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Khare\Downloads\"/>
    </mc:Choice>
  </mc:AlternateContent>
  <xr:revisionPtr revIDLastSave="0" documentId="13_ncr:1_{DA0C6DF9-4B9D-461F-AF20-CD78E444F27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STER" sheetId="1" r:id="rId1"/>
    <sheet name="LOOKUPS" sheetId="2" r:id="rId2"/>
    <sheet name="CODES" sheetId="3" r:id="rId3"/>
    <sheet name="DelayData" sheetId="4" r:id="rId4"/>
    <sheet name="Sheet1" sheetId="5" r:id="rId5"/>
    <sheet name="Sheet2" sheetId="6" r:id="rId6"/>
    <sheet name="Sheet3" sheetId="7" r:id="rId7"/>
  </sheets>
  <externalReferences>
    <externalReference r:id="rId8"/>
  </externalReferences>
  <definedNames>
    <definedName name="_xlnm._FilterDatabase" localSheetId="3" hidden="1">DelayData!$A$1:$E$3926</definedName>
    <definedName name="LongPeriod">'[1]IMPORT DATA'!$D$16</definedName>
    <definedName name="_xlnm.Print_Area" localSheetId="3">DelayData!$A$1:$E$2</definedName>
    <definedName name="Query_List">#REF!</definedName>
    <definedName name="Referred" localSheetId="0">LOOKUPS!$C$2:$C$9</definedName>
    <definedName name="Report_Requested" localSheetId="0">LOOKUPS!$D$2:$D$8</definedName>
    <definedName name="Workbook_list">#REF!</definedName>
    <definedName name="wrn.All." hidden="1">{#N/A,#N/A,FALSE,"1994-95";#N/A,#N/A,FALSE,"Report Table";#N/A,#N/A,FALSE,"Summary";#N/A,#N/A,FALSE,"Sch 8 Core";#N/A,#N/A,FALSE,"Sch 8 NonCore";#N/A,#N/A,FALSE,"Sch 8 - Bspk";#N/A,#N/A,FALSE,"Maintenance";#N/A,#N/A,FALSE,"Track Renewal";#N/A,#N/A,FALSE,"Renewals";#N/A,#N/A,FALSE,"Sch 4"}</definedName>
    <definedName name="wrn.All2" hidden="1">{#N/A,#N/A,FALSE,"1994-95";#N/A,#N/A,FALSE,"Report Table";#N/A,#N/A,FALSE,"Summary";#N/A,#N/A,FALSE,"Sch 8 Core";#N/A,#N/A,FALSE,"Sch 8 NonCore";#N/A,#N/A,FALSE,"Sch 8 - Bspk";#N/A,#N/A,FALSE,"Maintenance";#N/A,#N/A,FALSE,"Track Renewal";#N/A,#N/A,FALSE,"Renewals";#N/A,#N/A,FALSE,"Sch 4"}</definedName>
    <definedName name="wrn.Board._.Report." hidden="1">{#N/A,#N/A,FALSE,"Summary";#N/A,#N/A,FALSE,"Sch 8 Core";#N/A,#N/A,FALSE,"Sch 8 NonCore";#N/A,#N/A,FALSE,"Sch 8 - Bspk";#N/A,#N/A,FALSE,"Maintenance";#N/A,#N/A,FALSE,"Track Renewal";#N/A,#N/A,FALSE,"Renewals";#N/A,#N/A,FALSE,"Sch 4"}</definedName>
    <definedName name="wrn.Board._.Report._.Appendices." hidden="1">{#N/A,#N/A,FALSE,"Sheet 7";#N/A,#N/A,FALSE,"Sheet 13"}</definedName>
    <definedName name="wrn.board._.reprt" hidden="1">{#N/A,#N/A,FALSE,"Summary";#N/A,#N/A,FALSE,"Sch 8 Core";#N/A,#N/A,FALSE,"Sch 8 NonCore";#N/A,#N/A,FALSE,"Sch 8 - Bspk";#N/A,#N/A,FALSE,"Maintenance";#N/A,#N/A,FALSE,"Track Renewal";#N/A,#N/A,FALSE,"Renewals";#N/A,#N/A,FALSE,"Sch 4"}</definedName>
    <definedName name="wrn.REG." hidden="1">{#N/A,#N/A,FALSE,"Pages 24 &amp; 25 (Charter)";#N/A,#N/A,FALSE,"Page 16";#N/A,#N/A,FALSE,"Page 15";#N/A,#N/A,FALSE,"Page 14";#N/A,#N/A,FALSE,"Page 11 (Freight)";#N/A,#N/A,FALSE,"Page 10 (Passengers)";#N/A,#N/A,FALSE,"Page 9 (Operators)";#N/A,#N/A,FALSE,"Page 8 (IMCs)";#N/A,#N/A,FALSE,"Page 7 (TRCs)";#N/A,#N/A,FALSE,"Page 6 (Period Comp)";#N/A,#N/A,FALSE,"Main 3";#N/A,#N/A,FALSE,"Main 2";#N/A,#N/A,FALSE,"Main 1";#N/A,#N/A,FALSE,"REG Index"}</definedName>
    <definedName name="wrn.Report._.Normal." hidden="1">{#N/A,#N/A,FALSE,"Main 1";#N/A,#N/A,FALSE,"Main 2";#N/A,#N/A,FALSE,"Main 3";#N/A,#N/A,FALSE,"Page 4 &amp; 5 (TOC on TOC)";#N/A,#N/A,FALSE,"Page 6 (Period Comp)";#N/A,#N/A,FALSE,"Page 7 (TRCs)";#N/A,#N/A,FALSE,"Page 8 (IMCs)";#N/A,#N/A,FALSE,"Page 9 (Operators)";#N/A,#N/A,FALSE,"Page 10 (Passengers)";#N/A,#N/A,FALSE,"Page 11 (Freight)";#N/A,#N/A,FALSE,"Page 12";#N/A,#N/A,FALSE,"Page 13";#N/A,#N/A,FALSE,"Page 14";#N/A,#N/A,FALSE,"Page 15";#N/A,#N/A,FALSE,"Page 16";#N/A,#N/A,FALSE,"Page 17 (Anglia)";#N/A,#N/A,FALSE,"Page 18 (LNE)";#N/A,#N/A,FALSE,"Page 19 (Scotland)";#N/A,#N/A,FALSE,"Page 20 (NW)";#N/A,#N/A,FALSE,"Page 21 (Midlands)";#N/A,#N/A,FALSE,"Page 22 (Great Western)";#N/A,#N/A,FALSE,"Page 23 (Southern)";#N/A,#N/A,FALSE,"Sheet 26";#N/A,#N/A,FALSE,"Pages 24 &amp; 25 (Charter)";#N/A,#N/A,FALSE,"Sheet 27";#N/A,#N/A,FALSE,"Page 28";#N/A,#N/A,FALSE,"Page 29";#N/A,#N/A,FALSE,"Page 30"}</definedName>
    <definedName name="wrn.Report._.Reverse." hidden="1">{#N/A,#N/A,FALSE,"Page 30";#N/A,#N/A,FALSE,"Page 29";#N/A,#N/A,FALSE,"Page 28";#N/A,#N/A,FALSE,"Sheet 27";#N/A,#N/A,FALSE,"Sheet 26";#N/A,#N/A,FALSE,"Pages 24 &amp; 25 (Charter)";#N/A,#N/A,FALSE,"Page 23 (Southern)";#N/A,#N/A,FALSE,"Page 22 (Great Western)";#N/A,#N/A,FALSE,"Page 21 (Midlands)";#N/A,#N/A,FALSE,"Page 20 (NW)";#N/A,#N/A,FALSE,"Page 19 (Scotland)";#N/A,#N/A,FALSE,"Page 18 (LNE)";#N/A,#N/A,FALSE,"Page 17 (Anglia)";#N/A,#N/A,FALSE,"Page 16";#N/A,#N/A,FALSE,"Page 15";#N/A,#N/A,FALSE,"Page 14";#N/A,#N/A,FALSE,"Page 13";#N/A,#N/A,FALSE,"Page 12";#N/A,#N/A,FALSE,"Page 11 (Freight)";#N/A,#N/A,FALSE,"Page 10 (Passengers)";#N/A,#N/A,FALSE,"Page 9 (Operators)";#N/A,#N/A,FALSE,"Page 8 (IMCs)";#N/A,#N/A,FALSE,"Page 7 (TRCs)";#N/A,#N/A,FALSE,"Page 6 (Period Comp)";#N/A,#N/A,FALSE,"Page 4 &amp; 5 (TOC on TOC)";#N/A,#N/A,FALSE,"Main 3";#N/A,#N/A,FALSE,"Main 2";#N/A,#N/A,FALSE,"Main 1";#N/A,#N/A,FALSE,"Title"}</definedName>
    <definedName name="Wtg_Att_Mgr_Dec" localSheetId="0">LOOKUPS!$E$2:$E$12</definedName>
    <definedName name="Wtg_Referral_Dec" localSheetId="0">LOOKUPS!$F$2:$F$13</definedName>
  </definedNames>
  <calcPr calcId="191028" iterateCount="1" calcOnSave="0" concurrentCalc="0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V34" i="1" a="1"/>
  <c r="V34" i="1"/>
  <c r="W34" i="1"/>
  <c r="Y34" i="1"/>
  <c r="V35" i="1" a="1"/>
  <c r="V35" i="1"/>
  <c r="W35" i="1"/>
  <c r="Y35" i="1"/>
  <c r="V36" i="1" a="1"/>
  <c r="V36" i="1"/>
  <c r="W36" i="1"/>
  <c r="Y36" i="1"/>
  <c r="V37" i="1" a="1"/>
  <c r="V37" i="1"/>
  <c r="W37" i="1"/>
  <c r="Y37" i="1"/>
  <c r="V38" i="1" a="1"/>
  <c r="V38" i="1"/>
  <c r="W38" i="1"/>
  <c r="Y38" i="1"/>
  <c r="V39" i="1" a="1"/>
  <c r="V39" i="1"/>
  <c r="W39" i="1"/>
  <c r="Y39" i="1"/>
  <c r="V40" i="1" a="1"/>
  <c r="V40" i="1"/>
  <c r="W40" i="1"/>
  <c r="Y40" i="1"/>
  <c r="V41" i="1" a="1"/>
  <c r="V41" i="1"/>
  <c r="W41" i="1"/>
  <c r="Y41" i="1"/>
  <c r="V42" i="1" a="1"/>
  <c r="V42" i="1"/>
  <c r="W42" i="1"/>
  <c r="Y42" i="1"/>
  <c r="V43" i="1" a="1"/>
  <c r="V43" i="1"/>
  <c r="W43" i="1"/>
  <c r="Y43" i="1"/>
  <c r="V44" i="1" a="1"/>
  <c r="V44" i="1"/>
  <c r="W44" i="1"/>
  <c r="Y44" i="1"/>
  <c r="V45" i="1" a="1"/>
  <c r="V45" i="1"/>
  <c r="W45" i="1"/>
  <c r="Y45" i="1"/>
  <c r="V46" i="1" a="1"/>
  <c r="V46" i="1"/>
  <c r="W46" i="1"/>
  <c r="Y46" i="1"/>
  <c r="V47" i="1" a="1"/>
  <c r="V47" i="1"/>
  <c r="W47" i="1"/>
  <c r="Y47" i="1"/>
  <c r="V48" i="1" a="1"/>
  <c r="V48" i="1"/>
  <c r="W48" i="1"/>
  <c r="Y48" i="1"/>
  <c r="V49" i="1" a="1"/>
  <c r="V49" i="1"/>
  <c r="W49" i="1"/>
  <c r="Y49" i="1"/>
  <c r="V50" i="1" a="1"/>
  <c r="V50" i="1"/>
  <c r="W50" i="1"/>
  <c r="Y50" i="1"/>
  <c r="V51" i="1" a="1"/>
  <c r="V51" i="1"/>
  <c r="W51" i="1"/>
  <c r="Y51" i="1"/>
  <c r="V52" i="1" a="1"/>
  <c r="V52" i="1"/>
  <c r="W52" i="1"/>
  <c r="Y52" i="1"/>
  <c r="V53" i="1" a="1"/>
  <c r="V53" i="1"/>
  <c r="W53" i="1"/>
  <c r="Y53" i="1"/>
  <c r="V54" i="1" a="1"/>
  <c r="V54" i="1"/>
  <c r="W54" i="1"/>
  <c r="Y54" i="1"/>
  <c r="V55" i="1" a="1"/>
  <c r="V55" i="1"/>
  <c r="W55" i="1"/>
  <c r="Y55" i="1"/>
  <c r="V56" i="1" a="1"/>
  <c r="V56" i="1"/>
  <c r="W56" i="1"/>
  <c r="Y56" i="1"/>
  <c r="V57" i="1" a="1"/>
  <c r="V57" i="1"/>
  <c r="W57" i="1"/>
  <c r="Y57" i="1"/>
  <c r="V58" i="1" a="1"/>
  <c r="V58" i="1"/>
  <c r="W58" i="1"/>
  <c r="Y58" i="1"/>
  <c r="V59" i="1" a="1"/>
  <c r="V59" i="1"/>
  <c r="W59" i="1"/>
  <c r="Y59" i="1"/>
  <c r="V60" i="1" a="1"/>
  <c r="V60" i="1"/>
  <c r="W60" i="1"/>
  <c r="Y60" i="1"/>
  <c r="V61" i="1" a="1"/>
  <c r="V61" i="1"/>
  <c r="W61" i="1"/>
  <c r="Y61" i="1"/>
  <c r="V62" i="1" a="1"/>
  <c r="V62" i="1"/>
  <c r="W62" i="1"/>
  <c r="Y62" i="1"/>
  <c r="V63" i="1" a="1"/>
  <c r="V63" i="1"/>
  <c r="W63" i="1"/>
  <c r="Y63" i="1"/>
  <c r="V64" i="1" a="1"/>
  <c r="V64" i="1"/>
  <c r="W64" i="1"/>
  <c r="Y64" i="1"/>
  <c r="V65" i="1" a="1"/>
  <c r="V65" i="1"/>
  <c r="W65" i="1"/>
  <c r="Y65" i="1"/>
  <c r="V66" i="1" a="1"/>
  <c r="V66" i="1"/>
  <c r="W66" i="1"/>
  <c r="Y66" i="1"/>
  <c r="V67" i="1" a="1"/>
  <c r="V67" i="1"/>
  <c r="W67" i="1"/>
  <c r="Y67" i="1"/>
  <c r="V68" i="1" a="1"/>
  <c r="V68" i="1"/>
  <c r="W68" i="1"/>
  <c r="Y68" i="1"/>
  <c r="V69" i="1" a="1"/>
  <c r="V69" i="1"/>
  <c r="W69" i="1"/>
  <c r="Y69" i="1"/>
  <c r="V70" i="1" a="1"/>
  <c r="V70" i="1"/>
  <c r="W70" i="1"/>
  <c r="Y70" i="1"/>
  <c r="V71" i="1" a="1"/>
  <c r="V71" i="1"/>
  <c r="W71" i="1"/>
  <c r="Y71" i="1"/>
  <c r="V72" i="1" a="1"/>
  <c r="V72" i="1"/>
  <c r="W72" i="1"/>
  <c r="Y72" i="1"/>
  <c r="V73" i="1" a="1"/>
  <c r="V73" i="1"/>
  <c r="W73" i="1"/>
  <c r="Y73" i="1"/>
  <c r="V74" i="1" a="1"/>
  <c r="V74" i="1"/>
  <c r="W74" i="1"/>
  <c r="Y74" i="1"/>
  <c r="V75" i="1" a="1"/>
  <c r="V75" i="1"/>
  <c r="W75" i="1"/>
  <c r="Y75" i="1"/>
  <c r="V76" i="1" a="1"/>
  <c r="V76" i="1"/>
  <c r="W76" i="1"/>
  <c r="Y76" i="1"/>
  <c r="V77" i="1" a="1"/>
  <c r="V77" i="1"/>
  <c r="W77" i="1"/>
  <c r="Y77" i="1"/>
  <c r="V78" i="1" a="1"/>
  <c r="V78" i="1"/>
  <c r="W78" i="1"/>
  <c r="Y78" i="1"/>
  <c r="V79" i="1" a="1"/>
  <c r="V79" i="1"/>
  <c r="W79" i="1"/>
  <c r="Y79" i="1"/>
  <c r="V80" i="1" a="1"/>
  <c r="V80" i="1"/>
  <c r="W80" i="1"/>
  <c r="Y80" i="1"/>
  <c r="V81" i="1" a="1"/>
  <c r="V81" i="1"/>
  <c r="W81" i="1"/>
  <c r="Y81" i="1"/>
  <c r="V82" i="1" a="1"/>
  <c r="V82" i="1"/>
  <c r="W82" i="1"/>
  <c r="Y82" i="1"/>
  <c r="V83" i="1" a="1"/>
  <c r="V83" i="1"/>
  <c r="W83" i="1"/>
  <c r="Y83" i="1"/>
  <c r="V84" i="1" a="1"/>
  <c r="V84" i="1"/>
  <c r="W84" i="1"/>
  <c r="Y84" i="1"/>
  <c r="V85" i="1" a="1"/>
  <c r="V85" i="1"/>
  <c r="W85" i="1"/>
  <c r="Y85" i="1"/>
  <c r="V86" i="1" a="1"/>
  <c r="V86" i="1"/>
  <c r="W86" i="1"/>
  <c r="Y86" i="1"/>
  <c r="V87" i="1" a="1"/>
  <c r="V87" i="1"/>
  <c r="W87" i="1"/>
  <c r="Y87" i="1"/>
  <c r="V88" i="1" a="1"/>
  <c r="V88" i="1"/>
  <c r="W88" i="1"/>
  <c r="Y88" i="1"/>
  <c r="V89" i="1" a="1"/>
  <c r="V89" i="1"/>
  <c r="W89" i="1"/>
  <c r="Y89" i="1"/>
  <c r="V90" i="1" a="1"/>
  <c r="V90" i="1"/>
  <c r="W90" i="1"/>
  <c r="Y90" i="1"/>
  <c r="V91" i="1" a="1"/>
  <c r="V91" i="1"/>
  <c r="W91" i="1"/>
  <c r="Y91" i="1"/>
  <c r="V92" i="1" a="1"/>
  <c r="V92" i="1"/>
  <c r="W92" i="1"/>
  <c r="Y92" i="1"/>
  <c r="V93" i="1" a="1"/>
  <c r="V93" i="1"/>
  <c r="W93" i="1"/>
  <c r="Y93" i="1"/>
  <c r="V94" i="1" a="1"/>
  <c r="V94" i="1"/>
  <c r="W94" i="1"/>
  <c r="Y94" i="1"/>
  <c r="V95" i="1" a="1"/>
  <c r="V95" i="1"/>
  <c r="W95" i="1"/>
  <c r="Y95" i="1"/>
  <c r="V96" i="1" a="1"/>
  <c r="V96" i="1"/>
  <c r="W96" i="1"/>
  <c r="Y96" i="1"/>
  <c r="V97" i="1" a="1"/>
  <c r="V97" i="1"/>
  <c r="W97" i="1"/>
  <c r="Y97" i="1"/>
  <c r="V98" i="1" a="1"/>
  <c r="V98" i="1"/>
  <c r="W98" i="1"/>
  <c r="Y98" i="1"/>
  <c r="V99" i="1" a="1"/>
  <c r="V99" i="1"/>
  <c r="W99" i="1"/>
  <c r="Y99" i="1"/>
  <c r="V100" i="1" a="1"/>
  <c r="V100" i="1"/>
  <c r="W100" i="1"/>
  <c r="Y100" i="1"/>
  <c r="V101" i="1" a="1"/>
  <c r="V101" i="1"/>
  <c r="W101" i="1"/>
  <c r="Y101" i="1"/>
  <c r="V102" i="1" a="1"/>
  <c r="V102" i="1"/>
  <c r="W102" i="1"/>
  <c r="Y102" i="1"/>
  <c r="V103" i="1" a="1"/>
  <c r="V103" i="1"/>
  <c r="W103" i="1"/>
  <c r="Y103" i="1"/>
  <c r="V104" i="1" a="1"/>
  <c r="V104" i="1"/>
  <c r="W104" i="1"/>
  <c r="Y104" i="1"/>
  <c r="V105" i="1" a="1"/>
  <c r="V105" i="1"/>
  <c r="W105" i="1"/>
  <c r="Y105" i="1"/>
  <c r="V106" i="1" a="1"/>
  <c r="V106" i="1"/>
  <c r="W106" i="1"/>
  <c r="Y106" i="1"/>
  <c r="V107" i="1" a="1"/>
  <c r="V107" i="1"/>
  <c r="W107" i="1"/>
  <c r="Y107" i="1"/>
  <c r="V108" i="1" a="1"/>
  <c r="V108" i="1"/>
  <c r="W108" i="1"/>
  <c r="Y108" i="1"/>
  <c r="V109" i="1" a="1"/>
  <c r="V109" i="1"/>
  <c r="W109" i="1"/>
  <c r="Y109" i="1"/>
  <c r="V110" i="1" a="1"/>
  <c r="V110" i="1"/>
  <c r="W110" i="1"/>
  <c r="Y110" i="1"/>
  <c r="V111" i="1" a="1"/>
  <c r="V111" i="1"/>
  <c r="W111" i="1"/>
  <c r="Y111" i="1"/>
  <c r="V112" i="1" a="1"/>
  <c r="V112" i="1"/>
  <c r="W112" i="1"/>
  <c r="Y112" i="1"/>
  <c r="V113" i="1" a="1"/>
  <c r="V113" i="1"/>
  <c r="W113" i="1"/>
  <c r="Y113" i="1"/>
  <c r="V114" i="1" a="1"/>
  <c r="V114" i="1"/>
  <c r="W114" i="1"/>
  <c r="Y114" i="1"/>
  <c r="V115" i="1" a="1"/>
  <c r="V115" i="1"/>
  <c r="W115" i="1"/>
  <c r="Y115" i="1"/>
  <c r="V116" i="1" a="1"/>
  <c r="V116" i="1"/>
  <c r="W116" i="1"/>
  <c r="Y116" i="1"/>
  <c r="V117" i="1" a="1"/>
  <c r="V117" i="1"/>
  <c r="W117" i="1"/>
  <c r="Y117" i="1"/>
  <c r="V118" i="1" a="1"/>
  <c r="V118" i="1"/>
  <c r="W118" i="1"/>
  <c r="Y118" i="1"/>
  <c r="V119" i="1" a="1"/>
  <c r="V119" i="1"/>
  <c r="W119" i="1"/>
  <c r="Y119" i="1"/>
  <c r="V120" i="1" a="1"/>
  <c r="V120" i="1"/>
  <c r="W120" i="1"/>
  <c r="Y120" i="1"/>
  <c r="V121" i="1" a="1"/>
  <c r="V121" i="1"/>
  <c r="W121" i="1"/>
  <c r="Y121" i="1"/>
  <c r="V122" i="1" a="1"/>
  <c r="V122" i="1"/>
  <c r="W122" i="1"/>
  <c r="Y122" i="1"/>
  <c r="V123" i="1" a="1"/>
  <c r="V123" i="1"/>
  <c r="W123" i="1"/>
  <c r="Y123" i="1"/>
  <c r="V124" i="1" a="1"/>
  <c r="V124" i="1"/>
  <c r="W124" i="1"/>
  <c r="Y124" i="1"/>
  <c r="V125" i="1" a="1"/>
  <c r="V125" i="1"/>
  <c r="W125" i="1"/>
  <c r="Y125" i="1"/>
  <c r="V126" i="1" a="1"/>
  <c r="V126" i="1"/>
  <c r="W126" i="1"/>
  <c r="Y126" i="1"/>
  <c r="V127" i="1" a="1"/>
  <c r="V127" i="1"/>
  <c r="W127" i="1"/>
  <c r="Y127" i="1"/>
  <c r="V128" i="1" a="1"/>
  <c r="V128" i="1"/>
  <c r="W128" i="1"/>
  <c r="Y128" i="1"/>
  <c r="V129" i="1" a="1"/>
  <c r="V129" i="1"/>
  <c r="W129" i="1"/>
  <c r="Y129" i="1"/>
  <c r="V130" i="1" a="1"/>
  <c r="V130" i="1"/>
  <c r="W130" i="1"/>
  <c r="Y130" i="1"/>
  <c r="V131" i="1" a="1"/>
  <c r="V131" i="1"/>
  <c r="W131" i="1"/>
  <c r="Y131" i="1"/>
  <c r="V132" i="1" a="1"/>
  <c r="V132" i="1"/>
  <c r="W132" i="1"/>
  <c r="Y132" i="1"/>
  <c r="V133" i="1" a="1"/>
  <c r="V133" i="1"/>
  <c r="W133" i="1"/>
  <c r="Y133" i="1"/>
  <c r="V134" i="1" a="1"/>
  <c r="V134" i="1"/>
  <c r="W134" i="1"/>
  <c r="Y134" i="1"/>
  <c r="V135" i="1" a="1"/>
  <c r="V135" i="1"/>
  <c r="W135" i="1"/>
  <c r="Y135" i="1"/>
  <c r="V136" i="1" a="1"/>
  <c r="V136" i="1"/>
  <c r="W136" i="1"/>
  <c r="Y136" i="1"/>
  <c r="V137" i="1" a="1"/>
  <c r="V137" i="1"/>
  <c r="W137" i="1"/>
  <c r="Y137" i="1"/>
  <c r="V138" i="1" a="1"/>
  <c r="V138" i="1"/>
  <c r="W138" i="1"/>
  <c r="Y138" i="1"/>
  <c r="V139" i="1" a="1"/>
  <c r="V139" i="1"/>
  <c r="W139" i="1"/>
  <c r="Y139" i="1"/>
  <c r="V140" i="1" a="1"/>
  <c r="V140" i="1"/>
  <c r="W140" i="1"/>
  <c r="Y140" i="1"/>
  <c r="V141" i="1" a="1"/>
  <c r="V141" i="1"/>
  <c r="W141" i="1"/>
  <c r="Y141" i="1"/>
  <c r="V142" i="1" a="1"/>
  <c r="V142" i="1"/>
  <c r="W142" i="1"/>
  <c r="Y142" i="1"/>
  <c r="V143" i="1" a="1"/>
  <c r="V143" i="1"/>
  <c r="W143" i="1"/>
  <c r="Y143" i="1"/>
  <c r="V144" i="1" a="1"/>
  <c r="V144" i="1"/>
  <c r="W144" i="1"/>
  <c r="Y144" i="1"/>
  <c r="V145" i="1" a="1"/>
  <c r="V145" i="1"/>
  <c r="W145" i="1"/>
  <c r="Y145" i="1"/>
  <c r="V146" i="1" a="1"/>
  <c r="V146" i="1"/>
  <c r="W146" i="1"/>
  <c r="Y146" i="1"/>
  <c r="V147" i="1" a="1"/>
  <c r="V147" i="1"/>
  <c r="W147" i="1"/>
  <c r="Y147" i="1"/>
  <c r="V148" i="1" a="1"/>
  <c r="V148" i="1"/>
  <c r="W148" i="1"/>
  <c r="Y148" i="1"/>
  <c r="V149" i="1" a="1"/>
  <c r="V149" i="1"/>
  <c r="W149" i="1"/>
  <c r="Y149" i="1"/>
  <c r="V150" i="1" a="1"/>
  <c r="V150" i="1"/>
  <c r="W150" i="1"/>
  <c r="Y150" i="1"/>
  <c r="V151" i="1" a="1"/>
  <c r="V151" i="1"/>
  <c r="W151" i="1"/>
  <c r="Y151" i="1"/>
  <c r="V152" i="1" a="1"/>
  <c r="V152" i="1"/>
  <c r="W152" i="1"/>
  <c r="Y152" i="1"/>
  <c r="V153" i="1" a="1"/>
  <c r="V153" i="1"/>
  <c r="W153" i="1"/>
  <c r="Y153" i="1"/>
  <c r="V154" i="1" a="1"/>
  <c r="V154" i="1"/>
  <c r="W154" i="1"/>
  <c r="Y154" i="1"/>
  <c r="V155" i="1" a="1"/>
  <c r="V155" i="1"/>
  <c r="W155" i="1"/>
  <c r="Y155" i="1"/>
  <c r="V156" i="1" a="1"/>
  <c r="V156" i="1"/>
  <c r="W156" i="1"/>
  <c r="Y156" i="1"/>
  <c r="V157" i="1" a="1"/>
  <c r="V157" i="1"/>
  <c r="W157" i="1"/>
  <c r="Y157" i="1"/>
  <c r="V158" i="1" a="1"/>
  <c r="V158" i="1"/>
  <c r="W158" i="1"/>
  <c r="Y158" i="1"/>
  <c r="V159" i="1" a="1"/>
  <c r="V159" i="1"/>
  <c r="W159" i="1"/>
  <c r="Y159" i="1"/>
  <c r="V160" i="1" a="1"/>
  <c r="V160" i="1"/>
  <c r="W160" i="1"/>
  <c r="Y160" i="1"/>
  <c r="V161" i="1" a="1"/>
  <c r="V161" i="1"/>
  <c r="W161" i="1"/>
  <c r="Y161" i="1"/>
  <c r="V162" i="1" a="1"/>
  <c r="V162" i="1"/>
  <c r="W162" i="1"/>
  <c r="Y162" i="1"/>
  <c r="V163" i="1" a="1"/>
  <c r="V163" i="1"/>
  <c r="W163" i="1"/>
  <c r="Y163" i="1"/>
  <c r="V164" i="1" a="1"/>
  <c r="V164" i="1"/>
  <c r="W164" i="1"/>
  <c r="Y164" i="1"/>
  <c r="V165" i="1" a="1"/>
  <c r="V165" i="1"/>
  <c r="W165" i="1"/>
  <c r="Y165" i="1"/>
  <c r="V166" i="1" a="1"/>
  <c r="V166" i="1"/>
  <c r="W166" i="1"/>
  <c r="Y166" i="1"/>
  <c r="V167" i="1" a="1"/>
  <c r="V167" i="1"/>
  <c r="W167" i="1"/>
  <c r="Y167" i="1"/>
  <c r="V168" i="1" a="1"/>
  <c r="V168" i="1"/>
  <c r="W168" i="1"/>
  <c r="Y168" i="1"/>
  <c r="V169" i="1" a="1"/>
  <c r="V169" i="1"/>
  <c r="W169" i="1"/>
  <c r="Y169" i="1"/>
  <c r="V170" i="1" a="1"/>
  <c r="V170" i="1"/>
  <c r="W170" i="1"/>
  <c r="Y170" i="1"/>
  <c r="V171" i="1" a="1"/>
  <c r="V171" i="1"/>
  <c r="W171" i="1"/>
  <c r="Y171" i="1"/>
  <c r="V172" i="1" a="1"/>
  <c r="V172" i="1"/>
  <c r="W172" i="1"/>
  <c r="Y172" i="1"/>
  <c r="V173" i="1" a="1"/>
  <c r="V173" i="1"/>
  <c r="W173" i="1"/>
  <c r="Y173" i="1"/>
  <c r="V174" i="1" a="1"/>
  <c r="V174" i="1"/>
  <c r="W174" i="1"/>
  <c r="Y174" i="1"/>
  <c r="V175" i="1" a="1"/>
  <c r="V175" i="1"/>
  <c r="W175" i="1"/>
  <c r="Y175" i="1"/>
  <c r="V176" i="1" a="1"/>
  <c r="V176" i="1"/>
  <c r="W176" i="1"/>
  <c r="Y176" i="1"/>
  <c r="V177" i="1" a="1"/>
  <c r="V177" i="1"/>
  <c r="W177" i="1"/>
  <c r="Y177" i="1"/>
  <c r="V178" i="1" a="1"/>
  <c r="V178" i="1"/>
  <c r="W178" i="1"/>
  <c r="Y178" i="1"/>
  <c r="V179" i="1" a="1"/>
  <c r="V179" i="1"/>
  <c r="W179" i="1"/>
  <c r="Y179" i="1"/>
  <c r="V180" i="1" a="1"/>
  <c r="V180" i="1"/>
  <c r="W180" i="1"/>
  <c r="Y180" i="1"/>
  <c r="V181" i="1" a="1"/>
  <c r="V181" i="1"/>
  <c r="W181" i="1"/>
  <c r="Y181" i="1"/>
  <c r="V182" i="1" a="1"/>
  <c r="V182" i="1"/>
  <c r="W182" i="1"/>
  <c r="Y182" i="1"/>
  <c r="V183" i="1" a="1"/>
  <c r="V183" i="1"/>
  <c r="W183" i="1"/>
  <c r="Y183" i="1"/>
  <c r="V184" i="1" a="1"/>
  <c r="V184" i="1"/>
  <c r="W184" i="1"/>
  <c r="Y184" i="1"/>
  <c r="V185" i="1" a="1"/>
  <c r="V185" i="1"/>
  <c r="W185" i="1"/>
  <c r="Y185" i="1"/>
  <c r="V186" i="1" a="1"/>
  <c r="V186" i="1"/>
  <c r="W186" i="1"/>
  <c r="Y186" i="1"/>
  <c r="V187" i="1" a="1"/>
  <c r="V187" i="1"/>
  <c r="W187" i="1"/>
  <c r="Y187" i="1"/>
  <c r="V188" i="1" a="1"/>
  <c r="V188" i="1"/>
  <c r="W188" i="1"/>
  <c r="Y188" i="1"/>
  <c r="V189" i="1" a="1"/>
  <c r="V189" i="1"/>
  <c r="W189" i="1"/>
  <c r="Y189" i="1"/>
  <c r="V190" i="1" a="1"/>
  <c r="V190" i="1"/>
  <c r="W190" i="1"/>
  <c r="Y190" i="1"/>
  <c r="V191" i="1" a="1"/>
  <c r="V191" i="1"/>
  <c r="W191" i="1"/>
  <c r="Y191" i="1"/>
  <c r="V192" i="1" a="1"/>
  <c r="V192" i="1"/>
  <c r="W192" i="1"/>
  <c r="Y192" i="1"/>
  <c r="V193" i="1" a="1"/>
  <c r="V193" i="1"/>
  <c r="W193" i="1"/>
  <c r="Y193" i="1"/>
  <c r="V194" i="1" a="1"/>
  <c r="V194" i="1"/>
  <c r="W194" i="1"/>
  <c r="Y194" i="1"/>
  <c r="V195" i="1" a="1"/>
  <c r="V195" i="1"/>
  <c r="W195" i="1"/>
  <c r="Y195" i="1"/>
  <c r="V196" i="1" a="1"/>
  <c r="V196" i="1"/>
  <c r="W196" i="1"/>
  <c r="Y196" i="1"/>
  <c r="V197" i="1" a="1"/>
  <c r="V197" i="1"/>
  <c r="W197" i="1"/>
  <c r="Y197" i="1"/>
  <c r="V198" i="1" a="1"/>
  <c r="V198" i="1"/>
  <c r="W198" i="1"/>
  <c r="Y198" i="1"/>
  <c r="V199" i="1" a="1"/>
  <c r="V199" i="1"/>
  <c r="W199" i="1"/>
  <c r="Y199" i="1"/>
  <c r="V200" i="1" a="1"/>
  <c r="V200" i="1"/>
  <c r="W200" i="1"/>
  <c r="Y200" i="1"/>
  <c r="V201" i="1" a="1"/>
  <c r="V201" i="1"/>
  <c r="W201" i="1"/>
  <c r="Y201" i="1"/>
  <c r="V202" i="1" a="1"/>
  <c r="V202" i="1"/>
  <c r="W202" i="1"/>
  <c r="Y202" i="1"/>
  <c r="V203" i="1" a="1"/>
  <c r="V203" i="1"/>
  <c r="W203" i="1"/>
  <c r="Y203" i="1"/>
  <c r="V204" i="1" a="1"/>
  <c r="V204" i="1"/>
  <c r="W204" i="1"/>
  <c r="Y204" i="1"/>
  <c r="V205" i="1" a="1"/>
  <c r="V205" i="1"/>
  <c r="W205" i="1"/>
  <c r="Y205" i="1"/>
  <c r="V206" i="1" a="1"/>
  <c r="V206" i="1"/>
  <c r="W206" i="1"/>
  <c r="Y206" i="1"/>
  <c r="V207" i="1" a="1"/>
  <c r="V207" i="1"/>
  <c r="W207" i="1"/>
  <c r="Y207" i="1"/>
  <c r="V208" i="1" a="1"/>
  <c r="V208" i="1"/>
  <c r="W208" i="1"/>
  <c r="Y208" i="1"/>
  <c r="V209" i="1" a="1"/>
  <c r="V209" i="1"/>
  <c r="W209" i="1"/>
  <c r="Y209" i="1"/>
  <c r="V210" i="1" a="1"/>
  <c r="V210" i="1"/>
  <c r="W210" i="1"/>
  <c r="Y210" i="1"/>
  <c r="V211" i="1" a="1"/>
  <c r="V211" i="1"/>
  <c r="W211" i="1"/>
  <c r="Y211" i="1"/>
  <c r="V212" i="1" a="1"/>
  <c r="V212" i="1"/>
  <c r="W212" i="1"/>
  <c r="Y212" i="1"/>
  <c r="V213" i="1" a="1"/>
  <c r="V213" i="1"/>
  <c r="W213" i="1"/>
  <c r="Y213" i="1"/>
  <c r="V214" i="1" a="1"/>
  <c r="V214" i="1"/>
  <c r="W214" i="1"/>
  <c r="Y214" i="1"/>
  <c r="V215" i="1" a="1"/>
  <c r="V215" i="1"/>
  <c r="W215" i="1"/>
  <c r="Y215" i="1"/>
  <c r="V216" i="1" a="1"/>
  <c r="V216" i="1"/>
  <c r="W216" i="1"/>
  <c r="Y216" i="1"/>
  <c r="V217" i="1" a="1"/>
  <c r="V217" i="1"/>
  <c r="W217" i="1"/>
  <c r="Y217" i="1"/>
  <c r="V218" i="1" a="1"/>
  <c r="V218" i="1"/>
  <c r="W218" i="1"/>
  <c r="Y218" i="1"/>
  <c r="V219" i="1" a="1"/>
  <c r="V219" i="1"/>
  <c r="W219" i="1"/>
  <c r="Y219" i="1"/>
  <c r="V220" i="1" a="1"/>
  <c r="V220" i="1"/>
  <c r="W220" i="1"/>
  <c r="Y220" i="1"/>
  <c r="V221" i="1" a="1"/>
  <c r="V221" i="1"/>
  <c r="W221" i="1"/>
  <c r="Y221" i="1"/>
  <c r="V222" i="1" a="1"/>
  <c r="V222" i="1"/>
  <c r="W222" i="1"/>
  <c r="Y222" i="1"/>
  <c r="V223" i="1" a="1"/>
  <c r="V223" i="1"/>
  <c r="W223" i="1"/>
  <c r="Y223" i="1"/>
  <c r="V224" i="1" a="1"/>
  <c r="V224" i="1"/>
  <c r="W224" i="1"/>
  <c r="Y224" i="1"/>
  <c r="V225" i="1" a="1"/>
  <c r="V225" i="1"/>
  <c r="W225" i="1"/>
  <c r="Y225" i="1"/>
  <c r="V226" i="1" a="1"/>
  <c r="V226" i="1"/>
  <c r="W226" i="1"/>
  <c r="Y226" i="1"/>
  <c r="V227" i="1" a="1"/>
  <c r="V227" i="1"/>
  <c r="W227" i="1"/>
  <c r="Y227" i="1"/>
  <c r="V228" i="1" a="1"/>
  <c r="V228" i="1"/>
  <c r="W228" i="1"/>
  <c r="Y228" i="1"/>
  <c r="V229" i="1" a="1"/>
  <c r="V229" i="1"/>
  <c r="W229" i="1"/>
  <c r="Y229" i="1"/>
  <c r="V230" i="1" a="1"/>
  <c r="V230" i="1"/>
  <c r="W230" i="1"/>
  <c r="Y230" i="1"/>
  <c r="V231" i="1" a="1"/>
  <c r="V231" i="1"/>
  <c r="W231" i="1"/>
  <c r="Y231" i="1"/>
  <c r="V232" i="1" a="1"/>
  <c r="V232" i="1"/>
  <c r="W232" i="1"/>
  <c r="Y232" i="1"/>
  <c r="V233" i="1" a="1"/>
  <c r="V233" i="1"/>
  <c r="W233" i="1"/>
  <c r="Y233" i="1"/>
  <c r="V234" i="1" a="1"/>
  <c r="V234" i="1"/>
  <c r="W234" i="1"/>
  <c r="Y234" i="1"/>
  <c r="V235" i="1" a="1"/>
  <c r="V235" i="1"/>
  <c r="W235" i="1"/>
  <c r="Y235" i="1"/>
  <c r="V236" i="1" a="1"/>
  <c r="V236" i="1"/>
  <c r="W236" i="1"/>
  <c r="Y236" i="1"/>
  <c r="V237" i="1" a="1"/>
  <c r="V237" i="1"/>
  <c r="W237" i="1"/>
  <c r="Y237" i="1"/>
  <c r="V238" i="1" a="1"/>
  <c r="V238" i="1"/>
  <c r="W238" i="1"/>
  <c r="Y238" i="1"/>
  <c r="V239" i="1" a="1"/>
  <c r="V239" i="1"/>
  <c r="W239" i="1"/>
  <c r="Y239" i="1"/>
  <c r="V240" i="1" a="1"/>
  <c r="V240" i="1"/>
  <c r="W240" i="1"/>
  <c r="Y240" i="1"/>
  <c r="V241" i="1" a="1"/>
  <c r="V241" i="1"/>
  <c r="W241" i="1"/>
  <c r="Y241" i="1"/>
  <c r="V242" i="1" a="1"/>
  <c r="V242" i="1"/>
  <c r="W242" i="1"/>
  <c r="Y242" i="1"/>
  <c r="V243" i="1" a="1"/>
  <c r="V243" i="1"/>
  <c r="W243" i="1"/>
  <c r="Y243" i="1"/>
  <c r="V244" i="1" a="1"/>
  <c r="V244" i="1"/>
  <c r="W244" i="1"/>
  <c r="Y244" i="1"/>
  <c r="V245" i="1" a="1"/>
  <c r="V245" i="1"/>
  <c r="W245" i="1"/>
  <c r="Y245" i="1"/>
  <c r="V246" i="1" a="1"/>
  <c r="V246" i="1"/>
  <c r="W246" i="1"/>
  <c r="Y246" i="1"/>
  <c r="V247" i="1" a="1"/>
  <c r="V247" i="1"/>
  <c r="W247" i="1"/>
  <c r="Y247" i="1"/>
  <c r="V248" i="1" a="1"/>
  <c r="V248" i="1"/>
  <c r="W248" i="1"/>
  <c r="Y248" i="1"/>
  <c r="V249" i="1" a="1"/>
  <c r="V249" i="1"/>
  <c r="W249" i="1"/>
  <c r="Y249" i="1"/>
  <c r="V250" i="1" a="1"/>
  <c r="V250" i="1"/>
  <c r="W250" i="1"/>
  <c r="Y250" i="1"/>
  <c r="V251" i="1" a="1"/>
  <c r="V251" i="1"/>
  <c r="W251" i="1"/>
  <c r="Y251" i="1"/>
  <c r="V252" i="1" a="1"/>
  <c r="V252" i="1"/>
  <c r="W252" i="1"/>
  <c r="Y252" i="1"/>
  <c r="V253" i="1" a="1"/>
  <c r="V253" i="1"/>
  <c r="W253" i="1"/>
  <c r="Y253" i="1"/>
  <c r="V254" i="1" a="1"/>
  <c r="V254" i="1"/>
  <c r="W254" i="1"/>
  <c r="Y254" i="1"/>
  <c r="V255" i="1" a="1"/>
  <c r="V255" i="1"/>
  <c r="W255" i="1"/>
  <c r="Y255" i="1"/>
  <c r="V256" i="1" a="1"/>
  <c r="V256" i="1"/>
  <c r="W256" i="1"/>
  <c r="Y256" i="1"/>
  <c r="V257" i="1" a="1"/>
  <c r="V257" i="1"/>
  <c r="W257" i="1"/>
  <c r="Y257" i="1"/>
  <c r="V258" i="1" a="1"/>
  <c r="V258" i="1"/>
  <c r="W258" i="1"/>
  <c r="Y258" i="1"/>
  <c r="V259" i="1" a="1"/>
  <c r="V259" i="1"/>
  <c r="W259" i="1"/>
  <c r="Y259" i="1"/>
  <c r="V260" i="1" a="1"/>
  <c r="V260" i="1"/>
  <c r="W260" i="1"/>
  <c r="Y260" i="1"/>
  <c r="V261" i="1" a="1"/>
  <c r="V261" i="1"/>
  <c r="W261" i="1"/>
  <c r="Y261" i="1"/>
  <c r="V262" i="1" a="1"/>
  <c r="V262" i="1"/>
  <c r="W262" i="1"/>
  <c r="Y262" i="1"/>
  <c r="V263" i="1" a="1"/>
  <c r="V263" i="1"/>
  <c r="W263" i="1"/>
  <c r="Y263" i="1"/>
  <c r="V264" i="1" a="1"/>
  <c r="V264" i="1"/>
  <c r="W264" i="1"/>
  <c r="Y264" i="1"/>
  <c r="V265" i="1" a="1"/>
  <c r="V265" i="1"/>
  <c r="W265" i="1"/>
  <c r="Y265" i="1"/>
  <c r="V266" i="1" a="1"/>
  <c r="V266" i="1"/>
  <c r="W266" i="1"/>
  <c r="Y266" i="1"/>
  <c r="V267" i="1" a="1"/>
  <c r="V267" i="1"/>
  <c r="W267" i="1"/>
  <c r="Y267" i="1"/>
  <c r="V268" i="1" a="1"/>
  <c r="V268" i="1"/>
  <c r="W268" i="1"/>
  <c r="Y268" i="1"/>
  <c r="V269" i="1" a="1"/>
  <c r="V269" i="1"/>
  <c r="W269" i="1"/>
  <c r="Y269" i="1"/>
  <c r="V270" i="1" a="1"/>
  <c r="V270" i="1"/>
  <c r="W270" i="1"/>
  <c r="Y270" i="1"/>
  <c r="V271" i="1" a="1"/>
  <c r="V271" i="1"/>
  <c r="W271" i="1"/>
  <c r="Y271" i="1"/>
  <c r="V272" i="1" a="1"/>
  <c r="V272" i="1"/>
  <c r="W272" i="1"/>
  <c r="Y272" i="1"/>
  <c r="V273" i="1" a="1"/>
  <c r="V273" i="1"/>
  <c r="W273" i="1"/>
  <c r="Y273" i="1"/>
  <c r="V274" i="1" a="1"/>
  <c r="V274" i="1"/>
  <c r="W274" i="1"/>
  <c r="Y274" i="1"/>
  <c r="V275" i="1" a="1"/>
  <c r="V275" i="1"/>
  <c r="W275" i="1"/>
  <c r="Y275" i="1"/>
  <c r="V276" i="1" a="1"/>
  <c r="V276" i="1"/>
  <c r="W276" i="1"/>
  <c r="Y276" i="1"/>
  <c r="V277" i="1" a="1"/>
  <c r="V277" i="1"/>
  <c r="W277" i="1"/>
  <c r="Y277" i="1"/>
  <c r="V278" i="1" a="1"/>
  <c r="V278" i="1"/>
  <c r="W278" i="1"/>
  <c r="Y278" i="1"/>
  <c r="V279" i="1" a="1"/>
  <c r="V279" i="1"/>
  <c r="W279" i="1"/>
  <c r="Y279" i="1"/>
  <c r="V280" i="1" a="1"/>
  <c r="V280" i="1"/>
  <c r="W280" i="1"/>
  <c r="Y280" i="1"/>
  <c r="V281" i="1" a="1"/>
  <c r="V281" i="1"/>
  <c r="W281" i="1"/>
  <c r="Y281" i="1"/>
  <c r="V282" i="1" a="1"/>
  <c r="V282" i="1"/>
  <c r="W282" i="1"/>
  <c r="Y282" i="1"/>
  <c r="V283" i="1" a="1"/>
  <c r="V283" i="1"/>
  <c r="W283" i="1"/>
  <c r="Y283" i="1"/>
  <c r="V284" i="1" a="1"/>
  <c r="V284" i="1"/>
  <c r="W284" i="1"/>
  <c r="Y284" i="1"/>
  <c r="V285" i="1" a="1"/>
  <c r="V285" i="1"/>
  <c r="W285" i="1"/>
  <c r="Y285" i="1"/>
  <c r="V286" i="1" a="1"/>
  <c r="V286" i="1"/>
  <c r="W286" i="1"/>
  <c r="Y286" i="1"/>
  <c r="V287" i="1" a="1"/>
  <c r="V287" i="1"/>
  <c r="W287" i="1"/>
  <c r="Y287" i="1"/>
  <c r="V288" i="1" a="1"/>
  <c r="V288" i="1"/>
  <c r="W288" i="1"/>
  <c r="Y288" i="1"/>
  <c r="V289" i="1" a="1"/>
  <c r="V289" i="1"/>
  <c r="W289" i="1"/>
  <c r="Y289" i="1"/>
  <c r="V290" i="1" a="1"/>
  <c r="V290" i="1"/>
  <c r="W290" i="1"/>
  <c r="Y290" i="1"/>
  <c r="V291" i="1" a="1"/>
  <c r="V291" i="1"/>
  <c r="W291" i="1"/>
  <c r="Y291" i="1"/>
  <c r="V292" i="1" a="1"/>
  <c r="V292" i="1"/>
  <c r="W292" i="1"/>
  <c r="Y292" i="1"/>
  <c r="V293" i="1" a="1"/>
  <c r="V293" i="1"/>
  <c r="W293" i="1"/>
  <c r="Y293" i="1"/>
  <c r="V294" i="1" a="1"/>
  <c r="V294" i="1"/>
  <c r="W294" i="1"/>
  <c r="Y294" i="1"/>
  <c r="V295" i="1" a="1"/>
  <c r="V295" i="1"/>
  <c r="W295" i="1"/>
  <c r="Y295" i="1"/>
  <c r="V296" i="1" a="1"/>
  <c r="V296" i="1"/>
  <c r="W296" i="1"/>
  <c r="Y296" i="1"/>
  <c r="V297" i="1" a="1"/>
  <c r="V297" i="1"/>
  <c r="W297" i="1"/>
  <c r="Y297" i="1"/>
  <c r="V298" i="1" a="1"/>
  <c r="V298" i="1"/>
  <c r="W298" i="1"/>
  <c r="Y298" i="1"/>
  <c r="V299" i="1" a="1"/>
  <c r="V299" i="1"/>
  <c r="W299" i="1"/>
  <c r="Y299" i="1"/>
  <c r="V300" i="1" a="1"/>
  <c r="V300" i="1"/>
  <c r="W300" i="1"/>
  <c r="Y300" i="1"/>
  <c r="V301" i="1" a="1"/>
  <c r="V301" i="1"/>
  <c r="W301" i="1"/>
  <c r="Y301" i="1"/>
  <c r="V302" i="1" a="1"/>
  <c r="V302" i="1"/>
  <c r="W302" i="1"/>
  <c r="Y302" i="1"/>
  <c r="V303" i="1" a="1"/>
  <c r="V303" i="1"/>
  <c r="W303" i="1"/>
  <c r="Y303" i="1"/>
  <c r="V304" i="1" a="1"/>
  <c r="V304" i="1"/>
  <c r="W304" i="1"/>
  <c r="Y304" i="1"/>
  <c r="V305" i="1" a="1"/>
  <c r="V305" i="1"/>
  <c r="W305" i="1"/>
  <c r="Y305" i="1"/>
  <c r="V306" i="1" a="1"/>
  <c r="V306" i="1"/>
  <c r="W306" i="1"/>
  <c r="Y306" i="1"/>
  <c r="V307" i="1" a="1"/>
  <c r="V307" i="1"/>
  <c r="W307" i="1"/>
  <c r="Y307" i="1"/>
  <c r="V308" i="1" a="1"/>
  <c r="V308" i="1"/>
  <c r="W308" i="1"/>
  <c r="Y308" i="1"/>
  <c r="V309" i="1" a="1"/>
  <c r="V309" i="1"/>
  <c r="W309" i="1"/>
  <c r="Y309" i="1"/>
  <c r="V310" i="1" a="1"/>
  <c r="V310" i="1"/>
  <c r="W310" i="1"/>
  <c r="Y310" i="1"/>
  <c r="V311" i="1" a="1"/>
  <c r="V311" i="1"/>
  <c r="W311" i="1"/>
  <c r="Y311" i="1"/>
  <c r="V312" i="1" a="1"/>
  <c r="V312" i="1"/>
  <c r="W312" i="1"/>
  <c r="Y312" i="1"/>
  <c r="V313" i="1" a="1"/>
  <c r="V313" i="1"/>
  <c r="W313" i="1"/>
  <c r="Y313" i="1"/>
  <c r="V314" i="1" a="1"/>
  <c r="V314" i="1"/>
  <c r="W314" i="1"/>
  <c r="Y314" i="1"/>
  <c r="V315" i="1" a="1"/>
  <c r="V315" i="1"/>
  <c r="W315" i="1"/>
  <c r="Y315" i="1"/>
  <c r="V316" i="1" a="1"/>
  <c r="V316" i="1"/>
  <c r="W316" i="1"/>
  <c r="Y316" i="1"/>
  <c r="V317" i="1" a="1"/>
  <c r="V317" i="1"/>
  <c r="W317" i="1"/>
  <c r="Y317" i="1"/>
  <c r="V318" i="1" a="1"/>
  <c r="V318" i="1"/>
  <c r="W318" i="1"/>
  <c r="Y318" i="1"/>
  <c r="V319" i="1" a="1"/>
  <c r="V319" i="1"/>
  <c r="W319" i="1"/>
  <c r="Y319" i="1"/>
  <c r="V320" i="1" a="1"/>
  <c r="V320" i="1"/>
  <c r="W320" i="1"/>
  <c r="Y320" i="1"/>
  <c r="V321" i="1" a="1"/>
  <c r="V321" i="1"/>
  <c r="W321" i="1"/>
  <c r="Y321" i="1"/>
  <c r="V322" i="1" a="1"/>
  <c r="V322" i="1"/>
  <c r="W322" i="1"/>
  <c r="Y322" i="1"/>
  <c r="V323" i="1" a="1"/>
  <c r="V323" i="1"/>
  <c r="W323" i="1"/>
  <c r="Y323" i="1"/>
  <c r="V324" i="1" a="1"/>
  <c r="V324" i="1"/>
  <c r="W324" i="1"/>
  <c r="Y324" i="1"/>
  <c r="V325" i="1" a="1"/>
  <c r="V325" i="1"/>
  <c r="W325" i="1"/>
  <c r="Y325" i="1"/>
  <c r="V326" i="1" a="1"/>
  <c r="V326" i="1"/>
  <c r="W326" i="1"/>
  <c r="Y326" i="1"/>
  <c r="V327" i="1" a="1"/>
  <c r="V327" i="1"/>
  <c r="W327" i="1"/>
  <c r="Y327" i="1"/>
  <c r="V328" i="1" a="1"/>
  <c r="V328" i="1"/>
  <c r="W328" i="1"/>
  <c r="Y328" i="1"/>
  <c r="V329" i="1" a="1"/>
  <c r="V329" i="1"/>
  <c r="W329" i="1"/>
  <c r="Y329" i="1"/>
  <c r="V330" i="1" a="1"/>
  <c r="V330" i="1"/>
  <c r="W330" i="1"/>
  <c r="Y330" i="1"/>
  <c r="V331" i="1" a="1"/>
  <c r="V331" i="1"/>
  <c r="W331" i="1"/>
  <c r="Y331" i="1"/>
  <c r="V332" i="1" a="1"/>
  <c r="V332" i="1"/>
  <c r="W332" i="1"/>
  <c r="Y332" i="1"/>
  <c r="V333" i="1" a="1"/>
  <c r="V333" i="1"/>
  <c r="W333" i="1"/>
  <c r="Y333" i="1"/>
  <c r="V334" i="1" a="1"/>
  <c r="V334" i="1"/>
  <c r="W334" i="1"/>
  <c r="Y334" i="1"/>
  <c r="V335" i="1" a="1"/>
  <c r="V335" i="1"/>
  <c r="W335" i="1"/>
  <c r="Y335" i="1"/>
  <c r="V336" i="1" a="1"/>
  <c r="V336" i="1"/>
  <c r="W336" i="1"/>
  <c r="Y336" i="1"/>
  <c r="V337" i="1" a="1"/>
  <c r="V337" i="1"/>
  <c r="W337" i="1"/>
  <c r="Y337" i="1"/>
  <c r="V338" i="1" a="1"/>
  <c r="V338" i="1"/>
  <c r="W338" i="1"/>
  <c r="Y338" i="1"/>
  <c r="V339" i="1" a="1"/>
  <c r="V339" i="1"/>
  <c r="W339" i="1"/>
  <c r="Y339" i="1"/>
  <c r="V340" i="1" a="1"/>
  <c r="V340" i="1"/>
  <c r="W340" i="1"/>
  <c r="Y340" i="1"/>
  <c r="V341" i="1" a="1"/>
  <c r="V341" i="1"/>
  <c r="W341" i="1"/>
  <c r="Y341" i="1"/>
  <c r="V342" i="1" a="1"/>
  <c r="V342" i="1"/>
  <c r="W342" i="1"/>
  <c r="Y342" i="1"/>
  <c r="V343" i="1" a="1"/>
  <c r="V343" i="1"/>
  <c r="W343" i="1"/>
  <c r="Y343" i="1"/>
  <c r="V344" i="1" a="1"/>
  <c r="V344" i="1"/>
  <c r="W344" i="1"/>
  <c r="Y344" i="1"/>
  <c r="V345" i="1" a="1"/>
  <c r="V345" i="1"/>
  <c r="W345" i="1"/>
  <c r="Y345" i="1"/>
  <c r="V346" i="1" a="1"/>
  <c r="V346" i="1"/>
  <c r="W346" i="1"/>
  <c r="Y346" i="1"/>
  <c r="V347" i="1" a="1"/>
  <c r="V347" i="1"/>
  <c r="W347" i="1"/>
  <c r="Y347" i="1"/>
  <c r="V348" i="1" a="1"/>
  <c r="V348" i="1"/>
  <c r="W348" i="1"/>
  <c r="Y348" i="1"/>
  <c r="V349" i="1" a="1"/>
  <c r="V349" i="1"/>
  <c r="W349" i="1"/>
  <c r="Y349" i="1"/>
  <c r="V350" i="1" a="1"/>
  <c r="V350" i="1"/>
  <c r="W350" i="1"/>
  <c r="Y350" i="1"/>
  <c r="V351" i="1" a="1"/>
  <c r="V351" i="1"/>
  <c r="W351" i="1"/>
  <c r="Y351" i="1"/>
  <c r="V352" i="1" a="1"/>
  <c r="V352" i="1"/>
  <c r="W352" i="1"/>
  <c r="Y352" i="1"/>
  <c r="V353" i="1" a="1"/>
  <c r="V353" i="1"/>
  <c r="W353" i="1"/>
  <c r="Y353" i="1"/>
  <c r="V354" i="1" a="1"/>
  <c r="V354" i="1"/>
  <c r="W354" i="1"/>
  <c r="Y354" i="1"/>
  <c r="V355" i="1" a="1"/>
  <c r="V355" i="1"/>
  <c r="W355" i="1"/>
  <c r="Y355" i="1"/>
  <c r="V356" i="1" a="1"/>
  <c r="V356" i="1"/>
  <c r="W356" i="1"/>
  <c r="Y356" i="1"/>
  <c r="V357" i="1" a="1"/>
  <c r="V357" i="1"/>
  <c r="W357" i="1"/>
  <c r="Y357" i="1"/>
  <c r="V358" i="1" a="1"/>
  <c r="V358" i="1"/>
  <c r="W358" i="1"/>
  <c r="Y358" i="1"/>
  <c r="V359" i="1" a="1"/>
  <c r="V359" i="1"/>
  <c r="W359" i="1"/>
  <c r="Y359" i="1"/>
  <c r="V360" i="1" a="1"/>
  <c r="V360" i="1"/>
  <c r="W360" i="1"/>
  <c r="Y360" i="1"/>
  <c r="V361" i="1" a="1"/>
  <c r="V361" i="1"/>
  <c r="W361" i="1"/>
  <c r="Y361" i="1"/>
  <c r="V362" i="1" a="1"/>
  <c r="V362" i="1"/>
  <c r="W362" i="1"/>
  <c r="Y362" i="1"/>
  <c r="V363" i="1" a="1"/>
  <c r="V363" i="1"/>
  <c r="W363" i="1"/>
  <c r="Y363" i="1"/>
  <c r="V364" i="1" a="1"/>
  <c r="V364" i="1"/>
  <c r="W364" i="1"/>
  <c r="Y364" i="1"/>
  <c r="V365" i="1" a="1"/>
  <c r="V365" i="1"/>
  <c r="W365" i="1"/>
  <c r="Y365" i="1"/>
  <c r="V366" i="1" a="1"/>
  <c r="V366" i="1"/>
  <c r="W366" i="1"/>
  <c r="Y366" i="1"/>
  <c r="V367" i="1" a="1"/>
  <c r="V367" i="1"/>
  <c r="W367" i="1"/>
  <c r="Y367" i="1"/>
  <c r="V368" i="1" a="1"/>
  <c r="V368" i="1"/>
  <c r="W368" i="1"/>
  <c r="Y368" i="1"/>
  <c r="V369" i="1" a="1"/>
  <c r="V369" i="1"/>
  <c r="W369" i="1"/>
  <c r="Y369" i="1"/>
  <c r="V370" i="1" a="1"/>
  <c r="V370" i="1"/>
  <c r="W370" i="1"/>
  <c r="Y370" i="1"/>
  <c r="V371" i="1" a="1"/>
  <c r="V371" i="1"/>
  <c r="W371" i="1"/>
  <c r="Y371" i="1"/>
  <c r="V372" i="1" a="1"/>
  <c r="V372" i="1"/>
  <c r="W372" i="1"/>
  <c r="Y372" i="1"/>
  <c r="V373" i="1" a="1"/>
  <c r="V373" i="1"/>
  <c r="W373" i="1"/>
  <c r="Y373" i="1"/>
  <c r="V374" i="1" a="1"/>
  <c r="V374" i="1"/>
  <c r="W374" i="1"/>
  <c r="Y374" i="1"/>
  <c r="V375" i="1" a="1"/>
  <c r="V375" i="1"/>
  <c r="W375" i="1"/>
  <c r="Y375" i="1"/>
  <c r="V376" i="1" a="1"/>
  <c r="V376" i="1"/>
  <c r="W376" i="1"/>
  <c r="Y376" i="1"/>
  <c r="V377" i="1" a="1"/>
  <c r="V377" i="1"/>
  <c r="W377" i="1"/>
  <c r="Y377" i="1"/>
  <c r="V378" i="1" a="1"/>
  <c r="V378" i="1"/>
  <c r="W378" i="1"/>
  <c r="Y378" i="1"/>
  <c r="V379" i="1" a="1"/>
  <c r="V379" i="1"/>
  <c r="W379" i="1"/>
  <c r="Y379" i="1"/>
  <c r="V380" i="1" a="1"/>
  <c r="V380" i="1"/>
  <c r="W380" i="1"/>
  <c r="Y380" i="1"/>
  <c r="V381" i="1" a="1"/>
  <c r="V381" i="1"/>
  <c r="W381" i="1"/>
  <c r="Y381" i="1"/>
  <c r="V382" i="1" a="1"/>
  <c r="V382" i="1"/>
  <c r="W382" i="1"/>
  <c r="Y382" i="1"/>
  <c r="V383" i="1" a="1"/>
  <c r="V383" i="1"/>
  <c r="W383" i="1"/>
  <c r="Y383" i="1"/>
  <c r="V384" i="1" a="1"/>
  <c r="V384" i="1"/>
  <c r="W384" i="1"/>
  <c r="Y384" i="1"/>
  <c r="V385" i="1" a="1"/>
  <c r="V385" i="1"/>
  <c r="W385" i="1"/>
  <c r="Y385" i="1"/>
  <c r="V386" i="1" a="1"/>
  <c r="V386" i="1"/>
  <c r="W386" i="1"/>
  <c r="Y386" i="1"/>
  <c r="V387" i="1" a="1"/>
  <c r="V387" i="1"/>
  <c r="W387" i="1"/>
  <c r="Y387" i="1"/>
  <c r="V388" i="1" a="1"/>
  <c r="V388" i="1"/>
  <c r="W388" i="1"/>
  <c r="Y388" i="1"/>
  <c r="V389" i="1" a="1"/>
  <c r="V389" i="1"/>
  <c r="W389" i="1"/>
  <c r="Y389" i="1"/>
  <c r="V390" i="1" a="1"/>
  <c r="V390" i="1"/>
  <c r="W390" i="1"/>
  <c r="Y390" i="1"/>
  <c r="V391" i="1" a="1"/>
  <c r="V391" i="1"/>
  <c r="W391" i="1"/>
  <c r="Y391" i="1"/>
  <c r="V392" i="1" a="1"/>
  <c r="V392" i="1"/>
  <c r="W392" i="1"/>
  <c r="Y392" i="1"/>
  <c r="V393" i="1" a="1"/>
  <c r="V393" i="1"/>
  <c r="W393" i="1"/>
  <c r="Y393" i="1"/>
  <c r="V394" i="1" a="1"/>
  <c r="V394" i="1"/>
  <c r="W394" i="1"/>
  <c r="Y394" i="1"/>
  <c r="V395" i="1" a="1"/>
  <c r="V395" i="1"/>
  <c r="W395" i="1"/>
  <c r="Y395" i="1"/>
  <c r="V396" i="1" a="1"/>
  <c r="V396" i="1"/>
  <c r="W396" i="1"/>
  <c r="Y396" i="1"/>
  <c r="V397" i="1" a="1"/>
  <c r="V397" i="1"/>
  <c r="W397" i="1"/>
  <c r="Y397" i="1"/>
  <c r="V398" i="1" a="1"/>
  <c r="V398" i="1"/>
  <c r="W398" i="1"/>
  <c r="Y398" i="1"/>
  <c r="V399" i="1" a="1"/>
  <c r="V399" i="1"/>
  <c r="W399" i="1"/>
  <c r="Y399" i="1"/>
  <c r="V400" i="1" a="1"/>
  <c r="V400" i="1"/>
  <c r="W400" i="1"/>
  <c r="Y400" i="1"/>
  <c r="V401" i="1" a="1"/>
  <c r="V401" i="1"/>
  <c r="W401" i="1"/>
  <c r="Y401" i="1"/>
  <c r="V402" i="1" a="1"/>
  <c r="V402" i="1"/>
  <c r="W402" i="1"/>
  <c r="Y402" i="1"/>
  <c r="V403" i="1" a="1"/>
  <c r="V403" i="1"/>
  <c r="W403" i="1"/>
  <c r="Y403" i="1"/>
  <c r="V404" i="1" a="1"/>
  <c r="V404" i="1"/>
  <c r="W404" i="1"/>
  <c r="Y404" i="1"/>
  <c r="V405" i="1" a="1"/>
  <c r="V405" i="1"/>
  <c r="W405" i="1"/>
  <c r="Y405" i="1"/>
  <c r="V406" i="1" a="1"/>
  <c r="V406" i="1"/>
  <c r="W406" i="1"/>
  <c r="Y406" i="1"/>
  <c r="V407" i="1" a="1"/>
  <c r="V407" i="1"/>
  <c r="W407" i="1"/>
  <c r="Y407" i="1"/>
  <c r="V408" i="1" a="1"/>
  <c r="V408" i="1"/>
  <c r="W408" i="1"/>
  <c r="Y408" i="1"/>
  <c r="V409" i="1" a="1"/>
  <c r="V409" i="1"/>
  <c r="W409" i="1"/>
  <c r="Y409" i="1"/>
  <c r="V410" i="1" a="1"/>
  <c r="V410" i="1"/>
  <c r="W410" i="1"/>
  <c r="Y410" i="1"/>
  <c r="V411" i="1" a="1"/>
  <c r="V411" i="1"/>
  <c r="W411" i="1"/>
  <c r="Y411" i="1"/>
  <c r="V412" i="1" a="1"/>
  <c r="V412" i="1"/>
  <c r="W412" i="1"/>
  <c r="Y412" i="1"/>
  <c r="V413" i="1" a="1"/>
  <c r="V413" i="1"/>
  <c r="W413" i="1"/>
  <c r="Y413" i="1"/>
  <c r="V414" i="1" a="1"/>
  <c r="V414" i="1"/>
  <c r="W414" i="1"/>
  <c r="Y414" i="1"/>
  <c r="V415" i="1" a="1"/>
  <c r="V415" i="1"/>
  <c r="W415" i="1"/>
  <c r="Y415" i="1"/>
  <c r="V416" i="1" a="1"/>
  <c r="V416" i="1"/>
  <c r="W416" i="1"/>
  <c r="Y416" i="1"/>
  <c r="V417" i="1" a="1"/>
  <c r="V417" i="1"/>
  <c r="W417" i="1"/>
  <c r="Y417" i="1"/>
  <c r="V418" i="1" a="1"/>
  <c r="V418" i="1"/>
  <c r="W418" i="1"/>
  <c r="Y418" i="1"/>
  <c r="V419" i="1" a="1"/>
  <c r="V419" i="1"/>
  <c r="W419" i="1"/>
  <c r="Y419" i="1"/>
  <c r="V420" i="1" a="1"/>
  <c r="V420" i="1"/>
  <c r="W420" i="1"/>
  <c r="Y420" i="1"/>
  <c r="V421" i="1" a="1"/>
  <c r="V421" i="1"/>
  <c r="W421" i="1"/>
  <c r="Y421" i="1"/>
  <c r="V422" i="1" a="1"/>
  <c r="V422" i="1"/>
  <c r="W422" i="1"/>
  <c r="Y422" i="1"/>
  <c r="V423" i="1" a="1"/>
  <c r="V423" i="1"/>
  <c r="W423" i="1"/>
  <c r="Y423" i="1"/>
  <c r="V424" i="1" a="1"/>
  <c r="V424" i="1"/>
  <c r="W424" i="1"/>
  <c r="Y424" i="1"/>
  <c r="V425" i="1" a="1"/>
  <c r="V425" i="1"/>
  <c r="W425" i="1"/>
  <c r="Y425" i="1"/>
  <c r="V426" i="1" a="1"/>
  <c r="V426" i="1"/>
  <c r="W426" i="1"/>
  <c r="Y426" i="1"/>
  <c r="V427" i="1" a="1"/>
  <c r="V427" i="1"/>
  <c r="W427" i="1"/>
  <c r="Y427" i="1"/>
  <c r="V428" i="1" a="1"/>
  <c r="V428" i="1"/>
  <c r="W428" i="1"/>
  <c r="Y428" i="1"/>
  <c r="V429" i="1" a="1"/>
  <c r="V429" i="1"/>
  <c r="W429" i="1"/>
  <c r="Y429" i="1"/>
  <c r="V430" i="1" a="1"/>
  <c r="V430" i="1"/>
  <c r="W430" i="1"/>
  <c r="Y430" i="1"/>
  <c r="V431" i="1" a="1"/>
  <c r="V431" i="1"/>
  <c r="W431" i="1"/>
  <c r="Y431" i="1"/>
  <c r="V432" i="1" a="1"/>
  <c r="V432" i="1"/>
  <c r="W432" i="1"/>
  <c r="Y432" i="1"/>
  <c r="V433" i="1" a="1"/>
  <c r="V433" i="1"/>
  <c r="W433" i="1"/>
  <c r="Y433" i="1"/>
  <c r="V434" i="1" a="1"/>
  <c r="V434" i="1"/>
  <c r="W434" i="1"/>
  <c r="Y434" i="1"/>
  <c r="V435" i="1" a="1"/>
  <c r="V435" i="1"/>
  <c r="W435" i="1"/>
  <c r="Y435" i="1"/>
  <c r="V436" i="1" a="1"/>
  <c r="V436" i="1"/>
  <c r="W436" i="1"/>
  <c r="Y436" i="1"/>
  <c r="V437" i="1" a="1"/>
  <c r="V437" i="1"/>
  <c r="W437" i="1"/>
  <c r="Y437" i="1"/>
  <c r="V438" i="1" a="1"/>
  <c r="V438" i="1"/>
  <c r="W438" i="1"/>
  <c r="Y438" i="1"/>
  <c r="V439" i="1" a="1"/>
  <c r="V439" i="1"/>
  <c r="W439" i="1"/>
  <c r="Y439" i="1"/>
  <c r="V440" i="1" a="1"/>
  <c r="V440" i="1"/>
  <c r="W440" i="1"/>
  <c r="Y440" i="1"/>
  <c r="V441" i="1" a="1"/>
  <c r="V441" i="1"/>
  <c r="W441" i="1"/>
  <c r="Y441" i="1"/>
  <c r="V442" i="1" a="1"/>
  <c r="V442" i="1"/>
  <c r="W442" i="1"/>
  <c r="Y442" i="1"/>
  <c r="V443" i="1" a="1"/>
  <c r="V443" i="1"/>
  <c r="W443" i="1"/>
  <c r="Y443" i="1"/>
  <c r="V444" i="1" a="1"/>
  <c r="V444" i="1"/>
  <c r="W444" i="1"/>
  <c r="Y444" i="1"/>
  <c r="V445" i="1" a="1"/>
  <c r="V445" i="1"/>
  <c r="W445" i="1"/>
  <c r="Y445" i="1"/>
  <c r="V446" i="1" a="1"/>
  <c r="V446" i="1"/>
  <c r="W446" i="1"/>
  <c r="Y446" i="1"/>
  <c r="V447" i="1" a="1"/>
  <c r="V447" i="1"/>
  <c r="W447" i="1"/>
  <c r="Y447" i="1"/>
  <c r="V448" i="1" a="1"/>
  <c r="V448" i="1"/>
  <c r="W448" i="1"/>
  <c r="Y448" i="1"/>
  <c r="V449" i="1" a="1"/>
  <c r="V449" i="1"/>
  <c r="W449" i="1"/>
  <c r="Y449" i="1"/>
  <c r="V450" i="1" a="1"/>
  <c r="V450" i="1"/>
  <c r="W450" i="1"/>
  <c r="Y450" i="1"/>
  <c r="V451" i="1" a="1"/>
  <c r="V451" i="1"/>
  <c r="W451" i="1"/>
  <c r="Y451" i="1"/>
  <c r="V452" i="1" a="1"/>
  <c r="V452" i="1"/>
  <c r="W452" i="1"/>
  <c r="Y452" i="1"/>
  <c r="V453" i="1" a="1"/>
  <c r="V453" i="1"/>
  <c r="W453" i="1"/>
  <c r="Y453" i="1"/>
  <c r="V454" i="1" a="1"/>
  <c r="V454" i="1"/>
  <c r="W454" i="1"/>
  <c r="Y454" i="1"/>
  <c r="V455" i="1" a="1"/>
  <c r="V455" i="1"/>
  <c r="W455" i="1"/>
  <c r="Y455" i="1"/>
  <c r="V456" i="1" a="1"/>
  <c r="V456" i="1"/>
  <c r="W456" i="1"/>
  <c r="Y456" i="1"/>
  <c r="V457" i="1" a="1"/>
  <c r="V457" i="1"/>
  <c r="W457" i="1"/>
  <c r="Y457" i="1"/>
  <c r="V458" i="1" a="1"/>
  <c r="V458" i="1"/>
  <c r="W458" i="1"/>
  <c r="Y458" i="1"/>
  <c r="V459" i="1" a="1"/>
  <c r="V459" i="1"/>
  <c r="W459" i="1"/>
  <c r="Y459" i="1"/>
  <c r="V460" i="1" a="1"/>
  <c r="V460" i="1"/>
  <c r="W460" i="1"/>
  <c r="Y460" i="1"/>
  <c r="V461" i="1" a="1"/>
  <c r="V461" i="1"/>
  <c r="W461" i="1"/>
  <c r="Y461" i="1"/>
  <c r="V462" i="1" a="1"/>
  <c r="V462" i="1"/>
  <c r="W462" i="1"/>
  <c r="Y462" i="1"/>
  <c r="V463" i="1" a="1"/>
  <c r="V463" i="1"/>
  <c r="W463" i="1"/>
  <c r="Y463" i="1"/>
  <c r="V464" i="1" a="1"/>
  <c r="V464" i="1"/>
  <c r="W464" i="1"/>
  <c r="Y464" i="1"/>
  <c r="V465" i="1" a="1"/>
  <c r="V465" i="1"/>
  <c r="W465" i="1"/>
  <c r="Y465" i="1"/>
  <c r="V466" i="1" a="1"/>
  <c r="V466" i="1"/>
  <c r="W466" i="1"/>
  <c r="Y466" i="1"/>
  <c r="V467" i="1" a="1"/>
  <c r="V467" i="1"/>
  <c r="W467" i="1"/>
  <c r="Y467" i="1"/>
  <c r="V468" i="1" a="1"/>
  <c r="V468" i="1"/>
  <c r="W468" i="1"/>
  <c r="Y468" i="1"/>
  <c r="V469" i="1" a="1"/>
  <c r="V469" i="1"/>
  <c r="W469" i="1"/>
  <c r="Y469" i="1"/>
  <c r="V470" i="1" a="1"/>
  <c r="V470" i="1"/>
  <c r="W470" i="1"/>
  <c r="Y470" i="1"/>
  <c r="V471" i="1" a="1"/>
  <c r="V471" i="1"/>
  <c r="W471" i="1"/>
  <c r="Y471" i="1"/>
  <c r="V472" i="1" a="1"/>
  <c r="V472" i="1"/>
  <c r="W472" i="1"/>
  <c r="Y472" i="1"/>
  <c r="V473" i="1" a="1"/>
  <c r="V473" i="1"/>
  <c r="W473" i="1"/>
  <c r="Y473" i="1"/>
  <c r="V474" i="1" a="1"/>
  <c r="V474" i="1"/>
  <c r="W474" i="1"/>
  <c r="Y474" i="1"/>
  <c r="V475" i="1" a="1"/>
  <c r="V475" i="1"/>
  <c r="W475" i="1"/>
  <c r="Y475" i="1"/>
  <c r="V476" i="1" a="1"/>
  <c r="V476" i="1"/>
  <c r="W476" i="1"/>
  <c r="Y476" i="1"/>
  <c r="V477" i="1" a="1"/>
  <c r="V477" i="1"/>
  <c r="W477" i="1"/>
  <c r="Y477" i="1"/>
  <c r="V478" i="1" a="1"/>
  <c r="V478" i="1"/>
  <c r="W478" i="1"/>
  <c r="Y478" i="1"/>
  <c r="V479" i="1" a="1"/>
  <c r="V479" i="1"/>
  <c r="W479" i="1"/>
  <c r="Y479" i="1"/>
  <c r="V480" i="1" a="1"/>
  <c r="V480" i="1"/>
  <c r="W480" i="1"/>
  <c r="Y480" i="1"/>
  <c r="V481" i="1" a="1"/>
  <c r="V481" i="1"/>
  <c r="W481" i="1"/>
  <c r="Y481" i="1"/>
  <c r="V482" i="1" a="1"/>
  <c r="V482" i="1"/>
  <c r="W482" i="1"/>
  <c r="Y482" i="1"/>
  <c r="V483" i="1" a="1"/>
  <c r="V483" i="1"/>
  <c r="W483" i="1"/>
  <c r="Y483" i="1"/>
  <c r="V484" i="1" a="1"/>
  <c r="V484" i="1"/>
  <c r="W484" i="1"/>
  <c r="Y484" i="1"/>
  <c r="V485" i="1" a="1"/>
  <c r="V485" i="1"/>
  <c r="W485" i="1"/>
  <c r="Y485" i="1"/>
  <c r="V486" i="1" a="1"/>
  <c r="V486" i="1"/>
  <c r="W486" i="1"/>
  <c r="Y486" i="1"/>
  <c r="V487" i="1" a="1"/>
  <c r="V487" i="1"/>
  <c r="W487" i="1"/>
  <c r="Y487" i="1"/>
  <c r="V488" i="1" a="1"/>
  <c r="V488" i="1"/>
  <c r="W488" i="1"/>
  <c r="Y488" i="1"/>
  <c r="V489" i="1" a="1"/>
  <c r="V489" i="1"/>
  <c r="W489" i="1"/>
  <c r="Y489" i="1"/>
  <c r="V490" i="1" a="1"/>
  <c r="V490" i="1"/>
  <c r="W490" i="1"/>
  <c r="Y490" i="1"/>
  <c r="V491" i="1" a="1"/>
  <c r="V491" i="1"/>
  <c r="W491" i="1"/>
  <c r="Y491" i="1"/>
  <c r="V492" i="1" a="1"/>
  <c r="V492" i="1"/>
  <c r="W492" i="1"/>
  <c r="Y492" i="1"/>
  <c r="V493" i="1" a="1"/>
  <c r="V493" i="1"/>
  <c r="W493" i="1"/>
  <c r="Y493" i="1"/>
  <c r="V494" i="1" a="1"/>
  <c r="V494" i="1"/>
  <c r="W494" i="1"/>
  <c r="Y494" i="1"/>
  <c r="V495" i="1" a="1"/>
  <c r="V495" i="1"/>
  <c r="W495" i="1"/>
  <c r="Y495" i="1"/>
  <c r="V496" i="1" a="1"/>
  <c r="V496" i="1"/>
  <c r="W496" i="1"/>
  <c r="Y496" i="1"/>
  <c r="V497" i="1" a="1"/>
  <c r="V497" i="1"/>
  <c r="W497" i="1"/>
  <c r="Y497" i="1"/>
  <c r="V498" i="1" a="1"/>
  <c r="V498" i="1"/>
  <c r="W498" i="1"/>
  <c r="Y498" i="1"/>
  <c r="V499" i="1" a="1"/>
  <c r="V499" i="1"/>
  <c r="W499" i="1"/>
  <c r="Y499" i="1"/>
  <c r="V500" i="1" a="1"/>
  <c r="V500" i="1"/>
  <c r="W500" i="1"/>
  <c r="Y500" i="1"/>
  <c r="V501" i="1" a="1"/>
  <c r="V501" i="1"/>
  <c r="W501" i="1"/>
  <c r="Y501" i="1"/>
  <c r="V502" i="1" a="1"/>
  <c r="V502" i="1"/>
  <c r="W502" i="1"/>
  <c r="Y502" i="1"/>
  <c r="V503" i="1" a="1"/>
  <c r="V503" i="1"/>
  <c r="W503" i="1"/>
  <c r="Y503" i="1"/>
  <c r="V504" i="1" a="1"/>
  <c r="V504" i="1"/>
  <c r="W504" i="1"/>
  <c r="Y504" i="1"/>
  <c r="V505" i="1" a="1"/>
  <c r="V505" i="1"/>
  <c r="W505" i="1"/>
  <c r="Y505" i="1"/>
  <c r="V506" i="1" a="1"/>
  <c r="V506" i="1"/>
  <c r="W506" i="1"/>
  <c r="Y506" i="1"/>
  <c r="V507" i="1" a="1"/>
  <c r="V507" i="1"/>
  <c r="W507" i="1"/>
  <c r="Y507" i="1"/>
  <c r="V508" i="1" a="1"/>
  <c r="V508" i="1"/>
  <c r="W508" i="1"/>
  <c r="Y508" i="1"/>
  <c r="V509" i="1" a="1"/>
  <c r="V509" i="1"/>
  <c r="W509" i="1"/>
  <c r="Y509" i="1"/>
  <c r="V510" i="1" a="1"/>
  <c r="V510" i="1"/>
  <c r="W510" i="1"/>
  <c r="Y510" i="1"/>
  <c r="V511" i="1" a="1"/>
  <c r="V511" i="1"/>
  <c r="W511" i="1"/>
  <c r="Y511" i="1"/>
  <c r="V512" i="1" a="1"/>
  <c r="V512" i="1"/>
  <c r="W512" i="1"/>
  <c r="Y512" i="1"/>
  <c r="V513" i="1" a="1"/>
  <c r="V513" i="1"/>
  <c r="W513" i="1"/>
  <c r="Y513" i="1"/>
  <c r="V514" i="1" a="1"/>
  <c r="V514" i="1"/>
  <c r="W514" i="1"/>
  <c r="Y514" i="1"/>
  <c r="V515" i="1" a="1"/>
  <c r="V515" i="1"/>
  <c r="W515" i="1"/>
  <c r="Y515" i="1"/>
  <c r="V516" i="1" a="1"/>
  <c r="V516" i="1"/>
  <c r="W516" i="1"/>
  <c r="Y516" i="1"/>
  <c r="V517" i="1" a="1"/>
  <c r="V517" i="1"/>
  <c r="W517" i="1"/>
  <c r="Y517" i="1"/>
  <c r="V518" i="1" a="1"/>
  <c r="V518" i="1"/>
  <c r="W518" i="1"/>
  <c r="Y518" i="1"/>
  <c r="V519" i="1" a="1"/>
  <c r="V519" i="1"/>
  <c r="W519" i="1"/>
  <c r="Y519" i="1"/>
  <c r="V520" i="1" a="1"/>
  <c r="V520" i="1"/>
  <c r="W520" i="1"/>
  <c r="Y520" i="1"/>
  <c r="V521" i="1" a="1"/>
  <c r="V521" i="1"/>
  <c r="W521" i="1"/>
  <c r="Y521" i="1"/>
  <c r="V522" i="1" a="1"/>
  <c r="V522" i="1"/>
  <c r="W522" i="1"/>
  <c r="Y522" i="1"/>
  <c r="V523" i="1" a="1"/>
  <c r="V523" i="1"/>
  <c r="W523" i="1"/>
  <c r="Y523" i="1"/>
  <c r="V524" i="1" a="1"/>
  <c r="V524" i="1"/>
  <c r="W524" i="1"/>
  <c r="Y524" i="1"/>
  <c r="V525" i="1" a="1"/>
  <c r="V525" i="1"/>
  <c r="W525" i="1"/>
  <c r="Y525" i="1"/>
  <c r="V526" i="1" a="1"/>
  <c r="V526" i="1"/>
  <c r="W526" i="1"/>
  <c r="Y526" i="1"/>
  <c r="V527" i="1" a="1"/>
  <c r="V527" i="1"/>
  <c r="W527" i="1"/>
  <c r="Y527" i="1"/>
  <c r="V528" i="1" a="1"/>
  <c r="V528" i="1"/>
  <c r="W528" i="1"/>
  <c r="Y528" i="1"/>
  <c r="V529" i="1" a="1"/>
  <c r="V529" i="1"/>
  <c r="W529" i="1"/>
  <c r="Y529" i="1"/>
  <c r="V530" i="1" a="1"/>
  <c r="V530" i="1"/>
  <c r="W530" i="1"/>
  <c r="Y530" i="1"/>
  <c r="V531" i="1" a="1"/>
  <c r="V531" i="1"/>
  <c r="W531" i="1"/>
  <c r="Y531" i="1"/>
  <c r="V532" i="1" a="1"/>
  <c r="V532" i="1"/>
  <c r="W532" i="1"/>
  <c r="Y532" i="1"/>
  <c r="V533" i="1" a="1"/>
  <c r="V533" i="1"/>
  <c r="W533" i="1"/>
  <c r="Y533" i="1"/>
  <c r="V534" i="1" a="1"/>
  <c r="V534" i="1"/>
  <c r="W534" i="1"/>
  <c r="Y534" i="1"/>
  <c r="V535" i="1" a="1"/>
  <c r="V535" i="1"/>
  <c r="W535" i="1"/>
  <c r="Y535" i="1"/>
  <c r="V536" i="1" a="1"/>
  <c r="V536" i="1"/>
  <c r="W536" i="1"/>
  <c r="Y536" i="1"/>
  <c r="V537" i="1" a="1"/>
  <c r="V537" i="1"/>
  <c r="W537" i="1"/>
  <c r="Y537" i="1"/>
  <c r="V538" i="1" a="1"/>
  <c r="V538" i="1"/>
  <c r="W538" i="1"/>
  <c r="Y538" i="1"/>
  <c r="V539" i="1" a="1"/>
  <c r="V539" i="1"/>
  <c r="W539" i="1"/>
  <c r="Y539" i="1"/>
  <c r="V540" i="1" a="1"/>
  <c r="V540" i="1"/>
  <c r="W540" i="1"/>
  <c r="Y540" i="1"/>
  <c r="V541" i="1" a="1"/>
  <c r="V541" i="1"/>
  <c r="W541" i="1"/>
  <c r="Y541" i="1"/>
  <c r="V542" i="1" a="1"/>
  <c r="V542" i="1"/>
  <c r="W542" i="1"/>
  <c r="Y542" i="1"/>
  <c r="V543" i="1" a="1"/>
  <c r="V543" i="1"/>
  <c r="W543" i="1"/>
  <c r="Y543" i="1"/>
  <c r="V544" i="1" a="1"/>
  <c r="V544" i="1"/>
  <c r="W544" i="1"/>
  <c r="Y544" i="1"/>
  <c r="V545" i="1" a="1"/>
  <c r="V545" i="1"/>
  <c r="W545" i="1"/>
  <c r="Y545" i="1"/>
  <c r="V546" i="1" a="1"/>
  <c r="V546" i="1"/>
  <c r="W546" i="1"/>
  <c r="Y546" i="1"/>
  <c r="V547" i="1" a="1"/>
  <c r="V547" i="1"/>
  <c r="W547" i="1"/>
  <c r="Y547" i="1"/>
  <c r="V548" i="1" a="1"/>
  <c r="V548" i="1"/>
  <c r="W548" i="1"/>
  <c r="Y548" i="1"/>
  <c r="V549" i="1" a="1"/>
  <c r="V549" i="1"/>
  <c r="W549" i="1"/>
  <c r="Y549" i="1"/>
  <c r="V550" i="1" a="1"/>
  <c r="V550" i="1"/>
  <c r="W550" i="1"/>
  <c r="Y550" i="1"/>
  <c r="V551" i="1" a="1"/>
  <c r="V551" i="1"/>
  <c r="W551" i="1"/>
  <c r="Y551" i="1"/>
  <c r="V552" i="1" a="1"/>
  <c r="V552" i="1"/>
  <c r="W552" i="1"/>
  <c r="Y552" i="1"/>
  <c r="V553" i="1" a="1"/>
  <c r="V553" i="1"/>
  <c r="W553" i="1"/>
  <c r="Y553" i="1"/>
  <c r="V554" i="1" a="1"/>
  <c r="V554" i="1"/>
  <c r="W554" i="1"/>
  <c r="Y554" i="1"/>
  <c r="V555" i="1" a="1"/>
  <c r="V555" i="1"/>
  <c r="W555" i="1"/>
  <c r="Y555" i="1"/>
  <c r="V556" i="1" a="1"/>
  <c r="V556" i="1"/>
  <c r="W556" i="1"/>
  <c r="Y556" i="1"/>
  <c r="V557" i="1" a="1"/>
  <c r="V557" i="1"/>
  <c r="W557" i="1"/>
  <c r="Y557" i="1"/>
  <c r="V558" i="1" a="1"/>
  <c r="V558" i="1"/>
  <c r="W558" i="1"/>
  <c r="Y558" i="1"/>
  <c r="V559" i="1" a="1"/>
  <c r="V559" i="1"/>
  <c r="W559" i="1"/>
  <c r="Y559" i="1"/>
  <c r="V560" i="1" a="1"/>
  <c r="V560" i="1"/>
  <c r="W560" i="1"/>
  <c r="Y560" i="1"/>
  <c r="V561" i="1" a="1"/>
  <c r="V561" i="1"/>
  <c r="W561" i="1"/>
  <c r="Y561" i="1"/>
  <c r="V562" i="1" a="1"/>
  <c r="V562" i="1"/>
  <c r="W562" i="1"/>
  <c r="Y562" i="1"/>
  <c r="V563" i="1" a="1"/>
  <c r="V563" i="1"/>
  <c r="W563" i="1"/>
  <c r="Y563" i="1"/>
  <c r="V564" i="1" a="1"/>
  <c r="V564" i="1"/>
  <c r="W564" i="1"/>
  <c r="Y564" i="1"/>
  <c r="V565" i="1" a="1"/>
  <c r="V565" i="1"/>
  <c r="W565" i="1"/>
  <c r="Y565" i="1"/>
  <c r="V566" i="1" a="1"/>
  <c r="V566" i="1"/>
  <c r="W566" i="1"/>
  <c r="Y566" i="1"/>
  <c r="V567" i="1" a="1"/>
  <c r="V567" i="1"/>
  <c r="W567" i="1"/>
  <c r="Y567" i="1"/>
  <c r="V568" i="1" a="1"/>
  <c r="V568" i="1"/>
  <c r="W568" i="1"/>
  <c r="Y568" i="1"/>
  <c r="V569" i="1" a="1"/>
  <c r="V569" i="1"/>
  <c r="W569" i="1"/>
  <c r="Y569" i="1"/>
  <c r="V570" i="1" a="1"/>
  <c r="V570" i="1"/>
  <c r="W570" i="1"/>
  <c r="Y570" i="1"/>
  <c r="V571" i="1" a="1"/>
  <c r="V571" i="1"/>
  <c r="W571" i="1"/>
  <c r="Y571" i="1"/>
  <c r="V572" i="1" a="1"/>
  <c r="V572" i="1"/>
  <c r="W572" i="1"/>
  <c r="Y572" i="1"/>
  <c r="V573" i="1" a="1"/>
  <c r="V573" i="1"/>
  <c r="W573" i="1"/>
  <c r="Y573" i="1"/>
  <c r="V574" i="1" a="1"/>
  <c r="V574" i="1"/>
  <c r="W574" i="1"/>
  <c r="Y574" i="1"/>
  <c r="V575" i="1" a="1"/>
  <c r="V575" i="1"/>
  <c r="W575" i="1"/>
  <c r="Y575" i="1"/>
  <c r="V576" i="1" a="1"/>
  <c r="V576" i="1"/>
  <c r="W576" i="1"/>
  <c r="Y576" i="1"/>
  <c r="V577" i="1" a="1"/>
  <c r="V577" i="1"/>
  <c r="W577" i="1"/>
  <c r="Y577" i="1"/>
  <c r="V578" i="1" a="1"/>
  <c r="V578" i="1"/>
  <c r="W578" i="1"/>
  <c r="Y578" i="1"/>
  <c r="V579" i="1" a="1"/>
  <c r="V579" i="1"/>
  <c r="W579" i="1"/>
  <c r="Y579" i="1"/>
  <c r="V580" i="1" a="1"/>
  <c r="V580" i="1"/>
  <c r="W580" i="1"/>
  <c r="Y580" i="1"/>
  <c r="V581" i="1" a="1"/>
  <c r="V581" i="1"/>
  <c r="W581" i="1"/>
  <c r="Y581" i="1"/>
  <c r="V582" i="1" a="1"/>
  <c r="V582" i="1"/>
  <c r="W582" i="1"/>
  <c r="Y582" i="1"/>
  <c r="V583" i="1" a="1"/>
  <c r="V583" i="1"/>
  <c r="W583" i="1"/>
  <c r="Y583" i="1"/>
  <c r="V584" i="1" a="1"/>
  <c r="V584" i="1"/>
  <c r="W584" i="1"/>
  <c r="Y584" i="1"/>
  <c r="V585" i="1" a="1"/>
  <c r="V585" i="1"/>
  <c r="W585" i="1"/>
  <c r="Y585" i="1"/>
  <c r="V586" i="1" a="1"/>
  <c r="V586" i="1"/>
  <c r="W586" i="1"/>
  <c r="Y586" i="1"/>
  <c r="V587" i="1" a="1"/>
  <c r="V587" i="1"/>
  <c r="W587" i="1"/>
  <c r="Y587" i="1"/>
  <c r="V588" i="1" a="1"/>
  <c r="V588" i="1"/>
  <c r="W588" i="1"/>
  <c r="Y588" i="1"/>
  <c r="V589" i="1" a="1"/>
  <c r="V589" i="1"/>
  <c r="W589" i="1"/>
  <c r="Y589" i="1"/>
  <c r="V590" i="1" a="1"/>
  <c r="V590" i="1"/>
  <c r="W590" i="1"/>
  <c r="Y590" i="1"/>
  <c r="V591" i="1" a="1"/>
  <c r="V591" i="1"/>
  <c r="W591" i="1"/>
  <c r="Y591" i="1"/>
  <c r="V592" i="1" a="1"/>
  <c r="V592" i="1"/>
  <c r="W592" i="1"/>
  <c r="Y592" i="1"/>
  <c r="V593" i="1" a="1"/>
  <c r="V593" i="1"/>
  <c r="W593" i="1"/>
  <c r="Y593" i="1"/>
  <c r="V594" i="1" a="1"/>
  <c r="V594" i="1"/>
  <c r="W594" i="1"/>
  <c r="Y594" i="1"/>
  <c r="V595" i="1" a="1"/>
  <c r="V595" i="1"/>
  <c r="W595" i="1"/>
  <c r="Y595" i="1"/>
  <c r="V596" i="1" a="1"/>
  <c r="V596" i="1"/>
  <c r="W596" i="1"/>
  <c r="Y596" i="1"/>
  <c r="V597" i="1" a="1"/>
  <c r="V597" i="1"/>
  <c r="W597" i="1"/>
  <c r="Y597" i="1"/>
  <c r="V598" i="1" a="1"/>
  <c r="V598" i="1"/>
  <c r="W598" i="1"/>
  <c r="Y598" i="1"/>
  <c r="V599" i="1" a="1"/>
  <c r="V599" i="1"/>
  <c r="W599" i="1"/>
  <c r="Y599" i="1"/>
  <c r="V600" i="1" a="1"/>
  <c r="V600" i="1"/>
  <c r="W600" i="1"/>
  <c r="Y600" i="1"/>
  <c r="V601" i="1" a="1"/>
  <c r="V601" i="1"/>
  <c r="W601" i="1"/>
  <c r="Y601" i="1"/>
  <c r="V602" i="1" a="1"/>
  <c r="V602" i="1"/>
  <c r="W602" i="1"/>
  <c r="Y602" i="1"/>
  <c r="V603" i="1" a="1"/>
  <c r="V603" i="1"/>
  <c r="W603" i="1"/>
  <c r="Y603" i="1"/>
  <c r="V604" i="1" a="1"/>
  <c r="V604" i="1"/>
  <c r="W604" i="1"/>
  <c r="Y604" i="1"/>
  <c r="V605" i="1" a="1"/>
  <c r="V605" i="1"/>
  <c r="W605" i="1"/>
  <c r="Y605" i="1"/>
  <c r="V606" i="1" a="1"/>
  <c r="V606" i="1"/>
  <c r="W606" i="1"/>
  <c r="Y606" i="1"/>
  <c r="V607" i="1" a="1"/>
  <c r="V607" i="1"/>
  <c r="W607" i="1"/>
  <c r="Y607" i="1"/>
  <c r="V608" i="1" a="1"/>
  <c r="V608" i="1"/>
  <c r="W608" i="1"/>
  <c r="Y608" i="1"/>
  <c r="V609" i="1" a="1"/>
  <c r="V609" i="1"/>
  <c r="W609" i="1"/>
  <c r="Y609" i="1"/>
  <c r="V610" i="1" a="1"/>
  <c r="V610" i="1"/>
  <c r="W610" i="1"/>
  <c r="Y610" i="1"/>
  <c r="V611" i="1" a="1"/>
  <c r="V611" i="1"/>
  <c r="W611" i="1"/>
  <c r="Y611" i="1"/>
  <c r="V612" i="1" a="1"/>
  <c r="V612" i="1"/>
  <c r="W612" i="1"/>
  <c r="Y612" i="1"/>
  <c r="V613" i="1" a="1"/>
  <c r="V613" i="1"/>
  <c r="W613" i="1"/>
  <c r="Y613" i="1"/>
  <c r="V614" i="1" a="1"/>
  <c r="V614" i="1"/>
  <c r="W614" i="1"/>
  <c r="Y614" i="1"/>
  <c r="V615" i="1" a="1"/>
  <c r="V615" i="1"/>
  <c r="W615" i="1"/>
  <c r="Y615" i="1"/>
  <c r="V616" i="1" a="1"/>
  <c r="V616" i="1"/>
  <c r="W616" i="1"/>
  <c r="Y616" i="1"/>
  <c r="V617" i="1" a="1"/>
  <c r="V617" i="1"/>
  <c r="W617" i="1"/>
  <c r="Y617" i="1"/>
  <c r="V618" i="1" a="1"/>
  <c r="V618" i="1"/>
  <c r="W618" i="1"/>
  <c r="Y618" i="1"/>
  <c r="V619" i="1" a="1"/>
  <c r="V619" i="1"/>
  <c r="W619" i="1"/>
  <c r="Y619" i="1"/>
  <c r="V620" i="1" a="1"/>
  <c r="V620" i="1"/>
  <c r="W620" i="1"/>
  <c r="Y620" i="1"/>
  <c r="V621" i="1" a="1"/>
  <c r="V621" i="1"/>
  <c r="W621" i="1"/>
  <c r="Y621" i="1"/>
  <c r="V622" i="1" a="1"/>
  <c r="V622" i="1"/>
  <c r="W622" i="1"/>
  <c r="Y622" i="1"/>
  <c r="V623" i="1" a="1"/>
  <c r="V623" i="1"/>
  <c r="W623" i="1"/>
  <c r="Y623" i="1"/>
  <c r="V624" i="1" a="1"/>
  <c r="V624" i="1"/>
  <c r="W624" i="1"/>
  <c r="Y624" i="1"/>
  <c r="V625" i="1" a="1"/>
  <c r="V625" i="1"/>
  <c r="W625" i="1"/>
  <c r="Y625" i="1"/>
  <c r="V626" i="1" a="1"/>
  <c r="V626" i="1"/>
  <c r="W626" i="1"/>
  <c r="Y626" i="1"/>
  <c r="V627" i="1" a="1"/>
  <c r="V627" i="1"/>
  <c r="W627" i="1"/>
  <c r="Y627" i="1"/>
  <c r="V628" i="1" a="1"/>
  <c r="V628" i="1"/>
  <c r="W628" i="1"/>
  <c r="Y628" i="1"/>
  <c r="V629" i="1" a="1"/>
  <c r="V629" i="1"/>
  <c r="W629" i="1"/>
  <c r="Y629" i="1"/>
  <c r="V630" i="1" a="1"/>
  <c r="V630" i="1"/>
  <c r="W630" i="1"/>
  <c r="Y630" i="1"/>
  <c r="V631" i="1" a="1"/>
  <c r="V631" i="1"/>
  <c r="W631" i="1"/>
  <c r="Y631" i="1"/>
  <c r="V632" i="1" a="1"/>
  <c r="V632" i="1"/>
  <c r="W632" i="1"/>
  <c r="Y632" i="1"/>
  <c r="V633" i="1" a="1"/>
  <c r="V633" i="1"/>
  <c r="W633" i="1"/>
  <c r="Y633" i="1"/>
  <c r="V634" i="1" a="1"/>
  <c r="V634" i="1"/>
  <c r="W634" i="1"/>
  <c r="Y634" i="1"/>
  <c r="V635" i="1" a="1"/>
  <c r="V635" i="1"/>
  <c r="W635" i="1"/>
  <c r="Y635" i="1"/>
  <c r="V636" i="1" a="1"/>
  <c r="V636" i="1"/>
  <c r="W636" i="1"/>
  <c r="Y636" i="1"/>
  <c r="V637" i="1" a="1"/>
  <c r="V637" i="1"/>
  <c r="W637" i="1"/>
  <c r="Y637" i="1"/>
  <c r="V638" i="1" a="1"/>
  <c r="V638" i="1"/>
  <c r="W638" i="1"/>
  <c r="Y638" i="1"/>
  <c r="V639" i="1" a="1"/>
  <c r="V639" i="1"/>
  <c r="W639" i="1"/>
  <c r="Y639" i="1"/>
  <c r="V640" i="1" a="1"/>
  <c r="V640" i="1"/>
  <c r="W640" i="1"/>
  <c r="Y640" i="1"/>
  <c r="V641" i="1" a="1"/>
  <c r="V641" i="1"/>
  <c r="W641" i="1"/>
  <c r="Y641" i="1"/>
  <c r="V642" i="1" a="1"/>
  <c r="V642" i="1"/>
  <c r="W642" i="1"/>
  <c r="Y642" i="1"/>
  <c r="V643" i="1" a="1"/>
  <c r="V643" i="1"/>
  <c r="W643" i="1"/>
  <c r="Y643" i="1"/>
  <c r="V644" i="1" a="1"/>
  <c r="V644" i="1"/>
  <c r="W644" i="1"/>
  <c r="Y644" i="1"/>
  <c r="V645" i="1" a="1"/>
  <c r="V645" i="1"/>
  <c r="W645" i="1"/>
  <c r="Y645" i="1"/>
  <c r="V646" i="1" a="1"/>
  <c r="V646" i="1"/>
  <c r="W646" i="1"/>
  <c r="Y646" i="1"/>
  <c r="V647" i="1" a="1"/>
  <c r="V647" i="1"/>
  <c r="W647" i="1"/>
  <c r="Y647" i="1"/>
  <c r="V648" i="1" a="1"/>
  <c r="V648" i="1"/>
  <c r="W648" i="1"/>
  <c r="Y648" i="1"/>
  <c r="V649" i="1" a="1"/>
  <c r="V649" i="1"/>
  <c r="W649" i="1"/>
  <c r="Y649" i="1"/>
  <c r="V650" i="1" a="1"/>
  <c r="V650" i="1"/>
  <c r="W650" i="1"/>
  <c r="Y650" i="1"/>
  <c r="V651" i="1" a="1"/>
  <c r="V651" i="1"/>
  <c r="W651" i="1"/>
  <c r="Y651" i="1"/>
  <c r="V652" i="1" a="1"/>
  <c r="V652" i="1"/>
  <c r="W652" i="1"/>
  <c r="Y652" i="1"/>
  <c r="V653" i="1" a="1"/>
  <c r="V653" i="1"/>
  <c r="W653" i="1"/>
  <c r="Y653" i="1"/>
  <c r="V654" i="1" a="1"/>
  <c r="V654" i="1"/>
  <c r="W654" i="1"/>
  <c r="Y654" i="1"/>
  <c r="V655" i="1" a="1"/>
  <c r="V655" i="1"/>
  <c r="W655" i="1"/>
  <c r="Y655" i="1"/>
  <c r="V656" i="1" a="1"/>
  <c r="V656" i="1"/>
  <c r="W656" i="1"/>
  <c r="Y656" i="1"/>
  <c r="V657" i="1" a="1"/>
  <c r="V657" i="1"/>
  <c r="W657" i="1"/>
  <c r="Y657" i="1"/>
  <c r="V658" i="1" a="1"/>
  <c r="V658" i="1"/>
  <c r="W658" i="1"/>
  <c r="Y658" i="1"/>
  <c r="V659" i="1" a="1"/>
  <c r="V659" i="1"/>
  <c r="W659" i="1"/>
  <c r="Y659" i="1"/>
  <c r="V660" i="1" a="1"/>
  <c r="V660" i="1"/>
  <c r="W660" i="1"/>
  <c r="Y660" i="1"/>
  <c r="V661" i="1" a="1"/>
  <c r="V661" i="1"/>
  <c r="W661" i="1"/>
  <c r="Y661" i="1"/>
  <c r="V662" i="1" a="1"/>
  <c r="V662" i="1"/>
  <c r="W662" i="1"/>
  <c r="Y662" i="1"/>
  <c r="V663" i="1" a="1"/>
  <c r="V663" i="1"/>
  <c r="W663" i="1"/>
  <c r="Y663" i="1"/>
  <c r="V664" i="1" a="1"/>
  <c r="V664" i="1"/>
  <c r="W664" i="1"/>
  <c r="Y664" i="1"/>
  <c r="V665" i="1" a="1"/>
  <c r="V665" i="1"/>
  <c r="W665" i="1"/>
  <c r="Y665" i="1"/>
  <c r="V666" i="1" a="1"/>
  <c r="V666" i="1"/>
  <c r="W666" i="1"/>
  <c r="Y666" i="1"/>
  <c r="V667" i="1" a="1"/>
  <c r="V667" i="1"/>
  <c r="W667" i="1"/>
  <c r="Y667" i="1"/>
  <c r="V668" i="1" a="1"/>
  <c r="V668" i="1"/>
  <c r="W668" i="1"/>
  <c r="Y668" i="1"/>
  <c r="V669" i="1" a="1"/>
  <c r="V669" i="1"/>
  <c r="W669" i="1"/>
  <c r="Y669" i="1"/>
  <c r="V670" i="1" a="1"/>
  <c r="V670" i="1"/>
  <c r="W670" i="1"/>
  <c r="Y670" i="1"/>
  <c r="V671" i="1" a="1"/>
  <c r="V671" i="1"/>
  <c r="W671" i="1"/>
  <c r="Y671" i="1"/>
  <c r="V672" i="1" a="1"/>
  <c r="V672" i="1"/>
  <c r="W672" i="1"/>
  <c r="Y672" i="1"/>
  <c r="V673" i="1" a="1"/>
  <c r="V673" i="1"/>
  <c r="W673" i="1"/>
  <c r="Y673" i="1"/>
  <c r="V674" i="1" a="1"/>
  <c r="V674" i="1"/>
  <c r="W674" i="1"/>
  <c r="Y674" i="1"/>
  <c r="V675" i="1" a="1"/>
  <c r="V675" i="1"/>
  <c r="W675" i="1"/>
  <c r="Y675" i="1"/>
  <c r="V676" i="1" a="1"/>
  <c r="V676" i="1"/>
  <c r="W676" i="1"/>
  <c r="Y676" i="1"/>
  <c r="V677" i="1" a="1"/>
  <c r="V677" i="1"/>
  <c r="W677" i="1"/>
  <c r="Y677" i="1"/>
  <c r="V678" i="1" a="1"/>
  <c r="V678" i="1"/>
  <c r="W678" i="1"/>
  <c r="Y678" i="1"/>
  <c r="V679" i="1" a="1"/>
  <c r="V679" i="1"/>
  <c r="W679" i="1"/>
  <c r="Y679" i="1"/>
  <c r="V680" i="1" a="1"/>
  <c r="V680" i="1"/>
  <c r="W680" i="1"/>
  <c r="Y680" i="1"/>
  <c r="V681" i="1" a="1"/>
  <c r="V681" i="1"/>
  <c r="W681" i="1"/>
  <c r="Y681" i="1"/>
  <c r="V682" i="1" a="1"/>
  <c r="V682" i="1"/>
  <c r="W682" i="1"/>
  <c r="Y682" i="1"/>
  <c r="V683" i="1" a="1"/>
  <c r="V683" i="1"/>
  <c r="W683" i="1"/>
  <c r="Y683" i="1"/>
  <c r="V684" i="1" a="1"/>
  <c r="V684" i="1"/>
  <c r="W684" i="1"/>
  <c r="Y684" i="1"/>
  <c r="V685" i="1" a="1"/>
  <c r="V685" i="1"/>
  <c r="W685" i="1"/>
  <c r="Y685" i="1"/>
  <c r="V686" i="1" a="1"/>
  <c r="V686" i="1"/>
  <c r="W686" i="1"/>
  <c r="Y686" i="1"/>
  <c r="V687" i="1" a="1"/>
  <c r="V687" i="1"/>
  <c r="W687" i="1"/>
  <c r="Y687" i="1"/>
  <c r="V688" i="1" a="1"/>
  <c r="V688" i="1"/>
  <c r="W688" i="1"/>
  <c r="Y688" i="1"/>
  <c r="V689" i="1" a="1"/>
  <c r="V689" i="1"/>
  <c r="W689" i="1"/>
  <c r="Y689" i="1"/>
  <c r="V690" i="1" a="1"/>
  <c r="V690" i="1"/>
  <c r="W690" i="1"/>
  <c r="Y690" i="1"/>
  <c r="V691" i="1" a="1"/>
  <c r="V691" i="1"/>
  <c r="W691" i="1"/>
  <c r="Y691" i="1"/>
  <c r="V692" i="1" a="1"/>
  <c r="V692" i="1"/>
  <c r="W692" i="1"/>
  <c r="Y692" i="1"/>
  <c r="V693" i="1" a="1"/>
  <c r="V693" i="1"/>
  <c r="W693" i="1"/>
  <c r="Y693" i="1"/>
  <c r="V694" i="1" a="1"/>
  <c r="V694" i="1"/>
  <c r="W694" i="1"/>
  <c r="Y694" i="1"/>
  <c r="V695" i="1" a="1"/>
  <c r="V695" i="1"/>
  <c r="W695" i="1"/>
  <c r="Y695" i="1"/>
  <c r="V696" i="1" a="1"/>
  <c r="V696" i="1"/>
  <c r="W696" i="1"/>
  <c r="Y696" i="1"/>
  <c r="V697" i="1" a="1"/>
  <c r="V697" i="1"/>
  <c r="W697" i="1"/>
  <c r="Y697" i="1"/>
  <c r="V698" i="1" a="1"/>
  <c r="V698" i="1"/>
  <c r="W698" i="1"/>
  <c r="Y698" i="1"/>
  <c r="V699" i="1" a="1"/>
  <c r="V699" i="1"/>
  <c r="W699" i="1"/>
  <c r="Y699" i="1"/>
  <c r="V700" i="1" a="1"/>
  <c r="V700" i="1"/>
  <c r="W700" i="1"/>
  <c r="Y700" i="1"/>
  <c r="V701" i="1" a="1"/>
  <c r="V701" i="1"/>
  <c r="W701" i="1"/>
  <c r="Y701" i="1"/>
  <c r="V702" i="1" a="1"/>
  <c r="V702" i="1"/>
  <c r="W702" i="1"/>
  <c r="Y702" i="1"/>
  <c r="V703" i="1" a="1"/>
  <c r="V703" i="1"/>
  <c r="W703" i="1"/>
  <c r="Y703" i="1"/>
  <c r="V704" i="1" a="1"/>
  <c r="V704" i="1"/>
  <c r="W704" i="1"/>
  <c r="Y704" i="1"/>
  <c r="V705" i="1" a="1"/>
  <c r="V705" i="1"/>
  <c r="W705" i="1"/>
  <c r="Y705" i="1"/>
  <c r="V706" i="1" a="1"/>
  <c r="V706" i="1"/>
  <c r="W706" i="1"/>
  <c r="Y706" i="1"/>
  <c r="V707" i="1" a="1"/>
  <c r="V707" i="1"/>
  <c r="W707" i="1"/>
  <c r="Y707" i="1"/>
  <c r="V708" i="1" a="1"/>
  <c r="V708" i="1"/>
  <c r="W708" i="1"/>
  <c r="Y708" i="1"/>
  <c r="V709" i="1" a="1"/>
  <c r="V709" i="1"/>
  <c r="W709" i="1"/>
  <c r="Y709" i="1"/>
  <c r="V710" i="1" a="1"/>
  <c r="V710" i="1"/>
  <c r="W710" i="1"/>
  <c r="Y710" i="1"/>
  <c r="V711" i="1" a="1"/>
  <c r="V711" i="1"/>
  <c r="W711" i="1"/>
  <c r="Y711" i="1"/>
  <c r="V712" i="1" a="1"/>
  <c r="V712" i="1"/>
  <c r="W712" i="1"/>
  <c r="Y712" i="1"/>
  <c r="V713" i="1" a="1"/>
  <c r="V713" i="1"/>
  <c r="W713" i="1"/>
  <c r="Y713" i="1"/>
  <c r="V714" i="1" a="1"/>
  <c r="V714" i="1"/>
  <c r="W714" i="1"/>
  <c r="Y714" i="1"/>
  <c r="V715" i="1" a="1"/>
  <c r="V715" i="1"/>
  <c r="W715" i="1"/>
  <c r="Y715" i="1"/>
  <c r="V716" i="1" a="1"/>
  <c r="V716" i="1"/>
  <c r="W716" i="1"/>
  <c r="Y716" i="1"/>
  <c r="V717" i="1" a="1"/>
  <c r="V717" i="1"/>
  <c r="W717" i="1"/>
  <c r="Y717" i="1"/>
  <c r="V718" i="1" a="1"/>
  <c r="V718" i="1"/>
  <c r="W718" i="1"/>
  <c r="Y718" i="1"/>
  <c r="V719" i="1" a="1"/>
  <c r="V719" i="1"/>
  <c r="W719" i="1"/>
  <c r="Y719" i="1"/>
  <c r="V720" i="1" a="1"/>
  <c r="V720" i="1"/>
  <c r="W720" i="1"/>
  <c r="Y720" i="1"/>
  <c r="V721" i="1" a="1"/>
  <c r="V721" i="1"/>
  <c r="W721" i="1"/>
  <c r="Y721" i="1"/>
  <c r="V722" i="1" a="1"/>
  <c r="V722" i="1"/>
  <c r="W722" i="1"/>
  <c r="Y722" i="1"/>
  <c r="V723" i="1" a="1"/>
  <c r="V723" i="1"/>
  <c r="W723" i="1"/>
  <c r="Y723" i="1"/>
  <c r="V724" i="1" a="1"/>
  <c r="V724" i="1"/>
  <c r="W724" i="1"/>
  <c r="Y724" i="1"/>
  <c r="V725" i="1" a="1"/>
  <c r="V725" i="1"/>
  <c r="W725" i="1"/>
  <c r="Y725" i="1"/>
  <c r="V726" i="1" a="1"/>
  <c r="V726" i="1"/>
  <c r="W726" i="1"/>
  <c r="Y726" i="1"/>
  <c r="V727" i="1" a="1"/>
  <c r="V727" i="1"/>
  <c r="W727" i="1"/>
  <c r="Y727" i="1"/>
  <c r="V728" i="1" a="1"/>
  <c r="V728" i="1"/>
  <c r="W728" i="1"/>
  <c r="Y728" i="1"/>
  <c r="V729" i="1" a="1"/>
  <c r="V729" i="1"/>
  <c r="W729" i="1"/>
  <c r="Y729" i="1"/>
  <c r="V730" i="1" a="1"/>
  <c r="V730" i="1"/>
  <c r="W730" i="1"/>
  <c r="Y730" i="1"/>
  <c r="V731" i="1" a="1"/>
  <c r="V731" i="1"/>
  <c r="W731" i="1"/>
  <c r="Y731" i="1"/>
  <c r="V732" i="1" a="1"/>
  <c r="V732" i="1"/>
  <c r="W732" i="1"/>
  <c r="Y732" i="1"/>
  <c r="V733" i="1" a="1"/>
  <c r="V733" i="1"/>
  <c r="W733" i="1"/>
  <c r="Y733" i="1"/>
  <c r="V734" i="1" a="1"/>
  <c r="V734" i="1"/>
  <c r="W734" i="1"/>
  <c r="Y734" i="1"/>
  <c r="V735" i="1" a="1"/>
  <c r="V735" i="1"/>
  <c r="W735" i="1"/>
  <c r="Y735" i="1"/>
  <c r="V736" i="1" a="1"/>
  <c r="V736" i="1"/>
  <c r="W736" i="1"/>
  <c r="Y736" i="1"/>
  <c r="V737" i="1" a="1"/>
  <c r="V737" i="1"/>
  <c r="W737" i="1"/>
  <c r="Y737" i="1"/>
  <c r="V738" i="1" a="1"/>
  <c r="V738" i="1"/>
  <c r="W738" i="1"/>
  <c r="Y738" i="1"/>
  <c r="V739" i="1" a="1"/>
  <c r="V739" i="1"/>
  <c r="W739" i="1"/>
  <c r="Y739" i="1"/>
  <c r="V740" i="1" a="1"/>
  <c r="V740" i="1"/>
  <c r="W740" i="1"/>
  <c r="Y740" i="1"/>
  <c r="V741" i="1" a="1"/>
  <c r="V741" i="1"/>
  <c r="W741" i="1"/>
  <c r="Y741" i="1"/>
  <c r="V742" i="1" a="1"/>
  <c r="V742" i="1"/>
  <c r="W742" i="1"/>
  <c r="Y742" i="1"/>
  <c r="V743" i="1" a="1"/>
  <c r="V743" i="1"/>
  <c r="W743" i="1"/>
  <c r="Y743" i="1"/>
  <c r="V744" i="1" a="1"/>
  <c r="V744" i="1"/>
  <c r="W744" i="1"/>
  <c r="Y744" i="1"/>
  <c r="V745" i="1" a="1"/>
  <c r="V745" i="1"/>
  <c r="W745" i="1"/>
  <c r="Y745" i="1"/>
  <c r="V746" i="1" a="1"/>
  <c r="V746" i="1"/>
  <c r="W746" i="1"/>
  <c r="Y746" i="1"/>
  <c r="V747" i="1" a="1"/>
  <c r="V747" i="1"/>
  <c r="W747" i="1"/>
  <c r="Y747" i="1"/>
  <c r="V748" i="1" a="1"/>
  <c r="V748" i="1"/>
  <c r="W748" i="1"/>
  <c r="Y748" i="1"/>
  <c r="V749" i="1" a="1"/>
  <c r="V749" i="1"/>
  <c r="W749" i="1"/>
  <c r="Y749" i="1"/>
  <c r="V750" i="1" a="1"/>
  <c r="V750" i="1"/>
  <c r="W750" i="1"/>
  <c r="Y750" i="1"/>
  <c r="V751" i="1" a="1"/>
  <c r="V751" i="1"/>
  <c r="W751" i="1"/>
  <c r="Y751" i="1"/>
  <c r="V752" i="1" a="1"/>
  <c r="V752" i="1"/>
  <c r="W752" i="1"/>
  <c r="Y752" i="1"/>
  <c r="V753" i="1" a="1"/>
  <c r="V753" i="1"/>
  <c r="W753" i="1"/>
  <c r="Y753" i="1"/>
  <c r="V754" i="1" a="1"/>
  <c r="V754" i="1"/>
  <c r="W754" i="1"/>
  <c r="Y754" i="1"/>
  <c r="V755" i="1" a="1"/>
  <c r="V755" i="1"/>
  <c r="W755" i="1"/>
  <c r="Y755" i="1"/>
  <c r="V756" i="1" a="1"/>
  <c r="V756" i="1"/>
  <c r="W756" i="1"/>
  <c r="Y756" i="1"/>
  <c r="V757" i="1" a="1"/>
  <c r="V757" i="1"/>
  <c r="W757" i="1"/>
  <c r="Y757" i="1"/>
  <c r="V758" i="1" a="1"/>
  <c r="V758" i="1"/>
  <c r="W758" i="1"/>
  <c r="Y758" i="1"/>
  <c r="V759" i="1" a="1"/>
  <c r="V759" i="1"/>
  <c r="W759" i="1"/>
  <c r="Y759" i="1"/>
  <c r="V760" i="1" a="1"/>
  <c r="V760" i="1"/>
  <c r="W760" i="1"/>
  <c r="Y760" i="1"/>
  <c r="V761" i="1" a="1"/>
  <c r="V761" i="1"/>
  <c r="W761" i="1"/>
  <c r="Y761" i="1"/>
  <c r="V762" i="1" a="1"/>
  <c r="V762" i="1"/>
  <c r="W762" i="1"/>
  <c r="Y762" i="1"/>
  <c r="V763" i="1" a="1"/>
  <c r="V763" i="1"/>
  <c r="W763" i="1"/>
  <c r="Y763" i="1"/>
  <c r="V764" i="1" a="1"/>
  <c r="V764" i="1"/>
  <c r="W764" i="1"/>
  <c r="Y764" i="1"/>
  <c r="V765" i="1" a="1"/>
  <c r="V765" i="1"/>
  <c r="W765" i="1"/>
  <c r="Y765" i="1"/>
  <c r="V766" i="1" a="1"/>
  <c r="V766" i="1"/>
  <c r="W766" i="1"/>
  <c r="Y766" i="1"/>
  <c r="V767" i="1" a="1"/>
  <c r="V767" i="1"/>
  <c r="W767" i="1"/>
  <c r="Y767" i="1"/>
  <c r="V768" i="1" a="1"/>
  <c r="V768" i="1"/>
  <c r="W768" i="1"/>
  <c r="Y768" i="1"/>
  <c r="V769" i="1" a="1"/>
  <c r="V769" i="1"/>
  <c r="W769" i="1"/>
  <c r="Y769" i="1"/>
  <c r="V770" i="1" a="1"/>
  <c r="V770" i="1"/>
  <c r="W770" i="1"/>
  <c r="Y770" i="1"/>
  <c r="V771" i="1" a="1"/>
  <c r="V771" i="1"/>
  <c r="W771" i="1"/>
  <c r="Y771" i="1"/>
  <c r="V772" i="1" a="1"/>
  <c r="V772" i="1"/>
  <c r="W772" i="1"/>
  <c r="Y772" i="1"/>
  <c r="V773" i="1" a="1"/>
  <c r="V773" i="1"/>
  <c r="W773" i="1"/>
  <c r="Y773" i="1"/>
  <c r="V774" i="1" a="1"/>
  <c r="V774" i="1"/>
  <c r="W774" i="1"/>
  <c r="Y774" i="1"/>
  <c r="V775" i="1" a="1"/>
  <c r="V775" i="1"/>
  <c r="W775" i="1"/>
  <c r="Y775" i="1"/>
  <c r="V776" i="1" a="1"/>
  <c r="V776" i="1"/>
  <c r="W776" i="1"/>
  <c r="Y776" i="1"/>
  <c r="V777" i="1" a="1"/>
  <c r="V777" i="1"/>
  <c r="W777" i="1"/>
  <c r="Y777" i="1"/>
  <c r="V778" i="1" a="1"/>
  <c r="V778" i="1"/>
  <c r="W778" i="1"/>
  <c r="Y778" i="1"/>
  <c r="V779" i="1" a="1"/>
  <c r="V779" i="1"/>
  <c r="W779" i="1"/>
  <c r="Y779" i="1"/>
  <c r="V780" i="1" a="1"/>
  <c r="V780" i="1"/>
  <c r="W780" i="1"/>
  <c r="Y780" i="1"/>
  <c r="V781" i="1" a="1"/>
  <c r="V781" i="1"/>
  <c r="W781" i="1"/>
  <c r="Y781" i="1"/>
  <c r="V782" i="1" a="1"/>
  <c r="V782" i="1"/>
  <c r="W782" i="1"/>
  <c r="Y782" i="1"/>
  <c r="V783" i="1" a="1"/>
  <c r="V783" i="1"/>
  <c r="W783" i="1"/>
  <c r="Y783" i="1"/>
  <c r="V784" i="1" a="1"/>
  <c r="V784" i="1"/>
  <c r="W784" i="1"/>
  <c r="Y784" i="1"/>
  <c r="V785" i="1" a="1"/>
  <c r="V785" i="1"/>
  <c r="W785" i="1"/>
  <c r="Y785" i="1"/>
  <c r="V786" i="1" a="1"/>
  <c r="V786" i="1"/>
  <c r="W786" i="1"/>
  <c r="Y786" i="1"/>
  <c r="V787" i="1" a="1"/>
  <c r="V787" i="1"/>
  <c r="W787" i="1"/>
  <c r="Y787" i="1"/>
  <c r="V788" i="1" a="1"/>
  <c r="V788" i="1"/>
  <c r="W788" i="1"/>
  <c r="Y788" i="1"/>
  <c r="V789" i="1" a="1"/>
  <c r="V789" i="1"/>
  <c r="W789" i="1"/>
  <c r="Y789" i="1"/>
  <c r="V790" i="1" a="1"/>
  <c r="V790" i="1"/>
  <c r="W790" i="1"/>
  <c r="Y790" i="1"/>
  <c r="V791" i="1" a="1"/>
  <c r="V791" i="1"/>
  <c r="W791" i="1"/>
  <c r="Y791" i="1"/>
  <c r="V792" i="1" a="1"/>
  <c r="V792" i="1"/>
  <c r="W792" i="1"/>
  <c r="Y792" i="1"/>
  <c r="V793" i="1" a="1"/>
  <c r="V793" i="1"/>
  <c r="W793" i="1"/>
  <c r="Y793" i="1"/>
  <c r="V794" i="1" a="1"/>
  <c r="V794" i="1"/>
  <c r="W794" i="1"/>
  <c r="Y794" i="1"/>
  <c r="V795" i="1" a="1"/>
  <c r="V795" i="1"/>
  <c r="W795" i="1"/>
  <c r="Y795" i="1"/>
  <c r="V796" i="1" a="1"/>
  <c r="V796" i="1"/>
  <c r="W796" i="1"/>
  <c r="Y796" i="1"/>
  <c r="V797" i="1" a="1"/>
  <c r="V797" i="1"/>
  <c r="W797" i="1"/>
  <c r="Y797" i="1"/>
  <c r="V798" i="1" a="1"/>
  <c r="V798" i="1"/>
  <c r="W798" i="1"/>
  <c r="Y798" i="1"/>
  <c r="V799" i="1" a="1"/>
  <c r="V799" i="1"/>
  <c r="W799" i="1"/>
  <c r="Y799" i="1"/>
  <c r="V800" i="1" a="1"/>
  <c r="V800" i="1"/>
  <c r="W800" i="1"/>
  <c r="Y800" i="1"/>
  <c r="V801" i="1" a="1"/>
  <c r="V801" i="1"/>
  <c r="W801" i="1"/>
  <c r="Y801" i="1"/>
  <c r="V802" i="1" a="1"/>
  <c r="V802" i="1"/>
  <c r="W802" i="1"/>
  <c r="Y802" i="1"/>
  <c r="V803" i="1" a="1"/>
  <c r="V803" i="1"/>
  <c r="W803" i="1"/>
  <c r="Y803" i="1"/>
  <c r="V804" i="1" a="1"/>
  <c r="V804" i="1"/>
  <c r="W804" i="1"/>
  <c r="Y804" i="1"/>
  <c r="V805" i="1" a="1"/>
  <c r="V805" i="1"/>
  <c r="W805" i="1"/>
  <c r="Y805" i="1"/>
  <c r="V806" i="1" a="1"/>
  <c r="V806" i="1"/>
  <c r="W806" i="1"/>
  <c r="Y806" i="1"/>
  <c r="V807" i="1" a="1"/>
  <c r="V807" i="1"/>
  <c r="W807" i="1"/>
  <c r="Y807" i="1"/>
  <c r="V808" i="1" a="1"/>
  <c r="V808" i="1"/>
  <c r="W808" i="1"/>
  <c r="Y808" i="1"/>
  <c r="V809" i="1" a="1"/>
  <c r="V809" i="1"/>
  <c r="W809" i="1"/>
  <c r="Y809" i="1"/>
  <c r="V810" i="1" a="1"/>
  <c r="V810" i="1"/>
  <c r="W810" i="1"/>
  <c r="Y810" i="1"/>
  <c r="V811" i="1" a="1"/>
  <c r="V811" i="1"/>
  <c r="W811" i="1"/>
  <c r="Y811" i="1"/>
  <c r="V812" i="1" a="1"/>
  <c r="V812" i="1"/>
  <c r="W812" i="1"/>
  <c r="Y812" i="1"/>
  <c r="V813" i="1" a="1"/>
  <c r="V813" i="1"/>
  <c r="W813" i="1"/>
  <c r="Y813" i="1"/>
  <c r="V814" i="1" a="1"/>
  <c r="V814" i="1"/>
  <c r="W814" i="1"/>
  <c r="Y814" i="1"/>
  <c r="V815" i="1" a="1"/>
  <c r="V815" i="1"/>
  <c r="W815" i="1"/>
  <c r="Y815" i="1"/>
  <c r="V816" i="1" a="1"/>
  <c r="V816" i="1"/>
  <c r="W816" i="1"/>
  <c r="Y816" i="1"/>
  <c r="V817" i="1" a="1"/>
  <c r="V817" i="1"/>
  <c r="W817" i="1"/>
  <c r="Y817" i="1"/>
  <c r="V818" i="1" a="1"/>
  <c r="V818" i="1"/>
  <c r="W818" i="1"/>
  <c r="Y818" i="1"/>
  <c r="V819" i="1" a="1"/>
  <c r="V819" i="1"/>
  <c r="W819" i="1"/>
  <c r="Y819" i="1"/>
  <c r="V820" i="1" a="1"/>
  <c r="V820" i="1"/>
  <c r="W820" i="1"/>
  <c r="Y820" i="1"/>
  <c r="V821" i="1" a="1"/>
  <c r="V821" i="1"/>
  <c r="W821" i="1"/>
  <c r="Y821" i="1"/>
  <c r="V822" i="1" a="1"/>
  <c r="V822" i="1"/>
  <c r="W822" i="1"/>
  <c r="Y822" i="1"/>
  <c r="V823" i="1" a="1"/>
  <c r="V823" i="1"/>
  <c r="W823" i="1"/>
  <c r="Y823" i="1"/>
  <c r="V824" i="1" a="1"/>
  <c r="V824" i="1"/>
  <c r="W824" i="1"/>
  <c r="Y824" i="1"/>
  <c r="V825" i="1" a="1"/>
  <c r="V825" i="1"/>
  <c r="W825" i="1"/>
  <c r="Y825" i="1"/>
  <c r="V826" i="1" a="1"/>
  <c r="V826" i="1"/>
  <c r="W826" i="1"/>
  <c r="Y826" i="1"/>
  <c r="V827" i="1" a="1"/>
  <c r="V827" i="1"/>
  <c r="W827" i="1"/>
  <c r="Y827" i="1"/>
  <c r="V828" i="1" a="1"/>
  <c r="V828" i="1"/>
  <c r="W828" i="1"/>
  <c r="Y828" i="1"/>
  <c r="V829" i="1" a="1"/>
  <c r="V829" i="1"/>
  <c r="W829" i="1"/>
  <c r="Y829" i="1"/>
  <c r="V830" i="1" a="1"/>
  <c r="V830" i="1"/>
  <c r="W830" i="1"/>
  <c r="Y830" i="1"/>
  <c r="V831" i="1" a="1"/>
  <c r="V831" i="1"/>
  <c r="W831" i="1"/>
  <c r="Y831" i="1"/>
  <c r="V832" i="1" a="1"/>
  <c r="V832" i="1"/>
  <c r="W832" i="1"/>
  <c r="Y832" i="1"/>
  <c r="V833" i="1" a="1"/>
  <c r="V833" i="1"/>
  <c r="W833" i="1"/>
  <c r="Y833" i="1"/>
  <c r="V834" i="1" a="1"/>
  <c r="V834" i="1"/>
  <c r="W834" i="1"/>
  <c r="Y834" i="1"/>
  <c r="V835" i="1" a="1"/>
  <c r="V835" i="1"/>
  <c r="W835" i="1"/>
  <c r="Y835" i="1"/>
  <c r="V836" i="1" a="1"/>
  <c r="V836" i="1"/>
  <c r="W836" i="1"/>
  <c r="Y836" i="1"/>
  <c r="V837" i="1" a="1"/>
  <c r="V837" i="1"/>
  <c r="W837" i="1"/>
  <c r="Y837" i="1"/>
  <c r="V838" i="1" a="1"/>
  <c r="V838" i="1"/>
  <c r="W838" i="1"/>
  <c r="Y838" i="1"/>
  <c r="V839" i="1" a="1"/>
  <c r="V839" i="1"/>
  <c r="W839" i="1"/>
  <c r="Y839" i="1"/>
  <c r="V840" i="1" a="1"/>
  <c r="V840" i="1"/>
  <c r="W840" i="1"/>
  <c r="Y840" i="1"/>
  <c r="V841" i="1" a="1"/>
  <c r="V841" i="1"/>
  <c r="W841" i="1"/>
  <c r="Y841" i="1"/>
  <c r="V842" i="1" a="1"/>
  <c r="V842" i="1"/>
  <c r="W842" i="1"/>
  <c r="Y842" i="1"/>
  <c r="V843" i="1" a="1"/>
  <c r="V843" i="1"/>
  <c r="W843" i="1"/>
  <c r="Y843" i="1"/>
  <c r="V844" i="1" a="1"/>
  <c r="V844" i="1"/>
  <c r="W844" i="1"/>
  <c r="Y844" i="1"/>
  <c r="V845" i="1" a="1"/>
  <c r="V845" i="1"/>
  <c r="W845" i="1"/>
  <c r="Y845" i="1"/>
  <c r="V846" i="1" a="1"/>
  <c r="V846" i="1"/>
  <c r="W846" i="1"/>
  <c r="Y846" i="1"/>
  <c r="V847" i="1" a="1"/>
  <c r="V847" i="1"/>
  <c r="W847" i="1"/>
  <c r="Y847" i="1"/>
  <c r="V848" i="1" a="1"/>
  <c r="V848" i="1"/>
  <c r="W848" i="1"/>
  <c r="Y848" i="1"/>
  <c r="V849" i="1" a="1"/>
  <c r="V849" i="1"/>
  <c r="W849" i="1"/>
  <c r="Y849" i="1"/>
  <c r="V850" i="1" a="1"/>
  <c r="V850" i="1"/>
  <c r="W850" i="1"/>
  <c r="Y850" i="1"/>
  <c r="V851" i="1" a="1"/>
  <c r="V851" i="1"/>
  <c r="W851" i="1"/>
  <c r="Y851" i="1"/>
  <c r="V852" i="1" a="1"/>
  <c r="V852" i="1"/>
  <c r="W852" i="1"/>
  <c r="Y852" i="1"/>
  <c r="V853" i="1" a="1"/>
  <c r="V853" i="1"/>
  <c r="W853" i="1"/>
  <c r="Y853" i="1"/>
  <c r="V854" i="1" a="1"/>
  <c r="V854" i="1"/>
  <c r="W854" i="1"/>
  <c r="Y854" i="1"/>
  <c r="V855" i="1" a="1"/>
  <c r="V855" i="1"/>
  <c r="W855" i="1"/>
  <c r="Y855" i="1"/>
  <c r="V856" i="1" a="1"/>
  <c r="V856" i="1"/>
  <c r="W856" i="1"/>
  <c r="Y856" i="1"/>
  <c r="V857" i="1" a="1"/>
  <c r="V857" i="1"/>
  <c r="W857" i="1"/>
  <c r="Y857" i="1"/>
  <c r="V858" i="1" a="1"/>
  <c r="V858" i="1"/>
  <c r="W858" i="1"/>
  <c r="Y858" i="1"/>
  <c r="V859" i="1" a="1"/>
  <c r="V859" i="1"/>
  <c r="W859" i="1"/>
  <c r="Y859" i="1"/>
  <c r="V860" i="1" a="1"/>
  <c r="V860" i="1"/>
  <c r="W860" i="1"/>
  <c r="Y860" i="1"/>
  <c r="V861" i="1" a="1"/>
  <c r="V861" i="1"/>
  <c r="W861" i="1"/>
  <c r="Y861" i="1"/>
  <c r="V862" i="1" a="1"/>
  <c r="V862" i="1"/>
  <c r="W862" i="1"/>
  <c r="Y862" i="1"/>
  <c r="V863" i="1" a="1"/>
  <c r="V863" i="1"/>
  <c r="W863" i="1"/>
  <c r="Y863" i="1"/>
  <c r="V864" i="1" a="1"/>
  <c r="V864" i="1"/>
  <c r="W864" i="1"/>
  <c r="Y864" i="1"/>
  <c r="V865" i="1" a="1"/>
  <c r="V865" i="1"/>
  <c r="W865" i="1"/>
  <c r="Y865" i="1"/>
  <c r="V866" i="1" a="1"/>
  <c r="V866" i="1"/>
  <c r="W866" i="1"/>
  <c r="Y866" i="1"/>
  <c r="V867" i="1" a="1"/>
  <c r="V867" i="1"/>
  <c r="W867" i="1"/>
  <c r="Y867" i="1"/>
  <c r="V868" i="1" a="1"/>
  <c r="V868" i="1"/>
  <c r="W868" i="1"/>
  <c r="Y868" i="1"/>
  <c r="V869" i="1" a="1"/>
  <c r="V869" i="1"/>
  <c r="W869" i="1"/>
  <c r="Y869" i="1"/>
  <c r="V870" i="1" a="1"/>
  <c r="V870" i="1"/>
  <c r="W870" i="1"/>
  <c r="Y870" i="1"/>
  <c r="V871" i="1" a="1"/>
  <c r="V871" i="1"/>
  <c r="W871" i="1"/>
  <c r="Y871" i="1"/>
  <c r="V872" i="1" a="1"/>
  <c r="V872" i="1"/>
  <c r="W872" i="1"/>
  <c r="Y872" i="1"/>
  <c r="V873" i="1" a="1"/>
  <c r="V873" i="1"/>
  <c r="W873" i="1"/>
  <c r="Y873" i="1"/>
  <c r="V874" i="1" a="1"/>
  <c r="V874" i="1"/>
  <c r="W874" i="1"/>
  <c r="Y874" i="1"/>
  <c r="V875" i="1" a="1"/>
  <c r="V875" i="1"/>
  <c r="W875" i="1"/>
  <c r="Y875" i="1"/>
  <c r="V876" i="1" a="1"/>
  <c r="V876" i="1"/>
  <c r="W876" i="1"/>
  <c r="Y876" i="1"/>
  <c r="V877" i="1" a="1"/>
  <c r="V877" i="1"/>
  <c r="W877" i="1"/>
  <c r="Y877" i="1"/>
  <c r="V878" i="1" a="1"/>
  <c r="V878" i="1"/>
  <c r="W878" i="1"/>
  <c r="Y878" i="1"/>
  <c r="V879" i="1" a="1"/>
  <c r="V879" i="1"/>
  <c r="W879" i="1"/>
  <c r="Y879" i="1"/>
  <c r="V880" i="1" a="1"/>
  <c r="V880" i="1"/>
  <c r="W880" i="1"/>
  <c r="Y880" i="1"/>
  <c r="V881" i="1" a="1"/>
  <c r="V881" i="1"/>
  <c r="W881" i="1"/>
  <c r="Y881" i="1"/>
  <c r="V882" i="1" a="1"/>
  <c r="V882" i="1"/>
  <c r="W882" i="1"/>
  <c r="Y882" i="1"/>
  <c r="V883" i="1" a="1"/>
  <c r="V883" i="1"/>
  <c r="W883" i="1"/>
  <c r="Y883" i="1"/>
  <c r="V884" i="1" a="1"/>
  <c r="V884" i="1"/>
  <c r="W884" i="1"/>
  <c r="Y884" i="1"/>
  <c r="V885" i="1" a="1"/>
  <c r="V885" i="1"/>
  <c r="W885" i="1"/>
  <c r="Y885" i="1"/>
  <c r="V886" i="1" a="1"/>
  <c r="V886" i="1"/>
  <c r="W886" i="1"/>
  <c r="Y886" i="1"/>
  <c r="V887" i="1" a="1"/>
  <c r="V887" i="1"/>
  <c r="W887" i="1"/>
  <c r="Y887" i="1"/>
  <c r="V888" i="1" a="1"/>
  <c r="V888" i="1"/>
  <c r="W888" i="1"/>
  <c r="Y888" i="1"/>
  <c r="V889" i="1" a="1"/>
  <c r="V889" i="1"/>
  <c r="W889" i="1"/>
  <c r="Y889" i="1"/>
  <c r="V890" i="1" a="1"/>
  <c r="V890" i="1"/>
  <c r="W890" i="1"/>
  <c r="Y890" i="1"/>
  <c r="V891" i="1" a="1"/>
  <c r="V891" i="1"/>
  <c r="W891" i="1"/>
  <c r="Y891" i="1"/>
  <c r="V892" i="1" a="1"/>
  <c r="V892" i="1"/>
  <c r="W892" i="1"/>
  <c r="Y892" i="1"/>
  <c r="V893" i="1" a="1"/>
  <c r="V893" i="1"/>
  <c r="W893" i="1"/>
  <c r="Y893" i="1"/>
  <c r="V894" i="1" a="1"/>
  <c r="V894" i="1"/>
  <c r="W894" i="1"/>
  <c r="Y894" i="1"/>
  <c r="V895" i="1" a="1"/>
  <c r="V895" i="1"/>
  <c r="W895" i="1"/>
  <c r="Y895" i="1"/>
  <c r="V896" i="1" a="1"/>
  <c r="V896" i="1"/>
  <c r="W896" i="1"/>
  <c r="Y896" i="1"/>
  <c r="V897" i="1" a="1"/>
  <c r="V897" i="1"/>
  <c r="W897" i="1"/>
  <c r="Y897" i="1"/>
  <c r="V898" i="1" a="1"/>
  <c r="V898" i="1"/>
  <c r="W898" i="1"/>
  <c r="Y898" i="1"/>
  <c r="V899" i="1" a="1"/>
  <c r="V899" i="1"/>
  <c r="W899" i="1"/>
  <c r="Y899" i="1"/>
  <c r="V900" i="1" a="1"/>
  <c r="V900" i="1"/>
  <c r="W900" i="1"/>
  <c r="Y900" i="1"/>
  <c r="V901" i="1" a="1"/>
  <c r="V901" i="1"/>
  <c r="W901" i="1"/>
  <c r="Y901" i="1"/>
  <c r="V902" i="1" a="1"/>
  <c r="V902" i="1"/>
  <c r="W902" i="1"/>
  <c r="Y902" i="1"/>
  <c r="V903" i="1" a="1"/>
  <c r="V903" i="1"/>
  <c r="W903" i="1"/>
  <c r="Y903" i="1"/>
  <c r="V904" i="1" a="1"/>
  <c r="V904" i="1"/>
  <c r="W904" i="1"/>
  <c r="Y904" i="1"/>
  <c r="V905" i="1" a="1"/>
  <c r="V905" i="1"/>
  <c r="W905" i="1"/>
  <c r="Y905" i="1"/>
  <c r="V906" i="1" a="1"/>
  <c r="V906" i="1"/>
  <c r="W906" i="1"/>
  <c r="Y906" i="1"/>
  <c r="V907" i="1" a="1"/>
  <c r="V907" i="1"/>
  <c r="W907" i="1"/>
  <c r="Y907" i="1"/>
  <c r="V908" i="1" a="1"/>
  <c r="V908" i="1"/>
  <c r="W908" i="1"/>
  <c r="Y908" i="1"/>
  <c r="V909" i="1" a="1"/>
  <c r="V909" i="1"/>
  <c r="W909" i="1"/>
  <c r="Y909" i="1"/>
  <c r="V910" i="1" a="1"/>
  <c r="V910" i="1"/>
  <c r="W910" i="1"/>
  <c r="Y910" i="1"/>
  <c r="V911" i="1" a="1"/>
  <c r="V911" i="1"/>
  <c r="W911" i="1"/>
  <c r="Y911" i="1"/>
  <c r="V912" i="1" a="1"/>
  <c r="V912" i="1"/>
  <c r="W912" i="1"/>
  <c r="Y912" i="1"/>
  <c r="V913" i="1" a="1"/>
  <c r="V913" i="1"/>
  <c r="W913" i="1"/>
  <c r="Y913" i="1"/>
  <c r="V914" i="1" a="1"/>
  <c r="V914" i="1"/>
  <c r="W914" i="1"/>
  <c r="Y914" i="1"/>
  <c r="V915" i="1" a="1"/>
  <c r="V915" i="1"/>
  <c r="W915" i="1"/>
  <c r="Y915" i="1"/>
  <c r="V916" i="1" a="1"/>
  <c r="V916" i="1"/>
  <c r="W916" i="1"/>
  <c r="Y916" i="1"/>
  <c r="V917" i="1" a="1"/>
  <c r="V917" i="1"/>
  <c r="W917" i="1"/>
  <c r="Y917" i="1"/>
  <c r="V918" i="1" a="1"/>
  <c r="V918" i="1"/>
  <c r="W918" i="1"/>
  <c r="Y918" i="1"/>
  <c r="V919" i="1" a="1"/>
  <c r="V919" i="1"/>
  <c r="W919" i="1"/>
  <c r="Y919" i="1"/>
  <c r="V920" i="1" a="1"/>
  <c r="V920" i="1"/>
  <c r="W920" i="1"/>
  <c r="Y920" i="1"/>
  <c r="V921" i="1" a="1"/>
  <c r="V921" i="1"/>
  <c r="W921" i="1"/>
  <c r="Y921" i="1"/>
  <c r="V922" i="1" a="1"/>
  <c r="V922" i="1"/>
  <c r="W922" i="1"/>
  <c r="Y922" i="1"/>
  <c r="V923" i="1" a="1"/>
  <c r="V923" i="1"/>
  <c r="W923" i="1"/>
  <c r="Y923" i="1"/>
  <c r="V924" i="1" a="1"/>
  <c r="V924" i="1"/>
  <c r="W924" i="1"/>
  <c r="Y924" i="1"/>
  <c r="V925" i="1" a="1"/>
  <c r="V925" i="1"/>
  <c r="W925" i="1"/>
  <c r="Y925" i="1"/>
  <c r="V926" i="1" a="1"/>
  <c r="V926" i="1"/>
  <c r="W926" i="1"/>
  <c r="Y926" i="1"/>
  <c r="V927" i="1" a="1"/>
  <c r="V927" i="1"/>
  <c r="W927" i="1"/>
  <c r="Y927" i="1"/>
  <c r="V928" i="1" a="1"/>
  <c r="V928" i="1"/>
  <c r="W928" i="1"/>
  <c r="Y928" i="1"/>
  <c r="V929" i="1" a="1"/>
  <c r="V929" i="1"/>
  <c r="W929" i="1"/>
  <c r="Y929" i="1"/>
  <c r="V930" i="1" a="1"/>
  <c r="V930" i="1"/>
  <c r="W930" i="1"/>
  <c r="Y930" i="1"/>
  <c r="V931" i="1" a="1"/>
  <c r="V931" i="1"/>
  <c r="W931" i="1"/>
  <c r="Y931" i="1"/>
  <c r="V932" i="1" a="1"/>
  <c r="V932" i="1"/>
  <c r="W932" i="1"/>
  <c r="Y932" i="1"/>
  <c r="V933" i="1" a="1"/>
  <c r="V933" i="1"/>
  <c r="W933" i="1"/>
  <c r="Y933" i="1"/>
  <c r="V934" i="1" a="1"/>
  <c r="V934" i="1"/>
  <c r="W934" i="1"/>
  <c r="Y934" i="1"/>
  <c r="V935" i="1" a="1"/>
  <c r="V935" i="1"/>
  <c r="W935" i="1"/>
  <c r="Y935" i="1"/>
  <c r="V936" i="1" a="1"/>
  <c r="V936" i="1"/>
  <c r="W936" i="1"/>
  <c r="Y936" i="1"/>
  <c r="V937" i="1" a="1"/>
  <c r="V937" i="1"/>
  <c r="W937" i="1"/>
  <c r="Y937" i="1"/>
  <c r="V938" i="1" a="1"/>
  <c r="V938" i="1"/>
  <c r="W938" i="1"/>
  <c r="Y938" i="1"/>
  <c r="V939" i="1" a="1"/>
  <c r="V939" i="1"/>
  <c r="W939" i="1"/>
  <c r="Y939" i="1"/>
  <c r="V940" i="1" a="1"/>
  <c r="V940" i="1"/>
  <c r="W940" i="1"/>
  <c r="Y940" i="1"/>
  <c r="V941" i="1" a="1"/>
  <c r="V941" i="1"/>
  <c r="W941" i="1"/>
  <c r="Y941" i="1"/>
  <c r="V942" i="1" a="1"/>
  <c r="V942" i="1"/>
  <c r="W942" i="1"/>
  <c r="Y942" i="1"/>
  <c r="V943" i="1" a="1"/>
  <c r="V943" i="1"/>
  <c r="W943" i="1"/>
  <c r="Y943" i="1"/>
  <c r="V944" i="1" a="1"/>
  <c r="V944" i="1"/>
  <c r="W944" i="1"/>
  <c r="Y944" i="1"/>
  <c r="V945" i="1" a="1"/>
  <c r="V945" i="1"/>
  <c r="W945" i="1"/>
  <c r="Y945" i="1"/>
  <c r="V946" i="1" a="1"/>
  <c r="V946" i="1"/>
  <c r="W946" i="1"/>
  <c r="Y946" i="1"/>
  <c r="V947" i="1" a="1"/>
  <c r="V947" i="1"/>
  <c r="W947" i="1"/>
  <c r="Y947" i="1"/>
  <c r="V948" i="1" a="1"/>
  <c r="V948" i="1"/>
  <c r="W948" i="1"/>
  <c r="Y948" i="1"/>
  <c r="V949" i="1" a="1"/>
  <c r="V949" i="1"/>
  <c r="W949" i="1"/>
  <c r="Y949" i="1"/>
  <c r="V950" i="1" a="1"/>
  <c r="V950" i="1"/>
  <c r="W950" i="1"/>
  <c r="Y950" i="1"/>
  <c r="V951" i="1" a="1"/>
  <c r="V951" i="1"/>
  <c r="W951" i="1"/>
  <c r="Y951" i="1"/>
  <c r="V952" i="1" a="1"/>
  <c r="V952" i="1"/>
  <c r="W952" i="1"/>
  <c r="Y952" i="1"/>
  <c r="V953" i="1" a="1"/>
  <c r="V953" i="1"/>
  <c r="W953" i="1"/>
  <c r="Y953" i="1"/>
  <c r="V954" i="1" a="1"/>
  <c r="V954" i="1"/>
  <c r="W954" i="1"/>
  <c r="Y954" i="1"/>
  <c r="V955" i="1" a="1"/>
  <c r="V955" i="1"/>
  <c r="W955" i="1"/>
  <c r="Y955" i="1"/>
  <c r="V956" i="1" a="1"/>
  <c r="V956" i="1"/>
  <c r="W956" i="1"/>
  <c r="Y956" i="1"/>
  <c r="V957" i="1" a="1"/>
  <c r="V957" i="1"/>
  <c r="W957" i="1"/>
  <c r="Y957" i="1"/>
  <c r="V958" i="1" a="1"/>
  <c r="V958" i="1"/>
  <c r="W958" i="1"/>
  <c r="Y958" i="1"/>
  <c r="V959" i="1" a="1"/>
  <c r="V959" i="1"/>
  <c r="W959" i="1"/>
  <c r="Y959" i="1"/>
  <c r="V960" i="1" a="1"/>
  <c r="V960" i="1"/>
  <c r="W960" i="1"/>
  <c r="Y960" i="1"/>
  <c r="V961" i="1" a="1"/>
  <c r="V961" i="1"/>
  <c r="W961" i="1"/>
  <c r="Y961" i="1"/>
  <c r="V962" i="1" a="1"/>
  <c r="V962" i="1"/>
  <c r="W962" i="1"/>
  <c r="Y962" i="1"/>
  <c r="V963" i="1" a="1"/>
  <c r="V963" i="1"/>
  <c r="W963" i="1"/>
  <c r="Y963" i="1"/>
  <c r="V964" i="1" a="1"/>
  <c r="V964" i="1"/>
  <c r="W964" i="1"/>
  <c r="Y964" i="1"/>
  <c r="V965" i="1" a="1"/>
  <c r="V965" i="1"/>
  <c r="W965" i="1"/>
  <c r="Y965" i="1"/>
  <c r="V966" i="1" a="1"/>
  <c r="V966" i="1"/>
  <c r="W966" i="1"/>
  <c r="Y966" i="1"/>
  <c r="V967" i="1" a="1"/>
  <c r="V967" i="1"/>
  <c r="W967" i="1"/>
  <c r="Y967" i="1"/>
  <c r="V968" i="1" a="1"/>
  <c r="V968" i="1"/>
  <c r="W968" i="1"/>
  <c r="Y968" i="1"/>
  <c r="V969" i="1" a="1"/>
  <c r="V969" i="1"/>
  <c r="W969" i="1"/>
  <c r="Y969" i="1"/>
  <c r="V970" i="1" a="1"/>
  <c r="V970" i="1"/>
  <c r="W970" i="1"/>
  <c r="Y970" i="1"/>
  <c r="V971" i="1" a="1"/>
  <c r="V971" i="1"/>
  <c r="W971" i="1"/>
  <c r="Y971" i="1"/>
  <c r="V972" i="1" a="1"/>
  <c r="V972" i="1"/>
  <c r="W972" i="1"/>
  <c r="Y972" i="1"/>
  <c r="V973" i="1" a="1"/>
  <c r="V973" i="1"/>
  <c r="W973" i="1"/>
  <c r="Y973" i="1"/>
  <c r="V974" i="1" a="1"/>
  <c r="V974" i="1"/>
  <c r="W974" i="1"/>
  <c r="Y974" i="1"/>
  <c r="V975" i="1" a="1"/>
  <c r="V975" i="1"/>
  <c r="W975" i="1"/>
  <c r="Y975" i="1"/>
  <c r="V976" i="1" a="1"/>
  <c r="V976" i="1"/>
  <c r="W976" i="1"/>
  <c r="Y976" i="1"/>
  <c r="V977" i="1" a="1"/>
  <c r="V977" i="1"/>
  <c r="W977" i="1"/>
  <c r="Y977" i="1"/>
  <c r="V978" i="1" a="1"/>
  <c r="V978" i="1"/>
  <c r="W978" i="1"/>
  <c r="Y978" i="1"/>
  <c r="V979" i="1" a="1"/>
  <c r="V979" i="1"/>
  <c r="W979" i="1"/>
  <c r="Y979" i="1"/>
  <c r="V980" i="1" a="1"/>
  <c r="V980" i="1"/>
  <c r="W980" i="1"/>
  <c r="Y980" i="1"/>
  <c r="V981" i="1" a="1"/>
  <c r="V981" i="1"/>
  <c r="W981" i="1"/>
  <c r="Y981" i="1"/>
  <c r="V982" i="1" a="1"/>
  <c r="V982" i="1"/>
  <c r="W982" i="1"/>
  <c r="Y982" i="1"/>
  <c r="V983" i="1" a="1"/>
  <c r="V983" i="1"/>
  <c r="W983" i="1"/>
  <c r="Y983" i="1"/>
  <c r="V984" i="1" a="1"/>
  <c r="V984" i="1"/>
  <c r="W984" i="1"/>
  <c r="Y984" i="1"/>
  <c r="V985" i="1" a="1"/>
  <c r="V985" i="1"/>
  <c r="W985" i="1"/>
  <c r="Y985" i="1"/>
  <c r="V986" i="1" a="1"/>
  <c r="V986" i="1"/>
  <c r="W986" i="1"/>
  <c r="Y986" i="1"/>
  <c r="V987" i="1" a="1"/>
  <c r="V987" i="1"/>
  <c r="W987" i="1"/>
  <c r="Y987" i="1"/>
  <c r="V988" i="1" a="1"/>
  <c r="V988" i="1"/>
  <c r="W988" i="1"/>
  <c r="Y988" i="1"/>
  <c r="V989" i="1" a="1"/>
  <c r="V989" i="1"/>
  <c r="W989" i="1"/>
  <c r="Y989" i="1"/>
  <c r="V990" i="1" a="1"/>
  <c r="V990" i="1"/>
  <c r="W990" i="1"/>
  <c r="Y990" i="1"/>
  <c r="V991" i="1" a="1"/>
  <c r="V991" i="1"/>
  <c r="W991" i="1"/>
  <c r="Y991" i="1"/>
  <c r="V992" i="1" a="1"/>
  <c r="V992" i="1"/>
  <c r="W992" i="1"/>
  <c r="Y992" i="1"/>
  <c r="V993" i="1" a="1"/>
  <c r="V993" i="1"/>
  <c r="W993" i="1"/>
  <c r="Y993" i="1"/>
  <c r="V994" i="1" a="1"/>
  <c r="V994" i="1"/>
  <c r="W994" i="1"/>
  <c r="Y994" i="1"/>
  <c r="V995" i="1" a="1"/>
  <c r="V995" i="1"/>
  <c r="W995" i="1"/>
  <c r="Y995" i="1"/>
  <c r="V996" i="1" a="1"/>
  <c r="V996" i="1"/>
  <c r="W996" i="1"/>
  <c r="Y996" i="1"/>
  <c r="V997" i="1" a="1"/>
  <c r="V997" i="1"/>
  <c r="W997" i="1"/>
  <c r="Y997" i="1"/>
  <c r="V998" i="1" a="1"/>
  <c r="V998" i="1"/>
  <c r="W998" i="1"/>
  <c r="Y998" i="1"/>
  <c r="V999" i="1" a="1"/>
  <c r="V999" i="1"/>
  <c r="W999" i="1"/>
  <c r="Y999" i="1"/>
  <c r="V1000" i="1" a="1"/>
  <c r="V1000" i="1"/>
  <c r="W1000" i="1"/>
  <c r="Y1000" i="1"/>
  <c r="V1001" i="1" a="1"/>
  <c r="V1001" i="1"/>
  <c r="W1001" i="1"/>
  <c r="Y1001" i="1"/>
  <c r="V1002" i="1" a="1"/>
  <c r="V1002" i="1"/>
  <c r="W1002" i="1"/>
  <c r="Y1002" i="1"/>
  <c r="V1003" i="1" a="1"/>
  <c r="V1003" i="1"/>
  <c r="W1003" i="1"/>
  <c r="Y1003" i="1"/>
  <c r="V1004" i="1" a="1"/>
  <c r="V1004" i="1"/>
  <c r="W1004" i="1"/>
  <c r="Y1004" i="1"/>
  <c r="V1005" i="1" a="1"/>
  <c r="V1005" i="1"/>
  <c r="W1005" i="1"/>
  <c r="Y1005" i="1"/>
  <c r="V1006" i="1" a="1"/>
  <c r="V1006" i="1"/>
  <c r="W1006" i="1"/>
  <c r="Y1006" i="1"/>
  <c r="V1007" i="1" a="1"/>
  <c r="V1007" i="1"/>
  <c r="W1007" i="1"/>
  <c r="Y1007" i="1"/>
  <c r="V1008" i="1" a="1"/>
  <c r="V1008" i="1"/>
  <c r="W1008" i="1"/>
  <c r="Y1008" i="1"/>
  <c r="V1009" i="1" a="1"/>
  <c r="V1009" i="1"/>
  <c r="W1009" i="1"/>
  <c r="Y1009" i="1"/>
  <c r="V1010" i="1" a="1"/>
  <c r="V1010" i="1"/>
  <c r="W1010" i="1"/>
  <c r="Y1010" i="1"/>
  <c r="V1011" i="1" a="1"/>
  <c r="V1011" i="1"/>
  <c r="W1011" i="1"/>
  <c r="Y1011" i="1"/>
  <c r="V1012" i="1" a="1"/>
  <c r="V1012" i="1"/>
  <c r="W1012" i="1"/>
  <c r="Y1012" i="1"/>
  <c r="V1013" i="1" a="1"/>
  <c r="V1013" i="1"/>
  <c r="W1013" i="1"/>
  <c r="Y1013" i="1"/>
  <c r="V1014" i="1" a="1"/>
  <c r="V1014" i="1"/>
  <c r="W1014" i="1"/>
  <c r="Y1014" i="1"/>
  <c r="V1015" i="1" a="1"/>
  <c r="V1015" i="1"/>
  <c r="W1015" i="1"/>
  <c r="Y1015" i="1"/>
  <c r="V1016" i="1" a="1"/>
  <c r="V1016" i="1"/>
  <c r="W1016" i="1"/>
  <c r="Y1016" i="1"/>
  <c r="V1017" i="1" a="1"/>
  <c r="V1017" i="1"/>
  <c r="W1017" i="1"/>
  <c r="Y1017" i="1"/>
  <c r="V1018" i="1" a="1"/>
  <c r="V1018" i="1"/>
  <c r="W1018" i="1"/>
  <c r="Y1018" i="1"/>
  <c r="V1019" i="1" a="1"/>
  <c r="V1019" i="1"/>
  <c r="W1019" i="1"/>
  <c r="Y1019" i="1"/>
  <c r="V1020" i="1" a="1"/>
  <c r="V1020" i="1"/>
  <c r="W1020" i="1"/>
  <c r="Y1020" i="1"/>
  <c r="V1021" i="1" a="1"/>
  <c r="V1021" i="1"/>
  <c r="W1021" i="1"/>
  <c r="Y1021" i="1"/>
  <c r="V1022" i="1" a="1"/>
  <c r="V1022" i="1"/>
  <c r="W1022" i="1"/>
  <c r="Y1022" i="1"/>
  <c r="V1023" i="1" a="1"/>
  <c r="V1023" i="1"/>
  <c r="W1023" i="1"/>
  <c r="Y1023" i="1"/>
  <c r="V1024" i="1" a="1"/>
  <c r="V1024" i="1"/>
  <c r="W1024" i="1"/>
  <c r="Y1024" i="1"/>
  <c r="V1025" i="1" a="1"/>
  <c r="V1025" i="1"/>
  <c r="W1025" i="1"/>
  <c r="Y1025" i="1"/>
  <c r="V1026" i="1" a="1"/>
  <c r="V1026" i="1"/>
  <c r="W1026" i="1"/>
  <c r="Y1026" i="1"/>
  <c r="V1027" i="1" a="1"/>
  <c r="V1027" i="1"/>
  <c r="W1027" i="1"/>
  <c r="Y1027" i="1"/>
  <c r="V1028" i="1" a="1"/>
  <c r="V1028" i="1"/>
  <c r="W1028" i="1"/>
  <c r="Y1028" i="1"/>
  <c r="V1029" i="1" a="1"/>
  <c r="V1029" i="1"/>
  <c r="W1029" i="1"/>
  <c r="Y1029" i="1"/>
  <c r="V1030" i="1" a="1"/>
  <c r="V1030" i="1"/>
  <c r="W1030" i="1"/>
  <c r="Y1030" i="1"/>
  <c r="V1031" i="1" a="1"/>
  <c r="V1031" i="1"/>
  <c r="W1031" i="1"/>
  <c r="Y1031" i="1"/>
  <c r="V1032" i="1" a="1"/>
  <c r="V1032" i="1"/>
  <c r="W1032" i="1"/>
  <c r="Y1032" i="1"/>
  <c r="V1033" i="1" a="1"/>
  <c r="V1033" i="1"/>
  <c r="W1033" i="1"/>
  <c r="Y1033" i="1"/>
  <c r="V1034" i="1" a="1"/>
  <c r="V1034" i="1"/>
  <c r="W1034" i="1"/>
  <c r="Y1034" i="1"/>
  <c r="V1035" i="1" a="1"/>
  <c r="V1035" i="1"/>
  <c r="W1035" i="1"/>
  <c r="Y1035" i="1"/>
  <c r="V1036" i="1" a="1"/>
  <c r="V1036" i="1"/>
  <c r="W1036" i="1"/>
  <c r="Y1036" i="1"/>
  <c r="V1037" i="1" a="1"/>
  <c r="V1037" i="1"/>
  <c r="W1037" i="1"/>
  <c r="Y1037" i="1"/>
  <c r="V1038" i="1" a="1"/>
  <c r="V1038" i="1"/>
  <c r="W1038" i="1"/>
  <c r="Y1038" i="1"/>
  <c r="V1039" i="1" a="1"/>
  <c r="V1039" i="1"/>
  <c r="W1039" i="1"/>
  <c r="Y1039" i="1"/>
  <c r="V1040" i="1" a="1"/>
  <c r="V1040" i="1"/>
  <c r="W1040" i="1"/>
  <c r="Y1040" i="1"/>
  <c r="V1041" i="1" a="1"/>
  <c r="V1041" i="1"/>
  <c r="W1041" i="1"/>
  <c r="Y1041" i="1"/>
  <c r="V1042" i="1" a="1"/>
  <c r="V1042" i="1"/>
  <c r="W1042" i="1"/>
  <c r="Y1042" i="1"/>
  <c r="V1043" i="1" a="1"/>
  <c r="V1043" i="1"/>
  <c r="W1043" i="1"/>
  <c r="Y1043" i="1"/>
  <c r="V1044" i="1" a="1"/>
  <c r="V1044" i="1"/>
  <c r="W1044" i="1"/>
  <c r="Y1044" i="1"/>
  <c r="V1045" i="1" a="1"/>
  <c r="V1045" i="1"/>
  <c r="W1045" i="1"/>
  <c r="Y1045" i="1"/>
  <c r="V1046" i="1" a="1"/>
  <c r="V1046" i="1"/>
  <c r="W1046" i="1"/>
  <c r="Y1046" i="1"/>
  <c r="V1047" i="1" a="1"/>
  <c r="V1047" i="1"/>
  <c r="W1047" i="1"/>
  <c r="Y1047" i="1"/>
  <c r="V1048" i="1" a="1"/>
  <c r="V1048" i="1"/>
  <c r="W1048" i="1"/>
  <c r="Y1048" i="1"/>
  <c r="V1049" i="1" a="1"/>
  <c r="V1049" i="1"/>
  <c r="W1049" i="1"/>
  <c r="Y1049" i="1"/>
  <c r="V1050" i="1" a="1"/>
  <c r="V1050" i="1"/>
  <c r="W1050" i="1"/>
  <c r="Y1050" i="1"/>
  <c r="V1051" i="1" a="1"/>
  <c r="V1051" i="1"/>
  <c r="W1051" i="1"/>
  <c r="Y1051" i="1"/>
  <c r="V1052" i="1" a="1"/>
  <c r="V1052" i="1"/>
  <c r="W1052" i="1"/>
  <c r="Y1052" i="1"/>
  <c r="V1053" i="1" a="1"/>
  <c r="V1053" i="1"/>
  <c r="W1053" i="1"/>
  <c r="Y1053" i="1"/>
  <c r="V1054" i="1" a="1"/>
  <c r="V1054" i="1"/>
  <c r="W1054" i="1"/>
  <c r="Y1054" i="1"/>
  <c r="V1055" i="1" a="1"/>
  <c r="V1055" i="1"/>
  <c r="W1055" i="1"/>
  <c r="Y1055" i="1"/>
  <c r="V1056" i="1" a="1"/>
  <c r="V1056" i="1"/>
  <c r="W1056" i="1"/>
  <c r="Y1056" i="1"/>
  <c r="V1057" i="1" a="1"/>
  <c r="V1057" i="1"/>
  <c r="W1057" i="1"/>
  <c r="Y1057" i="1"/>
  <c r="V1058" i="1" a="1"/>
  <c r="V1058" i="1"/>
  <c r="W1058" i="1"/>
  <c r="Y1058" i="1"/>
  <c r="V1059" i="1" a="1"/>
  <c r="V1059" i="1"/>
  <c r="W1059" i="1"/>
  <c r="Y1059" i="1"/>
  <c r="V1060" i="1" a="1"/>
  <c r="V1060" i="1"/>
  <c r="W1060" i="1"/>
  <c r="Y1060" i="1"/>
  <c r="V1061" i="1" a="1"/>
  <c r="V1061" i="1"/>
  <c r="W1061" i="1"/>
  <c r="Y1061" i="1"/>
  <c r="V1062" i="1" a="1"/>
  <c r="V1062" i="1"/>
  <c r="W1062" i="1"/>
  <c r="Y1062" i="1"/>
  <c r="V1063" i="1" a="1"/>
  <c r="V1063" i="1"/>
  <c r="W1063" i="1"/>
  <c r="Y1063" i="1"/>
  <c r="V1064" i="1" a="1"/>
  <c r="V1064" i="1"/>
  <c r="W1064" i="1"/>
  <c r="Y1064" i="1"/>
  <c r="V1065" i="1" a="1"/>
  <c r="V1065" i="1"/>
  <c r="W1065" i="1"/>
  <c r="Y1065" i="1"/>
  <c r="V1066" i="1" a="1"/>
  <c r="V1066" i="1"/>
  <c r="W1066" i="1"/>
  <c r="Y1066" i="1"/>
  <c r="V1067" i="1" a="1"/>
  <c r="V1067" i="1"/>
  <c r="W1067" i="1"/>
  <c r="Y1067" i="1"/>
  <c r="V1068" i="1" a="1"/>
  <c r="V1068" i="1"/>
  <c r="W1068" i="1"/>
  <c r="Y1068" i="1"/>
  <c r="V1069" i="1" a="1"/>
  <c r="V1069" i="1"/>
  <c r="W1069" i="1"/>
  <c r="Y1069" i="1"/>
  <c r="V1070" i="1" a="1"/>
  <c r="V1070" i="1"/>
  <c r="W1070" i="1"/>
  <c r="Y1070" i="1"/>
  <c r="V1071" i="1" a="1"/>
  <c r="V1071" i="1"/>
  <c r="W1071" i="1"/>
  <c r="Y1071" i="1"/>
  <c r="V1072" i="1" a="1"/>
  <c r="V1072" i="1"/>
  <c r="W1072" i="1"/>
  <c r="Y1072" i="1"/>
  <c r="V1073" i="1" a="1"/>
  <c r="V1073" i="1"/>
  <c r="W1073" i="1"/>
  <c r="Y1073" i="1"/>
  <c r="V1074" i="1" a="1"/>
  <c r="V1074" i="1"/>
  <c r="W1074" i="1"/>
  <c r="Y1074" i="1"/>
  <c r="V1075" i="1" a="1"/>
  <c r="V1075" i="1"/>
  <c r="W1075" i="1"/>
  <c r="Y1075" i="1"/>
  <c r="V1076" i="1" a="1"/>
  <c r="V1076" i="1"/>
  <c r="W1076" i="1"/>
  <c r="Y1076" i="1"/>
  <c r="V1077" i="1" a="1"/>
  <c r="V1077" i="1"/>
  <c r="W1077" i="1"/>
  <c r="Y1077" i="1"/>
  <c r="V1078" i="1" a="1"/>
  <c r="V1078" i="1"/>
  <c r="W1078" i="1"/>
  <c r="Y1078" i="1"/>
  <c r="V1079" i="1" a="1"/>
  <c r="V1079" i="1"/>
  <c r="W1079" i="1"/>
  <c r="Y1079" i="1"/>
  <c r="V1080" i="1" a="1"/>
  <c r="V1080" i="1"/>
  <c r="W1080" i="1"/>
  <c r="Y1080" i="1"/>
  <c r="V1081" i="1" a="1"/>
  <c r="V1081" i="1"/>
  <c r="W1081" i="1"/>
  <c r="Y1081" i="1"/>
  <c r="V1082" i="1" a="1"/>
  <c r="V1082" i="1"/>
  <c r="W1082" i="1"/>
  <c r="Y1082" i="1"/>
  <c r="V1083" i="1" a="1"/>
  <c r="V1083" i="1"/>
  <c r="W1083" i="1"/>
  <c r="Y1083" i="1"/>
  <c r="V1084" i="1" a="1"/>
  <c r="V1084" i="1"/>
  <c r="W1084" i="1"/>
  <c r="Y1084" i="1"/>
  <c r="V1085" i="1" a="1"/>
  <c r="V1085" i="1"/>
  <c r="W1085" i="1"/>
  <c r="Y1085" i="1"/>
  <c r="V1086" i="1" a="1"/>
  <c r="V1086" i="1"/>
  <c r="W1086" i="1"/>
  <c r="Y1086" i="1"/>
  <c r="V1087" i="1" a="1"/>
  <c r="V1087" i="1"/>
  <c r="W1087" i="1"/>
  <c r="Y1087" i="1"/>
  <c r="V1088" i="1" a="1"/>
  <c r="V1088" i="1"/>
  <c r="W1088" i="1"/>
  <c r="Y1088" i="1"/>
  <c r="V1089" i="1" a="1"/>
  <c r="V1089" i="1"/>
  <c r="W1089" i="1"/>
  <c r="Y1089" i="1"/>
  <c r="V1090" i="1" a="1"/>
  <c r="V1090" i="1"/>
  <c r="W1090" i="1"/>
  <c r="Y1090" i="1"/>
  <c r="V1091" i="1" a="1"/>
  <c r="V1091" i="1"/>
  <c r="W1091" i="1"/>
  <c r="Y1091" i="1"/>
  <c r="V1092" i="1" a="1"/>
  <c r="V1092" i="1"/>
  <c r="W1092" i="1"/>
  <c r="Y1092" i="1"/>
  <c r="V1093" i="1" a="1"/>
  <c r="V1093" i="1"/>
  <c r="W1093" i="1"/>
  <c r="Y1093" i="1"/>
  <c r="V1094" i="1" a="1"/>
  <c r="V1094" i="1"/>
  <c r="W1094" i="1"/>
  <c r="Y1094" i="1"/>
  <c r="V1095" i="1" a="1"/>
  <c r="V1095" i="1"/>
  <c r="W1095" i="1"/>
  <c r="Y1095" i="1"/>
  <c r="V1096" i="1" a="1"/>
  <c r="V1096" i="1"/>
  <c r="W1096" i="1"/>
  <c r="Y1096" i="1"/>
  <c r="V1097" i="1" a="1"/>
  <c r="V1097" i="1"/>
  <c r="W1097" i="1"/>
  <c r="Y1097" i="1"/>
  <c r="V1098" i="1" a="1"/>
  <c r="V1098" i="1"/>
  <c r="W1098" i="1"/>
  <c r="Y1098" i="1"/>
  <c r="V1099" i="1" a="1"/>
  <c r="V1099" i="1"/>
  <c r="W1099" i="1"/>
  <c r="Y1099" i="1"/>
  <c r="V1100" i="1" a="1"/>
  <c r="V1100" i="1"/>
  <c r="W1100" i="1"/>
  <c r="Y1100" i="1"/>
  <c r="V1101" i="1" a="1"/>
  <c r="V1101" i="1"/>
  <c r="W1101" i="1"/>
  <c r="Y1101" i="1"/>
  <c r="V1102" i="1" a="1"/>
  <c r="V1102" i="1"/>
  <c r="W1102" i="1"/>
  <c r="Y1102" i="1"/>
  <c r="V1103" i="1" a="1"/>
  <c r="V1103" i="1"/>
  <c r="W1103" i="1"/>
  <c r="Y1103" i="1"/>
  <c r="V1104" i="1" a="1"/>
  <c r="V1104" i="1"/>
  <c r="W1104" i="1"/>
  <c r="Y1104" i="1"/>
  <c r="V1105" i="1" a="1"/>
  <c r="V1105" i="1"/>
  <c r="W1105" i="1"/>
  <c r="Y1105" i="1"/>
  <c r="V1106" i="1" a="1"/>
  <c r="V1106" i="1"/>
  <c r="W1106" i="1"/>
  <c r="Y1106" i="1"/>
  <c r="V1107" i="1" a="1"/>
  <c r="V1107" i="1"/>
  <c r="W1107" i="1"/>
  <c r="Y1107" i="1"/>
  <c r="V1108" i="1" a="1"/>
  <c r="V1108" i="1"/>
  <c r="W1108" i="1"/>
  <c r="Y1108" i="1"/>
  <c r="V1109" i="1" a="1"/>
  <c r="V1109" i="1"/>
  <c r="W1109" i="1"/>
  <c r="Y1109" i="1"/>
  <c r="V1110" i="1" a="1"/>
  <c r="V1110" i="1"/>
  <c r="W1110" i="1"/>
  <c r="Y1110" i="1"/>
  <c r="V1111" i="1" a="1"/>
  <c r="V1111" i="1"/>
  <c r="W1111" i="1"/>
  <c r="Y1111" i="1"/>
  <c r="V1112" i="1" a="1"/>
  <c r="V1112" i="1"/>
  <c r="W1112" i="1"/>
  <c r="Y1112" i="1"/>
  <c r="V1113" i="1" a="1"/>
  <c r="V1113" i="1"/>
  <c r="W1113" i="1"/>
  <c r="Y1113" i="1"/>
  <c r="V1114" i="1" a="1"/>
  <c r="V1114" i="1"/>
  <c r="W1114" i="1"/>
  <c r="Y1114" i="1"/>
  <c r="V1115" i="1" a="1"/>
  <c r="V1115" i="1"/>
  <c r="W1115" i="1"/>
  <c r="Y1115" i="1"/>
  <c r="V1116" i="1" a="1"/>
  <c r="V1116" i="1"/>
  <c r="W1116" i="1"/>
  <c r="Y1116" i="1"/>
  <c r="V1117" i="1" a="1"/>
  <c r="V1117" i="1"/>
  <c r="W1117" i="1"/>
  <c r="Y1117" i="1"/>
  <c r="V1118" i="1" a="1"/>
  <c r="V1118" i="1"/>
  <c r="W1118" i="1"/>
  <c r="Y1118" i="1"/>
  <c r="V1119" i="1" a="1"/>
  <c r="V1119" i="1"/>
  <c r="W1119" i="1"/>
  <c r="Y1119" i="1"/>
  <c r="V1120" i="1" a="1"/>
  <c r="V1120" i="1"/>
  <c r="W1120" i="1"/>
  <c r="Y1120" i="1"/>
  <c r="V1121" i="1" a="1"/>
  <c r="V1121" i="1"/>
  <c r="W1121" i="1"/>
  <c r="Y1121" i="1"/>
  <c r="V1122" i="1" a="1"/>
  <c r="V1122" i="1"/>
  <c r="W1122" i="1"/>
  <c r="Y1122" i="1"/>
  <c r="V1123" i="1" a="1"/>
  <c r="V1123" i="1"/>
  <c r="W1123" i="1"/>
  <c r="Y1123" i="1"/>
  <c r="V1124" i="1" a="1"/>
  <c r="V1124" i="1"/>
  <c r="W1124" i="1"/>
  <c r="Y1124" i="1"/>
  <c r="V1125" i="1" a="1"/>
  <c r="V1125" i="1"/>
  <c r="W1125" i="1"/>
  <c r="Y1125" i="1"/>
  <c r="V1126" i="1" a="1"/>
  <c r="V1126" i="1"/>
  <c r="W1126" i="1"/>
  <c r="Y1126" i="1"/>
  <c r="V1127" i="1" a="1"/>
  <c r="V1127" i="1"/>
  <c r="W1127" i="1"/>
  <c r="Y1127" i="1"/>
  <c r="V1128" i="1" a="1"/>
  <c r="V1128" i="1"/>
  <c r="W1128" i="1"/>
  <c r="Y1128" i="1"/>
  <c r="V1129" i="1" a="1"/>
  <c r="V1129" i="1"/>
  <c r="W1129" i="1"/>
  <c r="Y1129" i="1"/>
  <c r="V1130" i="1" a="1"/>
  <c r="V1130" i="1"/>
  <c r="W1130" i="1"/>
  <c r="Y1130" i="1"/>
  <c r="V1131" i="1" a="1"/>
  <c r="V1131" i="1"/>
  <c r="W1131" i="1"/>
  <c r="Y1131" i="1"/>
  <c r="V1132" i="1" a="1"/>
  <c r="V1132" i="1"/>
  <c r="W1132" i="1"/>
  <c r="Y1132" i="1"/>
  <c r="V1133" i="1" a="1"/>
  <c r="V1133" i="1"/>
  <c r="W1133" i="1"/>
  <c r="Y1133" i="1"/>
  <c r="V1134" i="1" a="1"/>
  <c r="V1134" i="1"/>
  <c r="W1134" i="1"/>
  <c r="Y1134" i="1"/>
  <c r="V1135" i="1" a="1"/>
  <c r="V1135" i="1"/>
  <c r="W1135" i="1"/>
  <c r="Y1135" i="1"/>
  <c r="V1136" i="1" a="1"/>
  <c r="V1136" i="1"/>
  <c r="W1136" i="1"/>
  <c r="Y1136" i="1"/>
  <c r="V1137" i="1" a="1"/>
  <c r="V1137" i="1"/>
  <c r="W1137" i="1"/>
  <c r="Y1137" i="1"/>
  <c r="V1138" i="1" a="1"/>
  <c r="V1138" i="1"/>
  <c r="W1138" i="1"/>
  <c r="Y1138" i="1"/>
  <c r="V1139" i="1" a="1"/>
  <c r="V1139" i="1"/>
  <c r="W1139" i="1"/>
  <c r="Y1139" i="1"/>
  <c r="V1140" i="1" a="1"/>
  <c r="V1140" i="1"/>
  <c r="W1140" i="1"/>
  <c r="Y1140" i="1"/>
  <c r="V1141" i="1" a="1"/>
  <c r="V1141" i="1"/>
  <c r="W1141" i="1"/>
  <c r="Y1141" i="1"/>
  <c r="V1142" i="1" a="1"/>
  <c r="V1142" i="1"/>
  <c r="W1142" i="1"/>
  <c r="Y1142" i="1"/>
  <c r="V1143" i="1" a="1"/>
  <c r="V1143" i="1"/>
  <c r="W1143" i="1"/>
  <c r="Y1143" i="1"/>
  <c r="V1144" i="1" a="1"/>
  <c r="V1144" i="1"/>
  <c r="W1144" i="1"/>
  <c r="Y1144" i="1"/>
  <c r="V1145" i="1" a="1"/>
  <c r="V1145" i="1"/>
  <c r="W1145" i="1"/>
  <c r="Y1145" i="1"/>
  <c r="V1146" i="1" a="1"/>
  <c r="V1146" i="1"/>
  <c r="W1146" i="1"/>
  <c r="Y1146" i="1"/>
  <c r="V1147" i="1" a="1"/>
  <c r="V1147" i="1"/>
  <c r="W1147" i="1"/>
  <c r="Y1147" i="1"/>
  <c r="V1148" i="1" a="1"/>
  <c r="V1148" i="1"/>
  <c r="W1148" i="1"/>
  <c r="Y1148" i="1"/>
  <c r="V1149" i="1" a="1"/>
  <c r="V1149" i="1"/>
  <c r="W1149" i="1"/>
  <c r="Y1149" i="1"/>
  <c r="V1150" i="1" a="1"/>
  <c r="V1150" i="1"/>
  <c r="W1150" i="1"/>
  <c r="Y1150" i="1"/>
  <c r="V1151" i="1" a="1"/>
  <c r="V1151" i="1"/>
  <c r="W1151" i="1"/>
  <c r="Y1151" i="1"/>
  <c r="V1152" i="1" a="1"/>
  <c r="V1152" i="1"/>
  <c r="W1152" i="1"/>
  <c r="Y1152" i="1"/>
  <c r="V1153" i="1" a="1"/>
  <c r="V1153" i="1"/>
  <c r="W1153" i="1"/>
  <c r="Y1153" i="1"/>
  <c r="V1154" i="1" a="1"/>
  <c r="V1154" i="1"/>
  <c r="W1154" i="1"/>
  <c r="Y1154" i="1"/>
  <c r="V1155" i="1" a="1"/>
  <c r="V1155" i="1"/>
  <c r="W1155" i="1"/>
  <c r="Y1155" i="1"/>
  <c r="V1156" i="1" a="1"/>
  <c r="V1156" i="1"/>
  <c r="W1156" i="1"/>
  <c r="Y1156" i="1"/>
  <c r="V1157" i="1" a="1"/>
  <c r="V1157" i="1"/>
  <c r="W1157" i="1"/>
  <c r="Y1157" i="1"/>
  <c r="V1158" i="1" a="1"/>
  <c r="V1158" i="1"/>
  <c r="W1158" i="1"/>
  <c r="Y1158" i="1"/>
  <c r="V1159" i="1" a="1"/>
  <c r="V1159" i="1"/>
  <c r="W1159" i="1"/>
  <c r="Y1159" i="1"/>
  <c r="V1160" i="1" a="1"/>
  <c r="V1160" i="1"/>
  <c r="W1160" i="1"/>
  <c r="Y1160" i="1"/>
  <c r="V1161" i="1" a="1"/>
  <c r="V1161" i="1"/>
  <c r="W1161" i="1"/>
  <c r="Y1161" i="1"/>
  <c r="V1162" i="1" a="1"/>
  <c r="V1162" i="1"/>
  <c r="W1162" i="1"/>
  <c r="Y1162" i="1"/>
  <c r="V1163" i="1" a="1"/>
  <c r="V1163" i="1"/>
  <c r="W1163" i="1"/>
  <c r="Y1163" i="1"/>
  <c r="V1164" i="1" a="1"/>
  <c r="V1164" i="1"/>
  <c r="W1164" i="1"/>
  <c r="Y1164" i="1"/>
  <c r="V1165" i="1" a="1"/>
  <c r="V1165" i="1"/>
  <c r="W1165" i="1"/>
  <c r="Y1165" i="1"/>
  <c r="V1166" i="1" a="1"/>
  <c r="V1166" i="1"/>
  <c r="W1166" i="1"/>
  <c r="Y1166" i="1"/>
  <c r="V1167" i="1" a="1"/>
  <c r="V1167" i="1"/>
  <c r="W1167" i="1"/>
  <c r="Y1167" i="1"/>
  <c r="V1168" i="1" a="1"/>
  <c r="V1168" i="1"/>
  <c r="W1168" i="1"/>
  <c r="Y1168" i="1"/>
  <c r="V1169" i="1" a="1"/>
  <c r="V1169" i="1"/>
  <c r="W1169" i="1"/>
  <c r="Y1169" i="1"/>
  <c r="V1170" i="1" a="1"/>
  <c r="V1170" i="1"/>
  <c r="W1170" i="1"/>
  <c r="Y1170" i="1"/>
  <c r="V1171" i="1" a="1"/>
  <c r="V1171" i="1"/>
  <c r="W1171" i="1"/>
  <c r="Y1171" i="1"/>
  <c r="V1172" i="1" a="1"/>
  <c r="V1172" i="1"/>
  <c r="W1172" i="1"/>
  <c r="Y1172" i="1"/>
  <c r="V1173" i="1" a="1"/>
  <c r="V1173" i="1"/>
  <c r="W1173" i="1"/>
  <c r="Y1173" i="1"/>
  <c r="V1174" i="1" a="1"/>
  <c r="V1174" i="1"/>
  <c r="W1174" i="1"/>
  <c r="Y1174" i="1"/>
  <c r="V1175" i="1" a="1"/>
  <c r="V1175" i="1"/>
  <c r="W1175" i="1"/>
  <c r="Y1175" i="1"/>
  <c r="V1176" i="1" a="1"/>
  <c r="V1176" i="1"/>
  <c r="W1176" i="1"/>
  <c r="Y1176" i="1"/>
  <c r="V1177" i="1" a="1"/>
  <c r="V1177" i="1"/>
  <c r="W1177" i="1"/>
  <c r="Y1177" i="1"/>
  <c r="V1178" i="1" a="1"/>
  <c r="V1178" i="1"/>
  <c r="W1178" i="1"/>
  <c r="Y1178" i="1"/>
  <c r="V1179" i="1" a="1"/>
  <c r="V1179" i="1"/>
  <c r="W1179" i="1"/>
  <c r="Y1179" i="1"/>
  <c r="V1180" i="1" a="1"/>
  <c r="V1180" i="1"/>
  <c r="W1180" i="1"/>
  <c r="Y1180" i="1"/>
  <c r="V1181" i="1" a="1"/>
  <c r="V1181" i="1"/>
  <c r="W1181" i="1"/>
  <c r="Y1181" i="1"/>
  <c r="V1182" i="1" a="1"/>
  <c r="V1182" i="1"/>
  <c r="W1182" i="1"/>
  <c r="Y1182" i="1"/>
  <c r="V1183" i="1" a="1"/>
  <c r="V1183" i="1"/>
  <c r="W1183" i="1"/>
  <c r="Y1183" i="1"/>
  <c r="V1184" i="1" a="1"/>
  <c r="V1184" i="1"/>
  <c r="W1184" i="1"/>
  <c r="Y1184" i="1"/>
  <c r="V1185" i="1" a="1"/>
  <c r="V1185" i="1"/>
  <c r="W1185" i="1"/>
  <c r="Y1185" i="1"/>
  <c r="V1186" i="1" a="1"/>
  <c r="V1186" i="1"/>
  <c r="W1186" i="1"/>
  <c r="Y1186" i="1"/>
  <c r="V1187" i="1" a="1"/>
  <c r="V1187" i="1"/>
  <c r="W1187" i="1"/>
  <c r="Y1187" i="1"/>
  <c r="V1188" i="1" a="1"/>
  <c r="V1188" i="1"/>
  <c r="W1188" i="1"/>
  <c r="Y1188" i="1"/>
  <c r="V1189" i="1" a="1"/>
  <c r="V1189" i="1"/>
  <c r="W1189" i="1"/>
  <c r="Y1189" i="1"/>
  <c r="V1190" i="1" a="1"/>
  <c r="V1190" i="1"/>
  <c r="W1190" i="1"/>
  <c r="Y1190" i="1"/>
  <c r="V1191" i="1" a="1"/>
  <c r="V1191" i="1"/>
  <c r="W1191" i="1"/>
  <c r="Y1191" i="1"/>
  <c r="V1192" i="1" a="1"/>
  <c r="V1192" i="1"/>
  <c r="W1192" i="1"/>
  <c r="Y1192" i="1"/>
  <c r="V1193" i="1" a="1"/>
  <c r="V1193" i="1"/>
  <c r="W1193" i="1"/>
  <c r="Y1193" i="1"/>
  <c r="V1194" i="1" a="1"/>
  <c r="V1194" i="1"/>
  <c r="W1194" i="1"/>
  <c r="Y1194" i="1"/>
  <c r="V1195" i="1" a="1"/>
  <c r="V1195" i="1"/>
  <c r="W1195" i="1"/>
  <c r="Y1195" i="1"/>
  <c r="V1196" i="1" a="1"/>
  <c r="V1196" i="1"/>
  <c r="W1196" i="1"/>
  <c r="Y1196" i="1"/>
  <c r="V1197" i="1" a="1"/>
  <c r="V1197" i="1"/>
  <c r="W1197" i="1"/>
  <c r="Y1197" i="1"/>
  <c r="V1198" i="1" a="1"/>
  <c r="V1198" i="1"/>
  <c r="W1198" i="1"/>
  <c r="Y1198" i="1"/>
  <c r="V1199" i="1" a="1"/>
  <c r="V1199" i="1"/>
  <c r="W1199" i="1"/>
  <c r="Y1199" i="1"/>
  <c r="V1200" i="1" a="1"/>
  <c r="V1200" i="1"/>
  <c r="W1200" i="1"/>
  <c r="Y1200" i="1"/>
  <c r="V1201" i="1" a="1"/>
  <c r="V1201" i="1"/>
  <c r="W1201" i="1"/>
  <c r="Y1201" i="1"/>
  <c r="V1202" i="1" a="1"/>
  <c r="V1202" i="1"/>
  <c r="W1202" i="1"/>
  <c r="Y1202" i="1"/>
  <c r="V1203" i="1" a="1"/>
  <c r="V1203" i="1"/>
  <c r="W1203" i="1"/>
  <c r="Y1203" i="1"/>
  <c r="V1204" i="1" a="1"/>
  <c r="V1204" i="1"/>
  <c r="W1204" i="1"/>
  <c r="Y1204" i="1"/>
  <c r="V1205" i="1" a="1"/>
  <c r="V1205" i="1"/>
  <c r="W1205" i="1"/>
  <c r="Y1205" i="1"/>
  <c r="V1206" i="1" a="1"/>
  <c r="V1206" i="1"/>
  <c r="W1206" i="1"/>
  <c r="Y1206" i="1"/>
  <c r="V1207" i="1" a="1"/>
  <c r="V1207" i="1"/>
  <c r="W1207" i="1"/>
  <c r="Y1207" i="1"/>
  <c r="V1208" i="1" a="1"/>
  <c r="V1208" i="1"/>
  <c r="W1208" i="1"/>
  <c r="Y1208" i="1"/>
  <c r="V1209" i="1" a="1"/>
  <c r="V1209" i="1"/>
  <c r="W1209" i="1"/>
  <c r="Y1209" i="1"/>
  <c r="V1210" i="1" a="1"/>
  <c r="V1210" i="1"/>
  <c r="W1210" i="1"/>
  <c r="Y1210" i="1"/>
  <c r="V1211" i="1" a="1"/>
  <c r="V1211" i="1"/>
  <c r="W1211" i="1"/>
  <c r="Y1211" i="1"/>
  <c r="V1212" i="1" a="1"/>
  <c r="V1212" i="1"/>
  <c r="W1212" i="1"/>
  <c r="Y1212" i="1"/>
  <c r="V1213" i="1" a="1"/>
  <c r="V1213" i="1"/>
  <c r="W1213" i="1"/>
  <c r="Y1213" i="1"/>
  <c r="V1214" i="1" a="1"/>
  <c r="V1214" i="1"/>
  <c r="W1214" i="1"/>
  <c r="Y1214" i="1"/>
  <c r="V1215" i="1" a="1"/>
  <c r="V1215" i="1"/>
  <c r="W1215" i="1"/>
  <c r="Y1215" i="1"/>
  <c r="V1216" i="1" a="1"/>
  <c r="V1216" i="1"/>
  <c r="W1216" i="1"/>
  <c r="Y1216" i="1"/>
  <c r="V1217" i="1" a="1"/>
  <c r="V1217" i="1"/>
  <c r="W1217" i="1"/>
  <c r="Y1217" i="1"/>
  <c r="V1218" i="1" a="1"/>
  <c r="V1218" i="1"/>
  <c r="W1218" i="1"/>
  <c r="Y1218" i="1"/>
  <c r="V1219" i="1" a="1"/>
  <c r="V1219" i="1"/>
  <c r="W1219" i="1"/>
  <c r="Y1219" i="1"/>
  <c r="V1220" i="1" a="1"/>
  <c r="V1220" i="1"/>
  <c r="W1220" i="1"/>
  <c r="Y1220" i="1"/>
  <c r="V1221" i="1" a="1"/>
  <c r="V1221" i="1"/>
  <c r="W1221" i="1"/>
  <c r="Y1221" i="1"/>
  <c r="V1222" i="1" a="1"/>
  <c r="V1222" i="1"/>
  <c r="W1222" i="1"/>
  <c r="Y1222" i="1"/>
  <c r="V1223" i="1" a="1"/>
  <c r="V1223" i="1"/>
  <c r="W1223" i="1"/>
  <c r="Y1223" i="1"/>
  <c r="V1224" i="1" a="1"/>
  <c r="V1224" i="1"/>
  <c r="W1224" i="1"/>
  <c r="Y1224" i="1"/>
  <c r="V1225" i="1" a="1"/>
  <c r="V1225" i="1"/>
  <c r="W1225" i="1"/>
  <c r="Y1225" i="1"/>
  <c r="V1226" i="1" a="1"/>
  <c r="V1226" i="1"/>
  <c r="W1226" i="1"/>
  <c r="Y1226" i="1"/>
  <c r="V1227" i="1" a="1"/>
  <c r="V1227" i="1"/>
  <c r="W1227" i="1"/>
  <c r="Y1227" i="1"/>
  <c r="V1228" i="1" a="1"/>
  <c r="V1228" i="1"/>
  <c r="W1228" i="1"/>
  <c r="Y1228" i="1"/>
  <c r="V1229" i="1" a="1"/>
  <c r="V1229" i="1"/>
  <c r="W1229" i="1"/>
  <c r="Y1229" i="1"/>
  <c r="V1230" i="1" a="1"/>
  <c r="V1230" i="1"/>
  <c r="W1230" i="1"/>
  <c r="Y1230" i="1"/>
  <c r="V1231" i="1" a="1"/>
  <c r="V1231" i="1"/>
  <c r="W1231" i="1"/>
  <c r="Y1231" i="1"/>
  <c r="V1232" i="1" a="1"/>
  <c r="V1232" i="1"/>
  <c r="W1232" i="1"/>
  <c r="Y1232" i="1"/>
  <c r="V1233" i="1" a="1"/>
  <c r="V1233" i="1"/>
  <c r="W1233" i="1"/>
  <c r="Y1233" i="1"/>
  <c r="V1234" i="1" a="1"/>
  <c r="V1234" i="1"/>
  <c r="W1234" i="1"/>
  <c r="Y1234" i="1"/>
  <c r="V1235" i="1" a="1"/>
  <c r="V1235" i="1"/>
  <c r="W1235" i="1"/>
  <c r="Y1235" i="1"/>
  <c r="V1236" i="1" a="1"/>
  <c r="V1236" i="1"/>
  <c r="W1236" i="1"/>
  <c r="Y1236" i="1"/>
  <c r="V1237" i="1" a="1"/>
  <c r="V1237" i="1"/>
  <c r="W1237" i="1"/>
  <c r="Y1237" i="1"/>
  <c r="V1238" i="1" a="1"/>
  <c r="V1238" i="1"/>
  <c r="W1238" i="1"/>
  <c r="Y1238" i="1"/>
  <c r="V1239" i="1" a="1"/>
  <c r="V1239" i="1"/>
  <c r="W1239" i="1"/>
  <c r="Y1239" i="1"/>
  <c r="V1240" i="1" a="1"/>
  <c r="V1240" i="1"/>
  <c r="W1240" i="1"/>
  <c r="Y1240" i="1"/>
  <c r="V1241" i="1" a="1"/>
  <c r="V1241" i="1"/>
  <c r="W1241" i="1"/>
  <c r="Y1241" i="1"/>
  <c r="V1242" i="1" a="1"/>
  <c r="V1242" i="1"/>
  <c r="W1242" i="1"/>
  <c r="Y1242" i="1"/>
  <c r="V1243" i="1" a="1"/>
  <c r="V1243" i="1"/>
  <c r="W1243" i="1"/>
  <c r="Y1243" i="1"/>
  <c r="V1244" i="1" a="1"/>
  <c r="V1244" i="1"/>
  <c r="W1244" i="1"/>
  <c r="Y1244" i="1"/>
  <c r="V1245" i="1" a="1"/>
  <c r="V1245" i="1"/>
  <c r="W1245" i="1"/>
  <c r="Y1245" i="1"/>
  <c r="V1246" i="1" a="1"/>
  <c r="V1246" i="1"/>
  <c r="W1246" i="1"/>
  <c r="Y1246" i="1"/>
  <c r="V1247" i="1" a="1"/>
  <c r="V1247" i="1"/>
  <c r="W1247" i="1"/>
  <c r="Y1247" i="1"/>
  <c r="V1248" i="1" a="1"/>
  <c r="V1248" i="1"/>
  <c r="W1248" i="1"/>
  <c r="Y1248" i="1"/>
  <c r="V1249" i="1" a="1"/>
  <c r="V1249" i="1"/>
  <c r="W1249" i="1"/>
  <c r="Y1249" i="1"/>
  <c r="V1250" i="1" a="1"/>
  <c r="V1250" i="1"/>
  <c r="W1250" i="1"/>
  <c r="Y1250" i="1"/>
  <c r="V1251" i="1" a="1"/>
  <c r="V1251" i="1"/>
  <c r="W1251" i="1"/>
  <c r="Y1251" i="1"/>
  <c r="V1252" i="1" a="1"/>
  <c r="V1252" i="1"/>
  <c r="W1252" i="1"/>
  <c r="Y1252" i="1"/>
  <c r="V1253" i="1" a="1"/>
  <c r="V1253" i="1"/>
  <c r="W1253" i="1"/>
  <c r="Y1253" i="1"/>
  <c r="V1254" i="1" a="1"/>
  <c r="V1254" i="1"/>
  <c r="W1254" i="1"/>
  <c r="Y1254" i="1"/>
  <c r="V1255" i="1" a="1"/>
  <c r="V1255" i="1"/>
  <c r="W1255" i="1"/>
  <c r="Y1255" i="1"/>
  <c r="V1256" i="1" a="1"/>
  <c r="V1256" i="1"/>
  <c r="W1256" i="1"/>
  <c r="Y1256" i="1"/>
  <c r="V1257" i="1" a="1"/>
  <c r="V1257" i="1"/>
  <c r="W1257" i="1"/>
  <c r="Y1257" i="1"/>
  <c r="V1258" i="1" a="1"/>
  <c r="V1258" i="1"/>
  <c r="W1258" i="1"/>
  <c r="Y1258" i="1"/>
  <c r="V1259" i="1" a="1"/>
  <c r="V1259" i="1"/>
  <c r="W1259" i="1"/>
  <c r="Y1259" i="1"/>
  <c r="V1260" i="1" a="1"/>
  <c r="V1260" i="1"/>
  <c r="W1260" i="1"/>
  <c r="Y1260" i="1"/>
  <c r="V1261" i="1" a="1"/>
  <c r="V1261" i="1"/>
  <c r="W1261" i="1"/>
  <c r="Y1261" i="1"/>
  <c r="V1262" i="1" a="1"/>
  <c r="V1262" i="1"/>
  <c r="W1262" i="1"/>
  <c r="Y1262" i="1"/>
  <c r="V1263" i="1" a="1"/>
  <c r="V1263" i="1"/>
  <c r="W1263" i="1"/>
  <c r="Y1263" i="1"/>
  <c r="V1264" i="1" a="1"/>
  <c r="V1264" i="1"/>
  <c r="W1264" i="1"/>
  <c r="Y1264" i="1"/>
  <c r="V1265" i="1" a="1"/>
  <c r="V1265" i="1"/>
  <c r="W1265" i="1"/>
  <c r="Y1265" i="1"/>
  <c r="V1266" i="1" a="1"/>
  <c r="V1266" i="1"/>
  <c r="W1266" i="1"/>
  <c r="Y1266" i="1"/>
  <c r="V1267" i="1" a="1"/>
  <c r="V1267" i="1"/>
  <c r="W1267" i="1"/>
  <c r="Y1267" i="1"/>
  <c r="V1268" i="1" a="1"/>
  <c r="V1268" i="1"/>
  <c r="W1268" i="1"/>
  <c r="Y1268" i="1"/>
  <c r="V1269" i="1" a="1"/>
  <c r="V1269" i="1"/>
  <c r="W1269" i="1"/>
  <c r="Y1269" i="1"/>
  <c r="V1270" i="1" a="1"/>
  <c r="V1270" i="1"/>
  <c r="W1270" i="1"/>
  <c r="Y1270" i="1"/>
  <c r="V1271" i="1" a="1"/>
  <c r="V1271" i="1"/>
  <c r="W1271" i="1"/>
  <c r="Y1271" i="1"/>
  <c r="V1272" i="1" a="1"/>
  <c r="V1272" i="1"/>
  <c r="W1272" i="1"/>
  <c r="Y1272" i="1"/>
  <c r="V1273" i="1" a="1"/>
  <c r="V1273" i="1"/>
  <c r="W1273" i="1"/>
  <c r="Y1273" i="1"/>
  <c r="V1274" i="1" a="1"/>
  <c r="V1274" i="1"/>
  <c r="W1274" i="1"/>
  <c r="Y1274" i="1"/>
  <c r="V1275" i="1" a="1"/>
  <c r="V1275" i="1"/>
  <c r="W1275" i="1"/>
  <c r="Y1275" i="1"/>
  <c r="V1276" i="1" a="1"/>
  <c r="V1276" i="1"/>
  <c r="W1276" i="1"/>
  <c r="Y1276" i="1"/>
  <c r="V1277" i="1" a="1"/>
  <c r="V1277" i="1"/>
  <c r="W1277" i="1"/>
  <c r="Y1277" i="1"/>
  <c r="V1278" i="1" a="1"/>
  <c r="V1278" i="1"/>
  <c r="W1278" i="1"/>
  <c r="Y1278" i="1"/>
  <c r="V1279" i="1" a="1"/>
  <c r="V1279" i="1"/>
  <c r="W1279" i="1"/>
  <c r="Y1279" i="1"/>
  <c r="V1280" i="1" a="1"/>
  <c r="V1280" i="1"/>
  <c r="W1280" i="1"/>
  <c r="Y1280" i="1"/>
  <c r="V1281" i="1" a="1"/>
  <c r="V1281" i="1"/>
  <c r="W1281" i="1"/>
  <c r="Y1281" i="1"/>
  <c r="V1282" i="1" a="1"/>
  <c r="V1282" i="1"/>
  <c r="W1282" i="1"/>
  <c r="Y1282" i="1"/>
  <c r="V1283" i="1" a="1"/>
  <c r="V1283" i="1"/>
  <c r="W1283" i="1"/>
  <c r="Y1283" i="1"/>
  <c r="V1284" i="1" a="1"/>
  <c r="V1284" i="1"/>
  <c r="W1284" i="1"/>
  <c r="Y1284" i="1"/>
  <c r="V1285" i="1" a="1"/>
  <c r="V1285" i="1"/>
  <c r="W1285" i="1"/>
  <c r="Y1285" i="1"/>
  <c r="V1286" i="1" a="1"/>
  <c r="V1286" i="1"/>
  <c r="W1286" i="1"/>
  <c r="Y1286" i="1"/>
  <c r="V1287" i="1" a="1"/>
  <c r="V1287" i="1"/>
  <c r="W1287" i="1"/>
  <c r="Y1287" i="1"/>
  <c r="V1288" i="1" a="1"/>
  <c r="V1288" i="1"/>
  <c r="W1288" i="1"/>
  <c r="Y1288" i="1"/>
  <c r="V1289" i="1" a="1"/>
  <c r="V1289" i="1"/>
  <c r="W1289" i="1"/>
  <c r="Y1289" i="1"/>
  <c r="V1290" i="1" a="1"/>
  <c r="V1290" i="1"/>
  <c r="W1290" i="1"/>
  <c r="Y1290" i="1"/>
  <c r="V1291" i="1" a="1"/>
  <c r="V1291" i="1"/>
  <c r="W1291" i="1"/>
  <c r="Y1291" i="1"/>
  <c r="V1292" i="1" a="1"/>
  <c r="V1292" i="1"/>
  <c r="W1292" i="1"/>
  <c r="Y1292" i="1"/>
  <c r="V1293" i="1" a="1"/>
  <c r="V1293" i="1"/>
  <c r="W1293" i="1"/>
  <c r="Y1293" i="1"/>
  <c r="V1294" i="1" a="1"/>
  <c r="V1294" i="1"/>
  <c r="W1294" i="1"/>
  <c r="Y1294" i="1"/>
  <c r="V1295" i="1" a="1"/>
  <c r="V1295" i="1"/>
  <c r="W1295" i="1"/>
  <c r="Y1295" i="1"/>
  <c r="V1296" i="1" a="1"/>
  <c r="V1296" i="1"/>
  <c r="W1296" i="1"/>
  <c r="Y1296" i="1"/>
  <c r="V1297" i="1" a="1"/>
  <c r="V1297" i="1"/>
  <c r="W1297" i="1"/>
  <c r="Y1297" i="1"/>
  <c r="V1298" i="1" a="1"/>
  <c r="V1298" i="1"/>
  <c r="W1298" i="1"/>
  <c r="Y1298" i="1"/>
  <c r="V1299" i="1" a="1"/>
  <c r="V1299" i="1"/>
  <c r="W1299" i="1"/>
  <c r="Y1299" i="1"/>
  <c r="V1300" i="1" a="1"/>
  <c r="V1300" i="1"/>
  <c r="W1300" i="1"/>
  <c r="Y1300" i="1"/>
  <c r="V1301" i="1" a="1"/>
  <c r="V1301" i="1"/>
  <c r="W1301" i="1"/>
  <c r="Y1301" i="1"/>
  <c r="V1302" i="1" a="1"/>
  <c r="V1302" i="1"/>
  <c r="W1302" i="1"/>
  <c r="Y1302" i="1"/>
  <c r="V1303" i="1" a="1"/>
  <c r="V1303" i="1"/>
  <c r="W1303" i="1"/>
  <c r="Y1303" i="1"/>
  <c r="V1304" i="1" a="1"/>
  <c r="V1304" i="1"/>
  <c r="W1304" i="1"/>
  <c r="Y1304" i="1"/>
  <c r="V1305" i="1" a="1"/>
  <c r="V1305" i="1"/>
  <c r="W1305" i="1"/>
  <c r="Y1305" i="1"/>
  <c r="V1306" i="1" a="1"/>
  <c r="V1306" i="1"/>
  <c r="W1306" i="1"/>
  <c r="Y1306" i="1"/>
  <c r="V1307" i="1" a="1"/>
  <c r="V1307" i="1"/>
  <c r="W1307" i="1"/>
  <c r="Y1307" i="1"/>
  <c r="V1308" i="1" a="1"/>
  <c r="V1308" i="1"/>
  <c r="W1308" i="1"/>
  <c r="Y1308" i="1"/>
  <c r="V1309" i="1" a="1"/>
  <c r="V1309" i="1"/>
  <c r="W1309" i="1"/>
  <c r="Y1309" i="1"/>
  <c r="V1310" i="1" a="1"/>
  <c r="V1310" i="1"/>
  <c r="W1310" i="1"/>
  <c r="Y1310" i="1"/>
  <c r="V1311" i="1" a="1"/>
  <c r="V1311" i="1"/>
  <c r="W1311" i="1"/>
  <c r="Y1311" i="1"/>
  <c r="V1312" i="1" a="1"/>
  <c r="V1312" i="1"/>
  <c r="W1312" i="1"/>
  <c r="Y1312" i="1"/>
  <c r="V1313" i="1" a="1"/>
  <c r="V1313" i="1"/>
  <c r="W1313" i="1"/>
  <c r="Y1313" i="1"/>
  <c r="V1314" i="1" a="1"/>
  <c r="V1314" i="1"/>
  <c r="W1314" i="1"/>
  <c r="Y1314" i="1"/>
  <c r="V1315" i="1" a="1"/>
  <c r="V1315" i="1"/>
  <c r="W1315" i="1"/>
  <c r="Y1315" i="1"/>
  <c r="V1316" i="1" a="1"/>
  <c r="V1316" i="1"/>
  <c r="W1316" i="1"/>
  <c r="Y1316" i="1"/>
  <c r="V1317" i="1" a="1"/>
  <c r="V1317" i="1"/>
  <c r="W1317" i="1"/>
  <c r="Y1317" i="1"/>
  <c r="V1318" i="1" a="1"/>
  <c r="V1318" i="1"/>
  <c r="W1318" i="1"/>
  <c r="Y1318" i="1"/>
  <c r="V1319" i="1" a="1"/>
  <c r="V1319" i="1"/>
  <c r="W1319" i="1"/>
  <c r="Y1319" i="1"/>
  <c r="V1320" i="1" a="1"/>
  <c r="V1320" i="1"/>
  <c r="W1320" i="1"/>
  <c r="Y1320" i="1"/>
  <c r="V1321" i="1" a="1"/>
  <c r="V1321" i="1"/>
  <c r="W1321" i="1"/>
  <c r="Y1321" i="1"/>
  <c r="V1322" i="1" a="1"/>
  <c r="V1322" i="1"/>
  <c r="W1322" i="1"/>
  <c r="Y1322" i="1"/>
  <c r="V1323" i="1" a="1"/>
  <c r="V1323" i="1"/>
  <c r="W1323" i="1"/>
  <c r="Y1323" i="1"/>
  <c r="V1324" i="1" a="1"/>
  <c r="V1324" i="1"/>
  <c r="W1324" i="1"/>
  <c r="Y1324" i="1"/>
  <c r="V1325" i="1" a="1"/>
  <c r="V1325" i="1"/>
  <c r="W1325" i="1"/>
  <c r="Y1325" i="1"/>
  <c r="V1326" i="1" a="1"/>
  <c r="V1326" i="1"/>
  <c r="W1326" i="1"/>
  <c r="Y1326" i="1"/>
  <c r="V1327" i="1" a="1"/>
  <c r="V1327" i="1"/>
  <c r="W1327" i="1"/>
  <c r="Y1327" i="1"/>
  <c r="V1328" i="1" a="1"/>
  <c r="V1328" i="1"/>
  <c r="W1328" i="1"/>
  <c r="Y1328" i="1"/>
  <c r="V1329" i="1" a="1"/>
  <c r="V1329" i="1"/>
  <c r="W1329" i="1"/>
  <c r="Y1329" i="1"/>
  <c r="V1330" i="1" a="1"/>
  <c r="V1330" i="1"/>
  <c r="W1330" i="1"/>
  <c r="Y1330" i="1"/>
  <c r="V1331" i="1" a="1"/>
  <c r="V1331" i="1"/>
  <c r="W1331" i="1"/>
  <c r="Y1331" i="1"/>
  <c r="V1332" i="1" a="1"/>
  <c r="V1332" i="1"/>
  <c r="W1332" i="1"/>
  <c r="Y1332" i="1"/>
  <c r="V1333" i="1" a="1"/>
  <c r="V1333" i="1"/>
  <c r="W1333" i="1"/>
  <c r="Y1333" i="1"/>
  <c r="V1334" i="1" a="1"/>
  <c r="V1334" i="1"/>
  <c r="W1334" i="1"/>
  <c r="Y1334" i="1"/>
  <c r="V1335" i="1" a="1"/>
  <c r="V1335" i="1"/>
  <c r="W1335" i="1"/>
  <c r="Y1335" i="1"/>
  <c r="V1336" i="1" a="1"/>
  <c r="V1336" i="1"/>
  <c r="W1336" i="1"/>
  <c r="Y1336" i="1"/>
  <c r="V1337" i="1" a="1"/>
  <c r="V1337" i="1"/>
  <c r="W1337" i="1"/>
  <c r="Y1337" i="1"/>
  <c r="V1338" i="1" a="1"/>
  <c r="V1338" i="1"/>
  <c r="W1338" i="1"/>
  <c r="Y1338" i="1"/>
  <c r="V1339" i="1" a="1"/>
  <c r="V1339" i="1"/>
  <c r="W1339" i="1"/>
  <c r="Y1339" i="1"/>
  <c r="V1340" i="1" a="1"/>
  <c r="V1340" i="1"/>
  <c r="W1340" i="1"/>
  <c r="Y1340" i="1"/>
  <c r="V1341" i="1" a="1"/>
  <c r="V1341" i="1"/>
  <c r="W1341" i="1"/>
  <c r="Y1341" i="1"/>
  <c r="V1342" i="1" a="1"/>
  <c r="V1342" i="1"/>
  <c r="W1342" i="1"/>
  <c r="Y1342" i="1"/>
  <c r="V1343" i="1" a="1"/>
  <c r="V1343" i="1"/>
  <c r="W1343" i="1"/>
  <c r="Y1343" i="1"/>
  <c r="V1344" i="1" a="1"/>
  <c r="V1344" i="1"/>
  <c r="W1344" i="1"/>
  <c r="Y1344" i="1"/>
  <c r="V1345" i="1" a="1"/>
  <c r="V1345" i="1"/>
  <c r="W1345" i="1"/>
  <c r="Y1345" i="1"/>
  <c r="V1346" i="1" a="1"/>
  <c r="V1346" i="1"/>
  <c r="W1346" i="1"/>
  <c r="Y1346" i="1"/>
  <c r="V1347" i="1" a="1"/>
  <c r="V1347" i="1"/>
  <c r="W1347" i="1"/>
  <c r="Y1347" i="1"/>
  <c r="V1348" i="1" a="1"/>
  <c r="V1348" i="1"/>
  <c r="W1348" i="1"/>
  <c r="Y1348" i="1"/>
  <c r="V1349" i="1" a="1"/>
  <c r="V1349" i="1"/>
  <c r="W1349" i="1"/>
  <c r="Y1349" i="1"/>
  <c r="V1350" i="1" a="1"/>
  <c r="V1350" i="1"/>
  <c r="W1350" i="1"/>
  <c r="Y1350" i="1"/>
  <c r="V1351" i="1" a="1"/>
  <c r="V1351" i="1"/>
  <c r="W1351" i="1"/>
  <c r="Y1351" i="1"/>
  <c r="V1352" i="1" a="1"/>
  <c r="V1352" i="1"/>
  <c r="W1352" i="1"/>
  <c r="Y1352" i="1"/>
  <c r="V1353" i="1" a="1"/>
  <c r="V1353" i="1"/>
  <c r="W1353" i="1"/>
  <c r="Y1353" i="1"/>
  <c r="V1354" i="1" a="1"/>
  <c r="V1354" i="1"/>
  <c r="W1354" i="1"/>
  <c r="Y1354" i="1"/>
  <c r="V1355" i="1" a="1"/>
  <c r="V1355" i="1"/>
  <c r="W1355" i="1"/>
  <c r="Y1355" i="1"/>
  <c r="V1356" i="1" a="1"/>
  <c r="V1356" i="1"/>
  <c r="W1356" i="1"/>
  <c r="Y1356" i="1"/>
  <c r="V1357" i="1" a="1"/>
  <c r="V1357" i="1"/>
  <c r="W1357" i="1"/>
  <c r="Y1357" i="1"/>
  <c r="V1358" i="1" a="1"/>
  <c r="V1358" i="1"/>
  <c r="W1358" i="1"/>
  <c r="Y1358" i="1"/>
  <c r="V1359" i="1" a="1"/>
  <c r="V1359" i="1"/>
  <c r="W1359" i="1"/>
  <c r="Y1359" i="1"/>
  <c r="V1360" i="1" a="1"/>
  <c r="V1360" i="1"/>
  <c r="W1360" i="1"/>
  <c r="Y1360" i="1"/>
  <c r="V1361" i="1" a="1"/>
  <c r="V1361" i="1"/>
  <c r="W1361" i="1"/>
  <c r="Y1361" i="1"/>
  <c r="V1362" i="1" a="1"/>
  <c r="V1362" i="1"/>
  <c r="W1362" i="1"/>
  <c r="Y1362" i="1"/>
  <c r="V1363" i="1" a="1"/>
  <c r="V1363" i="1"/>
  <c r="W1363" i="1"/>
  <c r="Y1363" i="1"/>
  <c r="V1364" i="1" a="1"/>
  <c r="V1364" i="1"/>
  <c r="W1364" i="1"/>
  <c r="Y1364" i="1"/>
  <c r="V1365" i="1" a="1"/>
  <c r="V1365" i="1"/>
  <c r="W1365" i="1"/>
  <c r="Y1365" i="1"/>
  <c r="V1366" i="1" a="1"/>
  <c r="V1366" i="1"/>
  <c r="W1366" i="1"/>
  <c r="Y1366" i="1"/>
  <c r="V1367" i="1" a="1"/>
  <c r="V1367" i="1"/>
  <c r="W1367" i="1"/>
  <c r="Y1367" i="1"/>
  <c r="V1368" i="1" a="1"/>
  <c r="V1368" i="1"/>
  <c r="W1368" i="1"/>
  <c r="Y1368" i="1"/>
  <c r="V1369" i="1" a="1"/>
  <c r="V1369" i="1"/>
  <c r="W1369" i="1"/>
  <c r="Y1369" i="1"/>
  <c r="V1370" i="1" a="1"/>
  <c r="V1370" i="1"/>
  <c r="W1370" i="1"/>
  <c r="Y1370" i="1"/>
  <c r="V1371" i="1" a="1"/>
  <c r="V1371" i="1"/>
  <c r="W1371" i="1"/>
  <c r="Y1371" i="1"/>
  <c r="V1372" i="1" a="1"/>
  <c r="V1372" i="1"/>
  <c r="W1372" i="1"/>
  <c r="Y1372" i="1"/>
  <c r="V1373" i="1" a="1"/>
  <c r="V1373" i="1"/>
  <c r="W1373" i="1"/>
  <c r="Y1373" i="1"/>
  <c r="V1374" i="1" a="1"/>
  <c r="V1374" i="1"/>
  <c r="W1374" i="1"/>
  <c r="Y1374" i="1"/>
  <c r="V1375" i="1" a="1"/>
  <c r="V1375" i="1"/>
  <c r="W1375" i="1"/>
  <c r="Y1375" i="1"/>
  <c r="V1376" i="1" a="1"/>
  <c r="V1376" i="1"/>
  <c r="W1376" i="1"/>
  <c r="Y1376" i="1"/>
  <c r="V1377" i="1" a="1"/>
  <c r="V1377" i="1"/>
  <c r="W1377" i="1"/>
  <c r="Y1377" i="1"/>
  <c r="V1378" i="1" a="1"/>
  <c r="V1378" i="1"/>
  <c r="W1378" i="1"/>
  <c r="Y1378" i="1"/>
  <c r="V1379" i="1" a="1"/>
  <c r="V1379" i="1"/>
  <c r="W1379" i="1"/>
  <c r="Y1379" i="1"/>
  <c r="V1380" i="1" a="1"/>
  <c r="V1380" i="1"/>
  <c r="W1380" i="1"/>
  <c r="Y1380" i="1"/>
  <c r="V1381" i="1" a="1"/>
  <c r="V1381" i="1"/>
  <c r="W1381" i="1"/>
  <c r="Y1381" i="1"/>
  <c r="V1382" i="1" a="1"/>
  <c r="V1382" i="1"/>
  <c r="W1382" i="1"/>
  <c r="Y1382" i="1"/>
  <c r="V1383" i="1" a="1"/>
  <c r="V1383" i="1"/>
  <c r="W1383" i="1"/>
  <c r="Y1383" i="1"/>
  <c r="V1384" i="1" a="1"/>
  <c r="V1384" i="1"/>
  <c r="W1384" i="1"/>
  <c r="Y1384" i="1"/>
  <c r="V1385" i="1" a="1"/>
  <c r="V1385" i="1"/>
  <c r="W1385" i="1"/>
  <c r="Y1385" i="1"/>
  <c r="V1386" i="1" a="1"/>
  <c r="V1386" i="1"/>
  <c r="W1386" i="1"/>
  <c r="Y1386" i="1"/>
  <c r="V1387" i="1" a="1"/>
  <c r="V1387" i="1"/>
  <c r="W1387" i="1"/>
  <c r="Y1387" i="1"/>
  <c r="V1388" i="1" a="1"/>
  <c r="V1388" i="1"/>
  <c r="W1388" i="1"/>
  <c r="Y1388" i="1"/>
  <c r="V1389" i="1" a="1"/>
  <c r="V1389" i="1"/>
  <c r="W1389" i="1"/>
  <c r="Y1389" i="1"/>
  <c r="V1390" i="1" a="1"/>
  <c r="V1390" i="1"/>
  <c r="W1390" i="1"/>
  <c r="Y1390" i="1"/>
  <c r="V1391" i="1" a="1"/>
  <c r="V1391" i="1"/>
  <c r="W1391" i="1"/>
  <c r="Y1391" i="1"/>
  <c r="V1392" i="1" a="1"/>
  <c r="V1392" i="1"/>
  <c r="W1392" i="1"/>
  <c r="Y1392" i="1"/>
  <c r="V1393" i="1" a="1"/>
  <c r="V1393" i="1"/>
  <c r="W1393" i="1"/>
  <c r="Y1393" i="1"/>
  <c r="V1394" i="1" a="1"/>
  <c r="V1394" i="1"/>
  <c r="W1394" i="1"/>
  <c r="Y1394" i="1"/>
  <c r="V1395" i="1" a="1"/>
  <c r="V1395" i="1"/>
  <c r="W1395" i="1"/>
  <c r="Y1395" i="1"/>
  <c r="V1396" i="1" a="1"/>
  <c r="V1396" i="1"/>
  <c r="W1396" i="1"/>
  <c r="Y1396" i="1"/>
  <c r="V1397" i="1" a="1"/>
  <c r="V1397" i="1"/>
  <c r="W1397" i="1"/>
  <c r="Y1397" i="1"/>
  <c r="V1398" i="1" a="1"/>
  <c r="V1398" i="1"/>
  <c r="W1398" i="1"/>
  <c r="Y1398" i="1"/>
  <c r="V1399" i="1" a="1"/>
  <c r="V1399" i="1"/>
  <c r="W1399" i="1"/>
  <c r="Y1399" i="1"/>
  <c r="V1400" i="1" a="1"/>
  <c r="V1400" i="1"/>
  <c r="W1400" i="1"/>
  <c r="Y1400" i="1"/>
  <c r="V1401" i="1" a="1"/>
  <c r="V1401" i="1"/>
  <c r="W1401" i="1"/>
  <c r="Y1401" i="1"/>
  <c r="V1402" i="1" a="1"/>
  <c r="V1402" i="1"/>
  <c r="W1402" i="1"/>
  <c r="Y1402" i="1"/>
  <c r="V1403" i="1" a="1"/>
  <c r="V1403" i="1"/>
  <c r="W1403" i="1"/>
  <c r="Y1403" i="1"/>
  <c r="V1404" i="1" a="1"/>
  <c r="V1404" i="1"/>
  <c r="W1404" i="1"/>
  <c r="Y1404" i="1"/>
  <c r="V1405" i="1" a="1"/>
  <c r="V1405" i="1"/>
  <c r="W1405" i="1"/>
  <c r="Y1405" i="1"/>
  <c r="V1406" i="1" a="1"/>
  <c r="V1406" i="1"/>
  <c r="W1406" i="1"/>
  <c r="Y1406" i="1"/>
  <c r="V1407" i="1" a="1"/>
  <c r="V1407" i="1"/>
  <c r="W1407" i="1"/>
  <c r="Y1407" i="1"/>
  <c r="V1408" i="1" a="1"/>
  <c r="V1408" i="1"/>
  <c r="W1408" i="1"/>
  <c r="Y1408" i="1"/>
  <c r="V1409" i="1" a="1"/>
  <c r="V1409" i="1"/>
  <c r="W1409" i="1"/>
  <c r="Y1409" i="1"/>
  <c r="V1410" i="1" a="1"/>
  <c r="V1410" i="1"/>
  <c r="W1410" i="1"/>
  <c r="Y1410" i="1"/>
  <c r="V1411" i="1" a="1"/>
  <c r="V1411" i="1"/>
  <c r="W1411" i="1"/>
  <c r="Y1411" i="1"/>
  <c r="V1412" i="1" a="1"/>
  <c r="V1412" i="1"/>
  <c r="W1412" i="1"/>
  <c r="Y1412" i="1"/>
  <c r="V1413" i="1" a="1"/>
  <c r="V1413" i="1"/>
  <c r="W1413" i="1"/>
  <c r="Y1413" i="1"/>
  <c r="V1414" i="1" a="1"/>
  <c r="V1414" i="1"/>
  <c r="W1414" i="1"/>
  <c r="Y1414" i="1"/>
  <c r="V1415" i="1" a="1"/>
  <c r="V1415" i="1"/>
  <c r="W1415" i="1"/>
  <c r="Y1415" i="1"/>
  <c r="V1416" i="1" a="1"/>
  <c r="V1416" i="1"/>
  <c r="W1416" i="1"/>
  <c r="Y1416" i="1"/>
  <c r="V1417" i="1" a="1"/>
  <c r="V1417" i="1"/>
  <c r="W1417" i="1"/>
  <c r="Y1417" i="1"/>
  <c r="V1418" i="1" a="1"/>
  <c r="V1418" i="1"/>
  <c r="W1418" i="1"/>
  <c r="Y1418" i="1"/>
  <c r="V1419" i="1" a="1"/>
  <c r="V1419" i="1"/>
  <c r="W1419" i="1"/>
  <c r="Y1419" i="1"/>
  <c r="V1420" i="1" a="1"/>
  <c r="V1420" i="1"/>
  <c r="W1420" i="1"/>
  <c r="Y1420" i="1"/>
  <c r="V1421" i="1" a="1"/>
  <c r="V1421" i="1"/>
  <c r="W1421" i="1"/>
  <c r="Y1421" i="1"/>
  <c r="V1422" i="1" a="1"/>
  <c r="V1422" i="1"/>
  <c r="W1422" i="1"/>
  <c r="Y1422" i="1"/>
  <c r="V1423" i="1" a="1"/>
  <c r="V1423" i="1"/>
  <c r="W1423" i="1"/>
  <c r="Y1423" i="1"/>
  <c r="V1424" i="1" a="1"/>
  <c r="V1424" i="1"/>
  <c r="W1424" i="1"/>
  <c r="Y1424" i="1"/>
  <c r="V1425" i="1" a="1"/>
  <c r="V1425" i="1"/>
  <c r="W1425" i="1"/>
  <c r="Y1425" i="1"/>
  <c r="V1426" i="1" a="1"/>
  <c r="V1426" i="1"/>
  <c r="W1426" i="1"/>
  <c r="Y1426" i="1"/>
  <c r="V1427" i="1" a="1"/>
  <c r="V1427" i="1"/>
  <c r="W1427" i="1"/>
  <c r="Y1427" i="1"/>
  <c r="V1428" i="1" a="1"/>
  <c r="V1428" i="1"/>
  <c r="W1428" i="1"/>
  <c r="Y1428" i="1"/>
  <c r="V1429" i="1" a="1"/>
  <c r="V1429" i="1"/>
  <c r="W1429" i="1"/>
  <c r="Y1429" i="1"/>
  <c r="V1430" i="1" a="1"/>
  <c r="V1430" i="1"/>
  <c r="W1430" i="1"/>
  <c r="Y1430" i="1"/>
  <c r="V1431" i="1" a="1"/>
  <c r="V1431" i="1"/>
  <c r="W1431" i="1"/>
  <c r="Y1431" i="1"/>
  <c r="V1432" i="1" a="1"/>
  <c r="V1432" i="1"/>
  <c r="W1432" i="1"/>
  <c r="Y1432" i="1"/>
  <c r="V1433" i="1" a="1"/>
  <c r="V1433" i="1"/>
  <c r="W1433" i="1"/>
  <c r="Y1433" i="1"/>
  <c r="V1434" i="1" a="1"/>
  <c r="V1434" i="1"/>
  <c r="W1434" i="1"/>
  <c r="Y1434" i="1"/>
  <c r="V1435" i="1" a="1"/>
  <c r="V1435" i="1"/>
  <c r="W1435" i="1"/>
  <c r="Y1435" i="1"/>
  <c r="V1436" i="1" a="1"/>
  <c r="V1436" i="1"/>
  <c r="W1436" i="1"/>
  <c r="Y1436" i="1"/>
  <c r="V1437" i="1" a="1"/>
  <c r="V1437" i="1"/>
  <c r="W1437" i="1"/>
  <c r="Y1437" i="1"/>
  <c r="V1438" i="1" a="1"/>
  <c r="V1438" i="1"/>
  <c r="W1438" i="1"/>
  <c r="Y1438" i="1"/>
  <c r="V1439" i="1" a="1"/>
  <c r="V1439" i="1"/>
  <c r="W1439" i="1"/>
  <c r="Y1439" i="1"/>
  <c r="V1440" i="1" a="1"/>
  <c r="V1440" i="1"/>
  <c r="W1440" i="1"/>
  <c r="Y1440" i="1"/>
  <c r="V1441" i="1" a="1"/>
  <c r="V1441" i="1"/>
  <c r="W1441" i="1"/>
  <c r="Y1441" i="1"/>
  <c r="V1442" i="1" a="1"/>
  <c r="V1442" i="1"/>
  <c r="W1442" i="1"/>
  <c r="Y1442" i="1"/>
  <c r="V1443" i="1" a="1"/>
  <c r="V1443" i="1"/>
  <c r="W1443" i="1"/>
  <c r="Y1443" i="1"/>
  <c r="V1444" i="1" a="1"/>
  <c r="V1444" i="1"/>
  <c r="W1444" i="1"/>
  <c r="Y1444" i="1"/>
  <c r="V1445" i="1" a="1"/>
  <c r="V1445" i="1"/>
  <c r="W1445" i="1"/>
  <c r="Y1445" i="1"/>
  <c r="V1446" i="1" a="1"/>
  <c r="V1446" i="1"/>
  <c r="W1446" i="1"/>
  <c r="Y1446" i="1"/>
  <c r="V1447" i="1" a="1"/>
  <c r="V1447" i="1"/>
  <c r="W1447" i="1"/>
  <c r="Y1447" i="1"/>
  <c r="V1448" i="1" a="1"/>
  <c r="V1448" i="1"/>
  <c r="W1448" i="1"/>
  <c r="Y1448" i="1"/>
  <c r="V1449" i="1" a="1"/>
  <c r="V1449" i="1"/>
  <c r="W1449" i="1"/>
  <c r="Y1449" i="1"/>
  <c r="V1450" i="1" a="1"/>
  <c r="V1450" i="1"/>
  <c r="W1450" i="1"/>
  <c r="Y1450" i="1"/>
  <c r="V1451" i="1" a="1"/>
  <c r="V1451" i="1"/>
  <c r="W1451" i="1"/>
  <c r="Y1451" i="1"/>
  <c r="V1452" i="1" a="1"/>
  <c r="V1452" i="1"/>
  <c r="W1452" i="1"/>
  <c r="Y1452" i="1"/>
  <c r="V1453" i="1" a="1"/>
  <c r="V1453" i="1"/>
  <c r="W1453" i="1"/>
  <c r="Y1453" i="1"/>
  <c r="V1454" i="1" a="1"/>
  <c r="V1454" i="1"/>
  <c r="W1454" i="1"/>
  <c r="Y1454" i="1"/>
  <c r="V1455" i="1" a="1"/>
  <c r="V1455" i="1"/>
  <c r="W1455" i="1"/>
  <c r="Y1455" i="1"/>
  <c r="V1456" i="1" a="1"/>
  <c r="V1456" i="1"/>
  <c r="W1456" i="1"/>
  <c r="Y1456" i="1"/>
  <c r="V1457" i="1" a="1"/>
  <c r="V1457" i="1"/>
  <c r="W1457" i="1"/>
  <c r="Y1457" i="1"/>
  <c r="V1458" i="1" a="1"/>
  <c r="V1458" i="1"/>
  <c r="W1458" i="1"/>
  <c r="Y1458" i="1"/>
  <c r="V1459" i="1" a="1"/>
  <c r="V1459" i="1"/>
  <c r="W1459" i="1"/>
  <c r="Y1459" i="1"/>
  <c r="V1460" i="1" a="1"/>
  <c r="V1460" i="1"/>
  <c r="W1460" i="1"/>
  <c r="Y1460" i="1"/>
  <c r="V1461" i="1" a="1"/>
  <c r="V1461" i="1"/>
  <c r="W1461" i="1"/>
  <c r="Y1461" i="1"/>
  <c r="V1462" i="1" a="1"/>
  <c r="V1462" i="1"/>
  <c r="W1462" i="1"/>
  <c r="Y1462" i="1"/>
  <c r="V1463" i="1" a="1"/>
  <c r="V1463" i="1"/>
  <c r="W1463" i="1"/>
  <c r="Y1463" i="1"/>
  <c r="V1464" i="1" a="1"/>
  <c r="V1464" i="1"/>
  <c r="W1464" i="1"/>
  <c r="Y1464" i="1"/>
  <c r="V1465" i="1" a="1"/>
  <c r="V1465" i="1"/>
  <c r="W1465" i="1"/>
  <c r="Y1465" i="1"/>
  <c r="V1466" i="1" a="1"/>
  <c r="V1466" i="1"/>
  <c r="W1466" i="1"/>
  <c r="Y1466" i="1"/>
  <c r="V1467" i="1" a="1"/>
  <c r="V1467" i="1"/>
  <c r="W1467" i="1"/>
  <c r="Y1467" i="1"/>
  <c r="V1468" i="1" a="1"/>
  <c r="V1468" i="1"/>
  <c r="W1468" i="1"/>
  <c r="Y1468" i="1"/>
  <c r="V1469" i="1" a="1"/>
  <c r="V1469" i="1"/>
  <c r="W1469" i="1"/>
  <c r="Y1469" i="1"/>
  <c r="V1470" i="1" a="1"/>
  <c r="V1470" i="1"/>
  <c r="W1470" i="1"/>
  <c r="Y1470" i="1"/>
  <c r="V1471" i="1" a="1"/>
  <c r="V1471" i="1"/>
  <c r="W1471" i="1"/>
  <c r="Y1471" i="1"/>
  <c r="V1472" i="1" a="1"/>
  <c r="V1472" i="1"/>
  <c r="W1472" i="1"/>
  <c r="Y1472" i="1"/>
  <c r="V1473" i="1" a="1"/>
  <c r="V1473" i="1"/>
  <c r="W1473" i="1"/>
  <c r="Y1473" i="1"/>
  <c r="V1474" i="1" a="1"/>
  <c r="V1474" i="1"/>
  <c r="W1474" i="1"/>
  <c r="Y1474" i="1"/>
  <c r="V1475" i="1" a="1"/>
  <c r="V1475" i="1"/>
  <c r="W1475" i="1"/>
  <c r="Y1475" i="1"/>
  <c r="V1476" i="1" a="1"/>
  <c r="V1476" i="1"/>
  <c r="W1476" i="1"/>
  <c r="Y1476" i="1"/>
  <c r="V1477" i="1" a="1"/>
  <c r="V1477" i="1"/>
  <c r="W1477" i="1"/>
  <c r="Y1477" i="1"/>
  <c r="V1478" i="1" a="1"/>
  <c r="V1478" i="1"/>
  <c r="W1478" i="1"/>
  <c r="Y1478" i="1"/>
  <c r="V1479" i="1" a="1"/>
  <c r="V1479" i="1"/>
  <c r="W1479" i="1"/>
  <c r="Y1479" i="1"/>
  <c r="V1480" i="1" a="1"/>
  <c r="V1480" i="1"/>
  <c r="W1480" i="1"/>
  <c r="Y1480" i="1"/>
  <c r="V1481" i="1" a="1"/>
  <c r="V1481" i="1"/>
  <c r="W1481" i="1"/>
  <c r="Y1481" i="1"/>
  <c r="V1482" i="1" a="1"/>
  <c r="V1482" i="1"/>
  <c r="W1482" i="1"/>
  <c r="Y1482" i="1"/>
  <c r="V1483" i="1" a="1"/>
  <c r="V1483" i="1"/>
  <c r="W1483" i="1"/>
  <c r="Y1483" i="1"/>
  <c r="V1484" i="1" a="1"/>
  <c r="V1484" i="1"/>
  <c r="W1484" i="1"/>
  <c r="Y1484" i="1"/>
  <c r="V1485" i="1" a="1"/>
  <c r="V1485" i="1"/>
  <c r="W1485" i="1"/>
  <c r="Y1485" i="1"/>
  <c r="V1486" i="1" a="1"/>
  <c r="V1486" i="1"/>
  <c r="W1486" i="1"/>
  <c r="Y1486" i="1"/>
  <c r="V1487" i="1" a="1"/>
  <c r="V1487" i="1"/>
  <c r="W1487" i="1"/>
  <c r="Y1487" i="1"/>
  <c r="V1488" i="1" a="1"/>
  <c r="V1488" i="1"/>
  <c r="W1488" i="1"/>
  <c r="Y1488" i="1"/>
  <c r="V1489" i="1" a="1"/>
  <c r="V1489" i="1"/>
  <c r="W1489" i="1"/>
  <c r="Y1489" i="1"/>
  <c r="V1490" i="1" a="1"/>
  <c r="V1490" i="1"/>
  <c r="W1490" i="1"/>
  <c r="Y1490" i="1"/>
  <c r="V1491" i="1" a="1"/>
  <c r="V1491" i="1"/>
  <c r="W1491" i="1"/>
  <c r="Y1491" i="1"/>
  <c r="V1492" i="1" a="1"/>
  <c r="V1492" i="1"/>
  <c r="W1492" i="1"/>
  <c r="Y1492" i="1"/>
  <c r="V1493" i="1" a="1"/>
  <c r="V1493" i="1"/>
  <c r="W1493" i="1"/>
  <c r="Y1493" i="1"/>
  <c r="V1494" i="1" a="1"/>
  <c r="V1494" i="1"/>
  <c r="W1494" i="1"/>
  <c r="Y1494" i="1"/>
  <c r="V1495" i="1" a="1"/>
  <c r="V1495" i="1"/>
  <c r="W1495" i="1"/>
  <c r="Y1495" i="1"/>
  <c r="V1496" i="1" a="1"/>
  <c r="V1496" i="1"/>
  <c r="W1496" i="1"/>
  <c r="Y1496" i="1"/>
  <c r="V1497" i="1" a="1"/>
  <c r="V1497" i="1"/>
  <c r="W1497" i="1"/>
  <c r="Y1497" i="1"/>
  <c r="V1498" i="1" a="1"/>
  <c r="V1498" i="1"/>
  <c r="W1498" i="1"/>
  <c r="Y1498" i="1"/>
  <c r="V1499" i="1" a="1"/>
  <c r="V1499" i="1"/>
  <c r="W1499" i="1"/>
  <c r="Y1499" i="1"/>
  <c r="V1500" i="1" a="1"/>
  <c r="V1500" i="1"/>
  <c r="W1500" i="1"/>
  <c r="Y1500" i="1"/>
  <c r="V1501" i="1" a="1"/>
  <c r="V1501" i="1"/>
  <c r="W1501" i="1"/>
  <c r="Y1501" i="1"/>
  <c r="V1502" i="1" a="1"/>
  <c r="V1502" i="1"/>
  <c r="W1502" i="1"/>
  <c r="Y1502" i="1"/>
  <c r="V1503" i="1" a="1"/>
  <c r="V1503" i="1"/>
  <c r="W1503" i="1"/>
  <c r="Y1503" i="1"/>
  <c r="V1504" i="1" a="1"/>
  <c r="V1504" i="1"/>
  <c r="W1504" i="1"/>
  <c r="Y1504" i="1"/>
  <c r="V1505" i="1" a="1"/>
  <c r="V1505" i="1"/>
  <c r="W1505" i="1"/>
  <c r="Y1505" i="1"/>
  <c r="V1506" i="1" a="1"/>
  <c r="V1506" i="1"/>
  <c r="W1506" i="1"/>
  <c r="Y1506" i="1"/>
  <c r="V1507" i="1" a="1"/>
  <c r="V1507" i="1"/>
  <c r="W1507" i="1"/>
  <c r="Y1507" i="1"/>
  <c r="V1508" i="1" a="1"/>
  <c r="V1508" i="1"/>
  <c r="W1508" i="1"/>
  <c r="Y1508" i="1"/>
  <c r="V1509" i="1" a="1"/>
  <c r="V1509" i="1"/>
  <c r="W1509" i="1"/>
  <c r="Y1509" i="1"/>
  <c r="V1510" i="1" a="1"/>
  <c r="V1510" i="1"/>
  <c r="W1510" i="1"/>
  <c r="Y1510" i="1"/>
  <c r="V1511" i="1" a="1"/>
  <c r="V1511" i="1"/>
  <c r="W1511" i="1"/>
  <c r="Y1511" i="1"/>
  <c r="V1512" i="1" a="1"/>
  <c r="V1512" i="1"/>
  <c r="W1512" i="1"/>
  <c r="Y1512" i="1"/>
  <c r="V1513" i="1" a="1"/>
  <c r="V1513" i="1"/>
  <c r="W1513" i="1"/>
  <c r="Y1513" i="1"/>
  <c r="V1514" i="1" a="1"/>
  <c r="V1514" i="1"/>
  <c r="W1514" i="1"/>
  <c r="Y1514" i="1"/>
  <c r="V1515" i="1" a="1"/>
  <c r="V1515" i="1"/>
  <c r="W1515" i="1"/>
  <c r="Y1515" i="1"/>
  <c r="V1516" i="1" a="1"/>
  <c r="V1516" i="1"/>
  <c r="W1516" i="1"/>
  <c r="Y1516" i="1"/>
  <c r="V1517" i="1" a="1"/>
  <c r="V1517" i="1"/>
  <c r="W1517" i="1"/>
  <c r="Y1517" i="1"/>
  <c r="V1518" i="1" a="1"/>
  <c r="V1518" i="1"/>
  <c r="W1518" i="1"/>
  <c r="Y1518" i="1"/>
  <c r="V1519" i="1" a="1"/>
  <c r="V1519" i="1"/>
  <c r="W1519" i="1"/>
  <c r="Y1519" i="1"/>
  <c r="V1520" i="1" a="1"/>
  <c r="V1520" i="1"/>
  <c r="W1520" i="1"/>
  <c r="Y1520" i="1"/>
  <c r="V1521" i="1" a="1"/>
  <c r="V1521" i="1"/>
  <c r="W1521" i="1"/>
  <c r="Y1521" i="1"/>
  <c r="V1522" i="1" a="1"/>
  <c r="V1522" i="1"/>
  <c r="W1522" i="1"/>
  <c r="Y1522" i="1"/>
  <c r="V1523" i="1" a="1"/>
  <c r="V1523" i="1"/>
  <c r="W1523" i="1"/>
  <c r="Y1523" i="1"/>
  <c r="V1524" i="1" a="1"/>
  <c r="V1524" i="1"/>
  <c r="W1524" i="1"/>
  <c r="Y1524" i="1"/>
  <c r="V1525" i="1" a="1"/>
  <c r="V1525" i="1"/>
  <c r="W1525" i="1"/>
  <c r="Y1525" i="1"/>
  <c r="V1526" i="1" a="1"/>
  <c r="V1526" i="1"/>
  <c r="W1526" i="1"/>
  <c r="Y1526" i="1"/>
  <c r="V1527" i="1" a="1"/>
  <c r="V1527" i="1"/>
  <c r="W1527" i="1"/>
  <c r="Y1527" i="1"/>
  <c r="V1528" i="1" a="1"/>
  <c r="V1528" i="1"/>
  <c r="W1528" i="1"/>
  <c r="Y1528" i="1"/>
  <c r="V1529" i="1" a="1"/>
  <c r="V1529" i="1"/>
  <c r="W1529" i="1"/>
  <c r="Y1529" i="1"/>
  <c r="V1530" i="1" a="1"/>
  <c r="V1530" i="1"/>
  <c r="W1530" i="1"/>
  <c r="Y1530" i="1"/>
  <c r="V1531" i="1" a="1"/>
  <c r="V1531" i="1"/>
  <c r="W1531" i="1"/>
  <c r="Y1531" i="1"/>
  <c r="V1532" i="1" a="1"/>
  <c r="V1532" i="1"/>
  <c r="W1532" i="1"/>
  <c r="Y1532" i="1"/>
  <c r="V1533" i="1" a="1"/>
  <c r="V1533" i="1"/>
  <c r="W1533" i="1"/>
  <c r="Y1533" i="1"/>
  <c r="V1534" i="1" a="1"/>
  <c r="V1534" i="1"/>
  <c r="W1534" i="1"/>
  <c r="Y1534" i="1"/>
  <c r="V1535" i="1" a="1"/>
  <c r="V1535" i="1"/>
  <c r="W1535" i="1"/>
  <c r="Y1535" i="1"/>
  <c r="V1536" i="1" a="1"/>
  <c r="V1536" i="1"/>
  <c r="W1536" i="1"/>
  <c r="Y1536" i="1"/>
  <c r="V1537" i="1" a="1"/>
  <c r="V1537" i="1"/>
  <c r="W1537" i="1"/>
  <c r="Y1537" i="1"/>
  <c r="V1538" i="1" a="1"/>
  <c r="V1538" i="1"/>
  <c r="W1538" i="1"/>
  <c r="Y1538" i="1"/>
  <c r="V1539" i="1" a="1"/>
  <c r="V1539" i="1"/>
  <c r="W1539" i="1"/>
  <c r="Y1539" i="1"/>
  <c r="V1540" i="1" a="1"/>
  <c r="V1540" i="1"/>
  <c r="W1540" i="1"/>
  <c r="Y1540" i="1"/>
  <c r="V1541" i="1" a="1"/>
  <c r="V1541" i="1"/>
  <c r="W1541" i="1"/>
  <c r="Y1541" i="1"/>
  <c r="V1542" i="1" a="1"/>
  <c r="V1542" i="1"/>
  <c r="W1542" i="1"/>
  <c r="Y1542" i="1"/>
  <c r="V1543" i="1" a="1"/>
  <c r="V1543" i="1"/>
  <c r="W1543" i="1"/>
  <c r="Y1543" i="1"/>
  <c r="V1544" i="1" a="1"/>
  <c r="V1544" i="1"/>
  <c r="W1544" i="1"/>
  <c r="Y1544" i="1"/>
  <c r="V1545" i="1" a="1"/>
  <c r="V1545" i="1"/>
  <c r="W1545" i="1"/>
  <c r="Y1545" i="1"/>
  <c r="V1546" i="1" a="1"/>
  <c r="V1546" i="1"/>
  <c r="W1546" i="1"/>
  <c r="Y1546" i="1"/>
  <c r="V1547" i="1" a="1"/>
  <c r="V1547" i="1"/>
  <c r="W1547" i="1"/>
  <c r="Y1547" i="1"/>
  <c r="V1548" i="1" a="1"/>
  <c r="V1548" i="1"/>
  <c r="W1548" i="1"/>
  <c r="Y1548" i="1"/>
  <c r="V1549" i="1" a="1"/>
  <c r="V1549" i="1"/>
  <c r="W1549" i="1"/>
  <c r="Y1549" i="1"/>
  <c r="V1550" i="1" a="1"/>
  <c r="V1550" i="1"/>
  <c r="W1550" i="1"/>
  <c r="Y1550" i="1"/>
  <c r="V1551" i="1" a="1"/>
  <c r="V1551" i="1"/>
  <c r="W1551" i="1"/>
  <c r="Y1551" i="1"/>
  <c r="V1552" i="1" a="1"/>
  <c r="V1552" i="1"/>
  <c r="W1552" i="1"/>
  <c r="Y1552" i="1"/>
  <c r="V1553" i="1" a="1"/>
  <c r="V1553" i="1"/>
  <c r="W1553" i="1"/>
  <c r="Y1553" i="1"/>
  <c r="V1554" i="1" a="1"/>
  <c r="V1554" i="1"/>
  <c r="W1554" i="1"/>
  <c r="Y1554" i="1"/>
  <c r="V1555" i="1" a="1"/>
  <c r="V1555" i="1"/>
  <c r="W1555" i="1"/>
  <c r="Y1555" i="1"/>
  <c r="V1556" i="1" a="1"/>
  <c r="V1556" i="1"/>
  <c r="W1556" i="1"/>
  <c r="Y1556" i="1"/>
  <c r="V1557" i="1" a="1"/>
  <c r="V1557" i="1"/>
  <c r="W1557" i="1"/>
  <c r="Y1557" i="1"/>
  <c r="V1558" i="1" a="1"/>
  <c r="V1558" i="1"/>
  <c r="W1558" i="1"/>
  <c r="Y1558" i="1"/>
  <c r="V1559" i="1" a="1"/>
  <c r="V1559" i="1"/>
  <c r="W1559" i="1"/>
  <c r="Y1559" i="1"/>
  <c r="V1560" i="1" a="1"/>
  <c r="V1560" i="1"/>
  <c r="W1560" i="1"/>
  <c r="Y1560" i="1"/>
  <c r="V1561" i="1" a="1"/>
  <c r="V1561" i="1"/>
  <c r="W1561" i="1"/>
  <c r="Y1561" i="1"/>
  <c r="V1562" i="1" a="1"/>
  <c r="V1562" i="1"/>
  <c r="W1562" i="1"/>
  <c r="Y1562" i="1"/>
  <c r="V1563" i="1" a="1"/>
  <c r="V1563" i="1"/>
  <c r="W1563" i="1"/>
  <c r="Y1563" i="1"/>
  <c r="V1564" i="1" a="1"/>
  <c r="V1564" i="1"/>
  <c r="W1564" i="1"/>
  <c r="Y1564" i="1"/>
  <c r="V1565" i="1" a="1"/>
  <c r="V1565" i="1"/>
  <c r="W1565" i="1"/>
  <c r="Y1565" i="1"/>
  <c r="V1566" i="1" a="1"/>
  <c r="V1566" i="1"/>
  <c r="W1566" i="1"/>
  <c r="Y1566" i="1"/>
  <c r="V1567" i="1" a="1"/>
  <c r="V1567" i="1"/>
  <c r="W1567" i="1"/>
  <c r="Y1567" i="1"/>
  <c r="V1568" i="1" a="1"/>
  <c r="V1568" i="1"/>
  <c r="W1568" i="1"/>
  <c r="Y1568" i="1"/>
  <c r="V1569" i="1" a="1"/>
  <c r="V1569" i="1"/>
  <c r="W1569" i="1"/>
  <c r="Y1569" i="1"/>
  <c r="V1570" i="1" a="1"/>
  <c r="V1570" i="1"/>
  <c r="W1570" i="1"/>
  <c r="Y1570" i="1"/>
  <c r="V1571" i="1" a="1"/>
  <c r="V1571" i="1"/>
  <c r="W1571" i="1"/>
  <c r="Y1571" i="1"/>
  <c r="V1572" i="1" a="1"/>
  <c r="V1572" i="1"/>
  <c r="W1572" i="1"/>
  <c r="Y1572" i="1"/>
  <c r="V1573" i="1" a="1"/>
  <c r="V1573" i="1"/>
  <c r="W1573" i="1"/>
  <c r="Y1573" i="1"/>
  <c r="V1574" i="1" a="1"/>
  <c r="V1574" i="1"/>
  <c r="W1574" i="1"/>
  <c r="Y1574" i="1"/>
  <c r="V1575" i="1" a="1"/>
  <c r="V1575" i="1"/>
  <c r="W1575" i="1"/>
  <c r="Y1575" i="1"/>
  <c r="V1576" i="1" a="1"/>
  <c r="V1576" i="1"/>
  <c r="W1576" i="1"/>
  <c r="Y1576" i="1"/>
  <c r="V1577" i="1" a="1"/>
  <c r="V1577" i="1"/>
  <c r="W1577" i="1"/>
  <c r="Y1577" i="1"/>
  <c r="V1578" i="1" a="1"/>
  <c r="V1578" i="1"/>
  <c r="W1578" i="1"/>
  <c r="Y1578" i="1"/>
  <c r="V1579" i="1" a="1"/>
  <c r="V1579" i="1"/>
  <c r="W1579" i="1"/>
  <c r="Y1579" i="1"/>
  <c r="V1580" i="1" a="1"/>
  <c r="V1580" i="1"/>
  <c r="W1580" i="1"/>
  <c r="Y1580" i="1"/>
  <c r="V1581" i="1" a="1"/>
  <c r="V1581" i="1"/>
  <c r="W1581" i="1"/>
  <c r="Y1581" i="1"/>
  <c r="V1582" i="1" a="1"/>
  <c r="V1582" i="1"/>
  <c r="W1582" i="1"/>
  <c r="Y1582" i="1"/>
  <c r="V1583" i="1" a="1"/>
  <c r="V1583" i="1"/>
  <c r="W1583" i="1"/>
  <c r="Y1583" i="1"/>
  <c r="V1584" i="1" a="1"/>
  <c r="V1584" i="1"/>
  <c r="W1584" i="1"/>
  <c r="Y1584" i="1"/>
  <c r="V1585" i="1" a="1"/>
  <c r="V1585" i="1"/>
  <c r="W1585" i="1"/>
  <c r="Y1585" i="1"/>
  <c r="V1586" i="1" a="1"/>
  <c r="V1586" i="1"/>
  <c r="W1586" i="1"/>
  <c r="Y1586" i="1"/>
  <c r="V1587" i="1" a="1"/>
  <c r="V1587" i="1"/>
  <c r="W1587" i="1"/>
  <c r="Y1587" i="1"/>
  <c r="V1588" i="1" a="1"/>
  <c r="V1588" i="1"/>
  <c r="W1588" i="1"/>
  <c r="Y1588" i="1"/>
  <c r="V1589" i="1" a="1"/>
  <c r="V1589" i="1"/>
  <c r="W1589" i="1"/>
  <c r="Y1589" i="1"/>
  <c r="V1590" i="1" a="1"/>
  <c r="V1590" i="1"/>
  <c r="W1590" i="1"/>
  <c r="Y1590" i="1"/>
  <c r="V1591" i="1" a="1"/>
  <c r="V1591" i="1"/>
  <c r="W1591" i="1"/>
  <c r="Y1591" i="1"/>
  <c r="V1592" i="1" a="1"/>
  <c r="V1592" i="1"/>
  <c r="W1592" i="1"/>
  <c r="Y1592" i="1"/>
  <c r="V1593" i="1" a="1"/>
  <c r="V1593" i="1"/>
  <c r="W1593" i="1"/>
  <c r="Y1593" i="1"/>
  <c r="V1594" i="1" a="1"/>
  <c r="V1594" i="1"/>
  <c r="W1594" i="1"/>
  <c r="Y1594" i="1"/>
  <c r="V1595" i="1" a="1"/>
  <c r="V1595" i="1"/>
  <c r="W1595" i="1"/>
  <c r="Y1595" i="1"/>
  <c r="V1596" i="1" a="1"/>
  <c r="V1596" i="1"/>
  <c r="W1596" i="1"/>
  <c r="Y1596" i="1"/>
  <c r="V1597" i="1" a="1"/>
  <c r="V1597" i="1"/>
  <c r="W1597" i="1"/>
  <c r="Y1597" i="1"/>
  <c r="V1598" i="1" a="1"/>
  <c r="V1598" i="1"/>
  <c r="W1598" i="1"/>
  <c r="Y1598" i="1"/>
  <c r="V1599" i="1" a="1"/>
  <c r="V1599" i="1"/>
  <c r="W1599" i="1"/>
  <c r="Y1599" i="1"/>
  <c r="V1600" i="1" a="1"/>
  <c r="V1600" i="1"/>
  <c r="W1600" i="1"/>
  <c r="Y1600" i="1"/>
  <c r="V1601" i="1" a="1"/>
  <c r="V1601" i="1"/>
  <c r="W1601" i="1"/>
  <c r="Y1601" i="1"/>
  <c r="V1602" i="1" a="1"/>
  <c r="V1602" i="1"/>
  <c r="W1602" i="1"/>
  <c r="Y1602" i="1"/>
  <c r="V1603" i="1" a="1"/>
  <c r="V1603" i="1"/>
  <c r="W1603" i="1"/>
  <c r="Y1603" i="1"/>
  <c r="V1604" i="1" a="1"/>
  <c r="V1604" i="1"/>
  <c r="W1604" i="1"/>
  <c r="Y1604" i="1"/>
  <c r="V1605" i="1" a="1"/>
  <c r="V1605" i="1"/>
  <c r="W1605" i="1"/>
  <c r="Y1605" i="1"/>
  <c r="V1606" i="1" a="1"/>
  <c r="V1606" i="1"/>
  <c r="W1606" i="1"/>
  <c r="Y1606" i="1"/>
  <c r="V1607" i="1" a="1"/>
  <c r="V1607" i="1"/>
  <c r="W1607" i="1"/>
  <c r="Y1607" i="1"/>
  <c r="V1608" i="1" a="1"/>
  <c r="V1608" i="1"/>
  <c r="W1608" i="1"/>
  <c r="Y1608" i="1"/>
  <c r="V1609" i="1" a="1"/>
  <c r="V1609" i="1"/>
  <c r="W1609" i="1"/>
  <c r="Y1609" i="1"/>
  <c r="V1610" i="1" a="1"/>
  <c r="V1610" i="1"/>
  <c r="W1610" i="1"/>
  <c r="Y1610" i="1"/>
  <c r="V1611" i="1" a="1"/>
  <c r="V1611" i="1"/>
  <c r="W1611" i="1"/>
  <c r="Y1611" i="1"/>
  <c r="V1612" i="1" a="1"/>
  <c r="V1612" i="1"/>
  <c r="W1612" i="1"/>
  <c r="Y1612" i="1"/>
  <c r="V1613" i="1" a="1"/>
  <c r="V1613" i="1"/>
  <c r="W1613" i="1"/>
  <c r="Y1613" i="1"/>
  <c r="V1614" i="1" a="1"/>
  <c r="V1614" i="1"/>
  <c r="W1614" i="1"/>
  <c r="Y1614" i="1"/>
  <c r="V1615" i="1" a="1"/>
  <c r="V1615" i="1"/>
  <c r="W1615" i="1"/>
  <c r="Y1615" i="1"/>
  <c r="V1616" i="1" a="1"/>
  <c r="V1616" i="1"/>
  <c r="W1616" i="1"/>
  <c r="Y1616" i="1"/>
  <c r="V1617" i="1" a="1"/>
  <c r="V1617" i="1"/>
  <c r="W1617" i="1"/>
  <c r="Y1617" i="1"/>
  <c r="V1618" i="1" a="1"/>
  <c r="V1618" i="1"/>
  <c r="W1618" i="1"/>
  <c r="Y1618" i="1"/>
  <c r="V1619" i="1" a="1"/>
  <c r="V1619" i="1"/>
  <c r="W1619" i="1"/>
  <c r="Y1619" i="1"/>
  <c r="V1620" i="1" a="1"/>
  <c r="V1620" i="1"/>
  <c r="W1620" i="1"/>
  <c r="Y1620" i="1"/>
  <c r="V1621" i="1" a="1"/>
  <c r="V1621" i="1"/>
  <c r="W1621" i="1"/>
  <c r="Y1621" i="1"/>
  <c r="V1622" i="1" a="1"/>
  <c r="V1622" i="1"/>
  <c r="W1622" i="1"/>
  <c r="Y1622" i="1"/>
  <c r="V1623" i="1" a="1"/>
  <c r="V1623" i="1"/>
  <c r="W1623" i="1"/>
  <c r="Y1623" i="1"/>
  <c r="V1624" i="1" a="1"/>
  <c r="V1624" i="1"/>
  <c r="W1624" i="1"/>
  <c r="Y1624" i="1"/>
  <c r="V1625" i="1" a="1"/>
  <c r="V1625" i="1"/>
  <c r="W1625" i="1"/>
  <c r="Y1625" i="1"/>
  <c r="V1626" i="1" a="1"/>
  <c r="V1626" i="1"/>
  <c r="W1626" i="1"/>
  <c r="Y1626" i="1"/>
  <c r="V1627" i="1" a="1"/>
  <c r="V1627" i="1"/>
  <c r="W1627" i="1"/>
  <c r="Y1627" i="1"/>
  <c r="V1628" i="1" a="1"/>
  <c r="V1628" i="1"/>
  <c r="W1628" i="1"/>
  <c r="Y1628" i="1"/>
  <c r="V1629" i="1" a="1"/>
  <c r="V1629" i="1"/>
  <c r="W1629" i="1"/>
  <c r="Y1629" i="1"/>
  <c r="V1630" i="1" a="1"/>
  <c r="V1630" i="1"/>
  <c r="W1630" i="1"/>
  <c r="Y1630" i="1"/>
  <c r="V1631" i="1" a="1"/>
  <c r="V1631" i="1"/>
  <c r="W1631" i="1"/>
  <c r="Y1631" i="1"/>
  <c r="V1632" i="1" a="1"/>
  <c r="V1632" i="1"/>
  <c r="W1632" i="1"/>
  <c r="Y1632" i="1"/>
  <c r="V1633" i="1" a="1"/>
  <c r="V1633" i="1"/>
  <c r="W1633" i="1"/>
  <c r="Y1633" i="1"/>
  <c r="V1634" i="1" a="1"/>
  <c r="V1634" i="1"/>
  <c r="W1634" i="1"/>
  <c r="Y1634" i="1"/>
  <c r="V1635" i="1" a="1"/>
  <c r="V1635" i="1"/>
  <c r="W1635" i="1"/>
  <c r="Y1635" i="1"/>
  <c r="V1636" i="1" a="1"/>
  <c r="V1636" i="1"/>
  <c r="W1636" i="1"/>
  <c r="Y1636" i="1"/>
  <c r="V1637" i="1" a="1"/>
  <c r="V1637" i="1"/>
  <c r="W1637" i="1"/>
  <c r="Y1637" i="1"/>
  <c r="V1638" i="1" a="1"/>
  <c r="V1638" i="1"/>
  <c r="W1638" i="1"/>
  <c r="Y1638" i="1"/>
  <c r="V1639" i="1" a="1"/>
  <c r="V1639" i="1"/>
  <c r="W1639" i="1"/>
  <c r="Y1639" i="1"/>
  <c r="V1640" i="1" a="1"/>
  <c r="V1640" i="1"/>
  <c r="W1640" i="1"/>
  <c r="Y1640" i="1"/>
  <c r="V1641" i="1" a="1"/>
  <c r="V1641" i="1"/>
  <c r="W1641" i="1"/>
  <c r="Y1641" i="1"/>
  <c r="V1642" i="1" a="1"/>
  <c r="V1642" i="1"/>
  <c r="W1642" i="1"/>
  <c r="Y1642" i="1"/>
  <c r="V1643" i="1" a="1"/>
  <c r="V1643" i="1"/>
  <c r="W1643" i="1"/>
  <c r="Y1643" i="1"/>
  <c r="V1644" i="1" a="1"/>
  <c r="V1644" i="1"/>
  <c r="W1644" i="1"/>
  <c r="Y1644" i="1"/>
  <c r="V1645" i="1" a="1"/>
  <c r="V1645" i="1"/>
  <c r="W1645" i="1"/>
  <c r="Y1645" i="1"/>
  <c r="V1646" i="1" a="1"/>
  <c r="V1646" i="1"/>
  <c r="W1646" i="1"/>
  <c r="Y1646" i="1"/>
  <c r="V1647" i="1" a="1"/>
  <c r="V1647" i="1"/>
  <c r="W1647" i="1"/>
  <c r="Y1647" i="1"/>
  <c r="V1648" i="1" a="1"/>
  <c r="V1648" i="1"/>
  <c r="W1648" i="1"/>
  <c r="Y1648" i="1"/>
  <c r="V1649" i="1" a="1"/>
  <c r="V1649" i="1"/>
  <c r="W1649" i="1"/>
  <c r="Y1649" i="1"/>
  <c r="V1650" i="1" a="1"/>
  <c r="V1650" i="1"/>
  <c r="W1650" i="1"/>
  <c r="Y1650" i="1"/>
  <c r="V1651" i="1" a="1"/>
  <c r="V1651" i="1"/>
  <c r="W1651" i="1"/>
  <c r="Y1651" i="1"/>
  <c r="V1652" i="1" a="1"/>
  <c r="V1652" i="1"/>
  <c r="W1652" i="1"/>
  <c r="Y1652" i="1"/>
  <c r="V1653" i="1" a="1"/>
  <c r="V1653" i="1"/>
  <c r="W1653" i="1"/>
  <c r="Y1653" i="1"/>
  <c r="V1654" i="1" a="1"/>
  <c r="V1654" i="1"/>
  <c r="W1654" i="1"/>
  <c r="Y1654" i="1"/>
  <c r="V1655" i="1" a="1"/>
  <c r="V1655" i="1"/>
  <c r="W1655" i="1"/>
  <c r="Y1655" i="1"/>
  <c r="V1656" i="1" a="1"/>
  <c r="V1656" i="1"/>
  <c r="W1656" i="1"/>
  <c r="Y1656" i="1"/>
  <c r="V1657" i="1" a="1"/>
  <c r="V1657" i="1"/>
  <c r="W1657" i="1"/>
  <c r="Y1657" i="1"/>
  <c r="V1658" i="1" a="1"/>
  <c r="V1658" i="1"/>
  <c r="W1658" i="1"/>
  <c r="Y1658" i="1"/>
  <c r="V1659" i="1" a="1"/>
  <c r="V1659" i="1"/>
  <c r="W1659" i="1"/>
  <c r="Y1659" i="1"/>
  <c r="V1660" i="1" a="1"/>
  <c r="V1660" i="1"/>
  <c r="W1660" i="1"/>
  <c r="Y1660" i="1"/>
  <c r="V1661" i="1" a="1"/>
  <c r="V1661" i="1"/>
  <c r="W1661" i="1"/>
  <c r="Y1661" i="1"/>
  <c r="V1662" i="1" a="1"/>
  <c r="V1662" i="1"/>
  <c r="W1662" i="1"/>
  <c r="Y1662" i="1"/>
  <c r="V1663" i="1" a="1"/>
  <c r="V1663" i="1"/>
  <c r="W1663" i="1"/>
  <c r="Y1663" i="1"/>
  <c r="V1664" i="1" a="1"/>
  <c r="V1664" i="1"/>
  <c r="W1664" i="1"/>
  <c r="Y1664" i="1"/>
  <c r="V1665" i="1" a="1"/>
  <c r="V1665" i="1"/>
  <c r="W1665" i="1"/>
  <c r="Y1665" i="1"/>
  <c r="V1666" i="1" a="1"/>
  <c r="V1666" i="1"/>
  <c r="W1666" i="1"/>
  <c r="Y1666" i="1"/>
  <c r="V1667" i="1" a="1"/>
  <c r="V1667" i="1"/>
  <c r="W1667" i="1"/>
  <c r="Y1667" i="1"/>
  <c r="V1668" i="1" a="1"/>
  <c r="V1668" i="1"/>
  <c r="W1668" i="1"/>
  <c r="Y1668" i="1"/>
  <c r="V1669" i="1" a="1"/>
  <c r="V1669" i="1"/>
  <c r="W1669" i="1"/>
  <c r="Y1669" i="1"/>
  <c r="V1670" i="1" a="1"/>
  <c r="V1670" i="1"/>
  <c r="W1670" i="1"/>
  <c r="Y1670" i="1"/>
  <c r="V1671" i="1" a="1"/>
  <c r="V1671" i="1"/>
  <c r="W1671" i="1"/>
  <c r="Y1671" i="1"/>
  <c r="V1672" i="1" a="1"/>
  <c r="V1672" i="1"/>
  <c r="W1672" i="1"/>
  <c r="Y1672" i="1"/>
  <c r="V1673" i="1" a="1"/>
  <c r="V1673" i="1"/>
  <c r="W1673" i="1"/>
  <c r="Y1673" i="1"/>
  <c r="V1674" i="1" a="1"/>
  <c r="V1674" i="1"/>
  <c r="W1674" i="1"/>
  <c r="Y1674" i="1"/>
  <c r="V1675" i="1" a="1"/>
  <c r="V1675" i="1"/>
  <c r="W1675" i="1"/>
  <c r="Y1675" i="1"/>
  <c r="V1676" i="1" a="1"/>
  <c r="V1676" i="1"/>
  <c r="W1676" i="1"/>
  <c r="Y1676" i="1"/>
  <c r="V1677" i="1" a="1"/>
  <c r="V1677" i="1"/>
  <c r="W1677" i="1"/>
  <c r="Y1677" i="1"/>
  <c r="V1678" i="1" a="1"/>
  <c r="V1678" i="1"/>
  <c r="W1678" i="1"/>
  <c r="Y1678" i="1"/>
  <c r="V1679" i="1" a="1"/>
  <c r="V1679" i="1"/>
  <c r="W1679" i="1"/>
  <c r="Y1679" i="1"/>
  <c r="V1680" i="1" a="1"/>
  <c r="V1680" i="1"/>
  <c r="W1680" i="1"/>
  <c r="Y1680" i="1"/>
  <c r="V1681" i="1" a="1"/>
  <c r="V1681" i="1"/>
  <c r="W1681" i="1"/>
  <c r="Y1681" i="1"/>
  <c r="V1682" i="1" a="1"/>
  <c r="V1682" i="1"/>
  <c r="W1682" i="1"/>
  <c r="Y1682" i="1"/>
  <c r="V1683" i="1" a="1"/>
  <c r="V1683" i="1"/>
  <c r="W1683" i="1"/>
  <c r="Y1683" i="1"/>
  <c r="V1684" i="1" a="1"/>
  <c r="V1684" i="1"/>
  <c r="W1684" i="1"/>
  <c r="Y1684" i="1"/>
  <c r="V1685" i="1" a="1"/>
  <c r="V1685" i="1"/>
  <c r="W1685" i="1"/>
  <c r="Y1685" i="1"/>
  <c r="V1686" i="1" a="1"/>
  <c r="V1686" i="1"/>
  <c r="W1686" i="1"/>
  <c r="Y1686" i="1"/>
  <c r="V1687" i="1" a="1"/>
  <c r="V1687" i="1"/>
  <c r="W1687" i="1"/>
  <c r="Y1687" i="1"/>
  <c r="V1688" i="1" a="1"/>
  <c r="V1688" i="1"/>
  <c r="W1688" i="1"/>
  <c r="Y1688" i="1"/>
  <c r="V1689" i="1" a="1"/>
  <c r="V1689" i="1"/>
  <c r="W1689" i="1"/>
  <c r="Y1689" i="1"/>
  <c r="V1690" i="1" a="1"/>
  <c r="V1690" i="1"/>
  <c r="W1690" i="1"/>
  <c r="Y1690" i="1"/>
  <c r="V1691" i="1" a="1"/>
  <c r="V1691" i="1"/>
  <c r="W1691" i="1"/>
  <c r="Y1691" i="1"/>
  <c r="V1692" i="1" a="1"/>
  <c r="V1692" i="1"/>
  <c r="W1692" i="1"/>
  <c r="Y1692" i="1"/>
  <c r="V1693" i="1" a="1"/>
  <c r="V1693" i="1"/>
  <c r="W1693" i="1"/>
  <c r="Y1693" i="1"/>
  <c r="V1694" i="1" a="1"/>
  <c r="V1694" i="1"/>
  <c r="W1694" i="1"/>
  <c r="Y1694" i="1"/>
  <c r="V1695" i="1" a="1"/>
  <c r="V1695" i="1"/>
  <c r="W1695" i="1"/>
  <c r="Y1695" i="1"/>
  <c r="V1696" i="1" a="1"/>
  <c r="V1696" i="1"/>
  <c r="W1696" i="1"/>
  <c r="Y1696" i="1"/>
  <c r="V1697" i="1" a="1"/>
  <c r="V1697" i="1"/>
  <c r="W1697" i="1"/>
  <c r="Y1697" i="1"/>
  <c r="V1698" i="1" a="1"/>
  <c r="V1698" i="1"/>
  <c r="W1698" i="1"/>
  <c r="Y1698" i="1"/>
  <c r="V1699" i="1" a="1"/>
  <c r="V1699" i="1"/>
  <c r="W1699" i="1"/>
  <c r="Y1699" i="1"/>
  <c r="V1700" i="1" a="1"/>
  <c r="V1700" i="1"/>
  <c r="W1700" i="1"/>
  <c r="Y1700" i="1"/>
  <c r="V1701" i="1" a="1"/>
  <c r="V1701" i="1"/>
  <c r="W1701" i="1"/>
  <c r="Y1701" i="1"/>
  <c r="V1702" i="1" a="1"/>
  <c r="V1702" i="1"/>
  <c r="W1702" i="1"/>
  <c r="Y1702" i="1"/>
  <c r="V1703" i="1" a="1"/>
  <c r="V1703" i="1"/>
  <c r="W1703" i="1"/>
  <c r="Y1703" i="1"/>
  <c r="V1704" i="1" a="1"/>
  <c r="V1704" i="1"/>
  <c r="W1704" i="1"/>
  <c r="Y1704" i="1"/>
  <c r="V1705" i="1" a="1"/>
  <c r="V1705" i="1"/>
  <c r="W1705" i="1"/>
  <c r="Y1705" i="1"/>
  <c r="V1706" i="1" a="1"/>
  <c r="V1706" i="1"/>
  <c r="W1706" i="1"/>
  <c r="Y1706" i="1"/>
  <c r="V1707" i="1" a="1"/>
  <c r="V1707" i="1"/>
  <c r="W1707" i="1"/>
  <c r="Y1707" i="1"/>
  <c r="V1708" i="1" a="1"/>
  <c r="V1708" i="1"/>
  <c r="W1708" i="1"/>
  <c r="Y1708" i="1"/>
  <c r="V1709" i="1" a="1"/>
  <c r="V1709" i="1"/>
  <c r="W1709" i="1"/>
  <c r="Y1709" i="1"/>
  <c r="V1710" i="1" a="1"/>
  <c r="V1710" i="1"/>
  <c r="W1710" i="1"/>
  <c r="Y1710" i="1"/>
  <c r="V1711" i="1" a="1"/>
  <c r="V1711" i="1"/>
  <c r="W1711" i="1"/>
  <c r="Y1711" i="1"/>
  <c r="V1712" i="1" a="1"/>
  <c r="V1712" i="1"/>
  <c r="W1712" i="1"/>
  <c r="Y1712" i="1"/>
  <c r="V1713" i="1" a="1"/>
  <c r="V1713" i="1"/>
  <c r="W1713" i="1"/>
  <c r="Y1713" i="1"/>
  <c r="V1714" i="1" a="1"/>
  <c r="V1714" i="1"/>
  <c r="W1714" i="1"/>
  <c r="Y1714" i="1"/>
  <c r="V1715" i="1" a="1"/>
  <c r="V1715" i="1"/>
  <c r="W1715" i="1"/>
  <c r="Y1715" i="1"/>
  <c r="V1716" i="1" a="1"/>
  <c r="V1716" i="1"/>
  <c r="W1716" i="1"/>
  <c r="Y1716" i="1"/>
  <c r="V1717" i="1" a="1"/>
  <c r="V1717" i="1"/>
  <c r="W1717" i="1"/>
  <c r="Y1717" i="1"/>
  <c r="V1718" i="1" a="1"/>
  <c r="V1718" i="1"/>
  <c r="W1718" i="1"/>
  <c r="Y1718" i="1"/>
  <c r="V1719" i="1" a="1"/>
  <c r="V1719" i="1"/>
  <c r="W1719" i="1"/>
  <c r="Y1719" i="1"/>
  <c r="V1720" i="1" a="1"/>
  <c r="V1720" i="1"/>
  <c r="W1720" i="1"/>
  <c r="Y1720" i="1"/>
  <c r="V1721" i="1" a="1"/>
  <c r="V1721" i="1"/>
  <c r="W1721" i="1"/>
  <c r="Y1721" i="1"/>
  <c r="V1722" i="1" a="1"/>
  <c r="V1722" i="1"/>
  <c r="W1722" i="1"/>
  <c r="Y1722" i="1"/>
  <c r="V1723" i="1" a="1"/>
  <c r="V1723" i="1"/>
  <c r="W1723" i="1"/>
  <c r="Y1723" i="1"/>
  <c r="V1724" i="1" a="1"/>
  <c r="V1724" i="1"/>
  <c r="W1724" i="1"/>
  <c r="Y1724" i="1"/>
  <c r="V1725" i="1" a="1"/>
  <c r="V1725" i="1"/>
  <c r="W1725" i="1"/>
  <c r="Y1725" i="1"/>
  <c r="V1726" i="1" a="1"/>
  <c r="V1726" i="1"/>
  <c r="W1726" i="1"/>
  <c r="Y1726" i="1"/>
  <c r="V1727" i="1" a="1"/>
  <c r="V1727" i="1"/>
  <c r="W1727" i="1"/>
  <c r="Y1727" i="1"/>
  <c r="V1728" i="1" a="1"/>
  <c r="V1728" i="1"/>
  <c r="W1728" i="1"/>
  <c r="Y1728" i="1"/>
  <c r="V1729" i="1" a="1"/>
  <c r="V1729" i="1"/>
  <c r="W1729" i="1"/>
  <c r="Y1729" i="1"/>
  <c r="V1730" i="1" a="1"/>
  <c r="V1730" i="1"/>
  <c r="W1730" i="1"/>
  <c r="Y1730" i="1"/>
  <c r="V1731" i="1" a="1"/>
  <c r="V1731" i="1"/>
  <c r="W1731" i="1"/>
  <c r="Y1731" i="1"/>
  <c r="V1732" i="1" a="1"/>
  <c r="V1732" i="1"/>
  <c r="W1732" i="1"/>
  <c r="Y1732" i="1"/>
  <c r="V1733" i="1" a="1"/>
  <c r="V1733" i="1"/>
  <c r="W1733" i="1"/>
  <c r="Y1733" i="1"/>
  <c r="V1734" i="1" a="1"/>
  <c r="V1734" i="1"/>
  <c r="W1734" i="1"/>
  <c r="Y1734" i="1"/>
  <c r="V1735" i="1" a="1"/>
  <c r="V1735" i="1"/>
  <c r="W1735" i="1"/>
  <c r="Y1735" i="1"/>
  <c r="V1736" i="1" a="1"/>
  <c r="V1736" i="1"/>
  <c r="W1736" i="1"/>
  <c r="Y1736" i="1"/>
  <c r="V1737" i="1" a="1"/>
  <c r="V1737" i="1"/>
  <c r="W1737" i="1"/>
  <c r="Y1737" i="1"/>
  <c r="V1738" i="1" a="1"/>
  <c r="V1738" i="1"/>
  <c r="W1738" i="1"/>
  <c r="Y1738" i="1"/>
  <c r="V1739" i="1" a="1"/>
  <c r="V1739" i="1"/>
  <c r="W1739" i="1"/>
  <c r="Y1739" i="1"/>
  <c r="V1740" i="1" a="1"/>
  <c r="V1740" i="1"/>
  <c r="W1740" i="1"/>
  <c r="Y1740" i="1"/>
  <c r="V1741" i="1" a="1"/>
  <c r="V1741" i="1"/>
  <c r="W1741" i="1"/>
  <c r="Y1741" i="1"/>
  <c r="V1742" i="1" a="1"/>
  <c r="V1742" i="1"/>
  <c r="W1742" i="1"/>
  <c r="Y1742" i="1"/>
  <c r="V1743" i="1" a="1"/>
  <c r="V1743" i="1"/>
  <c r="W1743" i="1"/>
  <c r="Y1743" i="1"/>
  <c r="V1744" i="1" a="1"/>
  <c r="V1744" i="1"/>
  <c r="W1744" i="1"/>
  <c r="Y1744" i="1"/>
  <c r="V1745" i="1" a="1"/>
  <c r="V1745" i="1"/>
  <c r="W1745" i="1"/>
  <c r="Y1745" i="1"/>
  <c r="V1746" i="1" a="1"/>
  <c r="V1746" i="1"/>
  <c r="W1746" i="1"/>
  <c r="Y1746" i="1"/>
  <c r="V1747" i="1" a="1"/>
  <c r="V1747" i="1"/>
  <c r="W1747" i="1"/>
  <c r="Y1747" i="1"/>
  <c r="V1748" i="1" a="1"/>
  <c r="V1748" i="1"/>
  <c r="W1748" i="1"/>
  <c r="Y1748" i="1"/>
  <c r="V1749" i="1" a="1"/>
  <c r="V1749" i="1"/>
  <c r="W1749" i="1"/>
  <c r="Y1749" i="1"/>
  <c r="V1750" i="1" a="1"/>
  <c r="V1750" i="1"/>
  <c r="W1750" i="1"/>
  <c r="Y1750" i="1"/>
  <c r="V1751" i="1" a="1"/>
  <c r="V1751" i="1"/>
  <c r="W1751" i="1"/>
  <c r="Y1751" i="1"/>
  <c r="V1752" i="1" a="1"/>
  <c r="V1752" i="1"/>
  <c r="W1752" i="1"/>
  <c r="Y1752" i="1"/>
  <c r="V1753" i="1" a="1"/>
  <c r="V1753" i="1"/>
  <c r="W1753" i="1"/>
  <c r="Y1753" i="1"/>
  <c r="V1754" i="1" a="1"/>
  <c r="V1754" i="1"/>
  <c r="W1754" i="1"/>
  <c r="Y1754" i="1"/>
  <c r="V1755" i="1" a="1"/>
  <c r="V1755" i="1"/>
  <c r="W1755" i="1"/>
  <c r="Y1755" i="1"/>
  <c r="V1756" i="1" a="1"/>
  <c r="V1756" i="1"/>
  <c r="W1756" i="1"/>
  <c r="Y1756" i="1"/>
  <c r="V1757" i="1" a="1"/>
  <c r="V1757" i="1"/>
  <c r="W1757" i="1"/>
  <c r="Y1757" i="1"/>
  <c r="V1758" i="1" a="1"/>
  <c r="V1758" i="1"/>
  <c r="W1758" i="1"/>
  <c r="Y1758" i="1"/>
  <c r="V1759" i="1" a="1"/>
  <c r="V1759" i="1"/>
  <c r="W1759" i="1"/>
  <c r="Y1759" i="1"/>
  <c r="V1760" i="1" a="1"/>
  <c r="V1760" i="1"/>
  <c r="W1760" i="1"/>
  <c r="Y1760" i="1"/>
  <c r="V1761" i="1" a="1"/>
  <c r="V1761" i="1"/>
  <c r="W1761" i="1"/>
  <c r="Y1761" i="1"/>
  <c r="V1762" i="1" a="1"/>
  <c r="V1762" i="1"/>
  <c r="W1762" i="1"/>
  <c r="Y1762" i="1"/>
  <c r="V1763" i="1" a="1"/>
  <c r="V1763" i="1"/>
  <c r="W1763" i="1"/>
  <c r="Y1763" i="1"/>
  <c r="V1764" i="1" a="1"/>
  <c r="V1764" i="1"/>
  <c r="W1764" i="1"/>
  <c r="Y1764" i="1"/>
  <c r="V1765" i="1" a="1"/>
  <c r="V1765" i="1"/>
  <c r="W1765" i="1"/>
  <c r="Y1765" i="1"/>
  <c r="V1766" i="1" a="1"/>
  <c r="V1766" i="1"/>
  <c r="W1766" i="1"/>
  <c r="Y1766" i="1"/>
  <c r="V1767" i="1" a="1"/>
  <c r="V1767" i="1"/>
  <c r="W1767" i="1"/>
  <c r="Y1767" i="1"/>
  <c r="V1768" i="1" a="1"/>
  <c r="V1768" i="1"/>
  <c r="W1768" i="1"/>
  <c r="Y1768" i="1"/>
  <c r="V1769" i="1" a="1"/>
  <c r="V1769" i="1"/>
  <c r="W1769" i="1"/>
  <c r="Y1769" i="1"/>
  <c r="V1770" i="1" a="1"/>
  <c r="V1770" i="1"/>
  <c r="W1770" i="1"/>
  <c r="Y1770" i="1"/>
  <c r="V1771" i="1" a="1"/>
  <c r="V1771" i="1"/>
  <c r="W1771" i="1"/>
  <c r="Y1771" i="1"/>
  <c r="V1772" i="1" a="1"/>
  <c r="V1772" i="1"/>
  <c r="W1772" i="1"/>
  <c r="Y1772" i="1"/>
  <c r="V1773" i="1" a="1"/>
  <c r="V1773" i="1"/>
  <c r="W1773" i="1"/>
  <c r="Y1773" i="1"/>
  <c r="V1774" i="1" a="1"/>
  <c r="V1774" i="1"/>
  <c r="W1774" i="1"/>
  <c r="Y1774" i="1"/>
  <c r="V1775" i="1" a="1"/>
  <c r="V1775" i="1"/>
  <c r="W1775" i="1"/>
  <c r="Y1775" i="1"/>
  <c r="V1776" i="1" a="1"/>
  <c r="V1776" i="1"/>
  <c r="W1776" i="1"/>
  <c r="Y1776" i="1"/>
  <c r="V1777" i="1" a="1"/>
  <c r="V1777" i="1"/>
  <c r="W1777" i="1"/>
  <c r="Y1777" i="1"/>
  <c r="V1778" i="1" a="1"/>
  <c r="V1778" i="1"/>
  <c r="W1778" i="1"/>
  <c r="Y1778" i="1"/>
  <c r="V1779" i="1" a="1"/>
  <c r="V1779" i="1"/>
  <c r="W1779" i="1"/>
  <c r="Y1779" i="1"/>
  <c r="V1780" i="1" a="1"/>
  <c r="V1780" i="1"/>
  <c r="W1780" i="1"/>
  <c r="Y1780" i="1"/>
  <c r="V1781" i="1" a="1"/>
  <c r="V1781" i="1"/>
  <c r="W1781" i="1"/>
  <c r="Y1781" i="1"/>
  <c r="V1782" i="1" a="1"/>
  <c r="V1782" i="1"/>
  <c r="W1782" i="1"/>
  <c r="Y1782" i="1"/>
  <c r="V1783" i="1" a="1"/>
  <c r="V1783" i="1"/>
  <c r="W1783" i="1"/>
  <c r="Y1783" i="1"/>
  <c r="V1784" i="1" a="1"/>
  <c r="V1784" i="1"/>
  <c r="W1784" i="1"/>
  <c r="Y1784" i="1"/>
  <c r="V1785" i="1" a="1"/>
  <c r="V1785" i="1"/>
  <c r="W1785" i="1"/>
  <c r="Y1785" i="1"/>
  <c r="V1786" i="1" a="1"/>
  <c r="V1786" i="1"/>
  <c r="W1786" i="1"/>
  <c r="Y1786" i="1"/>
  <c r="V1787" i="1" a="1"/>
  <c r="V1787" i="1"/>
  <c r="W1787" i="1"/>
  <c r="Y1787" i="1"/>
  <c r="V1788" i="1" a="1"/>
  <c r="V1788" i="1"/>
  <c r="W1788" i="1"/>
  <c r="Y1788" i="1"/>
  <c r="V1789" i="1" a="1"/>
  <c r="V1789" i="1"/>
  <c r="W1789" i="1"/>
  <c r="Y1789" i="1"/>
  <c r="V1790" i="1" a="1"/>
  <c r="V1790" i="1"/>
  <c r="W1790" i="1"/>
  <c r="Y1790" i="1"/>
  <c r="V1791" i="1" a="1"/>
  <c r="V1791" i="1"/>
  <c r="W1791" i="1"/>
  <c r="Y1791" i="1"/>
  <c r="V1792" i="1" a="1"/>
  <c r="V1792" i="1"/>
  <c r="W1792" i="1"/>
  <c r="Y1792" i="1"/>
  <c r="V1793" i="1" a="1"/>
  <c r="V1793" i="1"/>
  <c r="W1793" i="1"/>
  <c r="Y1793" i="1"/>
  <c r="V1794" i="1" a="1"/>
  <c r="V1794" i="1"/>
  <c r="W1794" i="1"/>
  <c r="Y1794" i="1"/>
  <c r="V1795" i="1" a="1"/>
  <c r="V1795" i="1"/>
  <c r="W1795" i="1"/>
  <c r="Y1795" i="1"/>
  <c r="V1796" i="1" a="1"/>
  <c r="V1796" i="1"/>
  <c r="W1796" i="1"/>
  <c r="Y1796" i="1"/>
  <c r="V1797" i="1" a="1"/>
  <c r="V1797" i="1"/>
  <c r="W1797" i="1"/>
  <c r="Y1797" i="1"/>
  <c r="V1798" i="1" a="1"/>
  <c r="V1798" i="1"/>
  <c r="W1798" i="1"/>
  <c r="Y1798" i="1"/>
  <c r="V1799" i="1" a="1"/>
  <c r="V1799" i="1"/>
  <c r="W1799" i="1"/>
  <c r="Y1799" i="1"/>
  <c r="V1800" i="1" a="1"/>
  <c r="V1800" i="1"/>
  <c r="W1800" i="1"/>
  <c r="Y1800" i="1"/>
  <c r="V1801" i="1" a="1"/>
  <c r="V1801" i="1"/>
  <c r="W1801" i="1"/>
  <c r="Y1801" i="1"/>
  <c r="V1802" i="1" a="1"/>
  <c r="V1802" i="1"/>
  <c r="W1802" i="1"/>
  <c r="Y1802" i="1"/>
  <c r="V1803" i="1" a="1"/>
  <c r="V1803" i="1"/>
  <c r="W1803" i="1"/>
  <c r="Y1803" i="1"/>
  <c r="V1804" i="1" a="1"/>
  <c r="V1804" i="1"/>
  <c r="W1804" i="1"/>
  <c r="Y1804" i="1"/>
  <c r="V1805" i="1" a="1"/>
  <c r="V1805" i="1"/>
  <c r="W1805" i="1"/>
  <c r="Y1805" i="1"/>
  <c r="V1806" i="1" a="1"/>
  <c r="V1806" i="1"/>
  <c r="W1806" i="1"/>
  <c r="Y1806" i="1"/>
  <c r="V1807" i="1" a="1"/>
  <c r="V1807" i="1"/>
  <c r="W1807" i="1"/>
  <c r="Y1807" i="1"/>
  <c r="V1808" i="1" a="1"/>
  <c r="V1808" i="1"/>
  <c r="W1808" i="1"/>
  <c r="Y1808" i="1"/>
  <c r="V1809" i="1" a="1"/>
  <c r="V1809" i="1"/>
  <c r="W1809" i="1"/>
  <c r="Y1809" i="1"/>
  <c r="V1810" i="1" a="1"/>
  <c r="V1810" i="1"/>
  <c r="W1810" i="1"/>
  <c r="Y1810" i="1"/>
  <c r="V1811" i="1" a="1"/>
  <c r="V1811" i="1"/>
  <c r="W1811" i="1"/>
  <c r="Y1811" i="1"/>
  <c r="V1812" i="1" a="1"/>
  <c r="V1812" i="1"/>
  <c r="W1812" i="1"/>
  <c r="Y1812" i="1"/>
  <c r="V1813" i="1" a="1"/>
  <c r="V1813" i="1"/>
  <c r="W1813" i="1"/>
  <c r="Y1813" i="1"/>
  <c r="V1814" i="1" a="1"/>
  <c r="V1814" i="1"/>
  <c r="W1814" i="1"/>
  <c r="Y1814" i="1"/>
  <c r="V1815" i="1" a="1"/>
  <c r="V1815" i="1"/>
  <c r="W1815" i="1"/>
  <c r="Y1815" i="1"/>
  <c r="V1816" i="1" a="1"/>
  <c r="V1816" i="1"/>
  <c r="W1816" i="1"/>
  <c r="Y1816" i="1"/>
  <c r="V1817" i="1" a="1"/>
  <c r="V1817" i="1"/>
  <c r="W1817" i="1"/>
  <c r="Y1817" i="1"/>
  <c r="V1818" i="1" a="1"/>
  <c r="V1818" i="1"/>
  <c r="W1818" i="1"/>
  <c r="Y1818" i="1"/>
  <c r="V1819" i="1" a="1"/>
  <c r="V1819" i="1"/>
  <c r="W1819" i="1"/>
  <c r="Y1819" i="1"/>
  <c r="V1820" i="1" a="1"/>
  <c r="V1820" i="1"/>
  <c r="W1820" i="1"/>
  <c r="Y1820" i="1"/>
  <c r="V1821" i="1" a="1"/>
  <c r="V1821" i="1"/>
  <c r="W1821" i="1"/>
  <c r="Y1821" i="1"/>
  <c r="V1822" i="1" a="1"/>
  <c r="V1822" i="1"/>
  <c r="W1822" i="1"/>
  <c r="Y1822" i="1"/>
  <c r="V1823" i="1" a="1"/>
  <c r="V1823" i="1"/>
  <c r="W1823" i="1"/>
  <c r="Y1823" i="1"/>
  <c r="V1824" i="1" a="1"/>
  <c r="V1824" i="1"/>
  <c r="W1824" i="1"/>
  <c r="Y1824" i="1"/>
  <c r="V1825" i="1" a="1"/>
  <c r="V1825" i="1"/>
  <c r="W1825" i="1"/>
  <c r="Y1825" i="1"/>
  <c r="V1826" i="1" a="1"/>
  <c r="V1826" i="1"/>
  <c r="W1826" i="1"/>
  <c r="Y1826" i="1"/>
  <c r="V1827" i="1" a="1"/>
  <c r="V1827" i="1"/>
  <c r="W1827" i="1"/>
  <c r="Y1827" i="1"/>
  <c r="V1828" i="1" a="1"/>
  <c r="V1828" i="1"/>
  <c r="W1828" i="1"/>
  <c r="Y1828" i="1"/>
  <c r="V1829" i="1" a="1"/>
  <c r="V1829" i="1"/>
  <c r="W1829" i="1"/>
  <c r="Y1829" i="1"/>
  <c r="V1830" i="1" a="1"/>
  <c r="V1830" i="1"/>
  <c r="W1830" i="1"/>
  <c r="Y1830" i="1"/>
  <c r="V1831" i="1" a="1"/>
  <c r="V1831" i="1"/>
  <c r="W1831" i="1"/>
  <c r="Y1831" i="1"/>
  <c r="V1832" i="1" a="1"/>
  <c r="V1832" i="1"/>
  <c r="W1832" i="1"/>
  <c r="Y1832" i="1"/>
  <c r="V1833" i="1" a="1"/>
  <c r="V1833" i="1"/>
  <c r="W1833" i="1"/>
  <c r="Y1833" i="1"/>
  <c r="V1834" i="1" a="1"/>
  <c r="V1834" i="1"/>
  <c r="W1834" i="1"/>
  <c r="Y1834" i="1"/>
  <c r="V1835" i="1" a="1"/>
  <c r="V1835" i="1"/>
  <c r="W1835" i="1"/>
  <c r="Y1835" i="1"/>
  <c r="V1836" i="1" a="1"/>
  <c r="V1836" i="1"/>
  <c r="W1836" i="1"/>
  <c r="Y1836" i="1"/>
  <c r="V1837" i="1" a="1"/>
  <c r="V1837" i="1"/>
  <c r="W1837" i="1"/>
  <c r="Y1837" i="1"/>
  <c r="V1838" i="1" a="1"/>
  <c r="V1838" i="1"/>
  <c r="W1838" i="1"/>
  <c r="Y1838" i="1"/>
  <c r="V1839" i="1" a="1"/>
  <c r="V1839" i="1"/>
  <c r="W1839" i="1"/>
  <c r="Y1839" i="1"/>
  <c r="V1840" i="1" a="1"/>
  <c r="V1840" i="1"/>
  <c r="W1840" i="1"/>
  <c r="Y1840" i="1"/>
  <c r="V1841" i="1" a="1"/>
  <c r="V1841" i="1"/>
  <c r="W1841" i="1"/>
  <c r="Y1841" i="1"/>
  <c r="V1842" i="1" a="1"/>
  <c r="V1842" i="1"/>
  <c r="W1842" i="1"/>
  <c r="Y1842" i="1"/>
  <c r="V1843" i="1" a="1"/>
  <c r="V1843" i="1"/>
  <c r="W1843" i="1"/>
  <c r="Y1843" i="1"/>
  <c r="V1844" i="1" a="1"/>
  <c r="V1844" i="1"/>
  <c r="W1844" i="1"/>
  <c r="Y1844" i="1"/>
  <c r="V1845" i="1" a="1"/>
  <c r="V1845" i="1"/>
  <c r="W1845" i="1"/>
  <c r="Y1845" i="1"/>
  <c r="V1846" i="1" a="1"/>
  <c r="V1846" i="1"/>
  <c r="W1846" i="1"/>
  <c r="Y1846" i="1"/>
  <c r="V1847" i="1" a="1"/>
  <c r="V1847" i="1"/>
  <c r="W1847" i="1"/>
  <c r="Y1847" i="1"/>
  <c r="V1848" i="1" a="1"/>
  <c r="V1848" i="1"/>
  <c r="W1848" i="1"/>
  <c r="Y1848" i="1"/>
  <c r="V1849" i="1" a="1"/>
  <c r="V1849" i="1"/>
  <c r="W1849" i="1"/>
  <c r="Y1849" i="1"/>
  <c r="V1850" i="1" a="1"/>
  <c r="V1850" i="1"/>
  <c r="W1850" i="1"/>
  <c r="Y1850" i="1"/>
  <c r="V1851" i="1" a="1"/>
  <c r="V1851" i="1"/>
  <c r="W1851" i="1"/>
  <c r="Y1851" i="1"/>
  <c r="V1852" i="1" a="1"/>
  <c r="V1852" i="1"/>
  <c r="W1852" i="1"/>
  <c r="Y1852" i="1"/>
  <c r="V1853" i="1" a="1"/>
  <c r="V1853" i="1"/>
  <c r="W1853" i="1"/>
  <c r="Y1853" i="1"/>
  <c r="V1854" i="1" a="1"/>
  <c r="V1854" i="1"/>
  <c r="W1854" i="1"/>
  <c r="Y1854" i="1"/>
  <c r="V1855" i="1" a="1"/>
  <c r="V1855" i="1"/>
  <c r="W1855" i="1"/>
  <c r="Y1855" i="1"/>
  <c r="V1856" i="1" a="1"/>
  <c r="V1856" i="1"/>
  <c r="W1856" i="1"/>
  <c r="Y1856" i="1"/>
  <c r="V1857" i="1" a="1"/>
  <c r="V1857" i="1"/>
  <c r="W1857" i="1"/>
  <c r="Y1857" i="1"/>
  <c r="V1858" i="1" a="1"/>
  <c r="V1858" i="1"/>
  <c r="W1858" i="1"/>
  <c r="Y1858" i="1"/>
  <c r="V1859" i="1" a="1"/>
  <c r="V1859" i="1"/>
  <c r="W1859" i="1"/>
  <c r="Y1859" i="1"/>
  <c r="V1860" i="1" a="1"/>
  <c r="V1860" i="1"/>
  <c r="W1860" i="1"/>
  <c r="Y1860" i="1"/>
  <c r="V1861" i="1" a="1"/>
  <c r="V1861" i="1"/>
  <c r="W1861" i="1"/>
  <c r="Y1861" i="1"/>
  <c r="V1862" i="1" a="1"/>
  <c r="V1862" i="1"/>
  <c r="W1862" i="1"/>
  <c r="Y1862" i="1"/>
  <c r="V1863" i="1" a="1"/>
  <c r="V1863" i="1"/>
  <c r="W1863" i="1"/>
  <c r="Y1863" i="1"/>
  <c r="V1864" i="1" a="1"/>
  <c r="V1864" i="1"/>
  <c r="W1864" i="1"/>
  <c r="Y1864" i="1"/>
  <c r="V1865" i="1" a="1"/>
  <c r="V1865" i="1"/>
  <c r="W1865" i="1"/>
  <c r="Y1865" i="1"/>
  <c r="V1866" i="1" a="1"/>
  <c r="V1866" i="1"/>
  <c r="W1866" i="1"/>
  <c r="Y1866" i="1"/>
  <c r="V1867" i="1" a="1"/>
  <c r="V1867" i="1"/>
  <c r="W1867" i="1"/>
  <c r="Y1867" i="1"/>
  <c r="V1868" i="1" a="1"/>
  <c r="V1868" i="1"/>
  <c r="W1868" i="1"/>
  <c r="Y1868" i="1"/>
  <c r="V1869" i="1" a="1"/>
  <c r="V1869" i="1"/>
  <c r="W1869" i="1"/>
  <c r="Y1869" i="1"/>
  <c r="V1870" i="1" a="1"/>
  <c r="V1870" i="1"/>
  <c r="W1870" i="1"/>
  <c r="Y1870" i="1"/>
  <c r="V1871" i="1" a="1"/>
  <c r="V1871" i="1"/>
  <c r="W1871" i="1"/>
  <c r="Y1871" i="1"/>
  <c r="V1872" i="1" a="1"/>
  <c r="V1872" i="1"/>
  <c r="W1872" i="1"/>
  <c r="Y1872" i="1"/>
  <c r="V1873" i="1" a="1"/>
  <c r="V1873" i="1"/>
  <c r="W1873" i="1"/>
  <c r="Y1873" i="1"/>
  <c r="V1874" i="1" a="1"/>
  <c r="V1874" i="1"/>
  <c r="W1874" i="1"/>
  <c r="Y1874" i="1"/>
  <c r="V1875" i="1" a="1"/>
  <c r="V1875" i="1"/>
  <c r="W1875" i="1"/>
  <c r="Y1875" i="1"/>
  <c r="V1876" i="1" a="1"/>
  <c r="V1876" i="1"/>
  <c r="W1876" i="1"/>
  <c r="Y1876" i="1"/>
  <c r="V1877" i="1" a="1"/>
  <c r="V1877" i="1"/>
  <c r="W1877" i="1"/>
  <c r="Y1877" i="1"/>
  <c r="V1878" i="1" a="1"/>
  <c r="V1878" i="1"/>
  <c r="W1878" i="1"/>
  <c r="Y1878" i="1"/>
  <c r="V1879" i="1" a="1"/>
  <c r="V1879" i="1"/>
  <c r="W1879" i="1"/>
  <c r="Y1879" i="1"/>
  <c r="V1880" i="1" a="1"/>
  <c r="V1880" i="1"/>
  <c r="W1880" i="1"/>
  <c r="Y1880" i="1"/>
  <c r="V1881" i="1" a="1"/>
  <c r="V1881" i="1"/>
  <c r="W1881" i="1"/>
  <c r="Y1881" i="1"/>
  <c r="V1882" i="1" a="1"/>
  <c r="V1882" i="1"/>
  <c r="W1882" i="1"/>
  <c r="Y1882" i="1"/>
  <c r="V1883" i="1" a="1"/>
  <c r="V1883" i="1"/>
  <c r="W1883" i="1"/>
  <c r="Y1883" i="1"/>
  <c r="V1884" i="1" a="1"/>
  <c r="V1884" i="1"/>
  <c r="W1884" i="1"/>
  <c r="Y1884" i="1"/>
  <c r="V1885" i="1" a="1"/>
  <c r="V1885" i="1"/>
  <c r="W1885" i="1"/>
  <c r="Y1885" i="1"/>
  <c r="V1886" i="1" a="1"/>
  <c r="V1886" i="1"/>
  <c r="W1886" i="1"/>
  <c r="Y1886" i="1"/>
  <c r="V1887" i="1" a="1"/>
  <c r="V1887" i="1"/>
  <c r="W1887" i="1"/>
  <c r="Y1887" i="1"/>
  <c r="V1888" i="1" a="1"/>
  <c r="V1888" i="1"/>
  <c r="W1888" i="1"/>
  <c r="Y1888" i="1"/>
  <c r="V1889" i="1" a="1"/>
  <c r="V1889" i="1"/>
  <c r="W1889" i="1"/>
  <c r="Y1889" i="1"/>
  <c r="V1890" i="1" a="1"/>
  <c r="V1890" i="1"/>
  <c r="W1890" i="1"/>
  <c r="Y1890" i="1"/>
  <c r="V1891" i="1" a="1"/>
  <c r="V1891" i="1"/>
  <c r="W1891" i="1"/>
  <c r="Y1891" i="1"/>
  <c r="V1892" i="1" a="1"/>
  <c r="V1892" i="1"/>
  <c r="W1892" i="1"/>
  <c r="Y1892" i="1"/>
  <c r="V1893" i="1" a="1"/>
  <c r="V1893" i="1"/>
  <c r="W1893" i="1"/>
  <c r="Y1893" i="1"/>
  <c r="V1894" i="1" a="1"/>
  <c r="V1894" i="1"/>
  <c r="W1894" i="1"/>
  <c r="Y1894" i="1"/>
  <c r="V1895" i="1" a="1"/>
  <c r="V1895" i="1"/>
  <c r="W1895" i="1"/>
  <c r="Y1895" i="1"/>
  <c r="V1896" i="1" a="1"/>
  <c r="V1896" i="1"/>
  <c r="W1896" i="1"/>
  <c r="Y1896" i="1"/>
  <c r="V1897" i="1" a="1"/>
  <c r="V1897" i="1"/>
  <c r="W1897" i="1"/>
  <c r="Y1897" i="1"/>
  <c r="V1898" i="1" a="1"/>
  <c r="V1898" i="1"/>
  <c r="W1898" i="1"/>
  <c r="Y1898" i="1"/>
  <c r="V1899" i="1" a="1"/>
  <c r="V1899" i="1"/>
  <c r="W1899" i="1"/>
  <c r="Y1899" i="1"/>
  <c r="V1900" i="1" a="1"/>
  <c r="V1900" i="1"/>
  <c r="W1900" i="1"/>
  <c r="Y1900" i="1"/>
  <c r="V1901" i="1" a="1"/>
  <c r="V1901" i="1"/>
  <c r="W1901" i="1"/>
  <c r="Y1901" i="1"/>
  <c r="V1902" i="1" a="1"/>
  <c r="V1902" i="1"/>
  <c r="W1902" i="1"/>
  <c r="Y1902" i="1"/>
  <c r="V1903" i="1" a="1"/>
  <c r="V1903" i="1"/>
  <c r="W1903" i="1"/>
  <c r="Y1903" i="1"/>
  <c r="V1904" i="1" a="1"/>
  <c r="V1904" i="1"/>
  <c r="W1904" i="1"/>
  <c r="Y1904" i="1"/>
  <c r="V1905" i="1" a="1"/>
  <c r="V1905" i="1"/>
  <c r="W1905" i="1"/>
  <c r="Y1905" i="1"/>
  <c r="V1906" i="1" a="1"/>
  <c r="V1906" i="1"/>
  <c r="W1906" i="1"/>
  <c r="Y1906" i="1"/>
  <c r="V1907" i="1" a="1"/>
  <c r="V1907" i="1"/>
  <c r="W1907" i="1"/>
  <c r="Y1907" i="1"/>
  <c r="V1908" i="1" a="1"/>
  <c r="V1908" i="1"/>
  <c r="W1908" i="1"/>
  <c r="Y1908" i="1"/>
  <c r="V1909" i="1" a="1"/>
  <c r="V1909" i="1"/>
  <c r="W1909" i="1"/>
  <c r="Y1909" i="1"/>
  <c r="V1910" i="1" a="1"/>
  <c r="V1910" i="1"/>
  <c r="W1910" i="1"/>
  <c r="Y1910" i="1"/>
  <c r="V1911" i="1" a="1"/>
  <c r="V1911" i="1"/>
  <c r="W1911" i="1"/>
  <c r="Y1911" i="1"/>
  <c r="V1912" i="1" a="1"/>
  <c r="V1912" i="1"/>
  <c r="W1912" i="1"/>
  <c r="Y1912" i="1"/>
  <c r="V1913" i="1" a="1"/>
  <c r="V1913" i="1"/>
  <c r="W1913" i="1"/>
  <c r="Y1913" i="1"/>
  <c r="V1914" i="1" a="1"/>
  <c r="V1914" i="1"/>
  <c r="W1914" i="1"/>
  <c r="Y1914" i="1"/>
  <c r="V1915" i="1" a="1"/>
  <c r="V1915" i="1"/>
  <c r="W1915" i="1"/>
  <c r="Y1915" i="1"/>
  <c r="V1916" i="1" a="1"/>
  <c r="V1916" i="1"/>
  <c r="W1916" i="1"/>
  <c r="Y1916" i="1"/>
  <c r="V1917" i="1" a="1"/>
  <c r="V1917" i="1"/>
  <c r="W1917" i="1"/>
  <c r="Y1917" i="1"/>
  <c r="V1918" i="1" a="1"/>
  <c r="V1918" i="1"/>
  <c r="W1918" i="1"/>
  <c r="Y1918" i="1"/>
  <c r="V1919" i="1" a="1"/>
  <c r="V1919" i="1"/>
  <c r="W1919" i="1"/>
  <c r="Y1919" i="1"/>
  <c r="V1920" i="1" a="1"/>
  <c r="V1920" i="1"/>
  <c r="W1920" i="1"/>
  <c r="Y1920" i="1"/>
  <c r="V1921" i="1" a="1"/>
  <c r="V1921" i="1"/>
  <c r="W1921" i="1"/>
  <c r="Y1921" i="1"/>
  <c r="V1922" i="1" a="1"/>
  <c r="V1922" i="1"/>
  <c r="W1922" i="1"/>
  <c r="Y1922" i="1"/>
  <c r="V1923" i="1" a="1"/>
  <c r="V1923" i="1"/>
  <c r="W1923" i="1"/>
  <c r="Y1923" i="1"/>
  <c r="V1924" i="1" a="1"/>
  <c r="V1924" i="1"/>
  <c r="W1924" i="1"/>
  <c r="Y1924" i="1"/>
  <c r="V1925" i="1" a="1"/>
  <c r="V1925" i="1"/>
  <c r="W1925" i="1"/>
  <c r="Y1925" i="1"/>
  <c r="V1926" i="1" a="1"/>
  <c r="V1926" i="1"/>
  <c r="W1926" i="1"/>
  <c r="Y1926" i="1"/>
  <c r="V1927" i="1" a="1"/>
  <c r="V1927" i="1"/>
  <c r="W1927" i="1"/>
  <c r="Y1927" i="1"/>
  <c r="V1928" i="1" a="1"/>
  <c r="V1928" i="1"/>
  <c r="W1928" i="1"/>
  <c r="Y1928" i="1"/>
  <c r="V1929" i="1" a="1"/>
  <c r="V1929" i="1"/>
  <c r="W1929" i="1"/>
  <c r="Y1929" i="1"/>
  <c r="V1930" i="1" a="1"/>
  <c r="V1930" i="1"/>
  <c r="W1930" i="1"/>
  <c r="Y1930" i="1"/>
  <c r="V1931" i="1" a="1"/>
  <c r="V1931" i="1"/>
  <c r="W1931" i="1"/>
  <c r="Y1931" i="1"/>
  <c r="V1932" i="1" a="1"/>
  <c r="V1932" i="1"/>
  <c r="W1932" i="1"/>
  <c r="Y1932" i="1"/>
  <c r="V1933" i="1" a="1"/>
  <c r="V1933" i="1"/>
  <c r="W1933" i="1"/>
  <c r="Y1933" i="1"/>
  <c r="V1934" i="1" a="1"/>
  <c r="V1934" i="1"/>
  <c r="W1934" i="1"/>
  <c r="Y1934" i="1"/>
  <c r="V1935" i="1" a="1"/>
  <c r="V1935" i="1"/>
  <c r="W1935" i="1"/>
  <c r="Y1935" i="1"/>
  <c r="V1936" i="1" a="1"/>
  <c r="V1936" i="1"/>
  <c r="W1936" i="1"/>
  <c r="Y1936" i="1"/>
  <c r="V1937" i="1" a="1"/>
  <c r="V1937" i="1"/>
  <c r="W1937" i="1"/>
  <c r="Y1937" i="1"/>
  <c r="V1938" i="1" a="1"/>
  <c r="V1938" i="1"/>
  <c r="W1938" i="1"/>
  <c r="Y1938" i="1"/>
  <c r="V1939" i="1" a="1"/>
  <c r="V1939" i="1"/>
  <c r="W1939" i="1"/>
  <c r="Y1939" i="1"/>
  <c r="V1940" i="1" a="1"/>
  <c r="V1940" i="1"/>
  <c r="W1940" i="1"/>
  <c r="Y1940" i="1"/>
  <c r="V1941" i="1" a="1"/>
  <c r="V1941" i="1"/>
  <c r="W1941" i="1"/>
  <c r="Y1941" i="1"/>
  <c r="V1942" i="1" a="1"/>
  <c r="V1942" i="1"/>
  <c r="W1942" i="1"/>
  <c r="Y1942" i="1"/>
  <c r="V1943" i="1" a="1"/>
  <c r="V1943" i="1"/>
  <c r="W1943" i="1"/>
  <c r="Y1943" i="1"/>
  <c r="V1944" i="1" a="1"/>
  <c r="V1944" i="1"/>
  <c r="W1944" i="1"/>
  <c r="Y1944" i="1"/>
  <c r="V1945" i="1" a="1"/>
  <c r="V1945" i="1"/>
  <c r="W1945" i="1"/>
  <c r="Y1945" i="1"/>
  <c r="V1946" i="1" a="1"/>
  <c r="V1946" i="1"/>
  <c r="W1946" i="1"/>
  <c r="Y1946" i="1"/>
  <c r="V1947" i="1" a="1"/>
  <c r="V1947" i="1"/>
  <c r="W1947" i="1"/>
  <c r="Y1947" i="1"/>
  <c r="V1948" i="1" a="1"/>
  <c r="V1948" i="1"/>
  <c r="W1948" i="1"/>
  <c r="Y1948" i="1"/>
  <c r="V1949" i="1" a="1"/>
  <c r="V1949" i="1"/>
  <c r="W1949" i="1"/>
  <c r="Y1949" i="1"/>
  <c r="V1950" i="1" a="1"/>
  <c r="V1950" i="1"/>
  <c r="W1950" i="1"/>
  <c r="Y1950" i="1"/>
  <c r="V1951" i="1" a="1"/>
  <c r="V1951" i="1"/>
  <c r="W1951" i="1"/>
  <c r="Y1951" i="1"/>
  <c r="V1952" i="1" a="1"/>
  <c r="V1952" i="1"/>
  <c r="W1952" i="1"/>
  <c r="Y1952" i="1"/>
  <c r="V1953" i="1" a="1"/>
  <c r="V1953" i="1"/>
  <c r="W1953" i="1"/>
  <c r="Y1953" i="1"/>
  <c r="V1954" i="1" a="1"/>
  <c r="V1954" i="1"/>
  <c r="W1954" i="1"/>
  <c r="Y1954" i="1"/>
  <c r="V1955" i="1" a="1"/>
  <c r="V1955" i="1"/>
  <c r="W1955" i="1"/>
  <c r="Y1955" i="1"/>
  <c r="V1956" i="1" a="1"/>
  <c r="V1956" i="1"/>
  <c r="W1956" i="1"/>
  <c r="Y1956" i="1"/>
  <c r="V1957" i="1" a="1"/>
  <c r="V1957" i="1"/>
  <c r="W1957" i="1"/>
  <c r="Y1957" i="1"/>
  <c r="V1958" i="1" a="1"/>
  <c r="V1958" i="1"/>
  <c r="W1958" i="1"/>
  <c r="Y1958" i="1"/>
  <c r="V1959" i="1" a="1"/>
  <c r="V1959" i="1"/>
  <c r="W1959" i="1"/>
  <c r="Y1959" i="1"/>
  <c r="V1960" i="1" a="1"/>
  <c r="V1960" i="1"/>
  <c r="W1960" i="1"/>
  <c r="Y1960" i="1"/>
  <c r="V1961" i="1" a="1"/>
  <c r="V1961" i="1"/>
  <c r="W1961" i="1"/>
  <c r="Y1961" i="1"/>
  <c r="V1962" i="1" a="1"/>
  <c r="V1962" i="1"/>
  <c r="W1962" i="1"/>
  <c r="Y1962" i="1"/>
  <c r="V1963" i="1" a="1"/>
  <c r="V1963" i="1"/>
  <c r="W1963" i="1"/>
  <c r="Y1963" i="1"/>
  <c r="V1964" i="1" a="1"/>
  <c r="V1964" i="1"/>
  <c r="W1964" i="1"/>
  <c r="Y1964" i="1"/>
  <c r="V1965" i="1" a="1"/>
  <c r="V1965" i="1"/>
  <c r="W1965" i="1"/>
  <c r="Y1965" i="1"/>
  <c r="V1966" i="1" a="1"/>
  <c r="V1966" i="1"/>
  <c r="W1966" i="1"/>
  <c r="Y1966" i="1"/>
  <c r="V1967" i="1" a="1"/>
  <c r="V1967" i="1"/>
  <c r="W1967" i="1"/>
  <c r="Y1967" i="1"/>
  <c r="V1968" i="1" a="1"/>
  <c r="V1968" i="1"/>
  <c r="W1968" i="1"/>
  <c r="Y1968" i="1"/>
  <c r="V1969" i="1" a="1"/>
  <c r="V1969" i="1"/>
  <c r="W1969" i="1"/>
  <c r="Y1969" i="1"/>
  <c r="V1970" i="1" a="1"/>
  <c r="V1970" i="1"/>
  <c r="W1970" i="1"/>
  <c r="Y1970" i="1"/>
  <c r="V1971" i="1" a="1"/>
  <c r="V1971" i="1"/>
  <c r="W1971" i="1"/>
  <c r="Y1971" i="1"/>
  <c r="V1972" i="1" a="1"/>
  <c r="V1972" i="1"/>
  <c r="W1972" i="1"/>
  <c r="Y1972" i="1"/>
  <c r="V1973" i="1" a="1"/>
  <c r="V1973" i="1"/>
  <c r="W1973" i="1"/>
  <c r="Y1973" i="1"/>
  <c r="V1974" i="1" a="1"/>
  <c r="V1974" i="1"/>
  <c r="W1974" i="1"/>
  <c r="Y1974" i="1"/>
  <c r="V1975" i="1" a="1"/>
  <c r="V1975" i="1"/>
  <c r="W1975" i="1"/>
  <c r="Y1975" i="1"/>
  <c r="V1976" i="1" a="1"/>
  <c r="V1976" i="1"/>
  <c r="W1976" i="1"/>
  <c r="Y1976" i="1"/>
  <c r="V1977" i="1" a="1"/>
  <c r="V1977" i="1"/>
  <c r="W1977" i="1"/>
  <c r="Y1977" i="1"/>
  <c r="V1978" i="1" a="1"/>
  <c r="V1978" i="1"/>
  <c r="W1978" i="1"/>
  <c r="Y1978" i="1"/>
  <c r="V1979" i="1" a="1"/>
  <c r="V1979" i="1"/>
  <c r="W1979" i="1"/>
  <c r="Y1979" i="1"/>
  <c r="V1980" i="1" a="1"/>
  <c r="V1980" i="1"/>
  <c r="W1980" i="1"/>
  <c r="Y1980" i="1"/>
  <c r="V1981" i="1" a="1"/>
  <c r="V1981" i="1"/>
  <c r="W1981" i="1"/>
  <c r="Y1981" i="1"/>
  <c r="V1982" i="1" a="1"/>
  <c r="V1982" i="1"/>
  <c r="W1982" i="1"/>
  <c r="Y1982" i="1"/>
  <c r="V1983" i="1" a="1"/>
  <c r="V1983" i="1"/>
  <c r="W1983" i="1"/>
  <c r="Y1983" i="1"/>
  <c r="V1984" i="1" a="1"/>
  <c r="V1984" i="1"/>
  <c r="W1984" i="1"/>
  <c r="Y1984" i="1"/>
  <c r="V1985" i="1" a="1"/>
  <c r="V1985" i="1"/>
  <c r="W1985" i="1"/>
  <c r="Y1985" i="1"/>
  <c r="V1986" i="1" a="1"/>
  <c r="V1986" i="1"/>
  <c r="W1986" i="1"/>
  <c r="Y1986" i="1"/>
  <c r="V1987" i="1" a="1"/>
  <c r="V1987" i="1"/>
  <c r="W1987" i="1"/>
  <c r="Y1987" i="1"/>
  <c r="V1988" i="1" a="1"/>
  <c r="V1988" i="1"/>
  <c r="W1988" i="1"/>
  <c r="Y1988" i="1"/>
  <c r="V1989" i="1" a="1"/>
  <c r="V1989" i="1"/>
  <c r="W1989" i="1"/>
  <c r="Y1989" i="1"/>
  <c r="V1990" i="1" a="1"/>
  <c r="V1990" i="1"/>
  <c r="W1990" i="1"/>
  <c r="Y1990" i="1"/>
  <c r="V1991" i="1" a="1"/>
  <c r="V1991" i="1"/>
  <c r="W1991" i="1"/>
  <c r="Y1991" i="1"/>
  <c r="V1992" i="1" a="1"/>
  <c r="V1992" i="1"/>
  <c r="W1992" i="1"/>
  <c r="Y1992" i="1"/>
  <c r="V1993" i="1" a="1"/>
  <c r="V1993" i="1"/>
  <c r="W1993" i="1"/>
  <c r="Y1993" i="1"/>
  <c r="V1994" i="1" a="1"/>
  <c r="V1994" i="1"/>
  <c r="W1994" i="1"/>
  <c r="Y1994" i="1"/>
  <c r="V1995" i="1" a="1"/>
  <c r="V1995" i="1"/>
  <c r="W1995" i="1"/>
  <c r="Y1995" i="1"/>
  <c r="V1996" i="1" a="1"/>
  <c r="V1996" i="1"/>
  <c r="W1996" i="1"/>
  <c r="Y1996" i="1"/>
  <c r="V1997" i="1" a="1"/>
  <c r="V1997" i="1"/>
  <c r="W1997" i="1"/>
  <c r="Y1997" i="1"/>
  <c r="V1998" i="1" a="1"/>
  <c r="V1998" i="1"/>
  <c r="W1998" i="1"/>
  <c r="Y1998" i="1"/>
  <c r="V1999" i="1" a="1"/>
  <c r="V1999" i="1"/>
  <c r="W1999" i="1"/>
  <c r="Y1999" i="1"/>
  <c r="V2000" i="1" a="1"/>
  <c r="V2000" i="1"/>
  <c r="W2000" i="1"/>
  <c r="Y2000" i="1"/>
  <c r="V2001" i="1" a="1"/>
  <c r="V2001" i="1"/>
  <c r="W2001" i="1"/>
  <c r="Y2001" i="1"/>
  <c r="V2002" i="1" a="1"/>
  <c r="V2002" i="1"/>
  <c r="W2002" i="1"/>
  <c r="Y2002" i="1"/>
  <c r="V2003" i="1" a="1"/>
  <c r="V2003" i="1"/>
  <c r="W2003" i="1"/>
  <c r="Y2003" i="1"/>
  <c r="V2004" i="1" a="1"/>
  <c r="V2004" i="1"/>
  <c r="W2004" i="1"/>
  <c r="Y2004" i="1"/>
  <c r="V2005" i="1" a="1"/>
  <c r="V2005" i="1"/>
  <c r="W2005" i="1"/>
  <c r="Y2005" i="1"/>
  <c r="V2006" i="1" a="1"/>
  <c r="V2006" i="1"/>
  <c r="W2006" i="1"/>
  <c r="Y2006" i="1"/>
  <c r="V2007" i="1" a="1"/>
  <c r="V2007" i="1"/>
  <c r="W2007" i="1"/>
  <c r="Y2007" i="1"/>
  <c r="V2008" i="1" a="1"/>
  <c r="V2008" i="1"/>
  <c r="W2008" i="1"/>
  <c r="Y2008" i="1"/>
  <c r="V2009" i="1" a="1"/>
  <c r="V2009" i="1"/>
  <c r="W2009" i="1"/>
  <c r="Y2009" i="1"/>
  <c r="V2010" i="1" a="1"/>
  <c r="V2010" i="1"/>
  <c r="W2010" i="1"/>
  <c r="Y2010" i="1"/>
  <c r="V2011" i="1" a="1"/>
  <c r="V2011" i="1"/>
  <c r="W2011" i="1"/>
  <c r="Y2011" i="1"/>
  <c r="V2012" i="1" a="1"/>
  <c r="V2012" i="1"/>
  <c r="W2012" i="1"/>
  <c r="Y2012" i="1"/>
  <c r="V2013" i="1" a="1"/>
  <c r="V2013" i="1"/>
  <c r="W2013" i="1"/>
  <c r="Y2013" i="1"/>
  <c r="V2014" i="1" a="1"/>
  <c r="V2014" i="1"/>
  <c r="W2014" i="1"/>
  <c r="Y2014" i="1"/>
  <c r="V2015" i="1" a="1"/>
  <c r="V2015" i="1"/>
  <c r="W2015" i="1"/>
  <c r="Y2015" i="1"/>
  <c r="V2016" i="1" a="1"/>
  <c r="V2016" i="1"/>
  <c r="W2016" i="1"/>
  <c r="Y2016" i="1"/>
  <c r="V2017" i="1" a="1"/>
  <c r="V2017" i="1"/>
  <c r="W2017" i="1"/>
  <c r="Y2017" i="1"/>
  <c r="V2018" i="1" a="1"/>
  <c r="V2018" i="1"/>
  <c r="W2018" i="1"/>
  <c r="Y2018" i="1"/>
  <c r="V2019" i="1" a="1"/>
  <c r="V2019" i="1"/>
  <c r="W2019" i="1"/>
  <c r="Y2019" i="1"/>
  <c r="V2020" i="1" a="1"/>
  <c r="V2020" i="1"/>
  <c r="W2020" i="1"/>
  <c r="Y2020" i="1"/>
  <c r="V2021" i="1" a="1"/>
  <c r="V2021" i="1"/>
  <c r="W2021" i="1"/>
  <c r="Y2021" i="1"/>
  <c r="V2022" i="1" a="1"/>
  <c r="V2022" i="1"/>
  <c r="W2022" i="1"/>
  <c r="Y2022" i="1"/>
  <c r="V2023" i="1" a="1"/>
  <c r="V2023" i="1"/>
  <c r="W2023" i="1"/>
  <c r="Y2023" i="1"/>
  <c r="V2024" i="1" a="1"/>
  <c r="V2024" i="1"/>
  <c r="W2024" i="1"/>
  <c r="Y2024" i="1"/>
  <c r="V2025" i="1" a="1"/>
  <c r="V2025" i="1"/>
  <c r="W2025" i="1"/>
  <c r="Y2025" i="1"/>
  <c r="V2026" i="1" a="1"/>
  <c r="V2026" i="1"/>
  <c r="W2026" i="1"/>
  <c r="Y2026" i="1"/>
  <c r="V2027" i="1" a="1"/>
  <c r="V2027" i="1"/>
  <c r="W2027" i="1"/>
  <c r="Y2027" i="1"/>
  <c r="V2028" i="1" a="1"/>
  <c r="V2028" i="1"/>
  <c r="W2028" i="1"/>
  <c r="Y2028" i="1"/>
  <c r="V2029" i="1" a="1"/>
  <c r="V2029" i="1"/>
  <c r="W2029" i="1"/>
  <c r="Y2029" i="1"/>
  <c r="V2030" i="1" a="1"/>
  <c r="V2030" i="1"/>
  <c r="W2030" i="1"/>
  <c r="Y2030" i="1"/>
  <c r="V2031" i="1" a="1"/>
  <c r="V2031" i="1"/>
  <c r="W2031" i="1"/>
  <c r="Y2031" i="1"/>
  <c r="V2032" i="1" a="1"/>
  <c r="V2032" i="1"/>
  <c r="W2032" i="1"/>
  <c r="Y2032" i="1"/>
  <c r="V2033" i="1" a="1"/>
  <c r="V2033" i="1"/>
  <c r="W2033" i="1"/>
  <c r="Y2033" i="1"/>
  <c r="V2034" i="1" a="1"/>
  <c r="V2034" i="1"/>
  <c r="W2034" i="1"/>
  <c r="Y2034" i="1"/>
  <c r="V2035" i="1" a="1"/>
  <c r="V2035" i="1"/>
  <c r="W2035" i="1"/>
  <c r="Y2035" i="1"/>
  <c r="V2036" i="1" a="1"/>
  <c r="V2036" i="1"/>
  <c r="W2036" i="1"/>
  <c r="Y2036" i="1"/>
  <c r="V2037" i="1" a="1"/>
  <c r="V2037" i="1"/>
  <c r="W2037" i="1"/>
  <c r="Y2037" i="1"/>
  <c r="V2038" i="1" a="1"/>
  <c r="V2038" i="1"/>
  <c r="W2038" i="1"/>
  <c r="Y2038" i="1"/>
  <c r="V2039" i="1" a="1"/>
  <c r="V2039" i="1"/>
  <c r="W2039" i="1"/>
  <c r="Y2039" i="1"/>
  <c r="V2040" i="1" a="1"/>
  <c r="V2040" i="1"/>
  <c r="W2040" i="1"/>
  <c r="Y2040" i="1"/>
  <c r="V2041" i="1" a="1"/>
  <c r="V2041" i="1"/>
  <c r="W2041" i="1"/>
  <c r="Y2041" i="1"/>
  <c r="V2042" i="1" a="1"/>
  <c r="V2042" i="1"/>
  <c r="W2042" i="1"/>
  <c r="Y2042" i="1"/>
  <c r="V2043" i="1" a="1"/>
  <c r="V2043" i="1"/>
  <c r="W2043" i="1"/>
  <c r="Y2043" i="1"/>
  <c r="V2044" i="1" a="1"/>
  <c r="V2044" i="1"/>
  <c r="W2044" i="1"/>
  <c r="Y2044" i="1"/>
  <c r="V2045" i="1" a="1"/>
  <c r="V2045" i="1"/>
  <c r="W2045" i="1"/>
  <c r="Y2045" i="1"/>
  <c r="V2046" i="1" a="1"/>
  <c r="V2046" i="1"/>
  <c r="W2046" i="1"/>
  <c r="Y2046" i="1"/>
  <c r="V2047" i="1" a="1"/>
  <c r="V2047" i="1"/>
  <c r="W2047" i="1"/>
  <c r="Y2047" i="1"/>
  <c r="V2048" i="1" a="1"/>
  <c r="V2048" i="1"/>
  <c r="W2048" i="1"/>
  <c r="Y2048" i="1"/>
  <c r="V2049" i="1" a="1"/>
  <c r="V2049" i="1"/>
  <c r="W2049" i="1"/>
  <c r="Y2049" i="1"/>
  <c r="V2050" i="1" a="1"/>
  <c r="V2050" i="1"/>
  <c r="W2050" i="1"/>
  <c r="Y2050" i="1"/>
  <c r="V2051" i="1" a="1"/>
  <c r="V2051" i="1"/>
  <c r="W2051" i="1"/>
  <c r="Y2051" i="1"/>
  <c r="V2052" i="1" a="1"/>
  <c r="V2052" i="1"/>
  <c r="W2052" i="1"/>
  <c r="Y2052" i="1"/>
  <c r="V2053" i="1" a="1"/>
  <c r="V2053" i="1"/>
  <c r="W2053" i="1"/>
  <c r="Y2053" i="1"/>
  <c r="V2054" i="1" a="1"/>
  <c r="V2054" i="1"/>
  <c r="W2054" i="1"/>
  <c r="Y2054" i="1"/>
  <c r="V2055" i="1" a="1"/>
  <c r="V2055" i="1"/>
  <c r="W2055" i="1"/>
  <c r="Y2055" i="1"/>
  <c r="V2056" i="1" a="1"/>
  <c r="V2056" i="1"/>
  <c r="W2056" i="1"/>
  <c r="Y2056" i="1"/>
  <c r="V2057" i="1" a="1"/>
  <c r="V2057" i="1"/>
  <c r="W2057" i="1"/>
  <c r="Y2057" i="1"/>
  <c r="V2058" i="1" a="1"/>
  <c r="V2058" i="1"/>
  <c r="W2058" i="1"/>
  <c r="Y2058" i="1"/>
  <c r="V2059" i="1" a="1"/>
  <c r="V2059" i="1"/>
  <c r="W2059" i="1"/>
  <c r="Y2059" i="1"/>
  <c r="V2060" i="1" a="1"/>
  <c r="V2060" i="1"/>
  <c r="W2060" i="1"/>
  <c r="Y2060" i="1"/>
  <c r="V2061" i="1" a="1"/>
  <c r="V2061" i="1"/>
  <c r="W2061" i="1"/>
  <c r="Y2061" i="1"/>
  <c r="V2062" i="1" a="1"/>
  <c r="V2062" i="1"/>
  <c r="W2062" i="1"/>
  <c r="Y2062" i="1"/>
  <c r="V2063" i="1" a="1"/>
  <c r="V2063" i="1"/>
  <c r="W2063" i="1"/>
  <c r="Y2063" i="1"/>
  <c r="V2064" i="1" a="1"/>
  <c r="V2064" i="1"/>
  <c r="W2064" i="1"/>
  <c r="Y2064" i="1"/>
  <c r="V2065" i="1" a="1"/>
  <c r="V2065" i="1"/>
  <c r="W2065" i="1"/>
  <c r="Y2065" i="1"/>
  <c r="V2066" i="1" a="1"/>
  <c r="V2066" i="1"/>
  <c r="W2066" i="1"/>
  <c r="Y2066" i="1"/>
  <c r="V2067" i="1" a="1"/>
  <c r="V2067" i="1"/>
  <c r="W2067" i="1"/>
  <c r="Y2067" i="1"/>
  <c r="V2068" i="1" a="1"/>
  <c r="V2068" i="1"/>
  <c r="W2068" i="1"/>
  <c r="Y2068" i="1"/>
  <c r="V2069" i="1" a="1"/>
  <c r="V2069" i="1"/>
  <c r="W2069" i="1"/>
  <c r="Y2069" i="1"/>
  <c r="V2070" i="1" a="1"/>
  <c r="V2070" i="1"/>
  <c r="W2070" i="1"/>
  <c r="Y2070" i="1"/>
  <c r="V2071" i="1" a="1"/>
  <c r="V2071" i="1"/>
  <c r="W2071" i="1"/>
  <c r="Y2071" i="1"/>
  <c r="V2072" i="1" a="1"/>
  <c r="V2072" i="1"/>
  <c r="W2072" i="1"/>
  <c r="Y2072" i="1"/>
  <c r="V2073" i="1" a="1"/>
  <c r="V2073" i="1"/>
  <c r="W2073" i="1"/>
  <c r="Y2073" i="1"/>
  <c r="V2074" i="1" a="1"/>
  <c r="V2074" i="1"/>
  <c r="W2074" i="1"/>
  <c r="Y2074" i="1"/>
  <c r="V2075" i="1" a="1"/>
  <c r="V2075" i="1"/>
  <c r="W2075" i="1"/>
  <c r="Y2075" i="1"/>
  <c r="V2076" i="1" a="1"/>
  <c r="V2076" i="1"/>
  <c r="W2076" i="1"/>
  <c r="Y2076" i="1"/>
  <c r="V2077" i="1" a="1"/>
  <c r="V2077" i="1"/>
  <c r="W2077" i="1"/>
  <c r="Y2077" i="1"/>
  <c r="V2078" i="1" a="1"/>
  <c r="V2078" i="1"/>
  <c r="W2078" i="1"/>
  <c r="Y2078" i="1"/>
  <c r="V2079" i="1" a="1"/>
  <c r="V2079" i="1"/>
  <c r="W2079" i="1"/>
  <c r="Y2079" i="1"/>
  <c r="V2080" i="1" a="1"/>
  <c r="V2080" i="1"/>
  <c r="W2080" i="1"/>
  <c r="Y2080" i="1"/>
  <c r="V2081" i="1" a="1"/>
  <c r="V2081" i="1"/>
  <c r="W2081" i="1"/>
  <c r="Y2081" i="1"/>
  <c r="V2082" i="1" a="1"/>
  <c r="V2082" i="1"/>
  <c r="W2082" i="1"/>
  <c r="Y2082" i="1"/>
  <c r="V2083" i="1" a="1"/>
  <c r="V2083" i="1"/>
  <c r="W2083" i="1"/>
  <c r="Y2083" i="1"/>
  <c r="V2084" i="1" a="1"/>
  <c r="V2084" i="1"/>
  <c r="W2084" i="1"/>
  <c r="Y2084" i="1"/>
  <c r="V2085" i="1" a="1"/>
  <c r="V2085" i="1"/>
  <c r="W2085" i="1"/>
  <c r="Y2085" i="1"/>
  <c r="V2086" i="1" a="1"/>
  <c r="V2086" i="1"/>
  <c r="W2086" i="1"/>
  <c r="Y2086" i="1"/>
  <c r="V2087" i="1" a="1"/>
  <c r="V2087" i="1"/>
  <c r="W2087" i="1"/>
  <c r="Y2087" i="1"/>
  <c r="V2088" i="1" a="1"/>
  <c r="V2088" i="1"/>
  <c r="W2088" i="1"/>
  <c r="Y2088" i="1"/>
  <c r="V2089" i="1" a="1"/>
  <c r="V2089" i="1"/>
  <c r="W2089" i="1"/>
  <c r="Y2089" i="1"/>
  <c r="V2090" i="1" a="1"/>
  <c r="V2090" i="1"/>
  <c r="W2090" i="1"/>
  <c r="Y2090" i="1"/>
  <c r="V2091" i="1" a="1"/>
  <c r="V2091" i="1"/>
  <c r="W2091" i="1"/>
  <c r="Y2091" i="1"/>
  <c r="V2092" i="1" a="1"/>
  <c r="V2092" i="1"/>
  <c r="W2092" i="1"/>
  <c r="Y2092" i="1"/>
  <c r="V2093" i="1" a="1"/>
  <c r="V2093" i="1"/>
  <c r="W2093" i="1"/>
  <c r="Y2093" i="1"/>
  <c r="V2094" i="1" a="1"/>
  <c r="V2094" i="1"/>
  <c r="W2094" i="1"/>
  <c r="Y2094" i="1"/>
  <c r="V2095" i="1" a="1"/>
  <c r="V2095" i="1"/>
  <c r="W2095" i="1"/>
  <c r="Y2095" i="1"/>
  <c r="V2096" i="1" a="1"/>
  <c r="V2096" i="1"/>
  <c r="W2096" i="1"/>
  <c r="Y2096" i="1"/>
  <c r="V2097" i="1" a="1"/>
  <c r="V2097" i="1"/>
  <c r="W2097" i="1"/>
  <c r="Y2097" i="1"/>
  <c r="V2098" i="1" a="1"/>
  <c r="V2098" i="1"/>
  <c r="W2098" i="1"/>
  <c r="Y2098" i="1"/>
  <c r="V2099" i="1" a="1"/>
  <c r="V2099" i="1"/>
  <c r="W2099" i="1"/>
  <c r="Y2099" i="1"/>
  <c r="V2100" i="1" a="1"/>
  <c r="V2100" i="1"/>
  <c r="W2100" i="1"/>
  <c r="Y2100" i="1"/>
  <c r="V2101" i="1" a="1"/>
  <c r="V2101" i="1"/>
  <c r="W2101" i="1"/>
  <c r="Y2101" i="1"/>
  <c r="V2102" i="1" a="1"/>
  <c r="V2102" i="1"/>
  <c r="W2102" i="1"/>
  <c r="Y2102" i="1"/>
  <c r="V2103" i="1" a="1"/>
  <c r="V2103" i="1"/>
  <c r="W2103" i="1"/>
  <c r="Y2103" i="1"/>
  <c r="V2104" i="1" a="1"/>
  <c r="V2104" i="1"/>
  <c r="W2104" i="1"/>
  <c r="Y2104" i="1"/>
  <c r="V2105" i="1" a="1"/>
  <c r="V2105" i="1"/>
  <c r="W2105" i="1"/>
  <c r="Y2105" i="1"/>
  <c r="V2106" i="1" a="1"/>
  <c r="V2106" i="1"/>
  <c r="W2106" i="1"/>
  <c r="Y2106" i="1"/>
  <c r="V2107" i="1" a="1"/>
  <c r="V2107" i="1"/>
  <c r="W2107" i="1"/>
  <c r="Y2107" i="1"/>
  <c r="V2108" i="1" a="1"/>
  <c r="V2108" i="1"/>
  <c r="W2108" i="1"/>
  <c r="Y2108" i="1"/>
  <c r="V2109" i="1" a="1"/>
  <c r="V2109" i="1"/>
  <c r="W2109" i="1"/>
  <c r="Y2109" i="1"/>
  <c r="V2110" i="1" a="1"/>
  <c r="V2110" i="1"/>
  <c r="W2110" i="1"/>
  <c r="Y2110" i="1"/>
  <c r="V2111" i="1" a="1"/>
  <c r="V2111" i="1"/>
  <c r="W2111" i="1"/>
  <c r="Y2111" i="1"/>
  <c r="V2112" i="1" a="1"/>
  <c r="V2112" i="1"/>
  <c r="W2112" i="1"/>
  <c r="Y2112" i="1"/>
  <c r="V2113" i="1" a="1"/>
  <c r="V2113" i="1"/>
  <c r="W2113" i="1"/>
  <c r="Y2113" i="1"/>
  <c r="V2114" i="1" a="1"/>
  <c r="V2114" i="1"/>
  <c r="W2114" i="1"/>
  <c r="Y2114" i="1"/>
  <c r="V2115" i="1" a="1"/>
  <c r="V2115" i="1"/>
  <c r="W2115" i="1"/>
  <c r="Y2115" i="1"/>
  <c r="V2116" i="1" a="1"/>
  <c r="V2116" i="1"/>
  <c r="W2116" i="1"/>
  <c r="Y2116" i="1"/>
  <c r="V2117" i="1" a="1"/>
  <c r="V2117" i="1"/>
  <c r="W2117" i="1"/>
  <c r="Y2117" i="1"/>
  <c r="V2118" i="1" a="1"/>
  <c r="V2118" i="1"/>
  <c r="W2118" i="1"/>
  <c r="Y2118" i="1"/>
  <c r="V2119" i="1" a="1"/>
  <c r="V2119" i="1"/>
  <c r="W2119" i="1"/>
  <c r="Y2119" i="1"/>
  <c r="V2120" i="1" a="1"/>
  <c r="V2120" i="1"/>
  <c r="W2120" i="1"/>
  <c r="Y2120" i="1"/>
  <c r="V2121" i="1" a="1"/>
  <c r="V2121" i="1"/>
  <c r="W2121" i="1"/>
  <c r="Y2121" i="1"/>
  <c r="V2122" i="1" a="1"/>
  <c r="V2122" i="1"/>
  <c r="W2122" i="1"/>
  <c r="Y2122" i="1"/>
  <c r="V2123" i="1" a="1"/>
  <c r="V2123" i="1"/>
  <c r="W2123" i="1"/>
  <c r="Y2123" i="1"/>
  <c r="V2124" i="1" a="1"/>
  <c r="V2124" i="1"/>
  <c r="W2124" i="1"/>
  <c r="Y2124" i="1"/>
  <c r="V2125" i="1" a="1"/>
  <c r="V2125" i="1"/>
  <c r="W2125" i="1"/>
  <c r="Y2125" i="1"/>
  <c r="V2126" i="1" a="1"/>
  <c r="V2126" i="1"/>
  <c r="W2126" i="1"/>
  <c r="Y2126" i="1"/>
  <c r="V2127" i="1" a="1"/>
  <c r="V2127" i="1"/>
  <c r="W2127" i="1"/>
  <c r="Y2127" i="1"/>
  <c r="V2128" i="1" a="1"/>
  <c r="V2128" i="1"/>
  <c r="W2128" i="1"/>
  <c r="Y2128" i="1"/>
  <c r="V2129" i="1" a="1"/>
  <c r="V2129" i="1"/>
  <c r="W2129" i="1"/>
  <c r="Y2129" i="1"/>
  <c r="V2130" i="1" a="1"/>
  <c r="V2130" i="1"/>
  <c r="W2130" i="1"/>
  <c r="Y2130" i="1"/>
  <c r="V2131" i="1" a="1"/>
  <c r="V2131" i="1"/>
  <c r="W2131" i="1"/>
  <c r="Y2131" i="1"/>
  <c r="V2132" i="1" a="1"/>
  <c r="V2132" i="1"/>
  <c r="W2132" i="1"/>
  <c r="Y2132" i="1"/>
  <c r="V2133" i="1" a="1"/>
  <c r="V2133" i="1"/>
  <c r="W2133" i="1"/>
  <c r="Y2133" i="1"/>
  <c r="V2134" i="1" a="1"/>
  <c r="V2134" i="1"/>
  <c r="W2134" i="1"/>
  <c r="Y2134" i="1"/>
  <c r="V2135" i="1" a="1"/>
  <c r="V2135" i="1"/>
  <c r="W2135" i="1"/>
  <c r="Y2135" i="1"/>
  <c r="V2136" i="1" a="1"/>
  <c r="V2136" i="1"/>
  <c r="W2136" i="1"/>
  <c r="Y2136" i="1"/>
  <c r="V2137" i="1" a="1"/>
  <c r="V2137" i="1"/>
  <c r="W2137" i="1"/>
  <c r="Y2137" i="1"/>
  <c r="V2138" i="1" a="1"/>
  <c r="V2138" i="1"/>
  <c r="W2138" i="1"/>
  <c r="Y2138" i="1"/>
  <c r="V2139" i="1" a="1"/>
  <c r="V2139" i="1"/>
  <c r="W2139" i="1"/>
  <c r="Y2139" i="1"/>
  <c r="V2140" i="1" a="1"/>
  <c r="V2140" i="1"/>
  <c r="W2140" i="1"/>
  <c r="Y2140" i="1"/>
  <c r="V2141" i="1" a="1"/>
  <c r="V2141" i="1"/>
  <c r="W2141" i="1"/>
  <c r="Y2141" i="1"/>
  <c r="V2142" i="1" a="1"/>
  <c r="V2142" i="1"/>
  <c r="W2142" i="1"/>
  <c r="Y2142" i="1"/>
  <c r="V2143" i="1" a="1"/>
  <c r="V2143" i="1"/>
  <c r="W2143" i="1"/>
  <c r="Y2143" i="1"/>
  <c r="V2144" i="1" a="1"/>
  <c r="V2144" i="1"/>
  <c r="W2144" i="1"/>
  <c r="Y2144" i="1"/>
  <c r="V2145" i="1" a="1"/>
  <c r="V2145" i="1"/>
  <c r="W2145" i="1"/>
  <c r="Y2145" i="1"/>
  <c r="V2146" i="1" a="1"/>
  <c r="V2146" i="1"/>
  <c r="W2146" i="1"/>
  <c r="Y2146" i="1"/>
  <c r="V2147" i="1" a="1"/>
  <c r="V2147" i="1"/>
  <c r="W2147" i="1"/>
  <c r="Y2147" i="1"/>
  <c r="V2148" i="1" a="1"/>
  <c r="V2148" i="1"/>
  <c r="W2148" i="1"/>
  <c r="Y2148" i="1"/>
  <c r="V2149" i="1" a="1"/>
  <c r="V2149" i="1"/>
  <c r="W2149" i="1"/>
  <c r="Y2149" i="1"/>
  <c r="V2150" i="1" a="1"/>
  <c r="V2150" i="1"/>
  <c r="W2150" i="1"/>
  <c r="Y2150" i="1"/>
  <c r="V2151" i="1" a="1"/>
  <c r="V2151" i="1"/>
  <c r="W2151" i="1"/>
  <c r="Y2151" i="1"/>
  <c r="V2152" i="1" a="1"/>
  <c r="V2152" i="1"/>
  <c r="W2152" i="1"/>
  <c r="Y2152" i="1"/>
  <c r="V2153" i="1" a="1"/>
  <c r="V2153" i="1"/>
  <c r="W2153" i="1"/>
  <c r="Y2153" i="1"/>
  <c r="V2154" i="1" a="1"/>
  <c r="V2154" i="1"/>
  <c r="W2154" i="1"/>
  <c r="Y2154" i="1"/>
  <c r="V2155" i="1" a="1"/>
  <c r="V2155" i="1"/>
  <c r="W2155" i="1"/>
  <c r="Y2155" i="1"/>
  <c r="V2156" i="1" a="1"/>
  <c r="V2156" i="1"/>
  <c r="W2156" i="1"/>
  <c r="Y2156" i="1"/>
  <c r="V2157" i="1" a="1"/>
  <c r="V2157" i="1"/>
  <c r="W2157" i="1"/>
  <c r="Y2157" i="1"/>
  <c r="V2158" i="1" a="1"/>
  <c r="V2158" i="1"/>
  <c r="W2158" i="1"/>
  <c r="Y2158" i="1"/>
  <c r="V2159" i="1" a="1"/>
  <c r="V2159" i="1"/>
  <c r="W2159" i="1"/>
  <c r="Y2159" i="1"/>
  <c r="V2160" i="1" a="1"/>
  <c r="V2160" i="1"/>
  <c r="W2160" i="1"/>
  <c r="Y2160" i="1"/>
  <c r="V2161" i="1" a="1"/>
  <c r="V2161" i="1"/>
  <c r="W2161" i="1"/>
  <c r="Y2161" i="1"/>
  <c r="V2162" i="1" a="1"/>
  <c r="V2162" i="1"/>
  <c r="W2162" i="1"/>
  <c r="Y2162" i="1"/>
  <c r="V2163" i="1" a="1"/>
  <c r="V2163" i="1"/>
  <c r="W2163" i="1"/>
  <c r="Y2163" i="1"/>
  <c r="V2164" i="1" a="1"/>
  <c r="V2164" i="1"/>
  <c r="W2164" i="1"/>
  <c r="Y2164" i="1"/>
  <c r="V2165" i="1" a="1"/>
  <c r="V2165" i="1"/>
  <c r="W2165" i="1"/>
  <c r="Y2165" i="1"/>
  <c r="V2166" i="1" a="1"/>
  <c r="V2166" i="1"/>
  <c r="W2166" i="1"/>
  <c r="Y2166" i="1"/>
  <c r="V2167" i="1" a="1"/>
  <c r="V2167" i="1"/>
  <c r="W2167" i="1"/>
  <c r="Y2167" i="1"/>
  <c r="V2168" i="1" a="1"/>
  <c r="V2168" i="1"/>
  <c r="W2168" i="1"/>
  <c r="Y2168" i="1"/>
  <c r="V2169" i="1" a="1"/>
  <c r="V2169" i="1"/>
  <c r="W2169" i="1"/>
  <c r="Y2169" i="1"/>
  <c r="V2170" i="1" a="1"/>
  <c r="V2170" i="1"/>
  <c r="W2170" i="1"/>
  <c r="Y2170" i="1"/>
  <c r="V2171" i="1" a="1"/>
  <c r="V2171" i="1"/>
  <c r="W2171" i="1"/>
  <c r="Y2171" i="1"/>
  <c r="V2172" i="1" a="1"/>
  <c r="V2172" i="1"/>
  <c r="W2172" i="1"/>
  <c r="Y2172" i="1"/>
  <c r="V2173" i="1" a="1"/>
  <c r="V2173" i="1"/>
  <c r="W2173" i="1"/>
  <c r="Y2173" i="1"/>
  <c r="V2174" i="1" a="1"/>
  <c r="V2174" i="1"/>
  <c r="W2174" i="1"/>
  <c r="Y2174" i="1"/>
  <c r="V2175" i="1" a="1"/>
  <c r="V2175" i="1"/>
  <c r="W2175" i="1"/>
  <c r="Y2175" i="1"/>
  <c r="V2176" i="1" a="1"/>
  <c r="V2176" i="1"/>
  <c r="W2176" i="1"/>
  <c r="Y2176" i="1"/>
  <c r="V2177" i="1" a="1"/>
  <c r="V2177" i="1"/>
  <c r="W2177" i="1"/>
  <c r="Y2177" i="1"/>
  <c r="V2178" i="1" a="1"/>
  <c r="V2178" i="1"/>
  <c r="W2178" i="1"/>
  <c r="Y2178" i="1"/>
  <c r="V2179" i="1" a="1"/>
  <c r="V2179" i="1"/>
  <c r="W2179" i="1"/>
  <c r="Y2179" i="1"/>
  <c r="V2180" i="1" a="1"/>
  <c r="V2180" i="1"/>
  <c r="W2180" i="1"/>
  <c r="Y2180" i="1"/>
  <c r="V2181" i="1" a="1"/>
  <c r="V2181" i="1"/>
  <c r="W2181" i="1"/>
  <c r="Y2181" i="1"/>
  <c r="V2182" i="1" a="1"/>
  <c r="V2182" i="1"/>
  <c r="W2182" i="1"/>
  <c r="Y2182" i="1"/>
  <c r="V2183" i="1" a="1"/>
  <c r="V2183" i="1"/>
  <c r="W2183" i="1"/>
  <c r="Y2183" i="1"/>
  <c r="V2184" i="1" a="1"/>
  <c r="V2184" i="1"/>
  <c r="W2184" i="1"/>
  <c r="Y2184" i="1"/>
  <c r="V2185" i="1" a="1"/>
  <c r="V2185" i="1"/>
  <c r="W2185" i="1"/>
  <c r="Y2185" i="1"/>
  <c r="V2186" i="1" a="1"/>
  <c r="V2186" i="1"/>
  <c r="W2186" i="1"/>
  <c r="Y2186" i="1"/>
  <c r="V2187" i="1" a="1"/>
  <c r="V2187" i="1"/>
  <c r="W2187" i="1"/>
  <c r="Y2187" i="1"/>
  <c r="V2188" i="1" a="1"/>
  <c r="V2188" i="1"/>
  <c r="W2188" i="1"/>
  <c r="Y2188" i="1"/>
  <c r="V2189" i="1" a="1"/>
  <c r="V2189" i="1"/>
  <c r="W2189" i="1"/>
  <c r="Y2189" i="1"/>
  <c r="V2190" i="1" a="1"/>
  <c r="V2190" i="1"/>
  <c r="W2190" i="1"/>
  <c r="Y2190" i="1"/>
  <c r="V2191" i="1" a="1"/>
  <c r="V2191" i="1"/>
  <c r="W2191" i="1"/>
  <c r="Y2191" i="1"/>
  <c r="V2192" i="1" a="1"/>
  <c r="V2192" i="1"/>
  <c r="W2192" i="1"/>
  <c r="Y2192" i="1"/>
  <c r="V2193" i="1" a="1"/>
  <c r="V2193" i="1"/>
  <c r="W2193" i="1"/>
  <c r="Y2193" i="1"/>
  <c r="V2194" i="1" a="1"/>
  <c r="V2194" i="1"/>
  <c r="W2194" i="1"/>
  <c r="Y2194" i="1"/>
  <c r="V2195" i="1" a="1"/>
  <c r="V2195" i="1"/>
  <c r="W2195" i="1"/>
  <c r="Y2195" i="1"/>
  <c r="V2196" i="1" a="1"/>
  <c r="V2196" i="1"/>
  <c r="W2196" i="1"/>
  <c r="Y2196" i="1"/>
  <c r="V2197" i="1" a="1"/>
  <c r="V2197" i="1"/>
  <c r="W2197" i="1"/>
  <c r="Y2197" i="1"/>
  <c r="V2198" i="1" a="1"/>
  <c r="V2198" i="1"/>
  <c r="W2198" i="1"/>
  <c r="Y2198" i="1"/>
  <c r="V2199" i="1" a="1"/>
  <c r="V2199" i="1"/>
  <c r="W2199" i="1"/>
  <c r="Y2199" i="1"/>
  <c r="V2200" i="1" a="1"/>
  <c r="V2200" i="1"/>
  <c r="W2200" i="1"/>
  <c r="Y2200" i="1"/>
  <c r="V2201" i="1" a="1"/>
  <c r="V2201" i="1"/>
  <c r="W2201" i="1"/>
  <c r="Y2201" i="1"/>
  <c r="V2202" i="1" a="1"/>
  <c r="V2202" i="1"/>
  <c r="W2202" i="1"/>
  <c r="Y2202" i="1"/>
  <c r="V2203" i="1" a="1"/>
  <c r="V2203" i="1"/>
  <c r="W2203" i="1"/>
  <c r="Y2203" i="1"/>
  <c r="V2204" i="1" a="1"/>
  <c r="V2204" i="1"/>
  <c r="W2204" i="1"/>
  <c r="Y2204" i="1"/>
  <c r="V2205" i="1" a="1"/>
  <c r="V2205" i="1"/>
  <c r="W2205" i="1"/>
  <c r="Y2205" i="1"/>
  <c r="V2206" i="1" a="1"/>
  <c r="V2206" i="1"/>
  <c r="W2206" i="1"/>
  <c r="Y2206" i="1"/>
  <c r="V2207" i="1" a="1"/>
  <c r="V2207" i="1"/>
  <c r="W2207" i="1"/>
  <c r="Y2207" i="1"/>
  <c r="V2208" i="1" a="1"/>
  <c r="V2208" i="1"/>
  <c r="W2208" i="1"/>
  <c r="Y2208" i="1"/>
  <c r="V2209" i="1" a="1"/>
  <c r="V2209" i="1"/>
  <c r="W2209" i="1"/>
  <c r="Y2209" i="1"/>
  <c r="V2210" i="1" a="1"/>
  <c r="V2210" i="1"/>
  <c r="W2210" i="1"/>
  <c r="Y2210" i="1"/>
  <c r="V2211" i="1" a="1"/>
  <c r="V2211" i="1"/>
  <c r="W2211" i="1"/>
  <c r="Y2211" i="1"/>
  <c r="V2212" i="1" a="1"/>
  <c r="V2212" i="1"/>
  <c r="W2212" i="1"/>
  <c r="Y2212" i="1"/>
  <c r="V2213" i="1" a="1"/>
  <c r="V2213" i="1"/>
  <c r="W2213" i="1"/>
  <c r="Y2213" i="1"/>
  <c r="V2214" i="1" a="1"/>
  <c r="V2214" i="1"/>
  <c r="W2214" i="1"/>
  <c r="Y2214" i="1"/>
  <c r="V2215" i="1" a="1"/>
  <c r="V2215" i="1"/>
  <c r="W2215" i="1"/>
  <c r="Y2215" i="1"/>
  <c r="V2216" i="1" a="1"/>
  <c r="V2216" i="1"/>
  <c r="W2216" i="1"/>
  <c r="Y2216" i="1"/>
  <c r="V2217" i="1" a="1"/>
  <c r="V2217" i="1"/>
  <c r="W2217" i="1"/>
  <c r="Y2217" i="1"/>
  <c r="V2218" i="1" a="1"/>
  <c r="V2218" i="1"/>
  <c r="W2218" i="1"/>
  <c r="Y2218" i="1"/>
  <c r="V2219" i="1" a="1"/>
  <c r="V2219" i="1"/>
  <c r="W2219" i="1"/>
  <c r="Y2219" i="1"/>
  <c r="V2220" i="1" a="1"/>
  <c r="V2220" i="1"/>
  <c r="W2220" i="1"/>
  <c r="Y2220" i="1"/>
  <c r="V2221" i="1" a="1"/>
  <c r="V2221" i="1"/>
  <c r="W2221" i="1"/>
  <c r="Y2221" i="1"/>
  <c r="V2222" i="1" a="1"/>
  <c r="V2222" i="1"/>
  <c r="W2222" i="1"/>
  <c r="Y2222" i="1"/>
  <c r="V2223" i="1" a="1"/>
  <c r="V2223" i="1"/>
  <c r="W2223" i="1"/>
  <c r="Y2223" i="1"/>
  <c r="V2224" i="1" a="1"/>
  <c r="V2224" i="1"/>
  <c r="W2224" i="1"/>
  <c r="Y2224" i="1"/>
  <c r="V2225" i="1" a="1"/>
  <c r="V2225" i="1"/>
  <c r="W2225" i="1"/>
  <c r="Y2225" i="1"/>
  <c r="V2226" i="1" a="1"/>
  <c r="V2226" i="1"/>
  <c r="W2226" i="1"/>
  <c r="Y2226" i="1"/>
  <c r="V2227" i="1" a="1"/>
  <c r="V2227" i="1"/>
  <c r="W2227" i="1"/>
  <c r="Y2227" i="1"/>
  <c r="V2228" i="1" a="1"/>
  <c r="V2228" i="1"/>
  <c r="W2228" i="1"/>
  <c r="Y2228" i="1"/>
  <c r="V2229" i="1" a="1"/>
  <c r="V2229" i="1"/>
  <c r="W2229" i="1"/>
  <c r="Y2229" i="1"/>
  <c r="V2230" i="1" a="1"/>
  <c r="V2230" i="1"/>
  <c r="W2230" i="1"/>
  <c r="Y2230" i="1"/>
  <c r="V2231" i="1" a="1"/>
  <c r="V2231" i="1"/>
  <c r="W2231" i="1"/>
  <c r="Y2231" i="1"/>
  <c r="V2232" i="1" a="1"/>
  <c r="V2232" i="1"/>
  <c r="W2232" i="1"/>
  <c r="Y2232" i="1"/>
  <c r="V2233" i="1" a="1"/>
  <c r="V2233" i="1"/>
  <c r="W2233" i="1"/>
  <c r="Y2233" i="1"/>
  <c r="V2234" i="1" a="1"/>
  <c r="V2234" i="1"/>
  <c r="W2234" i="1"/>
  <c r="Y2234" i="1"/>
  <c r="V2235" i="1" a="1"/>
  <c r="V2235" i="1"/>
  <c r="W2235" i="1"/>
  <c r="Y2235" i="1"/>
  <c r="V2236" i="1" a="1"/>
  <c r="V2236" i="1"/>
  <c r="W2236" i="1"/>
  <c r="Y2236" i="1"/>
  <c r="V2237" i="1" a="1"/>
  <c r="V2237" i="1"/>
  <c r="W2237" i="1"/>
  <c r="Y2237" i="1"/>
  <c r="V2238" i="1" a="1"/>
  <c r="V2238" i="1"/>
  <c r="W2238" i="1"/>
  <c r="Y2238" i="1"/>
  <c r="V2239" i="1" a="1"/>
  <c r="V2239" i="1"/>
  <c r="W2239" i="1"/>
  <c r="Y2239" i="1"/>
  <c r="V2240" i="1" a="1"/>
  <c r="V2240" i="1"/>
  <c r="W2240" i="1"/>
  <c r="Y2240" i="1"/>
  <c r="V2241" i="1" a="1"/>
  <c r="V2241" i="1"/>
  <c r="W2241" i="1"/>
  <c r="Y2241" i="1"/>
  <c r="V2242" i="1" a="1"/>
  <c r="V2242" i="1"/>
  <c r="W2242" i="1"/>
  <c r="Y2242" i="1"/>
  <c r="V2243" i="1" a="1"/>
  <c r="V2243" i="1"/>
  <c r="W2243" i="1"/>
  <c r="Y2243" i="1"/>
  <c r="V2244" i="1" a="1"/>
  <c r="V2244" i="1"/>
  <c r="W2244" i="1"/>
  <c r="Y2244" i="1"/>
  <c r="V2245" i="1" a="1"/>
  <c r="V2245" i="1"/>
  <c r="W2245" i="1"/>
  <c r="Y2245" i="1"/>
  <c r="V2246" i="1" a="1"/>
  <c r="V2246" i="1"/>
  <c r="W2246" i="1"/>
  <c r="Y2246" i="1"/>
  <c r="V2247" i="1" a="1"/>
  <c r="V2247" i="1"/>
  <c r="W2247" i="1"/>
  <c r="Y2247" i="1"/>
  <c r="V2248" i="1" a="1"/>
  <c r="V2248" i="1"/>
  <c r="W2248" i="1"/>
  <c r="Y2248" i="1"/>
  <c r="V2249" i="1" a="1"/>
  <c r="V2249" i="1"/>
  <c r="W2249" i="1"/>
  <c r="Y2249" i="1"/>
  <c r="V2250" i="1" a="1"/>
  <c r="V2250" i="1"/>
  <c r="W2250" i="1"/>
  <c r="Y2250" i="1"/>
  <c r="V2251" i="1" a="1"/>
  <c r="V2251" i="1"/>
  <c r="W2251" i="1"/>
  <c r="Y2251" i="1"/>
  <c r="V2252" i="1" a="1"/>
  <c r="V2252" i="1"/>
  <c r="W2252" i="1"/>
  <c r="Y2252" i="1"/>
  <c r="V2253" i="1" a="1"/>
  <c r="V2253" i="1"/>
  <c r="W2253" i="1"/>
  <c r="Y2253" i="1"/>
  <c r="V2254" i="1" a="1"/>
  <c r="V2254" i="1"/>
  <c r="W2254" i="1"/>
  <c r="Y2254" i="1"/>
  <c r="V2255" i="1" a="1"/>
  <c r="V2255" i="1"/>
  <c r="W2255" i="1"/>
  <c r="Y2255" i="1"/>
  <c r="V2256" i="1" a="1"/>
  <c r="V2256" i="1"/>
  <c r="W2256" i="1"/>
  <c r="Y2256" i="1"/>
  <c r="V2257" i="1" a="1"/>
  <c r="V2257" i="1"/>
  <c r="W2257" i="1"/>
  <c r="Y2257" i="1"/>
  <c r="V2258" i="1" a="1"/>
  <c r="V2258" i="1"/>
  <c r="W2258" i="1"/>
  <c r="Y2258" i="1"/>
  <c r="V2259" i="1" a="1"/>
  <c r="V2259" i="1"/>
  <c r="W2259" i="1"/>
  <c r="Y2259" i="1"/>
  <c r="V2260" i="1" a="1"/>
  <c r="V2260" i="1"/>
  <c r="W2260" i="1"/>
  <c r="Y2260" i="1"/>
  <c r="V2261" i="1" a="1"/>
  <c r="V2261" i="1"/>
  <c r="W2261" i="1"/>
  <c r="Y2261" i="1"/>
  <c r="V2262" i="1" a="1"/>
  <c r="V2262" i="1"/>
  <c r="W2262" i="1"/>
  <c r="Y2262" i="1"/>
  <c r="V2263" i="1" a="1"/>
  <c r="V2263" i="1"/>
  <c r="W2263" i="1"/>
  <c r="Y2263" i="1"/>
  <c r="V2264" i="1" a="1"/>
  <c r="V2264" i="1"/>
  <c r="W2264" i="1"/>
  <c r="Y2264" i="1"/>
  <c r="V2265" i="1" a="1"/>
  <c r="V2265" i="1"/>
  <c r="W2265" i="1"/>
  <c r="Y2265" i="1"/>
  <c r="V2266" i="1" a="1"/>
  <c r="V2266" i="1"/>
  <c r="W2266" i="1"/>
  <c r="Y2266" i="1"/>
  <c r="V2267" i="1" a="1"/>
  <c r="V2267" i="1"/>
  <c r="W2267" i="1"/>
  <c r="Y2267" i="1"/>
  <c r="V2268" i="1" a="1"/>
  <c r="V2268" i="1"/>
  <c r="W2268" i="1"/>
  <c r="Y2268" i="1"/>
  <c r="V2269" i="1" a="1"/>
  <c r="V2269" i="1"/>
  <c r="W2269" i="1"/>
  <c r="Y2269" i="1"/>
  <c r="V2270" i="1" a="1"/>
  <c r="V2270" i="1"/>
  <c r="W2270" i="1"/>
  <c r="Y2270" i="1"/>
  <c r="V2271" i="1" a="1"/>
  <c r="V2271" i="1"/>
  <c r="W2271" i="1"/>
  <c r="Y2271" i="1"/>
  <c r="V2272" i="1" a="1"/>
  <c r="V2272" i="1"/>
  <c r="W2272" i="1"/>
  <c r="Y2272" i="1"/>
  <c r="V2273" i="1" a="1"/>
  <c r="V2273" i="1"/>
  <c r="W2273" i="1"/>
  <c r="Y2273" i="1"/>
  <c r="V2274" i="1" a="1"/>
  <c r="V2274" i="1"/>
  <c r="W2274" i="1"/>
  <c r="Y2274" i="1"/>
  <c r="V2275" i="1" a="1"/>
  <c r="V2275" i="1"/>
  <c r="W2275" i="1"/>
  <c r="Y2275" i="1"/>
  <c r="V2276" i="1" a="1"/>
  <c r="V2276" i="1"/>
  <c r="W2276" i="1"/>
  <c r="Y2276" i="1"/>
  <c r="V2277" i="1" a="1"/>
  <c r="V2277" i="1"/>
  <c r="W2277" i="1"/>
  <c r="Y2277" i="1"/>
  <c r="V2278" i="1" a="1"/>
  <c r="V2278" i="1"/>
  <c r="W2278" i="1"/>
  <c r="Y2278" i="1"/>
  <c r="V2279" i="1" a="1"/>
  <c r="V2279" i="1"/>
  <c r="W2279" i="1"/>
  <c r="Y2279" i="1"/>
  <c r="V2280" i="1" a="1"/>
  <c r="V2280" i="1"/>
  <c r="W2280" i="1"/>
  <c r="Y2280" i="1"/>
  <c r="V2281" i="1" a="1"/>
  <c r="V2281" i="1"/>
  <c r="W2281" i="1"/>
  <c r="Y2281" i="1"/>
  <c r="V2282" i="1" a="1"/>
  <c r="V2282" i="1"/>
  <c r="W2282" i="1"/>
  <c r="Y2282" i="1"/>
  <c r="V2283" i="1" a="1"/>
  <c r="V2283" i="1"/>
  <c r="W2283" i="1"/>
  <c r="Y2283" i="1"/>
  <c r="V2284" i="1" a="1"/>
  <c r="V2284" i="1"/>
  <c r="W2284" i="1"/>
  <c r="Y2284" i="1"/>
  <c r="V2285" i="1" a="1"/>
  <c r="V2285" i="1"/>
  <c r="W2285" i="1"/>
  <c r="Y2285" i="1"/>
  <c r="V2286" i="1" a="1"/>
  <c r="V2286" i="1"/>
  <c r="W2286" i="1"/>
  <c r="Y2286" i="1"/>
  <c r="V2287" i="1" a="1"/>
  <c r="V2287" i="1"/>
  <c r="W2287" i="1"/>
  <c r="Y2287" i="1"/>
  <c r="V2288" i="1" a="1"/>
  <c r="V2288" i="1"/>
  <c r="W2288" i="1"/>
  <c r="Y2288" i="1"/>
  <c r="V2289" i="1" a="1"/>
  <c r="V2289" i="1"/>
  <c r="W2289" i="1"/>
  <c r="Y2289" i="1"/>
  <c r="V2290" i="1" a="1"/>
  <c r="V2290" i="1"/>
  <c r="W2290" i="1"/>
  <c r="Y2290" i="1"/>
  <c r="V2291" i="1" a="1"/>
  <c r="V2291" i="1"/>
  <c r="W2291" i="1"/>
  <c r="Y2291" i="1"/>
  <c r="V2292" i="1" a="1"/>
  <c r="V2292" i="1"/>
  <c r="W2292" i="1"/>
  <c r="Y2292" i="1"/>
  <c r="V2293" i="1" a="1"/>
  <c r="V2293" i="1"/>
  <c r="W2293" i="1"/>
  <c r="Y2293" i="1"/>
  <c r="V2294" i="1" a="1"/>
  <c r="V2294" i="1"/>
  <c r="W2294" i="1"/>
  <c r="Y2294" i="1"/>
  <c r="V2295" i="1" a="1"/>
  <c r="V2295" i="1"/>
  <c r="W2295" i="1"/>
  <c r="Y2295" i="1"/>
  <c r="V2296" i="1" a="1"/>
  <c r="V2296" i="1"/>
  <c r="W2296" i="1"/>
  <c r="Y2296" i="1"/>
  <c r="V2297" i="1" a="1"/>
  <c r="V2297" i="1"/>
  <c r="W2297" i="1"/>
  <c r="Y2297" i="1"/>
  <c r="V2298" i="1" a="1"/>
  <c r="V2298" i="1"/>
  <c r="W2298" i="1"/>
  <c r="Y2298" i="1"/>
  <c r="V2299" i="1" a="1"/>
  <c r="V2299" i="1"/>
  <c r="W2299" i="1"/>
  <c r="Y2299" i="1"/>
  <c r="V2300" i="1" a="1"/>
  <c r="V2300" i="1"/>
  <c r="W2300" i="1"/>
  <c r="Y2300" i="1"/>
  <c r="V2301" i="1" a="1"/>
  <c r="V2301" i="1"/>
  <c r="W2301" i="1"/>
  <c r="Y2301" i="1"/>
  <c r="V2302" i="1" a="1"/>
  <c r="V2302" i="1"/>
  <c r="W2302" i="1"/>
  <c r="Y2302" i="1"/>
  <c r="V2303" i="1" a="1"/>
  <c r="V2303" i="1"/>
  <c r="W2303" i="1"/>
  <c r="Y2303" i="1"/>
  <c r="V2304" i="1" a="1"/>
  <c r="V2304" i="1"/>
  <c r="W2304" i="1"/>
  <c r="Y2304" i="1"/>
  <c r="V2305" i="1" a="1"/>
  <c r="V2305" i="1"/>
  <c r="W2305" i="1"/>
  <c r="Y2305" i="1"/>
  <c r="V2306" i="1" a="1"/>
  <c r="V2306" i="1"/>
  <c r="W2306" i="1"/>
  <c r="Y2306" i="1"/>
  <c r="V2307" i="1" a="1"/>
  <c r="V2307" i="1"/>
  <c r="W2307" i="1"/>
  <c r="Y2307" i="1"/>
  <c r="V2308" i="1" a="1"/>
  <c r="V2308" i="1"/>
  <c r="W2308" i="1"/>
  <c r="Y2308" i="1"/>
  <c r="V2309" i="1" a="1"/>
  <c r="V2309" i="1"/>
  <c r="W2309" i="1"/>
  <c r="Y2309" i="1"/>
  <c r="V2310" i="1" a="1"/>
  <c r="V2310" i="1"/>
  <c r="W2310" i="1"/>
  <c r="Y2310" i="1"/>
  <c r="V2311" i="1" a="1"/>
  <c r="V2311" i="1"/>
  <c r="W2311" i="1"/>
  <c r="Y2311" i="1"/>
  <c r="V2312" i="1" a="1"/>
  <c r="V2312" i="1"/>
  <c r="W2312" i="1"/>
  <c r="Y2312" i="1"/>
  <c r="V2313" i="1" a="1"/>
  <c r="V2313" i="1"/>
  <c r="W2313" i="1"/>
  <c r="Y2313" i="1"/>
  <c r="V2314" i="1" a="1"/>
  <c r="V2314" i="1"/>
  <c r="W2314" i="1"/>
  <c r="Y2314" i="1"/>
  <c r="V2315" i="1" a="1"/>
  <c r="V2315" i="1"/>
  <c r="W2315" i="1"/>
  <c r="Y2315" i="1"/>
  <c r="V2316" i="1" a="1"/>
  <c r="V2316" i="1"/>
  <c r="W2316" i="1"/>
  <c r="Y2316" i="1"/>
  <c r="V2317" i="1" a="1"/>
  <c r="V2317" i="1"/>
  <c r="W2317" i="1"/>
  <c r="Y2317" i="1"/>
  <c r="V2318" i="1" a="1"/>
  <c r="V2318" i="1"/>
  <c r="W2318" i="1"/>
  <c r="Y2318" i="1"/>
  <c r="V2319" i="1" a="1"/>
  <c r="V2319" i="1"/>
  <c r="W2319" i="1"/>
  <c r="Y2319" i="1"/>
  <c r="V2320" i="1" a="1"/>
  <c r="V2320" i="1"/>
  <c r="W2320" i="1"/>
  <c r="Y2320" i="1"/>
  <c r="V2321" i="1" a="1"/>
  <c r="V2321" i="1"/>
  <c r="W2321" i="1"/>
  <c r="Y2321" i="1"/>
  <c r="V2322" i="1" a="1"/>
  <c r="V2322" i="1"/>
  <c r="W2322" i="1"/>
  <c r="Y2322" i="1"/>
  <c r="V2323" i="1" a="1"/>
  <c r="V2323" i="1"/>
  <c r="W2323" i="1"/>
  <c r="Y2323" i="1"/>
  <c r="V2324" i="1" a="1"/>
  <c r="V2324" i="1"/>
  <c r="W2324" i="1"/>
  <c r="Y2324" i="1"/>
  <c r="V2325" i="1" a="1"/>
  <c r="V2325" i="1"/>
  <c r="W2325" i="1"/>
  <c r="Y2325" i="1"/>
  <c r="V2326" i="1" a="1"/>
  <c r="V2326" i="1"/>
  <c r="W2326" i="1"/>
  <c r="Y2326" i="1"/>
  <c r="V2327" i="1" a="1"/>
  <c r="V2327" i="1"/>
  <c r="W2327" i="1"/>
  <c r="Y2327" i="1"/>
  <c r="V2328" i="1" a="1"/>
  <c r="V2328" i="1"/>
  <c r="W2328" i="1"/>
  <c r="Y2328" i="1"/>
  <c r="V2329" i="1" a="1"/>
  <c r="V2329" i="1"/>
  <c r="W2329" i="1"/>
  <c r="Y2329" i="1"/>
  <c r="V2330" i="1" a="1"/>
  <c r="V2330" i="1"/>
  <c r="W2330" i="1"/>
  <c r="Y2330" i="1"/>
  <c r="V2331" i="1" a="1"/>
  <c r="V2331" i="1"/>
  <c r="W2331" i="1"/>
  <c r="Y2331" i="1"/>
  <c r="V2332" i="1" a="1"/>
  <c r="V2332" i="1"/>
  <c r="W2332" i="1"/>
  <c r="Y2332" i="1"/>
  <c r="V2333" i="1" a="1"/>
  <c r="V2333" i="1"/>
  <c r="W2333" i="1"/>
  <c r="Y2333" i="1"/>
  <c r="V2334" i="1" a="1"/>
  <c r="V2334" i="1"/>
  <c r="W2334" i="1"/>
  <c r="Y2334" i="1"/>
  <c r="V2335" i="1" a="1"/>
  <c r="V2335" i="1"/>
  <c r="W2335" i="1"/>
  <c r="Y2335" i="1"/>
  <c r="V2336" i="1" a="1"/>
  <c r="V2336" i="1"/>
  <c r="W2336" i="1"/>
  <c r="Y2336" i="1"/>
  <c r="V2337" i="1" a="1"/>
  <c r="V2337" i="1"/>
  <c r="W2337" i="1"/>
  <c r="Y2337" i="1"/>
  <c r="V2338" i="1" a="1"/>
  <c r="V2338" i="1"/>
  <c r="W2338" i="1"/>
  <c r="Y2338" i="1"/>
  <c r="V2339" i="1" a="1"/>
  <c r="V2339" i="1"/>
  <c r="W2339" i="1"/>
  <c r="Y2339" i="1"/>
  <c r="V2340" i="1" a="1"/>
  <c r="V2340" i="1"/>
  <c r="W2340" i="1"/>
  <c r="Y2340" i="1"/>
  <c r="V2341" i="1" a="1"/>
  <c r="V2341" i="1"/>
  <c r="W2341" i="1"/>
  <c r="Y2341" i="1"/>
  <c r="V2342" i="1" a="1"/>
  <c r="V2342" i="1"/>
  <c r="W2342" i="1"/>
  <c r="Y2342" i="1"/>
  <c r="V2343" i="1" a="1"/>
  <c r="V2343" i="1"/>
  <c r="W2343" i="1"/>
  <c r="Y2343" i="1"/>
  <c r="V2344" i="1" a="1"/>
  <c r="V2344" i="1"/>
  <c r="W2344" i="1"/>
  <c r="Y2344" i="1"/>
  <c r="V2345" i="1" a="1"/>
  <c r="V2345" i="1"/>
  <c r="W2345" i="1"/>
  <c r="Y2345" i="1"/>
  <c r="V2346" i="1" a="1"/>
  <c r="V2346" i="1"/>
  <c r="W2346" i="1"/>
  <c r="Y2346" i="1"/>
  <c r="V2347" i="1" a="1"/>
  <c r="V2347" i="1"/>
  <c r="W2347" i="1"/>
  <c r="Y2347" i="1"/>
  <c r="V2348" i="1" a="1"/>
  <c r="V2348" i="1"/>
  <c r="W2348" i="1"/>
  <c r="Y2348" i="1"/>
  <c r="V2349" i="1" a="1"/>
  <c r="V2349" i="1"/>
  <c r="W2349" i="1"/>
  <c r="Y2349" i="1"/>
  <c r="V2350" i="1" a="1"/>
  <c r="V2350" i="1"/>
  <c r="W2350" i="1"/>
  <c r="Y2350" i="1"/>
  <c r="V2351" i="1" a="1"/>
  <c r="V2351" i="1"/>
  <c r="W2351" i="1"/>
  <c r="Y2351" i="1"/>
  <c r="V2352" i="1" a="1"/>
  <c r="V2352" i="1"/>
  <c r="W2352" i="1"/>
  <c r="Y2352" i="1"/>
  <c r="V2353" i="1" a="1"/>
  <c r="V2353" i="1"/>
  <c r="W2353" i="1"/>
  <c r="Y2353" i="1"/>
  <c r="V2354" i="1" a="1"/>
  <c r="V2354" i="1"/>
  <c r="W2354" i="1"/>
  <c r="Y2354" i="1"/>
  <c r="V2355" i="1" a="1"/>
  <c r="V2355" i="1"/>
  <c r="W2355" i="1"/>
  <c r="Y2355" i="1"/>
  <c r="V2356" i="1" a="1"/>
  <c r="V2356" i="1"/>
  <c r="W2356" i="1"/>
  <c r="Y2356" i="1"/>
  <c r="V2357" i="1" a="1"/>
  <c r="V2357" i="1"/>
  <c r="W2357" i="1"/>
  <c r="Y2357" i="1"/>
  <c r="V2358" i="1" a="1"/>
  <c r="V2358" i="1"/>
  <c r="W2358" i="1"/>
  <c r="Y2358" i="1"/>
  <c r="V2359" i="1" a="1"/>
  <c r="V2359" i="1"/>
  <c r="W2359" i="1"/>
  <c r="Y2359" i="1"/>
  <c r="V2360" i="1" a="1"/>
  <c r="V2360" i="1"/>
  <c r="W2360" i="1"/>
  <c r="Y2360" i="1"/>
  <c r="V2361" i="1" a="1"/>
  <c r="V2361" i="1"/>
  <c r="W2361" i="1"/>
  <c r="Y2361" i="1"/>
  <c r="V2362" i="1" a="1"/>
  <c r="V2362" i="1"/>
  <c r="W2362" i="1"/>
  <c r="Y2362" i="1"/>
  <c r="V2363" i="1" a="1"/>
  <c r="V2363" i="1"/>
  <c r="W2363" i="1"/>
  <c r="Y2363" i="1"/>
  <c r="V2364" i="1" a="1"/>
  <c r="V2364" i="1"/>
  <c r="W2364" i="1"/>
  <c r="Y2364" i="1"/>
  <c r="V2365" i="1" a="1"/>
  <c r="V2365" i="1"/>
  <c r="W2365" i="1"/>
  <c r="Y2365" i="1"/>
  <c r="V2366" i="1" a="1"/>
  <c r="V2366" i="1"/>
  <c r="W2366" i="1"/>
  <c r="Y2366" i="1"/>
  <c r="V2367" i="1" a="1"/>
  <c r="V2367" i="1"/>
  <c r="W2367" i="1"/>
  <c r="Y2367" i="1"/>
  <c r="V2368" i="1" a="1"/>
  <c r="V2368" i="1"/>
  <c r="W2368" i="1"/>
  <c r="Y2368" i="1"/>
  <c r="V2369" i="1" a="1"/>
  <c r="V2369" i="1"/>
  <c r="W2369" i="1"/>
  <c r="Y2369" i="1"/>
  <c r="V2370" i="1" a="1"/>
  <c r="V2370" i="1"/>
  <c r="W2370" i="1"/>
  <c r="Y2370" i="1"/>
  <c r="V2371" i="1" a="1"/>
  <c r="V2371" i="1"/>
  <c r="W2371" i="1"/>
  <c r="Y2371" i="1"/>
  <c r="V2372" i="1" a="1"/>
  <c r="V2372" i="1"/>
  <c r="W2372" i="1"/>
  <c r="Y2372" i="1"/>
  <c r="V2373" i="1" a="1"/>
  <c r="V2373" i="1"/>
  <c r="W2373" i="1"/>
  <c r="Y2373" i="1"/>
  <c r="V2374" i="1" a="1"/>
  <c r="V2374" i="1"/>
  <c r="W2374" i="1"/>
  <c r="Y2374" i="1"/>
  <c r="V2375" i="1" a="1"/>
  <c r="V2375" i="1"/>
  <c r="W2375" i="1"/>
  <c r="Y2375" i="1"/>
  <c r="V2376" i="1" a="1"/>
  <c r="V2376" i="1"/>
  <c r="W2376" i="1"/>
  <c r="Y2376" i="1"/>
  <c r="V2377" i="1" a="1"/>
  <c r="V2377" i="1"/>
  <c r="W2377" i="1"/>
  <c r="Y2377" i="1"/>
  <c r="V2378" i="1" a="1"/>
  <c r="V2378" i="1"/>
  <c r="W2378" i="1"/>
  <c r="Y2378" i="1"/>
  <c r="V2379" i="1" a="1"/>
  <c r="V2379" i="1"/>
  <c r="W2379" i="1"/>
  <c r="Y2379" i="1"/>
  <c r="V2380" i="1" a="1"/>
  <c r="V2380" i="1"/>
  <c r="W2380" i="1"/>
  <c r="Y2380" i="1"/>
  <c r="V2381" i="1" a="1"/>
  <c r="V2381" i="1"/>
  <c r="W2381" i="1"/>
  <c r="Y2381" i="1"/>
  <c r="V2382" i="1" a="1"/>
  <c r="V2382" i="1"/>
  <c r="W2382" i="1"/>
  <c r="Y2382" i="1"/>
  <c r="V2383" i="1" a="1"/>
  <c r="V2383" i="1"/>
  <c r="W2383" i="1"/>
  <c r="Y2383" i="1"/>
  <c r="V2384" i="1" a="1"/>
  <c r="V2384" i="1"/>
  <c r="W2384" i="1"/>
  <c r="Y2384" i="1"/>
  <c r="V2385" i="1" a="1"/>
  <c r="V2385" i="1"/>
  <c r="W2385" i="1"/>
  <c r="Y2385" i="1"/>
  <c r="V2386" i="1" a="1"/>
  <c r="V2386" i="1"/>
  <c r="W2386" i="1"/>
  <c r="Y2386" i="1"/>
  <c r="V2387" i="1" a="1"/>
  <c r="V2387" i="1"/>
  <c r="W2387" i="1"/>
  <c r="Y2387" i="1"/>
  <c r="V2388" i="1" a="1"/>
  <c r="V2388" i="1"/>
  <c r="W2388" i="1"/>
  <c r="Y2388" i="1"/>
  <c r="V2389" i="1" a="1"/>
  <c r="V2389" i="1"/>
  <c r="W2389" i="1"/>
  <c r="Y2389" i="1"/>
  <c r="V2390" i="1" a="1"/>
  <c r="V2390" i="1"/>
  <c r="W2390" i="1"/>
  <c r="Y2390" i="1"/>
  <c r="V2391" i="1" a="1"/>
  <c r="V2391" i="1"/>
  <c r="W2391" i="1"/>
  <c r="Y2391" i="1"/>
  <c r="V2392" i="1" a="1"/>
  <c r="V2392" i="1"/>
  <c r="W2392" i="1"/>
  <c r="Y2392" i="1"/>
  <c r="V2393" i="1" a="1"/>
  <c r="V2393" i="1"/>
  <c r="W2393" i="1"/>
  <c r="Y2393" i="1"/>
  <c r="V2394" i="1" a="1"/>
  <c r="V2394" i="1"/>
  <c r="W2394" i="1"/>
  <c r="Y2394" i="1"/>
  <c r="V2395" i="1" a="1"/>
  <c r="V2395" i="1"/>
  <c r="W2395" i="1"/>
  <c r="Y2395" i="1"/>
  <c r="V2396" i="1" a="1"/>
  <c r="V2396" i="1"/>
  <c r="W2396" i="1"/>
  <c r="Y2396" i="1"/>
  <c r="V2397" i="1" a="1"/>
  <c r="V2397" i="1"/>
  <c r="W2397" i="1"/>
  <c r="Y2397" i="1"/>
  <c r="V2398" i="1" a="1"/>
  <c r="V2398" i="1"/>
  <c r="W2398" i="1"/>
  <c r="Y2398" i="1"/>
  <c r="V2399" i="1" a="1"/>
  <c r="V2399" i="1"/>
  <c r="W2399" i="1"/>
  <c r="Y2399" i="1"/>
  <c r="V2400" i="1" a="1"/>
  <c r="V2400" i="1"/>
  <c r="W2400" i="1"/>
  <c r="Y2400" i="1"/>
  <c r="V2401" i="1" a="1"/>
  <c r="V2401" i="1"/>
  <c r="W2401" i="1"/>
  <c r="Y2401" i="1"/>
  <c r="V2402" i="1" a="1"/>
  <c r="V2402" i="1"/>
  <c r="W2402" i="1"/>
  <c r="Y2402" i="1"/>
  <c r="V2403" i="1" a="1"/>
  <c r="V2403" i="1"/>
  <c r="W2403" i="1"/>
  <c r="Y2403" i="1"/>
  <c r="V2404" i="1" a="1"/>
  <c r="V2404" i="1"/>
  <c r="W2404" i="1"/>
  <c r="Y2404" i="1"/>
  <c r="V2405" i="1" a="1"/>
  <c r="V2405" i="1"/>
  <c r="W2405" i="1"/>
  <c r="Y2405" i="1"/>
  <c r="V2406" i="1" a="1"/>
  <c r="V2406" i="1"/>
  <c r="W2406" i="1"/>
  <c r="Y2406" i="1"/>
  <c r="V2407" i="1" a="1"/>
  <c r="V2407" i="1"/>
  <c r="W2407" i="1"/>
  <c r="Y2407" i="1"/>
  <c r="V2408" i="1" a="1"/>
  <c r="V2408" i="1"/>
  <c r="W2408" i="1"/>
  <c r="Y2408" i="1"/>
  <c r="V2409" i="1" a="1"/>
  <c r="V2409" i="1"/>
  <c r="W2409" i="1"/>
  <c r="Y2409" i="1"/>
  <c r="V2410" i="1" a="1"/>
  <c r="V2410" i="1"/>
  <c r="W2410" i="1"/>
  <c r="Y2410" i="1"/>
  <c r="V2411" i="1" a="1"/>
  <c r="V2411" i="1"/>
  <c r="W2411" i="1"/>
  <c r="Y2411" i="1"/>
  <c r="V2412" i="1" a="1"/>
  <c r="V2412" i="1"/>
  <c r="W2412" i="1"/>
  <c r="Y2412" i="1"/>
  <c r="V2413" i="1" a="1"/>
  <c r="V2413" i="1"/>
  <c r="W2413" i="1"/>
  <c r="Y2413" i="1"/>
  <c r="V2414" i="1" a="1"/>
  <c r="V2414" i="1"/>
  <c r="W2414" i="1"/>
  <c r="Y2414" i="1"/>
  <c r="V2415" i="1" a="1"/>
  <c r="V2415" i="1"/>
  <c r="W2415" i="1"/>
  <c r="Y2415" i="1"/>
  <c r="V2416" i="1" a="1"/>
  <c r="V2416" i="1"/>
  <c r="W2416" i="1"/>
  <c r="Y2416" i="1"/>
  <c r="V2417" i="1" a="1"/>
  <c r="V2417" i="1"/>
  <c r="W2417" i="1"/>
  <c r="Y2417" i="1"/>
  <c r="V2418" i="1" a="1"/>
  <c r="V2418" i="1"/>
  <c r="W2418" i="1"/>
  <c r="Y2418" i="1"/>
  <c r="V2419" i="1" a="1"/>
  <c r="V2419" i="1"/>
  <c r="W2419" i="1"/>
  <c r="Y2419" i="1"/>
  <c r="V2420" i="1" a="1"/>
  <c r="V2420" i="1"/>
  <c r="W2420" i="1"/>
  <c r="Y2420" i="1"/>
  <c r="V2421" i="1" a="1"/>
  <c r="V2421" i="1"/>
  <c r="W2421" i="1"/>
  <c r="Y2421" i="1"/>
  <c r="V2422" i="1" a="1"/>
  <c r="V2422" i="1"/>
  <c r="W2422" i="1"/>
  <c r="Y2422" i="1"/>
  <c r="V2423" i="1" a="1"/>
  <c r="V2423" i="1"/>
  <c r="W2423" i="1"/>
  <c r="Y2423" i="1"/>
  <c r="V2424" i="1" a="1"/>
  <c r="V2424" i="1"/>
  <c r="W2424" i="1"/>
  <c r="Y2424" i="1"/>
  <c r="V2425" i="1" a="1"/>
  <c r="V2425" i="1"/>
  <c r="W2425" i="1"/>
  <c r="Y2425" i="1"/>
  <c r="V2426" i="1" a="1"/>
  <c r="V2426" i="1"/>
  <c r="W2426" i="1"/>
  <c r="Y2426" i="1"/>
  <c r="V2427" i="1" a="1"/>
  <c r="V2427" i="1"/>
  <c r="W2427" i="1"/>
  <c r="Y2427" i="1"/>
  <c r="V2428" i="1" a="1"/>
  <c r="V2428" i="1"/>
  <c r="W2428" i="1"/>
  <c r="Y2428" i="1"/>
  <c r="V2429" i="1" a="1"/>
  <c r="V2429" i="1"/>
  <c r="W2429" i="1"/>
  <c r="Y2429" i="1"/>
  <c r="V2430" i="1" a="1"/>
  <c r="V2430" i="1"/>
  <c r="W2430" i="1"/>
  <c r="Y2430" i="1"/>
  <c r="V2431" i="1" a="1"/>
  <c r="V2431" i="1"/>
  <c r="W2431" i="1"/>
  <c r="Y2431" i="1"/>
  <c r="V2432" i="1" a="1"/>
  <c r="V2432" i="1"/>
  <c r="W2432" i="1"/>
  <c r="Y2432" i="1"/>
  <c r="V2433" i="1" a="1"/>
  <c r="V2433" i="1"/>
  <c r="W2433" i="1"/>
  <c r="Y2433" i="1"/>
  <c r="V2434" i="1" a="1"/>
  <c r="V2434" i="1"/>
  <c r="W2434" i="1"/>
  <c r="Y2434" i="1"/>
  <c r="V2435" i="1" a="1"/>
  <c r="V2435" i="1"/>
  <c r="W2435" i="1"/>
  <c r="Y2435" i="1"/>
  <c r="V2436" i="1" a="1"/>
  <c r="V2436" i="1"/>
  <c r="W2436" i="1"/>
  <c r="Y2436" i="1"/>
  <c r="V2437" i="1" a="1"/>
  <c r="V2437" i="1"/>
  <c r="W2437" i="1"/>
  <c r="Y2437" i="1"/>
  <c r="V2438" i="1" a="1"/>
  <c r="V2438" i="1"/>
  <c r="W2438" i="1"/>
  <c r="Y2438" i="1"/>
  <c r="V2439" i="1" a="1"/>
  <c r="V2439" i="1"/>
  <c r="W2439" i="1"/>
  <c r="Y2439" i="1"/>
  <c r="V2440" i="1" a="1"/>
  <c r="V2440" i="1"/>
  <c r="W2440" i="1"/>
  <c r="Y2440" i="1"/>
  <c r="V2441" i="1" a="1"/>
  <c r="V2441" i="1"/>
  <c r="W2441" i="1"/>
  <c r="Y2441" i="1"/>
  <c r="V2442" i="1" a="1"/>
  <c r="V2442" i="1"/>
  <c r="W2442" i="1"/>
  <c r="Y2442" i="1"/>
  <c r="V2443" i="1" a="1"/>
  <c r="V2443" i="1"/>
  <c r="W2443" i="1"/>
  <c r="Y2443" i="1"/>
  <c r="V2444" i="1" a="1"/>
  <c r="V2444" i="1"/>
  <c r="W2444" i="1"/>
  <c r="Y2444" i="1"/>
  <c r="V2445" i="1" a="1"/>
  <c r="V2445" i="1"/>
  <c r="W2445" i="1"/>
  <c r="Y2445" i="1"/>
  <c r="V2446" i="1" a="1"/>
  <c r="V2446" i="1"/>
  <c r="W2446" i="1"/>
  <c r="Y2446" i="1"/>
  <c r="V2447" i="1" a="1"/>
  <c r="V2447" i="1"/>
  <c r="W2447" i="1"/>
  <c r="Y2447" i="1"/>
  <c r="V2448" i="1" a="1"/>
  <c r="V2448" i="1"/>
  <c r="W2448" i="1"/>
  <c r="Y2448" i="1"/>
  <c r="V2449" i="1" a="1"/>
  <c r="V2449" i="1"/>
  <c r="W2449" i="1"/>
  <c r="Y2449" i="1"/>
  <c r="V2450" i="1" a="1"/>
  <c r="V2450" i="1"/>
  <c r="W2450" i="1"/>
  <c r="Y2450" i="1"/>
  <c r="V2451" i="1" a="1"/>
  <c r="V2451" i="1"/>
  <c r="W2451" i="1"/>
  <c r="Y2451" i="1"/>
  <c r="V2452" i="1" a="1"/>
  <c r="V2452" i="1"/>
  <c r="W2452" i="1"/>
  <c r="Y2452" i="1"/>
  <c r="V2453" i="1" a="1"/>
  <c r="V2453" i="1"/>
  <c r="W2453" i="1"/>
  <c r="Y2453" i="1"/>
  <c r="V2454" i="1" a="1"/>
  <c r="V2454" i="1"/>
  <c r="W2454" i="1"/>
  <c r="Y2454" i="1"/>
  <c r="V2455" i="1" a="1"/>
  <c r="V2455" i="1"/>
  <c r="W2455" i="1"/>
  <c r="Y2455" i="1"/>
  <c r="V2456" i="1" a="1"/>
  <c r="V2456" i="1"/>
  <c r="W2456" i="1"/>
  <c r="Y2456" i="1"/>
  <c r="V2457" i="1" a="1"/>
  <c r="V2457" i="1"/>
  <c r="W2457" i="1"/>
  <c r="Y2457" i="1"/>
  <c r="V2458" i="1" a="1"/>
  <c r="V2458" i="1"/>
  <c r="W2458" i="1"/>
  <c r="Y2458" i="1"/>
  <c r="V2459" i="1" a="1"/>
  <c r="V2459" i="1"/>
  <c r="W2459" i="1"/>
  <c r="Y2459" i="1"/>
  <c r="V2460" i="1" a="1"/>
  <c r="V2460" i="1"/>
  <c r="W2460" i="1"/>
  <c r="Y2460" i="1"/>
  <c r="V2461" i="1" a="1"/>
  <c r="V2461" i="1"/>
  <c r="W2461" i="1"/>
  <c r="Y2461" i="1"/>
  <c r="V2462" i="1" a="1"/>
  <c r="V2462" i="1"/>
  <c r="W2462" i="1"/>
  <c r="Y2462" i="1"/>
  <c r="V2463" i="1" a="1"/>
  <c r="V2463" i="1"/>
  <c r="W2463" i="1"/>
  <c r="Y2463" i="1"/>
  <c r="V2464" i="1" a="1"/>
  <c r="V2464" i="1"/>
  <c r="W2464" i="1"/>
  <c r="Y2464" i="1"/>
  <c r="V2465" i="1" a="1"/>
  <c r="V2465" i="1"/>
  <c r="W2465" i="1"/>
  <c r="Y2465" i="1"/>
  <c r="V2466" i="1" a="1"/>
  <c r="V2466" i="1"/>
  <c r="W2466" i="1"/>
  <c r="Y2466" i="1"/>
  <c r="V2467" i="1" a="1"/>
  <c r="V2467" i="1"/>
  <c r="W2467" i="1"/>
  <c r="Y2467" i="1"/>
  <c r="V2468" i="1" a="1"/>
  <c r="V2468" i="1"/>
  <c r="W2468" i="1"/>
  <c r="Y2468" i="1"/>
  <c r="V2469" i="1" a="1"/>
  <c r="V2469" i="1"/>
  <c r="W2469" i="1"/>
  <c r="Y2469" i="1"/>
  <c r="V2470" i="1" a="1"/>
  <c r="V2470" i="1"/>
  <c r="W2470" i="1"/>
  <c r="Y2470" i="1"/>
  <c r="V2471" i="1" a="1"/>
  <c r="V2471" i="1"/>
  <c r="W2471" i="1"/>
  <c r="Y2471" i="1"/>
  <c r="V2472" i="1" a="1"/>
  <c r="V2472" i="1"/>
  <c r="W2472" i="1"/>
  <c r="Y2472" i="1"/>
  <c r="V2473" i="1" a="1"/>
  <c r="V2473" i="1"/>
  <c r="W2473" i="1"/>
  <c r="Y2473" i="1"/>
  <c r="V2474" i="1" a="1"/>
  <c r="V2474" i="1"/>
  <c r="W2474" i="1"/>
  <c r="Y2474" i="1"/>
  <c r="V2475" i="1" a="1"/>
  <c r="V2475" i="1"/>
  <c r="W2475" i="1"/>
  <c r="Y2475" i="1"/>
  <c r="V2476" i="1" a="1"/>
  <c r="V2476" i="1"/>
  <c r="W2476" i="1"/>
  <c r="Y2476" i="1"/>
  <c r="V2477" i="1" a="1"/>
  <c r="V2477" i="1"/>
  <c r="W2477" i="1"/>
  <c r="Y2477" i="1"/>
  <c r="V2478" i="1" a="1"/>
  <c r="V2478" i="1"/>
  <c r="W2478" i="1"/>
  <c r="Y2478" i="1"/>
  <c r="V2479" i="1" a="1"/>
  <c r="V2479" i="1"/>
  <c r="W2479" i="1"/>
  <c r="Y2479" i="1"/>
  <c r="V2480" i="1" a="1"/>
  <c r="V2480" i="1"/>
  <c r="W2480" i="1"/>
  <c r="Y2480" i="1"/>
  <c r="V2481" i="1" a="1"/>
  <c r="V2481" i="1"/>
  <c r="W2481" i="1"/>
  <c r="Y2481" i="1"/>
  <c r="V2482" i="1" a="1"/>
  <c r="V2482" i="1"/>
  <c r="W2482" i="1"/>
  <c r="Y2482" i="1"/>
  <c r="V2483" i="1" a="1"/>
  <c r="V2483" i="1"/>
  <c r="W2483" i="1"/>
  <c r="Y2483" i="1"/>
  <c r="V2484" i="1" a="1"/>
  <c r="V2484" i="1"/>
  <c r="W2484" i="1"/>
  <c r="Y2484" i="1"/>
  <c r="V2485" i="1" a="1"/>
  <c r="V2485" i="1"/>
  <c r="W2485" i="1"/>
  <c r="Y2485" i="1"/>
  <c r="V2486" i="1" a="1"/>
  <c r="V2486" i="1"/>
  <c r="W2486" i="1"/>
  <c r="Y2486" i="1"/>
  <c r="V2487" i="1" a="1"/>
  <c r="V2487" i="1"/>
  <c r="W2487" i="1"/>
  <c r="Y2487" i="1"/>
  <c r="V2488" i="1" a="1"/>
  <c r="V2488" i="1"/>
  <c r="W2488" i="1"/>
  <c r="Y2488" i="1"/>
  <c r="V2489" i="1" a="1"/>
  <c r="V2489" i="1"/>
  <c r="W2489" i="1"/>
  <c r="Y2489" i="1"/>
  <c r="V2490" i="1" a="1"/>
  <c r="V2490" i="1"/>
  <c r="W2490" i="1"/>
  <c r="Y2490" i="1"/>
  <c r="V2491" i="1" a="1"/>
  <c r="V2491" i="1"/>
  <c r="W2491" i="1"/>
  <c r="Y2491" i="1"/>
  <c r="V2492" i="1" a="1"/>
  <c r="V2492" i="1"/>
  <c r="W2492" i="1"/>
  <c r="Y2492" i="1"/>
  <c r="V2493" i="1" a="1"/>
  <c r="V2493" i="1"/>
  <c r="W2493" i="1"/>
  <c r="Y2493" i="1"/>
  <c r="V2494" i="1" a="1"/>
  <c r="V2494" i="1"/>
  <c r="W2494" i="1"/>
  <c r="Y2494" i="1"/>
  <c r="V2495" i="1" a="1"/>
  <c r="V2495" i="1"/>
  <c r="W2495" i="1"/>
  <c r="Y2495" i="1"/>
  <c r="V2496" i="1" a="1"/>
  <c r="V2496" i="1"/>
  <c r="W2496" i="1"/>
  <c r="Y2496" i="1"/>
  <c r="V2497" i="1" a="1"/>
  <c r="V2497" i="1"/>
  <c r="W2497" i="1"/>
  <c r="Y2497" i="1"/>
  <c r="V2498" i="1" a="1"/>
  <c r="V2498" i="1"/>
  <c r="W2498" i="1"/>
  <c r="Y2498" i="1"/>
  <c r="V2499" i="1" a="1"/>
  <c r="V2499" i="1"/>
  <c r="W2499" i="1"/>
  <c r="Y2499" i="1"/>
  <c r="V2500" i="1" a="1"/>
  <c r="V2500" i="1"/>
  <c r="W2500" i="1"/>
  <c r="Y2500" i="1"/>
  <c r="V2501" i="1" a="1"/>
  <c r="V2501" i="1"/>
  <c r="W2501" i="1"/>
  <c r="Y2501" i="1"/>
  <c r="V2502" i="1" a="1"/>
  <c r="V2502" i="1"/>
  <c r="W2502" i="1"/>
  <c r="Y2502" i="1"/>
  <c r="V2503" i="1" a="1"/>
  <c r="V2503" i="1"/>
  <c r="W2503" i="1"/>
  <c r="Y2503" i="1"/>
  <c r="V2504" i="1" a="1"/>
  <c r="V2504" i="1"/>
  <c r="W2504" i="1"/>
  <c r="Y2504" i="1"/>
  <c r="V2505" i="1" a="1"/>
  <c r="V2505" i="1"/>
  <c r="W2505" i="1"/>
  <c r="Y2505" i="1"/>
  <c r="V2506" i="1" a="1"/>
  <c r="V2506" i="1"/>
  <c r="W2506" i="1"/>
  <c r="Y2506" i="1"/>
  <c r="V2507" i="1" a="1"/>
  <c r="V2507" i="1"/>
  <c r="W2507" i="1"/>
  <c r="Y2507" i="1"/>
  <c r="V2508" i="1" a="1"/>
  <c r="V2508" i="1"/>
  <c r="W2508" i="1"/>
  <c r="Y2508" i="1"/>
  <c r="V2509" i="1" a="1"/>
  <c r="V2509" i="1"/>
  <c r="W2509" i="1"/>
  <c r="Y2509" i="1"/>
  <c r="V2510" i="1" a="1"/>
  <c r="V2510" i="1"/>
  <c r="W2510" i="1"/>
  <c r="Y2510" i="1"/>
  <c r="V2511" i="1" a="1"/>
  <c r="V2511" i="1"/>
  <c r="W2511" i="1"/>
  <c r="Y2511" i="1"/>
  <c r="V2512" i="1" a="1"/>
  <c r="V2512" i="1"/>
  <c r="W2512" i="1"/>
  <c r="Y2512" i="1"/>
  <c r="V2513" i="1" a="1"/>
  <c r="V2513" i="1"/>
  <c r="W2513" i="1"/>
  <c r="Y2513" i="1"/>
  <c r="V2514" i="1" a="1"/>
  <c r="V2514" i="1"/>
  <c r="W2514" i="1"/>
  <c r="Y2514" i="1"/>
  <c r="V2515" i="1" a="1"/>
  <c r="V2515" i="1"/>
  <c r="W2515" i="1"/>
  <c r="Y2515" i="1"/>
  <c r="V2516" i="1" a="1"/>
  <c r="V2516" i="1"/>
  <c r="W2516" i="1"/>
  <c r="Y2516" i="1"/>
  <c r="V2517" i="1" a="1"/>
  <c r="V2517" i="1"/>
  <c r="W2517" i="1"/>
  <c r="Y2517" i="1"/>
  <c r="V2518" i="1" a="1"/>
  <c r="V2518" i="1"/>
  <c r="W2518" i="1"/>
  <c r="Y2518" i="1"/>
  <c r="V2519" i="1" a="1"/>
  <c r="V2519" i="1"/>
  <c r="W2519" i="1"/>
  <c r="Y2519" i="1"/>
  <c r="V2520" i="1" a="1"/>
  <c r="V2520" i="1"/>
  <c r="W2520" i="1"/>
  <c r="Y2520" i="1"/>
  <c r="V2521" i="1" a="1"/>
  <c r="V2521" i="1"/>
  <c r="W2521" i="1"/>
  <c r="Y2521" i="1"/>
  <c r="V2522" i="1" a="1"/>
  <c r="V2522" i="1"/>
  <c r="W2522" i="1"/>
  <c r="Y2522" i="1"/>
  <c r="V2523" i="1" a="1"/>
  <c r="V2523" i="1"/>
  <c r="W2523" i="1"/>
  <c r="Y2523" i="1"/>
  <c r="V2524" i="1" a="1"/>
  <c r="V2524" i="1"/>
  <c r="W2524" i="1"/>
  <c r="Y2524" i="1"/>
  <c r="V2525" i="1" a="1"/>
  <c r="V2525" i="1"/>
  <c r="W2525" i="1"/>
  <c r="Y2525" i="1"/>
  <c r="V2526" i="1" a="1"/>
  <c r="V2526" i="1"/>
  <c r="W2526" i="1"/>
  <c r="Y2526" i="1"/>
  <c r="V2527" i="1" a="1"/>
  <c r="V2527" i="1"/>
  <c r="W2527" i="1"/>
  <c r="Y2527" i="1"/>
  <c r="V2528" i="1" a="1"/>
  <c r="V2528" i="1"/>
  <c r="W2528" i="1"/>
  <c r="Y2528" i="1"/>
  <c r="V2529" i="1" a="1"/>
  <c r="V2529" i="1"/>
  <c r="W2529" i="1"/>
  <c r="Y2529" i="1"/>
  <c r="V2530" i="1" a="1"/>
  <c r="V2530" i="1"/>
  <c r="W2530" i="1"/>
  <c r="Y2530" i="1"/>
  <c r="V2531" i="1" a="1"/>
  <c r="V2531" i="1"/>
  <c r="W2531" i="1"/>
  <c r="Y2531" i="1"/>
  <c r="V2532" i="1" a="1"/>
  <c r="V2532" i="1"/>
  <c r="W2532" i="1"/>
  <c r="Y2532" i="1"/>
  <c r="V2533" i="1" a="1"/>
  <c r="V2533" i="1"/>
  <c r="W2533" i="1"/>
  <c r="Y2533" i="1"/>
  <c r="V2534" i="1" a="1"/>
  <c r="V2534" i="1"/>
  <c r="W2534" i="1"/>
  <c r="Y2534" i="1"/>
  <c r="V2535" i="1" a="1"/>
  <c r="V2535" i="1"/>
  <c r="W2535" i="1"/>
  <c r="Y2535" i="1"/>
  <c r="V2536" i="1" a="1"/>
  <c r="V2536" i="1"/>
  <c r="W2536" i="1"/>
  <c r="Y2536" i="1"/>
  <c r="V2537" i="1" a="1"/>
  <c r="V2537" i="1"/>
  <c r="W2537" i="1"/>
  <c r="Y2537" i="1"/>
  <c r="V2538" i="1" a="1"/>
  <c r="V2538" i="1"/>
  <c r="W2538" i="1"/>
  <c r="Y2538" i="1"/>
  <c r="V2539" i="1" a="1"/>
  <c r="V2539" i="1"/>
  <c r="W2539" i="1"/>
  <c r="Y2539" i="1"/>
  <c r="V2540" i="1" a="1"/>
  <c r="V2540" i="1"/>
  <c r="W2540" i="1"/>
  <c r="Y2540" i="1"/>
  <c r="V2541" i="1" a="1"/>
  <c r="V2541" i="1"/>
  <c r="W2541" i="1"/>
  <c r="Y2541" i="1"/>
  <c r="V2542" i="1" a="1"/>
  <c r="V2542" i="1"/>
  <c r="W2542" i="1"/>
  <c r="Y2542" i="1"/>
  <c r="V2543" i="1" a="1"/>
  <c r="V2543" i="1"/>
  <c r="W2543" i="1"/>
  <c r="Y2543" i="1"/>
  <c r="V2544" i="1" a="1"/>
  <c r="V2544" i="1"/>
  <c r="W2544" i="1"/>
  <c r="Y2544" i="1"/>
  <c r="V2545" i="1" a="1"/>
  <c r="V2545" i="1"/>
  <c r="W2545" i="1"/>
  <c r="Y2545" i="1"/>
  <c r="V2546" i="1" a="1"/>
  <c r="V2546" i="1"/>
  <c r="W2546" i="1"/>
  <c r="Y2546" i="1"/>
  <c r="V2547" i="1" a="1"/>
  <c r="V2547" i="1"/>
  <c r="W2547" i="1"/>
  <c r="Y2547" i="1"/>
  <c r="V2548" i="1" a="1"/>
  <c r="V2548" i="1"/>
  <c r="W2548" i="1"/>
  <c r="Y2548" i="1"/>
  <c r="V2549" i="1" a="1"/>
  <c r="V2549" i="1"/>
  <c r="W2549" i="1"/>
  <c r="Y2549" i="1"/>
  <c r="V2550" i="1" a="1"/>
  <c r="V2550" i="1"/>
  <c r="W2550" i="1"/>
  <c r="Y2550" i="1"/>
  <c r="V2551" i="1" a="1"/>
  <c r="V2551" i="1"/>
  <c r="W2551" i="1"/>
  <c r="Y2551" i="1"/>
  <c r="V2552" i="1" a="1"/>
  <c r="V2552" i="1"/>
  <c r="W2552" i="1"/>
  <c r="Y2552" i="1"/>
  <c r="V2553" i="1" a="1"/>
  <c r="V2553" i="1"/>
  <c r="W2553" i="1"/>
  <c r="Y2553" i="1"/>
  <c r="V2554" i="1" a="1"/>
  <c r="V2554" i="1"/>
  <c r="W2554" i="1"/>
  <c r="Y2554" i="1"/>
  <c r="V2555" i="1" a="1"/>
  <c r="V2555" i="1"/>
  <c r="W2555" i="1"/>
  <c r="Y2555" i="1"/>
  <c r="V2556" i="1" a="1"/>
  <c r="V2556" i="1"/>
  <c r="W2556" i="1"/>
  <c r="Y2556" i="1"/>
  <c r="V2557" i="1" a="1"/>
  <c r="V2557" i="1"/>
  <c r="W2557" i="1"/>
  <c r="Y2557" i="1"/>
  <c r="V2558" i="1" a="1"/>
  <c r="V2558" i="1"/>
  <c r="W2558" i="1"/>
  <c r="Y2558" i="1"/>
  <c r="V2559" i="1" a="1"/>
  <c r="V2559" i="1"/>
  <c r="W2559" i="1"/>
  <c r="Y2559" i="1"/>
  <c r="V2560" i="1" a="1"/>
  <c r="V2560" i="1"/>
  <c r="W2560" i="1"/>
  <c r="Y2560" i="1"/>
  <c r="V2561" i="1" a="1"/>
  <c r="V2561" i="1"/>
  <c r="W2561" i="1"/>
  <c r="Y2561" i="1"/>
  <c r="V2562" i="1" a="1"/>
  <c r="V2562" i="1"/>
  <c r="W2562" i="1"/>
  <c r="Y2562" i="1"/>
  <c r="V2563" i="1" a="1"/>
  <c r="V2563" i="1"/>
  <c r="W2563" i="1"/>
  <c r="Y2563" i="1"/>
  <c r="V2564" i="1" a="1"/>
  <c r="V2564" i="1"/>
  <c r="W2564" i="1"/>
  <c r="Y2564" i="1"/>
  <c r="V2565" i="1" a="1"/>
  <c r="V2565" i="1"/>
  <c r="W2565" i="1"/>
  <c r="Y2565" i="1"/>
  <c r="V2566" i="1" a="1"/>
  <c r="V2566" i="1"/>
  <c r="W2566" i="1"/>
  <c r="Y2566" i="1"/>
  <c r="V2567" i="1" a="1"/>
  <c r="V2567" i="1"/>
  <c r="W2567" i="1"/>
  <c r="Y2567" i="1"/>
  <c r="V2568" i="1" a="1"/>
  <c r="V2568" i="1"/>
  <c r="W2568" i="1"/>
  <c r="Y2568" i="1"/>
  <c r="V2569" i="1" a="1"/>
  <c r="V2569" i="1"/>
  <c r="W2569" i="1"/>
  <c r="Y2569" i="1"/>
  <c r="V2570" i="1" a="1"/>
  <c r="V2570" i="1"/>
  <c r="W2570" i="1"/>
  <c r="Y2570" i="1"/>
  <c r="V2571" i="1" a="1"/>
  <c r="V2571" i="1"/>
  <c r="W2571" i="1"/>
  <c r="Y2571" i="1"/>
  <c r="V2572" i="1" a="1"/>
  <c r="V2572" i="1"/>
  <c r="W2572" i="1"/>
  <c r="Y2572" i="1"/>
  <c r="V2573" i="1" a="1"/>
  <c r="V2573" i="1"/>
  <c r="W2573" i="1"/>
  <c r="Y2573" i="1"/>
  <c r="V2574" i="1" a="1"/>
  <c r="V2574" i="1"/>
  <c r="W2574" i="1"/>
  <c r="Y2574" i="1"/>
  <c r="V2575" i="1" a="1"/>
  <c r="V2575" i="1"/>
  <c r="W2575" i="1"/>
  <c r="Y2575" i="1"/>
  <c r="V2576" i="1" a="1"/>
  <c r="V2576" i="1"/>
  <c r="W2576" i="1"/>
  <c r="Y2576" i="1"/>
  <c r="V2577" i="1" a="1"/>
  <c r="V2577" i="1"/>
  <c r="W2577" i="1"/>
  <c r="Y2577" i="1"/>
  <c r="V2578" i="1" a="1"/>
  <c r="V2578" i="1"/>
  <c r="W2578" i="1"/>
  <c r="Y2578" i="1"/>
  <c r="V2579" i="1" a="1"/>
  <c r="V2579" i="1"/>
  <c r="W2579" i="1"/>
  <c r="Y2579" i="1"/>
  <c r="V2580" i="1" a="1"/>
  <c r="V2580" i="1"/>
  <c r="W2580" i="1"/>
  <c r="Y2580" i="1"/>
  <c r="V2581" i="1" a="1"/>
  <c r="V2581" i="1"/>
  <c r="W2581" i="1"/>
  <c r="Y2581" i="1"/>
  <c r="V2582" i="1" a="1"/>
  <c r="V2582" i="1"/>
  <c r="W2582" i="1"/>
  <c r="Y2582" i="1"/>
  <c r="V2583" i="1" a="1"/>
  <c r="V2583" i="1"/>
  <c r="W2583" i="1"/>
  <c r="Y2583" i="1"/>
  <c r="V2584" i="1" a="1"/>
  <c r="V2584" i="1"/>
  <c r="W2584" i="1"/>
  <c r="Y2584" i="1"/>
  <c r="V2585" i="1" a="1"/>
  <c r="V2585" i="1"/>
  <c r="W2585" i="1"/>
  <c r="Y2585" i="1"/>
  <c r="V2586" i="1" a="1"/>
  <c r="V2586" i="1"/>
  <c r="W2586" i="1"/>
  <c r="Y2586" i="1"/>
  <c r="V2587" i="1" a="1"/>
  <c r="V2587" i="1"/>
  <c r="W2587" i="1"/>
  <c r="Y2587" i="1"/>
  <c r="V2588" i="1" a="1"/>
  <c r="V2588" i="1"/>
  <c r="W2588" i="1"/>
  <c r="Y2588" i="1"/>
  <c r="V2589" i="1" a="1"/>
  <c r="V2589" i="1"/>
  <c r="W2589" i="1"/>
  <c r="Y2589" i="1"/>
  <c r="V2590" i="1" a="1"/>
  <c r="V2590" i="1"/>
  <c r="W2590" i="1"/>
  <c r="Y2590" i="1"/>
  <c r="V2591" i="1" a="1"/>
  <c r="V2591" i="1"/>
  <c r="W2591" i="1"/>
  <c r="Y2591" i="1"/>
  <c r="V2592" i="1" a="1"/>
  <c r="V2592" i="1"/>
  <c r="W2592" i="1"/>
  <c r="Y2592" i="1"/>
  <c r="V2593" i="1" a="1"/>
  <c r="V2593" i="1"/>
  <c r="W2593" i="1"/>
  <c r="Y2593" i="1"/>
  <c r="V2594" i="1" a="1"/>
  <c r="V2594" i="1"/>
  <c r="W2594" i="1"/>
  <c r="Y2594" i="1"/>
  <c r="V2595" i="1" a="1"/>
  <c r="V2595" i="1"/>
  <c r="W2595" i="1"/>
  <c r="Y2595" i="1"/>
  <c r="V2596" i="1" a="1"/>
  <c r="V2596" i="1"/>
  <c r="W2596" i="1"/>
  <c r="Y2596" i="1"/>
  <c r="V2597" i="1" a="1"/>
  <c r="V2597" i="1"/>
  <c r="W2597" i="1"/>
  <c r="Y2597" i="1"/>
  <c r="V2598" i="1" a="1"/>
  <c r="V2598" i="1"/>
  <c r="W2598" i="1"/>
  <c r="Y2598" i="1"/>
  <c r="V2599" i="1" a="1"/>
  <c r="V2599" i="1"/>
  <c r="W2599" i="1"/>
  <c r="Y2599" i="1"/>
  <c r="V2600" i="1" a="1"/>
  <c r="V2600" i="1"/>
  <c r="W2600" i="1"/>
  <c r="Y2600" i="1"/>
  <c r="V2601" i="1" a="1"/>
  <c r="V2601" i="1"/>
  <c r="W2601" i="1"/>
  <c r="Y2601" i="1"/>
  <c r="V2602" i="1" a="1"/>
  <c r="V2602" i="1"/>
  <c r="W2602" i="1"/>
  <c r="Y2602" i="1"/>
  <c r="V2603" i="1" a="1"/>
  <c r="V2603" i="1"/>
  <c r="W2603" i="1"/>
  <c r="Y2603" i="1"/>
  <c r="V2604" i="1" a="1"/>
  <c r="V2604" i="1"/>
  <c r="W2604" i="1"/>
  <c r="Y2604" i="1"/>
  <c r="V2605" i="1" a="1"/>
  <c r="V2605" i="1"/>
  <c r="W2605" i="1"/>
  <c r="Y2605" i="1"/>
  <c r="V2606" i="1" a="1"/>
  <c r="V2606" i="1"/>
  <c r="W2606" i="1"/>
  <c r="Y2606" i="1"/>
  <c r="V2607" i="1" a="1"/>
  <c r="V2607" i="1"/>
  <c r="W2607" i="1"/>
  <c r="Y2607" i="1"/>
  <c r="V2608" i="1" a="1"/>
  <c r="V2608" i="1"/>
  <c r="W2608" i="1"/>
  <c r="Y2608" i="1"/>
  <c r="V2609" i="1" a="1"/>
  <c r="V2609" i="1"/>
  <c r="W2609" i="1"/>
  <c r="Y2609" i="1"/>
  <c r="V2610" i="1" a="1"/>
  <c r="V2610" i="1"/>
  <c r="W2610" i="1"/>
  <c r="Y2610" i="1"/>
  <c r="V2611" i="1" a="1"/>
  <c r="V2611" i="1"/>
  <c r="W2611" i="1"/>
  <c r="Y2611" i="1"/>
  <c r="V2612" i="1" a="1"/>
  <c r="V2612" i="1"/>
  <c r="W2612" i="1"/>
  <c r="Y2612" i="1"/>
  <c r="V2613" i="1" a="1"/>
  <c r="V2613" i="1"/>
  <c r="W2613" i="1"/>
  <c r="Y2613" i="1"/>
  <c r="V2614" i="1" a="1"/>
  <c r="V2614" i="1"/>
  <c r="W2614" i="1"/>
  <c r="Y2614" i="1"/>
  <c r="V2615" i="1" a="1"/>
  <c r="V2615" i="1"/>
  <c r="W2615" i="1"/>
  <c r="Y2615" i="1"/>
  <c r="V2616" i="1" a="1"/>
  <c r="V2616" i="1"/>
  <c r="W2616" i="1"/>
  <c r="Y2616" i="1"/>
  <c r="V2617" i="1" a="1"/>
  <c r="V2617" i="1"/>
  <c r="W2617" i="1"/>
  <c r="Y2617" i="1"/>
  <c r="V2618" i="1" a="1"/>
  <c r="V2618" i="1"/>
  <c r="W2618" i="1"/>
  <c r="Y2618" i="1"/>
  <c r="V2619" i="1" a="1"/>
  <c r="V2619" i="1"/>
  <c r="W2619" i="1"/>
  <c r="Y2619" i="1"/>
  <c r="V2620" i="1" a="1"/>
  <c r="V2620" i="1"/>
  <c r="W2620" i="1"/>
  <c r="Y2620" i="1"/>
  <c r="V2621" i="1" a="1"/>
  <c r="V2621" i="1"/>
  <c r="W2621" i="1"/>
  <c r="Y2621" i="1"/>
  <c r="V2622" i="1" a="1"/>
  <c r="V2622" i="1"/>
  <c r="W2622" i="1"/>
  <c r="Y2622" i="1"/>
  <c r="V2623" i="1" a="1"/>
  <c r="V2623" i="1"/>
  <c r="W2623" i="1"/>
  <c r="Y2623" i="1"/>
  <c r="V2624" i="1" a="1"/>
  <c r="V2624" i="1"/>
  <c r="W2624" i="1"/>
  <c r="Y2624" i="1"/>
  <c r="V2625" i="1" a="1"/>
  <c r="V2625" i="1"/>
  <c r="W2625" i="1"/>
  <c r="Y2625" i="1"/>
  <c r="V2626" i="1" a="1"/>
  <c r="V2626" i="1"/>
  <c r="W2626" i="1"/>
  <c r="Y2626" i="1"/>
  <c r="V2627" i="1" a="1"/>
  <c r="V2627" i="1"/>
  <c r="W2627" i="1"/>
  <c r="Y2627" i="1"/>
  <c r="V2628" i="1" a="1"/>
  <c r="V2628" i="1"/>
  <c r="W2628" i="1"/>
  <c r="Y2628" i="1"/>
  <c r="V2629" i="1" a="1"/>
  <c r="V2629" i="1"/>
  <c r="W2629" i="1"/>
  <c r="Y2629" i="1"/>
  <c r="V2630" i="1" a="1"/>
  <c r="V2630" i="1"/>
  <c r="W2630" i="1"/>
  <c r="Y2630" i="1"/>
  <c r="V2631" i="1" a="1"/>
  <c r="V2631" i="1"/>
  <c r="W2631" i="1"/>
  <c r="Y2631" i="1"/>
  <c r="V2632" i="1" a="1"/>
  <c r="V2632" i="1"/>
  <c r="W2632" i="1"/>
  <c r="Y2632" i="1"/>
  <c r="V2633" i="1" a="1"/>
  <c r="V2633" i="1"/>
  <c r="W2633" i="1"/>
  <c r="Y2633" i="1"/>
  <c r="V2634" i="1" a="1"/>
  <c r="V2634" i="1"/>
  <c r="W2634" i="1"/>
  <c r="Y2634" i="1"/>
  <c r="V2635" i="1" a="1"/>
  <c r="V2635" i="1"/>
  <c r="W2635" i="1"/>
  <c r="Y2635" i="1"/>
  <c r="V2636" i="1" a="1"/>
  <c r="V2636" i="1"/>
  <c r="W2636" i="1"/>
  <c r="Y2636" i="1"/>
  <c r="V2637" i="1" a="1"/>
  <c r="V2637" i="1"/>
  <c r="W2637" i="1"/>
  <c r="Y2637" i="1"/>
  <c r="V2638" i="1" a="1"/>
  <c r="V2638" i="1"/>
  <c r="W2638" i="1"/>
  <c r="Y2638" i="1"/>
  <c r="V2639" i="1" a="1"/>
  <c r="V2639" i="1"/>
  <c r="W2639" i="1"/>
  <c r="Y2639" i="1"/>
  <c r="V2640" i="1" a="1"/>
  <c r="V2640" i="1"/>
  <c r="W2640" i="1"/>
  <c r="Y2640" i="1"/>
  <c r="V2641" i="1" a="1"/>
  <c r="V2641" i="1"/>
  <c r="W2641" i="1"/>
  <c r="Y2641" i="1"/>
  <c r="V2642" i="1" a="1"/>
  <c r="V2642" i="1"/>
  <c r="W2642" i="1"/>
  <c r="Y2642" i="1"/>
  <c r="V2643" i="1" a="1"/>
  <c r="V2643" i="1"/>
  <c r="W2643" i="1"/>
  <c r="Y2643" i="1"/>
  <c r="V2644" i="1" a="1"/>
  <c r="V2644" i="1"/>
  <c r="W2644" i="1"/>
  <c r="Y2644" i="1"/>
  <c r="V2645" i="1" a="1"/>
  <c r="V2645" i="1"/>
  <c r="W2645" i="1"/>
  <c r="Y2645" i="1"/>
  <c r="V2646" i="1" a="1"/>
  <c r="V2646" i="1"/>
  <c r="W2646" i="1"/>
  <c r="Y2646" i="1"/>
  <c r="V2647" i="1" a="1"/>
  <c r="V2647" i="1"/>
  <c r="W2647" i="1"/>
  <c r="Y2647" i="1"/>
  <c r="V2648" i="1" a="1"/>
  <c r="V2648" i="1"/>
  <c r="W2648" i="1"/>
  <c r="Y2648" i="1"/>
  <c r="V2649" i="1" a="1"/>
  <c r="V2649" i="1"/>
  <c r="W2649" i="1"/>
  <c r="Y2649" i="1"/>
  <c r="V2650" i="1" a="1"/>
  <c r="V2650" i="1"/>
  <c r="W2650" i="1"/>
  <c r="Y2650" i="1"/>
  <c r="V2651" i="1" a="1"/>
  <c r="V2651" i="1"/>
  <c r="W2651" i="1"/>
  <c r="Y2651" i="1"/>
  <c r="V2652" i="1" a="1"/>
  <c r="V2652" i="1"/>
  <c r="W2652" i="1"/>
  <c r="Y2652" i="1"/>
  <c r="V2653" i="1" a="1"/>
  <c r="V2653" i="1"/>
  <c r="W2653" i="1"/>
  <c r="Y2653" i="1"/>
  <c r="V2654" i="1" a="1"/>
  <c r="V2654" i="1"/>
  <c r="W2654" i="1"/>
  <c r="Y2654" i="1"/>
  <c r="V2655" i="1" a="1"/>
  <c r="V2655" i="1"/>
  <c r="W2655" i="1"/>
  <c r="Y2655" i="1"/>
  <c r="V2656" i="1" a="1"/>
  <c r="V2656" i="1"/>
  <c r="W2656" i="1"/>
  <c r="Y2656" i="1"/>
  <c r="V2657" i="1" a="1"/>
  <c r="V2657" i="1"/>
  <c r="W2657" i="1"/>
  <c r="Y2657" i="1"/>
  <c r="V2658" i="1" a="1"/>
  <c r="V2658" i="1"/>
  <c r="W2658" i="1"/>
  <c r="Y2658" i="1"/>
  <c r="V2659" i="1" a="1"/>
  <c r="V2659" i="1"/>
  <c r="W2659" i="1"/>
  <c r="Y2659" i="1"/>
  <c r="V2660" i="1" a="1"/>
  <c r="V2660" i="1"/>
  <c r="W2660" i="1"/>
  <c r="Y2660" i="1"/>
  <c r="V2661" i="1" a="1"/>
  <c r="V2661" i="1"/>
  <c r="W2661" i="1"/>
  <c r="Y2661" i="1"/>
  <c r="V2662" i="1" a="1"/>
  <c r="V2662" i="1"/>
  <c r="W2662" i="1"/>
  <c r="Y2662" i="1"/>
  <c r="V2663" i="1" a="1"/>
  <c r="V2663" i="1"/>
  <c r="W2663" i="1"/>
  <c r="Y2663" i="1"/>
  <c r="V2664" i="1" a="1"/>
  <c r="V2664" i="1"/>
  <c r="W2664" i="1"/>
  <c r="Y2664" i="1"/>
  <c r="V2665" i="1" a="1"/>
  <c r="V2665" i="1"/>
  <c r="W2665" i="1"/>
  <c r="Y2665" i="1"/>
  <c r="V2666" i="1" a="1"/>
  <c r="V2666" i="1"/>
  <c r="W2666" i="1"/>
  <c r="Y2666" i="1"/>
  <c r="V2667" i="1" a="1"/>
  <c r="V2667" i="1"/>
  <c r="W2667" i="1"/>
  <c r="Y2667" i="1"/>
  <c r="V2668" i="1" a="1"/>
  <c r="V2668" i="1"/>
  <c r="W2668" i="1"/>
  <c r="Y2668" i="1"/>
  <c r="V2669" i="1" a="1"/>
  <c r="V2669" i="1"/>
  <c r="W2669" i="1"/>
  <c r="Y2669" i="1"/>
  <c r="V2670" i="1" a="1"/>
  <c r="V2670" i="1"/>
  <c r="W2670" i="1"/>
  <c r="Y2670" i="1"/>
  <c r="V2671" i="1" a="1"/>
  <c r="V2671" i="1"/>
  <c r="W2671" i="1"/>
  <c r="Y2671" i="1"/>
  <c r="V2672" i="1" a="1"/>
  <c r="V2672" i="1"/>
  <c r="W2672" i="1"/>
  <c r="Y2672" i="1"/>
  <c r="V2673" i="1" a="1"/>
  <c r="V2673" i="1"/>
  <c r="W2673" i="1"/>
  <c r="Y2673" i="1"/>
  <c r="V2674" i="1" a="1"/>
  <c r="V2674" i="1"/>
  <c r="W2674" i="1"/>
  <c r="Y2674" i="1"/>
  <c r="V2675" i="1" a="1"/>
  <c r="V2675" i="1"/>
  <c r="W2675" i="1"/>
  <c r="Y2675" i="1"/>
  <c r="V2676" i="1" a="1"/>
  <c r="V2676" i="1"/>
  <c r="W2676" i="1"/>
  <c r="Y2676" i="1"/>
  <c r="V2677" i="1" a="1"/>
  <c r="V2677" i="1"/>
  <c r="W2677" i="1"/>
  <c r="Y2677" i="1"/>
  <c r="V2678" i="1" a="1"/>
  <c r="V2678" i="1"/>
  <c r="W2678" i="1"/>
  <c r="Y2678" i="1"/>
  <c r="V2679" i="1" a="1"/>
  <c r="V2679" i="1"/>
  <c r="W2679" i="1"/>
  <c r="Y2679" i="1"/>
  <c r="V2680" i="1" a="1"/>
  <c r="V2680" i="1"/>
  <c r="W2680" i="1"/>
  <c r="Y2680" i="1"/>
  <c r="V2681" i="1" a="1"/>
  <c r="V2681" i="1"/>
  <c r="W2681" i="1"/>
  <c r="Y2681" i="1"/>
  <c r="V2682" i="1" a="1"/>
  <c r="V2682" i="1"/>
  <c r="W2682" i="1"/>
  <c r="Y2682" i="1"/>
  <c r="V2683" i="1" a="1"/>
  <c r="V2683" i="1"/>
  <c r="W2683" i="1"/>
  <c r="Y2683" i="1"/>
  <c r="V2684" i="1" a="1"/>
  <c r="V2684" i="1"/>
  <c r="W2684" i="1"/>
  <c r="Y2684" i="1"/>
  <c r="V2685" i="1" a="1"/>
  <c r="V2685" i="1"/>
  <c r="W2685" i="1"/>
  <c r="Y2685" i="1"/>
  <c r="V2686" i="1" a="1"/>
  <c r="V2686" i="1"/>
  <c r="W2686" i="1"/>
  <c r="Y2686" i="1"/>
  <c r="V2687" i="1" a="1"/>
  <c r="V2687" i="1"/>
  <c r="W2687" i="1"/>
  <c r="Y2687" i="1"/>
  <c r="V2688" i="1" a="1"/>
  <c r="V2688" i="1"/>
  <c r="W2688" i="1"/>
  <c r="Y2688" i="1"/>
  <c r="V2689" i="1" a="1"/>
  <c r="V2689" i="1"/>
  <c r="W2689" i="1"/>
  <c r="Y2689" i="1"/>
  <c r="V2690" i="1" a="1"/>
  <c r="V2690" i="1"/>
  <c r="W2690" i="1"/>
  <c r="Y2690" i="1"/>
  <c r="V2691" i="1" a="1"/>
  <c r="V2691" i="1"/>
  <c r="W2691" i="1"/>
  <c r="Y2691" i="1"/>
  <c r="V2692" i="1" a="1"/>
  <c r="V2692" i="1"/>
  <c r="W2692" i="1"/>
  <c r="Y2692" i="1"/>
  <c r="V2693" i="1" a="1"/>
  <c r="V2693" i="1"/>
  <c r="W2693" i="1"/>
  <c r="Y2693" i="1"/>
  <c r="V2694" i="1" a="1"/>
  <c r="V2694" i="1"/>
  <c r="W2694" i="1"/>
  <c r="Y2694" i="1"/>
  <c r="V2695" i="1" a="1"/>
  <c r="V2695" i="1"/>
  <c r="W2695" i="1"/>
  <c r="Y2695" i="1"/>
  <c r="V2696" i="1" a="1"/>
  <c r="V2696" i="1"/>
  <c r="W2696" i="1"/>
  <c r="Y2696" i="1"/>
  <c r="V2697" i="1" a="1"/>
  <c r="V2697" i="1"/>
  <c r="W2697" i="1"/>
  <c r="Y2697" i="1"/>
  <c r="V2698" i="1" a="1"/>
  <c r="V2698" i="1"/>
  <c r="W2698" i="1"/>
  <c r="Y2698" i="1"/>
  <c r="V2699" i="1" a="1"/>
  <c r="V2699" i="1"/>
  <c r="W2699" i="1"/>
  <c r="Y2699" i="1"/>
  <c r="V2700" i="1" a="1"/>
  <c r="V2700" i="1"/>
  <c r="W2700" i="1"/>
  <c r="Y2700" i="1"/>
  <c r="V2701" i="1" a="1"/>
  <c r="V2701" i="1"/>
  <c r="W2701" i="1"/>
  <c r="Y2701" i="1"/>
  <c r="V2702" i="1" a="1"/>
  <c r="V2702" i="1"/>
  <c r="W2702" i="1"/>
  <c r="Y2702" i="1"/>
  <c r="V2703" i="1" a="1"/>
  <c r="V2703" i="1"/>
  <c r="W2703" i="1"/>
  <c r="Y2703" i="1"/>
  <c r="V2704" i="1" a="1"/>
  <c r="V2704" i="1"/>
  <c r="W2704" i="1"/>
  <c r="Y2704" i="1"/>
  <c r="V2705" i="1" a="1"/>
  <c r="V2705" i="1"/>
  <c r="W2705" i="1"/>
  <c r="Y2705" i="1"/>
  <c r="V2706" i="1" a="1"/>
  <c r="V2706" i="1"/>
  <c r="W2706" i="1"/>
  <c r="Y2706" i="1"/>
  <c r="V2707" i="1" a="1"/>
  <c r="V2707" i="1"/>
  <c r="W2707" i="1"/>
  <c r="Y2707" i="1"/>
  <c r="V2708" i="1" a="1"/>
  <c r="V2708" i="1"/>
  <c r="W2708" i="1"/>
  <c r="Y2708" i="1"/>
  <c r="V2709" i="1" a="1"/>
  <c r="V2709" i="1"/>
  <c r="W2709" i="1"/>
  <c r="Y2709" i="1"/>
  <c r="V2710" i="1" a="1"/>
  <c r="V2710" i="1"/>
  <c r="W2710" i="1"/>
  <c r="Y2710" i="1"/>
  <c r="V2711" i="1" a="1"/>
  <c r="V2711" i="1"/>
  <c r="W2711" i="1"/>
  <c r="Y2711" i="1"/>
  <c r="V2712" i="1" a="1"/>
  <c r="V2712" i="1"/>
  <c r="W2712" i="1"/>
  <c r="Y2712" i="1"/>
  <c r="V2713" i="1" a="1"/>
  <c r="V2713" i="1"/>
  <c r="W2713" i="1"/>
  <c r="Y2713" i="1"/>
  <c r="V2714" i="1" a="1"/>
  <c r="V2714" i="1"/>
  <c r="W2714" i="1"/>
  <c r="Y2714" i="1"/>
  <c r="V2715" i="1" a="1"/>
  <c r="V2715" i="1"/>
  <c r="W2715" i="1"/>
  <c r="Y2715" i="1"/>
  <c r="V2716" i="1" a="1"/>
  <c r="V2716" i="1"/>
  <c r="W2716" i="1"/>
  <c r="Y2716" i="1"/>
  <c r="V2717" i="1" a="1"/>
  <c r="V2717" i="1"/>
  <c r="W2717" i="1"/>
  <c r="Y2717" i="1"/>
  <c r="V2718" i="1" a="1"/>
  <c r="V2718" i="1"/>
  <c r="W2718" i="1"/>
  <c r="Y2718" i="1"/>
  <c r="V2719" i="1" a="1"/>
  <c r="V2719" i="1"/>
  <c r="W2719" i="1"/>
  <c r="Y2719" i="1"/>
  <c r="V2720" i="1" a="1"/>
  <c r="V2720" i="1"/>
  <c r="W2720" i="1"/>
  <c r="Y2720" i="1"/>
  <c r="V2721" i="1" a="1"/>
  <c r="V2721" i="1"/>
  <c r="W2721" i="1"/>
  <c r="Y2721" i="1"/>
  <c r="V2722" i="1" a="1"/>
  <c r="V2722" i="1"/>
  <c r="W2722" i="1"/>
  <c r="Y2722" i="1"/>
  <c r="V2723" i="1" a="1"/>
  <c r="V2723" i="1"/>
  <c r="W2723" i="1"/>
  <c r="Y2723" i="1"/>
  <c r="V2724" i="1" a="1"/>
  <c r="V2724" i="1"/>
  <c r="W2724" i="1"/>
  <c r="Y2724" i="1"/>
  <c r="V2725" i="1" a="1"/>
  <c r="V2725" i="1"/>
  <c r="W2725" i="1"/>
  <c r="Y2725" i="1"/>
  <c r="V2726" i="1" a="1"/>
  <c r="V2726" i="1"/>
  <c r="W2726" i="1"/>
  <c r="Y2726" i="1"/>
  <c r="V2727" i="1" a="1"/>
  <c r="V2727" i="1"/>
  <c r="W2727" i="1"/>
  <c r="Y2727" i="1"/>
  <c r="V2728" i="1" a="1"/>
  <c r="V2728" i="1"/>
  <c r="W2728" i="1"/>
  <c r="Y2728" i="1"/>
  <c r="V2729" i="1" a="1"/>
  <c r="V2729" i="1"/>
  <c r="W2729" i="1"/>
  <c r="Y2729" i="1"/>
  <c r="V2730" i="1" a="1"/>
  <c r="V2730" i="1"/>
  <c r="W2730" i="1"/>
  <c r="Y2730" i="1"/>
  <c r="V2731" i="1" a="1"/>
  <c r="V2731" i="1"/>
  <c r="W2731" i="1"/>
  <c r="Y2731" i="1"/>
  <c r="V2732" i="1" a="1"/>
  <c r="V2732" i="1"/>
  <c r="W2732" i="1"/>
  <c r="Y2732" i="1"/>
  <c r="V2733" i="1" a="1"/>
  <c r="V2733" i="1"/>
  <c r="W2733" i="1"/>
  <c r="Y2733" i="1"/>
  <c r="V2734" i="1" a="1"/>
  <c r="V2734" i="1"/>
  <c r="W2734" i="1"/>
  <c r="Y2734" i="1"/>
  <c r="V2735" i="1" a="1"/>
  <c r="V2735" i="1"/>
  <c r="W2735" i="1"/>
  <c r="Y2735" i="1"/>
  <c r="V2736" i="1" a="1"/>
  <c r="V2736" i="1"/>
  <c r="W2736" i="1"/>
  <c r="Y2736" i="1"/>
  <c r="V2737" i="1" a="1"/>
  <c r="V2737" i="1"/>
  <c r="W2737" i="1"/>
  <c r="Y2737" i="1"/>
  <c r="V2738" i="1" a="1"/>
  <c r="V2738" i="1"/>
  <c r="W2738" i="1"/>
  <c r="Y2738" i="1"/>
  <c r="V2739" i="1" a="1"/>
  <c r="V2739" i="1"/>
  <c r="W2739" i="1"/>
  <c r="Y2739" i="1"/>
  <c r="V2740" i="1" a="1"/>
  <c r="V2740" i="1"/>
  <c r="W2740" i="1"/>
  <c r="Y2740" i="1"/>
  <c r="V2741" i="1" a="1"/>
  <c r="V2741" i="1"/>
  <c r="W2741" i="1"/>
  <c r="Y2741" i="1"/>
  <c r="V2742" i="1" a="1"/>
  <c r="V2742" i="1"/>
  <c r="W2742" i="1"/>
  <c r="Y2742" i="1"/>
  <c r="V2743" i="1" a="1"/>
  <c r="V2743" i="1"/>
  <c r="W2743" i="1"/>
  <c r="Y2743" i="1"/>
  <c r="V2744" i="1" a="1"/>
  <c r="V2744" i="1"/>
  <c r="W2744" i="1"/>
  <c r="Y2744" i="1"/>
  <c r="V2745" i="1" a="1"/>
  <c r="V2745" i="1"/>
  <c r="W2745" i="1"/>
  <c r="Y2745" i="1"/>
  <c r="V2746" i="1" a="1"/>
  <c r="V2746" i="1"/>
  <c r="W2746" i="1"/>
  <c r="Y2746" i="1"/>
  <c r="V2747" i="1" a="1"/>
  <c r="V2747" i="1"/>
  <c r="W2747" i="1"/>
  <c r="Y2747" i="1"/>
  <c r="V2748" i="1" a="1"/>
  <c r="V2748" i="1"/>
  <c r="W2748" i="1"/>
  <c r="Y2748" i="1"/>
  <c r="V2749" i="1" a="1"/>
  <c r="V2749" i="1"/>
  <c r="W2749" i="1"/>
  <c r="Y2749" i="1"/>
  <c r="V2750" i="1" a="1"/>
  <c r="V2750" i="1"/>
  <c r="W2750" i="1"/>
  <c r="Y2750" i="1"/>
  <c r="V2751" i="1" a="1"/>
  <c r="V2751" i="1"/>
  <c r="W2751" i="1"/>
  <c r="Y2751" i="1"/>
  <c r="V2752" i="1" a="1"/>
  <c r="V2752" i="1"/>
  <c r="W2752" i="1"/>
  <c r="Y2752" i="1"/>
  <c r="V2753" i="1" a="1"/>
  <c r="V2753" i="1"/>
  <c r="W2753" i="1"/>
  <c r="Y2753" i="1"/>
  <c r="V2754" i="1" a="1"/>
  <c r="V2754" i="1"/>
  <c r="W2754" i="1"/>
  <c r="Y2754" i="1"/>
  <c r="V2755" i="1" a="1"/>
  <c r="V2755" i="1"/>
  <c r="W2755" i="1"/>
  <c r="Y2755" i="1"/>
  <c r="V2756" i="1" a="1"/>
  <c r="V2756" i="1"/>
  <c r="W2756" i="1"/>
  <c r="Y2756" i="1"/>
  <c r="V2757" i="1" a="1"/>
  <c r="V2757" i="1"/>
  <c r="W2757" i="1"/>
  <c r="Y2757" i="1"/>
  <c r="V2758" i="1" a="1"/>
  <c r="V2758" i="1"/>
  <c r="W2758" i="1"/>
  <c r="Y2758" i="1"/>
  <c r="V2759" i="1" a="1"/>
  <c r="V2759" i="1"/>
  <c r="W2759" i="1"/>
  <c r="Y2759" i="1"/>
  <c r="V2760" i="1" a="1"/>
  <c r="V2760" i="1"/>
  <c r="W2760" i="1"/>
  <c r="Y2760" i="1"/>
  <c r="V2761" i="1" a="1"/>
  <c r="V2761" i="1"/>
  <c r="W2761" i="1"/>
  <c r="Y2761" i="1"/>
  <c r="V2762" i="1" a="1"/>
  <c r="V2762" i="1"/>
  <c r="W2762" i="1"/>
  <c r="Y2762" i="1"/>
  <c r="V2763" i="1" a="1"/>
  <c r="V2763" i="1"/>
  <c r="W2763" i="1"/>
  <c r="Y2763" i="1"/>
  <c r="V2764" i="1" a="1"/>
  <c r="V2764" i="1"/>
  <c r="W2764" i="1"/>
  <c r="Y2764" i="1"/>
  <c r="V2765" i="1" a="1"/>
  <c r="V2765" i="1"/>
  <c r="W2765" i="1"/>
  <c r="Y2765" i="1"/>
  <c r="V2766" i="1" a="1"/>
  <c r="V2766" i="1"/>
  <c r="W2766" i="1"/>
  <c r="Y2766" i="1"/>
  <c r="V2767" i="1" a="1"/>
  <c r="V2767" i="1"/>
  <c r="W2767" i="1"/>
  <c r="Y2767" i="1"/>
  <c r="V2768" i="1" a="1"/>
  <c r="V2768" i="1"/>
  <c r="W2768" i="1"/>
  <c r="Y2768" i="1"/>
  <c r="V2769" i="1" a="1"/>
  <c r="V2769" i="1"/>
  <c r="W2769" i="1"/>
  <c r="Y2769" i="1"/>
  <c r="V2770" i="1" a="1"/>
  <c r="V2770" i="1"/>
  <c r="W2770" i="1"/>
  <c r="Y2770" i="1"/>
  <c r="V2771" i="1" a="1"/>
  <c r="V2771" i="1"/>
  <c r="W2771" i="1"/>
  <c r="Y2771" i="1"/>
  <c r="V2772" i="1" a="1"/>
  <c r="V2772" i="1"/>
  <c r="W2772" i="1"/>
  <c r="Y2772" i="1"/>
  <c r="V2773" i="1" a="1"/>
  <c r="V2773" i="1"/>
  <c r="W2773" i="1"/>
  <c r="Y2773" i="1"/>
  <c r="V2774" i="1" a="1"/>
  <c r="V2774" i="1"/>
  <c r="W2774" i="1"/>
  <c r="Y2774" i="1"/>
  <c r="V2775" i="1" a="1"/>
  <c r="V2775" i="1"/>
  <c r="W2775" i="1"/>
  <c r="Y2775" i="1"/>
  <c r="V2776" i="1" a="1"/>
  <c r="V2776" i="1"/>
  <c r="W2776" i="1"/>
  <c r="Y2776" i="1"/>
  <c r="V2777" i="1" a="1"/>
  <c r="V2777" i="1"/>
  <c r="W2777" i="1"/>
  <c r="Y2777" i="1"/>
  <c r="V2778" i="1" a="1"/>
  <c r="V2778" i="1"/>
  <c r="W2778" i="1"/>
  <c r="Y2778" i="1"/>
  <c r="V2779" i="1" a="1"/>
  <c r="V2779" i="1"/>
  <c r="W2779" i="1"/>
  <c r="Y2779" i="1"/>
  <c r="V2780" i="1" a="1"/>
  <c r="V2780" i="1"/>
  <c r="W2780" i="1"/>
  <c r="Y2780" i="1"/>
  <c r="V2781" i="1" a="1"/>
  <c r="V2781" i="1"/>
  <c r="W2781" i="1"/>
  <c r="Y2781" i="1"/>
  <c r="V2782" i="1" a="1"/>
  <c r="V2782" i="1"/>
  <c r="W2782" i="1"/>
  <c r="Y2782" i="1"/>
  <c r="V2783" i="1" a="1"/>
  <c r="V2783" i="1"/>
  <c r="W2783" i="1"/>
  <c r="Y2783" i="1"/>
  <c r="V2784" i="1" a="1"/>
  <c r="V2784" i="1"/>
  <c r="W2784" i="1"/>
  <c r="Y2784" i="1"/>
  <c r="V2785" i="1" a="1"/>
  <c r="V2785" i="1"/>
  <c r="W2785" i="1"/>
  <c r="Y2785" i="1"/>
  <c r="V2786" i="1" a="1"/>
  <c r="V2786" i="1"/>
  <c r="W2786" i="1"/>
  <c r="Y2786" i="1"/>
  <c r="V2787" i="1" a="1"/>
  <c r="V2787" i="1"/>
  <c r="W2787" i="1"/>
  <c r="Y2787" i="1"/>
  <c r="V2788" i="1" a="1"/>
  <c r="V2788" i="1"/>
  <c r="W2788" i="1"/>
  <c r="Y2788" i="1"/>
  <c r="V2789" i="1" a="1"/>
  <c r="V2789" i="1"/>
  <c r="W2789" i="1"/>
  <c r="Y2789" i="1"/>
  <c r="V2790" i="1" a="1"/>
  <c r="V2790" i="1"/>
  <c r="W2790" i="1"/>
  <c r="Y2790" i="1"/>
  <c r="V2791" i="1" a="1"/>
  <c r="V2791" i="1"/>
  <c r="W2791" i="1"/>
  <c r="Y2791" i="1"/>
  <c r="V2792" i="1" a="1"/>
  <c r="V2792" i="1"/>
  <c r="W2792" i="1"/>
  <c r="Y2792" i="1"/>
  <c r="V2793" i="1" a="1"/>
  <c r="V2793" i="1"/>
  <c r="W2793" i="1"/>
  <c r="Y2793" i="1"/>
  <c r="V2794" i="1" a="1"/>
  <c r="V2794" i="1"/>
  <c r="W2794" i="1"/>
  <c r="Y2794" i="1"/>
  <c r="V2795" i="1" a="1"/>
  <c r="V2795" i="1"/>
  <c r="W2795" i="1"/>
  <c r="Y2795" i="1"/>
  <c r="V2796" i="1" a="1"/>
  <c r="V2796" i="1"/>
  <c r="W2796" i="1"/>
  <c r="Y2796" i="1"/>
  <c r="V2797" i="1" a="1"/>
  <c r="V2797" i="1"/>
  <c r="W2797" i="1"/>
  <c r="Y2797" i="1"/>
  <c r="V2798" i="1" a="1"/>
  <c r="V2798" i="1"/>
  <c r="W2798" i="1"/>
  <c r="Y2798" i="1"/>
  <c r="V2799" i="1" a="1"/>
  <c r="V2799" i="1"/>
  <c r="W2799" i="1"/>
  <c r="Y2799" i="1"/>
  <c r="V2800" i="1" a="1"/>
  <c r="V2800" i="1"/>
  <c r="W2800" i="1"/>
  <c r="Y2800" i="1"/>
  <c r="V2801" i="1" a="1"/>
  <c r="V2801" i="1"/>
  <c r="W2801" i="1"/>
  <c r="Y2801" i="1"/>
  <c r="V2802" i="1" a="1"/>
  <c r="V2802" i="1"/>
  <c r="W2802" i="1"/>
  <c r="Y2802" i="1"/>
  <c r="V2803" i="1" a="1"/>
  <c r="V2803" i="1"/>
  <c r="W2803" i="1"/>
  <c r="Y2803" i="1"/>
  <c r="V2804" i="1" a="1"/>
  <c r="V2804" i="1"/>
  <c r="W2804" i="1"/>
  <c r="Y2804" i="1"/>
  <c r="V2805" i="1" a="1"/>
  <c r="V2805" i="1"/>
  <c r="W2805" i="1"/>
  <c r="Y2805" i="1"/>
  <c r="V2806" i="1" a="1"/>
  <c r="V2806" i="1"/>
  <c r="W2806" i="1"/>
  <c r="Y2806" i="1"/>
  <c r="V2807" i="1" a="1"/>
  <c r="V2807" i="1"/>
  <c r="W2807" i="1"/>
  <c r="Y2807" i="1"/>
  <c r="V2808" i="1" a="1"/>
  <c r="V2808" i="1"/>
  <c r="W2808" i="1"/>
  <c r="Y2808" i="1"/>
  <c r="V2809" i="1" a="1"/>
  <c r="V2809" i="1"/>
  <c r="W2809" i="1"/>
  <c r="Y2809" i="1"/>
  <c r="V2810" i="1" a="1"/>
  <c r="V2810" i="1"/>
  <c r="W2810" i="1"/>
  <c r="Y2810" i="1"/>
  <c r="V2811" i="1" a="1"/>
  <c r="V2811" i="1"/>
  <c r="W2811" i="1"/>
  <c r="Y2811" i="1"/>
  <c r="V2812" i="1" a="1"/>
  <c r="V2812" i="1"/>
  <c r="W2812" i="1"/>
  <c r="Y2812" i="1"/>
  <c r="V2813" i="1" a="1"/>
  <c r="V2813" i="1"/>
  <c r="W2813" i="1"/>
  <c r="Y2813" i="1"/>
  <c r="V2814" i="1" a="1"/>
  <c r="V2814" i="1"/>
  <c r="W2814" i="1"/>
  <c r="Y2814" i="1"/>
  <c r="V2815" i="1" a="1"/>
  <c r="V2815" i="1"/>
  <c r="W2815" i="1"/>
  <c r="Y2815" i="1"/>
  <c r="V2816" i="1" a="1"/>
  <c r="V2816" i="1"/>
  <c r="W2816" i="1"/>
  <c r="Y2816" i="1"/>
  <c r="V2817" i="1" a="1"/>
  <c r="V2817" i="1"/>
  <c r="W2817" i="1"/>
  <c r="Y2817" i="1"/>
  <c r="V2818" i="1" a="1"/>
  <c r="V2818" i="1"/>
  <c r="W2818" i="1"/>
  <c r="Y2818" i="1"/>
  <c r="V2819" i="1" a="1"/>
  <c r="V2819" i="1"/>
  <c r="W2819" i="1"/>
  <c r="Y2819" i="1"/>
  <c r="V2820" i="1" a="1"/>
  <c r="V2820" i="1"/>
  <c r="W2820" i="1"/>
  <c r="Y2820" i="1"/>
  <c r="V2821" i="1" a="1"/>
  <c r="V2821" i="1"/>
  <c r="W2821" i="1"/>
  <c r="Y2821" i="1"/>
  <c r="V2822" i="1" a="1"/>
  <c r="V2822" i="1"/>
  <c r="W2822" i="1"/>
  <c r="Y2822" i="1"/>
  <c r="V2823" i="1" a="1"/>
  <c r="V2823" i="1"/>
  <c r="W2823" i="1"/>
  <c r="Y2823" i="1"/>
  <c r="V2824" i="1" a="1"/>
  <c r="V2824" i="1"/>
  <c r="W2824" i="1"/>
  <c r="Y2824" i="1"/>
  <c r="V2825" i="1" a="1"/>
  <c r="V2825" i="1"/>
  <c r="W2825" i="1"/>
  <c r="Y2825" i="1"/>
  <c r="V2826" i="1" a="1"/>
  <c r="V2826" i="1"/>
  <c r="W2826" i="1"/>
  <c r="Y2826" i="1"/>
  <c r="V2827" i="1" a="1"/>
  <c r="V2827" i="1"/>
  <c r="W2827" i="1"/>
  <c r="Y2827" i="1"/>
  <c r="V2828" i="1" a="1"/>
  <c r="V2828" i="1"/>
  <c r="W2828" i="1"/>
  <c r="Y2828" i="1"/>
  <c r="V2829" i="1" a="1"/>
  <c r="V2829" i="1"/>
  <c r="W2829" i="1"/>
  <c r="Y2829" i="1"/>
  <c r="V2830" i="1" a="1"/>
  <c r="V2830" i="1"/>
  <c r="W2830" i="1"/>
  <c r="Y2830" i="1"/>
  <c r="V2831" i="1" a="1"/>
  <c r="V2831" i="1"/>
  <c r="W2831" i="1"/>
  <c r="Y2831" i="1"/>
  <c r="V2832" i="1" a="1"/>
  <c r="V2832" i="1"/>
  <c r="W2832" i="1"/>
  <c r="Y2832" i="1"/>
  <c r="V2833" i="1" a="1"/>
  <c r="V2833" i="1"/>
  <c r="W2833" i="1"/>
  <c r="Y2833" i="1"/>
  <c r="V2834" i="1" a="1"/>
  <c r="V2834" i="1"/>
  <c r="W2834" i="1"/>
  <c r="Y2834" i="1"/>
  <c r="V2835" i="1" a="1"/>
  <c r="V2835" i="1"/>
  <c r="W2835" i="1"/>
  <c r="Y2835" i="1"/>
  <c r="V2836" i="1" a="1"/>
  <c r="V2836" i="1"/>
  <c r="W2836" i="1"/>
  <c r="Y2836" i="1"/>
  <c r="V2837" i="1" a="1"/>
  <c r="V2837" i="1"/>
  <c r="W2837" i="1"/>
  <c r="Y2837" i="1"/>
  <c r="V2838" i="1" a="1"/>
  <c r="V2838" i="1"/>
  <c r="W2838" i="1"/>
  <c r="Y2838" i="1"/>
  <c r="V2839" i="1" a="1"/>
  <c r="V2839" i="1"/>
  <c r="W2839" i="1"/>
  <c r="Y2839" i="1"/>
  <c r="V2840" i="1" a="1"/>
  <c r="V2840" i="1"/>
  <c r="W2840" i="1"/>
  <c r="Y2840" i="1"/>
  <c r="V2841" i="1" a="1"/>
  <c r="V2841" i="1"/>
  <c r="W2841" i="1"/>
  <c r="Y2841" i="1"/>
  <c r="V2842" i="1" a="1"/>
  <c r="V2842" i="1"/>
  <c r="W2842" i="1"/>
  <c r="Y2842" i="1"/>
  <c r="V2843" i="1" a="1"/>
  <c r="V2843" i="1"/>
  <c r="W2843" i="1"/>
  <c r="Y2843" i="1"/>
  <c r="V2844" i="1" a="1"/>
  <c r="V2844" i="1"/>
  <c r="W2844" i="1"/>
  <c r="Y2844" i="1"/>
  <c r="V2845" i="1" a="1"/>
  <c r="V2845" i="1"/>
  <c r="W2845" i="1"/>
  <c r="Y2845" i="1"/>
  <c r="V2846" i="1" a="1"/>
  <c r="V2846" i="1"/>
  <c r="W2846" i="1"/>
  <c r="Y2846" i="1"/>
  <c r="V2847" i="1" a="1"/>
  <c r="V2847" i="1"/>
  <c r="W2847" i="1"/>
  <c r="Y2847" i="1"/>
  <c r="V2848" i="1" a="1"/>
  <c r="V2848" i="1"/>
  <c r="W2848" i="1"/>
  <c r="Y2848" i="1"/>
  <c r="V2849" i="1" a="1"/>
  <c r="V2849" i="1"/>
  <c r="W2849" i="1"/>
  <c r="Y2849" i="1"/>
  <c r="V2850" i="1" a="1"/>
  <c r="V2850" i="1"/>
  <c r="W2850" i="1"/>
  <c r="Y2850" i="1"/>
  <c r="V2851" i="1" a="1"/>
  <c r="V2851" i="1"/>
  <c r="W2851" i="1"/>
  <c r="Y2851" i="1"/>
  <c r="V2852" i="1" a="1"/>
  <c r="V2852" i="1"/>
  <c r="W2852" i="1"/>
  <c r="Y2852" i="1"/>
  <c r="V2853" i="1" a="1"/>
  <c r="V2853" i="1"/>
  <c r="W2853" i="1"/>
  <c r="Y2853" i="1"/>
  <c r="V2854" i="1" a="1"/>
  <c r="V2854" i="1"/>
  <c r="W2854" i="1"/>
  <c r="Y2854" i="1"/>
  <c r="V2855" i="1" a="1"/>
  <c r="V2855" i="1"/>
  <c r="W2855" i="1"/>
  <c r="Y2855" i="1"/>
  <c r="V2856" i="1" a="1"/>
  <c r="V2856" i="1"/>
  <c r="W2856" i="1"/>
  <c r="Y2856" i="1"/>
  <c r="V2857" i="1" a="1"/>
  <c r="V2857" i="1"/>
  <c r="W2857" i="1"/>
  <c r="Y2857" i="1"/>
  <c r="V2858" i="1" a="1"/>
  <c r="V2858" i="1"/>
  <c r="W2858" i="1"/>
  <c r="Y2858" i="1"/>
  <c r="V2859" i="1" a="1"/>
  <c r="V2859" i="1"/>
  <c r="W2859" i="1"/>
  <c r="Y2859" i="1"/>
  <c r="V2860" i="1" a="1"/>
  <c r="V2860" i="1"/>
  <c r="W2860" i="1"/>
  <c r="Y2860" i="1"/>
  <c r="V2861" i="1" a="1"/>
  <c r="V2861" i="1"/>
  <c r="W2861" i="1"/>
  <c r="Y2861" i="1"/>
  <c r="V2862" i="1" a="1"/>
  <c r="V2862" i="1"/>
  <c r="W2862" i="1"/>
  <c r="Y2862" i="1"/>
  <c r="V2863" i="1" a="1"/>
  <c r="V2863" i="1"/>
  <c r="W2863" i="1"/>
  <c r="Y2863" i="1"/>
  <c r="V2864" i="1" a="1"/>
  <c r="V2864" i="1"/>
  <c r="W2864" i="1"/>
  <c r="Y2864" i="1"/>
  <c r="V2865" i="1" a="1"/>
  <c r="V2865" i="1"/>
  <c r="W2865" i="1"/>
  <c r="Y2865" i="1"/>
  <c r="V2866" i="1" a="1"/>
  <c r="V2866" i="1"/>
  <c r="W2866" i="1"/>
  <c r="Y2866" i="1"/>
  <c r="V2867" i="1" a="1"/>
  <c r="V2867" i="1"/>
  <c r="W2867" i="1"/>
  <c r="Y2867" i="1"/>
  <c r="V2868" i="1" a="1"/>
  <c r="V2868" i="1"/>
  <c r="W2868" i="1"/>
  <c r="Y2868" i="1"/>
  <c r="V2869" i="1" a="1"/>
  <c r="V2869" i="1"/>
  <c r="W2869" i="1"/>
  <c r="Y2869" i="1"/>
  <c r="V2870" i="1" a="1"/>
  <c r="V2870" i="1"/>
  <c r="W2870" i="1"/>
  <c r="Y2870" i="1"/>
  <c r="V2871" i="1" a="1"/>
  <c r="V2871" i="1"/>
  <c r="W2871" i="1"/>
  <c r="Y2871" i="1"/>
  <c r="V2872" i="1" a="1"/>
  <c r="V2872" i="1"/>
  <c r="W2872" i="1"/>
  <c r="Y2872" i="1"/>
  <c r="V2873" i="1" a="1"/>
  <c r="V2873" i="1"/>
  <c r="W2873" i="1"/>
  <c r="Y2873" i="1"/>
  <c r="V2874" i="1" a="1"/>
  <c r="V2874" i="1"/>
  <c r="W2874" i="1"/>
  <c r="Y2874" i="1"/>
  <c r="V2875" i="1" a="1"/>
  <c r="V2875" i="1"/>
  <c r="W2875" i="1"/>
  <c r="Y2875" i="1"/>
  <c r="V2876" i="1" a="1"/>
  <c r="V2876" i="1"/>
  <c r="W2876" i="1"/>
  <c r="Y2876" i="1"/>
  <c r="V2877" i="1" a="1"/>
  <c r="V2877" i="1"/>
  <c r="W2877" i="1"/>
  <c r="Y2877" i="1"/>
  <c r="V2878" i="1" a="1"/>
  <c r="V2878" i="1"/>
  <c r="W2878" i="1"/>
  <c r="Y2878" i="1"/>
  <c r="V2879" i="1" a="1"/>
  <c r="V2879" i="1"/>
  <c r="W2879" i="1"/>
  <c r="Y2879" i="1"/>
  <c r="V2880" i="1" a="1"/>
  <c r="V2880" i="1"/>
  <c r="W2880" i="1"/>
  <c r="Y2880" i="1"/>
  <c r="V2881" i="1" a="1"/>
  <c r="V2881" i="1"/>
  <c r="W2881" i="1"/>
  <c r="Y2881" i="1"/>
  <c r="V2882" i="1" a="1"/>
  <c r="V2882" i="1"/>
  <c r="W2882" i="1"/>
  <c r="Y2882" i="1"/>
  <c r="V2883" i="1" a="1"/>
  <c r="V2883" i="1"/>
  <c r="W2883" i="1"/>
  <c r="Y2883" i="1"/>
  <c r="V2884" i="1" a="1"/>
  <c r="V2884" i="1"/>
  <c r="W2884" i="1"/>
  <c r="Y2884" i="1"/>
  <c r="V2885" i="1" a="1"/>
  <c r="V2885" i="1"/>
  <c r="W2885" i="1"/>
  <c r="Y2885" i="1"/>
  <c r="V2886" i="1" a="1"/>
  <c r="V2886" i="1"/>
  <c r="W2886" i="1"/>
  <c r="Y2886" i="1"/>
  <c r="V2887" i="1" a="1"/>
  <c r="V2887" i="1"/>
  <c r="W2887" i="1"/>
  <c r="Y2887" i="1"/>
  <c r="V2888" i="1" a="1"/>
  <c r="V2888" i="1"/>
  <c r="W2888" i="1"/>
  <c r="Y2888" i="1"/>
  <c r="V2889" i="1" a="1"/>
  <c r="V2889" i="1"/>
  <c r="W2889" i="1"/>
  <c r="Y2889" i="1"/>
  <c r="V2890" i="1" a="1"/>
  <c r="V2890" i="1"/>
  <c r="W2890" i="1"/>
  <c r="Y2890" i="1"/>
  <c r="V2891" i="1" a="1"/>
  <c r="V2891" i="1"/>
  <c r="W2891" i="1"/>
  <c r="Y2891" i="1"/>
  <c r="V2892" i="1" a="1"/>
  <c r="V2892" i="1"/>
  <c r="W2892" i="1"/>
  <c r="Y2892" i="1"/>
  <c r="V2893" i="1" a="1"/>
  <c r="V2893" i="1"/>
  <c r="W2893" i="1"/>
  <c r="Y2893" i="1"/>
  <c r="V2894" i="1" a="1"/>
  <c r="V2894" i="1"/>
  <c r="W2894" i="1"/>
  <c r="Y2894" i="1"/>
  <c r="V2895" i="1" a="1"/>
  <c r="V2895" i="1"/>
  <c r="W2895" i="1"/>
  <c r="Y2895" i="1"/>
  <c r="V2896" i="1" a="1"/>
  <c r="V2896" i="1"/>
  <c r="W2896" i="1"/>
  <c r="Y2896" i="1"/>
  <c r="V2897" i="1" a="1"/>
  <c r="V2897" i="1"/>
  <c r="W2897" i="1"/>
  <c r="Y2897" i="1"/>
  <c r="V2898" i="1" a="1"/>
  <c r="V2898" i="1"/>
  <c r="W2898" i="1"/>
  <c r="Y2898" i="1"/>
  <c r="V2899" i="1" a="1"/>
  <c r="V2899" i="1"/>
  <c r="W2899" i="1"/>
  <c r="Y2899" i="1"/>
  <c r="V2900" i="1" a="1"/>
  <c r="V2900" i="1"/>
  <c r="W2900" i="1"/>
  <c r="Y2900" i="1"/>
  <c r="V2901" i="1" a="1"/>
  <c r="V2901" i="1"/>
  <c r="W2901" i="1"/>
  <c r="Y2901" i="1"/>
  <c r="V2902" i="1" a="1"/>
  <c r="V2902" i="1"/>
  <c r="W2902" i="1"/>
  <c r="Y2902" i="1"/>
  <c r="V2903" i="1" a="1"/>
  <c r="V2903" i="1"/>
  <c r="W2903" i="1"/>
  <c r="Y2903" i="1"/>
  <c r="V2904" i="1" a="1"/>
  <c r="V2904" i="1"/>
  <c r="W2904" i="1"/>
  <c r="Y2904" i="1"/>
  <c r="V2905" i="1" a="1"/>
  <c r="V2905" i="1"/>
  <c r="W2905" i="1"/>
  <c r="Y2905" i="1"/>
  <c r="V2906" i="1" a="1"/>
  <c r="V2906" i="1"/>
  <c r="W2906" i="1"/>
  <c r="Y2906" i="1"/>
  <c r="V2907" i="1" a="1"/>
  <c r="V2907" i="1"/>
  <c r="W2907" i="1"/>
  <c r="Y2907" i="1"/>
  <c r="V2908" i="1" a="1"/>
  <c r="V2908" i="1"/>
  <c r="W2908" i="1"/>
  <c r="Y2908" i="1"/>
  <c r="V2909" i="1" a="1"/>
  <c r="V2909" i="1"/>
  <c r="W2909" i="1"/>
  <c r="Y2909" i="1"/>
  <c r="V2910" i="1" a="1"/>
  <c r="V2910" i="1"/>
  <c r="W2910" i="1"/>
  <c r="Y2910" i="1"/>
  <c r="V2911" i="1" a="1"/>
  <c r="V2911" i="1"/>
  <c r="W2911" i="1"/>
  <c r="Y2911" i="1"/>
  <c r="V2912" i="1" a="1"/>
  <c r="V2912" i="1"/>
  <c r="W2912" i="1"/>
  <c r="Y2912" i="1"/>
  <c r="V2913" i="1" a="1"/>
  <c r="V2913" i="1"/>
  <c r="W2913" i="1"/>
  <c r="Y2913" i="1"/>
  <c r="V2914" i="1" a="1"/>
  <c r="V2914" i="1"/>
  <c r="W2914" i="1"/>
  <c r="Y2914" i="1"/>
  <c r="V2915" i="1" a="1"/>
  <c r="V2915" i="1"/>
  <c r="W2915" i="1"/>
  <c r="Y2915" i="1"/>
  <c r="V2916" i="1" a="1"/>
  <c r="V2916" i="1"/>
  <c r="W2916" i="1"/>
  <c r="Y2916" i="1"/>
  <c r="V2917" i="1" a="1"/>
  <c r="V2917" i="1"/>
  <c r="W2917" i="1"/>
  <c r="Y2917" i="1"/>
  <c r="V2918" i="1" a="1"/>
  <c r="V2918" i="1"/>
  <c r="W2918" i="1"/>
  <c r="Y2918" i="1"/>
  <c r="V2919" i="1" a="1"/>
  <c r="V2919" i="1"/>
  <c r="W2919" i="1"/>
  <c r="Y2919" i="1"/>
  <c r="V2920" i="1" a="1"/>
  <c r="V2920" i="1"/>
  <c r="W2920" i="1"/>
  <c r="Y2920" i="1"/>
  <c r="V2921" i="1" a="1"/>
  <c r="V2921" i="1"/>
  <c r="W2921" i="1"/>
  <c r="Y2921" i="1"/>
  <c r="V2922" i="1" a="1"/>
  <c r="V2922" i="1"/>
  <c r="W2922" i="1"/>
  <c r="Y2922" i="1"/>
  <c r="V2923" i="1" a="1"/>
  <c r="V2923" i="1"/>
  <c r="W2923" i="1"/>
  <c r="Y2923" i="1"/>
  <c r="V2924" i="1" a="1"/>
  <c r="V2924" i="1"/>
  <c r="W2924" i="1"/>
  <c r="Y2924" i="1"/>
  <c r="V2925" i="1" a="1"/>
  <c r="V2925" i="1"/>
  <c r="W2925" i="1"/>
  <c r="Y2925" i="1"/>
  <c r="V2926" i="1" a="1"/>
  <c r="V2926" i="1"/>
  <c r="W2926" i="1"/>
  <c r="Y2926" i="1"/>
  <c r="V2927" i="1" a="1"/>
  <c r="V2927" i="1"/>
  <c r="W2927" i="1"/>
  <c r="Y2927" i="1"/>
  <c r="V2928" i="1" a="1"/>
  <c r="V2928" i="1"/>
  <c r="W2928" i="1"/>
  <c r="Y2928" i="1"/>
  <c r="V2929" i="1" a="1"/>
  <c r="V2929" i="1"/>
  <c r="W2929" i="1"/>
  <c r="Y2929" i="1"/>
  <c r="V2930" i="1" a="1"/>
  <c r="V2930" i="1"/>
  <c r="W2930" i="1"/>
  <c r="Y2930" i="1"/>
  <c r="V2931" i="1" a="1"/>
  <c r="V2931" i="1"/>
  <c r="W2931" i="1"/>
  <c r="Y2931" i="1"/>
  <c r="V2932" i="1" a="1"/>
  <c r="V2932" i="1"/>
  <c r="W2932" i="1"/>
  <c r="Y2932" i="1"/>
  <c r="V2933" i="1" a="1"/>
  <c r="V2933" i="1"/>
  <c r="W2933" i="1"/>
  <c r="Y2933" i="1"/>
  <c r="V2934" i="1" a="1"/>
  <c r="V2934" i="1"/>
  <c r="W2934" i="1"/>
  <c r="Y2934" i="1"/>
  <c r="V2935" i="1" a="1"/>
  <c r="V2935" i="1"/>
  <c r="W2935" i="1"/>
  <c r="Y2935" i="1"/>
  <c r="V2936" i="1" a="1"/>
  <c r="V2936" i="1"/>
  <c r="W2936" i="1"/>
  <c r="Y2936" i="1"/>
  <c r="V2937" i="1" a="1"/>
  <c r="V2937" i="1"/>
  <c r="W2937" i="1"/>
  <c r="Y2937" i="1"/>
  <c r="V2938" i="1" a="1"/>
  <c r="V2938" i="1"/>
  <c r="W2938" i="1"/>
  <c r="Y2938" i="1"/>
  <c r="V2939" i="1" a="1"/>
  <c r="V2939" i="1"/>
  <c r="W2939" i="1"/>
  <c r="Y2939" i="1"/>
  <c r="V2940" i="1" a="1"/>
  <c r="V2940" i="1"/>
  <c r="W2940" i="1"/>
  <c r="Y2940" i="1"/>
  <c r="V2941" i="1" a="1"/>
  <c r="V2941" i="1"/>
  <c r="W2941" i="1"/>
  <c r="Y2941" i="1"/>
  <c r="V2942" i="1" a="1"/>
  <c r="V2942" i="1"/>
  <c r="W2942" i="1"/>
  <c r="Y2942" i="1"/>
  <c r="V2943" i="1" a="1"/>
  <c r="V2943" i="1"/>
  <c r="W2943" i="1"/>
  <c r="Y2943" i="1"/>
  <c r="V2944" i="1" a="1"/>
  <c r="V2944" i="1"/>
  <c r="W2944" i="1"/>
  <c r="Y2944" i="1"/>
  <c r="V2945" i="1" a="1"/>
  <c r="V2945" i="1"/>
  <c r="W2945" i="1"/>
  <c r="Y2945" i="1"/>
  <c r="V2946" i="1" a="1"/>
  <c r="V2946" i="1"/>
  <c r="W2946" i="1"/>
  <c r="Y2946" i="1"/>
  <c r="V2947" i="1" a="1"/>
  <c r="V2947" i="1"/>
  <c r="W2947" i="1"/>
  <c r="Y2947" i="1"/>
  <c r="V2948" i="1" a="1"/>
  <c r="V2948" i="1"/>
  <c r="W2948" i="1"/>
  <c r="Y2948" i="1"/>
  <c r="V2949" i="1" a="1"/>
  <c r="V2949" i="1"/>
  <c r="W2949" i="1"/>
  <c r="Y2949" i="1"/>
  <c r="V2950" i="1" a="1"/>
  <c r="V2950" i="1"/>
  <c r="W2950" i="1"/>
  <c r="Y2950" i="1"/>
  <c r="V2951" i="1" a="1"/>
  <c r="V2951" i="1"/>
  <c r="W2951" i="1"/>
  <c r="Y2951" i="1"/>
  <c r="V2952" i="1" a="1"/>
  <c r="V2952" i="1"/>
  <c r="W2952" i="1"/>
  <c r="Y2952" i="1"/>
  <c r="V2953" i="1" a="1"/>
  <c r="V2953" i="1"/>
  <c r="W2953" i="1"/>
  <c r="Y2953" i="1"/>
  <c r="V2954" i="1" a="1"/>
  <c r="V2954" i="1"/>
  <c r="W2954" i="1"/>
  <c r="Y2954" i="1"/>
  <c r="V2955" i="1" a="1"/>
  <c r="V2955" i="1"/>
  <c r="W2955" i="1"/>
  <c r="Y2955" i="1"/>
  <c r="V2956" i="1" a="1"/>
  <c r="V2956" i="1"/>
  <c r="W2956" i="1"/>
  <c r="Y2956" i="1"/>
  <c r="V2957" i="1" a="1"/>
  <c r="V2957" i="1"/>
  <c r="W2957" i="1"/>
  <c r="Y2957" i="1"/>
  <c r="V2958" i="1" a="1"/>
  <c r="V2958" i="1"/>
  <c r="W2958" i="1"/>
  <c r="Y2958" i="1"/>
  <c r="V2959" i="1" a="1"/>
  <c r="V2959" i="1"/>
  <c r="W2959" i="1"/>
  <c r="Y2959" i="1"/>
  <c r="V2960" i="1" a="1"/>
  <c r="V2960" i="1"/>
  <c r="W2960" i="1"/>
  <c r="Y2960" i="1"/>
  <c r="V2961" i="1" a="1"/>
  <c r="V2961" i="1"/>
  <c r="W2961" i="1"/>
  <c r="Y2961" i="1"/>
  <c r="V2962" i="1" a="1"/>
  <c r="V2962" i="1"/>
  <c r="W2962" i="1"/>
  <c r="Y2962" i="1"/>
  <c r="V2963" i="1" a="1"/>
  <c r="V2963" i="1"/>
  <c r="W2963" i="1"/>
  <c r="Y2963" i="1"/>
  <c r="V2964" i="1" a="1"/>
  <c r="V2964" i="1"/>
  <c r="W2964" i="1"/>
  <c r="Y2964" i="1"/>
  <c r="V2965" i="1" a="1"/>
  <c r="V2965" i="1"/>
  <c r="W2965" i="1"/>
  <c r="Y2965" i="1"/>
  <c r="V2966" i="1" a="1"/>
  <c r="V2966" i="1"/>
  <c r="W2966" i="1"/>
  <c r="Y2966" i="1"/>
  <c r="V2967" i="1" a="1"/>
  <c r="V2967" i="1"/>
  <c r="W2967" i="1"/>
  <c r="Y2967" i="1"/>
  <c r="V2968" i="1" a="1"/>
  <c r="V2968" i="1"/>
  <c r="W2968" i="1"/>
  <c r="Y2968" i="1"/>
  <c r="V2969" i="1" a="1"/>
  <c r="V2969" i="1"/>
  <c r="W2969" i="1"/>
  <c r="Y2969" i="1"/>
  <c r="V2970" i="1" a="1"/>
  <c r="V2970" i="1"/>
  <c r="W2970" i="1"/>
  <c r="Y2970" i="1"/>
  <c r="V2971" i="1" a="1"/>
  <c r="V2971" i="1"/>
  <c r="W2971" i="1"/>
  <c r="Y2971" i="1"/>
  <c r="V2972" i="1" a="1"/>
  <c r="V2972" i="1"/>
  <c r="W2972" i="1"/>
  <c r="Y2972" i="1"/>
  <c r="V2973" i="1" a="1"/>
  <c r="V2973" i="1"/>
  <c r="W2973" i="1"/>
  <c r="Y2973" i="1"/>
  <c r="V2974" i="1" a="1"/>
  <c r="V2974" i="1"/>
  <c r="W2974" i="1"/>
  <c r="Y2974" i="1"/>
  <c r="V2975" i="1" a="1"/>
  <c r="V2975" i="1"/>
  <c r="W2975" i="1"/>
  <c r="Y2975" i="1"/>
  <c r="V2976" i="1" a="1"/>
  <c r="V2976" i="1"/>
  <c r="W2976" i="1"/>
  <c r="Y2976" i="1"/>
  <c r="V2977" i="1" a="1"/>
  <c r="V2977" i="1"/>
  <c r="W2977" i="1"/>
  <c r="Y2977" i="1"/>
  <c r="V2978" i="1" a="1"/>
  <c r="V2978" i="1"/>
  <c r="W2978" i="1"/>
  <c r="Y2978" i="1"/>
  <c r="V2979" i="1" a="1"/>
  <c r="V2979" i="1"/>
  <c r="W2979" i="1"/>
  <c r="Y2979" i="1"/>
  <c r="V2980" i="1" a="1"/>
  <c r="V2980" i="1"/>
  <c r="W2980" i="1"/>
  <c r="Y2980" i="1"/>
  <c r="V2981" i="1" a="1"/>
  <c r="V2981" i="1"/>
  <c r="W2981" i="1"/>
  <c r="Y2981" i="1"/>
  <c r="V2982" i="1" a="1"/>
  <c r="V2982" i="1"/>
  <c r="W2982" i="1"/>
  <c r="Y2982" i="1"/>
  <c r="V2983" i="1" a="1"/>
  <c r="V2983" i="1"/>
  <c r="W2983" i="1"/>
  <c r="Y2983" i="1"/>
  <c r="V2984" i="1" a="1"/>
  <c r="V2984" i="1"/>
  <c r="W2984" i="1"/>
  <c r="Y2984" i="1"/>
  <c r="V2985" i="1" a="1"/>
  <c r="V2985" i="1"/>
  <c r="W2985" i="1"/>
  <c r="Y2985" i="1"/>
  <c r="V2986" i="1" a="1"/>
  <c r="V2986" i="1"/>
  <c r="W2986" i="1"/>
  <c r="Y2986" i="1"/>
  <c r="V2987" i="1" a="1"/>
  <c r="V2987" i="1"/>
  <c r="W2987" i="1"/>
  <c r="Y2987" i="1"/>
  <c r="V2988" i="1" a="1"/>
  <c r="V2988" i="1"/>
  <c r="W2988" i="1"/>
  <c r="Y2988" i="1"/>
  <c r="V2989" i="1" a="1"/>
  <c r="V2989" i="1"/>
  <c r="W2989" i="1"/>
  <c r="Y2989" i="1"/>
  <c r="V2990" i="1" a="1"/>
  <c r="V2990" i="1"/>
  <c r="W2990" i="1"/>
  <c r="Y2990" i="1"/>
  <c r="V2991" i="1" a="1"/>
  <c r="V2991" i="1"/>
  <c r="W2991" i="1"/>
  <c r="Y2991" i="1"/>
  <c r="V2992" i="1" a="1"/>
  <c r="V2992" i="1"/>
  <c r="W2992" i="1"/>
  <c r="Y2992" i="1"/>
  <c r="V2993" i="1" a="1"/>
  <c r="V2993" i="1"/>
  <c r="W2993" i="1"/>
  <c r="Y2993" i="1"/>
  <c r="V2994" i="1" a="1"/>
  <c r="V2994" i="1"/>
  <c r="W2994" i="1"/>
  <c r="Y2994" i="1"/>
  <c r="V2995" i="1" a="1"/>
  <c r="V2995" i="1"/>
  <c r="W2995" i="1"/>
  <c r="Y2995" i="1"/>
  <c r="V2996" i="1" a="1"/>
  <c r="V2996" i="1"/>
  <c r="W2996" i="1"/>
  <c r="Y2996" i="1"/>
  <c r="V2997" i="1" a="1"/>
  <c r="V2997" i="1"/>
  <c r="W2997" i="1"/>
  <c r="Y2997" i="1"/>
  <c r="V2998" i="1" a="1"/>
  <c r="V2998" i="1"/>
  <c r="W2998" i="1"/>
  <c r="Y2998" i="1"/>
  <c r="V2999" i="1" a="1"/>
  <c r="V2999" i="1"/>
  <c r="W2999" i="1"/>
  <c r="Y2999" i="1"/>
  <c r="V3000" i="1" a="1"/>
  <c r="V3000" i="1"/>
  <c r="W3000" i="1"/>
  <c r="Y3000" i="1"/>
  <c r="V3001" i="1" a="1"/>
  <c r="V3001" i="1"/>
  <c r="W3001" i="1"/>
  <c r="Y3001" i="1"/>
  <c r="V3002" i="1" a="1"/>
  <c r="V3002" i="1"/>
  <c r="W3002" i="1"/>
  <c r="Y3002" i="1"/>
  <c r="V3003" i="1" a="1"/>
  <c r="V3003" i="1"/>
  <c r="W3003" i="1"/>
  <c r="Y3003" i="1"/>
  <c r="V3004" i="1" a="1"/>
  <c r="V3004" i="1"/>
  <c r="W3004" i="1"/>
  <c r="Y3004" i="1"/>
  <c r="V3005" i="1" a="1"/>
  <c r="V3005" i="1"/>
  <c r="W3005" i="1"/>
  <c r="Y3005" i="1"/>
  <c r="V3006" i="1" a="1"/>
  <c r="V3006" i="1"/>
  <c r="W3006" i="1"/>
  <c r="Y3006" i="1"/>
  <c r="V3007" i="1" a="1"/>
  <c r="V3007" i="1"/>
  <c r="W3007" i="1"/>
  <c r="Y3007" i="1"/>
  <c r="V3008" i="1" a="1"/>
  <c r="V3008" i="1"/>
  <c r="W3008" i="1"/>
  <c r="Y3008" i="1"/>
  <c r="V3009" i="1" a="1"/>
  <c r="V3009" i="1"/>
  <c r="W3009" i="1"/>
  <c r="Y3009" i="1"/>
  <c r="V3010" i="1" a="1"/>
  <c r="V3010" i="1"/>
  <c r="W3010" i="1"/>
  <c r="Y3010" i="1"/>
  <c r="V3011" i="1" a="1"/>
  <c r="V3011" i="1"/>
  <c r="W3011" i="1"/>
  <c r="Y3011" i="1"/>
  <c r="V3012" i="1" a="1"/>
  <c r="V3012" i="1"/>
  <c r="W3012" i="1"/>
  <c r="Y3012" i="1"/>
  <c r="V3013" i="1" a="1"/>
  <c r="V3013" i="1"/>
  <c r="W3013" i="1"/>
  <c r="Y3013" i="1"/>
  <c r="V3014" i="1" a="1"/>
  <c r="V3014" i="1"/>
  <c r="W3014" i="1"/>
  <c r="Y3014" i="1"/>
  <c r="V3015" i="1" a="1"/>
  <c r="V3015" i="1"/>
  <c r="W3015" i="1"/>
  <c r="Y3015" i="1"/>
  <c r="V3016" i="1" a="1"/>
  <c r="V3016" i="1"/>
  <c r="W3016" i="1"/>
  <c r="Y3016" i="1"/>
  <c r="V3017" i="1" a="1"/>
  <c r="V3017" i="1"/>
  <c r="W3017" i="1"/>
  <c r="Y3017" i="1"/>
  <c r="V3018" i="1" a="1"/>
  <c r="V3018" i="1"/>
  <c r="W3018" i="1"/>
  <c r="Y3018" i="1"/>
  <c r="V3019" i="1" a="1"/>
  <c r="V3019" i="1"/>
  <c r="W3019" i="1"/>
  <c r="Y3019" i="1"/>
  <c r="V3020" i="1" a="1"/>
  <c r="V3020" i="1"/>
  <c r="W3020" i="1"/>
  <c r="Y3020" i="1"/>
  <c r="V3021" i="1" a="1"/>
  <c r="V3021" i="1"/>
  <c r="W3021" i="1"/>
  <c r="Y3021" i="1"/>
  <c r="V3022" i="1" a="1"/>
  <c r="V3022" i="1"/>
  <c r="W3022" i="1"/>
  <c r="Y3022" i="1"/>
  <c r="V3023" i="1" a="1"/>
  <c r="V3023" i="1"/>
  <c r="W3023" i="1"/>
  <c r="Y3023" i="1"/>
  <c r="V3024" i="1" a="1"/>
  <c r="V3024" i="1"/>
  <c r="W3024" i="1"/>
  <c r="Y3024" i="1"/>
  <c r="V3025" i="1" a="1"/>
  <c r="V3025" i="1"/>
  <c r="W3025" i="1"/>
  <c r="Y3025" i="1"/>
  <c r="V3026" i="1" a="1"/>
  <c r="V3026" i="1"/>
  <c r="W3026" i="1"/>
  <c r="Y3026" i="1"/>
  <c r="V3027" i="1" a="1"/>
  <c r="V3027" i="1"/>
  <c r="W3027" i="1"/>
  <c r="Y3027" i="1"/>
  <c r="V3028" i="1" a="1"/>
  <c r="V3028" i="1"/>
  <c r="W3028" i="1"/>
  <c r="Y3028" i="1"/>
  <c r="V3029" i="1" a="1"/>
  <c r="V3029" i="1"/>
  <c r="W3029" i="1"/>
  <c r="Y3029" i="1"/>
  <c r="V3030" i="1" a="1"/>
  <c r="V3030" i="1"/>
  <c r="W3030" i="1"/>
  <c r="Y3030" i="1"/>
  <c r="V3031" i="1" a="1"/>
  <c r="V3031" i="1"/>
  <c r="W3031" i="1"/>
  <c r="Y3031" i="1"/>
  <c r="V3032" i="1" a="1"/>
  <c r="V3032" i="1"/>
  <c r="W3032" i="1"/>
  <c r="Y3032" i="1"/>
  <c r="V3033" i="1" a="1"/>
  <c r="V3033" i="1"/>
  <c r="W3033" i="1"/>
  <c r="Y3033" i="1"/>
  <c r="V3034" i="1" a="1"/>
  <c r="V3034" i="1"/>
  <c r="W3034" i="1"/>
  <c r="Y3034" i="1"/>
  <c r="V3035" i="1" a="1"/>
  <c r="V3035" i="1"/>
  <c r="W3035" i="1"/>
  <c r="Y3035" i="1"/>
  <c r="V3036" i="1" a="1"/>
  <c r="V3036" i="1"/>
  <c r="W3036" i="1"/>
  <c r="Y3036" i="1"/>
  <c r="V3037" i="1" a="1"/>
  <c r="V3037" i="1"/>
  <c r="W3037" i="1"/>
  <c r="Y3037" i="1"/>
  <c r="V3038" i="1" a="1"/>
  <c r="V3038" i="1"/>
  <c r="W3038" i="1"/>
  <c r="Y3038" i="1"/>
  <c r="V3039" i="1" a="1"/>
  <c r="V3039" i="1"/>
  <c r="W3039" i="1"/>
  <c r="Y3039" i="1"/>
  <c r="V3040" i="1" a="1"/>
  <c r="V3040" i="1"/>
  <c r="W3040" i="1"/>
  <c r="Y3040" i="1"/>
  <c r="V3041" i="1" a="1"/>
  <c r="V3041" i="1"/>
  <c r="W3041" i="1"/>
  <c r="Y3041" i="1"/>
  <c r="V3042" i="1" a="1"/>
  <c r="V3042" i="1"/>
  <c r="W3042" i="1"/>
  <c r="Y3042" i="1"/>
  <c r="V3043" i="1" a="1"/>
  <c r="V3043" i="1"/>
  <c r="W3043" i="1"/>
  <c r="Y3043" i="1"/>
  <c r="V3044" i="1" a="1"/>
  <c r="V3044" i="1"/>
  <c r="W3044" i="1"/>
  <c r="Y3044" i="1"/>
  <c r="V3045" i="1" a="1"/>
  <c r="V3045" i="1"/>
  <c r="W3045" i="1"/>
  <c r="Y3045" i="1"/>
  <c r="V3046" i="1" a="1"/>
  <c r="V3046" i="1"/>
  <c r="W3046" i="1"/>
  <c r="Y3046" i="1"/>
  <c r="V3047" i="1" a="1"/>
  <c r="V3047" i="1"/>
  <c r="W3047" i="1"/>
  <c r="Y3047" i="1"/>
  <c r="V3048" i="1" a="1"/>
  <c r="V3048" i="1"/>
  <c r="W3048" i="1"/>
  <c r="Y3048" i="1"/>
  <c r="V3049" i="1" a="1"/>
  <c r="V3049" i="1"/>
  <c r="W3049" i="1"/>
  <c r="Y3049" i="1"/>
  <c r="V3050" i="1" a="1"/>
  <c r="V3050" i="1"/>
  <c r="W3050" i="1"/>
  <c r="Y3050" i="1"/>
  <c r="V3051" i="1" a="1"/>
  <c r="V3051" i="1"/>
  <c r="W3051" i="1"/>
  <c r="Y3051" i="1"/>
  <c r="V3052" i="1" a="1"/>
  <c r="V3052" i="1"/>
  <c r="W3052" i="1"/>
  <c r="Y3052" i="1"/>
  <c r="V3053" i="1" a="1"/>
  <c r="V3053" i="1"/>
  <c r="W3053" i="1"/>
  <c r="Y3053" i="1"/>
  <c r="V3054" i="1" a="1"/>
  <c r="V3054" i="1"/>
  <c r="W3054" i="1"/>
  <c r="Y3054" i="1"/>
  <c r="V3055" i="1" a="1"/>
  <c r="V3055" i="1"/>
  <c r="W3055" i="1"/>
  <c r="Y3055" i="1"/>
  <c r="V3056" i="1" a="1"/>
  <c r="V3056" i="1"/>
  <c r="W3056" i="1"/>
  <c r="Y3056" i="1"/>
  <c r="V3057" i="1" a="1"/>
  <c r="V3057" i="1"/>
  <c r="W3057" i="1"/>
  <c r="Y3057" i="1"/>
  <c r="V3058" i="1" a="1"/>
  <c r="V3058" i="1"/>
  <c r="W3058" i="1"/>
  <c r="Y3058" i="1"/>
  <c r="V3059" i="1" a="1"/>
  <c r="V3059" i="1"/>
  <c r="W3059" i="1"/>
  <c r="Y3059" i="1"/>
  <c r="V3060" i="1" a="1"/>
  <c r="V3060" i="1"/>
  <c r="W3060" i="1"/>
  <c r="Y3060" i="1"/>
  <c r="V3061" i="1" a="1"/>
  <c r="V3061" i="1"/>
  <c r="W3061" i="1"/>
  <c r="Y3061" i="1"/>
  <c r="V3062" i="1" a="1"/>
  <c r="V3062" i="1"/>
  <c r="W3062" i="1"/>
  <c r="Y3062" i="1"/>
  <c r="V3063" i="1" a="1"/>
  <c r="V3063" i="1"/>
  <c r="W3063" i="1"/>
  <c r="Y3063" i="1"/>
  <c r="V3064" i="1" a="1"/>
  <c r="V3064" i="1"/>
  <c r="W3064" i="1"/>
  <c r="Y3064" i="1"/>
  <c r="V3065" i="1" a="1"/>
  <c r="V3065" i="1"/>
  <c r="W3065" i="1"/>
  <c r="Y3065" i="1"/>
  <c r="V3066" i="1" a="1"/>
  <c r="V3066" i="1"/>
  <c r="W3066" i="1"/>
  <c r="Y3066" i="1"/>
  <c r="V3067" i="1" a="1"/>
  <c r="V3067" i="1"/>
  <c r="W3067" i="1"/>
  <c r="Y3067" i="1"/>
  <c r="V3068" i="1" a="1"/>
  <c r="V3068" i="1"/>
  <c r="W3068" i="1"/>
  <c r="Y3068" i="1"/>
  <c r="V3069" i="1" a="1"/>
  <c r="V3069" i="1"/>
  <c r="W3069" i="1"/>
  <c r="Y3069" i="1"/>
  <c r="V3070" i="1" a="1"/>
  <c r="V3070" i="1"/>
  <c r="W3070" i="1"/>
  <c r="Y3070" i="1"/>
  <c r="V3071" i="1" a="1"/>
  <c r="V3071" i="1"/>
  <c r="W3071" i="1"/>
  <c r="Y3071" i="1"/>
  <c r="V3072" i="1" a="1"/>
  <c r="V3072" i="1"/>
  <c r="W3072" i="1"/>
  <c r="Y3072" i="1"/>
  <c r="V3073" i="1" a="1"/>
  <c r="V3073" i="1"/>
  <c r="W3073" i="1"/>
  <c r="Y3073" i="1"/>
  <c r="V3074" i="1" a="1"/>
  <c r="V3074" i="1"/>
  <c r="W3074" i="1"/>
  <c r="Y3074" i="1"/>
  <c r="V3075" i="1" a="1"/>
  <c r="V3075" i="1"/>
  <c r="W3075" i="1"/>
  <c r="Y3075" i="1"/>
  <c r="V3076" i="1" a="1"/>
  <c r="V3076" i="1"/>
  <c r="W3076" i="1"/>
  <c r="Y3076" i="1"/>
  <c r="V3077" i="1" a="1"/>
  <c r="V3077" i="1"/>
  <c r="W3077" i="1"/>
  <c r="Y3077" i="1"/>
  <c r="V3078" i="1" a="1"/>
  <c r="V3078" i="1"/>
  <c r="W3078" i="1"/>
  <c r="Y3078" i="1"/>
  <c r="V3079" i="1" a="1"/>
  <c r="V3079" i="1"/>
  <c r="W3079" i="1"/>
  <c r="Y3079" i="1"/>
  <c r="V3080" i="1" a="1"/>
  <c r="V3080" i="1"/>
  <c r="W3080" i="1"/>
  <c r="Y3080" i="1"/>
  <c r="V3081" i="1" a="1"/>
  <c r="V3081" i="1"/>
  <c r="W3081" i="1"/>
  <c r="Y3081" i="1"/>
  <c r="V3082" i="1" a="1"/>
  <c r="V3082" i="1"/>
  <c r="W3082" i="1"/>
  <c r="Y3082" i="1"/>
  <c r="V3083" i="1" a="1"/>
  <c r="V3083" i="1"/>
  <c r="W3083" i="1"/>
  <c r="Y3083" i="1"/>
  <c r="V3084" i="1" a="1"/>
  <c r="V3084" i="1"/>
  <c r="W3084" i="1"/>
  <c r="Y3084" i="1"/>
  <c r="V3085" i="1" a="1"/>
  <c r="V3085" i="1"/>
  <c r="W3085" i="1"/>
  <c r="Y3085" i="1"/>
  <c r="V3086" i="1" a="1"/>
  <c r="V3086" i="1"/>
  <c r="W3086" i="1"/>
  <c r="Y3086" i="1"/>
  <c r="V3087" i="1" a="1"/>
  <c r="V3087" i="1"/>
  <c r="W3087" i="1"/>
  <c r="Y3087" i="1"/>
  <c r="V3088" i="1" a="1"/>
  <c r="V3088" i="1"/>
  <c r="W3088" i="1"/>
  <c r="Y3088" i="1"/>
  <c r="V3089" i="1" a="1"/>
  <c r="V3089" i="1"/>
  <c r="W3089" i="1"/>
  <c r="Y3089" i="1"/>
  <c r="V3090" i="1" a="1"/>
  <c r="V3090" i="1"/>
  <c r="W3090" i="1"/>
  <c r="Y3090" i="1"/>
  <c r="V3091" i="1" a="1"/>
  <c r="V3091" i="1"/>
  <c r="W3091" i="1"/>
  <c r="Y3091" i="1"/>
  <c r="V3092" i="1" a="1"/>
  <c r="V3092" i="1"/>
  <c r="W3092" i="1"/>
  <c r="Y3092" i="1"/>
  <c r="V3093" i="1" a="1"/>
  <c r="V3093" i="1"/>
  <c r="W3093" i="1"/>
  <c r="Y3093" i="1"/>
  <c r="V3094" i="1" a="1"/>
  <c r="V3094" i="1"/>
  <c r="W3094" i="1"/>
  <c r="Y3094" i="1"/>
  <c r="V3095" i="1" a="1"/>
  <c r="V3095" i="1"/>
  <c r="W3095" i="1"/>
  <c r="Y3095" i="1"/>
  <c r="V3096" i="1" a="1"/>
  <c r="V3096" i="1"/>
  <c r="W3096" i="1"/>
  <c r="Y3096" i="1"/>
  <c r="V3097" i="1" a="1"/>
  <c r="V3097" i="1"/>
  <c r="W3097" i="1"/>
  <c r="Y3097" i="1"/>
  <c r="V3098" i="1" a="1"/>
  <c r="V3098" i="1"/>
  <c r="W3098" i="1"/>
  <c r="Y3098" i="1"/>
  <c r="V3099" i="1" a="1"/>
  <c r="V3099" i="1"/>
  <c r="W3099" i="1"/>
  <c r="Y3099" i="1"/>
  <c r="V3100" i="1" a="1"/>
  <c r="V3100" i="1"/>
  <c r="W3100" i="1"/>
  <c r="Y3100" i="1"/>
  <c r="V3101" i="1" a="1"/>
  <c r="V3101" i="1"/>
  <c r="W3101" i="1"/>
  <c r="Y3101" i="1"/>
  <c r="V3102" i="1" a="1"/>
  <c r="V3102" i="1"/>
  <c r="W3102" i="1"/>
  <c r="Y3102" i="1"/>
  <c r="V3103" i="1" a="1"/>
  <c r="V3103" i="1"/>
  <c r="W3103" i="1"/>
  <c r="Y3103" i="1"/>
  <c r="V3104" i="1" a="1"/>
  <c r="V3104" i="1"/>
  <c r="W3104" i="1"/>
  <c r="Y3104" i="1"/>
  <c r="V3105" i="1" a="1"/>
  <c r="V3105" i="1"/>
  <c r="W3105" i="1"/>
  <c r="Y3105" i="1"/>
  <c r="V3106" i="1" a="1"/>
  <c r="V3106" i="1"/>
  <c r="W3106" i="1"/>
  <c r="Y3106" i="1"/>
  <c r="V3107" i="1" a="1"/>
  <c r="V3107" i="1"/>
  <c r="W3107" i="1"/>
  <c r="Y3107" i="1"/>
  <c r="V3108" i="1" a="1"/>
  <c r="V3108" i="1"/>
  <c r="W3108" i="1"/>
  <c r="Y3108" i="1"/>
  <c r="V3109" i="1" a="1"/>
  <c r="V3109" i="1"/>
  <c r="W3109" i="1"/>
  <c r="Y3109" i="1"/>
  <c r="V3110" i="1" a="1"/>
  <c r="V3110" i="1"/>
  <c r="W3110" i="1"/>
  <c r="Y3110" i="1"/>
  <c r="V3111" i="1" a="1"/>
  <c r="V3111" i="1"/>
  <c r="W3111" i="1"/>
  <c r="Y3111" i="1"/>
  <c r="V3112" i="1" a="1"/>
  <c r="V3112" i="1"/>
  <c r="W3112" i="1"/>
  <c r="Y3112" i="1"/>
  <c r="V3113" i="1" a="1"/>
  <c r="V3113" i="1"/>
  <c r="W3113" i="1"/>
  <c r="Y3113" i="1"/>
  <c r="V3114" i="1" a="1"/>
  <c r="V3114" i="1"/>
  <c r="W3114" i="1"/>
  <c r="Y3114" i="1"/>
  <c r="V3115" i="1" a="1"/>
  <c r="V3115" i="1"/>
  <c r="W3115" i="1"/>
  <c r="Y3115" i="1"/>
  <c r="V3116" i="1" a="1"/>
  <c r="V3116" i="1"/>
  <c r="W3116" i="1"/>
  <c r="Y3116" i="1"/>
  <c r="V3117" i="1" a="1"/>
  <c r="V3117" i="1"/>
  <c r="W3117" i="1"/>
  <c r="Y3117" i="1"/>
  <c r="V3118" i="1" a="1"/>
  <c r="V3118" i="1"/>
  <c r="W3118" i="1"/>
  <c r="Y3118" i="1"/>
  <c r="V3119" i="1" a="1"/>
  <c r="V3119" i="1"/>
  <c r="W3119" i="1"/>
  <c r="Y3119" i="1"/>
  <c r="V3120" i="1" a="1"/>
  <c r="V3120" i="1"/>
  <c r="W3120" i="1"/>
  <c r="Y3120" i="1"/>
  <c r="V3121" i="1" a="1"/>
  <c r="V3121" i="1"/>
  <c r="W3121" i="1"/>
  <c r="Y3121" i="1"/>
  <c r="V3122" i="1" a="1"/>
  <c r="V3122" i="1"/>
  <c r="W3122" i="1"/>
  <c r="Y3122" i="1"/>
  <c r="V3123" i="1" a="1"/>
  <c r="V3123" i="1"/>
  <c r="W3123" i="1"/>
  <c r="Y3123" i="1"/>
  <c r="V3124" i="1" a="1"/>
  <c r="V3124" i="1"/>
  <c r="W3124" i="1"/>
  <c r="Y3124" i="1"/>
  <c r="V3125" i="1" a="1"/>
  <c r="V3125" i="1"/>
  <c r="W3125" i="1"/>
  <c r="Y3125" i="1"/>
  <c r="V3126" i="1" a="1"/>
  <c r="V3126" i="1"/>
  <c r="W3126" i="1"/>
  <c r="Y3126" i="1"/>
  <c r="V3127" i="1" a="1"/>
  <c r="V3127" i="1"/>
  <c r="W3127" i="1"/>
  <c r="Y3127" i="1"/>
  <c r="V3128" i="1" a="1"/>
  <c r="V3128" i="1"/>
  <c r="W3128" i="1"/>
  <c r="Y3128" i="1"/>
  <c r="V3129" i="1" a="1"/>
  <c r="V3129" i="1"/>
  <c r="W3129" i="1"/>
  <c r="Y3129" i="1"/>
  <c r="V3130" i="1" a="1"/>
  <c r="V3130" i="1"/>
  <c r="W3130" i="1"/>
  <c r="Y3130" i="1"/>
  <c r="V3131" i="1" a="1"/>
  <c r="V3131" i="1"/>
  <c r="W3131" i="1"/>
  <c r="Y3131" i="1"/>
  <c r="V3132" i="1" a="1"/>
  <c r="V3132" i="1"/>
  <c r="W3132" i="1"/>
  <c r="Y3132" i="1"/>
  <c r="V3133" i="1" a="1"/>
  <c r="V3133" i="1"/>
  <c r="W3133" i="1"/>
  <c r="Y3133" i="1"/>
  <c r="V3134" i="1" a="1"/>
  <c r="V3134" i="1"/>
  <c r="W3134" i="1"/>
  <c r="Y3134" i="1"/>
  <c r="V3135" i="1" a="1"/>
  <c r="V3135" i="1"/>
  <c r="W3135" i="1"/>
  <c r="Y3135" i="1"/>
  <c r="V3136" i="1" a="1"/>
  <c r="V3136" i="1"/>
  <c r="W3136" i="1"/>
  <c r="Y3136" i="1"/>
  <c r="V3137" i="1" a="1"/>
  <c r="V3137" i="1"/>
  <c r="W3137" i="1"/>
  <c r="Y3137" i="1"/>
  <c r="V3138" i="1" a="1"/>
  <c r="V3138" i="1"/>
  <c r="W3138" i="1"/>
  <c r="Y3138" i="1"/>
  <c r="V3139" i="1" a="1"/>
  <c r="V3139" i="1"/>
  <c r="W3139" i="1"/>
  <c r="Y3139" i="1"/>
  <c r="V3140" i="1" a="1"/>
  <c r="V3140" i="1"/>
  <c r="W3140" i="1"/>
  <c r="Y3140" i="1"/>
  <c r="V3141" i="1" a="1"/>
  <c r="V3141" i="1"/>
  <c r="W3141" i="1"/>
  <c r="Y3141" i="1"/>
  <c r="V3142" i="1" a="1"/>
  <c r="V3142" i="1"/>
  <c r="W3142" i="1"/>
  <c r="Y3142" i="1"/>
  <c r="V3143" i="1" a="1"/>
  <c r="V3143" i="1"/>
  <c r="W3143" i="1"/>
  <c r="Y3143" i="1"/>
  <c r="V3144" i="1" a="1"/>
  <c r="V3144" i="1"/>
  <c r="W3144" i="1"/>
  <c r="Y3144" i="1"/>
  <c r="V3145" i="1" a="1"/>
  <c r="V3145" i="1"/>
  <c r="W3145" i="1"/>
  <c r="Y3145" i="1"/>
  <c r="V3146" i="1" a="1"/>
  <c r="V3146" i="1"/>
  <c r="W3146" i="1"/>
  <c r="Y3146" i="1"/>
  <c r="V3147" i="1" a="1"/>
  <c r="V3147" i="1"/>
  <c r="W3147" i="1"/>
  <c r="Y3147" i="1"/>
  <c r="V3148" i="1" a="1"/>
  <c r="V3148" i="1"/>
  <c r="W3148" i="1"/>
  <c r="Y3148" i="1"/>
  <c r="V3149" i="1" a="1"/>
  <c r="V3149" i="1"/>
  <c r="W3149" i="1"/>
  <c r="Y3149" i="1"/>
  <c r="V3150" i="1" a="1"/>
  <c r="V3150" i="1"/>
  <c r="W3150" i="1"/>
  <c r="Y3150" i="1"/>
  <c r="V3151" i="1" a="1"/>
  <c r="V3151" i="1"/>
  <c r="W3151" i="1"/>
  <c r="Y3151" i="1"/>
  <c r="V3152" i="1" a="1"/>
  <c r="V3152" i="1"/>
  <c r="W3152" i="1"/>
  <c r="Y3152" i="1"/>
  <c r="V3153" i="1" a="1"/>
  <c r="V3153" i="1"/>
  <c r="W3153" i="1"/>
  <c r="Y3153" i="1"/>
  <c r="V3154" i="1" a="1"/>
  <c r="V3154" i="1"/>
  <c r="W3154" i="1"/>
  <c r="Y3154" i="1"/>
  <c r="V3155" i="1" a="1"/>
  <c r="V3155" i="1"/>
  <c r="W3155" i="1"/>
  <c r="Y3155" i="1"/>
  <c r="V3156" i="1" a="1"/>
  <c r="V3156" i="1"/>
  <c r="W3156" i="1"/>
  <c r="Y3156" i="1"/>
  <c r="V3157" i="1" a="1"/>
  <c r="V3157" i="1"/>
  <c r="W3157" i="1"/>
  <c r="Y3157" i="1"/>
  <c r="V3158" i="1" a="1"/>
  <c r="V3158" i="1"/>
  <c r="W3158" i="1"/>
  <c r="Y3158" i="1"/>
  <c r="V3159" i="1" a="1"/>
  <c r="V3159" i="1"/>
  <c r="W3159" i="1"/>
  <c r="Y3159" i="1"/>
  <c r="V3160" i="1" a="1"/>
  <c r="V3160" i="1"/>
  <c r="W3160" i="1"/>
  <c r="Y3160" i="1"/>
  <c r="V3161" i="1" a="1"/>
  <c r="V3161" i="1"/>
  <c r="W3161" i="1"/>
  <c r="Y3161" i="1"/>
  <c r="V3162" i="1" a="1"/>
  <c r="V3162" i="1"/>
  <c r="W3162" i="1"/>
  <c r="Y3162" i="1"/>
  <c r="V3163" i="1" a="1"/>
  <c r="V3163" i="1"/>
  <c r="W3163" i="1"/>
  <c r="Y3163" i="1"/>
  <c r="V3164" i="1" a="1"/>
  <c r="V3164" i="1"/>
  <c r="W3164" i="1"/>
  <c r="Y3164" i="1"/>
  <c r="V3165" i="1" a="1"/>
  <c r="V3165" i="1"/>
  <c r="W3165" i="1"/>
  <c r="Y3165" i="1"/>
  <c r="V3166" i="1" a="1"/>
  <c r="V3166" i="1"/>
  <c r="W3166" i="1"/>
  <c r="Y3166" i="1"/>
  <c r="V3167" i="1" a="1"/>
  <c r="V3167" i="1"/>
  <c r="W3167" i="1"/>
  <c r="Y3167" i="1"/>
  <c r="V3168" i="1" a="1"/>
  <c r="V3168" i="1"/>
  <c r="W3168" i="1"/>
  <c r="Y3168" i="1"/>
  <c r="V3169" i="1" a="1"/>
  <c r="V3169" i="1"/>
  <c r="W3169" i="1"/>
  <c r="Y3169" i="1"/>
  <c r="V3170" i="1" a="1"/>
  <c r="V3170" i="1"/>
  <c r="W3170" i="1"/>
  <c r="Y3170" i="1"/>
  <c r="V3171" i="1" a="1"/>
  <c r="V3171" i="1"/>
  <c r="W3171" i="1"/>
  <c r="Y3171" i="1"/>
  <c r="V3172" i="1" a="1"/>
  <c r="V3172" i="1"/>
  <c r="W3172" i="1"/>
  <c r="Y3172" i="1"/>
  <c r="V3173" i="1" a="1"/>
  <c r="V3173" i="1"/>
  <c r="W3173" i="1"/>
  <c r="Y3173" i="1"/>
  <c r="V3174" i="1" a="1"/>
  <c r="V3174" i="1"/>
  <c r="W3174" i="1"/>
  <c r="Y3174" i="1"/>
  <c r="V3175" i="1" a="1"/>
  <c r="V3175" i="1"/>
  <c r="W3175" i="1"/>
  <c r="Y3175" i="1"/>
  <c r="V3176" i="1" a="1"/>
  <c r="V3176" i="1"/>
  <c r="W3176" i="1"/>
  <c r="Y3176" i="1"/>
  <c r="V3177" i="1" a="1"/>
  <c r="V3177" i="1"/>
  <c r="W3177" i="1"/>
  <c r="Y3177" i="1"/>
  <c r="V3178" i="1" a="1"/>
  <c r="V3178" i="1"/>
  <c r="W3178" i="1"/>
  <c r="Y3178" i="1"/>
  <c r="V3179" i="1" a="1"/>
  <c r="V3179" i="1"/>
  <c r="W3179" i="1"/>
  <c r="Y3179" i="1"/>
  <c r="V3180" i="1" a="1"/>
  <c r="V3180" i="1"/>
  <c r="W3180" i="1"/>
  <c r="Y3180" i="1"/>
  <c r="V3181" i="1" a="1"/>
  <c r="V3181" i="1"/>
  <c r="W3181" i="1"/>
  <c r="Y3181" i="1"/>
  <c r="V3182" i="1" a="1"/>
  <c r="V3182" i="1"/>
  <c r="W3182" i="1"/>
  <c r="Y3182" i="1"/>
  <c r="V3183" i="1" a="1"/>
  <c r="V3183" i="1"/>
  <c r="W3183" i="1"/>
  <c r="Y3183" i="1"/>
  <c r="V3184" i="1" a="1"/>
  <c r="V3184" i="1"/>
  <c r="W3184" i="1"/>
  <c r="Y3184" i="1"/>
  <c r="V3185" i="1" a="1"/>
  <c r="V3185" i="1"/>
  <c r="W3185" i="1"/>
  <c r="Y3185" i="1"/>
  <c r="V3186" i="1" a="1"/>
  <c r="V3186" i="1"/>
  <c r="W3186" i="1"/>
  <c r="Y3186" i="1"/>
  <c r="V3187" i="1" a="1"/>
  <c r="V3187" i="1"/>
  <c r="W3187" i="1"/>
  <c r="Y3187" i="1"/>
  <c r="V3188" i="1" a="1"/>
  <c r="V3188" i="1"/>
  <c r="W3188" i="1"/>
  <c r="Y3188" i="1"/>
  <c r="V3189" i="1" a="1"/>
  <c r="V3189" i="1"/>
  <c r="W3189" i="1"/>
  <c r="Y3189" i="1"/>
  <c r="V3190" i="1" a="1"/>
  <c r="V3190" i="1"/>
  <c r="W3190" i="1"/>
  <c r="Y3190" i="1"/>
  <c r="V3191" i="1" a="1"/>
  <c r="V3191" i="1"/>
  <c r="W3191" i="1"/>
  <c r="Y3191" i="1"/>
  <c r="V3192" i="1" a="1"/>
  <c r="V3192" i="1"/>
  <c r="W3192" i="1"/>
  <c r="Y3192" i="1"/>
  <c r="V3193" i="1" a="1"/>
  <c r="V3193" i="1"/>
  <c r="W3193" i="1"/>
  <c r="Y3193" i="1"/>
  <c r="V3194" i="1" a="1"/>
  <c r="V3194" i="1"/>
  <c r="W3194" i="1"/>
  <c r="Y3194" i="1"/>
  <c r="V3195" i="1" a="1"/>
  <c r="V3195" i="1"/>
  <c r="W3195" i="1"/>
  <c r="Y3195" i="1"/>
  <c r="V3196" i="1" a="1"/>
  <c r="V3196" i="1"/>
  <c r="W3196" i="1"/>
  <c r="Y3196" i="1"/>
  <c r="V3197" i="1" a="1"/>
  <c r="V3197" i="1"/>
  <c r="W3197" i="1"/>
  <c r="Y3197" i="1"/>
  <c r="V3198" i="1" a="1"/>
  <c r="V3198" i="1"/>
  <c r="W3198" i="1"/>
  <c r="Y3198" i="1"/>
  <c r="V3199" i="1" a="1"/>
  <c r="V3199" i="1"/>
  <c r="W3199" i="1"/>
  <c r="Y3199" i="1"/>
  <c r="V3200" i="1" a="1"/>
  <c r="V3200" i="1"/>
  <c r="W3200" i="1"/>
  <c r="Y3200" i="1"/>
  <c r="V3201" i="1" a="1"/>
  <c r="V3201" i="1"/>
  <c r="W3201" i="1"/>
  <c r="Y3201" i="1"/>
  <c r="V3202" i="1" a="1"/>
  <c r="V3202" i="1"/>
  <c r="W3202" i="1"/>
  <c r="Y3202" i="1"/>
  <c r="V3203" i="1" a="1"/>
  <c r="V3203" i="1"/>
  <c r="W3203" i="1"/>
  <c r="Y3203" i="1"/>
  <c r="V3204" i="1" a="1"/>
  <c r="V3204" i="1"/>
  <c r="W3204" i="1"/>
  <c r="Y3204" i="1"/>
  <c r="V3205" i="1" a="1"/>
  <c r="V3205" i="1"/>
  <c r="W3205" i="1"/>
  <c r="Y3205" i="1"/>
  <c r="V3206" i="1" a="1"/>
  <c r="V3206" i="1"/>
  <c r="W3206" i="1"/>
  <c r="Y3206" i="1"/>
  <c r="V3207" i="1" a="1"/>
  <c r="V3207" i="1"/>
  <c r="W3207" i="1"/>
  <c r="Y3207" i="1"/>
  <c r="V3208" i="1" a="1"/>
  <c r="V3208" i="1"/>
  <c r="W3208" i="1"/>
  <c r="Y3208" i="1"/>
  <c r="V3209" i="1" a="1"/>
  <c r="V3209" i="1"/>
  <c r="W3209" i="1"/>
  <c r="Y3209" i="1"/>
  <c r="V3210" i="1" a="1"/>
  <c r="V3210" i="1"/>
  <c r="W3210" i="1"/>
  <c r="Y3210" i="1"/>
  <c r="V3211" i="1" a="1"/>
  <c r="V3211" i="1"/>
  <c r="W3211" i="1"/>
  <c r="Y3211" i="1"/>
  <c r="V3212" i="1" a="1"/>
  <c r="V3212" i="1"/>
  <c r="W3212" i="1"/>
  <c r="Y3212" i="1"/>
  <c r="V3213" i="1" a="1"/>
  <c r="V3213" i="1"/>
  <c r="W3213" i="1"/>
  <c r="Y3213" i="1"/>
  <c r="V3214" i="1" a="1"/>
  <c r="V3214" i="1"/>
  <c r="W3214" i="1"/>
  <c r="Y3214" i="1"/>
  <c r="V3215" i="1" a="1"/>
  <c r="V3215" i="1"/>
  <c r="W3215" i="1"/>
  <c r="Y3215" i="1"/>
  <c r="V3216" i="1" a="1"/>
  <c r="V3216" i="1"/>
  <c r="W3216" i="1"/>
  <c r="Y3216" i="1"/>
  <c r="V3217" i="1" a="1"/>
  <c r="V3217" i="1"/>
  <c r="W3217" i="1"/>
  <c r="Y3217" i="1"/>
  <c r="V3218" i="1" a="1"/>
  <c r="V3218" i="1"/>
  <c r="W3218" i="1"/>
  <c r="Y3218" i="1"/>
  <c r="V3219" i="1" a="1"/>
  <c r="V3219" i="1"/>
  <c r="W3219" i="1"/>
  <c r="Y3219" i="1"/>
  <c r="V3220" i="1" a="1"/>
  <c r="V3220" i="1"/>
  <c r="W3220" i="1"/>
  <c r="Y3220" i="1"/>
  <c r="V3221" i="1" a="1"/>
  <c r="V3221" i="1"/>
  <c r="W3221" i="1"/>
  <c r="Y3221" i="1"/>
  <c r="V3222" i="1" a="1"/>
  <c r="V3222" i="1"/>
  <c r="W3222" i="1"/>
  <c r="Y3222" i="1"/>
  <c r="V3223" i="1" a="1"/>
  <c r="V3223" i="1"/>
  <c r="W3223" i="1"/>
  <c r="Y3223" i="1"/>
  <c r="V3224" i="1" a="1"/>
  <c r="V3224" i="1"/>
  <c r="W3224" i="1"/>
  <c r="Y3224" i="1"/>
  <c r="V3225" i="1" a="1"/>
  <c r="V3225" i="1"/>
  <c r="W3225" i="1"/>
  <c r="Y3225" i="1"/>
  <c r="V3226" i="1" a="1"/>
  <c r="V3226" i="1"/>
  <c r="W3226" i="1"/>
  <c r="Y3226" i="1"/>
  <c r="V3227" i="1" a="1"/>
  <c r="V3227" i="1"/>
  <c r="W3227" i="1"/>
  <c r="Y3227" i="1"/>
  <c r="V3228" i="1" a="1"/>
  <c r="V3228" i="1"/>
  <c r="W3228" i="1"/>
  <c r="Y3228" i="1"/>
  <c r="V3229" i="1" a="1"/>
  <c r="V3229" i="1"/>
  <c r="W3229" i="1"/>
  <c r="Y3229" i="1"/>
  <c r="V3230" i="1" a="1"/>
  <c r="V3230" i="1"/>
  <c r="W3230" i="1"/>
  <c r="Y3230" i="1"/>
  <c r="V3231" i="1" a="1"/>
  <c r="V3231" i="1"/>
  <c r="W3231" i="1"/>
  <c r="Y3231" i="1"/>
  <c r="V3232" i="1" a="1"/>
  <c r="V3232" i="1"/>
  <c r="W3232" i="1"/>
  <c r="Y3232" i="1"/>
  <c r="V3233" i="1" a="1"/>
  <c r="V3233" i="1"/>
  <c r="W3233" i="1"/>
  <c r="Y3233" i="1"/>
  <c r="V3234" i="1" a="1"/>
  <c r="V3234" i="1"/>
  <c r="W3234" i="1"/>
  <c r="Y3234" i="1"/>
  <c r="V3235" i="1" a="1"/>
  <c r="V3235" i="1"/>
  <c r="W3235" i="1"/>
  <c r="Y3235" i="1"/>
  <c r="V3236" i="1" a="1"/>
  <c r="V3236" i="1"/>
  <c r="W3236" i="1"/>
  <c r="Y3236" i="1"/>
  <c r="V3237" i="1" a="1"/>
  <c r="V3237" i="1"/>
  <c r="W3237" i="1"/>
  <c r="Y3237" i="1"/>
  <c r="V3238" i="1" a="1"/>
  <c r="V3238" i="1"/>
  <c r="W3238" i="1"/>
  <c r="Y3238" i="1"/>
  <c r="V3239" i="1" a="1"/>
  <c r="V3239" i="1"/>
  <c r="W3239" i="1"/>
  <c r="Y3239" i="1"/>
  <c r="V3240" i="1" a="1"/>
  <c r="V3240" i="1"/>
  <c r="W3240" i="1"/>
  <c r="Y3240" i="1"/>
  <c r="V3241" i="1" a="1"/>
  <c r="V3241" i="1"/>
  <c r="W3241" i="1"/>
  <c r="Y3241" i="1"/>
  <c r="V3242" i="1" a="1"/>
  <c r="V3242" i="1"/>
  <c r="W3242" i="1"/>
  <c r="Y3242" i="1"/>
  <c r="V3243" i="1" a="1"/>
  <c r="V3243" i="1"/>
  <c r="W3243" i="1"/>
  <c r="Y3243" i="1"/>
  <c r="V3244" i="1" a="1"/>
  <c r="V3244" i="1"/>
  <c r="W3244" i="1"/>
  <c r="Y3244" i="1"/>
  <c r="V3245" i="1" a="1"/>
  <c r="V3245" i="1"/>
  <c r="W3245" i="1"/>
  <c r="Y3245" i="1"/>
  <c r="V3246" i="1" a="1"/>
  <c r="V3246" i="1"/>
  <c r="W3246" i="1"/>
  <c r="Y3246" i="1"/>
  <c r="V3247" i="1" a="1"/>
  <c r="V3247" i="1"/>
  <c r="W3247" i="1"/>
  <c r="Y3247" i="1"/>
  <c r="V3248" i="1" a="1"/>
  <c r="V3248" i="1"/>
  <c r="W3248" i="1"/>
  <c r="Y3248" i="1"/>
  <c r="V3249" i="1" a="1"/>
  <c r="V3249" i="1"/>
  <c r="W3249" i="1"/>
  <c r="Y3249" i="1"/>
  <c r="V3250" i="1" a="1"/>
  <c r="V3250" i="1"/>
  <c r="W3250" i="1"/>
  <c r="Y3250" i="1"/>
  <c r="V3251" i="1" a="1"/>
  <c r="V3251" i="1"/>
  <c r="W3251" i="1"/>
  <c r="Y3251" i="1"/>
  <c r="V3252" i="1" a="1"/>
  <c r="V3252" i="1"/>
  <c r="W3252" i="1"/>
  <c r="Y3252" i="1"/>
  <c r="V3253" i="1" a="1"/>
  <c r="V3253" i="1"/>
  <c r="W3253" i="1"/>
  <c r="Y3253" i="1"/>
  <c r="V3254" i="1" a="1"/>
  <c r="V3254" i="1"/>
  <c r="W3254" i="1"/>
  <c r="Y3254" i="1"/>
  <c r="V3255" i="1" a="1"/>
  <c r="V3255" i="1"/>
  <c r="W3255" i="1"/>
  <c r="Y3255" i="1"/>
  <c r="V3256" i="1" a="1"/>
  <c r="V3256" i="1"/>
  <c r="W3256" i="1"/>
  <c r="Y3256" i="1"/>
  <c r="V3257" i="1" a="1"/>
  <c r="V3257" i="1"/>
  <c r="W3257" i="1"/>
  <c r="Y3257" i="1"/>
  <c r="V3258" i="1" a="1"/>
  <c r="V3258" i="1"/>
  <c r="W3258" i="1"/>
  <c r="Y3258" i="1"/>
  <c r="V3259" i="1" a="1"/>
  <c r="V3259" i="1"/>
  <c r="W3259" i="1"/>
  <c r="Y3259" i="1"/>
  <c r="V3260" i="1" a="1"/>
  <c r="V3260" i="1"/>
  <c r="W3260" i="1"/>
  <c r="Y3260" i="1"/>
  <c r="V3261" i="1" a="1"/>
  <c r="V3261" i="1"/>
  <c r="W3261" i="1"/>
  <c r="Y3261" i="1"/>
  <c r="V3262" i="1" a="1"/>
  <c r="V3262" i="1"/>
  <c r="W3262" i="1"/>
  <c r="Y3262" i="1"/>
  <c r="V3263" i="1" a="1"/>
  <c r="V3263" i="1"/>
  <c r="W3263" i="1"/>
  <c r="Y3263" i="1"/>
  <c r="V3264" i="1" a="1"/>
  <c r="V3264" i="1"/>
  <c r="W3264" i="1"/>
  <c r="Y3264" i="1"/>
  <c r="V3265" i="1" a="1"/>
  <c r="V3265" i="1"/>
  <c r="W3265" i="1"/>
  <c r="Y3265" i="1"/>
  <c r="V3266" i="1" a="1"/>
  <c r="V3266" i="1"/>
  <c r="W3266" i="1"/>
  <c r="Y3266" i="1"/>
  <c r="V3267" i="1" a="1"/>
  <c r="V3267" i="1"/>
  <c r="W3267" i="1"/>
  <c r="Y3267" i="1"/>
  <c r="V3268" i="1" a="1"/>
  <c r="V3268" i="1"/>
  <c r="W3268" i="1"/>
  <c r="Y3268" i="1"/>
  <c r="V3269" i="1" a="1"/>
  <c r="V3269" i="1"/>
  <c r="W3269" i="1"/>
  <c r="Y3269" i="1"/>
  <c r="V3270" i="1" a="1"/>
  <c r="V3270" i="1"/>
  <c r="W3270" i="1"/>
  <c r="Y3270" i="1"/>
  <c r="V3271" i="1" a="1"/>
  <c r="V3271" i="1"/>
  <c r="W3271" i="1"/>
  <c r="Y3271" i="1"/>
  <c r="V3272" i="1" a="1"/>
  <c r="V3272" i="1"/>
  <c r="W3272" i="1"/>
  <c r="Y3272" i="1"/>
  <c r="V3273" i="1" a="1"/>
  <c r="V3273" i="1"/>
  <c r="W3273" i="1"/>
  <c r="Y3273" i="1"/>
  <c r="V3274" i="1" a="1"/>
  <c r="V3274" i="1"/>
  <c r="W3274" i="1"/>
  <c r="Y3274" i="1"/>
  <c r="V3275" i="1" a="1"/>
  <c r="V3275" i="1"/>
  <c r="W3275" i="1"/>
  <c r="Y3275" i="1"/>
  <c r="V3276" i="1" a="1"/>
  <c r="V3276" i="1"/>
  <c r="W3276" i="1"/>
  <c r="Y3276" i="1"/>
  <c r="V3277" i="1" a="1"/>
  <c r="V3277" i="1"/>
  <c r="W3277" i="1"/>
  <c r="Y3277" i="1"/>
  <c r="V3278" i="1" a="1"/>
  <c r="V3278" i="1"/>
  <c r="W3278" i="1"/>
  <c r="Y3278" i="1"/>
  <c r="V3279" i="1" a="1"/>
  <c r="V3279" i="1"/>
  <c r="W3279" i="1"/>
  <c r="Y3279" i="1"/>
  <c r="V3280" i="1" a="1"/>
  <c r="V3280" i="1"/>
  <c r="W3280" i="1"/>
  <c r="Y3280" i="1"/>
  <c r="V3281" i="1" a="1"/>
  <c r="V3281" i="1"/>
  <c r="W3281" i="1"/>
  <c r="Y3281" i="1"/>
  <c r="V3282" i="1" a="1"/>
  <c r="V3282" i="1"/>
  <c r="W3282" i="1"/>
  <c r="Y3282" i="1"/>
  <c r="V3283" i="1" a="1"/>
  <c r="V3283" i="1"/>
  <c r="W3283" i="1"/>
  <c r="Y3283" i="1"/>
  <c r="V3284" i="1" a="1"/>
  <c r="V3284" i="1"/>
  <c r="W3284" i="1"/>
  <c r="Y3284" i="1"/>
  <c r="V3285" i="1" a="1"/>
  <c r="V3285" i="1"/>
  <c r="W3285" i="1"/>
  <c r="Y3285" i="1"/>
  <c r="V3286" i="1" a="1"/>
  <c r="V3286" i="1"/>
  <c r="W3286" i="1"/>
  <c r="Y3286" i="1"/>
  <c r="V3287" i="1" a="1"/>
  <c r="V3287" i="1"/>
  <c r="W3287" i="1"/>
  <c r="Y3287" i="1"/>
  <c r="V3288" i="1" a="1"/>
  <c r="V3288" i="1"/>
  <c r="W3288" i="1"/>
  <c r="Y3288" i="1"/>
  <c r="V3289" i="1" a="1"/>
  <c r="V3289" i="1"/>
  <c r="W3289" i="1"/>
  <c r="Y3289" i="1"/>
  <c r="V3290" i="1" a="1"/>
  <c r="V3290" i="1"/>
  <c r="W3290" i="1"/>
  <c r="Y3290" i="1"/>
  <c r="V3291" i="1" a="1"/>
  <c r="V3291" i="1"/>
  <c r="W3291" i="1"/>
  <c r="Y3291" i="1"/>
  <c r="V3292" i="1" a="1"/>
  <c r="V3292" i="1"/>
  <c r="W3292" i="1"/>
  <c r="Y3292" i="1"/>
  <c r="V3293" i="1" a="1"/>
  <c r="V3293" i="1"/>
  <c r="W3293" i="1"/>
  <c r="Y3293" i="1"/>
  <c r="V3294" i="1" a="1"/>
  <c r="V3294" i="1"/>
  <c r="W3294" i="1"/>
  <c r="Y3294" i="1"/>
  <c r="V3295" i="1" a="1"/>
  <c r="V3295" i="1"/>
  <c r="W3295" i="1"/>
  <c r="Y3295" i="1"/>
  <c r="V3296" i="1" a="1"/>
  <c r="V3296" i="1"/>
  <c r="W3296" i="1"/>
  <c r="Y3296" i="1"/>
  <c r="V3297" i="1" a="1"/>
  <c r="V3297" i="1"/>
  <c r="W3297" i="1"/>
  <c r="Y3297" i="1"/>
  <c r="V3298" i="1" a="1"/>
  <c r="V3298" i="1"/>
  <c r="W3298" i="1"/>
  <c r="Y3298" i="1"/>
  <c r="V3299" i="1" a="1"/>
  <c r="V3299" i="1"/>
  <c r="W3299" i="1"/>
  <c r="Y3299" i="1"/>
  <c r="V3300" i="1" a="1"/>
  <c r="V3300" i="1"/>
  <c r="W3300" i="1"/>
  <c r="Y3300" i="1"/>
  <c r="V3301" i="1" a="1"/>
  <c r="V3301" i="1"/>
  <c r="W3301" i="1"/>
  <c r="Y3301" i="1"/>
  <c r="V3302" i="1" a="1"/>
  <c r="V3302" i="1"/>
  <c r="W3302" i="1"/>
  <c r="Y3302" i="1"/>
  <c r="V3303" i="1" a="1"/>
  <c r="V3303" i="1"/>
  <c r="W3303" i="1"/>
  <c r="Y3303" i="1"/>
  <c r="V3304" i="1" a="1"/>
  <c r="V3304" i="1"/>
  <c r="W3304" i="1"/>
  <c r="Y3304" i="1"/>
  <c r="V3305" i="1" a="1"/>
  <c r="V3305" i="1"/>
  <c r="W3305" i="1"/>
  <c r="Y3305" i="1"/>
  <c r="V3306" i="1" a="1"/>
  <c r="V3306" i="1"/>
  <c r="W3306" i="1"/>
  <c r="Y3306" i="1"/>
  <c r="V3307" i="1" a="1"/>
  <c r="V3307" i="1"/>
  <c r="W3307" i="1"/>
  <c r="Y3307" i="1"/>
  <c r="V3308" i="1" a="1"/>
  <c r="V3308" i="1"/>
  <c r="W3308" i="1"/>
  <c r="Y3308" i="1"/>
  <c r="V3309" i="1" a="1"/>
  <c r="V3309" i="1"/>
  <c r="W3309" i="1"/>
  <c r="Y3309" i="1"/>
  <c r="V3310" i="1" a="1"/>
  <c r="V3310" i="1"/>
  <c r="W3310" i="1"/>
  <c r="Y3310" i="1"/>
  <c r="V3311" i="1" a="1"/>
  <c r="V3311" i="1"/>
  <c r="W3311" i="1"/>
  <c r="Y3311" i="1"/>
  <c r="V3312" i="1" a="1"/>
  <c r="V3312" i="1"/>
  <c r="W3312" i="1"/>
  <c r="Y3312" i="1"/>
  <c r="V3313" i="1" a="1"/>
  <c r="V3313" i="1"/>
  <c r="W3313" i="1"/>
  <c r="Y3313" i="1"/>
  <c r="V3314" i="1" a="1"/>
  <c r="V3314" i="1"/>
  <c r="W3314" i="1"/>
  <c r="Y3314" i="1"/>
  <c r="V3315" i="1" a="1"/>
  <c r="V3315" i="1"/>
  <c r="W3315" i="1"/>
  <c r="Y3315" i="1"/>
  <c r="V3316" i="1" a="1"/>
  <c r="V3316" i="1"/>
  <c r="W3316" i="1"/>
  <c r="Y3316" i="1"/>
  <c r="V3317" i="1" a="1"/>
  <c r="V3317" i="1"/>
  <c r="W3317" i="1"/>
  <c r="Y3317" i="1"/>
  <c r="V3318" i="1" a="1"/>
  <c r="V3318" i="1"/>
  <c r="W3318" i="1"/>
  <c r="Y3318" i="1"/>
  <c r="V3319" i="1" a="1"/>
  <c r="V3319" i="1"/>
  <c r="W3319" i="1"/>
  <c r="Y3319" i="1"/>
  <c r="V3320" i="1" a="1"/>
  <c r="V3320" i="1"/>
  <c r="W3320" i="1"/>
  <c r="Y3320" i="1"/>
  <c r="V3321" i="1" a="1"/>
  <c r="V3321" i="1"/>
  <c r="W3321" i="1"/>
  <c r="Y3321" i="1"/>
  <c r="V3322" i="1" a="1"/>
  <c r="V3322" i="1"/>
  <c r="W3322" i="1"/>
  <c r="Y3322" i="1"/>
  <c r="V3323" i="1" a="1"/>
  <c r="V3323" i="1"/>
  <c r="W3323" i="1"/>
  <c r="Y3323" i="1"/>
  <c r="V3324" i="1" a="1"/>
  <c r="V3324" i="1"/>
  <c r="W3324" i="1"/>
  <c r="Y3324" i="1"/>
  <c r="V3325" i="1" a="1"/>
  <c r="V3325" i="1"/>
  <c r="W3325" i="1"/>
  <c r="Y3325" i="1"/>
  <c r="V3326" i="1" a="1"/>
  <c r="V3326" i="1"/>
  <c r="W3326" i="1"/>
  <c r="Y3326" i="1"/>
  <c r="V3327" i="1" a="1"/>
  <c r="V3327" i="1"/>
  <c r="W3327" i="1"/>
  <c r="Y3327" i="1"/>
  <c r="V3328" i="1" a="1"/>
  <c r="V3328" i="1"/>
  <c r="W3328" i="1"/>
  <c r="Y3328" i="1"/>
  <c r="V3329" i="1" a="1"/>
  <c r="V3329" i="1"/>
  <c r="W3329" i="1"/>
  <c r="Y3329" i="1"/>
  <c r="V3330" i="1" a="1"/>
  <c r="V3330" i="1"/>
  <c r="W3330" i="1"/>
  <c r="Y3330" i="1"/>
  <c r="V3331" i="1" a="1"/>
  <c r="V3331" i="1"/>
  <c r="W3331" i="1"/>
  <c r="Y3331" i="1"/>
  <c r="V3332" i="1" a="1"/>
  <c r="V3332" i="1"/>
  <c r="W3332" i="1"/>
  <c r="Y3332" i="1"/>
  <c r="V3333" i="1" a="1"/>
  <c r="V3333" i="1"/>
  <c r="W3333" i="1"/>
  <c r="Y3333" i="1"/>
  <c r="V3334" i="1" a="1"/>
  <c r="V3334" i="1"/>
  <c r="W3334" i="1"/>
  <c r="Y3334" i="1"/>
  <c r="V3335" i="1" a="1"/>
  <c r="V3335" i="1"/>
  <c r="W3335" i="1"/>
  <c r="Y3335" i="1"/>
  <c r="V3336" i="1" a="1"/>
  <c r="V3336" i="1"/>
  <c r="W3336" i="1"/>
  <c r="Y3336" i="1"/>
  <c r="V3337" i="1" a="1"/>
  <c r="V3337" i="1"/>
  <c r="W3337" i="1"/>
  <c r="Y3337" i="1"/>
  <c r="V3338" i="1" a="1"/>
  <c r="V3338" i="1"/>
  <c r="W3338" i="1"/>
  <c r="Y3338" i="1"/>
  <c r="V3339" i="1" a="1"/>
  <c r="V3339" i="1"/>
  <c r="W3339" i="1"/>
  <c r="Y3339" i="1"/>
  <c r="V3340" i="1" a="1"/>
  <c r="V3340" i="1"/>
  <c r="W3340" i="1"/>
  <c r="Y3340" i="1"/>
  <c r="V3341" i="1" a="1"/>
  <c r="V3341" i="1"/>
  <c r="W3341" i="1"/>
  <c r="Y3341" i="1"/>
  <c r="V3342" i="1" a="1"/>
  <c r="V3342" i="1"/>
  <c r="W3342" i="1"/>
  <c r="Y3342" i="1"/>
  <c r="V3343" i="1" a="1"/>
  <c r="V3343" i="1"/>
  <c r="W3343" i="1"/>
  <c r="Y3343" i="1"/>
  <c r="V3344" i="1" a="1"/>
  <c r="V3344" i="1"/>
  <c r="W3344" i="1"/>
  <c r="Y3344" i="1"/>
  <c r="V3345" i="1" a="1"/>
  <c r="V3345" i="1"/>
  <c r="W3345" i="1"/>
  <c r="Y3345" i="1"/>
  <c r="V3346" i="1" a="1"/>
  <c r="V3346" i="1"/>
  <c r="W3346" i="1"/>
  <c r="Y3346" i="1"/>
  <c r="V3347" i="1" a="1"/>
  <c r="V3347" i="1"/>
  <c r="W3347" i="1"/>
  <c r="Y3347" i="1"/>
  <c r="V3348" i="1" a="1"/>
  <c r="V3348" i="1"/>
  <c r="W3348" i="1"/>
  <c r="Y3348" i="1"/>
  <c r="V3349" i="1" a="1"/>
  <c r="V3349" i="1"/>
  <c r="W3349" i="1"/>
  <c r="Y3349" i="1"/>
  <c r="V3350" i="1" a="1"/>
  <c r="V3350" i="1"/>
  <c r="W3350" i="1"/>
  <c r="Y3350" i="1"/>
  <c r="V3351" i="1" a="1"/>
  <c r="V3351" i="1"/>
  <c r="W3351" i="1"/>
  <c r="Y3351" i="1"/>
  <c r="V3352" i="1" a="1"/>
  <c r="V3352" i="1"/>
  <c r="W3352" i="1"/>
  <c r="Y3352" i="1"/>
  <c r="V3353" i="1" a="1"/>
  <c r="V3353" i="1"/>
  <c r="W3353" i="1"/>
  <c r="Y3353" i="1"/>
  <c r="V3354" i="1" a="1"/>
  <c r="V3354" i="1"/>
  <c r="W3354" i="1"/>
  <c r="Y3354" i="1"/>
  <c r="V3355" i="1" a="1"/>
  <c r="V3355" i="1"/>
  <c r="W3355" i="1"/>
  <c r="Y3355" i="1"/>
  <c r="V3356" i="1" a="1"/>
  <c r="V3356" i="1"/>
  <c r="W3356" i="1"/>
  <c r="Y3356" i="1"/>
  <c r="V3357" i="1" a="1"/>
  <c r="V3357" i="1"/>
  <c r="W3357" i="1"/>
  <c r="Y3357" i="1"/>
  <c r="V3358" i="1" a="1"/>
  <c r="V3358" i="1"/>
  <c r="W3358" i="1"/>
  <c r="Y3358" i="1"/>
  <c r="V3359" i="1" a="1"/>
  <c r="V3359" i="1"/>
  <c r="W3359" i="1"/>
  <c r="Y3359" i="1"/>
  <c r="V3360" i="1" a="1"/>
  <c r="V3360" i="1"/>
  <c r="W3360" i="1"/>
  <c r="Y3360" i="1"/>
  <c r="V3361" i="1" a="1"/>
  <c r="V3361" i="1"/>
  <c r="W3361" i="1"/>
  <c r="Y3361" i="1"/>
  <c r="V3362" i="1" a="1"/>
  <c r="V3362" i="1"/>
  <c r="W3362" i="1"/>
  <c r="Y3362" i="1"/>
  <c r="V3363" i="1" a="1"/>
  <c r="V3363" i="1"/>
  <c r="W3363" i="1"/>
  <c r="Y3363" i="1"/>
  <c r="V3364" i="1" a="1"/>
  <c r="V3364" i="1"/>
  <c r="W3364" i="1"/>
  <c r="Y3364" i="1"/>
  <c r="V3365" i="1" a="1"/>
  <c r="V3365" i="1"/>
  <c r="W3365" i="1"/>
  <c r="Y3365" i="1"/>
  <c r="V3366" i="1" a="1"/>
  <c r="V3366" i="1"/>
  <c r="W3366" i="1"/>
  <c r="Y3366" i="1"/>
  <c r="V3367" i="1" a="1"/>
  <c r="V3367" i="1"/>
  <c r="W3367" i="1"/>
  <c r="Y3367" i="1"/>
  <c r="V3368" i="1" a="1"/>
  <c r="V3368" i="1"/>
  <c r="W3368" i="1"/>
  <c r="Y3368" i="1"/>
  <c r="V3369" i="1" a="1"/>
  <c r="V3369" i="1"/>
  <c r="W3369" i="1"/>
  <c r="Y3369" i="1"/>
  <c r="V3370" i="1" a="1"/>
  <c r="V3370" i="1"/>
  <c r="W3370" i="1"/>
  <c r="Y3370" i="1"/>
  <c r="V3371" i="1" a="1"/>
  <c r="V3371" i="1"/>
  <c r="W3371" i="1"/>
  <c r="Y3371" i="1"/>
  <c r="V3372" i="1" a="1"/>
  <c r="V3372" i="1"/>
  <c r="W3372" i="1"/>
  <c r="Y3372" i="1"/>
  <c r="V3373" i="1" a="1"/>
  <c r="V3373" i="1"/>
  <c r="W3373" i="1"/>
  <c r="Y3373" i="1"/>
  <c r="V3374" i="1" a="1"/>
  <c r="V3374" i="1"/>
  <c r="W3374" i="1"/>
  <c r="Y3374" i="1"/>
  <c r="V3375" i="1" a="1"/>
  <c r="V3375" i="1"/>
  <c r="W3375" i="1"/>
  <c r="Y3375" i="1"/>
  <c r="V3376" i="1" a="1"/>
  <c r="V3376" i="1"/>
  <c r="W3376" i="1"/>
  <c r="Y3376" i="1"/>
  <c r="V3377" i="1" a="1"/>
  <c r="V3377" i="1"/>
  <c r="W3377" i="1"/>
  <c r="Y3377" i="1"/>
  <c r="V3378" i="1" a="1"/>
  <c r="V3378" i="1"/>
  <c r="W3378" i="1"/>
  <c r="Y3378" i="1"/>
  <c r="V3379" i="1" a="1"/>
  <c r="V3379" i="1"/>
  <c r="W3379" i="1"/>
  <c r="Y3379" i="1"/>
  <c r="V3380" i="1" a="1"/>
  <c r="V3380" i="1"/>
  <c r="W3380" i="1"/>
  <c r="Y3380" i="1"/>
  <c r="V3381" i="1" a="1"/>
  <c r="V3381" i="1"/>
  <c r="W3381" i="1"/>
  <c r="Y3381" i="1"/>
  <c r="V3382" i="1" a="1"/>
  <c r="V3382" i="1"/>
  <c r="W3382" i="1"/>
  <c r="Y3382" i="1"/>
  <c r="V3383" i="1" a="1"/>
  <c r="V3383" i="1"/>
  <c r="W3383" i="1"/>
  <c r="Y3383" i="1"/>
  <c r="V3384" i="1" a="1"/>
  <c r="V3384" i="1"/>
  <c r="W3384" i="1"/>
  <c r="Y3384" i="1"/>
  <c r="V3385" i="1" a="1"/>
  <c r="V3385" i="1"/>
  <c r="W3385" i="1"/>
  <c r="Y3385" i="1"/>
  <c r="V3386" i="1" a="1"/>
  <c r="V3386" i="1"/>
  <c r="W3386" i="1"/>
  <c r="Y3386" i="1"/>
  <c r="V3387" i="1" a="1"/>
  <c r="V3387" i="1"/>
  <c r="W3387" i="1"/>
  <c r="Y3387" i="1"/>
  <c r="V3388" i="1" a="1"/>
  <c r="V3388" i="1"/>
  <c r="W3388" i="1"/>
  <c r="Y3388" i="1"/>
  <c r="V3389" i="1" a="1"/>
  <c r="V3389" i="1"/>
  <c r="W3389" i="1"/>
  <c r="Y3389" i="1"/>
  <c r="V3390" i="1" a="1"/>
  <c r="V3390" i="1"/>
  <c r="W3390" i="1"/>
  <c r="Y3390" i="1"/>
  <c r="V3391" i="1" a="1"/>
  <c r="V3391" i="1"/>
  <c r="W3391" i="1"/>
  <c r="Y3391" i="1"/>
  <c r="V3392" i="1" a="1"/>
  <c r="V3392" i="1"/>
  <c r="W3392" i="1"/>
  <c r="Y3392" i="1"/>
  <c r="V3393" i="1" a="1"/>
  <c r="V3393" i="1"/>
  <c r="W3393" i="1"/>
  <c r="Y3393" i="1"/>
  <c r="V3394" i="1" a="1"/>
  <c r="V3394" i="1"/>
  <c r="W3394" i="1"/>
  <c r="Y3394" i="1"/>
  <c r="V3395" i="1" a="1"/>
  <c r="V3395" i="1"/>
  <c r="W3395" i="1"/>
  <c r="Y3395" i="1"/>
  <c r="V3396" i="1" a="1"/>
  <c r="V3396" i="1"/>
  <c r="W3396" i="1"/>
  <c r="Y3396" i="1"/>
  <c r="V3397" i="1" a="1"/>
  <c r="V3397" i="1"/>
  <c r="W3397" i="1"/>
  <c r="Y3397" i="1"/>
  <c r="V3398" i="1" a="1"/>
  <c r="V3398" i="1"/>
  <c r="W3398" i="1"/>
  <c r="Y3398" i="1"/>
  <c r="V3399" i="1" a="1"/>
  <c r="V3399" i="1"/>
  <c r="W3399" i="1"/>
  <c r="Y3399" i="1"/>
  <c r="V3400" i="1" a="1"/>
  <c r="V3400" i="1"/>
  <c r="W3400" i="1"/>
  <c r="Y3400" i="1"/>
  <c r="V3401" i="1" a="1"/>
  <c r="V3401" i="1"/>
  <c r="W3401" i="1"/>
  <c r="Y3401" i="1"/>
  <c r="V3402" i="1" a="1"/>
  <c r="V3402" i="1"/>
  <c r="W3402" i="1"/>
  <c r="Y3402" i="1"/>
  <c r="V3403" i="1" a="1"/>
  <c r="V3403" i="1"/>
  <c r="W3403" i="1"/>
  <c r="Y3403" i="1"/>
  <c r="V3404" i="1" a="1"/>
  <c r="V3404" i="1"/>
  <c r="W3404" i="1"/>
  <c r="Y3404" i="1"/>
  <c r="V3405" i="1" a="1"/>
  <c r="V3405" i="1"/>
  <c r="W3405" i="1"/>
  <c r="Y3405" i="1"/>
  <c r="V3406" i="1" a="1"/>
  <c r="V3406" i="1"/>
  <c r="W3406" i="1"/>
  <c r="Y3406" i="1"/>
  <c r="V3407" i="1" a="1"/>
  <c r="V3407" i="1"/>
  <c r="W3407" i="1"/>
  <c r="Y3407" i="1"/>
  <c r="V3408" i="1" a="1"/>
  <c r="V3408" i="1"/>
  <c r="W3408" i="1"/>
  <c r="Y3408" i="1"/>
  <c r="S2" i="1"/>
  <c r="S3" i="1"/>
  <c r="S4" i="1"/>
  <c r="V2" i="1"/>
  <c r="W2" i="1"/>
  <c r="X2" i="1"/>
  <c r="T3" i="1"/>
  <c r="S5" i="1"/>
  <c r="V3" i="1"/>
  <c r="W3" i="1"/>
  <c r="X3" i="1"/>
  <c r="T4" i="1"/>
  <c r="U4" i="1"/>
  <c r="S6" i="1"/>
  <c r="V4" i="1"/>
  <c r="W4" i="1"/>
  <c r="X4" i="1"/>
  <c r="T5" i="1"/>
  <c r="U5" i="1"/>
  <c r="S7" i="1"/>
  <c r="V5" i="1"/>
  <c r="W5" i="1"/>
  <c r="X5" i="1"/>
  <c r="T6" i="1"/>
  <c r="U6" i="1"/>
  <c r="S8" i="1"/>
  <c r="V6" i="1"/>
  <c r="W6" i="1"/>
  <c r="X6" i="1"/>
  <c r="T7" i="1"/>
  <c r="U7" i="1"/>
  <c r="S9" i="1"/>
  <c r="V7" i="1"/>
  <c r="W7" i="1"/>
  <c r="X7" i="1"/>
  <c r="T8" i="1"/>
  <c r="U8" i="1"/>
  <c r="S10" i="1"/>
  <c r="V8" i="1"/>
  <c r="W8" i="1"/>
  <c r="X8" i="1"/>
  <c r="T9" i="1"/>
  <c r="U9" i="1"/>
  <c r="S11" i="1"/>
  <c r="V9" i="1"/>
  <c r="W9" i="1"/>
  <c r="X9" i="1"/>
  <c r="T10" i="1"/>
  <c r="U10" i="1"/>
  <c r="S12" i="1"/>
  <c r="V10" i="1"/>
  <c r="W10" i="1"/>
  <c r="X10" i="1"/>
  <c r="T11" i="1"/>
  <c r="U11" i="1"/>
  <c r="S13" i="1"/>
  <c r="V11" i="1"/>
  <c r="W11" i="1"/>
  <c r="X11" i="1"/>
  <c r="T12" i="1"/>
  <c r="U12" i="1"/>
  <c r="S14" i="1"/>
  <c r="V12" i="1"/>
  <c r="W12" i="1"/>
  <c r="X12" i="1"/>
  <c r="T13" i="1"/>
  <c r="U13" i="1"/>
  <c r="S15" i="1"/>
  <c r="V13" i="1"/>
  <c r="W13" i="1"/>
  <c r="X13" i="1"/>
  <c r="T14" i="1"/>
  <c r="U14" i="1"/>
  <c r="S16" i="1"/>
  <c r="V14" i="1"/>
  <c r="W14" i="1"/>
  <c r="X14" i="1"/>
  <c r="T15" i="1"/>
  <c r="U15" i="1"/>
  <c r="S17" i="1"/>
  <c r="V15" i="1"/>
  <c r="W15" i="1"/>
  <c r="X15" i="1"/>
  <c r="T16" i="1"/>
  <c r="U16" i="1"/>
  <c r="S18" i="1"/>
  <c r="V16" i="1"/>
  <c r="W16" i="1"/>
  <c r="X16" i="1"/>
  <c r="T17" i="1"/>
  <c r="U17" i="1"/>
  <c r="S19" i="1"/>
  <c r="V17" i="1"/>
  <c r="W17" i="1"/>
  <c r="X17" i="1"/>
  <c r="T18" i="1"/>
  <c r="U18" i="1"/>
  <c r="S20" i="1"/>
  <c r="V18" i="1"/>
  <c r="W18" i="1"/>
  <c r="X18" i="1"/>
  <c r="T19" i="1"/>
  <c r="U19" i="1"/>
  <c r="S21" i="1"/>
  <c r="V19" i="1"/>
  <c r="W19" i="1"/>
  <c r="X19" i="1"/>
  <c r="T20" i="1"/>
  <c r="U20" i="1"/>
  <c r="S22" i="1"/>
  <c r="V20" i="1"/>
  <c r="W20" i="1"/>
  <c r="X20" i="1"/>
  <c r="T21" i="1"/>
  <c r="U21" i="1"/>
  <c r="S23" i="1"/>
  <c r="V21" i="1"/>
  <c r="W21" i="1"/>
  <c r="X21" i="1"/>
  <c r="T22" i="1"/>
  <c r="U22" i="1"/>
  <c r="S24" i="1"/>
  <c r="V22" i="1"/>
  <c r="W22" i="1"/>
  <c r="X22" i="1"/>
  <c r="T23" i="1"/>
  <c r="U23" i="1"/>
  <c r="S25" i="1"/>
  <c r="V23" i="1"/>
  <c r="W23" i="1"/>
  <c r="X23" i="1"/>
  <c r="T24" i="1"/>
  <c r="U24" i="1"/>
  <c r="S26" i="1"/>
  <c r="V24" i="1"/>
  <c r="W24" i="1"/>
  <c r="X24" i="1"/>
  <c r="T25" i="1"/>
  <c r="U25" i="1"/>
  <c r="S27" i="1"/>
  <c r="V25" i="1"/>
  <c r="W25" i="1"/>
  <c r="X25" i="1"/>
  <c r="T26" i="1"/>
  <c r="U26" i="1"/>
  <c r="S28" i="1"/>
  <c r="V26" i="1"/>
  <c r="W26" i="1"/>
  <c r="X26" i="1"/>
  <c r="T27" i="1"/>
  <c r="U27" i="1"/>
  <c r="S29" i="1"/>
  <c r="V27" i="1"/>
  <c r="W27" i="1"/>
  <c r="X27" i="1"/>
  <c r="T28" i="1"/>
  <c r="U28" i="1"/>
  <c r="S30" i="1"/>
  <c r="V28" i="1"/>
  <c r="W28" i="1"/>
  <c r="X28" i="1"/>
  <c r="T29" i="1"/>
  <c r="U29" i="1"/>
  <c r="S31" i="1"/>
  <c r="V29" i="1"/>
  <c r="W29" i="1"/>
  <c r="X29" i="1"/>
  <c r="T30" i="1"/>
  <c r="U30" i="1"/>
  <c r="W30" i="1"/>
  <c r="X30" i="1"/>
  <c r="T31" i="1"/>
  <c r="U31" i="1"/>
  <c r="S32" i="1"/>
  <c r="S33" i="1"/>
  <c r="V31" i="1"/>
  <c r="W31" i="1"/>
  <c r="X31" i="1"/>
  <c r="T32" i="1"/>
  <c r="U32" i="1"/>
  <c r="S34" i="1"/>
  <c r="V32" i="1"/>
  <c r="W32" i="1"/>
  <c r="X32" i="1"/>
  <c r="T33" i="1"/>
  <c r="U33" i="1"/>
  <c r="S35" i="1"/>
  <c r="V33" i="1"/>
  <c r="W33" i="1"/>
  <c r="X33" i="1"/>
  <c r="T34" i="1"/>
  <c r="U34" i="1"/>
  <c r="X34" i="1"/>
  <c r="T35" i="1"/>
  <c r="U35" i="1"/>
  <c r="X35" i="1"/>
  <c r="S36" i="1"/>
  <c r="T36" i="1"/>
  <c r="U36" i="1"/>
  <c r="X36" i="1"/>
  <c r="S37" i="1"/>
  <c r="T37" i="1"/>
  <c r="U37" i="1"/>
  <c r="X37" i="1"/>
  <c r="S38" i="1"/>
  <c r="T38" i="1"/>
  <c r="U38" i="1"/>
  <c r="X38" i="1"/>
  <c r="S39" i="1"/>
  <c r="T39" i="1"/>
  <c r="U39" i="1"/>
  <c r="X39" i="1"/>
  <c r="S40" i="1"/>
  <c r="T40" i="1"/>
  <c r="U40" i="1"/>
  <c r="X40" i="1"/>
  <c r="S41" i="1"/>
  <c r="T41" i="1"/>
  <c r="U41" i="1"/>
  <c r="X41" i="1"/>
  <c r="S42" i="1"/>
  <c r="T42" i="1"/>
  <c r="U42" i="1"/>
  <c r="X42" i="1"/>
  <c r="S43" i="1"/>
  <c r="T43" i="1"/>
  <c r="U43" i="1"/>
  <c r="X43" i="1"/>
  <c r="S44" i="1"/>
  <c r="T44" i="1"/>
  <c r="U44" i="1"/>
  <c r="X44" i="1"/>
  <c r="S45" i="1"/>
  <c r="T45" i="1"/>
  <c r="U45" i="1"/>
  <c r="X45" i="1"/>
  <c r="S46" i="1"/>
  <c r="T46" i="1"/>
  <c r="U46" i="1"/>
  <c r="X46" i="1"/>
  <c r="S47" i="1"/>
  <c r="T47" i="1"/>
  <c r="U47" i="1"/>
  <c r="X47" i="1"/>
  <c r="S48" i="1"/>
  <c r="T48" i="1"/>
  <c r="U48" i="1"/>
  <c r="X48" i="1"/>
  <c r="S49" i="1"/>
  <c r="T49" i="1"/>
  <c r="U49" i="1"/>
  <c r="X49" i="1"/>
  <c r="S50" i="1"/>
  <c r="T50" i="1"/>
  <c r="U50" i="1"/>
  <c r="X50" i="1"/>
  <c r="S51" i="1"/>
  <c r="T51" i="1"/>
  <c r="U51" i="1"/>
  <c r="X51" i="1"/>
  <c r="S52" i="1"/>
  <c r="T52" i="1"/>
  <c r="U52" i="1"/>
  <c r="X52" i="1"/>
  <c r="S53" i="1"/>
  <c r="T53" i="1"/>
  <c r="U53" i="1"/>
  <c r="X53" i="1"/>
  <c r="S54" i="1"/>
  <c r="T54" i="1"/>
  <c r="U54" i="1"/>
  <c r="X54" i="1"/>
  <c r="S55" i="1"/>
  <c r="T55" i="1"/>
  <c r="U55" i="1"/>
  <c r="X55" i="1"/>
  <c r="S56" i="1"/>
  <c r="T56" i="1"/>
  <c r="U56" i="1"/>
  <c r="X56" i="1"/>
  <c r="S57" i="1"/>
  <c r="T57" i="1"/>
  <c r="U57" i="1"/>
  <c r="X57" i="1"/>
  <c r="S58" i="1"/>
  <c r="T58" i="1"/>
  <c r="U58" i="1"/>
  <c r="X58" i="1"/>
  <c r="S59" i="1"/>
  <c r="T59" i="1"/>
  <c r="U59" i="1"/>
  <c r="X59" i="1"/>
  <c r="S60" i="1"/>
  <c r="T60" i="1"/>
  <c r="U60" i="1"/>
  <c r="X60" i="1"/>
  <c r="S61" i="1"/>
  <c r="T61" i="1"/>
  <c r="U61" i="1"/>
  <c r="X61" i="1"/>
  <c r="S62" i="1"/>
  <c r="T62" i="1"/>
  <c r="U62" i="1"/>
  <c r="X62" i="1"/>
  <c r="S63" i="1"/>
  <c r="T63" i="1"/>
  <c r="U63" i="1"/>
  <c r="X63" i="1"/>
  <c r="S64" i="1"/>
  <c r="T64" i="1"/>
  <c r="U64" i="1"/>
  <c r="X64" i="1"/>
  <c r="S65" i="1"/>
  <c r="T65" i="1"/>
  <c r="U65" i="1"/>
  <c r="X65" i="1"/>
  <c r="S66" i="1"/>
  <c r="T66" i="1"/>
  <c r="U66" i="1"/>
  <c r="X66" i="1"/>
  <c r="S67" i="1"/>
  <c r="T67" i="1"/>
  <c r="U67" i="1"/>
  <c r="X67" i="1"/>
  <c r="S68" i="1"/>
  <c r="T68" i="1"/>
  <c r="U68" i="1"/>
  <c r="X68" i="1"/>
  <c r="S69" i="1"/>
  <c r="T69" i="1"/>
  <c r="U69" i="1"/>
  <c r="X69" i="1"/>
  <c r="S70" i="1"/>
  <c r="T70" i="1"/>
  <c r="U70" i="1"/>
  <c r="X70" i="1"/>
  <c r="S71" i="1"/>
  <c r="T71" i="1"/>
  <c r="U71" i="1"/>
  <c r="X71" i="1"/>
  <c r="S72" i="1"/>
  <c r="T72" i="1"/>
  <c r="U72" i="1"/>
  <c r="X72" i="1"/>
  <c r="S73" i="1"/>
  <c r="T73" i="1"/>
  <c r="U73" i="1"/>
  <c r="X73" i="1"/>
  <c r="S74" i="1"/>
  <c r="T74" i="1"/>
  <c r="U74" i="1"/>
  <c r="X74" i="1"/>
  <c r="S75" i="1"/>
  <c r="T75" i="1"/>
  <c r="U75" i="1"/>
  <c r="X75" i="1"/>
  <c r="S76" i="1"/>
  <c r="T76" i="1"/>
  <c r="U76" i="1"/>
  <c r="X76" i="1"/>
  <c r="S77" i="1"/>
  <c r="T77" i="1"/>
  <c r="U77" i="1"/>
  <c r="X77" i="1"/>
  <c r="S78" i="1"/>
  <c r="T78" i="1"/>
  <c r="U78" i="1"/>
  <c r="X78" i="1"/>
  <c r="S79" i="1"/>
  <c r="T79" i="1"/>
  <c r="U79" i="1"/>
  <c r="X79" i="1"/>
  <c r="S80" i="1"/>
  <c r="T80" i="1"/>
  <c r="U80" i="1"/>
  <c r="X80" i="1"/>
  <c r="S81" i="1"/>
  <c r="T81" i="1"/>
  <c r="U81" i="1"/>
  <c r="X81" i="1"/>
  <c r="S82" i="1"/>
  <c r="T82" i="1"/>
  <c r="U82" i="1"/>
  <c r="X82" i="1"/>
  <c r="S83" i="1"/>
  <c r="T83" i="1"/>
  <c r="U83" i="1"/>
  <c r="X83" i="1"/>
  <c r="S84" i="1"/>
  <c r="T84" i="1"/>
  <c r="U84" i="1"/>
  <c r="X84" i="1"/>
  <c r="S85" i="1"/>
  <c r="T85" i="1"/>
  <c r="U85" i="1"/>
  <c r="X85" i="1"/>
  <c r="S86" i="1"/>
  <c r="T86" i="1"/>
  <c r="U86" i="1"/>
  <c r="X86" i="1"/>
  <c r="S87" i="1"/>
  <c r="T87" i="1"/>
  <c r="U87" i="1"/>
  <c r="X87" i="1"/>
  <c r="S88" i="1"/>
  <c r="T88" i="1"/>
  <c r="U88" i="1"/>
  <c r="X88" i="1"/>
  <c r="S89" i="1"/>
  <c r="T89" i="1"/>
  <c r="U89" i="1"/>
  <c r="X89" i="1"/>
  <c r="S90" i="1"/>
  <c r="T90" i="1"/>
  <c r="U90" i="1"/>
  <c r="X90" i="1"/>
  <c r="S91" i="1"/>
  <c r="T91" i="1"/>
  <c r="U91" i="1"/>
  <c r="X91" i="1"/>
  <c r="S92" i="1"/>
  <c r="T92" i="1"/>
  <c r="U92" i="1"/>
  <c r="X92" i="1"/>
  <c r="S93" i="1"/>
  <c r="T93" i="1"/>
  <c r="U93" i="1"/>
  <c r="X93" i="1"/>
  <c r="S94" i="1"/>
  <c r="T94" i="1"/>
  <c r="U94" i="1"/>
  <c r="X94" i="1"/>
  <c r="S95" i="1"/>
  <c r="T95" i="1"/>
  <c r="U95" i="1"/>
  <c r="X95" i="1"/>
  <c r="S96" i="1"/>
  <c r="T96" i="1"/>
  <c r="U96" i="1"/>
  <c r="X96" i="1"/>
  <c r="S97" i="1"/>
  <c r="T97" i="1"/>
  <c r="U97" i="1"/>
  <c r="X97" i="1"/>
  <c r="S98" i="1"/>
  <c r="T98" i="1"/>
  <c r="U98" i="1"/>
  <c r="X98" i="1"/>
  <c r="S99" i="1"/>
  <c r="T99" i="1"/>
  <c r="U99" i="1"/>
  <c r="X99" i="1"/>
  <c r="S100" i="1"/>
  <c r="T100" i="1"/>
  <c r="U100" i="1"/>
  <c r="X100" i="1"/>
  <c r="S101" i="1"/>
  <c r="T101" i="1"/>
  <c r="U101" i="1"/>
  <c r="X101" i="1"/>
  <c r="S102" i="1"/>
  <c r="T102" i="1"/>
  <c r="U102" i="1"/>
  <c r="X102" i="1"/>
  <c r="S103" i="1"/>
  <c r="T103" i="1"/>
  <c r="U103" i="1"/>
  <c r="X103" i="1"/>
  <c r="S104" i="1"/>
  <c r="T104" i="1"/>
  <c r="U104" i="1"/>
  <c r="X104" i="1"/>
  <c r="S105" i="1"/>
  <c r="T105" i="1"/>
  <c r="U105" i="1"/>
  <c r="X105" i="1"/>
  <c r="S106" i="1"/>
  <c r="T106" i="1"/>
  <c r="U106" i="1"/>
  <c r="X106" i="1"/>
  <c r="S107" i="1"/>
  <c r="T107" i="1"/>
  <c r="U107" i="1"/>
  <c r="X107" i="1"/>
  <c r="S108" i="1"/>
  <c r="T108" i="1"/>
  <c r="U108" i="1"/>
  <c r="X108" i="1"/>
  <c r="S109" i="1"/>
  <c r="T109" i="1"/>
  <c r="U109" i="1"/>
  <c r="X109" i="1"/>
  <c r="S110" i="1"/>
  <c r="T110" i="1"/>
  <c r="U110" i="1"/>
  <c r="X110" i="1"/>
  <c r="S111" i="1"/>
  <c r="T111" i="1"/>
  <c r="U111" i="1"/>
  <c r="X111" i="1"/>
  <c r="S112" i="1"/>
  <c r="T112" i="1"/>
  <c r="U112" i="1"/>
  <c r="X112" i="1"/>
  <c r="S113" i="1"/>
  <c r="T113" i="1"/>
  <c r="U113" i="1"/>
  <c r="X113" i="1"/>
  <c r="S114" i="1"/>
  <c r="T114" i="1"/>
  <c r="U114" i="1"/>
  <c r="X114" i="1"/>
  <c r="S115" i="1"/>
  <c r="T115" i="1"/>
  <c r="U115" i="1"/>
  <c r="X115" i="1"/>
  <c r="S116" i="1"/>
  <c r="T116" i="1"/>
  <c r="U116" i="1"/>
  <c r="X116" i="1"/>
  <c r="S117" i="1"/>
  <c r="T117" i="1"/>
  <c r="U117" i="1"/>
  <c r="X117" i="1"/>
  <c r="S118" i="1"/>
  <c r="T118" i="1"/>
  <c r="U118" i="1"/>
  <c r="X118" i="1"/>
  <c r="S119" i="1"/>
  <c r="T119" i="1"/>
  <c r="U119" i="1"/>
  <c r="X119" i="1"/>
  <c r="S120" i="1"/>
  <c r="T120" i="1"/>
  <c r="U120" i="1"/>
  <c r="X120" i="1"/>
  <c r="S121" i="1"/>
  <c r="T121" i="1"/>
  <c r="U121" i="1"/>
  <c r="X121" i="1"/>
  <c r="S122" i="1"/>
  <c r="T122" i="1"/>
  <c r="U122" i="1"/>
  <c r="X122" i="1"/>
  <c r="S123" i="1"/>
  <c r="T123" i="1"/>
  <c r="U123" i="1"/>
  <c r="X123" i="1"/>
  <c r="S124" i="1"/>
  <c r="T124" i="1"/>
  <c r="U124" i="1"/>
  <c r="X124" i="1"/>
  <c r="S125" i="1"/>
  <c r="T125" i="1"/>
  <c r="U125" i="1"/>
  <c r="X125" i="1"/>
  <c r="S126" i="1"/>
  <c r="T126" i="1"/>
  <c r="U126" i="1"/>
  <c r="X126" i="1"/>
  <c r="S127" i="1"/>
  <c r="T127" i="1"/>
  <c r="U127" i="1"/>
  <c r="X127" i="1"/>
  <c r="S128" i="1"/>
  <c r="T128" i="1"/>
  <c r="U128" i="1"/>
  <c r="X128" i="1"/>
  <c r="S129" i="1"/>
  <c r="T129" i="1"/>
  <c r="U129" i="1"/>
  <c r="X129" i="1"/>
  <c r="S130" i="1"/>
  <c r="T130" i="1"/>
  <c r="U130" i="1"/>
  <c r="X130" i="1"/>
  <c r="S131" i="1"/>
  <c r="T131" i="1"/>
  <c r="U131" i="1"/>
  <c r="X131" i="1"/>
  <c r="S132" i="1"/>
  <c r="T132" i="1"/>
  <c r="U132" i="1"/>
  <c r="X132" i="1"/>
  <c r="S133" i="1"/>
  <c r="T133" i="1"/>
  <c r="U133" i="1"/>
  <c r="X133" i="1"/>
  <c r="S134" i="1"/>
  <c r="T134" i="1"/>
  <c r="U134" i="1"/>
  <c r="X134" i="1"/>
  <c r="S135" i="1"/>
  <c r="T135" i="1"/>
  <c r="U135" i="1"/>
  <c r="X135" i="1"/>
  <c r="S136" i="1"/>
  <c r="T136" i="1"/>
  <c r="U136" i="1"/>
  <c r="X136" i="1"/>
  <c r="S137" i="1"/>
  <c r="T137" i="1"/>
  <c r="U137" i="1"/>
  <c r="X137" i="1"/>
  <c r="S138" i="1"/>
  <c r="T138" i="1"/>
  <c r="U138" i="1"/>
  <c r="X138" i="1"/>
  <c r="S139" i="1"/>
  <c r="T139" i="1"/>
  <c r="U139" i="1"/>
  <c r="X139" i="1"/>
  <c r="S140" i="1"/>
  <c r="T140" i="1"/>
  <c r="U140" i="1"/>
  <c r="X140" i="1"/>
  <c r="S141" i="1"/>
  <c r="T141" i="1"/>
  <c r="U141" i="1"/>
  <c r="X141" i="1"/>
  <c r="S142" i="1"/>
  <c r="T142" i="1"/>
  <c r="U142" i="1"/>
  <c r="X142" i="1"/>
  <c r="S143" i="1"/>
  <c r="T143" i="1"/>
  <c r="U143" i="1"/>
  <c r="X143" i="1"/>
  <c r="S144" i="1"/>
  <c r="T144" i="1"/>
  <c r="U144" i="1"/>
  <c r="X144" i="1"/>
  <c r="S145" i="1"/>
  <c r="T145" i="1"/>
  <c r="U145" i="1"/>
  <c r="X145" i="1"/>
  <c r="S146" i="1"/>
  <c r="T146" i="1"/>
  <c r="U146" i="1"/>
  <c r="X146" i="1"/>
  <c r="S147" i="1"/>
  <c r="T147" i="1"/>
  <c r="U147" i="1"/>
  <c r="X147" i="1"/>
  <c r="S148" i="1"/>
  <c r="T148" i="1"/>
  <c r="U148" i="1"/>
  <c r="X148" i="1"/>
  <c r="S149" i="1"/>
  <c r="T149" i="1"/>
  <c r="U149" i="1"/>
  <c r="X149" i="1"/>
  <c r="S150" i="1"/>
  <c r="T150" i="1"/>
  <c r="U150" i="1"/>
  <c r="X150" i="1"/>
  <c r="S151" i="1"/>
  <c r="T151" i="1"/>
  <c r="U151" i="1"/>
  <c r="X151" i="1"/>
  <c r="S152" i="1"/>
  <c r="T152" i="1"/>
  <c r="U152" i="1"/>
  <c r="X152" i="1"/>
  <c r="S153" i="1"/>
  <c r="T153" i="1"/>
  <c r="U153" i="1"/>
  <c r="X153" i="1"/>
  <c r="S154" i="1"/>
  <c r="T154" i="1"/>
  <c r="U154" i="1"/>
  <c r="X154" i="1"/>
  <c r="S155" i="1"/>
  <c r="T155" i="1"/>
  <c r="U155" i="1"/>
  <c r="X155" i="1"/>
  <c r="S156" i="1"/>
  <c r="T156" i="1"/>
  <c r="U156" i="1"/>
  <c r="X156" i="1"/>
  <c r="S157" i="1"/>
  <c r="T157" i="1"/>
  <c r="U157" i="1"/>
  <c r="X157" i="1"/>
  <c r="S158" i="1"/>
  <c r="T158" i="1"/>
  <c r="U158" i="1"/>
  <c r="X158" i="1"/>
  <c r="S159" i="1"/>
  <c r="T159" i="1"/>
  <c r="U159" i="1"/>
  <c r="X159" i="1"/>
  <c r="S160" i="1"/>
  <c r="T160" i="1"/>
  <c r="U160" i="1"/>
  <c r="X160" i="1"/>
  <c r="S161" i="1"/>
  <c r="T161" i="1"/>
  <c r="U161" i="1"/>
  <c r="X161" i="1"/>
  <c r="S162" i="1"/>
  <c r="T162" i="1"/>
  <c r="U162" i="1"/>
  <c r="X162" i="1"/>
  <c r="S163" i="1"/>
  <c r="T163" i="1"/>
  <c r="U163" i="1"/>
  <c r="X163" i="1"/>
  <c r="S164" i="1"/>
  <c r="T164" i="1"/>
  <c r="U164" i="1"/>
  <c r="X164" i="1"/>
  <c r="S165" i="1"/>
  <c r="T165" i="1"/>
  <c r="U165" i="1"/>
  <c r="X165" i="1"/>
  <c r="S166" i="1"/>
  <c r="T166" i="1"/>
  <c r="U166" i="1"/>
  <c r="X166" i="1"/>
  <c r="S167" i="1"/>
  <c r="T167" i="1"/>
  <c r="U167" i="1"/>
  <c r="X167" i="1"/>
  <c r="S168" i="1"/>
  <c r="T168" i="1"/>
  <c r="U168" i="1"/>
  <c r="X168" i="1"/>
  <c r="S169" i="1"/>
  <c r="T169" i="1"/>
  <c r="U169" i="1"/>
  <c r="X169" i="1"/>
  <c r="S170" i="1"/>
  <c r="T170" i="1"/>
  <c r="U170" i="1"/>
  <c r="X170" i="1"/>
  <c r="S171" i="1"/>
  <c r="T171" i="1"/>
  <c r="U171" i="1"/>
  <c r="X171" i="1"/>
  <c r="S172" i="1"/>
  <c r="T172" i="1"/>
  <c r="U172" i="1"/>
  <c r="X172" i="1"/>
  <c r="S173" i="1"/>
  <c r="T173" i="1"/>
  <c r="U173" i="1"/>
  <c r="X173" i="1"/>
  <c r="S174" i="1"/>
  <c r="T174" i="1"/>
  <c r="U174" i="1"/>
  <c r="X174" i="1"/>
  <c r="S175" i="1"/>
  <c r="T175" i="1"/>
  <c r="U175" i="1"/>
  <c r="X175" i="1"/>
  <c r="S176" i="1"/>
  <c r="T176" i="1"/>
  <c r="U176" i="1"/>
  <c r="X176" i="1"/>
  <c r="S177" i="1"/>
  <c r="T177" i="1"/>
  <c r="U177" i="1"/>
  <c r="X177" i="1"/>
  <c r="S178" i="1"/>
  <c r="T178" i="1"/>
  <c r="U178" i="1"/>
  <c r="X178" i="1"/>
  <c r="S179" i="1"/>
  <c r="T179" i="1"/>
  <c r="U179" i="1"/>
  <c r="X179" i="1"/>
  <c r="S180" i="1"/>
  <c r="T180" i="1"/>
  <c r="U180" i="1"/>
  <c r="X180" i="1"/>
  <c r="S181" i="1"/>
  <c r="T181" i="1"/>
  <c r="U181" i="1"/>
  <c r="X181" i="1"/>
  <c r="S182" i="1"/>
  <c r="T182" i="1"/>
  <c r="U182" i="1"/>
  <c r="X182" i="1"/>
  <c r="S183" i="1"/>
  <c r="T183" i="1"/>
  <c r="U183" i="1"/>
  <c r="X183" i="1"/>
  <c r="S184" i="1"/>
  <c r="T184" i="1"/>
  <c r="U184" i="1"/>
  <c r="X184" i="1"/>
  <c r="S185" i="1"/>
  <c r="T185" i="1"/>
  <c r="U185" i="1"/>
  <c r="X185" i="1"/>
  <c r="S186" i="1"/>
  <c r="T186" i="1"/>
  <c r="U186" i="1"/>
  <c r="X186" i="1"/>
  <c r="S187" i="1"/>
  <c r="T187" i="1"/>
  <c r="U187" i="1"/>
  <c r="X187" i="1"/>
  <c r="S188" i="1"/>
  <c r="T188" i="1"/>
  <c r="U188" i="1"/>
  <c r="X188" i="1"/>
  <c r="S189" i="1"/>
  <c r="T189" i="1"/>
  <c r="U189" i="1"/>
  <c r="X189" i="1"/>
  <c r="S190" i="1"/>
  <c r="T190" i="1"/>
  <c r="U190" i="1"/>
  <c r="X190" i="1"/>
  <c r="S191" i="1"/>
  <c r="T191" i="1"/>
  <c r="U191" i="1"/>
  <c r="X191" i="1"/>
  <c r="S192" i="1"/>
  <c r="T192" i="1"/>
  <c r="U192" i="1"/>
  <c r="X192" i="1"/>
  <c r="S193" i="1"/>
  <c r="T193" i="1"/>
  <c r="U193" i="1"/>
  <c r="X193" i="1"/>
  <c r="S194" i="1"/>
  <c r="T194" i="1"/>
  <c r="U194" i="1"/>
  <c r="X194" i="1"/>
  <c r="S195" i="1"/>
  <c r="T195" i="1"/>
  <c r="U195" i="1"/>
  <c r="X195" i="1"/>
  <c r="S196" i="1"/>
  <c r="T196" i="1"/>
  <c r="U196" i="1"/>
  <c r="X196" i="1"/>
  <c r="S197" i="1"/>
  <c r="T197" i="1"/>
  <c r="U197" i="1"/>
  <c r="X197" i="1"/>
  <c r="S198" i="1"/>
  <c r="T198" i="1"/>
  <c r="U198" i="1"/>
  <c r="X198" i="1"/>
  <c r="S199" i="1"/>
  <c r="T199" i="1"/>
  <c r="U199" i="1"/>
  <c r="X199" i="1"/>
  <c r="S200" i="1"/>
  <c r="T200" i="1"/>
  <c r="U200" i="1"/>
  <c r="X200" i="1"/>
  <c r="S201" i="1"/>
  <c r="T201" i="1"/>
  <c r="U201" i="1"/>
  <c r="X201" i="1"/>
  <c r="S202" i="1"/>
  <c r="T202" i="1"/>
  <c r="U202" i="1"/>
  <c r="X202" i="1"/>
  <c r="S203" i="1"/>
  <c r="T203" i="1"/>
  <c r="U203" i="1"/>
  <c r="X203" i="1"/>
  <c r="S204" i="1"/>
  <c r="T204" i="1"/>
  <c r="U204" i="1"/>
  <c r="X204" i="1"/>
  <c r="S205" i="1"/>
  <c r="T205" i="1"/>
  <c r="U205" i="1"/>
  <c r="X205" i="1"/>
  <c r="S206" i="1"/>
  <c r="T206" i="1"/>
  <c r="U206" i="1"/>
  <c r="X206" i="1"/>
  <c r="S207" i="1"/>
  <c r="T207" i="1"/>
  <c r="U207" i="1"/>
  <c r="X207" i="1"/>
  <c r="S208" i="1"/>
  <c r="T208" i="1"/>
  <c r="U208" i="1"/>
  <c r="X208" i="1"/>
  <c r="S209" i="1"/>
  <c r="T209" i="1"/>
  <c r="U209" i="1"/>
  <c r="X209" i="1"/>
  <c r="S210" i="1"/>
  <c r="T210" i="1"/>
  <c r="U210" i="1"/>
  <c r="X210" i="1"/>
  <c r="S211" i="1"/>
  <c r="T211" i="1"/>
  <c r="U211" i="1"/>
  <c r="X211" i="1"/>
  <c r="S212" i="1"/>
  <c r="T212" i="1"/>
  <c r="U212" i="1"/>
  <c r="X212" i="1"/>
  <c r="S213" i="1"/>
  <c r="T213" i="1"/>
  <c r="U213" i="1"/>
  <c r="X213" i="1"/>
  <c r="S214" i="1"/>
  <c r="T214" i="1"/>
  <c r="U214" i="1"/>
  <c r="X214" i="1"/>
  <c r="S215" i="1"/>
  <c r="T215" i="1"/>
  <c r="U215" i="1"/>
  <c r="X215" i="1"/>
  <c r="S216" i="1"/>
  <c r="T216" i="1"/>
  <c r="U216" i="1"/>
  <c r="X216" i="1"/>
  <c r="S217" i="1"/>
  <c r="T217" i="1"/>
  <c r="U217" i="1"/>
  <c r="X217" i="1"/>
  <c r="S218" i="1"/>
  <c r="T218" i="1"/>
  <c r="U218" i="1"/>
  <c r="X218" i="1"/>
  <c r="S219" i="1"/>
  <c r="T219" i="1"/>
  <c r="U219" i="1"/>
  <c r="X219" i="1"/>
  <c r="S220" i="1"/>
  <c r="T220" i="1"/>
  <c r="U220" i="1"/>
  <c r="X220" i="1"/>
  <c r="S221" i="1"/>
  <c r="T221" i="1"/>
  <c r="U221" i="1"/>
  <c r="X221" i="1"/>
  <c r="S222" i="1"/>
  <c r="T222" i="1"/>
  <c r="U222" i="1"/>
  <c r="X222" i="1"/>
  <c r="S223" i="1"/>
  <c r="T223" i="1"/>
  <c r="U223" i="1"/>
  <c r="X223" i="1"/>
  <c r="S224" i="1"/>
  <c r="T224" i="1"/>
  <c r="U224" i="1"/>
  <c r="X224" i="1"/>
  <c r="S225" i="1"/>
  <c r="T225" i="1"/>
  <c r="U225" i="1"/>
  <c r="X225" i="1"/>
  <c r="S226" i="1"/>
  <c r="T226" i="1"/>
  <c r="U226" i="1"/>
  <c r="X226" i="1"/>
  <c r="S227" i="1"/>
  <c r="T227" i="1"/>
  <c r="U227" i="1"/>
  <c r="X227" i="1"/>
  <c r="S228" i="1"/>
  <c r="T228" i="1"/>
  <c r="U228" i="1"/>
  <c r="X228" i="1"/>
  <c r="S229" i="1"/>
  <c r="T229" i="1"/>
  <c r="U229" i="1"/>
  <c r="X229" i="1"/>
  <c r="S230" i="1"/>
  <c r="T230" i="1"/>
  <c r="U230" i="1"/>
  <c r="X230" i="1"/>
  <c r="S231" i="1"/>
  <c r="T231" i="1"/>
  <c r="U231" i="1"/>
  <c r="X231" i="1"/>
  <c r="S232" i="1"/>
  <c r="T232" i="1"/>
  <c r="U232" i="1"/>
  <c r="X232" i="1"/>
  <c r="S233" i="1"/>
  <c r="T233" i="1"/>
  <c r="U233" i="1"/>
  <c r="X233" i="1"/>
  <c r="S234" i="1"/>
  <c r="T234" i="1"/>
  <c r="U234" i="1"/>
  <c r="X234" i="1"/>
  <c r="S235" i="1"/>
  <c r="T235" i="1"/>
  <c r="U235" i="1"/>
  <c r="X235" i="1"/>
  <c r="S236" i="1"/>
  <c r="T236" i="1"/>
  <c r="U236" i="1"/>
  <c r="X236" i="1"/>
  <c r="S237" i="1"/>
  <c r="T237" i="1"/>
  <c r="U237" i="1"/>
  <c r="X237" i="1"/>
  <c r="S238" i="1"/>
  <c r="T238" i="1"/>
  <c r="U238" i="1"/>
  <c r="X238" i="1"/>
  <c r="S239" i="1"/>
  <c r="T239" i="1"/>
  <c r="U239" i="1"/>
  <c r="X239" i="1"/>
  <c r="S240" i="1"/>
  <c r="T240" i="1"/>
  <c r="U240" i="1"/>
  <c r="X240" i="1"/>
  <c r="S241" i="1"/>
  <c r="T241" i="1"/>
  <c r="U241" i="1"/>
  <c r="X241" i="1"/>
  <c r="S242" i="1"/>
  <c r="T242" i="1"/>
  <c r="U242" i="1"/>
  <c r="X242" i="1"/>
  <c r="S243" i="1"/>
  <c r="T243" i="1"/>
  <c r="U243" i="1"/>
  <c r="X243" i="1"/>
  <c r="S244" i="1"/>
  <c r="T244" i="1"/>
  <c r="U244" i="1"/>
  <c r="X244" i="1"/>
  <c r="S245" i="1"/>
  <c r="T245" i="1"/>
  <c r="U245" i="1"/>
  <c r="X245" i="1"/>
  <c r="S246" i="1"/>
  <c r="T246" i="1"/>
  <c r="U246" i="1"/>
  <c r="X246" i="1"/>
  <c r="S247" i="1"/>
  <c r="T247" i="1"/>
  <c r="U247" i="1"/>
  <c r="X247" i="1"/>
  <c r="S248" i="1"/>
  <c r="T248" i="1"/>
  <c r="U248" i="1"/>
  <c r="X248" i="1"/>
  <c r="S249" i="1"/>
  <c r="T249" i="1"/>
  <c r="U249" i="1"/>
  <c r="X249" i="1"/>
  <c r="S250" i="1"/>
  <c r="T250" i="1"/>
  <c r="U250" i="1"/>
  <c r="X250" i="1"/>
  <c r="S251" i="1"/>
  <c r="T251" i="1"/>
  <c r="U251" i="1"/>
  <c r="X251" i="1"/>
  <c r="S252" i="1"/>
  <c r="T252" i="1"/>
  <c r="U252" i="1"/>
  <c r="X252" i="1"/>
  <c r="S253" i="1"/>
  <c r="T253" i="1"/>
  <c r="U253" i="1"/>
  <c r="X253" i="1"/>
  <c r="S254" i="1"/>
  <c r="T254" i="1"/>
  <c r="U254" i="1"/>
  <c r="X254" i="1"/>
  <c r="S255" i="1"/>
  <c r="T255" i="1"/>
  <c r="U255" i="1"/>
  <c r="X255" i="1"/>
  <c r="S256" i="1"/>
  <c r="T256" i="1"/>
  <c r="U256" i="1"/>
  <c r="X256" i="1"/>
  <c r="S257" i="1"/>
  <c r="T257" i="1"/>
  <c r="U257" i="1"/>
  <c r="X257" i="1"/>
  <c r="S258" i="1"/>
  <c r="T258" i="1"/>
  <c r="U258" i="1"/>
  <c r="X258" i="1"/>
  <c r="S259" i="1"/>
  <c r="T259" i="1"/>
  <c r="U259" i="1"/>
  <c r="X259" i="1"/>
  <c r="S260" i="1"/>
  <c r="T260" i="1"/>
  <c r="U260" i="1"/>
  <c r="X260" i="1"/>
  <c r="S261" i="1"/>
  <c r="T261" i="1"/>
  <c r="U261" i="1"/>
  <c r="X261" i="1"/>
  <c r="S262" i="1"/>
  <c r="T262" i="1"/>
  <c r="U262" i="1"/>
  <c r="X262" i="1"/>
  <c r="S263" i="1"/>
  <c r="T263" i="1"/>
  <c r="U263" i="1"/>
  <c r="X263" i="1"/>
  <c r="S264" i="1"/>
  <c r="T264" i="1"/>
  <c r="U264" i="1"/>
  <c r="X264" i="1"/>
  <c r="S265" i="1"/>
  <c r="T265" i="1"/>
  <c r="U265" i="1"/>
  <c r="X265" i="1"/>
  <c r="S266" i="1"/>
  <c r="T266" i="1"/>
  <c r="U266" i="1"/>
  <c r="X266" i="1"/>
  <c r="S267" i="1"/>
  <c r="T267" i="1"/>
  <c r="U267" i="1"/>
  <c r="X267" i="1"/>
  <c r="S268" i="1"/>
  <c r="T268" i="1"/>
  <c r="U268" i="1"/>
  <c r="X268" i="1"/>
  <c r="S269" i="1"/>
  <c r="T269" i="1"/>
  <c r="U269" i="1"/>
  <c r="X269" i="1"/>
  <c r="S270" i="1"/>
  <c r="T270" i="1"/>
  <c r="U270" i="1"/>
  <c r="X270" i="1"/>
  <c r="S271" i="1"/>
  <c r="T271" i="1"/>
  <c r="U271" i="1"/>
  <c r="X271" i="1"/>
  <c r="S272" i="1"/>
  <c r="T272" i="1"/>
  <c r="U272" i="1"/>
  <c r="X272" i="1"/>
  <c r="S273" i="1"/>
  <c r="T273" i="1"/>
  <c r="U273" i="1"/>
  <c r="X273" i="1"/>
  <c r="S274" i="1"/>
  <c r="T274" i="1"/>
  <c r="U274" i="1"/>
  <c r="X274" i="1"/>
  <c r="S275" i="1"/>
  <c r="T275" i="1"/>
  <c r="U275" i="1"/>
  <c r="X275" i="1"/>
  <c r="S276" i="1"/>
  <c r="T276" i="1"/>
  <c r="U276" i="1"/>
  <c r="X276" i="1"/>
  <c r="S277" i="1"/>
  <c r="T277" i="1"/>
  <c r="U277" i="1"/>
  <c r="X277" i="1"/>
  <c r="S278" i="1"/>
  <c r="T278" i="1"/>
  <c r="U278" i="1"/>
  <c r="X278" i="1"/>
  <c r="S279" i="1"/>
  <c r="T279" i="1"/>
  <c r="U279" i="1"/>
  <c r="X279" i="1"/>
  <c r="S280" i="1"/>
  <c r="T280" i="1"/>
  <c r="U280" i="1"/>
  <c r="X280" i="1"/>
  <c r="S281" i="1"/>
  <c r="T281" i="1"/>
  <c r="U281" i="1"/>
  <c r="X281" i="1"/>
  <c r="S282" i="1"/>
  <c r="T282" i="1"/>
  <c r="U282" i="1"/>
  <c r="X282" i="1"/>
  <c r="S283" i="1"/>
  <c r="T283" i="1"/>
  <c r="U283" i="1"/>
  <c r="X283" i="1"/>
  <c r="S284" i="1"/>
  <c r="T284" i="1"/>
  <c r="U284" i="1"/>
  <c r="X284" i="1"/>
  <c r="S285" i="1"/>
  <c r="T285" i="1"/>
  <c r="U285" i="1"/>
  <c r="X285" i="1"/>
  <c r="S286" i="1"/>
  <c r="T286" i="1"/>
  <c r="U286" i="1"/>
  <c r="X286" i="1"/>
  <c r="S287" i="1"/>
  <c r="T287" i="1"/>
  <c r="U287" i="1"/>
  <c r="X287" i="1"/>
  <c r="S288" i="1"/>
  <c r="T288" i="1"/>
  <c r="U288" i="1"/>
  <c r="X288" i="1"/>
  <c r="S289" i="1"/>
  <c r="T289" i="1"/>
  <c r="U289" i="1"/>
  <c r="X289" i="1"/>
  <c r="S290" i="1"/>
  <c r="T290" i="1"/>
  <c r="U290" i="1"/>
  <c r="X290" i="1"/>
  <c r="S291" i="1"/>
  <c r="T291" i="1"/>
  <c r="U291" i="1"/>
  <c r="X291" i="1"/>
  <c r="S292" i="1"/>
  <c r="T292" i="1"/>
  <c r="U292" i="1"/>
  <c r="X292" i="1"/>
  <c r="S293" i="1"/>
  <c r="T293" i="1"/>
  <c r="U293" i="1"/>
  <c r="X293" i="1"/>
  <c r="S294" i="1"/>
  <c r="T294" i="1"/>
  <c r="U294" i="1"/>
  <c r="X294" i="1"/>
  <c r="S295" i="1"/>
  <c r="T295" i="1"/>
  <c r="U295" i="1"/>
  <c r="X295" i="1"/>
  <c r="S296" i="1"/>
  <c r="T296" i="1"/>
  <c r="U296" i="1"/>
  <c r="X296" i="1"/>
  <c r="S297" i="1"/>
  <c r="T297" i="1"/>
  <c r="U297" i="1"/>
  <c r="X297" i="1"/>
  <c r="S298" i="1"/>
  <c r="T298" i="1"/>
  <c r="U298" i="1"/>
  <c r="X298" i="1"/>
  <c r="S299" i="1"/>
  <c r="T299" i="1"/>
  <c r="U299" i="1"/>
  <c r="X299" i="1"/>
  <c r="S300" i="1"/>
  <c r="T300" i="1"/>
  <c r="U300" i="1"/>
  <c r="X300" i="1"/>
  <c r="S301" i="1"/>
  <c r="T301" i="1"/>
  <c r="U301" i="1"/>
  <c r="X301" i="1"/>
  <c r="S302" i="1"/>
  <c r="T302" i="1"/>
  <c r="U302" i="1"/>
  <c r="X302" i="1"/>
  <c r="S303" i="1"/>
  <c r="T303" i="1"/>
  <c r="U303" i="1"/>
  <c r="X303" i="1"/>
  <c r="S304" i="1"/>
  <c r="T304" i="1"/>
  <c r="U304" i="1"/>
  <c r="X304" i="1"/>
  <c r="S305" i="1"/>
  <c r="T305" i="1"/>
  <c r="U305" i="1"/>
  <c r="X305" i="1"/>
  <c r="S306" i="1"/>
  <c r="T306" i="1"/>
  <c r="U306" i="1"/>
  <c r="X306" i="1"/>
  <c r="S307" i="1"/>
  <c r="T307" i="1"/>
  <c r="U307" i="1"/>
  <c r="X307" i="1"/>
  <c r="S308" i="1"/>
  <c r="T308" i="1"/>
  <c r="U308" i="1"/>
  <c r="X308" i="1"/>
  <c r="S309" i="1"/>
  <c r="T309" i="1"/>
  <c r="U309" i="1"/>
  <c r="X309" i="1"/>
  <c r="S310" i="1"/>
  <c r="T310" i="1"/>
  <c r="U310" i="1"/>
  <c r="X310" i="1"/>
  <c r="S311" i="1"/>
  <c r="T311" i="1"/>
  <c r="U311" i="1"/>
  <c r="X311" i="1"/>
  <c r="S312" i="1"/>
  <c r="T312" i="1"/>
  <c r="U312" i="1"/>
  <c r="X312" i="1"/>
  <c r="S313" i="1"/>
  <c r="T313" i="1"/>
  <c r="U313" i="1"/>
  <c r="X313" i="1"/>
  <c r="S314" i="1"/>
  <c r="T314" i="1"/>
  <c r="U314" i="1"/>
  <c r="X314" i="1"/>
  <c r="S315" i="1"/>
  <c r="T315" i="1"/>
  <c r="U315" i="1"/>
  <c r="X315" i="1"/>
  <c r="S316" i="1"/>
  <c r="T316" i="1"/>
  <c r="U316" i="1"/>
  <c r="X316" i="1"/>
  <c r="S317" i="1"/>
  <c r="T317" i="1"/>
  <c r="U317" i="1"/>
  <c r="X317" i="1"/>
  <c r="S318" i="1"/>
  <c r="T318" i="1"/>
  <c r="U318" i="1"/>
  <c r="X318" i="1"/>
  <c r="S319" i="1"/>
  <c r="T319" i="1"/>
  <c r="U319" i="1"/>
  <c r="X319" i="1"/>
  <c r="S320" i="1"/>
  <c r="T320" i="1"/>
  <c r="U320" i="1"/>
  <c r="X320" i="1"/>
  <c r="S321" i="1"/>
  <c r="T321" i="1"/>
  <c r="U321" i="1"/>
  <c r="X321" i="1"/>
  <c r="S322" i="1"/>
  <c r="T322" i="1"/>
  <c r="U322" i="1"/>
  <c r="X322" i="1"/>
  <c r="S323" i="1"/>
  <c r="T323" i="1"/>
  <c r="U323" i="1"/>
  <c r="X323" i="1"/>
  <c r="S324" i="1"/>
  <c r="T324" i="1"/>
  <c r="U324" i="1"/>
  <c r="X324" i="1"/>
  <c r="S325" i="1"/>
  <c r="T325" i="1"/>
  <c r="U325" i="1"/>
  <c r="X325" i="1"/>
  <c r="S326" i="1"/>
  <c r="T326" i="1"/>
  <c r="U326" i="1"/>
  <c r="X326" i="1"/>
  <c r="S327" i="1"/>
  <c r="T327" i="1"/>
  <c r="U327" i="1"/>
  <c r="X327" i="1"/>
  <c r="S328" i="1"/>
  <c r="T328" i="1"/>
  <c r="U328" i="1"/>
  <c r="X328" i="1"/>
  <c r="S329" i="1"/>
  <c r="T329" i="1"/>
  <c r="U329" i="1"/>
  <c r="X329" i="1"/>
  <c r="S330" i="1"/>
  <c r="T330" i="1"/>
  <c r="U330" i="1"/>
  <c r="X330" i="1"/>
  <c r="S331" i="1"/>
  <c r="T331" i="1"/>
  <c r="U331" i="1"/>
  <c r="X331" i="1"/>
  <c r="S332" i="1"/>
  <c r="T332" i="1"/>
  <c r="U332" i="1"/>
  <c r="X332" i="1"/>
  <c r="S333" i="1"/>
  <c r="T333" i="1"/>
  <c r="U333" i="1"/>
  <c r="X333" i="1"/>
  <c r="S334" i="1"/>
  <c r="T334" i="1"/>
  <c r="U334" i="1"/>
  <c r="X334" i="1"/>
  <c r="S335" i="1"/>
  <c r="T335" i="1"/>
  <c r="U335" i="1"/>
  <c r="X335" i="1"/>
  <c r="S336" i="1"/>
  <c r="T336" i="1"/>
  <c r="U336" i="1"/>
  <c r="X336" i="1"/>
  <c r="S337" i="1"/>
  <c r="T337" i="1"/>
  <c r="U337" i="1"/>
  <c r="X337" i="1"/>
  <c r="S338" i="1"/>
  <c r="T338" i="1"/>
  <c r="U338" i="1"/>
  <c r="X338" i="1"/>
  <c r="S339" i="1"/>
  <c r="T339" i="1"/>
  <c r="U339" i="1"/>
  <c r="X339" i="1"/>
  <c r="S340" i="1"/>
  <c r="T340" i="1"/>
  <c r="U340" i="1"/>
  <c r="X340" i="1"/>
  <c r="S341" i="1"/>
  <c r="T341" i="1"/>
  <c r="U341" i="1"/>
  <c r="X341" i="1"/>
  <c r="S342" i="1"/>
  <c r="T342" i="1"/>
  <c r="U342" i="1"/>
  <c r="X342" i="1"/>
  <c r="S343" i="1"/>
  <c r="T343" i="1"/>
  <c r="U343" i="1"/>
  <c r="X343" i="1"/>
  <c r="S344" i="1"/>
  <c r="T344" i="1"/>
  <c r="U344" i="1"/>
  <c r="X344" i="1"/>
  <c r="S345" i="1"/>
  <c r="T345" i="1"/>
  <c r="U345" i="1"/>
  <c r="X345" i="1"/>
  <c r="S346" i="1"/>
  <c r="T346" i="1"/>
  <c r="U346" i="1"/>
  <c r="X346" i="1"/>
  <c r="S347" i="1"/>
  <c r="T347" i="1"/>
  <c r="U347" i="1"/>
  <c r="X347" i="1"/>
  <c r="S348" i="1"/>
  <c r="T348" i="1"/>
  <c r="U348" i="1"/>
  <c r="X348" i="1"/>
  <c r="S349" i="1"/>
  <c r="T349" i="1"/>
  <c r="U349" i="1"/>
  <c r="X349" i="1"/>
  <c r="S350" i="1"/>
  <c r="T350" i="1"/>
  <c r="U350" i="1"/>
  <c r="X350" i="1"/>
  <c r="S351" i="1"/>
  <c r="T351" i="1"/>
  <c r="U351" i="1"/>
  <c r="X351" i="1"/>
  <c r="S352" i="1"/>
  <c r="T352" i="1"/>
  <c r="U352" i="1"/>
  <c r="X352" i="1"/>
  <c r="S353" i="1"/>
  <c r="T353" i="1"/>
  <c r="U353" i="1"/>
  <c r="X353" i="1"/>
  <c r="S354" i="1"/>
  <c r="T354" i="1"/>
  <c r="U354" i="1"/>
  <c r="X354" i="1"/>
  <c r="S355" i="1"/>
  <c r="T355" i="1"/>
  <c r="U355" i="1"/>
  <c r="X355" i="1"/>
  <c r="S356" i="1"/>
  <c r="T356" i="1"/>
  <c r="U356" i="1"/>
  <c r="X356" i="1"/>
  <c r="S357" i="1"/>
  <c r="T357" i="1"/>
  <c r="U357" i="1"/>
  <c r="X357" i="1"/>
  <c r="S358" i="1"/>
  <c r="T358" i="1"/>
  <c r="U358" i="1"/>
  <c r="X358" i="1"/>
  <c r="S359" i="1"/>
  <c r="T359" i="1"/>
  <c r="U359" i="1"/>
  <c r="X359" i="1"/>
  <c r="S360" i="1"/>
  <c r="T360" i="1"/>
  <c r="U360" i="1"/>
  <c r="X360" i="1"/>
  <c r="S361" i="1"/>
  <c r="T361" i="1"/>
  <c r="U361" i="1"/>
  <c r="X361" i="1"/>
  <c r="S362" i="1"/>
  <c r="T362" i="1"/>
  <c r="U362" i="1"/>
  <c r="X362" i="1"/>
  <c r="S363" i="1"/>
  <c r="T363" i="1"/>
  <c r="U363" i="1"/>
  <c r="X363" i="1"/>
  <c r="S364" i="1"/>
  <c r="T364" i="1"/>
  <c r="U364" i="1"/>
  <c r="X364" i="1"/>
  <c r="S365" i="1"/>
  <c r="T365" i="1"/>
  <c r="U365" i="1"/>
  <c r="X365" i="1"/>
  <c r="S366" i="1"/>
  <c r="T366" i="1"/>
  <c r="U366" i="1"/>
  <c r="X366" i="1"/>
  <c r="S367" i="1"/>
  <c r="T367" i="1"/>
  <c r="U367" i="1"/>
  <c r="X367" i="1"/>
  <c r="S368" i="1"/>
  <c r="T368" i="1"/>
  <c r="U368" i="1"/>
  <c r="X368" i="1"/>
  <c r="S369" i="1"/>
  <c r="T369" i="1"/>
  <c r="U369" i="1"/>
  <c r="X369" i="1"/>
  <c r="S370" i="1"/>
  <c r="T370" i="1"/>
  <c r="U370" i="1"/>
  <c r="X370" i="1"/>
  <c r="S371" i="1"/>
  <c r="T371" i="1"/>
  <c r="U371" i="1"/>
  <c r="X371" i="1"/>
  <c r="S372" i="1"/>
  <c r="T372" i="1"/>
  <c r="U372" i="1"/>
  <c r="X372" i="1"/>
  <c r="S373" i="1"/>
  <c r="T373" i="1"/>
  <c r="U373" i="1"/>
  <c r="X373" i="1"/>
  <c r="S374" i="1"/>
  <c r="T374" i="1"/>
  <c r="U374" i="1"/>
  <c r="X374" i="1"/>
  <c r="S375" i="1"/>
  <c r="T375" i="1"/>
  <c r="U375" i="1"/>
  <c r="X375" i="1"/>
  <c r="S376" i="1"/>
  <c r="T376" i="1"/>
  <c r="U376" i="1"/>
  <c r="X376" i="1"/>
  <c r="S377" i="1"/>
  <c r="T377" i="1"/>
  <c r="U377" i="1"/>
  <c r="X377" i="1"/>
  <c r="S378" i="1"/>
  <c r="T378" i="1"/>
  <c r="U378" i="1"/>
  <c r="X378" i="1"/>
  <c r="S379" i="1"/>
  <c r="T379" i="1"/>
  <c r="U379" i="1"/>
  <c r="X379" i="1"/>
  <c r="S380" i="1"/>
  <c r="T380" i="1"/>
  <c r="U380" i="1"/>
  <c r="X380" i="1"/>
  <c r="S381" i="1"/>
  <c r="T381" i="1"/>
  <c r="U381" i="1"/>
  <c r="X381" i="1"/>
  <c r="S382" i="1"/>
  <c r="T382" i="1"/>
  <c r="U382" i="1"/>
  <c r="X382" i="1"/>
  <c r="S383" i="1"/>
  <c r="T383" i="1"/>
  <c r="U383" i="1"/>
  <c r="X383" i="1"/>
  <c r="S384" i="1"/>
  <c r="T384" i="1"/>
  <c r="U384" i="1"/>
  <c r="X384" i="1"/>
  <c r="S385" i="1"/>
  <c r="T385" i="1"/>
  <c r="U385" i="1"/>
  <c r="X385" i="1"/>
  <c r="S386" i="1"/>
  <c r="T386" i="1"/>
  <c r="U386" i="1"/>
  <c r="X386" i="1"/>
  <c r="S387" i="1"/>
  <c r="T387" i="1"/>
  <c r="U387" i="1"/>
  <c r="X387" i="1"/>
  <c r="S388" i="1"/>
  <c r="T388" i="1"/>
  <c r="U388" i="1"/>
  <c r="X388" i="1"/>
  <c r="S389" i="1"/>
  <c r="T389" i="1"/>
  <c r="U389" i="1"/>
  <c r="X389" i="1"/>
  <c r="S390" i="1"/>
  <c r="T390" i="1"/>
  <c r="U390" i="1"/>
  <c r="X390" i="1"/>
  <c r="S391" i="1"/>
  <c r="T391" i="1"/>
  <c r="U391" i="1"/>
  <c r="X391" i="1"/>
  <c r="S392" i="1"/>
  <c r="T392" i="1"/>
  <c r="U392" i="1"/>
  <c r="X392" i="1"/>
  <c r="S393" i="1"/>
  <c r="T393" i="1"/>
  <c r="U393" i="1"/>
  <c r="X393" i="1"/>
  <c r="S394" i="1"/>
  <c r="T394" i="1"/>
  <c r="U394" i="1"/>
  <c r="X394" i="1"/>
  <c r="S395" i="1"/>
  <c r="T395" i="1"/>
  <c r="U395" i="1"/>
  <c r="X395" i="1"/>
  <c r="S396" i="1"/>
  <c r="T396" i="1"/>
  <c r="U396" i="1"/>
  <c r="X396" i="1"/>
  <c r="S397" i="1"/>
  <c r="T397" i="1"/>
  <c r="U397" i="1"/>
  <c r="X397" i="1"/>
  <c r="S398" i="1"/>
  <c r="T398" i="1"/>
  <c r="U398" i="1"/>
  <c r="X398" i="1"/>
  <c r="S399" i="1"/>
  <c r="T399" i="1"/>
  <c r="U399" i="1"/>
  <c r="X399" i="1"/>
  <c r="S400" i="1"/>
  <c r="T400" i="1"/>
  <c r="U400" i="1"/>
  <c r="X400" i="1"/>
  <c r="S401" i="1"/>
  <c r="T401" i="1"/>
  <c r="U401" i="1"/>
  <c r="X401" i="1"/>
  <c r="S402" i="1"/>
  <c r="T402" i="1"/>
  <c r="U402" i="1"/>
  <c r="X402" i="1"/>
  <c r="S403" i="1"/>
  <c r="T403" i="1"/>
  <c r="U403" i="1"/>
  <c r="X403" i="1"/>
  <c r="S404" i="1"/>
  <c r="T404" i="1"/>
  <c r="U404" i="1"/>
  <c r="X404" i="1"/>
  <c r="S405" i="1"/>
  <c r="T405" i="1"/>
  <c r="U405" i="1"/>
  <c r="X405" i="1"/>
  <c r="S406" i="1"/>
  <c r="T406" i="1"/>
  <c r="U406" i="1"/>
  <c r="X406" i="1"/>
  <c r="S407" i="1"/>
  <c r="T407" i="1"/>
  <c r="U407" i="1"/>
  <c r="X407" i="1"/>
  <c r="S408" i="1"/>
  <c r="T408" i="1"/>
  <c r="U408" i="1"/>
  <c r="X408" i="1"/>
  <c r="S409" i="1"/>
  <c r="T409" i="1"/>
  <c r="U409" i="1"/>
  <c r="X409" i="1"/>
  <c r="S410" i="1"/>
  <c r="T410" i="1"/>
  <c r="U410" i="1"/>
  <c r="X410" i="1"/>
  <c r="S411" i="1"/>
  <c r="T411" i="1"/>
  <c r="U411" i="1"/>
  <c r="X411" i="1"/>
  <c r="S412" i="1"/>
  <c r="T412" i="1"/>
  <c r="U412" i="1"/>
  <c r="X412" i="1"/>
  <c r="S413" i="1"/>
  <c r="T413" i="1"/>
  <c r="U413" i="1"/>
  <c r="X413" i="1"/>
  <c r="S414" i="1"/>
  <c r="T414" i="1"/>
  <c r="U414" i="1"/>
  <c r="X414" i="1"/>
  <c r="S415" i="1"/>
  <c r="T415" i="1"/>
  <c r="U415" i="1"/>
  <c r="X415" i="1"/>
  <c r="S416" i="1"/>
  <c r="T416" i="1"/>
  <c r="U416" i="1"/>
  <c r="X416" i="1"/>
  <c r="S417" i="1"/>
  <c r="T417" i="1"/>
  <c r="U417" i="1"/>
  <c r="X417" i="1"/>
  <c r="S418" i="1"/>
  <c r="T418" i="1"/>
  <c r="U418" i="1"/>
  <c r="X418" i="1"/>
  <c r="S419" i="1"/>
  <c r="T419" i="1"/>
  <c r="U419" i="1"/>
  <c r="X419" i="1"/>
  <c r="S420" i="1"/>
  <c r="T420" i="1"/>
  <c r="U420" i="1"/>
  <c r="X420" i="1"/>
  <c r="S421" i="1"/>
  <c r="T421" i="1"/>
  <c r="U421" i="1"/>
  <c r="X421" i="1"/>
  <c r="S422" i="1"/>
  <c r="T422" i="1"/>
  <c r="U422" i="1"/>
  <c r="X422" i="1"/>
  <c r="S423" i="1"/>
  <c r="T423" i="1"/>
  <c r="U423" i="1"/>
  <c r="X423" i="1"/>
  <c r="S424" i="1"/>
  <c r="T424" i="1"/>
  <c r="U424" i="1"/>
  <c r="X424" i="1"/>
  <c r="S425" i="1"/>
  <c r="T425" i="1"/>
  <c r="U425" i="1"/>
  <c r="X425" i="1"/>
  <c r="S426" i="1"/>
  <c r="T426" i="1"/>
  <c r="U426" i="1"/>
  <c r="X426" i="1"/>
  <c r="S427" i="1"/>
  <c r="T427" i="1"/>
  <c r="U427" i="1"/>
  <c r="X427" i="1"/>
  <c r="S428" i="1"/>
  <c r="T428" i="1"/>
  <c r="U428" i="1"/>
  <c r="X428" i="1"/>
  <c r="S429" i="1"/>
  <c r="T429" i="1"/>
  <c r="U429" i="1"/>
  <c r="X429" i="1"/>
  <c r="S430" i="1"/>
  <c r="T430" i="1"/>
  <c r="U430" i="1"/>
  <c r="X430" i="1"/>
  <c r="S431" i="1"/>
  <c r="T431" i="1"/>
  <c r="U431" i="1"/>
  <c r="X431" i="1"/>
  <c r="S432" i="1"/>
  <c r="T432" i="1"/>
  <c r="U432" i="1"/>
  <c r="X432" i="1"/>
  <c r="S433" i="1"/>
  <c r="T433" i="1"/>
  <c r="U433" i="1"/>
  <c r="X433" i="1"/>
  <c r="S434" i="1"/>
  <c r="T434" i="1"/>
  <c r="U434" i="1"/>
  <c r="X434" i="1"/>
  <c r="S435" i="1"/>
  <c r="T435" i="1"/>
  <c r="U435" i="1"/>
  <c r="X435" i="1"/>
  <c r="S436" i="1"/>
  <c r="T436" i="1"/>
  <c r="U436" i="1"/>
  <c r="X436" i="1"/>
  <c r="S437" i="1"/>
  <c r="T437" i="1"/>
  <c r="U437" i="1"/>
  <c r="X437" i="1"/>
  <c r="S438" i="1"/>
  <c r="T438" i="1"/>
  <c r="U438" i="1"/>
  <c r="X438" i="1"/>
  <c r="S439" i="1"/>
  <c r="T439" i="1"/>
  <c r="U439" i="1"/>
  <c r="X439" i="1"/>
  <c r="S440" i="1"/>
  <c r="T440" i="1"/>
  <c r="U440" i="1"/>
  <c r="X440" i="1"/>
  <c r="S441" i="1"/>
  <c r="T441" i="1"/>
  <c r="U441" i="1"/>
  <c r="X441" i="1"/>
  <c r="S442" i="1"/>
  <c r="T442" i="1"/>
  <c r="U442" i="1"/>
  <c r="X442" i="1"/>
  <c r="S443" i="1"/>
  <c r="T443" i="1"/>
  <c r="U443" i="1"/>
  <c r="X443" i="1"/>
  <c r="S444" i="1"/>
  <c r="T444" i="1"/>
  <c r="U444" i="1"/>
  <c r="X444" i="1"/>
  <c r="S445" i="1"/>
  <c r="T445" i="1"/>
  <c r="U445" i="1"/>
  <c r="X445" i="1"/>
  <c r="S446" i="1"/>
  <c r="T446" i="1"/>
  <c r="U446" i="1"/>
  <c r="X446" i="1"/>
  <c r="S447" i="1"/>
  <c r="T447" i="1"/>
  <c r="U447" i="1"/>
  <c r="X447" i="1"/>
  <c r="S448" i="1"/>
  <c r="T448" i="1"/>
  <c r="U448" i="1"/>
  <c r="X448" i="1"/>
  <c r="S449" i="1"/>
  <c r="T449" i="1"/>
  <c r="U449" i="1"/>
  <c r="X449" i="1"/>
  <c r="S450" i="1"/>
  <c r="T450" i="1"/>
  <c r="U450" i="1"/>
  <c r="X450" i="1"/>
  <c r="S451" i="1"/>
  <c r="T451" i="1"/>
  <c r="U451" i="1"/>
  <c r="X451" i="1"/>
  <c r="S452" i="1"/>
  <c r="T452" i="1"/>
  <c r="U452" i="1"/>
  <c r="X452" i="1"/>
  <c r="S453" i="1"/>
  <c r="T453" i="1"/>
  <c r="U453" i="1"/>
  <c r="X453" i="1"/>
  <c r="S454" i="1"/>
  <c r="T454" i="1"/>
  <c r="U454" i="1"/>
  <c r="X454" i="1"/>
  <c r="S455" i="1"/>
  <c r="T455" i="1"/>
  <c r="U455" i="1"/>
  <c r="X455" i="1"/>
  <c r="S456" i="1"/>
  <c r="T456" i="1"/>
  <c r="U456" i="1"/>
  <c r="X456" i="1"/>
  <c r="S457" i="1"/>
  <c r="T457" i="1"/>
  <c r="U457" i="1"/>
  <c r="X457" i="1"/>
  <c r="S458" i="1"/>
  <c r="T458" i="1"/>
  <c r="U458" i="1"/>
  <c r="X458" i="1"/>
  <c r="S459" i="1"/>
  <c r="T459" i="1"/>
  <c r="U459" i="1"/>
  <c r="X459" i="1"/>
  <c r="S460" i="1"/>
  <c r="T460" i="1"/>
  <c r="U460" i="1"/>
  <c r="X460" i="1"/>
  <c r="S461" i="1"/>
  <c r="T461" i="1"/>
  <c r="U461" i="1"/>
  <c r="X461" i="1"/>
  <c r="S462" i="1"/>
  <c r="T462" i="1"/>
  <c r="U462" i="1"/>
  <c r="X462" i="1"/>
  <c r="S463" i="1"/>
  <c r="T463" i="1"/>
  <c r="U463" i="1"/>
  <c r="X463" i="1"/>
  <c r="S464" i="1"/>
  <c r="T464" i="1"/>
  <c r="U464" i="1"/>
  <c r="X464" i="1"/>
  <c r="S465" i="1"/>
  <c r="T465" i="1"/>
  <c r="U465" i="1"/>
  <c r="X465" i="1"/>
  <c r="S466" i="1"/>
  <c r="T466" i="1"/>
  <c r="U466" i="1"/>
  <c r="X466" i="1"/>
  <c r="S467" i="1"/>
  <c r="T467" i="1"/>
  <c r="U467" i="1"/>
  <c r="X467" i="1"/>
  <c r="S468" i="1"/>
  <c r="T468" i="1"/>
  <c r="U468" i="1"/>
  <c r="X468" i="1"/>
  <c r="S469" i="1"/>
  <c r="T469" i="1"/>
  <c r="U469" i="1"/>
  <c r="X469" i="1"/>
  <c r="S470" i="1"/>
  <c r="T470" i="1"/>
  <c r="U470" i="1"/>
  <c r="X470" i="1"/>
  <c r="S471" i="1"/>
  <c r="T471" i="1"/>
  <c r="U471" i="1"/>
  <c r="X471" i="1"/>
  <c r="S472" i="1"/>
  <c r="T472" i="1"/>
  <c r="U472" i="1"/>
  <c r="X472" i="1"/>
  <c r="S473" i="1"/>
  <c r="T473" i="1"/>
  <c r="U473" i="1"/>
  <c r="X473" i="1"/>
  <c r="S474" i="1"/>
  <c r="T474" i="1"/>
  <c r="U474" i="1"/>
  <c r="X474" i="1"/>
  <c r="S475" i="1"/>
  <c r="T475" i="1"/>
  <c r="U475" i="1"/>
  <c r="X475" i="1"/>
  <c r="S476" i="1"/>
  <c r="T476" i="1"/>
  <c r="U476" i="1"/>
  <c r="X476" i="1"/>
  <c r="S477" i="1"/>
  <c r="T477" i="1"/>
  <c r="U477" i="1"/>
  <c r="X477" i="1"/>
  <c r="S478" i="1"/>
  <c r="T478" i="1"/>
  <c r="U478" i="1"/>
  <c r="X478" i="1"/>
  <c r="S479" i="1"/>
  <c r="T479" i="1"/>
  <c r="U479" i="1"/>
  <c r="X479" i="1"/>
  <c r="S480" i="1"/>
  <c r="T480" i="1"/>
  <c r="U480" i="1"/>
  <c r="X480" i="1"/>
  <c r="S481" i="1"/>
  <c r="T481" i="1"/>
  <c r="U481" i="1"/>
  <c r="X481" i="1"/>
  <c r="S482" i="1"/>
  <c r="T482" i="1"/>
  <c r="U482" i="1"/>
  <c r="X482" i="1"/>
  <c r="S483" i="1"/>
  <c r="T483" i="1"/>
  <c r="U483" i="1"/>
  <c r="X483" i="1"/>
  <c r="S484" i="1"/>
  <c r="T484" i="1"/>
  <c r="U484" i="1"/>
  <c r="X484" i="1"/>
  <c r="S485" i="1"/>
  <c r="T485" i="1"/>
  <c r="U485" i="1"/>
  <c r="X485" i="1"/>
  <c r="S486" i="1"/>
  <c r="T486" i="1"/>
  <c r="U486" i="1"/>
  <c r="X486" i="1"/>
  <c r="S487" i="1"/>
  <c r="T487" i="1"/>
  <c r="U487" i="1"/>
  <c r="X487" i="1"/>
  <c r="S488" i="1"/>
  <c r="T488" i="1"/>
  <c r="U488" i="1"/>
  <c r="X488" i="1"/>
  <c r="S489" i="1"/>
  <c r="T489" i="1"/>
  <c r="U489" i="1"/>
  <c r="X489" i="1"/>
  <c r="S490" i="1"/>
  <c r="T490" i="1"/>
  <c r="U490" i="1"/>
  <c r="X490" i="1"/>
  <c r="S491" i="1"/>
  <c r="T491" i="1"/>
  <c r="U491" i="1"/>
  <c r="X491" i="1"/>
  <c r="S492" i="1"/>
  <c r="T492" i="1"/>
  <c r="U492" i="1"/>
  <c r="X492" i="1"/>
  <c r="S493" i="1"/>
  <c r="T493" i="1"/>
  <c r="U493" i="1"/>
  <c r="X493" i="1"/>
  <c r="S494" i="1"/>
  <c r="T494" i="1"/>
  <c r="U494" i="1"/>
  <c r="X494" i="1"/>
  <c r="S495" i="1"/>
  <c r="T495" i="1"/>
  <c r="U495" i="1"/>
  <c r="X495" i="1"/>
  <c r="S496" i="1"/>
  <c r="T496" i="1"/>
  <c r="U496" i="1"/>
  <c r="X496" i="1"/>
  <c r="S497" i="1"/>
  <c r="T497" i="1"/>
  <c r="U497" i="1"/>
  <c r="X497" i="1"/>
  <c r="S498" i="1"/>
  <c r="T498" i="1"/>
  <c r="U498" i="1"/>
  <c r="X498" i="1"/>
  <c r="S499" i="1"/>
  <c r="T499" i="1"/>
  <c r="U499" i="1"/>
  <c r="X499" i="1"/>
  <c r="S500" i="1"/>
  <c r="T500" i="1"/>
  <c r="U500" i="1"/>
  <c r="X500" i="1"/>
  <c r="S501" i="1"/>
  <c r="T501" i="1"/>
  <c r="U501" i="1"/>
  <c r="X501" i="1"/>
  <c r="S502" i="1"/>
  <c r="T502" i="1"/>
  <c r="U502" i="1"/>
  <c r="X502" i="1"/>
  <c r="S503" i="1"/>
  <c r="T503" i="1"/>
  <c r="U503" i="1"/>
  <c r="X503" i="1"/>
  <c r="S504" i="1"/>
  <c r="T504" i="1"/>
  <c r="U504" i="1"/>
  <c r="X504" i="1"/>
  <c r="S505" i="1"/>
  <c r="T505" i="1"/>
  <c r="U505" i="1"/>
  <c r="X505" i="1"/>
  <c r="S506" i="1"/>
  <c r="T506" i="1"/>
  <c r="U506" i="1"/>
  <c r="X506" i="1"/>
  <c r="S507" i="1"/>
  <c r="T507" i="1"/>
  <c r="U507" i="1"/>
  <c r="X507" i="1"/>
  <c r="S508" i="1"/>
  <c r="T508" i="1"/>
  <c r="U508" i="1"/>
  <c r="X508" i="1"/>
  <c r="S509" i="1"/>
  <c r="T509" i="1"/>
  <c r="U509" i="1"/>
  <c r="X509" i="1"/>
  <c r="S510" i="1"/>
  <c r="T510" i="1"/>
  <c r="U510" i="1"/>
  <c r="X510" i="1"/>
  <c r="S511" i="1"/>
  <c r="T511" i="1"/>
  <c r="U511" i="1"/>
  <c r="X511" i="1"/>
  <c r="S512" i="1"/>
  <c r="T512" i="1"/>
  <c r="U512" i="1"/>
  <c r="X512" i="1"/>
  <c r="S513" i="1"/>
  <c r="T513" i="1"/>
  <c r="U513" i="1"/>
  <c r="X513" i="1"/>
  <c r="S514" i="1"/>
  <c r="T514" i="1"/>
  <c r="U514" i="1"/>
  <c r="X514" i="1"/>
  <c r="S515" i="1"/>
  <c r="T515" i="1"/>
  <c r="U515" i="1"/>
  <c r="X515" i="1"/>
  <c r="S516" i="1"/>
  <c r="T516" i="1"/>
  <c r="U516" i="1"/>
  <c r="X516" i="1"/>
  <c r="S517" i="1"/>
  <c r="T517" i="1"/>
  <c r="U517" i="1"/>
  <c r="X517" i="1"/>
  <c r="S518" i="1"/>
  <c r="T518" i="1"/>
  <c r="U518" i="1"/>
  <c r="X518" i="1"/>
  <c r="S519" i="1"/>
  <c r="T519" i="1"/>
  <c r="U519" i="1"/>
  <c r="X519" i="1"/>
  <c r="S520" i="1"/>
  <c r="T520" i="1"/>
  <c r="U520" i="1"/>
  <c r="X520" i="1"/>
  <c r="S521" i="1"/>
  <c r="T521" i="1"/>
  <c r="U521" i="1"/>
  <c r="X521" i="1"/>
  <c r="S522" i="1"/>
  <c r="T522" i="1"/>
  <c r="U522" i="1"/>
  <c r="X522" i="1"/>
  <c r="S523" i="1"/>
  <c r="T523" i="1"/>
  <c r="U523" i="1"/>
  <c r="X523" i="1"/>
  <c r="S524" i="1"/>
  <c r="T524" i="1"/>
  <c r="U524" i="1"/>
  <c r="X524" i="1"/>
  <c r="S525" i="1"/>
  <c r="T525" i="1"/>
  <c r="U525" i="1"/>
  <c r="X525" i="1"/>
  <c r="S526" i="1"/>
  <c r="T526" i="1"/>
  <c r="U526" i="1"/>
  <c r="X526" i="1"/>
  <c r="S527" i="1"/>
  <c r="T527" i="1"/>
  <c r="U527" i="1"/>
  <c r="X527" i="1"/>
  <c r="S528" i="1"/>
  <c r="T528" i="1"/>
  <c r="U528" i="1"/>
  <c r="X528" i="1"/>
  <c r="S529" i="1"/>
  <c r="T529" i="1"/>
  <c r="U529" i="1"/>
  <c r="X529" i="1"/>
  <c r="S530" i="1"/>
  <c r="T530" i="1"/>
  <c r="U530" i="1"/>
  <c r="X530" i="1"/>
  <c r="S531" i="1"/>
  <c r="T531" i="1"/>
  <c r="U531" i="1"/>
  <c r="X531" i="1"/>
  <c r="S532" i="1"/>
  <c r="T532" i="1"/>
  <c r="U532" i="1"/>
  <c r="X532" i="1"/>
  <c r="S533" i="1"/>
  <c r="T533" i="1"/>
  <c r="U533" i="1"/>
  <c r="X533" i="1"/>
  <c r="S534" i="1"/>
  <c r="T534" i="1"/>
  <c r="U534" i="1"/>
  <c r="X534" i="1"/>
  <c r="S535" i="1"/>
  <c r="T535" i="1"/>
  <c r="U535" i="1"/>
  <c r="X535" i="1"/>
  <c r="S536" i="1"/>
  <c r="T536" i="1"/>
  <c r="U536" i="1"/>
  <c r="X536" i="1"/>
  <c r="S537" i="1"/>
  <c r="T537" i="1"/>
  <c r="U537" i="1"/>
  <c r="X537" i="1"/>
  <c r="S538" i="1"/>
  <c r="T538" i="1"/>
  <c r="U538" i="1"/>
  <c r="X538" i="1"/>
  <c r="S539" i="1"/>
  <c r="T539" i="1"/>
  <c r="U539" i="1"/>
  <c r="X539" i="1"/>
  <c r="S540" i="1"/>
  <c r="T540" i="1"/>
  <c r="U540" i="1"/>
  <c r="X540" i="1"/>
  <c r="S541" i="1"/>
  <c r="T541" i="1"/>
  <c r="U541" i="1"/>
  <c r="X541" i="1"/>
  <c r="S542" i="1"/>
  <c r="T542" i="1"/>
  <c r="U542" i="1"/>
  <c r="X542" i="1"/>
  <c r="S543" i="1"/>
  <c r="T543" i="1"/>
  <c r="U543" i="1"/>
  <c r="X543" i="1"/>
  <c r="S544" i="1"/>
  <c r="T544" i="1"/>
  <c r="U544" i="1"/>
  <c r="X544" i="1"/>
  <c r="S545" i="1"/>
  <c r="T545" i="1"/>
  <c r="U545" i="1"/>
  <c r="X545" i="1"/>
  <c r="S546" i="1"/>
  <c r="T546" i="1"/>
  <c r="U546" i="1"/>
  <c r="X546" i="1"/>
  <c r="S547" i="1"/>
  <c r="T547" i="1"/>
  <c r="U547" i="1"/>
  <c r="X547" i="1"/>
  <c r="S548" i="1"/>
  <c r="T548" i="1"/>
  <c r="U548" i="1"/>
  <c r="X548" i="1"/>
  <c r="S549" i="1"/>
  <c r="T549" i="1"/>
  <c r="U549" i="1"/>
  <c r="X549" i="1"/>
  <c r="S550" i="1"/>
  <c r="T550" i="1"/>
  <c r="U550" i="1"/>
  <c r="X550" i="1"/>
  <c r="S551" i="1"/>
  <c r="T551" i="1"/>
  <c r="U551" i="1"/>
  <c r="X551" i="1"/>
  <c r="S552" i="1"/>
  <c r="T552" i="1"/>
  <c r="U552" i="1"/>
  <c r="X552" i="1"/>
  <c r="S553" i="1"/>
  <c r="T553" i="1"/>
  <c r="U553" i="1"/>
  <c r="X553" i="1"/>
  <c r="S554" i="1"/>
  <c r="T554" i="1"/>
  <c r="U554" i="1"/>
  <c r="X554" i="1"/>
  <c r="S555" i="1"/>
  <c r="T555" i="1"/>
  <c r="U555" i="1"/>
  <c r="X555" i="1"/>
  <c r="S556" i="1"/>
  <c r="T556" i="1"/>
  <c r="U556" i="1"/>
  <c r="X556" i="1"/>
  <c r="S557" i="1"/>
  <c r="T557" i="1"/>
  <c r="U557" i="1"/>
  <c r="X557" i="1"/>
  <c r="S558" i="1"/>
  <c r="T558" i="1"/>
  <c r="U558" i="1"/>
  <c r="X558" i="1"/>
  <c r="S559" i="1"/>
  <c r="T559" i="1"/>
  <c r="U559" i="1"/>
  <c r="X559" i="1"/>
  <c r="S560" i="1"/>
  <c r="T560" i="1"/>
  <c r="U560" i="1"/>
  <c r="X560" i="1"/>
  <c r="S561" i="1"/>
  <c r="T561" i="1"/>
  <c r="U561" i="1"/>
  <c r="X561" i="1"/>
  <c r="S562" i="1"/>
  <c r="T562" i="1"/>
  <c r="U562" i="1"/>
  <c r="X562" i="1"/>
  <c r="S563" i="1"/>
  <c r="T563" i="1"/>
  <c r="U563" i="1"/>
  <c r="X563" i="1"/>
  <c r="S564" i="1"/>
  <c r="T564" i="1"/>
  <c r="U564" i="1"/>
  <c r="X564" i="1"/>
  <c r="S565" i="1"/>
  <c r="T565" i="1"/>
  <c r="U565" i="1"/>
  <c r="X565" i="1"/>
  <c r="S566" i="1"/>
  <c r="T566" i="1"/>
  <c r="U566" i="1"/>
  <c r="X566" i="1"/>
  <c r="S567" i="1"/>
  <c r="T567" i="1"/>
  <c r="U567" i="1"/>
  <c r="X567" i="1"/>
  <c r="S568" i="1"/>
  <c r="T568" i="1"/>
  <c r="U568" i="1"/>
  <c r="X568" i="1"/>
  <c r="S569" i="1"/>
  <c r="T569" i="1"/>
  <c r="U569" i="1"/>
  <c r="X569" i="1"/>
  <c r="S570" i="1"/>
  <c r="T570" i="1"/>
  <c r="U570" i="1"/>
  <c r="X570" i="1"/>
  <c r="S571" i="1"/>
  <c r="T571" i="1"/>
  <c r="U571" i="1"/>
  <c r="X571" i="1"/>
  <c r="S572" i="1"/>
  <c r="T572" i="1"/>
  <c r="U572" i="1"/>
  <c r="X572" i="1"/>
  <c r="S573" i="1"/>
  <c r="T573" i="1"/>
  <c r="U573" i="1"/>
  <c r="X573" i="1"/>
  <c r="S574" i="1"/>
  <c r="T574" i="1"/>
  <c r="U574" i="1"/>
  <c r="X574" i="1"/>
  <c r="S575" i="1"/>
  <c r="T575" i="1"/>
  <c r="U575" i="1"/>
  <c r="X575" i="1"/>
  <c r="S576" i="1"/>
  <c r="T576" i="1"/>
  <c r="U576" i="1"/>
  <c r="X576" i="1"/>
  <c r="S577" i="1"/>
  <c r="T577" i="1"/>
  <c r="U577" i="1"/>
  <c r="X577" i="1"/>
  <c r="S578" i="1"/>
  <c r="T578" i="1"/>
  <c r="U578" i="1"/>
  <c r="X578" i="1"/>
  <c r="S579" i="1"/>
  <c r="T579" i="1"/>
  <c r="U579" i="1"/>
  <c r="X579" i="1"/>
  <c r="S580" i="1"/>
  <c r="T580" i="1"/>
  <c r="U580" i="1"/>
  <c r="X580" i="1"/>
  <c r="S581" i="1"/>
  <c r="T581" i="1"/>
  <c r="U581" i="1"/>
  <c r="X581" i="1"/>
  <c r="S582" i="1"/>
  <c r="T582" i="1"/>
  <c r="U582" i="1"/>
  <c r="X582" i="1"/>
  <c r="S583" i="1"/>
  <c r="T583" i="1"/>
  <c r="U583" i="1"/>
  <c r="X583" i="1"/>
  <c r="S584" i="1"/>
  <c r="T584" i="1"/>
  <c r="U584" i="1"/>
  <c r="X584" i="1"/>
  <c r="S585" i="1"/>
  <c r="T585" i="1"/>
  <c r="U585" i="1"/>
  <c r="X585" i="1"/>
  <c r="S586" i="1"/>
  <c r="T586" i="1"/>
  <c r="U586" i="1"/>
  <c r="X586" i="1"/>
  <c r="S587" i="1"/>
  <c r="T587" i="1"/>
  <c r="U587" i="1"/>
  <c r="X587" i="1"/>
  <c r="S588" i="1"/>
  <c r="T588" i="1"/>
  <c r="U588" i="1"/>
  <c r="X588" i="1"/>
  <c r="S589" i="1"/>
  <c r="T589" i="1"/>
  <c r="U589" i="1"/>
  <c r="X589" i="1"/>
  <c r="S590" i="1"/>
  <c r="T590" i="1"/>
  <c r="U590" i="1"/>
  <c r="X590" i="1"/>
  <c r="S591" i="1"/>
  <c r="T591" i="1"/>
  <c r="U591" i="1"/>
  <c r="X591" i="1"/>
  <c r="S592" i="1"/>
  <c r="T592" i="1"/>
  <c r="U592" i="1"/>
  <c r="X592" i="1"/>
  <c r="S593" i="1"/>
  <c r="T593" i="1"/>
  <c r="U593" i="1"/>
  <c r="X593" i="1"/>
  <c r="S594" i="1"/>
  <c r="T594" i="1"/>
  <c r="U594" i="1"/>
  <c r="X594" i="1"/>
  <c r="S595" i="1"/>
  <c r="T595" i="1"/>
  <c r="U595" i="1"/>
  <c r="X595" i="1"/>
  <c r="S596" i="1"/>
  <c r="T596" i="1"/>
  <c r="U596" i="1"/>
  <c r="X596" i="1"/>
  <c r="S597" i="1"/>
  <c r="T597" i="1"/>
  <c r="U597" i="1"/>
  <c r="X597" i="1"/>
  <c r="S598" i="1"/>
  <c r="T598" i="1"/>
  <c r="U598" i="1"/>
  <c r="X598" i="1"/>
  <c r="S599" i="1"/>
  <c r="T599" i="1"/>
  <c r="U599" i="1"/>
  <c r="X599" i="1"/>
  <c r="S600" i="1"/>
  <c r="T600" i="1"/>
  <c r="U600" i="1"/>
  <c r="X600" i="1"/>
  <c r="S601" i="1"/>
  <c r="T601" i="1"/>
  <c r="U601" i="1"/>
  <c r="X601" i="1"/>
  <c r="S602" i="1"/>
  <c r="T602" i="1"/>
  <c r="U602" i="1"/>
  <c r="X602" i="1"/>
  <c r="S603" i="1"/>
  <c r="T603" i="1"/>
  <c r="U603" i="1"/>
  <c r="X603" i="1"/>
  <c r="S604" i="1"/>
  <c r="T604" i="1"/>
  <c r="U604" i="1"/>
  <c r="X604" i="1"/>
  <c r="S605" i="1"/>
  <c r="T605" i="1"/>
  <c r="U605" i="1"/>
  <c r="X605" i="1"/>
  <c r="S606" i="1"/>
  <c r="T606" i="1"/>
  <c r="U606" i="1"/>
  <c r="X606" i="1"/>
  <c r="S607" i="1"/>
  <c r="T607" i="1"/>
  <c r="U607" i="1"/>
  <c r="X607" i="1"/>
  <c r="S608" i="1"/>
  <c r="T608" i="1"/>
  <c r="U608" i="1"/>
  <c r="X608" i="1"/>
  <c r="S609" i="1"/>
  <c r="T609" i="1"/>
  <c r="U609" i="1"/>
  <c r="X609" i="1"/>
  <c r="S610" i="1"/>
  <c r="T610" i="1"/>
  <c r="U610" i="1"/>
  <c r="X610" i="1"/>
  <c r="S611" i="1"/>
  <c r="T611" i="1"/>
  <c r="U611" i="1"/>
  <c r="X611" i="1"/>
  <c r="S612" i="1"/>
  <c r="T612" i="1"/>
  <c r="U612" i="1"/>
  <c r="X612" i="1"/>
  <c r="S613" i="1"/>
  <c r="T613" i="1"/>
  <c r="U613" i="1"/>
  <c r="X613" i="1"/>
  <c r="S614" i="1"/>
  <c r="T614" i="1"/>
  <c r="U614" i="1"/>
  <c r="X614" i="1"/>
  <c r="S615" i="1"/>
  <c r="T615" i="1"/>
  <c r="U615" i="1"/>
  <c r="X615" i="1"/>
  <c r="S616" i="1"/>
  <c r="T616" i="1"/>
  <c r="U616" i="1"/>
  <c r="X616" i="1"/>
  <c r="S617" i="1"/>
  <c r="T617" i="1"/>
  <c r="U617" i="1"/>
  <c r="X617" i="1"/>
  <c r="S618" i="1"/>
  <c r="T618" i="1"/>
  <c r="U618" i="1"/>
  <c r="X618" i="1"/>
  <c r="S619" i="1"/>
  <c r="T619" i="1"/>
  <c r="U619" i="1"/>
  <c r="X619" i="1"/>
  <c r="S620" i="1"/>
  <c r="T620" i="1"/>
  <c r="U620" i="1"/>
  <c r="X620" i="1"/>
  <c r="S621" i="1"/>
  <c r="T621" i="1"/>
  <c r="U621" i="1"/>
  <c r="X621" i="1"/>
  <c r="S622" i="1"/>
  <c r="T622" i="1"/>
  <c r="U622" i="1"/>
  <c r="X622" i="1"/>
  <c r="S623" i="1"/>
  <c r="T623" i="1"/>
  <c r="U623" i="1"/>
  <c r="X623" i="1"/>
  <c r="S624" i="1"/>
  <c r="T624" i="1"/>
  <c r="U624" i="1"/>
  <c r="X624" i="1"/>
  <c r="S625" i="1"/>
  <c r="T625" i="1"/>
  <c r="U625" i="1"/>
  <c r="X625" i="1"/>
  <c r="S626" i="1"/>
  <c r="T626" i="1"/>
  <c r="U626" i="1"/>
  <c r="X626" i="1"/>
  <c r="S627" i="1"/>
  <c r="T627" i="1"/>
  <c r="U627" i="1"/>
  <c r="X627" i="1"/>
  <c r="S628" i="1"/>
  <c r="T628" i="1"/>
  <c r="U628" i="1"/>
  <c r="X628" i="1"/>
  <c r="S629" i="1"/>
  <c r="T629" i="1"/>
  <c r="U629" i="1"/>
  <c r="X629" i="1"/>
  <c r="S630" i="1"/>
  <c r="T630" i="1"/>
  <c r="U630" i="1"/>
  <c r="X630" i="1"/>
  <c r="S631" i="1"/>
  <c r="T631" i="1"/>
  <c r="U631" i="1"/>
  <c r="X631" i="1"/>
  <c r="S632" i="1"/>
  <c r="T632" i="1"/>
  <c r="U632" i="1"/>
  <c r="X632" i="1"/>
  <c r="S633" i="1"/>
  <c r="T633" i="1"/>
  <c r="U633" i="1"/>
  <c r="X633" i="1"/>
  <c r="S634" i="1"/>
  <c r="T634" i="1"/>
  <c r="U634" i="1"/>
  <c r="X634" i="1"/>
  <c r="S635" i="1"/>
  <c r="T635" i="1"/>
  <c r="U635" i="1"/>
  <c r="X635" i="1"/>
  <c r="S636" i="1"/>
  <c r="T636" i="1"/>
  <c r="U636" i="1"/>
  <c r="X636" i="1"/>
  <c r="S637" i="1"/>
  <c r="T637" i="1"/>
  <c r="U637" i="1"/>
  <c r="X637" i="1"/>
  <c r="S638" i="1"/>
  <c r="T638" i="1"/>
  <c r="U638" i="1"/>
  <c r="X638" i="1"/>
  <c r="S639" i="1"/>
  <c r="T639" i="1"/>
  <c r="U639" i="1"/>
  <c r="X639" i="1"/>
  <c r="S640" i="1"/>
  <c r="T640" i="1"/>
  <c r="U640" i="1"/>
  <c r="X640" i="1"/>
  <c r="S641" i="1"/>
  <c r="T641" i="1"/>
  <c r="U641" i="1"/>
  <c r="X641" i="1"/>
  <c r="S642" i="1"/>
  <c r="T642" i="1"/>
  <c r="U642" i="1"/>
  <c r="X642" i="1"/>
  <c r="S643" i="1"/>
  <c r="T643" i="1"/>
  <c r="U643" i="1"/>
  <c r="X643" i="1"/>
  <c r="S644" i="1"/>
  <c r="T644" i="1"/>
  <c r="U644" i="1"/>
  <c r="X644" i="1"/>
  <c r="S645" i="1"/>
  <c r="T645" i="1"/>
  <c r="U645" i="1"/>
  <c r="X645" i="1"/>
  <c r="S646" i="1"/>
  <c r="T646" i="1"/>
  <c r="U646" i="1"/>
  <c r="X646" i="1"/>
  <c r="S647" i="1"/>
  <c r="T647" i="1"/>
  <c r="U647" i="1"/>
  <c r="X647" i="1"/>
  <c r="S648" i="1"/>
  <c r="T648" i="1"/>
  <c r="U648" i="1"/>
  <c r="X648" i="1"/>
  <c r="S649" i="1"/>
  <c r="T649" i="1"/>
  <c r="U649" i="1"/>
  <c r="X649" i="1"/>
  <c r="S650" i="1"/>
  <c r="T650" i="1"/>
  <c r="U650" i="1"/>
  <c r="X650" i="1"/>
  <c r="S651" i="1"/>
  <c r="T651" i="1"/>
  <c r="U651" i="1"/>
  <c r="X651" i="1"/>
  <c r="S652" i="1"/>
  <c r="T652" i="1"/>
  <c r="U652" i="1"/>
  <c r="X652" i="1"/>
  <c r="S653" i="1"/>
  <c r="T653" i="1"/>
  <c r="U653" i="1"/>
  <c r="X653" i="1"/>
  <c r="S654" i="1"/>
  <c r="T654" i="1"/>
  <c r="U654" i="1"/>
  <c r="X654" i="1"/>
  <c r="S655" i="1"/>
  <c r="T655" i="1"/>
  <c r="U655" i="1"/>
  <c r="X655" i="1"/>
  <c r="S656" i="1"/>
  <c r="T656" i="1"/>
  <c r="U656" i="1"/>
  <c r="X656" i="1"/>
  <c r="S657" i="1"/>
  <c r="T657" i="1"/>
  <c r="U657" i="1"/>
  <c r="X657" i="1"/>
  <c r="S658" i="1"/>
  <c r="T658" i="1"/>
  <c r="U658" i="1"/>
  <c r="X658" i="1"/>
  <c r="S659" i="1"/>
  <c r="T659" i="1"/>
  <c r="U659" i="1"/>
  <c r="X659" i="1"/>
  <c r="S660" i="1"/>
  <c r="T660" i="1"/>
  <c r="U660" i="1"/>
  <c r="X660" i="1"/>
  <c r="S661" i="1"/>
  <c r="T661" i="1"/>
  <c r="U661" i="1"/>
  <c r="X661" i="1"/>
  <c r="S662" i="1"/>
  <c r="T662" i="1"/>
  <c r="U662" i="1"/>
  <c r="X662" i="1"/>
  <c r="S663" i="1"/>
  <c r="T663" i="1"/>
  <c r="U663" i="1"/>
  <c r="X663" i="1"/>
  <c r="S664" i="1"/>
  <c r="T664" i="1"/>
  <c r="U664" i="1"/>
  <c r="X664" i="1"/>
  <c r="S665" i="1"/>
  <c r="T665" i="1"/>
  <c r="U665" i="1"/>
  <c r="X665" i="1"/>
  <c r="S666" i="1"/>
  <c r="T666" i="1"/>
  <c r="U666" i="1"/>
  <c r="X666" i="1"/>
  <c r="S667" i="1"/>
  <c r="T667" i="1"/>
  <c r="U667" i="1"/>
  <c r="X667" i="1"/>
  <c r="S668" i="1"/>
  <c r="T668" i="1"/>
  <c r="U668" i="1"/>
  <c r="X668" i="1"/>
  <c r="S669" i="1"/>
  <c r="T669" i="1"/>
  <c r="U669" i="1"/>
  <c r="X669" i="1"/>
  <c r="S670" i="1"/>
  <c r="T670" i="1"/>
  <c r="U670" i="1"/>
  <c r="X670" i="1"/>
  <c r="S671" i="1"/>
  <c r="T671" i="1"/>
  <c r="U671" i="1"/>
  <c r="X671" i="1"/>
  <c r="S672" i="1"/>
  <c r="T672" i="1"/>
  <c r="U672" i="1"/>
  <c r="X672" i="1"/>
  <c r="S673" i="1"/>
  <c r="T673" i="1"/>
  <c r="U673" i="1"/>
  <c r="X673" i="1"/>
  <c r="S674" i="1"/>
  <c r="T674" i="1"/>
  <c r="U674" i="1"/>
  <c r="X674" i="1"/>
  <c r="S675" i="1"/>
  <c r="T675" i="1"/>
  <c r="U675" i="1"/>
  <c r="X675" i="1"/>
  <c r="S676" i="1"/>
  <c r="T676" i="1"/>
  <c r="U676" i="1"/>
  <c r="X676" i="1"/>
  <c r="S677" i="1"/>
  <c r="T677" i="1"/>
  <c r="U677" i="1"/>
  <c r="X677" i="1"/>
  <c r="S678" i="1"/>
  <c r="T678" i="1"/>
  <c r="U678" i="1"/>
  <c r="X678" i="1"/>
  <c r="S679" i="1"/>
  <c r="T679" i="1"/>
  <c r="U679" i="1"/>
  <c r="X679" i="1"/>
  <c r="S680" i="1"/>
  <c r="T680" i="1"/>
  <c r="U680" i="1"/>
  <c r="X680" i="1"/>
  <c r="S681" i="1"/>
  <c r="T681" i="1"/>
  <c r="U681" i="1"/>
  <c r="X681" i="1"/>
  <c r="S682" i="1"/>
  <c r="T682" i="1"/>
  <c r="U682" i="1"/>
  <c r="X682" i="1"/>
  <c r="S683" i="1"/>
  <c r="T683" i="1"/>
  <c r="U683" i="1"/>
  <c r="X683" i="1"/>
  <c r="S684" i="1"/>
  <c r="T684" i="1"/>
  <c r="U684" i="1"/>
  <c r="X684" i="1"/>
  <c r="S685" i="1"/>
  <c r="T685" i="1"/>
  <c r="U685" i="1"/>
  <c r="X685" i="1"/>
  <c r="S686" i="1"/>
  <c r="T686" i="1"/>
  <c r="U686" i="1"/>
  <c r="X686" i="1"/>
  <c r="S687" i="1"/>
  <c r="T687" i="1"/>
  <c r="U687" i="1"/>
  <c r="X687" i="1"/>
  <c r="S688" i="1"/>
  <c r="T688" i="1"/>
  <c r="U688" i="1"/>
  <c r="X688" i="1"/>
  <c r="S689" i="1"/>
  <c r="T689" i="1"/>
  <c r="U689" i="1"/>
  <c r="X689" i="1"/>
  <c r="S690" i="1"/>
  <c r="T690" i="1"/>
  <c r="U690" i="1"/>
  <c r="X690" i="1"/>
  <c r="S691" i="1"/>
  <c r="T691" i="1"/>
  <c r="U691" i="1"/>
  <c r="X691" i="1"/>
  <c r="S692" i="1"/>
  <c r="T692" i="1"/>
  <c r="U692" i="1"/>
  <c r="X692" i="1"/>
  <c r="S693" i="1"/>
  <c r="T693" i="1"/>
  <c r="U693" i="1"/>
  <c r="X693" i="1"/>
  <c r="S694" i="1"/>
  <c r="T694" i="1"/>
  <c r="U694" i="1"/>
  <c r="X694" i="1"/>
  <c r="S695" i="1"/>
  <c r="T695" i="1"/>
  <c r="U695" i="1"/>
  <c r="X695" i="1"/>
  <c r="S696" i="1"/>
  <c r="T696" i="1"/>
  <c r="U696" i="1"/>
  <c r="X696" i="1"/>
  <c r="S697" i="1"/>
  <c r="T697" i="1"/>
  <c r="U697" i="1"/>
  <c r="X697" i="1"/>
  <c r="S698" i="1"/>
  <c r="T698" i="1"/>
  <c r="U698" i="1"/>
  <c r="X698" i="1"/>
  <c r="S699" i="1"/>
  <c r="T699" i="1"/>
  <c r="U699" i="1"/>
  <c r="X699" i="1"/>
  <c r="S700" i="1"/>
  <c r="T700" i="1"/>
  <c r="U700" i="1"/>
  <c r="X700" i="1"/>
  <c r="S701" i="1"/>
  <c r="T701" i="1"/>
  <c r="U701" i="1"/>
  <c r="X701" i="1"/>
  <c r="S702" i="1"/>
  <c r="T702" i="1"/>
  <c r="U702" i="1"/>
  <c r="X702" i="1"/>
  <c r="S703" i="1"/>
  <c r="T703" i="1"/>
  <c r="U703" i="1"/>
  <c r="X703" i="1"/>
  <c r="S704" i="1"/>
  <c r="T704" i="1"/>
  <c r="U704" i="1"/>
  <c r="X704" i="1"/>
  <c r="S705" i="1"/>
  <c r="T705" i="1"/>
  <c r="U705" i="1"/>
  <c r="X705" i="1"/>
  <c r="S706" i="1"/>
  <c r="T706" i="1"/>
  <c r="U706" i="1"/>
  <c r="X706" i="1"/>
  <c r="S707" i="1"/>
  <c r="T707" i="1"/>
  <c r="U707" i="1"/>
  <c r="X707" i="1"/>
  <c r="S708" i="1"/>
  <c r="T708" i="1"/>
  <c r="U708" i="1"/>
  <c r="X708" i="1"/>
  <c r="S709" i="1"/>
  <c r="T709" i="1"/>
  <c r="U709" i="1"/>
  <c r="X709" i="1"/>
  <c r="S710" i="1"/>
  <c r="T710" i="1"/>
  <c r="U710" i="1"/>
  <c r="X710" i="1"/>
  <c r="S711" i="1"/>
  <c r="T711" i="1"/>
  <c r="U711" i="1"/>
  <c r="X711" i="1"/>
  <c r="S712" i="1"/>
  <c r="T712" i="1"/>
  <c r="U712" i="1"/>
  <c r="X712" i="1"/>
  <c r="S713" i="1"/>
  <c r="T713" i="1"/>
  <c r="U713" i="1"/>
  <c r="X713" i="1"/>
  <c r="S714" i="1"/>
  <c r="T714" i="1"/>
  <c r="U714" i="1"/>
  <c r="X714" i="1"/>
  <c r="S715" i="1"/>
  <c r="T715" i="1"/>
  <c r="U715" i="1"/>
  <c r="X715" i="1"/>
  <c r="S716" i="1"/>
  <c r="T716" i="1"/>
  <c r="U716" i="1"/>
  <c r="X716" i="1"/>
  <c r="S717" i="1"/>
  <c r="T717" i="1"/>
  <c r="U717" i="1"/>
  <c r="X717" i="1"/>
  <c r="S718" i="1"/>
  <c r="T718" i="1"/>
  <c r="U718" i="1"/>
  <c r="X718" i="1"/>
  <c r="S719" i="1"/>
  <c r="T719" i="1"/>
  <c r="U719" i="1"/>
  <c r="X719" i="1"/>
  <c r="S720" i="1"/>
  <c r="T720" i="1"/>
  <c r="U720" i="1"/>
  <c r="X720" i="1"/>
  <c r="S721" i="1"/>
  <c r="T721" i="1"/>
  <c r="U721" i="1"/>
  <c r="X721" i="1"/>
  <c r="S722" i="1"/>
  <c r="T722" i="1"/>
  <c r="U722" i="1"/>
  <c r="X722" i="1"/>
  <c r="S723" i="1"/>
  <c r="T723" i="1"/>
  <c r="U723" i="1"/>
  <c r="X723" i="1"/>
  <c r="S724" i="1"/>
  <c r="T724" i="1"/>
  <c r="U724" i="1"/>
  <c r="X724" i="1"/>
  <c r="S725" i="1"/>
  <c r="T725" i="1"/>
  <c r="U725" i="1"/>
  <c r="X725" i="1"/>
  <c r="S726" i="1"/>
  <c r="T726" i="1"/>
  <c r="U726" i="1"/>
  <c r="X726" i="1"/>
  <c r="S727" i="1"/>
  <c r="T727" i="1"/>
  <c r="U727" i="1"/>
  <c r="X727" i="1"/>
  <c r="S728" i="1"/>
  <c r="T728" i="1"/>
  <c r="U728" i="1"/>
  <c r="X728" i="1"/>
  <c r="S729" i="1"/>
  <c r="T729" i="1"/>
  <c r="U729" i="1"/>
  <c r="X729" i="1"/>
  <c r="S730" i="1"/>
  <c r="T730" i="1"/>
  <c r="U730" i="1"/>
  <c r="X730" i="1"/>
  <c r="S731" i="1"/>
  <c r="T731" i="1"/>
  <c r="U731" i="1"/>
  <c r="X731" i="1"/>
  <c r="S732" i="1"/>
  <c r="T732" i="1"/>
  <c r="U732" i="1"/>
  <c r="X732" i="1"/>
  <c r="S733" i="1"/>
  <c r="T733" i="1"/>
  <c r="U733" i="1"/>
  <c r="X733" i="1"/>
  <c r="S734" i="1"/>
  <c r="T734" i="1"/>
  <c r="U734" i="1"/>
  <c r="X734" i="1"/>
  <c r="S735" i="1"/>
  <c r="T735" i="1"/>
  <c r="U735" i="1"/>
  <c r="X735" i="1"/>
  <c r="S736" i="1"/>
  <c r="T736" i="1"/>
  <c r="U736" i="1"/>
  <c r="X736" i="1"/>
  <c r="S737" i="1"/>
  <c r="T737" i="1"/>
  <c r="U737" i="1"/>
  <c r="X737" i="1"/>
  <c r="S738" i="1"/>
  <c r="T738" i="1"/>
  <c r="U738" i="1"/>
  <c r="X738" i="1"/>
  <c r="S739" i="1"/>
  <c r="T739" i="1"/>
  <c r="U739" i="1"/>
  <c r="X739" i="1"/>
  <c r="S740" i="1"/>
  <c r="T740" i="1"/>
  <c r="U740" i="1"/>
  <c r="X740" i="1"/>
  <c r="S741" i="1"/>
  <c r="T741" i="1"/>
  <c r="U741" i="1"/>
  <c r="X741" i="1"/>
  <c r="S742" i="1"/>
  <c r="T742" i="1"/>
  <c r="U742" i="1"/>
  <c r="X742" i="1"/>
  <c r="S743" i="1"/>
  <c r="T743" i="1"/>
  <c r="U743" i="1"/>
  <c r="X743" i="1"/>
  <c r="S744" i="1"/>
  <c r="T744" i="1"/>
  <c r="U744" i="1"/>
  <c r="X744" i="1"/>
  <c r="S745" i="1"/>
  <c r="T745" i="1"/>
  <c r="U745" i="1"/>
  <c r="X745" i="1"/>
  <c r="S746" i="1"/>
  <c r="T746" i="1"/>
  <c r="U746" i="1"/>
  <c r="X746" i="1"/>
  <c r="S747" i="1"/>
  <c r="T747" i="1"/>
  <c r="U747" i="1"/>
  <c r="X747" i="1"/>
  <c r="S748" i="1"/>
  <c r="T748" i="1"/>
  <c r="U748" i="1"/>
  <c r="X748" i="1"/>
  <c r="S749" i="1"/>
  <c r="T749" i="1"/>
  <c r="U749" i="1"/>
  <c r="X749" i="1"/>
  <c r="S750" i="1"/>
  <c r="T750" i="1"/>
  <c r="U750" i="1"/>
  <c r="X750" i="1"/>
  <c r="S751" i="1"/>
  <c r="T751" i="1"/>
  <c r="U751" i="1"/>
  <c r="X751" i="1"/>
  <c r="S752" i="1"/>
  <c r="T752" i="1"/>
  <c r="U752" i="1"/>
  <c r="X752" i="1"/>
  <c r="S753" i="1"/>
  <c r="T753" i="1"/>
  <c r="U753" i="1"/>
  <c r="X753" i="1"/>
  <c r="S754" i="1"/>
  <c r="T754" i="1"/>
  <c r="U754" i="1"/>
  <c r="X754" i="1"/>
  <c r="S755" i="1"/>
  <c r="T755" i="1"/>
  <c r="U755" i="1"/>
  <c r="X755" i="1"/>
  <c r="S756" i="1"/>
  <c r="T756" i="1"/>
  <c r="U756" i="1"/>
  <c r="X756" i="1"/>
  <c r="S757" i="1"/>
  <c r="T757" i="1"/>
  <c r="U757" i="1"/>
  <c r="X757" i="1"/>
  <c r="S758" i="1"/>
  <c r="T758" i="1"/>
  <c r="U758" i="1"/>
  <c r="X758" i="1"/>
  <c r="S759" i="1"/>
  <c r="T759" i="1"/>
  <c r="U759" i="1"/>
  <c r="X759" i="1"/>
  <c r="S760" i="1"/>
  <c r="T760" i="1"/>
  <c r="U760" i="1"/>
  <c r="X760" i="1"/>
  <c r="S761" i="1"/>
  <c r="T761" i="1"/>
  <c r="U761" i="1"/>
  <c r="X761" i="1"/>
  <c r="S762" i="1"/>
  <c r="T762" i="1"/>
  <c r="U762" i="1"/>
  <c r="X762" i="1"/>
  <c r="S763" i="1"/>
  <c r="T763" i="1"/>
  <c r="U763" i="1"/>
  <c r="X763" i="1"/>
  <c r="S764" i="1"/>
  <c r="T764" i="1"/>
  <c r="U764" i="1"/>
  <c r="X764" i="1"/>
  <c r="S765" i="1"/>
  <c r="T765" i="1"/>
  <c r="U765" i="1"/>
  <c r="X765" i="1"/>
  <c r="S766" i="1"/>
  <c r="T766" i="1"/>
  <c r="U766" i="1"/>
  <c r="X766" i="1"/>
  <c r="S767" i="1"/>
  <c r="T767" i="1"/>
  <c r="U767" i="1"/>
  <c r="X767" i="1"/>
  <c r="S768" i="1"/>
  <c r="T768" i="1"/>
  <c r="U768" i="1"/>
  <c r="X768" i="1"/>
  <c r="S769" i="1"/>
  <c r="T769" i="1"/>
  <c r="U769" i="1"/>
  <c r="X769" i="1"/>
  <c r="S770" i="1"/>
  <c r="T770" i="1"/>
  <c r="U770" i="1"/>
  <c r="X770" i="1"/>
  <c r="S771" i="1"/>
  <c r="T771" i="1"/>
  <c r="U771" i="1"/>
  <c r="X771" i="1"/>
  <c r="S772" i="1"/>
  <c r="T772" i="1"/>
  <c r="U772" i="1"/>
  <c r="X772" i="1"/>
  <c r="S773" i="1"/>
  <c r="T773" i="1"/>
  <c r="U773" i="1"/>
  <c r="X773" i="1"/>
  <c r="S774" i="1"/>
  <c r="T774" i="1"/>
  <c r="U774" i="1"/>
  <c r="X774" i="1"/>
  <c r="S775" i="1"/>
  <c r="T775" i="1"/>
  <c r="U775" i="1"/>
  <c r="X775" i="1"/>
  <c r="S776" i="1"/>
  <c r="T776" i="1"/>
  <c r="U776" i="1"/>
  <c r="X776" i="1"/>
  <c r="S777" i="1"/>
  <c r="T777" i="1"/>
  <c r="U777" i="1"/>
  <c r="X777" i="1"/>
  <c r="S778" i="1"/>
  <c r="T778" i="1"/>
  <c r="U778" i="1"/>
  <c r="X778" i="1"/>
  <c r="S779" i="1"/>
  <c r="T779" i="1"/>
  <c r="U779" i="1"/>
  <c r="X779" i="1"/>
  <c r="S780" i="1"/>
  <c r="T780" i="1"/>
  <c r="U780" i="1"/>
  <c r="X780" i="1"/>
  <c r="S781" i="1"/>
  <c r="T781" i="1"/>
  <c r="U781" i="1"/>
  <c r="X781" i="1"/>
  <c r="S782" i="1"/>
  <c r="T782" i="1"/>
  <c r="U782" i="1"/>
  <c r="X782" i="1"/>
  <c r="S783" i="1"/>
  <c r="T783" i="1"/>
  <c r="U783" i="1"/>
  <c r="X783" i="1"/>
  <c r="S784" i="1"/>
  <c r="T784" i="1"/>
  <c r="U784" i="1"/>
  <c r="X784" i="1"/>
  <c r="S785" i="1"/>
  <c r="T785" i="1"/>
  <c r="U785" i="1"/>
  <c r="X785" i="1"/>
  <c r="S786" i="1"/>
  <c r="T786" i="1"/>
  <c r="U786" i="1"/>
  <c r="X786" i="1"/>
  <c r="S787" i="1"/>
  <c r="T787" i="1"/>
  <c r="U787" i="1"/>
  <c r="X787" i="1"/>
  <c r="S788" i="1"/>
  <c r="T788" i="1"/>
  <c r="U788" i="1"/>
  <c r="X788" i="1"/>
  <c r="S789" i="1"/>
  <c r="T789" i="1"/>
  <c r="U789" i="1"/>
  <c r="X789" i="1"/>
  <c r="S790" i="1"/>
  <c r="T790" i="1"/>
  <c r="U790" i="1"/>
  <c r="X790" i="1"/>
  <c r="S791" i="1"/>
  <c r="T791" i="1"/>
  <c r="U791" i="1"/>
  <c r="X791" i="1"/>
  <c r="S792" i="1"/>
  <c r="T792" i="1"/>
  <c r="U792" i="1"/>
  <c r="X792" i="1"/>
  <c r="S793" i="1"/>
  <c r="T793" i="1"/>
  <c r="U793" i="1"/>
  <c r="X793" i="1"/>
  <c r="S794" i="1"/>
  <c r="T794" i="1"/>
  <c r="U794" i="1"/>
  <c r="X794" i="1"/>
  <c r="S795" i="1"/>
  <c r="T795" i="1"/>
  <c r="U795" i="1"/>
  <c r="X795" i="1"/>
  <c r="S796" i="1"/>
  <c r="T796" i="1"/>
  <c r="U796" i="1"/>
  <c r="X796" i="1"/>
  <c r="S797" i="1"/>
  <c r="T797" i="1"/>
  <c r="U797" i="1"/>
  <c r="X797" i="1"/>
  <c r="S798" i="1"/>
  <c r="T798" i="1"/>
  <c r="U798" i="1"/>
  <c r="X798" i="1"/>
  <c r="S799" i="1"/>
  <c r="T799" i="1"/>
  <c r="U799" i="1"/>
  <c r="X799" i="1"/>
  <c r="S800" i="1"/>
  <c r="T800" i="1"/>
  <c r="U800" i="1"/>
  <c r="X800" i="1"/>
  <c r="S801" i="1"/>
  <c r="T801" i="1"/>
  <c r="U801" i="1"/>
  <c r="X801" i="1"/>
  <c r="S802" i="1"/>
  <c r="T802" i="1"/>
  <c r="U802" i="1"/>
  <c r="X802" i="1"/>
  <c r="S803" i="1"/>
  <c r="T803" i="1"/>
  <c r="U803" i="1"/>
  <c r="X803" i="1"/>
  <c r="S804" i="1"/>
  <c r="T804" i="1"/>
  <c r="U804" i="1"/>
  <c r="X804" i="1"/>
  <c r="S805" i="1"/>
  <c r="T805" i="1"/>
  <c r="U805" i="1"/>
  <c r="X805" i="1"/>
  <c r="S806" i="1"/>
  <c r="T806" i="1"/>
  <c r="U806" i="1"/>
  <c r="X806" i="1"/>
  <c r="S807" i="1"/>
  <c r="T807" i="1"/>
  <c r="U807" i="1"/>
  <c r="X807" i="1"/>
  <c r="S808" i="1"/>
  <c r="T808" i="1"/>
  <c r="U808" i="1"/>
  <c r="X808" i="1"/>
  <c r="S809" i="1"/>
  <c r="T809" i="1"/>
  <c r="U809" i="1"/>
  <c r="X809" i="1"/>
  <c r="S810" i="1"/>
  <c r="T810" i="1"/>
  <c r="U810" i="1"/>
  <c r="X810" i="1"/>
  <c r="S811" i="1"/>
  <c r="T811" i="1"/>
  <c r="U811" i="1"/>
  <c r="X811" i="1"/>
  <c r="S812" i="1"/>
  <c r="T812" i="1"/>
  <c r="U812" i="1"/>
  <c r="X812" i="1"/>
  <c r="S813" i="1"/>
  <c r="T813" i="1"/>
  <c r="U813" i="1"/>
  <c r="X813" i="1"/>
  <c r="S814" i="1"/>
  <c r="T814" i="1"/>
  <c r="U814" i="1"/>
  <c r="X814" i="1"/>
  <c r="S815" i="1"/>
  <c r="T815" i="1"/>
  <c r="U815" i="1"/>
  <c r="X815" i="1"/>
  <c r="S816" i="1"/>
  <c r="T816" i="1"/>
  <c r="U816" i="1"/>
  <c r="X816" i="1"/>
  <c r="S817" i="1"/>
  <c r="T817" i="1"/>
  <c r="U817" i="1"/>
  <c r="X817" i="1"/>
  <c r="S818" i="1"/>
  <c r="T818" i="1"/>
  <c r="U818" i="1"/>
  <c r="X818" i="1"/>
  <c r="S819" i="1"/>
  <c r="T819" i="1"/>
  <c r="U819" i="1"/>
  <c r="X819" i="1"/>
  <c r="S820" i="1"/>
  <c r="T820" i="1"/>
  <c r="U820" i="1"/>
  <c r="X820" i="1"/>
  <c r="S821" i="1"/>
  <c r="T821" i="1"/>
  <c r="U821" i="1"/>
  <c r="X821" i="1"/>
  <c r="S822" i="1"/>
  <c r="T822" i="1"/>
  <c r="U822" i="1"/>
  <c r="X822" i="1"/>
  <c r="S823" i="1"/>
  <c r="T823" i="1"/>
  <c r="U823" i="1"/>
  <c r="X823" i="1"/>
  <c r="S824" i="1"/>
  <c r="T824" i="1"/>
  <c r="U824" i="1"/>
  <c r="X824" i="1"/>
  <c r="S825" i="1"/>
  <c r="T825" i="1"/>
  <c r="U825" i="1"/>
  <c r="X825" i="1"/>
  <c r="S826" i="1"/>
  <c r="T826" i="1"/>
  <c r="U826" i="1"/>
  <c r="X826" i="1"/>
  <c r="S827" i="1"/>
  <c r="T827" i="1"/>
  <c r="U827" i="1"/>
  <c r="X827" i="1"/>
  <c r="S828" i="1"/>
  <c r="T828" i="1"/>
  <c r="U828" i="1"/>
  <c r="X828" i="1"/>
  <c r="S829" i="1"/>
  <c r="T829" i="1"/>
  <c r="U829" i="1"/>
  <c r="X829" i="1"/>
  <c r="S830" i="1"/>
  <c r="T830" i="1"/>
  <c r="U830" i="1"/>
  <c r="X830" i="1"/>
  <c r="S831" i="1"/>
  <c r="T831" i="1"/>
  <c r="U831" i="1"/>
  <c r="X831" i="1"/>
  <c r="S832" i="1"/>
  <c r="T832" i="1"/>
  <c r="U832" i="1"/>
  <c r="X832" i="1"/>
  <c r="S833" i="1"/>
  <c r="T833" i="1"/>
  <c r="U833" i="1"/>
  <c r="X833" i="1"/>
  <c r="S834" i="1"/>
  <c r="T834" i="1"/>
  <c r="U834" i="1"/>
  <c r="X834" i="1"/>
  <c r="S835" i="1"/>
  <c r="T835" i="1"/>
  <c r="U835" i="1"/>
  <c r="X835" i="1"/>
  <c r="S836" i="1"/>
  <c r="T836" i="1"/>
  <c r="U836" i="1"/>
  <c r="X836" i="1"/>
  <c r="S837" i="1"/>
  <c r="T837" i="1"/>
  <c r="U837" i="1"/>
  <c r="X837" i="1"/>
  <c r="S838" i="1"/>
  <c r="T838" i="1"/>
  <c r="U838" i="1"/>
  <c r="X838" i="1"/>
  <c r="S839" i="1"/>
  <c r="T839" i="1"/>
  <c r="U839" i="1"/>
  <c r="X839" i="1"/>
  <c r="S840" i="1"/>
  <c r="T840" i="1"/>
  <c r="U840" i="1"/>
  <c r="X840" i="1"/>
  <c r="S841" i="1"/>
  <c r="T841" i="1"/>
  <c r="U841" i="1"/>
  <c r="X841" i="1"/>
  <c r="S842" i="1"/>
  <c r="T842" i="1"/>
  <c r="U842" i="1"/>
  <c r="X842" i="1"/>
  <c r="S843" i="1"/>
  <c r="T843" i="1"/>
  <c r="U843" i="1"/>
  <c r="X843" i="1"/>
  <c r="S844" i="1"/>
  <c r="T844" i="1"/>
  <c r="U844" i="1"/>
  <c r="X844" i="1"/>
  <c r="S845" i="1"/>
  <c r="T845" i="1"/>
  <c r="U845" i="1"/>
  <c r="X845" i="1"/>
  <c r="S846" i="1"/>
  <c r="T846" i="1"/>
  <c r="U846" i="1"/>
  <c r="X846" i="1"/>
  <c r="S847" i="1"/>
  <c r="T847" i="1"/>
  <c r="U847" i="1"/>
  <c r="X847" i="1"/>
  <c r="S848" i="1"/>
  <c r="T848" i="1"/>
  <c r="U848" i="1"/>
  <c r="X848" i="1"/>
  <c r="S849" i="1"/>
  <c r="T849" i="1"/>
  <c r="U849" i="1"/>
  <c r="X849" i="1"/>
  <c r="S850" i="1"/>
  <c r="T850" i="1"/>
  <c r="U850" i="1"/>
  <c r="X850" i="1"/>
  <c r="S851" i="1"/>
  <c r="T851" i="1"/>
  <c r="U851" i="1"/>
  <c r="X851" i="1"/>
  <c r="S852" i="1"/>
  <c r="T852" i="1"/>
  <c r="U852" i="1"/>
  <c r="X852" i="1"/>
  <c r="S853" i="1"/>
  <c r="T853" i="1"/>
  <c r="U853" i="1"/>
  <c r="X853" i="1"/>
  <c r="S854" i="1"/>
  <c r="T854" i="1"/>
  <c r="U854" i="1"/>
  <c r="X854" i="1"/>
  <c r="S855" i="1"/>
  <c r="T855" i="1"/>
  <c r="U855" i="1"/>
  <c r="X855" i="1"/>
  <c r="S856" i="1"/>
  <c r="T856" i="1"/>
  <c r="U856" i="1"/>
  <c r="X856" i="1"/>
  <c r="S857" i="1"/>
  <c r="T857" i="1"/>
  <c r="U857" i="1"/>
  <c r="X857" i="1"/>
  <c r="S858" i="1"/>
  <c r="T858" i="1"/>
  <c r="U858" i="1"/>
  <c r="X858" i="1"/>
  <c r="S859" i="1"/>
  <c r="T859" i="1"/>
  <c r="U859" i="1"/>
  <c r="X859" i="1"/>
  <c r="S860" i="1"/>
  <c r="T860" i="1"/>
  <c r="U860" i="1"/>
  <c r="X860" i="1"/>
  <c r="S861" i="1"/>
  <c r="T861" i="1"/>
  <c r="U861" i="1"/>
  <c r="X861" i="1"/>
  <c r="S862" i="1"/>
  <c r="T862" i="1"/>
  <c r="U862" i="1"/>
  <c r="X862" i="1"/>
  <c r="S863" i="1"/>
  <c r="T863" i="1"/>
  <c r="U863" i="1"/>
  <c r="X863" i="1"/>
  <c r="S864" i="1"/>
  <c r="T864" i="1"/>
  <c r="U864" i="1"/>
  <c r="X864" i="1"/>
  <c r="S865" i="1"/>
  <c r="T865" i="1"/>
  <c r="U865" i="1"/>
  <c r="X865" i="1"/>
  <c r="S866" i="1"/>
  <c r="T866" i="1"/>
  <c r="U866" i="1"/>
  <c r="X866" i="1"/>
  <c r="S867" i="1"/>
  <c r="T867" i="1"/>
  <c r="U867" i="1"/>
  <c r="X867" i="1"/>
  <c r="S868" i="1"/>
  <c r="T868" i="1"/>
  <c r="U868" i="1"/>
  <c r="X868" i="1"/>
  <c r="S869" i="1"/>
  <c r="T869" i="1"/>
  <c r="U869" i="1"/>
  <c r="X869" i="1"/>
  <c r="S870" i="1"/>
  <c r="T870" i="1"/>
  <c r="U870" i="1"/>
  <c r="X870" i="1"/>
  <c r="S871" i="1"/>
  <c r="T871" i="1"/>
  <c r="U871" i="1"/>
  <c r="X871" i="1"/>
  <c r="S872" i="1"/>
  <c r="T872" i="1"/>
  <c r="U872" i="1"/>
  <c r="X872" i="1"/>
  <c r="S873" i="1"/>
  <c r="T873" i="1"/>
  <c r="U873" i="1"/>
  <c r="X873" i="1"/>
  <c r="S874" i="1"/>
  <c r="T874" i="1"/>
  <c r="U874" i="1"/>
  <c r="X874" i="1"/>
  <c r="S875" i="1"/>
  <c r="T875" i="1"/>
  <c r="U875" i="1"/>
  <c r="X875" i="1"/>
  <c r="S876" i="1"/>
  <c r="T876" i="1"/>
  <c r="U876" i="1"/>
  <c r="X876" i="1"/>
  <c r="S877" i="1"/>
  <c r="T877" i="1"/>
  <c r="U877" i="1"/>
  <c r="X877" i="1"/>
  <c r="S878" i="1"/>
  <c r="T878" i="1"/>
  <c r="U878" i="1"/>
  <c r="X878" i="1"/>
  <c r="S879" i="1"/>
  <c r="T879" i="1"/>
  <c r="U879" i="1"/>
  <c r="X879" i="1"/>
  <c r="S880" i="1"/>
  <c r="T880" i="1"/>
  <c r="U880" i="1"/>
  <c r="X880" i="1"/>
  <c r="S881" i="1"/>
  <c r="T881" i="1"/>
  <c r="U881" i="1"/>
  <c r="X881" i="1"/>
  <c r="S882" i="1"/>
  <c r="T882" i="1"/>
  <c r="U882" i="1"/>
  <c r="X882" i="1"/>
  <c r="S883" i="1"/>
  <c r="T883" i="1"/>
  <c r="U883" i="1"/>
  <c r="X883" i="1"/>
  <c r="S884" i="1"/>
  <c r="T884" i="1"/>
  <c r="U884" i="1"/>
  <c r="X884" i="1"/>
  <c r="S885" i="1"/>
  <c r="T885" i="1"/>
  <c r="U885" i="1"/>
  <c r="X885" i="1"/>
  <c r="S886" i="1"/>
  <c r="T886" i="1"/>
  <c r="U886" i="1"/>
  <c r="X886" i="1"/>
  <c r="S887" i="1"/>
  <c r="T887" i="1"/>
  <c r="U887" i="1"/>
  <c r="X887" i="1"/>
  <c r="S888" i="1"/>
  <c r="T888" i="1"/>
  <c r="U888" i="1"/>
  <c r="X888" i="1"/>
  <c r="S889" i="1"/>
  <c r="T889" i="1"/>
  <c r="U889" i="1"/>
  <c r="X889" i="1"/>
  <c r="S890" i="1"/>
  <c r="T890" i="1"/>
  <c r="U890" i="1"/>
  <c r="X890" i="1"/>
  <c r="S891" i="1"/>
  <c r="T891" i="1"/>
  <c r="U891" i="1"/>
  <c r="X891" i="1"/>
  <c r="S892" i="1"/>
  <c r="T892" i="1"/>
  <c r="U892" i="1"/>
  <c r="X892" i="1"/>
  <c r="S893" i="1"/>
  <c r="T893" i="1"/>
  <c r="U893" i="1"/>
  <c r="X893" i="1"/>
  <c r="S894" i="1"/>
  <c r="T894" i="1"/>
  <c r="U894" i="1"/>
  <c r="X894" i="1"/>
  <c r="S895" i="1"/>
  <c r="T895" i="1"/>
  <c r="U895" i="1"/>
  <c r="X895" i="1"/>
  <c r="S896" i="1"/>
  <c r="T896" i="1"/>
  <c r="U896" i="1"/>
  <c r="X896" i="1"/>
  <c r="S897" i="1"/>
  <c r="T897" i="1"/>
  <c r="U897" i="1"/>
  <c r="X897" i="1"/>
  <c r="S898" i="1"/>
  <c r="T898" i="1"/>
  <c r="U898" i="1"/>
  <c r="X898" i="1"/>
  <c r="S899" i="1"/>
  <c r="T899" i="1"/>
  <c r="U899" i="1"/>
  <c r="X899" i="1"/>
  <c r="S900" i="1"/>
  <c r="T900" i="1"/>
  <c r="U900" i="1"/>
  <c r="X900" i="1"/>
  <c r="S901" i="1"/>
  <c r="T901" i="1"/>
  <c r="U901" i="1"/>
  <c r="X901" i="1"/>
  <c r="S902" i="1"/>
  <c r="T902" i="1"/>
  <c r="U902" i="1"/>
  <c r="X902" i="1"/>
  <c r="S903" i="1"/>
  <c r="T903" i="1"/>
  <c r="U903" i="1"/>
  <c r="X903" i="1"/>
  <c r="S904" i="1"/>
  <c r="T904" i="1"/>
  <c r="U904" i="1"/>
  <c r="X904" i="1"/>
  <c r="S905" i="1"/>
  <c r="T905" i="1"/>
  <c r="U905" i="1"/>
  <c r="X905" i="1"/>
  <c r="S906" i="1"/>
  <c r="T906" i="1"/>
  <c r="U906" i="1"/>
  <c r="X906" i="1"/>
  <c r="S907" i="1"/>
  <c r="T907" i="1"/>
  <c r="U907" i="1"/>
  <c r="X907" i="1"/>
  <c r="S908" i="1"/>
  <c r="T908" i="1"/>
  <c r="U908" i="1"/>
  <c r="X908" i="1"/>
  <c r="S909" i="1"/>
  <c r="T909" i="1"/>
  <c r="U909" i="1"/>
  <c r="X909" i="1"/>
  <c r="S910" i="1"/>
  <c r="T910" i="1"/>
  <c r="U910" i="1"/>
  <c r="X910" i="1"/>
  <c r="S911" i="1"/>
  <c r="T911" i="1"/>
  <c r="U911" i="1"/>
  <c r="X911" i="1"/>
  <c r="S912" i="1"/>
  <c r="T912" i="1"/>
  <c r="U912" i="1"/>
  <c r="X912" i="1"/>
  <c r="S913" i="1"/>
  <c r="T913" i="1"/>
  <c r="U913" i="1"/>
  <c r="X913" i="1"/>
  <c r="S914" i="1"/>
  <c r="T914" i="1"/>
  <c r="U914" i="1"/>
  <c r="X914" i="1"/>
  <c r="S915" i="1"/>
  <c r="T915" i="1"/>
  <c r="U915" i="1"/>
  <c r="X915" i="1"/>
  <c r="S916" i="1"/>
  <c r="T916" i="1"/>
  <c r="U916" i="1"/>
  <c r="X916" i="1"/>
  <c r="S917" i="1"/>
  <c r="T917" i="1"/>
  <c r="U917" i="1"/>
  <c r="X917" i="1"/>
  <c r="S918" i="1"/>
  <c r="T918" i="1"/>
  <c r="U918" i="1"/>
  <c r="X918" i="1"/>
  <c r="S919" i="1"/>
  <c r="T919" i="1"/>
  <c r="U919" i="1"/>
  <c r="X919" i="1"/>
  <c r="S920" i="1"/>
  <c r="T920" i="1"/>
  <c r="U920" i="1"/>
  <c r="X920" i="1"/>
  <c r="S921" i="1"/>
  <c r="T921" i="1"/>
  <c r="U921" i="1"/>
  <c r="X921" i="1"/>
  <c r="S922" i="1"/>
  <c r="T922" i="1"/>
  <c r="U922" i="1"/>
  <c r="X922" i="1"/>
  <c r="S923" i="1"/>
  <c r="T923" i="1"/>
  <c r="U923" i="1"/>
  <c r="X923" i="1"/>
  <c r="S924" i="1"/>
  <c r="T924" i="1"/>
  <c r="U924" i="1"/>
  <c r="X924" i="1"/>
  <c r="S925" i="1"/>
  <c r="T925" i="1"/>
  <c r="U925" i="1"/>
  <c r="X925" i="1"/>
  <c r="S926" i="1"/>
  <c r="T926" i="1"/>
  <c r="U926" i="1"/>
  <c r="X926" i="1"/>
  <c r="S927" i="1"/>
  <c r="T927" i="1"/>
  <c r="U927" i="1"/>
  <c r="X927" i="1"/>
  <c r="S928" i="1"/>
  <c r="T928" i="1"/>
  <c r="U928" i="1"/>
  <c r="X928" i="1"/>
  <c r="S929" i="1"/>
  <c r="T929" i="1"/>
  <c r="U929" i="1"/>
  <c r="X929" i="1"/>
  <c r="S930" i="1"/>
  <c r="T930" i="1"/>
  <c r="U930" i="1"/>
  <c r="X930" i="1"/>
  <c r="S931" i="1"/>
  <c r="T931" i="1"/>
  <c r="U931" i="1"/>
  <c r="X931" i="1"/>
  <c r="S932" i="1"/>
  <c r="T932" i="1"/>
  <c r="U932" i="1"/>
  <c r="X932" i="1"/>
  <c r="S933" i="1"/>
  <c r="T933" i="1"/>
  <c r="U933" i="1"/>
  <c r="X933" i="1"/>
  <c r="S934" i="1"/>
  <c r="T934" i="1"/>
  <c r="U934" i="1"/>
  <c r="X934" i="1"/>
  <c r="S935" i="1"/>
  <c r="T935" i="1"/>
  <c r="U935" i="1"/>
  <c r="X935" i="1"/>
  <c r="S936" i="1"/>
  <c r="T936" i="1"/>
  <c r="U936" i="1"/>
  <c r="X936" i="1"/>
  <c r="S937" i="1"/>
  <c r="T937" i="1"/>
  <c r="U937" i="1"/>
  <c r="X937" i="1"/>
  <c r="S938" i="1"/>
  <c r="T938" i="1"/>
  <c r="U938" i="1"/>
  <c r="X938" i="1"/>
  <c r="S939" i="1"/>
  <c r="T939" i="1"/>
  <c r="U939" i="1"/>
  <c r="X939" i="1"/>
  <c r="S940" i="1"/>
  <c r="T940" i="1"/>
  <c r="U940" i="1"/>
  <c r="X940" i="1"/>
  <c r="S941" i="1"/>
  <c r="T941" i="1"/>
  <c r="U941" i="1"/>
  <c r="X941" i="1"/>
  <c r="S942" i="1"/>
  <c r="T942" i="1"/>
  <c r="U942" i="1"/>
  <c r="X942" i="1"/>
  <c r="S943" i="1"/>
  <c r="T943" i="1"/>
  <c r="U943" i="1"/>
  <c r="X943" i="1"/>
  <c r="S944" i="1"/>
  <c r="T944" i="1"/>
  <c r="U944" i="1"/>
  <c r="X944" i="1"/>
  <c r="S945" i="1"/>
  <c r="T945" i="1"/>
  <c r="U945" i="1"/>
  <c r="X945" i="1"/>
  <c r="S946" i="1"/>
  <c r="T946" i="1"/>
  <c r="U946" i="1"/>
  <c r="X946" i="1"/>
  <c r="S947" i="1"/>
  <c r="T947" i="1"/>
  <c r="U947" i="1"/>
  <c r="X947" i="1"/>
  <c r="S948" i="1"/>
  <c r="T948" i="1"/>
  <c r="U948" i="1"/>
  <c r="X948" i="1"/>
  <c r="S949" i="1"/>
  <c r="T949" i="1"/>
  <c r="U949" i="1"/>
  <c r="X949" i="1"/>
  <c r="S950" i="1"/>
  <c r="T950" i="1"/>
  <c r="U950" i="1"/>
  <c r="X950" i="1"/>
  <c r="S951" i="1"/>
  <c r="T951" i="1"/>
  <c r="U951" i="1"/>
  <c r="X951" i="1"/>
  <c r="S952" i="1"/>
  <c r="T952" i="1"/>
  <c r="U952" i="1"/>
  <c r="X952" i="1"/>
  <c r="S953" i="1"/>
  <c r="T953" i="1"/>
  <c r="U953" i="1"/>
  <c r="X953" i="1"/>
  <c r="S954" i="1"/>
  <c r="T954" i="1"/>
  <c r="U954" i="1"/>
  <c r="X954" i="1"/>
  <c r="S955" i="1"/>
  <c r="T955" i="1"/>
  <c r="U955" i="1"/>
  <c r="X955" i="1"/>
  <c r="S956" i="1"/>
  <c r="T956" i="1"/>
  <c r="U956" i="1"/>
  <c r="X956" i="1"/>
  <c r="S957" i="1"/>
  <c r="T957" i="1"/>
  <c r="U957" i="1"/>
  <c r="X957" i="1"/>
  <c r="S958" i="1"/>
  <c r="T958" i="1"/>
  <c r="U958" i="1"/>
  <c r="X958" i="1"/>
  <c r="S959" i="1"/>
  <c r="T959" i="1"/>
  <c r="U959" i="1"/>
  <c r="X959" i="1"/>
  <c r="S960" i="1"/>
  <c r="T960" i="1"/>
  <c r="U960" i="1"/>
  <c r="X960" i="1"/>
  <c r="S961" i="1"/>
  <c r="T961" i="1"/>
  <c r="U961" i="1"/>
  <c r="X961" i="1"/>
  <c r="S962" i="1"/>
  <c r="T962" i="1"/>
  <c r="U962" i="1"/>
  <c r="X962" i="1"/>
  <c r="S963" i="1"/>
  <c r="T963" i="1"/>
  <c r="U963" i="1"/>
  <c r="X963" i="1"/>
  <c r="S964" i="1"/>
  <c r="T964" i="1"/>
  <c r="U964" i="1"/>
  <c r="X964" i="1"/>
  <c r="S965" i="1"/>
  <c r="T965" i="1"/>
  <c r="U965" i="1"/>
  <c r="X965" i="1"/>
  <c r="S966" i="1"/>
  <c r="T966" i="1"/>
  <c r="U966" i="1"/>
  <c r="X966" i="1"/>
  <c r="S967" i="1"/>
  <c r="T967" i="1"/>
  <c r="U967" i="1"/>
  <c r="X967" i="1"/>
  <c r="S968" i="1"/>
  <c r="T968" i="1"/>
  <c r="U968" i="1"/>
  <c r="X968" i="1"/>
  <c r="S969" i="1"/>
  <c r="T969" i="1"/>
  <c r="U969" i="1"/>
  <c r="X969" i="1"/>
  <c r="S970" i="1"/>
  <c r="T970" i="1"/>
  <c r="U970" i="1"/>
  <c r="X970" i="1"/>
  <c r="S971" i="1"/>
  <c r="T971" i="1"/>
  <c r="U971" i="1"/>
  <c r="X971" i="1"/>
  <c r="S972" i="1"/>
  <c r="T972" i="1"/>
  <c r="U972" i="1"/>
  <c r="X972" i="1"/>
  <c r="S973" i="1"/>
  <c r="T973" i="1"/>
  <c r="U973" i="1"/>
  <c r="X973" i="1"/>
  <c r="S974" i="1"/>
  <c r="T974" i="1"/>
  <c r="U974" i="1"/>
  <c r="X974" i="1"/>
  <c r="S975" i="1"/>
  <c r="T975" i="1"/>
  <c r="U975" i="1"/>
  <c r="X975" i="1"/>
  <c r="S976" i="1"/>
  <c r="T976" i="1"/>
  <c r="U976" i="1"/>
  <c r="X976" i="1"/>
  <c r="S977" i="1"/>
  <c r="T977" i="1"/>
  <c r="U977" i="1"/>
  <c r="X977" i="1"/>
  <c r="S978" i="1"/>
  <c r="T978" i="1"/>
  <c r="U978" i="1"/>
  <c r="X978" i="1"/>
  <c r="S979" i="1"/>
  <c r="T979" i="1"/>
  <c r="U979" i="1"/>
  <c r="X979" i="1"/>
  <c r="S980" i="1"/>
  <c r="T980" i="1"/>
  <c r="U980" i="1"/>
  <c r="X980" i="1"/>
  <c r="S981" i="1"/>
  <c r="T981" i="1"/>
  <c r="U981" i="1"/>
  <c r="X981" i="1"/>
  <c r="S982" i="1"/>
  <c r="T982" i="1"/>
  <c r="U982" i="1"/>
  <c r="X982" i="1"/>
  <c r="S983" i="1"/>
  <c r="T983" i="1"/>
  <c r="U983" i="1"/>
  <c r="X983" i="1"/>
  <c r="S984" i="1"/>
  <c r="T984" i="1"/>
  <c r="U984" i="1"/>
  <c r="X984" i="1"/>
  <c r="S985" i="1"/>
  <c r="T985" i="1"/>
  <c r="U985" i="1"/>
  <c r="X985" i="1"/>
  <c r="S986" i="1"/>
  <c r="T986" i="1"/>
  <c r="U986" i="1"/>
  <c r="X986" i="1"/>
  <c r="S987" i="1"/>
  <c r="T987" i="1"/>
  <c r="U987" i="1"/>
  <c r="X987" i="1"/>
  <c r="S988" i="1"/>
  <c r="T988" i="1"/>
  <c r="U988" i="1"/>
  <c r="X988" i="1"/>
  <c r="S989" i="1"/>
  <c r="T989" i="1"/>
  <c r="U989" i="1"/>
  <c r="X989" i="1"/>
  <c r="S990" i="1"/>
  <c r="T990" i="1"/>
  <c r="U990" i="1"/>
  <c r="X990" i="1"/>
  <c r="S991" i="1"/>
  <c r="T991" i="1"/>
  <c r="U991" i="1"/>
  <c r="X991" i="1"/>
  <c r="S992" i="1"/>
  <c r="T992" i="1"/>
  <c r="U992" i="1"/>
  <c r="X992" i="1"/>
  <c r="S993" i="1"/>
  <c r="T993" i="1"/>
  <c r="U993" i="1"/>
  <c r="X993" i="1"/>
  <c r="S994" i="1"/>
  <c r="T994" i="1"/>
  <c r="U994" i="1"/>
  <c r="X994" i="1"/>
  <c r="S995" i="1"/>
  <c r="T995" i="1"/>
  <c r="U995" i="1"/>
  <c r="X995" i="1"/>
  <c r="S996" i="1"/>
  <c r="T996" i="1"/>
  <c r="U996" i="1"/>
  <c r="X996" i="1"/>
  <c r="S997" i="1"/>
  <c r="T997" i="1"/>
  <c r="U997" i="1"/>
  <c r="X997" i="1"/>
  <c r="S998" i="1"/>
  <c r="T998" i="1"/>
  <c r="U998" i="1"/>
  <c r="X998" i="1"/>
  <c r="S999" i="1"/>
  <c r="T999" i="1"/>
  <c r="U999" i="1"/>
  <c r="X999" i="1"/>
  <c r="S1000" i="1"/>
  <c r="T1000" i="1"/>
  <c r="U1000" i="1"/>
  <c r="X1000" i="1"/>
  <c r="S1001" i="1"/>
  <c r="T1001" i="1"/>
  <c r="U1001" i="1"/>
  <c r="X1001" i="1"/>
  <c r="S1002" i="1"/>
  <c r="T1002" i="1"/>
  <c r="U1002" i="1"/>
  <c r="X1002" i="1"/>
  <c r="S1003" i="1"/>
  <c r="T1003" i="1"/>
  <c r="U1003" i="1"/>
  <c r="X1003" i="1"/>
  <c r="S1004" i="1"/>
  <c r="T1004" i="1"/>
  <c r="U1004" i="1"/>
  <c r="X1004" i="1"/>
  <c r="S1005" i="1"/>
  <c r="T1005" i="1"/>
  <c r="U1005" i="1"/>
  <c r="X1005" i="1"/>
  <c r="S1006" i="1"/>
  <c r="T1006" i="1"/>
  <c r="U1006" i="1"/>
  <c r="X1006" i="1"/>
  <c r="S1007" i="1"/>
  <c r="T1007" i="1"/>
  <c r="U1007" i="1"/>
  <c r="X1007" i="1"/>
  <c r="S1008" i="1"/>
  <c r="T1008" i="1"/>
  <c r="U1008" i="1"/>
  <c r="X1008" i="1"/>
  <c r="S1009" i="1"/>
  <c r="T1009" i="1"/>
  <c r="U1009" i="1"/>
  <c r="X1009" i="1"/>
  <c r="S1010" i="1"/>
  <c r="T1010" i="1"/>
  <c r="U1010" i="1"/>
  <c r="X1010" i="1"/>
  <c r="S1011" i="1"/>
  <c r="T1011" i="1"/>
  <c r="U1011" i="1"/>
  <c r="X1011" i="1"/>
  <c r="S1012" i="1"/>
  <c r="T1012" i="1"/>
  <c r="U1012" i="1"/>
  <c r="X1012" i="1"/>
  <c r="S1013" i="1"/>
  <c r="T1013" i="1"/>
  <c r="U1013" i="1"/>
  <c r="X1013" i="1"/>
  <c r="S1014" i="1"/>
  <c r="T1014" i="1"/>
  <c r="U1014" i="1"/>
  <c r="X1014" i="1"/>
  <c r="S1015" i="1"/>
  <c r="T1015" i="1"/>
  <c r="U1015" i="1"/>
  <c r="X1015" i="1"/>
  <c r="S1016" i="1"/>
  <c r="T1016" i="1"/>
  <c r="U1016" i="1"/>
  <c r="X1016" i="1"/>
  <c r="S1017" i="1"/>
  <c r="T1017" i="1"/>
  <c r="U1017" i="1"/>
  <c r="X1017" i="1"/>
  <c r="S1018" i="1"/>
  <c r="T1018" i="1"/>
  <c r="U1018" i="1"/>
  <c r="X1018" i="1"/>
  <c r="S1019" i="1"/>
  <c r="T1019" i="1"/>
  <c r="U1019" i="1"/>
  <c r="X1019" i="1"/>
  <c r="S1020" i="1"/>
  <c r="T1020" i="1"/>
  <c r="U1020" i="1"/>
  <c r="X1020" i="1"/>
  <c r="S1021" i="1"/>
  <c r="T1021" i="1"/>
  <c r="U1021" i="1"/>
  <c r="X1021" i="1"/>
  <c r="S1022" i="1"/>
  <c r="T1022" i="1"/>
  <c r="U1022" i="1"/>
  <c r="X1022" i="1"/>
  <c r="S1023" i="1"/>
  <c r="T1023" i="1"/>
  <c r="U1023" i="1"/>
  <c r="X1023" i="1"/>
  <c r="S1024" i="1"/>
  <c r="T1024" i="1"/>
  <c r="U1024" i="1"/>
  <c r="X1024" i="1"/>
  <c r="S1025" i="1"/>
  <c r="T1025" i="1"/>
  <c r="U1025" i="1"/>
  <c r="X1025" i="1"/>
  <c r="S1026" i="1"/>
  <c r="T1026" i="1"/>
  <c r="U1026" i="1"/>
  <c r="X1026" i="1"/>
  <c r="S1027" i="1"/>
  <c r="T1027" i="1"/>
  <c r="U1027" i="1"/>
  <c r="X1027" i="1"/>
  <c r="S1028" i="1"/>
  <c r="T1028" i="1"/>
  <c r="U1028" i="1"/>
  <c r="X1028" i="1"/>
  <c r="S1029" i="1"/>
  <c r="T1029" i="1"/>
  <c r="U1029" i="1"/>
  <c r="X1029" i="1"/>
  <c r="S1030" i="1"/>
  <c r="T1030" i="1"/>
  <c r="U1030" i="1"/>
  <c r="X1030" i="1"/>
  <c r="S1031" i="1"/>
  <c r="T1031" i="1"/>
  <c r="U1031" i="1"/>
  <c r="X1031" i="1"/>
  <c r="S1032" i="1"/>
  <c r="T1032" i="1"/>
  <c r="U1032" i="1"/>
  <c r="X1032" i="1"/>
  <c r="S1033" i="1"/>
  <c r="T1033" i="1"/>
  <c r="U1033" i="1"/>
  <c r="X1033" i="1"/>
  <c r="S1034" i="1"/>
  <c r="T1034" i="1"/>
  <c r="U1034" i="1"/>
  <c r="X1034" i="1"/>
  <c r="S1035" i="1"/>
  <c r="T1035" i="1"/>
  <c r="U1035" i="1"/>
  <c r="X1035" i="1"/>
  <c r="S1036" i="1"/>
  <c r="T1036" i="1"/>
  <c r="U1036" i="1"/>
  <c r="X1036" i="1"/>
  <c r="S1037" i="1"/>
  <c r="T1037" i="1"/>
  <c r="U1037" i="1"/>
  <c r="X1037" i="1"/>
  <c r="S1038" i="1"/>
  <c r="T1038" i="1"/>
  <c r="U1038" i="1"/>
  <c r="X1038" i="1"/>
  <c r="S1039" i="1"/>
  <c r="T1039" i="1"/>
  <c r="U1039" i="1"/>
  <c r="X1039" i="1"/>
  <c r="S1040" i="1"/>
  <c r="T1040" i="1"/>
  <c r="U1040" i="1"/>
  <c r="X1040" i="1"/>
  <c r="S1041" i="1"/>
  <c r="T1041" i="1"/>
  <c r="U1041" i="1"/>
  <c r="X1041" i="1"/>
  <c r="S1042" i="1"/>
  <c r="T1042" i="1"/>
  <c r="U1042" i="1"/>
  <c r="X1042" i="1"/>
  <c r="S1043" i="1"/>
  <c r="T1043" i="1"/>
  <c r="U1043" i="1"/>
  <c r="X1043" i="1"/>
  <c r="S1044" i="1"/>
  <c r="T1044" i="1"/>
  <c r="U1044" i="1"/>
  <c r="X1044" i="1"/>
  <c r="S1045" i="1"/>
  <c r="T1045" i="1"/>
  <c r="U1045" i="1"/>
  <c r="X1045" i="1"/>
  <c r="S1046" i="1"/>
  <c r="T1046" i="1"/>
  <c r="U1046" i="1"/>
  <c r="X1046" i="1"/>
  <c r="S1047" i="1"/>
  <c r="T1047" i="1"/>
  <c r="U1047" i="1"/>
  <c r="X1047" i="1"/>
  <c r="S1048" i="1"/>
  <c r="T1048" i="1"/>
  <c r="U1048" i="1"/>
  <c r="X1048" i="1"/>
  <c r="S1049" i="1"/>
  <c r="T1049" i="1"/>
  <c r="U1049" i="1"/>
  <c r="X1049" i="1"/>
  <c r="S1050" i="1"/>
  <c r="T1050" i="1"/>
  <c r="U1050" i="1"/>
  <c r="X1050" i="1"/>
  <c r="S1051" i="1"/>
  <c r="T1051" i="1"/>
  <c r="U1051" i="1"/>
  <c r="X1051" i="1"/>
  <c r="S1052" i="1"/>
  <c r="T1052" i="1"/>
  <c r="U1052" i="1"/>
  <c r="X1052" i="1"/>
  <c r="S1053" i="1"/>
  <c r="T1053" i="1"/>
  <c r="U1053" i="1"/>
  <c r="X1053" i="1"/>
  <c r="S1054" i="1"/>
  <c r="T1054" i="1"/>
  <c r="U1054" i="1"/>
  <c r="X1054" i="1"/>
  <c r="S1055" i="1"/>
  <c r="T1055" i="1"/>
  <c r="U1055" i="1"/>
  <c r="X1055" i="1"/>
  <c r="S1056" i="1"/>
  <c r="T1056" i="1"/>
  <c r="U1056" i="1"/>
  <c r="X1056" i="1"/>
  <c r="S1057" i="1"/>
  <c r="T1057" i="1"/>
  <c r="U1057" i="1"/>
  <c r="X1057" i="1"/>
  <c r="S1058" i="1"/>
  <c r="T1058" i="1"/>
  <c r="U1058" i="1"/>
  <c r="X1058" i="1"/>
  <c r="S1059" i="1"/>
  <c r="T1059" i="1"/>
  <c r="U1059" i="1"/>
  <c r="X1059" i="1"/>
  <c r="S1060" i="1"/>
  <c r="T1060" i="1"/>
  <c r="U1060" i="1"/>
  <c r="X1060" i="1"/>
  <c r="S1061" i="1"/>
  <c r="T1061" i="1"/>
  <c r="U1061" i="1"/>
  <c r="X1061" i="1"/>
  <c r="S1062" i="1"/>
  <c r="T1062" i="1"/>
  <c r="U1062" i="1"/>
  <c r="X1062" i="1"/>
  <c r="S1063" i="1"/>
  <c r="T1063" i="1"/>
  <c r="U1063" i="1"/>
  <c r="X1063" i="1"/>
  <c r="S1064" i="1"/>
  <c r="T1064" i="1"/>
  <c r="U1064" i="1"/>
  <c r="X1064" i="1"/>
  <c r="S1065" i="1"/>
  <c r="T1065" i="1"/>
  <c r="U1065" i="1"/>
  <c r="X1065" i="1"/>
  <c r="S1066" i="1"/>
  <c r="T1066" i="1"/>
  <c r="U1066" i="1"/>
  <c r="X1066" i="1"/>
  <c r="S1067" i="1"/>
  <c r="T1067" i="1"/>
  <c r="U1067" i="1"/>
  <c r="X1067" i="1"/>
  <c r="S1068" i="1"/>
  <c r="T1068" i="1"/>
  <c r="U1068" i="1"/>
  <c r="X1068" i="1"/>
  <c r="S1069" i="1"/>
  <c r="T1069" i="1"/>
  <c r="U1069" i="1"/>
  <c r="X1069" i="1"/>
  <c r="S1070" i="1"/>
  <c r="T1070" i="1"/>
  <c r="U1070" i="1"/>
  <c r="X1070" i="1"/>
  <c r="S1071" i="1"/>
  <c r="T1071" i="1"/>
  <c r="U1071" i="1"/>
  <c r="X1071" i="1"/>
  <c r="S1072" i="1"/>
  <c r="T1072" i="1"/>
  <c r="U1072" i="1"/>
  <c r="X1072" i="1"/>
  <c r="S1073" i="1"/>
  <c r="T1073" i="1"/>
  <c r="U1073" i="1"/>
  <c r="X1073" i="1"/>
  <c r="S1074" i="1"/>
  <c r="T1074" i="1"/>
  <c r="U1074" i="1"/>
  <c r="X1074" i="1"/>
  <c r="S1075" i="1"/>
  <c r="T1075" i="1"/>
  <c r="U1075" i="1"/>
  <c r="X1075" i="1"/>
  <c r="S1076" i="1"/>
  <c r="T1076" i="1"/>
  <c r="U1076" i="1"/>
  <c r="X1076" i="1"/>
  <c r="S1077" i="1"/>
  <c r="T1077" i="1"/>
  <c r="U1077" i="1"/>
  <c r="X1077" i="1"/>
  <c r="S1078" i="1"/>
  <c r="T1078" i="1"/>
  <c r="U1078" i="1"/>
  <c r="X1078" i="1"/>
  <c r="S1079" i="1"/>
  <c r="T1079" i="1"/>
  <c r="U1079" i="1"/>
  <c r="X1079" i="1"/>
  <c r="S1080" i="1"/>
  <c r="T1080" i="1"/>
  <c r="U1080" i="1"/>
  <c r="X1080" i="1"/>
  <c r="S1081" i="1"/>
  <c r="T1081" i="1"/>
  <c r="U1081" i="1"/>
  <c r="X1081" i="1"/>
  <c r="S1082" i="1"/>
  <c r="T1082" i="1"/>
  <c r="U1082" i="1"/>
  <c r="X1082" i="1"/>
  <c r="S1083" i="1"/>
  <c r="T1083" i="1"/>
  <c r="U1083" i="1"/>
  <c r="X1083" i="1"/>
  <c r="S1084" i="1"/>
  <c r="T1084" i="1"/>
  <c r="U1084" i="1"/>
  <c r="X1084" i="1"/>
  <c r="S1085" i="1"/>
  <c r="T1085" i="1"/>
  <c r="U1085" i="1"/>
  <c r="X1085" i="1"/>
  <c r="S1086" i="1"/>
  <c r="T1086" i="1"/>
  <c r="U1086" i="1"/>
  <c r="X1086" i="1"/>
  <c r="S1087" i="1"/>
  <c r="T1087" i="1"/>
  <c r="U1087" i="1"/>
  <c r="X1087" i="1"/>
  <c r="S1088" i="1"/>
  <c r="T1088" i="1"/>
  <c r="U1088" i="1"/>
  <c r="X1088" i="1"/>
  <c r="S1089" i="1"/>
  <c r="T1089" i="1"/>
  <c r="U1089" i="1"/>
  <c r="X1089" i="1"/>
  <c r="S1090" i="1"/>
  <c r="T1090" i="1"/>
  <c r="U1090" i="1"/>
  <c r="X1090" i="1"/>
  <c r="S1091" i="1"/>
  <c r="T1091" i="1"/>
  <c r="U1091" i="1"/>
  <c r="X1091" i="1"/>
  <c r="S1092" i="1"/>
  <c r="T1092" i="1"/>
  <c r="U1092" i="1"/>
  <c r="X1092" i="1"/>
  <c r="S1093" i="1"/>
  <c r="T1093" i="1"/>
  <c r="U1093" i="1"/>
  <c r="X1093" i="1"/>
  <c r="S1094" i="1"/>
  <c r="T1094" i="1"/>
  <c r="U1094" i="1"/>
  <c r="X1094" i="1"/>
  <c r="S1095" i="1"/>
  <c r="T1095" i="1"/>
  <c r="U1095" i="1"/>
  <c r="X1095" i="1"/>
  <c r="S1096" i="1"/>
  <c r="T1096" i="1"/>
  <c r="U1096" i="1"/>
  <c r="X1096" i="1"/>
  <c r="S1097" i="1"/>
  <c r="T1097" i="1"/>
  <c r="U1097" i="1"/>
  <c r="X1097" i="1"/>
  <c r="S1098" i="1"/>
  <c r="T1098" i="1"/>
  <c r="U1098" i="1"/>
  <c r="X1098" i="1"/>
  <c r="S1099" i="1"/>
  <c r="T1099" i="1"/>
  <c r="U1099" i="1"/>
  <c r="X1099" i="1"/>
  <c r="S1100" i="1"/>
  <c r="T1100" i="1"/>
  <c r="U1100" i="1"/>
  <c r="X1100" i="1"/>
  <c r="S1101" i="1"/>
  <c r="T1101" i="1"/>
  <c r="U1101" i="1"/>
  <c r="X1101" i="1"/>
  <c r="S1102" i="1"/>
  <c r="T1102" i="1"/>
  <c r="U1102" i="1"/>
  <c r="X1102" i="1"/>
  <c r="S1103" i="1"/>
  <c r="T1103" i="1"/>
  <c r="U1103" i="1"/>
  <c r="X1103" i="1"/>
  <c r="S1104" i="1"/>
  <c r="T1104" i="1"/>
  <c r="U1104" i="1"/>
  <c r="X1104" i="1"/>
  <c r="S1105" i="1"/>
  <c r="T1105" i="1"/>
  <c r="U1105" i="1"/>
  <c r="X1105" i="1"/>
  <c r="S1106" i="1"/>
  <c r="T1106" i="1"/>
  <c r="U1106" i="1"/>
  <c r="X1106" i="1"/>
  <c r="S1107" i="1"/>
  <c r="T1107" i="1"/>
  <c r="U1107" i="1"/>
  <c r="X1107" i="1"/>
  <c r="S1108" i="1"/>
  <c r="T1108" i="1"/>
  <c r="U1108" i="1"/>
  <c r="X1108" i="1"/>
  <c r="S1109" i="1"/>
  <c r="T1109" i="1"/>
  <c r="U1109" i="1"/>
  <c r="X1109" i="1"/>
  <c r="S1110" i="1"/>
  <c r="T1110" i="1"/>
  <c r="U1110" i="1"/>
  <c r="X1110" i="1"/>
  <c r="S1111" i="1"/>
  <c r="T1111" i="1"/>
  <c r="U1111" i="1"/>
  <c r="X1111" i="1"/>
  <c r="S1112" i="1"/>
  <c r="T1112" i="1"/>
  <c r="U1112" i="1"/>
  <c r="X1112" i="1"/>
  <c r="S1113" i="1"/>
  <c r="T1113" i="1"/>
  <c r="U1113" i="1"/>
  <c r="X1113" i="1"/>
  <c r="S1114" i="1"/>
  <c r="T1114" i="1"/>
  <c r="U1114" i="1"/>
  <c r="X1114" i="1"/>
  <c r="S1115" i="1"/>
  <c r="T1115" i="1"/>
  <c r="U1115" i="1"/>
  <c r="X1115" i="1"/>
  <c r="S1116" i="1"/>
  <c r="T1116" i="1"/>
  <c r="U1116" i="1"/>
  <c r="X1116" i="1"/>
  <c r="S1117" i="1"/>
  <c r="T1117" i="1"/>
  <c r="U1117" i="1"/>
  <c r="X1117" i="1"/>
  <c r="S1118" i="1"/>
  <c r="T1118" i="1"/>
  <c r="U1118" i="1"/>
  <c r="X1118" i="1"/>
  <c r="S1119" i="1"/>
  <c r="T1119" i="1"/>
  <c r="U1119" i="1"/>
  <c r="X1119" i="1"/>
  <c r="S1120" i="1"/>
  <c r="T1120" i="1"/>
  <c r="U1120" i="1"/>
  <c r="X1120" i="1"/>
  <c r="S1121" i="1"/>
  <c r="T1121" i="1"/>
  <c r="U1121" i="1"/>
  <c r="X1121" i="1"/>
  <c r="S1122" i="1"/>
  <c r="T1122" i="1"/>
  <c r="U1122" i="1"/>
  <c r="X1122" i="1"/>
  <c r="S1123" i="1"/>
  <c r="T1123" i="1"/>
  <c r="U1123" i="1"/>
  <c r="X1123" i="1"/>
  <c r="S1124" i="1"/>
  <c r="T1124" i="1"/>
  <c r="U1124" i="1"/>
  <c r="X1124" i="1"/>
  <c r="S1125" i="1"/>
  <c r="T1125" i="1"/>
  <c r="U1125" i="1"/>
  <c r="X1125" i="1"/>
  <c r="S1126" i="1"/>
  <c r="T1126" i="1"/>
  <c r="U1126" i="1"/>
  <c r="X1126" i="1"/>
  <c r="S1127" i="1"/>
  <c r="T1127" i="1"/>
  <c r="U1127" i="1"/>
  <c r="X1127" i="1"/>
  <c r="S1128" i="1"/>
  <c r="T1128" i="1"/>
  <c r="U1128" i="1"/>
  <c r="X1128" i="1"/>
  <c r="S1129" i="1"/>
  <c r="T1129" i="1"/>
  <c r="U1129" i="1"/>
  <c r="X1129" i="1"/>
  <c r="S1130" i="1"/>
  <c r="T1130" i="1"/>
  <c r="U1130" i="1"/>
  <c r="X1130" i="1"/>
  <c r="S1131" i="1"/>
  <c r="T1131" i="1"/>
  <c r="U1131" i="1"/>
  <c r="X1131" i="1"/>
  <c r="S1132" i="1"/>
  <c r="T1132" i="1"/>
  <c r="U1132" i="1"/>
  <c r="X1132" i="1"/>
  <c r="S1133" i="1"/>
  <c r="T1133" i="1"/>
  <c r="U1133" i="1"/>
  <c r="X1133" i="1"/>
  <c r="S1134" i="1"/>
  <c r="T1134" i="1"/>
  <c r="U1134" i="1"/>
  <c r="X1134" i="1"/>
  <c r="S1135" i="1"/>
  <c r="T1135" i="1"/>
  <c r="U1135" i="1"/>
  <c r="X1135" i="1"/>
  <c r="S1136" i="1"/>
  <c r="T1136" i="1"/>
  <c r="U1136" i="1"/>
  <c r="X1136" i="1"/>
  <c r="S1137" i="1"/>
  <c r="T1137" i="1"/>
  <c r="U1137" i="1"/>
  <c r="X1137" i="1"/>
  <c r="S1138" i="1"/>
  <c r="T1138" i="1"/>
  <c r="U1138" i="1"/>
  <c r="X1138" i="1"/>
  <c r="S1139" i="1"/>
  <c r="T1139" i="1"/>
  <c r="U1139" i="1"/>
  <c r="X1139" i="1"/>
  <c r="S1140" i="1"/>
  <c r="T1140" i="1"/>
  <c r="U1140" i="1"/>
  <c r="X1140" i="1"/>
  <c r="S1141" i="1"/>
  <c r="T1141" i="1"/>
  <c r="U1141" i="1"/>
  <c r="X1141" i="1"/>
  <c r="S1142" i="1"/>
  <c r="T1142" i="1"/>
  <c r="U1142" i="1"/>
  <c r="X1142" i="1"/>
  <c r="S1143" i="1"/>
  <c r="T1143" i="1"/>
  <c r="U1143" i="1"/>
  <c r="X1143" i="1"/>
  <c r="S1144" i="1"/>
  <c r="T1144" i="1"/>
  <c r="U1144" i="1"/>
  <c r="X1144" i="1"/>
  <c r="S1145" i="1"/>
  <c r="T1145" i="1"/>
  <c r="U1145" i="1"/>
  <c r="X1145" i="1"/>
  <c r="S1146" i="1"/>
  <c r="T1146" i="1"/>
  <c r="U1146" i="1"/>
  <c r="X1146" i="1"/>
  <c r="S1147" i="1"/>
  <c r="T1147" i="1"/>
  <c r="U1147" i="1"/>
  <c r="X1147" i="1"/>
  <c r="S1148" i="1"/>
  <c r="T1148" i="1"/>
  <c r="U1148" i="1"/>
  <c r="X1148" i="1"/>
  <c r="S1149" i="1"/>
  <c r="T1149" i="1"/>
  <c r="U1149" i="1"/>
  <c r="X1149" i="1"/>
  <c r="S1150" i="1"/>
  <c r="T1150" i="1"/>
  <c r="U1150" i="1"/>
  <c r="X1150" i="1"/>
  <c r="S1151" i="1"/>
  <c r="T1151" i="1"/>
  <c r="U1151" i="1"/>
  <c r="X1151" i="1"/>
  <c r="S1152" i="1"/>
  <c r="T1152" i="1"/>
  <c r="U1152" i="1"/>
  <c r="X1152" i="1"/>
  <c r="S1153" i="1"/>
  <c r="T1153" i="1"/>
  <c r="U1153" i="1"/>
  <c r="X1153" i="1"/>
  <c r="S1154" i="1"/>
  <c r="T1154" i="1"/>
  <c r="U1154" i="1"/>
  <c r="X1154" i="1"/>
  <c r="S1155" i="1"/>
  <c r="T1155" i="1"/>
  <c r="U1155" i="1"/>
  <c r="X1155" i="1"/>
  <c r="S1156" i="1"/>
  <c r="T1156" i="1"/>
  <c r="U1156" i="1"/>
  <c r="X1156" i="1"/>
  <c r="S1157" i="1"/>
  <c r="T1157" i="1"/>
  <c r="U1157" i="1"/>
  <c r="X1157" i="1"/>
  <c r="S1158" i="1"/>
  <c r="T1158" i="1"/>
  <c r="U1158" i="1"/>
  <c r="X1158" i="1"/>
  <c r="S1159" i="1"/>
  <c r="T1159" i="1"/>
  <c r="U1159" i="1"/>
  <c r="X1159" i="1"/>
  <c r="S1160" i="1"/>
  <c r="T1160" i="1"/>
  <c r="U1160" i="1"/>
  <c r="X1160" i="1"/>
  <c r="S1161" i="1"/>
  <c r="T1161" i="1"/>
  <c r="U1161" i="1"/>
  <c r="X1161" i="1"/>
  <c r="S1162" i="1"/>
  <c r="T1162" i="1"/>
  <c r="U1162" i="1"/>
  <c r="X1162" i="1"/>
  <c r="S1163" i="1"/>
  <c r="T1163" i="1"/>
  <c r="U1163" i="1"/>
  <c r="X1163" i="1"/>
  <c r="S1164" i="1"/>
  <c r="T1164" i="1"/>
  <c r="U1164" i="1"/>
  <c r="X1164" i="1"/>
  <c r="S1165" i="1"/>
  <c r="T1165" i="1"/>
  <c r="U1165" i="1"/>
  <c r="X1165" i="1"/>
  <c r="S1166" i="1"/>
  <c r="T1166" i="1"/>
  <c r="U1166" i="1"/>
  <c r="X1166" i="1"/>
  <c r="S1167" i="1"/>
  <c r="T1167" i="1"/>
  <c r="U1167" i="1"/>
  <c r="X1167" i="1"/>
  <c r="S1168" i="1"/>
  <c r="T1168" i="1"/>
  <c r="U1168" i="1"/>
  <c r="X1168" i="1"/>
  <c r="S1169" i="1"/>
  <c r="T1169" i="1"/>
  <c r="U1169" i="1"/>
  <c r="X1169" i="1"/>
  <c r="S1170" i="1"/>
  <c r="T1170" i="1"/>
  <c r="U1170" i="1"/>
  <c r="X1170" i="1"/>
  <c r="S1171" i="1"/>
  <c r="T1171" i="1"/>
  <c r="U1171" i="1"/>
  <c r="X1171" i="1"/>
  <c r="S1172" i="1"/>
  <c r="T1172" i="1"/>
  <c r="U1172" i="1"/>
  <c r="X1172" i="1"/>
  <c r="S1173" i="1"/>
  <c r="T1173" i="1"/>
  <c r="U1173" i="1"/>
  <c r="X1173" i="1"/>
  <c r="S1174" i="1"/>
  <c r="T1174" i="1"/>
  <c r="U1174" i="1"/>
  <c r="X1174" i="1"/>
  <c r="S1175" i="1"/>
  <c r="T1175" i="1"/>
  <c r="U1175" i="1"/>
  <c r="X1175" i="1"/>
  <c r="S1176" i="1"/>
  <c r="T1176" i="1"/>
  <c r="U1176" i="1"/>
  <c r="X1176" i="1"/>
  <c r="S1177" i="1"/>
  <c r="T1177" i="1"/>
  <c r="U1177" i="1"/>
  <c r="X1177" i="1"/>
  <c r="S1178" i="1"/>
  <c r="T1178" i="1"/>
  <c r="U1178" i="1"/>
  <c r="X1178" i="1"/>
  <c r="S1179" i="1"/>
  <c r="T1179" i="1"/>
  <c r="U1179" i="1"/>
  <c r="X1179" i="1"/>
  <c r="S1180" i="1"/>
  <c r="T1180" i="1"/>
  <c r="U1180" i="1"/>
  <c r="X1180" i="1"/>
  <c r="S1181" i="1"/>
  <c r="T1181" i="1"/>
  <c r="U1181" i="1"/>
  <c r="X1181" i="1"/>
  <c r="S1182" i="1"/>
  <c r="T1182" i="1"/>
  <c r="U1182" i="1"/>
  <c r="X1182" i="1"/>
  <c r="S1183" i="1"/>
  <c r="T1183" i="1"/>
  <c r="U1183" i="1"/>
  <c r="X1183" i="1"/>
  <c r="S1184" i="1"/>
  <c r="T1184" i="1"/>
  <c r="U1184" i="1"/>
  <c r="X1184" i="1"/>
  <c r="S1185" i="1"/>
  <c r="T1185" i="1"/>
  <c r="U1185" i="1"/>
  <c r="X1185" i="1"/>
  <c r="S1186" i="1"/>
  <c r="T1186" i="1"/>
  <c r="U1186" i="1"/>
  <c r="X1186" i="1"/>
  <c r="S1187" i="1"/>
  <c r="T1187" i="1"/>
  <c r="U1187" i="1"/>
  <c r="X1187" i="1"/>
  <c r="S1188" i="1"/>
  <c r="T1188" i="1"/>
  <c r="U1188" i="1"/>
  <c r="X1188" i="1"/>
  <c r="S1189" i="1"/>
  <c r="T1189" i="1"/>
  <c r="U1189" i="1"/>
  <c r="X1189" i="1"/>
  <c r="S1190" i="1"/>
  <c r="T1190" i="1"/>
  <c r="U1190" i="1"/>
  <c r="X1190" i="1"/>
  <c r="S1191" i="1"/>
  <c r="T1191" i="1"/>
  <c r="U1191" i="1"/>
  <c r="X1191" i="1"/>
  <c r="S1192" i="1"/>
  <c r="T1192" i="1"/>
  <c r="U1192" i="1"/>
  <c r="X1192" i="1"/>
  <c r="S1193" i="1"/>
  <c r="T1193" i="1"/>
  <c r="U1193" i="1"/>
  <c r="X1193" i="1"/>
  <c r="S1194" i="1"/>
  <c r="T1194" i="1"/>
  <c r="U1194" i="1"/>
  <c r="X1194" i="1"/>
  <c r="S1195" i="1"/>
  <c r="T1195" i="1"/>
  <c r="U1195" i="1"/>
  <c r="X1195" i="1"/>
  <c r="S1196" i="1"/>
  <c r="T1196" i="1"/>
  <c r="U1196" i="1"/>
  <c r="X1196" i="1"/>
  <c r="S1197" i="1"/>
  <c r="T1197" i="1"/>
  <c r="U1197" i="1"/>
  <c r="X1197" i="1"/>
  <c r="S1198" i="1"/>
  <c r="T1198" i="1"/>
  <c r="U1198" i="1"/>
  <c r="X1198" i="1"/>
  <c r="S1199" i="1"/>
  <c r="T1199" i="1"/>
  <c r="U1199" i="1"/>
  <c r="X1199" i="1"/>
  <c r="S1200" i="1"/>
  <c r="T1200" i="1"/>
  <c r="U1200" i="1"/>
  <c r="X1200" i="1"/>
  <c r="S1201" i="1"/>
  <c r="T1201" i="1"/>
  <c r="U1201" i="1"/>
  <c r="X1201" i="1"/>
  <c r="S1202" i="1"/>
  <c r="T1202" i="1"/>
  <c r="U1202" i="1"/>
  <c r="X1202" i="1"/>
  <c r="S1203" i="1"/>
  <c r="T1203" i="1"/>
  <c r="U1203" i="1"/>
  <c r="X1203" i="1"/>
  <c r="S1204" i="1"/>
  <c r="T1204" i="1"/>
  <c r="U1204" i="1"/>
  <c r="X1204" i="1"/>
  <c r="S1205" i="1"/>
  <c r="T1205" i="1"/>
  <c r="U1205" i="1"/>
  <c r="X1205" i="1"/>
  <c r="S1206" i="1"/>
  <c r="T1206" i="1"/>
  <c r="U1206" i="1"/>
  <c r="X1206" i="1"/>
  <c r="S1207" i="1"/>
  <c r="T1207" i="1"/>
  <c r="U1207" i="1"/>
  <c r="X1207" i="1"/>
  <c r="S1208" i="1"/>
  <c r="T1208" i="1"/>
  <c r="U1208" i="1"/>
  <c r="X1208" i="1"/>
  <c r="S1209" i="1"/>
  <c r="T1209" i="1"/>
  <c r="U1209" i="1"/>
  <c r="X1209" i="1"/>
  <c r="S1210" i="1"/>
  <c r="T1210" i="1"/>
  <c r="U1210" i="1"/>
  <c r="X1210" i="1"/>
  <c r="S1211" i="1"/>
  <c r="T1211" i="1"/>
  <c r="U1211" i="1"/>
  <c r="X1211" i="1"/>
  <c r="S1212" i="1"/>
  <c r="T1212" i="1"/>
  <c r="U1212" i="1"/>
  <c r="X1212" i="1"/>
  <c r="S1213" i="1"/>
  <c r="T1213" i="1"/>
  <c r="U1213" i="1"/>
  <c r="X1213" i="1"/>
  <c r="S1214" i="1"/>
  <c r="T1214" i="1"/>
  <c r="U1214" i="1"/>
  <c r="X1214" i="1"/>
  <c r="S1215" i="1"/>
  <c r="T1215" i="1"/>
  <c r="U1215" i="1"/>
  <c r="X1215" i="1"/>
  <c r="S1216" i="1"/>
  <c r="T1216" i="1"/>
  <c r="U1216" i="1"/>
  <c r="X1216" i="1"/>
  <c r="S1217" i="1"/>
  <c r="T1217" i="1"/>
  <c r="U1217" i="1"/>
  <c r="X1217" i="1"/>
  <c r="S1218" i="1"/>
  <c r="T1218" i="1"/>
  <c r="U1218" i="1"/>
  <c r="X1218" i="1"/>
  <c r="S1219" i="1"/>
  <c r="T1219" i="1"/>
  <c r="U1219" i="1"/>
  <c r="X1219" i="1"/>
  <c r="S1220" i="1"/>
  <c r="T1220" i="1"/>
  <c r="U1220" i="1"/>
  <c r="X1220" i="1"/>
  <c r="S1221" i="1"/>
  <c r="T1221" i="1"/>
  <c r="U1221" i="1"/>
  <c r="X1221" i="1"/>
  <c r="S1222" i="1"/>
  <c r="T1222" i="1"/>
  <c r="U1222" i="1"/>
  <c r="X1222" i="1"/>
  <c r="S1223" i="1"/>
  <c r="T1223" i="1"/>
  <c r="U1223" i="1"/>
  <c r="X1223" i="1"/>
  <c r="S1224" i="1"/>
  <c r="T1224" i="1"/>
  <c r="U1224" i="1"/>
  <c r="X1224" i="1"/>
  <c r="S1225" i="1"/>
  <c r="T1225" i="1"/>
  <c r="U1225" i="1"/>
  <c r="X1225" i="1"/>
  <c r="S1226" i="1"/>
  <c r="T1226" i="1"/>
  <c r="U1226" i="1"/>
  <c r="X1226" i="1"/>
  <c r="S1227" i="1"/>
  <c r="T1227" i="1"/>
  <c r="U1227" i="1"/>
  <c r="X1227" i="1"/>
  <c r="S1228" i="1"/>
  <c r="T1228" i="1"/>
  <c r="U1228" i="1"/>
  <c r="X1228" i="1"/>
  <c r="S1229" i="1"/>
  <c r="T1229" i="1"/>
  <c r="U1229" i="1"/>
  <c r="X1229" i="1"/>
  <c r="S1230" i="1"/>
  <c r="T1230" i="1"/>
  <c r="U1230" i="1"/>
  <c r="X1230" i="1"/>
  <c r="S1231" i="1"/>
  <c r="T1231" i="1"/>
  <c r="U1231" i="1"/>
  <c r="X1231" i="1"/>
  <c r="S1232" i="1"/>
  <c r="T1232" i="1"/>
  <c r="U1232" i="1"/>
  <c r="X1232" i="1"/>
  <c r="S1233" i="1"/>
  <c r="T1233" i="1"/>
  <c r="U1233" i="1"/>
  <c r="X1233" i="1"/>
  <c r="S1234" i="1"/>
  <c r="T1234" i="1"/>
  <c r="U1234" i="1"/>
  <c r="X1234" i="1"/>
  <c r="S1235" i="1"/>
  <c r="T1235" i="1"/>
  <c r="U1235" i="1"/>
  <c r="X1235" i="1"/>
  <c r="S1236" i="1"/>
  <c r="T1236" i="1"/>
  <c r="U1236" i="1"/>
  <c r="X1236" i="1"/>
  <c r="S1237" i="1"/>
  <c r="T1237" i="1"/>
  <c r="U1237" i="1"/>
  <c r="X1237" i="1"/>
  <c r="S1238" i="1"/>
  <c r="T1238" i="1"/>
  <c r="U1238" i="1"/>
  <c r="X1238" i="1"/>
  <c r="S1239" i="1"/>
  <c r="T1239" i="1"/>
  <c r="U1239" i="1"/>
  <c r="X1239" i="1"/>
  <c r="S1240" i="1"/>
  <c r="T1240" i="1"/>
  <c r="U1240" i="1"/>
  <c r="X1240" i="1"/>
  <c r="S1241" i="1"/>
  <c r="T1241" i="1"/>
  <c r="U1241" i="1"/>
  <c r="X1241" i="1"/>
  <c r="S1242" i="1"/>
  <c r="T1242" i="1"/>
  <c r="U1242" i="1"/>
  <c r="X1242" i="1"/>
  <c r="S1243" i="1"/>
  <c r="T1243" i="1"/>
  <c r="U1243" i="1"/>
  <c r="X1243" i="1"/>
  <c r="S1244" i="1"/>
  <c r="T1244" i="1"/>
  <c r="U1244" i="1"/>
  <c r="X1244" i="1"/>
  <c r="S1245" i="1"/>
  <c r="T1245" i="1"/>
  <c r="U1245" i="1"/>
  <c r="X1245" i="1"/>
  <c r="S1246" i="1"/>
  <c r="T1246" i="1"/>
  <c r="U1246" i="1"/>
  <c r="X1246" i="1"/>
  <c r="S1247" i="1"/>
  <c r="T1247" i="1"/>
  <c r="U1247" i="1"/>
  <c r="X1247" i="1"/>
  <c r="S1248" i="1"/>
  <c r="T1248" i="1"/>
  <c r="U1248" i="1"/>
  <c r="X1248" i="1"/>
  <c r="S1249" i="1"/>
  <c r="T1249" i="1"/>
  <c r="U1249" i="1"/>
  <c r="X1249" i="1"/>
  <c r="S1250" i="1"/>
  <c r="T1250" i="1"/>
  <c r="U1250" i="1"/>
  <c r="X1250" i="1"/>
  <c r="S1251" i="1"/>
  <c r="T1251" i="1"/>
  <c r="U1251" i="1"/>
  <c r="X1251" i="1"/>
  <c r="S1252" i="1"/>
  <c r="T1252" i="1"/>
  <c r="U1252" i="1"/>
  <c r="X1252" i="1"/>
  <c r="S1253" i="1"/>
  <c r="T1253" i="1"/>
  <c r="U1253" i="1"/>
  <c r="X1253" i="1"/>
  <c r="S1254" i="1"/>
  <c r="T1254" i="1"/>
  <c r="U1254" i="1"/>
  <c r="X1254" i="1"/>
  <c r="S1255" i="1"/>
  <c r="T1255" i="1"/>
  <c r="U1255" i="1"/>
  <c r="X1255" i="1"/>
  <c r="S1256" i="1"/>
  <c r="T1256" i="1"/>
  <c r="U1256" i="1"/>
  <c r="X1256" i="1"/>
  <c r="S1257" i="1"/>
  <c r="T1257" i="1"/>
  <c r="U1257" i="1"/>
  <c r="X1257" i="1"/>
  <c r="S1258" i="1"/>
  <c r="T1258" i="1"/>
  <c r="U1258" i="1"/>
  <c r="X1258" i="1"/>
  <c r="S1259" i="1"/>
  <c r="T1259" i="1"/>
  <c r="U1259" i="1"/>
  <c r="X1259" i="1"/>
  <c r="S1260" i="1"/>
  <c r="T1260" i="1"/>
  <c r="U1260" i="1"/>
  <c r="X1260" i="1"/>
  <c r="S1261" i="1"/>
  <c r="T1261" i="1"/>
  <c r="U1261" i="1"/>
  <c r="X1261" i="1"/>
  <c r="S1262" i="1"/>
  <c r="T1262" i="1"/>
  <c r="U1262" i="1"/>
  <c r="X1262" i="1"/>
  <c r="S1263" i="1"/>
  <c r="T1263" i="1"/>
  <c r="U1263" i="1"/>
  <c r="X1263" i="1"/>
  <c r="S1264" i="1"/>
  <c r="T1264" i="1"/>
  <c r="U1264" i="1"/>
  <c r="X1264" i="1"/>
  <c r="S1265" i="1"/>
  <c r="T1265" i="1"/>
  <c r="U1265" i="1"/>
  <c r="X1265" i="1"/>
  <c r="S1266" i="1"/>
  <c r="T1266" i="1"/>
  <c r="U1266" i="1"/>
  <c r="X1266" i="1"/>
  <c r="S1267" i="1"/>
  <c r="T1267" i="1"/>
  <c r="U1267" i="1"/>
  <c r="X1267" i="1"/>
  <c r="S1268" i="1"/>
  <c r="T1268" i="1"/>
  <c r="U1268" i="1"/>
  <c r="X1268" i="1"/>
  <c r="S1269" i="1"/>
  <c r="T1269" i="1"/>
  <c r="U1269" i="1"/>
  <c r="X1269" i="1"/>
  <c r="S1270" i="1"/>
  <c r="T1270" i="1"/>
  <c r="U1270" i="1"/>
  <c r="X1270" i="1"/>
  <c r="S1271" i="1"/>
  <c r="T1271" i="1"/>
  <c r="U1271" i="1"/>
  <c r="X1271" i="1"/>
  <c r="S1272" i="1"/>
  <c r="T1272" i="1"/>
  <c r="U1272" i="1"/>
  <c r="X1272" i="1"/>
  <c r="S1273" i="1"/>
  <c r="T1273" i="1"/>
  <c r="U1273" i="1"/>
  <c r="X1273" i="1"/>
  <c r="S1274" i="1"/>
  <c r="T1274" i="1"/>
  <c r="U1274" i="1"/>
  <c r="X1274" i="1"/>
  <c r="S1275" i="1"/>
  <c r="T1275" i="1"/>
  <c r="U1275" i="1"/>
  <c r="X1275" i="1"/>
  <c r="S1276" i="1"/>
  <c r="T1276" i="1"/>
  <c r="U1276" i="1"/>
  <c r="X1276" i="1"/>
  <c r="S1277" i="1"/>
  <c r="T1277" i="1"/>
  <c r="U1277" i="1"/>
  <c r="X1277" i="1"/>
  <c r="S1278" i="1"/>
  <c r="T1278" i="1"/>
  <c r="U1278" i="1"/>
  <c r="X1278" i="1"/>
  <c r="S1279" i="1"/>
  <c r="T1279" i="1"/>
  <c r="U1279" i="1"/>
  <c r="X1279" i="1"/>
  <c r="S1280" i="1"/>
  <c r="T1280" i="1"/>
  <c r="U1280" i="1"/>
  <c r="X1280" i="1"/>
  <c r="S1281" i="1"/>
  <c r="T1281" i="1"/>
  <c r="U1281" i="1"/>
  <c r="X1281" i="1"/>
  <c r="S1282" i="1"/>
  <c r="T1282" i="1"/>
  <c r="U1282" i="1"/>
  <c r="X1282" i="1"/>
  <c r="S1283" i="1"/>
  <c r="T1283" i="1"/>
  <c r="U1283" i="1"/>
  <c r="X1283" i="1"/>
  <c r="S1284" i="1"/>
  <c r="T1284" i="1"/>
  <c r="U1284" i="1"/>
  <c r="X1284" i="1"/>
  <c r="S1285" i="1"/>
  <c r="T1285" i="1"/>
  <c r="U1285" i="1"/>
  <c r="X1285" i="1"/>
  <c r="S1286" i="1"/>
  <c r="T1286" i="1"/>
  <c r="U1286" i="1"/>
  <c r="X1286" i="1"/>
  <c r="S1287" i="1"/>
  <c r="T1287" i="1"/>
  <c r="U1287" i="1"/>
  <c r="X1287" i="1"/>
  <c r="S1288" i="1"/>
  <c r="T1288" i="1"/>
  <c r="U1288" i="1"/>
  <c r="X1288" i="1"/>
  <c r="S1289" i="1"/>
  <c r="T1289" i="1"/>
  <c r="U1289" i="1"/>
  <c r="X1289" i="1"/>
  <c r="S1290" i="1"/>
  <c r="T1290" i="1"/>
  <c r="U1290" i="1"/>
  <c r="X1290" i="1"/>
  <c r="S1291" i="1"/>
  <c r="T1291" i="1"/>
  <c r="U1291" i="1"/>
  <c r="X1291" i="1"/>
  <c r="S1292" i="1"/>
  <c r="T1292" i="1"/>
  <c r="U1292" i="1"/>
  <c r="X1292" i="1"/>
  <c r="S1293" i="1"/>
  <c r="T1293" i="1"/>
  <c r="U1293" i="1"/>
  <c r="X1293" i="1"/>
  <c r="S1294" i="1"/>
  <c r="T1294" i="1"/>
  <c r="U1294" i="1"/>
  <c r="X1294" i="1"/>
  <c r="S1295" i="1"/>
  <c r="T1295" i="1"/>
  <c r="U1295" i="1"/>
  <c r="X1295" i="1"/>
  <c r="S1296" i="1"/>
  <c r="T1296" i="1"/>
  <c r="U1296" i="1"/>
  <c r="X1296" i="1"/>
  <c r="S1297" i="1"/>
  <c r="T1297" i="1"/>
  <c r="U1297" i="1"/>
  <c r="X1297" i="1"/>
  <c r="S1298" i="1"/>
  <c r="T1298" i="1"/>
  <c r="U1298" i="1"/>
  <c r="X1298" i="1"/>
  <c r="S1299" i="1"/>
  <c r="T1299" i="1"/>
  <c r="U1299" i="1"/>
  <c r="X1299" i="1"/>
  <c r="S1300" i="1"/>
  <c r="T1300" i="1"/>
  <c r="U1300" i="1"/>
  <c r="X1300" i="1"/>
  <c r="S1301" i="1"/>
  <c r="T1301" i="1"/>
  <c r="U1301" i="1"/>
  <c r="X1301" i="1"/>
  <c r="S1302" i="1"/>
  <c r="T1302" i="1"/>
  <c r="U1302" i="1"/>
  <c r="X1302" i="1"/>
  <c r="S1303" i="1"/>
  <c r="T1303" i="1"/>
  <c r="U1303" i="1"/>
  <c r="X1303" i="1"/>
  <c r="S1304" i="1"/>
  <c r="T1304" i="1"/>
  <c r="U1304" i="1"/>
  <c r="X1304" i="1"/>
  <c r="S1305" i="1"/>
  <c r="T1305" i="1"/>
  <c r="U1305" i="1"/>
  <c r="X1305" i="1"/>
  <c r="S1306" i="1"/>
  <c r="T1306" i="1"/>
  <c r="U1306" i="1"/>
  <c r="X1306" i="1"/>
  <c r="S1307" i="1"/>
  <c r="T1307" i="1"/>
  <c r="U1307" i="1"/>
  <c r="X1307" i="1"/>
  <c r="S1308" i="1"/>
  <c r="T1308" i="1"/>
  <c r="U1308" i="1"/>
  <c r="X1308" i="1"/>
  <c r="S1309" i="1"/>
  <c r="T1309" i="1"/>
  <c r="U1309" i="1"/>
  <c r="X1309" i="1"/>
  <c r="S1310" i="1"/>
  <c r="T1310" i="1"/>
  <c r="U1310" i="1"/>
  <c r="X1310" i="1"/>
  <c r="S1311" i="1"/>
  <c r="T1311" i="1"/>
  <c r="U1311" i="1"/>
  <c r="X1311" i="1"/>
  <c r="S1312" i="1"/>
  <c r="T1312" i="1"/>
  <c r="U1312" i="1"/>
  <c r="X1312" i="1"/>
  <c r="S1313" i="1"/>
  <c r="T1313" i="1"/>
  <c r="U1313" i="1"/>
  <c r="X1313" i="1"/>
  <c r="S1314" i="1"/>
  <c r="T1314" i="1"/>
  <c r="U1314" i="1"/>
  <c r="X1314" i="1"/>
  <c r="S1315" i="1"/>
  <c r="T1315" i="1"/>
  <c r="U1315" i="1"/>
  <c r="X1315" i="1"/>
  <c r="S1316" i="1"/>
  <c r="T1316" i="1"/>
  <c r="U1316" i="1"/>
  <c r="X1316" i="1"/>
  <c r="S1317" i="1"/>
  <c r="T1317" i="1"/>
  <c r="U1317" i="1"/>
  <c r="X1317" i="1"/>
  <c r="S1318" i="1"/>
  <c r="T1318" i="1"/>
  <c r="U1318" i="1"/>
  <c r="X1318" i="1"/>
  <c r="S1319" i="1"/>
  <c r="T1319" i="1"/>
  <c r="U1319" i="1"/>
  <c r="X1319" i="1"/>
  <c r="S1320" i="1"/>
  <c r="T1320" i="1"/>
  <c r="U1320" i="1"/>
  <c r="X1320" i="1"/>
  <c r="S1321" i="1"/>
  <c r="T1321" i="1"/>
  <c r="U1321" i="1"/>
  <c r="X1321" i="1"/>
  <c r="S1322" i="1"/>
  <c r="T1322" i="1"/>
  <c r="U1322" i="1"/>
  <c r="X1322" i="1"/>
  <c r="S1323" i="1"/>
  <c r="T1323" i="1"/>
  <c r="U1323" i="1"/>
  <c r="X1323" i="1"/>
  <c r="S1324" i="1"/>
  <c r="T1324" i="1"/>
  <c r="U1324" i="1"/>
  <c r="X1324" i="1"/>
  <c r="S1325" i="1"/>
  <c r="T1325" i="1"/>
  <c r="U1325" i="1"/>
  <c r="X1325" i="1"/>
  <c r="S1326" i="1"/>
  <c r="T1326" i="1"/>
  <c r="U1326" i="1"/>
  <c r="X1326" i="1"/>
  <c r="S1327" i="1"/>
  <c r="T1327" i="1"/>
  <c r="U1327" i="1"/>
  <c r="X1327" i="1"/>
  <c r="S1328" i="1"/>
  <c r="T1328" i="1"/>
  <c r="U1328" i="1"/>
  <c r="X1328" i="1"/>
  <c r="S1329" i="1"/>
  <c r="T1329" i="1"/>
  <c r="U1329" i="1"/>
  <c r="X1329" i="1"/>
  <c r="S1330" i="1"/>
  <c r="T1330" i="1"/>
  <c r="U1330" i="1"/>
  <c r="X1330" i="1"/>
  <c r="S1331" i="1"/>
  <c r="T1331" i="1"/>
  <c r="U1331" i="1"/>
  <c r="X1331" i="1"/>
  <c r="S1332" i="1"/>
  <c r="T1332" i="1"/>
  <c r="U1332" i="1"/>
  <c r="X1332" i="1"/>
  <c r="S1333" i="1"/>
  <c r="T1333" i="1"/>
  <c r="U1333" i="1"/>
  <c r="X1333" i="1"/>
  <c r="S1334" i="1"/>
  <c r="T1334" i="1"/>
  <c r="U1334" i="1"/>
  <c r="X1334" i="1"/>
  <c r="S1335" i="1"/>
  <c r="T1335" i="1"/>
  <c r="U1335" i="1"/>
  <c r="X1335" i="1"/>
  <c r="S1336" i="1"/>
  <c r="T1336" i="1"/>
  <c r="U1336" i="1"/>
  <c r="X1336" i="1"/>
  <c r="S1337" i="1"/>
  <c r="T1337" i="1"/>
  <c r="U1337" i="1"/>
  <c r="X1337" i="1"/>
  <c r="S1338" i="1"/>
  <c r="T1338" i="1"/>
  <c r="U1338" i="1"/>
  <c r="X1338" i="1"/>
  <c r="S1339" i="1"/>
  <c r="T1339" i="1"/>
  <c r="U1339" i="1"/>
  <c r="X1339" i="1"/>
  <c r="S1340" i="1"/>
  <c r="T1340" i="1"/>
  <c r="U1340" i="1"/>
  <c r="X1340" i="1"/>
  <c r="S1341" i="1"/>
  <c r="T1341" i="1"/>
  <c r="U1341" i="1"/>
  <c r="X1341" i="1"/>
  <c r="S1342" i="1"/>
  <c r="T1342" i="1"/>
  <c r="U1342" i="1"/>
  <c r="X1342" i="1"/>
  <c r="S1343" i="1"/>
  <c r="T1343" i="1"/>
  <c r="U1343" i="1"/>
  <c r="X1343" i="1"/>
  <c r="S1344" i="1"/>
  <c r="T1344" i="1"/>
  <c r="U1344" i="1"/>
  <c r="X1344" i="1"/>
  <c r="S1345" i="1"/>
  <c r="T1345" i="1"/>
  <c r="U1345" i="1"/>
  <c r="X1345" i="1"/>
  <c r="S1346" i="1"/>
  <c r="T1346" i="1"/>
  <c r="U1346" i="1"/>
  <c r="X1346" i="1"/>
  <c r="S1347" i="1"/>
  <c r="T1347" i="1"/>
  <c r="U1347" i="1"/>
  <c r="X1347" i="1"/>
  <c r="S1348" i="1"/>
  <c r="T1348" i="1"/>
  <c r="U1348" i="1"/>
  <c r="X1348" i="1"/>
  <c r="S1349" i="1"/>
  <c r="T1349" i="1"/>
  <c r="U1349" i="1"/>
  <c r="X1349" i="1"/>
  <c r="S1350" i="1"/>
  <c r="T1350" i="1"/>
  <c r="U1350" i="1"/>
  <c r="X1350" i="1"/>
  <c r="S1351" i="1"/>
  <c r="T1351" i="1"/>
  <c r="U1351" i="1"/>
  <c r="X1351" i="1"/>
  <c r="S1352" i="1"/>
  <c r="T1352" i="1"/>
  <c r="U1352" i="1"/>
  <c r="X1352" i="1"/>
  <c r="S1353" i="1"/>
  <c r="T1353" i="1"/>
  <c r="U1353" i="1"/>
  <c r="X1353" i="1"/>
  <c r="S1354" i="1"/>
  <c r="T1354" i="1"/>
  <c r="U1354" i="1"/>
  <c r="X1354" i="1"/>
  <c r="S1355" i="1"/>
  <c r="T1355" i="1"/>
  <c r="U1355" i="1"/>
  <c r="X1355" i="1"/>
  <c r="S1356" i="1"/>
  <c r="T1356" i="1"/>
  <c r="U1356" i="1"/>
  <c r="X1356" i="1"/>
  <c r="S1357" i="1"/>
  <c r="T1357" i="1"/>
  <c r="U1357" i="1"/>
  <c r="X1357" i="1"/>
  <c r="S1358" i="1"/>
  <c r="T1358" i="1"/>
  <c r="U1358" i="1"/>
  <c r="X1358" i="1"/>
  <c r="S1359" i="1"/>
  <c r="T1359" i="1"/>
  <c r="U1359" i="1"/>
  <c r="X1359" i="1"/>
  <c r="S1360" i="1"/>
  <c r="T1360" i="1"/>
  <c r="U1360" i="1"/>
  <c r="X1360" i="1"/>
  <c r="S1361" i="1"/>
  <c r="T1361" i="1"/>
  <c r="U1361" i="1"/>
  <c r="X1361" i="1"/>
  <c r="S1362" i="1"/>
  <c r="T1362" i="1"/>
  <c r="U1362" i="1"/>
  <c r="X1362" i="1"/>
  <c r="S1363" i="1"/>
  <c r="T1363" i="1"/>
  <c r="U1363" i="1"/>
  <c r="X1363" i="1"/>
  <c r="S1364" i="1"/>
  <c r="T1364" i="1"/>
  <c r="U1364" i="1"/>
  <c r="X1364" i="1"/>
  <c r="S1365" i="1"/>
  <c r="T1365" i="1"/>
  <c r="U1365" i="1"/>
  <c r="X1365" i="1"/>
  <c r="S1366" i="1"/>
  <c r="T1366" i="1"/>
  <c r="U1366" i="1"/>
  <c r="X1366" i="1"/>
  <c r="S1367" i="1"/>
  <c r="T1367" i="1"/>
  <c r="U1367" i="1"/>
  <c r="X1367" i="1"/>
  <c r="S1368" i="1"/>
  <c r="T1368" i="1"/>
  <c r="U1368" i="1"/>
  <c r="X1368" i="1"/>
  <c r="S1369" i="1"/>
  <c r="T1369" i="1"/>
  <c r="U1369" i="1"/>
  <c r="X1369" i="1"/>
  <c r="S1370" i="1"/>
  <c r="T1370" i="1"/>
  <c r="U1370" i="1"/>
  <c r="X1370" i="1"/>
  <c r="S1371" i="1"/>
  <c r="T1371" i="1"/>
  <c r="U1371" i="1"/>
  <c r="X1371" i="1"/>
  <c r="S1372" i="1"/>
  <c r="T1372" i="1"/>
  <c r="U1372" i="1"/>
  <c r="X1372" i="1"/>
  <c r="S1373" i="1"/>
  <c r="T1373" i="1"/>
  <c r="U1373" i="1"/>
  <c r="X1373" i="1"/>
  <c r="S1374" i="1"/>
  <c r="T1374" i="1"/>
  <c r="U1374" i="1"/>
  <c r="X1374" i="1"/>
  <c r="S1375" i="1"/>
  <c r="T1375" i="1"/>
  <c r="U1375" i="1"/>
  <c r="X1375" i="1"/>
  <c r="S1376" i="1"/>
  <c r="T1376" i="1"/>
  <c r="U1376" i="1"/>
  <c r="X1376" i="1"/>
  <c r="S1377" i="1"/>
  <c r="T1377" i="1"/>
  <c r="U1377" i="1"/>
  <c r="X1377" i="1"/>
  <c r="S1378" i="1"/>
  <c r="T1378" i="1"/>
  <c r="U1378" i="1"/>
  <c r="X1378" i="1"/>
  <c r="S1379" i="1"/>
  <c r="T1379" i="1"/>
  <c r="U1379" i="1"/>
  <c r="X1379" i="1"/>
  <c r="S1380" i="1"/>
  <c r="T1380" i="1"/>
  <c r="U1380" i="1"/>
  <c r="X1380" i="1"/>
  <c r="S1381" i="1"/>
  <c r="T1381" i="1"/>
  <c r="U1381" i="1"/>
  <c r="X1381" i="1"/>
  <c r="S1382" i="1"/>
  <c r="T1382" i="1"/>
  <c r="U1382" i="1"/>
  <c r="X1382" i="1"/>
  <c r="S1383" i="1"/>
  <c r="T1383" i="1"/>
  <c r="U1383" i="1"/>
  <c r="X1383" i="1"/>
  <c r="S1384" i="1"/>
  <c r="T1384" i="1"/>
  <c r="U1384" i="1"/>
  <c r="X1384" i="1"/>
  <c r="S1385" i="1"/>
  <c r="T1385" i="1"/>
  <c r="U1385" i="1"/>
  <c r="X1385" i="1"/>
  <c r="S1386" i="1"/>
  <c r="T1386" i="1"/>
  <c r="U1386" i="1"/>
  <c r="X1386" i="1"/>
  <c r="S1387" i="1"/>
  <c r="T1387" i="1"/>
  <c r="U1387" i="1"/>
  <c r="X1387" i="1"/>
  <c r="S1388" i="1"/>
  <c r="T1388" i="1"/>
  <c r="U1388" i="1"/>
  <c r="X1388" i="1"/>
  <c r="S1389" i="1"/>
  <c r="T1389" i="1"/>
  <c r="U1389" i="1"/>
  <c r="X1389" i="1"/>
  <c r="S1390" i="1"/>
  <c r="T1390" i="1"/>
  <c r="U1390" i="1"/>
  <c r="X1390" i="1"/>
  <c r="S1391" i="1"/>
  <c r="T1391" i="1"/>
  <c r="U1391" i="1"/>
  <c r="X1391" i="1"/>
  <c r="S1392" i="1"/>
  <c r="T1392" i="1"/>
  <c r="U1392" i="1"/>
  <c r="X1392" i="1"/>
  <c r="S1393" i="1"/>
  <c r="T1393" i="1"/>
  <c r="U1393" i="1"/>
  <c r="X1393" i="1"/>
  <c r="S1394" i="1"/>
  <c r="T1394" i="1"/>
  <c r="U1394" i="1"/>
  <c r="X1394" i="1"/>
  <c r="S1395" i="1"/>
  <c r="T1395" i="1"/>
  <c r="U1395" i="1"/>
  <c r="X1395" i="1"/>
  <c r="S1396" i="1"/>
  <c r="T1396" i="1"/>
  <c r="U1396" i="1"/>
  <c r="X1396" i="1"/>
  <c r="S1397" i="1"/>
  <c r="T1397" i="1"/>
  <c r="U1397" i="1"/>
  <c r="X1397" i="1"/>
  <c r="S1398" i="1"/>
  <c r="T1398" i="1"/>
  <c r="U1398" i="1"/>
  <c r="X1398" i="1"/>
  <c r="S1399" i="1"/>
  <c r="T1399" i="1"/>
  <c r="U1399" i="1"/>
  <c r="X1399" i="1"/>
  <c r="S1400" i="1"/>
  <c r="T1400" i="1"/>
  <c r="U1400" i="1"/>
  <c r="X1400" i="1"/>
  <c r="S1401" i="1"/>
  <c r="T1401" i="1"/>
  <c r="U1401" i="1"/>
  <c r="X1401" i="1"/>
  <c r="S1402" i="1"/>
  <c r="T1402" i="1"/>
  <c r="U1402" i="1"/>
  <c r="X1402" i="1"/>
  <c r="S1403" i="1"/>
  <c r="T1403" i="1"/>
  <c r="U1403" i="1"/>
  <c r="X1403" i="1"/>
  <c r="S1404" i="1"/>
  <c r="T1404" i="1"/>
  <c r="U1404" i="1"/>
  <c r="X1404" i="1"/>
  <c r="S1405" i="1"/>
  <c r="T1405" i="1"/>
  <c r="U1405" i="1"/>
  <c r="X1405" i="1"/>
  <c r="S1406" i="1"/>
  <c r="T1406" i="1"/>
  <c r="U1406" i="1"/>
  <c r="X1406" i="1"/>
  <c r="S1407" i="1"/>
  <c r="T1407" i="1"/>
  <c r="U1407" i="1"/>
  <c r="X1407" i="1"/>
  <c r="S1408" i="1"/>
  <c r="T1408" i="1"/>
  <c r="U1408" i="1"/>
  <c r="X1408" i="1"/>
  <c r="S1409" i="1"/>
  <c r="T1409" i="1"/>
  <c r="U1409" i="1"/>
  <c r="X1409" i="1"/>
  <c r="S1410" i="1"/>
  <c r="T1410" i="1"/>
  <c r="U1410" i="1"/>
  <c r="X1410" i="1"/>
  <c r="S1411" i="1"/>
  <c r="T1411" i="1"/>
  <c r="U1411" i="1"/>
  <c r="X1411" i="1"/>
  <c r="S1412" i="1"/>
  <c r="T1412" i="1"/>
  <c r="U1412" i="1"/>
  <c r="X1412" i="1"/>
  <c r="S1413" i="1"/>
  <c r="T1413" i="1"/>
  <c r="U1413" i="1"/>
  <c r="X1413" i="1"/>
  <c r="S1414" i="1"/>
  <c r="T1414" i="1"/>
  <c r="U1414" i="1"/>
  <c r="X1414" i="1"/>
  <c r="S1415" i="1"/>
  <c r="T1415" i="1"/>
  <c r="U1415" i="1"/>
  <c r="X1415" i="1"/>
  <c r="S1416" i="1"/>
  <c r="T1416" i="1"/>
  <c r="U1416" i="1"/>
  <c r="X1416" i="1"/>
  <c r="S1417" i="1"/>
  <c r="T1417" i="1"/>
  <c r="U1417" i="1"/>
  <c r="X1417" i="1"/>
  <c r="S1418" i="1"/>
  <c r="T1418" i="1"/>
  <c r="U1418" i="1"/>
  <c r="X1418" i="1"/>
  <c r="S1419" i="1"/>
  <c r="T1419" i="1"/>
  <c r="U1419" i="1"/>
  <c r="X1419" i="1"/>
  <c r="S1420" i="1"/>
  <c r="T1420" i="1"/>
  <c r="U1420" i="1"/>
  <c r="X1420" i="1"/>
  <c r="S1421" i="1"/>
  <c r="T1421" i="1"/>
  <c r="U1421" i="1"/>
  <c r="X1421" i="1"/>
  <c r="S1422" i="1"/>
  <c r="T1422" i="1"/>
  <c r="U1422" i="1"/>
  <c r="X1422" i="1"/>
  <c r="S1423" i="1"/>
  <c r="T1423" i="1"/>
  <c r="U1423" i="1"/>
  <c r="X1423" i="1"/>
  <c r="S1424" i="1"/>
  <c r="T1424" i="1"/>
  <c r="U1424" i="1"/>
  <c r="X1424" i="1"/>
  <c r="S1425" i="1"/>
  <c r="T1425" i="1"/>
  <c r="U1425" i="1"/>
  <c r="X1425" i="1"/>
  <c r="S1426" i="1"/>
  <c r="T1426" i="1"/>
  <c r="U1426" i="1"/>
  <c r="X1426" i="1"/>
  <c r="S1427" i="1"/>
  <c r="T1427" i="1"/>
  <c r="U1427" i="1"/>
  <c r="X1427" i="1"/>
  <c r="S1428" i="1"/>
  <c r="T1428" i="1"/>
  <c r="U1428" i="1"/>
  <c r="X1428" i="1"/>
  <c r="S1429" i="1"/>
  <c r="T1429" i="1"/>
  <c r="U1429" i="1"/>
  <c r="X1429" i="1"/>
  <c r="S1430" i="1"/>
  <c r="T1430" i="1"/>
  <c r="U1430" i="1"/>
  <c r="X1430" i="1"/>
  <c r="S1431" i="1"/>
  <c r="T1431" i="1"/>
  <c r="U1431" i="1"/>
  <c r="X1431" i="1"/>
  <c r="S1432" i="1"/>
  <c r="T1432" i="1"/>
  <c r="U1432" i="1"/>
  <c r="X1432" i="1"/>
  <c r="S1433" i="1"/>
  <c r="T1433" i="1"/>
  <c r="U1433" i="1"/>
  <c r="X1433" i="1"/>
  <c r="S1434" i="1"/>
  <c r="T1434" i="1"/>
  <c r="U1434" i="1"/>
  <c r="X1434" i="1"/>
  <c r="S1435" i="1"/>
  <c r="T1435" i="1"/>
  <c r="U1435" i="1"/>
  <c r="X1435" i="1"/>
  <c r="S1436" i="1"/>
  <c r="T1436" i="1"/>
  <c r="U1436" i="1"/>
  <c r="X1436" i="1"/>
  <c r="S1437" i="1"/>
  <c r="T1437" i="1"/>
  <c r="U1437" i="1"/>
  <c r="X1437" i="1"/>
  <c r="S1438" i="1"/>
  <c r="T1438" i="1"/>
  <c r="U1438" i="1"/>
  <c r="X1438" i="1"/>
  <c r="S1439" i="1"/>
  <c r="T1439" i="1"/>
  <c r="U1439" i="1"/>
  <c r="X1439" i="1"/>
  <c r="S1440" i="1"/>
  <c r="T1440" i="1"/>
  <c r="U1440" i="1"/>
  <c r="X1440" i="1"/>
  <c r="S1441" i="1"/>
  <c r="T1441" i="1"/>
  <c r="U1441" i="1"/>
  <c r="X1441" i="1"/>
  <c r="S1442" i="1"/>
  <c r="T1442" i="1"/>
  <c r="U1442" i="1"/>
  <c r="X1442" i="1"/>
  <c r="S1443" i="1"/>
  <c r="T1443" i="1"/>
  <c r="U1443" i="1"/>
  <c r="X1443" i="1"/>
  <c r="S1444" i="1"/>
  <c r="T1444" i="1"/>
  <c r="U1444" i="1"/>
  <c r="X1444" i="1"/>
  <c r="S1445" i="1"/>
  <c r="T1445" i="1"/>
  <c r="U1445" i="1"/>
  <c r="X1445" i="1"/>
  <c r="S1446" i="1"/>
  <c r="T1446" i="1"/>
  <c r="U1446" i="1"/>
  <c r="X1446" i="1"/>
  <c r="S1447" i="1"/>
  <c r="T1447" i="1"/>
  <c r="U1447" i="1"/>
  <c r="X1447" i="1"/>
  <c r="S1448" i="1"/>
  <c r="T1448" i="1"/>
  <c r="U1448" i="1"/>
  <c r="X1448" i="1"/>
  <c r="S1449" i="1"/>
  <c r="T1449" i="1"/>
  <c r="U1449" i="1"/>
  <c r="X1449" i="1"/>
  <c r="S1450" i="1"/>
  <c r="T1450" i="1"/>
  <c r="U1450" i="1"/>
  <c r="X1450" i="1"/>
  <c r="S1451" i="1"/>
  <c r="T1451" i="1"/>
  <c r="U1451" i="1"/>
  <c r="X1451" i="1"/>
  <c r="S1452" i="1"/>
  <c r="T1452" i="1"/>
  <c r="U1452" i="1"/>
  <c r="X1452" i="1"/>
  <c r="S1453" i="1"/>
  <c r="T1453" i="1"/>
  <c r="U1453" i="1"/>
  <c r="X1453" i="1"/>
  <c r="S1454" i="1"/>
  <c r="T1454" i="1"/>
  <c r="U1454" i="1"/>
  <c r="X1454" i="1"/>
  <c r="S1455" i="1"/>
  <c r="T1455" i="1"/>
  <c r="U1455" i="1"/>
  <c r="X1455" i="1"/>
  <c r="S1456" i="1"/>
  <c r="T1456" i="1"/>
  <c r="U1456" i="1"/>
  <c r="X1456" i="1"/>
  <c r="S1457" i="1"/>
  <c r="T1457" i="1"/>
  <c r="U1457" i="1"/>
  <c r="X1457" i="1"/>
  <c r="S1458" i="1"/>
  <c r="T1458" i="1"/>
  <c r="U1458" i="1"/>
  <c r="X1458" i="1"/>
  <c r="S1459" i="1"/>
  <c r="T1459" i="1"/>
  <c r="U1459" i="1"/>
  <c r="X1459" i="1"/>
  <c r="S1460" i="1"/>
  <c r="T1460" i="1"/>
  <c r="U1460" i="1"/>
  <c r="X1460" i="1"/>
  <c r="S1461" i="1"/>
  <c r="T1461" i="1"/>
  <c r="U1461" i="1"/>
  <c r="X1461" i="1"/>
  <c r="S1462" i="1"/>
  <c r="T1462" i="1"/>
  <c r="U1462" i="1"/>
  <c r="X1462" i="1"/>
  <c r="S1463" i="1"/>
  <c r="T1463" i="1"/>
  <c r="U1463" i="1"/>
  <c r="X1463" i="1"/>
  <c r="S1464" i="1"/>
  <c r="T1464" i="1"/>
  <c r="U1464" i="1"/>
  <c r="X1464" i="1"/>
  <c r="S1465" i="1"/>
  <c r="T1465" i="1"/>
  <c r="U1465" i="1"/>
  <c r="X1465" i="1"/>
  <c r="S1466" i="1"/>
  <c r="T1466" i="1"/>
  <c r="U1466" i="1"/>
  <c r="X1466" i="1"/>
  <c r="S1467" i="1"/>
  <c r="T1467" i="1"/>
  <c r="U1467" i="1"/>
  <c r="X1467" i="1"/>
  <c r="S1468" i="1"/>
  <c r="T1468" i="1"/>
  <c r="U1468" i="1"/>
  <c r="X1468" i="1"/>
  <c r="S1469" i="1"/>
  <c r="T1469" i="1"/>
  <c r="U1469" i="1"/>
  <c r="X1469" i="1"/>
  <c r="S1470" i="1"/>
  <c r="T1470" i="1"/>
  <c r="U1470" i="1"/>
  <c r="X1470" i="1"/>
  <c r="S1471" i="1"/>
  <c r="T1471" i="1"/>
  <c r="U1471" i="1"/>
  <c r="X1471" i="1"/>
  <c r="S1472" i="1"/>
  <c r="T1472" i="1"/>
  <c r="U1472" i="1"/>
  <c r="X1472" i="1"/>
  <c r="S1473" i="1"/>
  <c r="T1473" i="1"/>
  <c r="U1473" i="1"/>
  <c r="X1473" i="1"/>
  <c r="S1474" i="1"/>
  <c r="T1474" i="1"/>
  <c r="U1474" i="1"/>
  <c r="X1474" i="1"/>
  <c r="S1475" i="1"/>
  <c r="T1475" i="1"/>
  <c r="U1475" i="1"/>
  <c r="X1475" i="1"/>
  <c r="S1476" i="1"/>
  <c r="T1476" i="1"/>
  <c r="U1476" i="1"/>
  <c r="X1476" i="1"/>
  <c r="S1477" i="1"/>
  <c r="T1477" i="1"/>
  <c r="U1477" i="1"/>
  <c r="X1477" i="1"/>
  <c r="S1478" i="1"/>
  <c r="T1478" i="1"/>
  <c r="U1478" i="1"/>
  <c r="X1478" i="1"/>
  <c r="S1479" i="1"/>
  <c r="T1479" i="1"/>
  <c r="U1479" i="1"/>
  <c r="X1479" i="1"/>
  <c r="S1480" i="1"/>
  <c r="T1480" i="1"/>
  <c r="U1480" i="1"/>
  <c r="X1480" i="1"/>
  <c r="S1481" i="1"/>
  <c r="T1481" i="1"/>
  <c r="U1481" i="1"/>
  <c r="X1481" i="1"/>
  <c r="S1482" i="1"/>
  <c r="T1482" i="1"/>
  <c r="U1482" i="1"/>
  <c r="X1482" i="1"/>
  <c r="S1483" i="1"/>
  <c r="T1483" i="1"/>
  <c r="U1483" i="1"/>
  <c r="X1483" i="1"/>
  <c r="S1484" i="1"/>
  <c r="T1484" i="1"/>
  <c r="U1484" i="1"/>
  <c r="X1484" i="1"/>
  <c r="S1485" i="1"/>
  <c r="T1485" i="1"/>
  <c r="U1485" i="1"/>
  <c r="X1485" i="1"/>
  <c r="S1486" i="1"/>
  <c r="T1486" i="1"/>
  <c r="U1486" i="1"/>
  <c r="X1486" i="1"/>
  <c r="S1487" i="1"/>
  <c r="T1487" i="1"/>
  <c r="U1487" i="1"/>
  <c r="X1487" i="1"/>
  <c r="S1488" i="1"/>
  <c r="T1488" i="1"/>
  <c r="U1488" i="1"/>
  <c r="X1488" i="1"/>
  <c r="S1489" i="1"/>
  <c r="T1489" i="1"/>
  <c r="U1489" i="1"/>
  <c r="X1489" i="1"/>
  <c r="S1490" i="1"/>
  <c r="T1490" i="1"/>
  <c r="U1490" i="1"/>
  <c r="X1490" i="1"/>
  <c r="S1491" i="1"/>
  <c r="T1491" i="1"/>
  <c r="U1491" i="1"/>
  <c r="X1491" i="1"/>
  <c r="S1492" i="1"/>
  <c r="T1492" i="1"/>
  <c r="U1492" i="1"/>
  <c r="X1492" i="1"/>
  <c r="S1493" i="1"/>
  <c r="T1493" i="1"/>
  <c r="U1493" i="1"/>
  <c r="X1493" i="1"/>
  <c r="S1494" i="1"/>
  <c r="T1494" i="1"/>
  <c r="U1494" i="1"/>
  <c r="X1494" i="1"/>
  <c r="S1495" i="1"/>
  <c r="T1495" i="1"/>
  <c r="U1495" i="1"/>
  <c r="X1495" i="1"/>
  <c r="S1496" i="1"/>
  <c r="T1496" i="1"/>
  <c r="U1496" i="1"/>
  <c r="X1496" i="1"/>
  <c r="S1497" i="1"/>
  <c r="T1497" i="1"/>
  <c r="U1497" i="1"/>
  <c r="X1497" i="1"/>
  <c r="S1498" i="1"/>
  <c r="T1498" i="1"/>
  <c r="U1498" i="1"/>
  <c r="X1498" i="1"/>
  <c r="S1499" i="1"/>
  <c r="T1499" i="1"/>
  <c r="U1499" i="1"/>
  <c r="X1499" i="1"/>
  <c r="S1500" i="1"/>
  <c r="T1500" i="1"/>
  <c r="U1500" i="1"/>
  <c r="X1500" i="1"/>
  <c r="S1501" i="1"/>
  <c r="T1501" i="1"/>
  <c r="U1501" i="1"/>
  <c r="X1501" i="1"/>
  <c r="S1502" i="1"/>
  <c r="T1502" i="1"/>
  <c r="U1502" i="1"/>
  <c r="X1502" i="1"/>
  <c r="S1503" i="1"/>
  <c r="T1503" i="1"/>
  <c r="U1503" i="1"/>
  <c r="X1503" i="1"/>
  <c r="S1504" i="1"/>
  <c r="T1504" i="1"/>
  <c r="U1504" i="1"/>
  <c r="X1504" i="1"/>
  <c r="S1505" i="1"/>
  <c r="T1505" i="1"/>
  <c r="U1505" i="1"/>
  <c r="X1505" i="1"/>
  <c r="S1506" i="1"/>
  <c r="T1506" i="1"/>
  <c r="U1506" i="1"/>
  <c r="X1506" i="1"/>
  <c r="S1507" i="1"/>
  <c r="T1507" i="1"/>
  <c r="U1507" i="1"/>
  <c r="X1507" i="1"/>
  <c r="S1508" i="1"/>
  <c r="T1508" i="1"/>
  <c r="U1508" i="1"/>
  <c r="X1508" i="1"/>
  <c r="S1509" i="1"/>
  <c r="T1509" i="1"/>
  <c r="U1509" i="1"/>
  <c r="X1509" i="1"/>
  <c r="S1510" i="1"/>
  <c r="T1510" i="1"/>
  <c r="U1510" i="1"/>
  <c r="X1510" i="1"/>
  <c r="S1511" i="1"/>
  <c r="T1511" i="1"/>
  <c r="U1511" i="1"/>
  <c r="X1511" i="1"/>
  <c r="S1512" i="1"/>
  <c r="T1512" i="1"/>
  <c r="U1512" i="1"/>
  <c r="X1512" i="1"/>
  <c r="S1513" i="1"/>
  <c r="T1513" i="1"/>
  <c r="U1513" i="1"/>
  <c r="X1513" i="1"/>
  <c r="S1514" i="1"/>
  <c r="T1514" i="1"/>
  <c r="U1514" i="1"/>
  <c r="X1514" i="1"/>
  <c r="S1515" i="1"/>
  <c r="T1515" i="1"/>
  <c r="U1515" i="1"/>
  <c r="X1515" i="1"/>
  <c r="S1516" i="1"/>
  <c r="T1516" i="1"/>
  <c r="U1516" i="1"/>
  <c r="X1516" i="1"/>
  <c r="S1517" i="1"/>
  <c r="T1517" i="1"/>
  <c r="U1517" i="1"/>
  <c r="X1517" i="1"/>
  <c r="S1518" i="1"/>
  <c r="T1518" i="1"/>
  <c r="U1518" i="1"/>
  <c r="X1518" i="1"/>
  <c r="S1519" i="1"/>
  <c r="T1519" i="1"/>
  <c r="U1519" i="1"/>
  <c r="X1519" i="1"/>
  <c r="S1520" i="1"/>
  <c r="T1520" i="1"/>
  <c r="U1520" i="1"/>
  <c r="X1520" i="1"/>
  <c r="S1521" i="1"/>
  <c r="T1521" i="1"/>
  <c r="U1521" i="1"/>
  <c r="X1521" i="1"/>
  <c r="S1522" i="1"/>
  <c r="T1522" i="1"/>
  <c r="U1522" i="1"/>
  <c r="X1522" i="1"/>
  <c r="S1523" i="1"/>
  <c r="T1523" i="1"/>
  <c r="U1523" i="1"/>
  <c r="X1523" i="1"/>
  <c r="S1524" i="1"/>
  <c r="T1524" i="1"/>
  <c r="U1524" i="1"/>
  <c r="X1524" i="1"/>
  <c r="S1525" i="1"/>
  <c r="T1525" i="1"/>
  <c r="U1525" i="1"/>
  <c r="X1525" i="1"/>
  <c r="S1526" i="1"/>
  <c r="T1526" i="1"/>
  <c r="U1526" i="1"/>
  <c r="X1526" i="1"/>
  <c r="S1527" i="1"/>
  <c r="T1527" i="1"/>
  <c r="U1527" i="1"/>
  <c r="X1527" i="1"/>
  <c r="S1528" i="1"/>
  <c r="T1528" i="1"/>
  <c r="U1528" i="1"/>
  <c r="X1528" i="1"/>
  <c r="S1529" i="1"/>
  <c r="T1529" i="1"/>
  <c r="U1529" i="1"/>
  <c r="X1529" i="1"/>
  <c r="S1530" i="1"/>
  <c r="T1530" i="1"/>
  <c r="U1530" i="1"/>
  <c r="X1530" i="1"/>
  <c r="S1531" i="1"/>
  <c r="T1531" i="1"/>
  <c r="U1531" i="1"/>
  <c r="X1531" i="1"/>
  <c r="S1532" i="1"/>
  <c r="T1532" i="1"/>
  <c r="U1532" i="1"/>
  <c r="X1532" i="1"/>
  <c r="S1533" i="1"/>
  <c r="T1533" i="1"/>
  <c r="U1533" i="1"/>
  <c r="X1533" i="1"/>
  <c r="S1534" i="1"/>
  <c r="T1534" i="1"/>
  <c r="U1534" i="1"/>
  <c r="X1534" i="1"/>
  <c r="S1535" i="1"/>
  <c r="T1535" i="1"/>
  <c r="U1535" i="1"/>
  <c r="X1535" i="1"/>
  <c r="S1536" i="1"/>
  <c r="T1536" i="1"/>
  <c r="U1536" i="1"/>
  <c r="X1536" i="1"/>
  <c r="S1537" i="1"/>
  <c r="T1537" i="1"/>
  <c r="U1537" i="1"/>
  <c r="X1537" i="1"/>
  <c r="S1538" i="1"/>
  <c r="T1538" i="1"/>
  <c r="U1538" i="1"/>
  <c r="X1538" i="1"/>
  <c r="S1539" i="1"/>
  <c r="T1539" i="1"/>
  <c r="U1539" i="1"/>
  <c r="X1539" i="1"/>
  <c r="S1540" i="1"/>
  <c r="T1540" i="1"/>
  <c r="U1540" i="1"/>
  <c r="X1540" i="1"/>
  <c r="S1541" i="1"/>
  <c r="T1541" i="1"/>
  <c r="U1541" i="1"/>
  <c r="X1541" i="1"/>
  <c r="S1542" i="1"/>
  <c r="T1542" i="1"/>
  <c r="U1542" i="1"/>
  <c r="X1542" i="1"/>
  <c r="S1543" i="1"/>
  <c r="T1543" i="1"/>
  <c r="U1543" i="1"/>
  <c r="X1543" i="1"/>
  <c r="S1544" i="1"/>
  <c r="T1544" i="1"/>
  <c r="U1544" i="1"/>
  <c r="X1544" i="1"/>
  <c r="S1545" i="1"/>
  <c r="T1545" i="1"/>
  <c r="U1545" i="1"/>
  <c r="X1545" i="1"/>
  <c r="S1546" i="1"/>
  <c r="T1546" i="1"/>
  <c r="U1546" i="1"/>
  <c r="X1546" i="1"/>
  <c r="S1547" i="1"/>
  <c r="T1547" i="1"/>
  <c r="U1547" i="1"/>
  <c r="X1547" i="1"/>
  <c r="S1548" i="1"/>
  <c r="T1548" i="1"/>
  <c r="U1548" i="1"/>
  <c r="X1548" i="1"/>
  <c r="S1549" i="1"/>
  <c r="T1549" i="1"/>
  <c r="U1549" i="1"/>
  <c r="X1549" i="1"/>
  <c r="S1550" i="1"/>
  <c r="T1550" i="1"/>
  <c r="U1550" i="1"/>
  <c r="X1550" i="1"/>
  <c r="S1551" i="1"/>
  <c r="T1551" i="1"/>
  <c r="U1551" i="1"/>
  <c r="X1551" i="1"/>
  <c r="S1552" i="1"/>
  <c r="T1552" i="1"/>
  <c r="U1552" i="1"/>
  <c r="X1552" i="1"/>
  <c r="S1553" i="1"/>
  <c r="T1553" i="1"/>
  <c r="U1553" i="1"/>
  <c r="X1553" i="1"/>
  <c r="S1554" i="1"/>
  <c r="T1554" i="1"/>
  <c r="U1554" i="1"/>
  <c r="X1554" i="1"/>
  <c r="S1555" i="1"/>
  <c r="T1555" i="1"/>
  <c r="U1555" i="1"/>
  <c r="X1555" i="1"/>
  <c r="S1556" i="1"/>
  <c r="T1556" i="1"/>
  <c r="U1556" i="1"/>
  <c r="X1556" i="1"/>
  <c r="S1557" i="1"/>
  <c r="T1557" i="1"/>
  <c r="U1557" i="1"/>
  <c r="X1557" i="1"/>
  <c r="S1558" i="1"/>
  <c r="T1558" i="1"/>
  <c r="U1558" i="1"/>
  <c r="X1558" i="1"/>
  <c r="S1559" i="1"/>
  <c r="T1559" i="1"/>
  <c r="U1559" i="1"/>
  <c r="X1559" i="1"/>
  <c r="S1560" i="1"/>
  <c r="T1560" i="1"/>
  <c r="U1560" i="1"/>
  <c r="X1560" i="1"/>
  <c r="S1561" i="1"/>
  <c r="T1561" i="1"/>
  <c r="U1561" i="1"/>
  <c r="X1561" i="1"/>
  <c r="S1562" i="1"/>
  <c r="T1562" i="1"/>
  <c r="U1562" i="1"/>
  <c r="X1562" i="1"/>
  <c r="S1563" i="1"/>
  <c r="T1563" i="1"/>
  <c r="U1563" i="1"/>
  <c r="X1563" i="1"/>
  <c r="S1564" i="1"/>
  <c r="T1564" i="1"/>
  <c r="U1564" i="1"/>
  <c r="X1564" i="1"/>
  <c r="S1565" i="1"/>
  <c r="T1565" i="1"/>
  <c r="U1565" i="1"/>
  <c r="X1565" i="1"/>
  <c r="S1566" i="1"/>
  <c r="T1566" i="1"/>
  <c r="U1566" i="1"/>
  <c r="X1566" i="1"/>
  <c r="S1567" i="1"/>
  <c r="T1567" i="1"/>
  <c r="U1567" i="1"/>
  <c r="X1567" i="1"/>
  <c r="S1568" i="1"/>
  <c r="T1568" i="1"/>
  <c r="U1568" i="1"/>
  <c r="X1568" i="1"/>
  <c r="S1569" i="1"/>
  <c r="T1569" i="1"/>
  <c r="U1569" i="1"/>
  <c r="X1569" i="1"/>
  <c r="S1570" i="1"/>
  <c r="T1570" i="1"/>
  <c r="U1570" i="1"/>
  <c r="X1570" i="1"/>
  <c r="S1571" i="1"/>
  <c r="T1571" i="1"/>
  <c r="U1571" i="1"/>
  <c r="X1571" i="1"/>
  <c r="S1572" i="1"/>
  <c r="T1572" i="1"/>
  <c r="U1572" i="1"/>
  <c r="X1572" i="1"/>
  <c r="S1573" i="1"/>
  <c r="T1573" i="1"/>
  <c r="U1573" i="1"/>
  <c r="X1573" i="1"/>
  <c r="S1574" i="1"/>
  <c r="T1574" i="1"/>
  <c r="U1574" i="1"/>
  <c r="X1574" i="1"/>
  <c r="S1575" i="1"/>
  <c r="T1575" i="1"/>
  <c r="U1575" i="1"/>
  <c r="X1575" i="1"/>
  <c r="S1576" i="1"/>
  <c r="T1576" i="1"/>
  <c r="U1576" i="1"/>
  <c r="X1576" i="1"/>
  <c r="S1577" i="1"/>
  <c r="T1577" i="1"/>
  <c r="U1577" i="1"/>
  <c r="X1577" i="1"/>
  <c r="S1578" i="1"/>
  <c r="T1578" i="1"/>
  <c r="U1578" i="1"/>
  <c r="X1578" i="1"/>
  <c r="S1579" i="1"/>
  <c r="T1579" i="1"/>
  <c r="U1579" i="1"/>
  <c r="X1579" i="1"/>
  <c r="S1580" i="1"/>
  <c r="T1580" i="1"/>
  <c r="U1580" i="1"/>
  <c r="X1580" i="1"/>
  <c r="S1581" i="1"/>
  <c r="T1581" i="1"/>
  <c r="U1581" i="1"/>
  <c r="X1581" i="1"/>
  <c r="S1582" i="1"/>
  <c r="T1582" i="1"/>
  <c r="U1582" i="1"/>
  <c r="X1582" i="1"/>
  <c r="S1583" i="1"/>
  <c r="T1583" i="1"/>
  <c r="U1583" i="1"/>
  <c r="X1583" i="1"/>
  <c r="S1584" i="1"/>
  <c r="T1584" i="1"/>
  <c r="U1584" i="1"/>
  <c r="X1584" i="1"/>
  <c r="S1585" i="1"/>
  <c r="T1585" i="1"/>
  <c r="U1585" i="1"/>
  <c r="X1585" i="1"/>
  <c r="S1586" i="1"/>
  <c r="T1586" i="1"/>
  <c r="U1586" i="1"/>
  <c r="X1586" i="1"/>
  <c r="S1587" i="1"/>
  <c r="T1587" i="1"/>
  <c r="U1587" i="1"/>
  <c r="X1587" i="1"/>
  <c r="S1588" i="1"/>
  <c r="T1588" i="1"/>
  <c r="U1588" i="1"/>
  <c r="X1588" i="1"/>
  <c r="S1589" i="1"/>
  <c r="T1589" i="1"/>
  <c r="U1589" i="1"/>
  <c r="X1589" i="1"/>
  <c r="S1590" i="1"/>
  <c r="T1590" i="1"/>
  <c r="U1590" i="1"/>
  <c r="X1590" i="1"/>
  <c r="S1591" i="1"/>
  <c r="T1591" i="1"/>
  <c r="U1591" i="1"/>
  <c r="X1591" i="1"/>
  <c r="S1592" i="1"/>
  <c r="T1592" i="1"/>
  <c r="U1592" i="1"/>
  <c r="X1592" i="1"/>
  <c r="S1593" i="1"/>
  <c r="T1593" i="1"/>
  <c r="U1593" i="1"/>
  <c r="X1593" i="1"/>
  <c r="S1594" i="1"/>
  <c r="T1594" i="1"/>
  <c r="U1594" i="1"/>
  <c r="X1594" i="1"/>
  <c r="S1595" i="1"/>
  <c r="T1595" i="1"/>
  <c r="U1595" i="1"/>
  <c r="X1595" i="1"/>
  <c r="S1596" i="1"/>
  <c r="T1596" i="1"/>
  <c r="U1596" i="1"/>
  <c r="X1596" i="1"/>
  <c r="S1597" i="1"/>
  <c r="T1597" i="1"/>
  <c r="U1597" i="1"/>
  <c r="X1597" i="1"/>
  <c r="S1598" i="1"/>
  <c r="T1598" i="1"/>
  <c r="U1598" i="1"/>
  <c r="X1598" i="1"/>
  <c r="S1599" i="1"/>
  <c r="T1599" i="1"/>
  <c r="U1599" i="1"/>
  <c r="X1599" i="1"/>
  <c r="S1600" i="1"/>
  <c r="T1600" i="1"/>
  <c r="U1600" i="1"/>
  <c r="X1600" i="1"/>
  <c r="S1601" i="1"/>
  <c r="T1601" i="1"/>
  <c r="U1601" i="1"/>
  <c r="X1601" i="1"/>
  <c r="S1602" i="1"/>
  <c r="T1602" i="1"/>
  <c r="U1602" i="1"/>
  <c r="X1602" i="1"/>
  <c r="S1603" i="1"/>
  <c r="T1603" i="1"/>
  <c r="U1603" i="1"/>
  <c r="X1603" i="1"/>
  <c r="S1604" i="1"/>
  <c r="T1604" i="1"/>
  <c r="U1604" i="1"/>
  <c r="X1604" i="1"/>
  <c r="S1605" i="1"/>
  <c r="T1605" i="1"/>
  <c r="U1605" i="1"/>
  <c r="X1605" i="1"/>
  <c r="S1606" i="1"/>
  <c r="T1606" i="1"/>
  <c r="U1606" i="1"/>
  <c r="X1606" i="1"/>
  <c r="S1607" i="1"/>
  <c r="T1607" i="1"/>
  <c r="U1607" i="1"/>
  <c r="X1607" i="1"/>
  <c r="S1608" i="1"/>
  <c r="T1608" i="1"/>
  <c r="U1608" i="1"/>
  <c r="X1608" i="1"/>
  <c r="S1609" i="1"/>
  <c r="T1609" i="1"/>
  <c r="U1609" i="1"/>
  <c r="X1609" i="1"/>
  <c r="S1610" i="1"/>
  <c r="T1610" i="1"/>
  <c r="U1610" i="1"/>
  <c r="X1610" i="1"/>
  <c r="S1611" i="1"/>
  <c r="T1611" i="1"/>
  <c r="U1611" i="1"/>
  <c r="X1611" i="1"/>
  <c r="S1612" i="1"/>
  <c r="T1612" i="1"/>
  <c r="U1612" i="1"/>
  <c r="X1612" i="1"/>
  <c r="S1613" i="1"/>
  <c r="T1613" i="1"/>
  <c r="U1613" i="1"/>
  <c r="X1613" i="1"/>
  <c r="S1614" i="1"/>
  <c r="T1614" i="1"/>
  <c r="U1614" i="1"/>
  <c r="X1614" i="1"/>
  <c r="S1615" i="1"/>
  <c r="T1615" i="1"/>
  <c r="U1615" i="1"/>
  <c r="X1615" i="1"/>
  <c r="S1616" i="1"/>
  <c r="T1616" i="1"/>
  <c r="U1616" i="1"/>
  <c r="X1616" i="1"/>
  <c r="S1617" i="1"/>
  <c r="T1617" i="1"/>
  <c r="U1617" i="1"/>
  <c r="X1617" i="1"/>
  <c r="S1618" i="1"/>
  <c r="T1618" i="1"/>
  <c r="U1618" i="1"/>
  <c r="X1618" i="1"/>
  <c r="S1619" i="1"/>
  <c r="T1619" i="1"/>
  <c r="U1619" i="1"/>
  <c r="X1619" i="1"/>
  <c r="S1620" i="1"/>
  <c r="T1620" i="1"/>
  <c r="U1620" i="1"/>
  <c r="X1620" i="1"/>
  <c r="S1621" i="1"/>
  <c r="T1621" i="1"/>
  <c r="U1621" i="1"/>
  <c r="X1621" i="1"/>
  <c r="S1622" i="1"/>
  <c r="T1622" i="1"/>
  <c r="U1622" i="1"/>
  <c r="X1622" i="1"/>
  <c r="S1623" i="1"/>
  <c r="T1623" i="1"/>
  <c r="U1623" i="1"/>
  <c r="X1623" i="1"/>
  <c r="S1624" i="1"/>
  <c r="T1624" i="1"/>
  <c r="U1624" i="1"/>
  <c r="X1624" i="1"/>
  <c r="S1625" i="1"/>
  <c r="T1625" i="1"/>
  <c r="U1625" i="1"/>
  <c r="X1625" i="1"/>
  <c r="S1626" i="1"/>
  <c r="T1626" i="1"/>
  <c r="U1626" i="1"/>
  <c r="X1626" i="1"/>
  <c r="S1627" i="1"/>
  <c r="T1627" i="1"/>
  <c r="U1627" i="1"/>
  <c r="X1627" i="1"/>
  <c r="S1628" i="1"/>
  <c r="T1628" i="1"/>
  <c r="U1628" i="1"/>
  <c r="X1628" i="1"/>
  <c r="S1629" i="1"/>
  <c r="T1629" i="1"/>
  <c r="U1629" i="1"/>
  <c r="X1629" i="1"/>
  <c r="S1630" i="1"/>
  <c r="T1630" i="1"/>
  <c r="U1630" i="1"/>
  <c r="X1630" i="1"/>
  <c r="S1631" i="1"/>
  <c r="T1631" i="1"/>
  <c r="U1631" i="1"/>
  <c r="X1631" i="1"/>
  <c r="S1632" i="1"/>
  <c r="T1632" i="1"/>
  <c r="U1632" i="1"/>
  <c r="X1632" i="1"/>
  <c r="S1633" i="1"/>
  <c r="T1633" i="1"/>
  <c r="U1633" i="1"/>
  <c r="X1633" i="1"/>
  <c r="S1634" i="1"/>
  <c r="T1634" i="1"/>
  <c r="U1634" i="1"/>
  <c r="X1634" i="1"/>
  <c r="S1635" i="1"/>
  <c r="T1635" i="1"/>
  <c r="U1635" i="1"/>
  <c r="X1635" i="1"/>
  <c r="S1636" i="1"/>
  <c r="T1636" i="1"/>
  <c r="U1636" i="1"/>
  <c r="X1636" i="1"/>
  <c r="S1637" i="1"/>
  <c r="T1637" i="1"/>
  <c r="U1637" i="1"/>
  <c r="X1637" i="1"/>
  <c r="S1638" i="1"/>
  <c r="T1638" i="1"/>
  <c r="U1638" i="1"/>
  <c r="X1638" i="1"/>
  <c r="S1639" i="1"/>
  <c r="T1639" i="1"/>
  <c r="U1639" i="1"/>
  <c r="X1639" i="1"/>
  <c r="S1640" i="1"/>
  <c r="T1640" i="1"/>
  <c r="U1640" i="1"/>
  <c r="X1640" i="1"/>
  <c r="S1641" i="1"/>
  <c r="T1641" i="1"/>
  <c r="U1641" i="1"/>
  <c r="X1641" i="1"/>
  <c r="S1642" i="1"/>
  <c r="T1642" i="1"/>
  <c r="U1642" i="1"/>
  <c r="X1642" i="1"/>
  <c r="S1643" i="1"/>
  <c r="T1643" i="1"/>
  <c r="U1643" i="1"/>
  <c r="X1643" i="1"/>
  <c r="S1644" i="1"/>
  <c r="T1644" i="1"/>
  <c r="U1644" i="1"/>
  <c r="X1644" i="1"/>
  <c r="S1645" i="1"/>
  <c r="T1645" i="1"/>
  <c r="U1645" i="1"/>
  <c r="X1645" i="1"/>
  <c r="S1646" i="1"/>
  <c r="T1646" i="1"/>
  <c r="U1646" i="1"/>
  <c r="X1646" i="1"/>
  <c r="S1647" i="1"/>
  <c r="T1647" i="1"/>
  <c r="U1647" i="1"/>
  <c r="X1647" i="1"/>
  <c r="S1648" i="1"/>
  <c r="T1648" i="1"/>
  <c r="U1648" i="1"/>
  <c r="X1648" i="1"/>
  <c r="S1649" i="1"/>
  <c r="T1649" i="1"/>
  <c r="U1649" i="1"/>
  <c r="X1649" i="1"/>
  <c r="S1650" i="1"/>
  <c r="T1650" i="1"/>
  <c r="U1650" i="1"/>
  <c r="X1650" i="1"/>
  <c r="S1651" i="1"/>
  <c r="T1651" i="1"/>
  <c r="U1651" i="1"/>
  <c r="X1651" i="1"/>
  <c r="S1652" i="1"/>
  <c r="T1652" i="1"/>
  <c r="U1652" i="1"/>
  <c r="X1652" i="1"/>
  <c r="S1653" i="1"/>
  <c r="T1653" i="1"/>
  <c r="U1653" i="1"/>
  <c r="X1653" i="1"/>
  <c r="S1654" i="1"/>
  <c r="T1654" i="1"/>
  <c r="U1654" i="1"/>
  <c r="X1654" i="1"/>
  <c r="S1655" i="1"/>
  <c r="T1655" i="1"/>
  <c r="U1655" i="1"/>
  <c r="X1655" i="1"/>
  <c r="S1656" i="1"/>
  <c r="T1656" i="1"/>
  <c r="U1656" i="1"/>
  <c r="X1656" i="1"/>
  <c r="S1657" i="1"/>
  <c r="T1657" i="1"/>
  <c r="U1657" i="1"/>
  <c r="X1657" i="1"/>
  <c r="S1658" i="1"/>
  <c r="T1658" i="1"/>
  <c r="U1658" i="1"/>
  <c r="X1658" i="1"/>
  <c r="S1659" i="1"/>
  <c r="T1659" i="1"/>
  <c r="U1659" i="1"/>
  <c r="X1659" i="1"/>
  <c r="S1660" i="1"/>
  <c r="T1660" i="1"/>
  <c r="U1660" i="1"/>
  <c r="X1660" i="1"/>
  <c r="S1661" i="1"/>
  <c r="T1661" i="1"/>
  <c r="U1661" i="1"/>
  <c r="X1661" i="1"/>
  <c r="S1662" i="1"/>
  <c r="T1662" i="1"/>
  <c r="U1662" i="1"/>
  <c r="X1662" i="1"/>
  <c r="S1663" i="1"/>
  <c r="T1663" i="1"/>
  <c r="U1663" i="1"/>
  <c r="X1663" i="1"/>
  <c r="S1664" i="1"/>
  <c r="T1664" i="1"/>
  <c r="U1664" i="1"/>
  <c r="X1664" i="1"/>
  <c r="S1665" i="1"/>
  <c r="T1665" i="1"/>
  <c r="U1665" i="1"/>
  <c r="X1665" i="1"/>
  <c r="S1666" i="1"/>
  <c r="T1666" i="1"/>
  <c r="U1666" i="1"/>
  <c r="X1666" i="1"/>
  <c r="S1667" i="1"/>
  <c r="T1667" i="1"/>
  <c r="U1667" i="1"/>
  <c r="X1667" i="1"/>
  <c r="S1668" i="1"/>
  <c r="T1668" i="1"/>
  <c r="U1668" i="1"/>
  <c r="X1668" i="1"/>
  <c r="S1669" i="1"/>
  <c r="T1669" i="1"/>
  <c r="U1669" i="1"/>
  <c r="X1669" i="1"/>
  <c r="S1670" i="1"/>
  <c r="T1670" i="1"/>
  <c r="U1670" i="1"/>
  <c r="X1670" i="1"/>
  <c r="S1671" i="1"/>
  <c r="T1671" i="1"/>
  <c r="U1671" i="1"/>
  <c r="X1671" i="1"/>
  <c r="S1672" i="1"/>
  <c r="T1672" i="1"/>
  <c r="U1672" i="1"/>
  <c r="X1672" i="1"/>
  <c r="S1673" i="1"/>
  <c r="T1673" i="1"/>
  <c r="U1673" i="1"/>
  <c r="X1673" i="1"/>
  <c r="S1674" i="1"/>
  <c r="T1674" i="1"/>
  <c r="U1674" i="1"/>
  <c r="X1674" i="1"/>
  <c r="S1675" i="1"/>
  <c r="T1675" i="1"/>
  <c r="U1675" i="1"/>
  <c r="X1675" i="1"/>
  <c r="S1676" i="1"/>
  <c r="T1676" i="1"/>
  <c r="U1676" i="1"/>
  <c r="X1676" i="1"/>
  <c r="S1677" i="1"/>
  <c r="T1677" i="1"/>
  <c r="U1677" i="1"/>
  <c r="X1677" i="1"/>
  <c r="S1678" i="1"/>
  <c r="T1678" i="1"/>
  <c r="U1678" i="1"/>
  <c r="X1678" i="1"/>
  <c r="S1679" i="1"/>
  <c r="T1679" i="1"/>
  <c r="U1679" i="1"/>
  <c r="X1679" i="1"/>
  <c r="S1680" i="1"/>
  <c r="T1680" i="1"/>
  <c r="U1680" i="1"/>
  <c r="X1680" i="1"/>
  <c r="S1681" i="1"/>
  <c r="T1681" i="1"/>
  <c r="U1681" i="1"/>
  <c r="X1681" i="1"/>
  <c r="S1682" i="1"/>
  <c r="T1682" i="1"/>
  <c r="U1682" i="1"/>
  <c r="X1682" i="1"/>
  <c r="S1683" i="1"/>
  <c r="T1683" i="1"/>
  <c r="U1683" i="1"/>
  <c r="X1683" i="1"/>
  <c r="S1684" i="1"/>
  <c r="T1684" i="1"/>
  <c r="U1684" i="1"/>
  <c r="X1684" i="1"/>
  <c r="S1685" i="1"/>
  <c r="T1685" i="1"/>
  <c r="U1685" i="1"/>
  <c r="X1685" i="1"/>
  <c r="S1686" i="1"/>
  <c r="T1686" i="1"/>
  <c r="U1686" i="1"/>
  <c r="X1686" i="1"/>
  <c r="S1687" i="1"/>
  <c r="T1687" i="1"/>
  <c r="U1687" i="1"/>
  <c r="X1687" i="1"/>
  <c r="S1688" i="1"/>
  <c r="T1688" i="1"/>
  <c r="U1688" i="1"/>
  <c r="X1688" i="1"/>
  <c r="S1689" i="1"/>
  <c r="T1689" i="1"/>
  <c r="U1689" i="1"/>
  <c r="X1689" i="1"/>
  <c r="S1690" i="1"/>
  <c r="T1690" i="1"/>
  <c r="U1690" i="1"/>
  <c r="X1690" i="1"/>
  <c r="S1691" i="1"/>
  <c r="T1691" i="1"/>
  <c r="U1691" i="1"/>
  <c r="X1691" i="1"/>
  <c r="S1692" i="1"/>
  <c r="T1692" i="1"/>
  <c r="U1692" i="1"/>
  <c r="X1692" i="1"/>
  <c r="S1693" i="1"/>
  <c r="T1693" i="1"/>
  <c r="U1693" i="1"/>
  <c r="X1693" i="1"/>
  <c r="S1694" i="1"/>
  <c r="T1694" i="1"/>
  <c r="U1694" i="1"/>
  <c r="X1694" i="1"/>
  <c r="S1695" i="1"/>
  <c r="T1695" i="1"/>
  <c r="U1695" i="1"/>
  <c r="X1695" i="1"/>
  <c r="S1696" i="1"/>
  <c r="T1696" i="1"/>
  <c r="U1696" i="1"/>
  <c r="X1696" i="1"/>
  <c r="S1697" i="1"/>
  <c r="T1697" i="1"/>
  <c r="U1697" i="1"/>
  <c r="X1697" i="1"/>
  <c r="S1698" i="1"/>
  <c r="T1698" i="1"/>
  <c r="U1698" i="1"/>
  <c r="X1698" i="1"/>
  <c r="S1699" i="1"/>
  <c r="T1699" i="1"/>
  <c r="U1699" i="1"/>
  <c r="X1699" i="1"/>
  <c r="S1700" i="1"/>
  <c r="T1700" i="1"/>
  <c r="U1700" i="1"/>
  <c r="X1700" i="1"/>
  <c r="S1701" i="1"/>
  <c r="T1701" i="1"/>
  <c r="U1701" i="1"/>
  <c r="X1701" i="1"/>
  <c r="S1702" i="1"/>
  <c r="T1702" i="1"/>
  <c r="U1702" i="1"/>
  <c r="X1702" i="1"/>
  <c r="S1703" i="1"/>
  <c r="T1703" i="1"/>
  <c r="U1703" i="1"/>
  <c r="X1703" i="1"/>
  <c r="S1704" i="1"/>
  <c r="T1704" i="1"/>
  <c r="U1704" i="1"/>
  <c r="X1704" i="1"/>
  <c r="S1705" i="1"/>
  <c r="T1705" i="1"/>
  <c r="U1705" i="1"/>
  <c r="X1705" i="1"/>
  <c r="S1706" i="1"/>
  <c r="T1706" i="1"/>
  <c r="U1706" i="1"/>
  <c r="X1706" i="1"/>
  <c r="S1707" i="1"/>
  <c r="T1707" i="1"/>
  <c r="U1707" i="1"/>
  <c r="X1707" i="1"/>
  <c r="S1708" i="1"/>
  <c r="T1708" i="1"/>
  <c r="U1708" i="1"/>
  <c r="X1708" i="1"/>
  <c r="S1709" i="1"/>
  <c r="T1709" i="1"/>
  <c r="U1709" i="1"/>
  <c r="X1709" i="1"/>
  <c r="S1710" i="1"/>
  <c r="T1710" i="1"/>
  <c r="U1710" i="1"/>
  <c r="X1710" i="1"/>
  <c r="S1711" i="1"/>
  <c r="T1711" i="1"/>
  <c r="U1711" i="1"/>
  <c r="X1711" i="1"/>
  <c r="S1712" i="1"/>
  <c r="T1712" i="1"/>
  <c r="U1712" i="1"/>
  <c r="X1712" i="1"/>
  <c r="S1713" i="1"/>
  <c r="T1713" i="1"/>
  <c r="U1713" i="1"/>
  <c r="X1713" i="1"/>
  <c r="S1714" i="1"/>
  <c r="T1714" i="1"/>
  <c r="U1714" i="1"/>
  <c r="X1714" i="1"/>
  <c r="S1715" i="1"/>
  <c r="T1715" i="1"/>
  <c r="U1715" i="1"/>
  <c r="X1715" i="1"/>
  <c r="S1716" i="1"/>
  <c r="T1716" i="1"/>
  <c r="U1716" i="1"/>
  <c r="X1716" i="1"/>
  <c r="S1717" i="1"/>
  <c r="T1717" i="1"/>
  <c r="U1717" i="1"/>
  <c r="X1717" i="1"/>
  <c r="S1718" i="1"/>
  <c r="T1718" i="1"/>
  <c r="U1718" i="1"/>
  <c r="X1718" i="1"/>
  <c r="S1719" i="1"/>
  <c r="T1719" i="1"/>
  <c r="U1719" i="1"/>
  <c r="X1719" i="1"/>
  <c r="S1720" i="1"/>
  <c r="T1720" i="1"/>
  <c r="U1720" i="1"/>
  <c r="X1720" i="1"/>
  <c r="S1721" i="1"/>
  <c r="T1721" i="1"/>
  <c r="U1721" i="1"/>
  <c r="X1721" i="1"/>
  <c r="S1722" i="1"/>
  <c r="T1722" i="1"/>
  <c r="U1722" i="1"/>
  <c r="X1722" i="1"/>
  <c r="S1723" i="1"/>
  <c r="T1723" i="1"/>
  <c r="U1723" i="1"/>
  <c r="X1723" i="1"/>
  <c r="S1724" i="1"/>
  <c r="T1724" i="1"/>
  <c r="U1724" i="1"/>
  <c r="X1724" i="1"/>
  <c r="S1725" i="1"/>
  <c r="T1725" i="1"/>
  <c r="U1725" i="1"/>
  <c r="X1725" i="1"/>
  <c r="S1726" i="1"/>
  <c r="T1726" i="1"/>
  <c r="U1726" i="1"/>
  <c r="X1726" i="1"/>
  <c r="S1727" i="1"/>
  <c r="T1727" i="1"/>
  <c r="U1727" i="1"/>
  <c r="X1727" i="1"/>
  <c r="S1728" i="1"/>
  <c r="T1728" i="1"/>
  <c r="U1728" i="1"/>
  <c r="X1728" i="1"/>
  <c r="S1729" i="1"/>
  <c r="T1729" i="1"/>
  <c r="U1729" i="1"/>
  <c r="X1729" i="1"/>
  <c r="S1730" i="1"/>
  <c r="T1730" i="1"/>
  <c r="U1730" i="1"/>
  <c r="X1730" i="1"/>
  <c r="S1731" i="1"/>
  <c r="T1731" i="1"/>
  <c r="U1731" i="1"/>
  <c r="X1731" i="1"/>
  <c r="S1732" i="1"/>
  <c r="T1732" i="1"/>
  <c r="U1732" i="1"/>
  <c r="X1732" i="1"/>
  <c r="S1733" i="1"/>
  <c r="T1733" i="1"/>
  <c r="U1733" i="1"/>
  <c r="X1733" i="1"/>
  <c r="S1734" i="1"/>
  <c r="T1734" i="1"/>
  <c r="U1734" i="1"/>
  <c r="X1734" i="1"/>
  <c r="S1735" i="1"/>
  <c r="T1735" i="1"/>
  <c r="U1735" i="1"/>
  <c r="X1735" i="1"/>
  <c r="S1736" i="1"/>
  <c r="T1736" i="1"/>
  <c r="U1736" i="1"/>
  <c r="X1736" i="1"/>
  <c r="S1737" i="1"/>
  <c r="T1737" i="1"/>
  <c r="U1737" i="1"/>
  <c r="X1737" i="1"/>
  <c r="S1738" i="1"/>
  <c r="T1738" i="1"/>
  <c r="U1738" i="1"/>
  <c r="X1738" i="1"/>
  <c r="S1739" i="1"/>
  <c r="T1739" i="1"/>
  <c r="U1739" i="1"/>
  <c r="X1739" i="1"/>
  <c r="S1740" i="1"/>
  <c r="T1740" i="1"/>
  <c r="U1740" i="1"/>
  <c r="X1740" i="1"/>
  <c r="S1741" i="1"/>
  <c r="T1741" i="1"/>
  <c r="U1741" i="1"/>
  <c r="X1741" i="1"/>
  <c r="S1742" i="1"/>
  <c r="T1742" i="1"/>
  <c r="U1742" i="1"/>
  <c r="X1742" i="1"/>
  <c r="S1743" i="1"/>
  <c r="T1743" i="1"/>
  <c r="U1743" i="1"/>
  <c r="X1743" i="1"/>
  <c r="S1744" i="1"/>
  <c r="T1744" i="1"/>
  <c r="U1744" i="1"/>
  <c r="X1744" i="1"/>
  <c r="S1745" i="1"/>
  <c r="T1745" i="1"/>
  <c r="U1745" i="1"/>
  <c r="X1745" i="1"/>
  <c r="S1746" i="1"/>
  <c r="T1746" i="1"/>
  <c r="U1746" i="1"/>
  <c r="X1746" i="1"/>
  <c r="S1747" i="1"/>
  <c r="T1747" i="1"/>
  <c r="U1747" i="1"/>
  <c r="X1747" i="1"/>
  <c r="S1748" i="1"/>
  <c r="T1748" i="1"/>
  <c r="U1748" i="1"/>
  <c r="X1748" i="1"/>
  <c r="S1749" i="1"/>
  <c r="T1749" i="1"/>
  <c r="U1749" i="1"/>
  <c r="X1749" i="1"/>
  <c r="S1750" i="1"/>
  <c r="T1750" i="1"/>
  <c r="U1750" i="1"/>
  <c r="X1750" i="1"/>
  <c r="S1751" i="1"/>
  <c r="T1751" i="1"/>
  <c r="U1751" i="1"/>
  <c r="X1751" i="1"/>
  <c r="S1752" i="1"/>
  <c r="T1752" i="1"/>
  <c r="U1752" i="1"/>
  <c r="X1752" i="1"/>
  <c r="S1753" i="1"/>
  <c r="T1753" i="1"/>
  <c r="U1753" i="1"/>
  <c r="X1753" i="1"/>
  <c r="S1754" i="1"/>
  <c r="T1754" i="1"/>
  <c r="U1754" i="1"/>
  <c r="X1754" i="1"/>
  <c r="S1755" i="1"/>
  <c r="T1755" i="1"/>
  <c r="U1755" i="1"/>
  <c r="X1755" i="1"/>
  <c r="S1756" i="1"/>
  <c r="T1756" i="1"/>
  <c r="U1756" i="1"/>
  <c r="X1756" i="1"/>
  <c r="S1757" i="1"/>
  <c r="T1757" i="1"/>
  <c r="U1757" i="1"/>
  <c r="X1757" i="1"/>
  <c r="S1758" i="1"/>
  <c r="T1758" i="1"/>
  <c r="U1758" i="1"/>
  <c r="X1758" i="1"/>
  <c r="S1759" i="1"/>
  <c r="T1759" i="1"/>
  <c r="U1759" i="1"/>
  <c r="X1759" i="1"/>
  <c r="S1760" i="1"/>
  <c r="T1760" i="1"/>
  <c r="U1760" i="1"/>
  <c r="X1760" i="1"/>
  <c r="S1761" i="1"/>
  <c r="T1761" i="1"/>
  <c r="U1761" i="1"/>
  <c r="X1761" i="1"/>
  <c r="S1762" i="1"/>
  <c r="T1762" i="1"/>
  <c r="U1762" i="1"/>
  <c r="X1762" i="1"/>
  <c r="S1763" i="1"/>
  <c r="T1763" i="1"/>
  <c r="U1763" i="1"/>
  <c r="X1763" i="1"/>
  <c r="S1764" i="1"/>
  <c r="T1764" i="1"/>
  <c r="U1764" i="1"/>
  <c r="X1764" i="1"/>
  <c r="S1765" i="1"/>
  <c r="T1765" i="1"/>
  <c r="U1765" i="1"/>
  <c r="X1765" i="1"/>
  <c r="S1766" i="1"/>
  <c r="T1766" i="1"/>
  <c r="U1766" i="1"/>
  <c r="X1766" i="1"/>
  <c r="S1767" i="1"/>
  <c r="T1767" i="1"/>
  <c r="U1767" i="1"/>
  <c r="X1767" i="1"/>
  <c r="S1768" i="1"/>
  <c r="T1768" i="1"/>
  <c r="U1768" i="1"/>
  <c r="X1768" i="1"/>
  <c r="S1769" i="1"/>
  <c r="T1769" i="1"/>
  <c r="U1769" i="1"/>
  <c r="X1769" i="1"/>
  <c r="S1770" i="1"/>
  <c r="T1770" i="1"/>
  <c r="U1770" i="1"/>
  <c r="X1770" i="1"/>
  <c r="S1771" i="1"/>
  <c r="T1771" i="1"/>
  <c r="U1771" i="1"/>
  <c r="X1771" i="1"/>
  <c r="S1772" i="1"/>
  <c r="T1772" i="1"/>
  <c r="U1772" i="1"/>
  <c r="X1772" i="1"/>
  <c r="S1773" i="1"/>
  <c r="T1773" i="1"/>
  <c r="U1773" i="1"/>
  <c r="X1773" i="1"/>
  <c r="S1774" i="1"/>
  <c r="T1774" i="1"/>
  <c r="U1774" i="1"/>
  <c r="X1774" i="1"/>
  <c r="S1775" i="1"/>
  <c r="T1775" i="1"/>
  <c r="U1775" i="1"/>
  <c r="X1775" i="1"/>
  <c r="S1776" i="1"/>
  <c r="T1776" i="1"/>
  <c r="U1776" i="1"/>
  <c r="X1776" i="1"/>
  <c r="S1777" i="1"/>
  <c r="T1777" i="1"/>
  <c r="U1777" i="1"/>
  <c r="X1777" i="1"/>
  <c r="S1778" i="1"/>
  <c r="T1778" i="1"/>
  <c r="U1778" i="1"/>
  <c r="X1778" i="1"/>
  <c r="S1779" i="1"/>
  <c r="T1779" i="1"/>
  <c r="U1779" i="1"/>
  <c r="X1779" i="1"/>
  <c r="S1780" i="1"/>
  <c r="T1780" i="1"/>
  <c r="U1780" i="1"/>
  <c r="X1780" i="1"/>
  <c r="S1781" i="1"/>
  <c r="T1781" i="1"/>
  <c r="U1781" i="1"/>
  <c r="X1781" i="1"/>
  <c r="S1782" i="1"/>
  <c r="T1782" i="1"/>
  <c r="U1782" i="1"/>
  <c r="X1782" i="1"/>
  <c r="S1783" i="1"/>
  <c r="T1783" i="1"/>
  <c r="U1783" i="1"/>
  <c r="X1783" i="1"/>
  <c r="S1784" i="1"/>
  <c r="T1784" i="1"/>
  <c r="U1784" i="1"/>
  <c r="X1784" i="1"/>
  <c r="S1785" i="1"/>
  <c r="T1785" i="1"/>
  <c r="U1785" i="1"/>
  <c r="X1785" i="1"/>
  <c r="S1786" i="1"/>
  <c r="T1786" i="1"/>
  <c r="U1786" i="1"/>
  <c r="X1786" i="1"/>
  <c r="S1787" i="1"/>
  <c r="T1787" i="1"/>
  <c r="U1787" i="1"/>
  <c r="X1787" i="1"/>
  <c r="S1788" i="1"/>
  <c r="T1788" i="1"/>
  <c r="U1788" i="1"/>
  <c r="X1788" i="1"/>
  <c r="S1789" i="1"/>
  <c r="T1789" i="1"/>
  <c r="U1789" i="1"/>
  <c r="X1789" i="1"/>
  <c r="S1790" i="1"/>
  <c r="T1790" i="1"/>
  <c r="U1790" i="1"/>
  <c r="X1790" i="1"/>
  <c r="S1791" i="1"/>
  <c r="T1791" i="1"/>
  <c r="U1791" i="1"/>
  <c r="X1791" i="1"/>
  <c r="S1792" i="1"/>
  <c r="T1792" i="1"/>
  <c r="U1792" i="1"/>
  <c r="X1792" i="1"/>
  <c r="S1793" i="1"/>
  <c r="T1793" i="1"/>
  <c r="U1793" i="1"/>
  <c r="X1793" i="1"/>
  <c r="S1794" i="1"/>
  <c r="T1794" i="1"/>
  <c r="U1794" i="1"/>
  <c r="X1794" i="1"/>
  <c r="S1795" i="1"/>
  <c r="T1795" i="1"/>
  <c r="U1795" i="1"/>
  <c r="X1795" i="1"/>
  <c r="S1796" i="1"/>
  <c r="T1796" i="1"/>
  <c r="U1796" i="1"/>
  <c r="X1796" i="1"/>
  <c r="S1797" i="1"/>
  <c r="T1797" i="1"/>
  <c r="U1797" i="1"/>
  <c r="X1797" i="1"/>
  <c r="S1798" i="1"/>
  <c r="T1798" i="1"/>
  <c r="U1798" i="1"/>
  <c r="X1798" i="1"/>
  <c r="S1799" i="1"/>
  <c r="T1799" i="1"/>
  <c r="U1799" i="1"/>
  <c r="X1799" i="1"/>
  <c r="S1800" i="1"/>
  <c r="T1800" i="1"/>
  <c r="U1800" i="1"/>
  <c r="X1800" i="1"/>
  <c r="S1801" i="1"/>
  <c r="T1801" i="1"/>
  <c r="U1801" i="1"/>
  <c r="X1801" i="1"/>
  <c r="S1802" i="1"/>
  <c r="T1802" i="1"/>
  <c r="U1802" i="1"/>
  <c r="X1802" i="1"/>
  <c r="S1803" i="1"/>
  <c r="T1803" i="1"/>
  <c r="U1803" i="1"/>
  <c r="X1803" i="1"/>
  <c r="S1804" i="1"/>
  <c r="T1804" i="1"/>
  <c r="U1804" i="1"/>
  <c r="X1804" i="1"/>
  <c r="S1805" i="1"/>
  <c r="T1805" i="1"/>
  <c r="U1805" i="1"/>
  <c r="X1805" i="1"/>
  <c r="S1806" i="1"/>
  <c r="T1806" i="1"/>
  <c r="U1806" i="1"/>
  <c r="X1806" i="1"/>
  <c r="S1807" i="1"/>
  <c r="T1807" i="1"/>
  <c r="U1807" i="1"/>
  <c r="X1807" i="1"/>
  <c r="S1808" i="1"/>
  <c r="T1808" i="1"/>
  <c r="U1808" i="1"/>
  <c r="X1808" i="1"/>
  <c r="S1809" i="1"/>
  <c r="T1809" i="1"/>
  <c r="U1809" i="1"/>
  <c r="X1809" i="1"/>
  <c r="S1810" i="1"/>
  <c r="T1810" i="1"/>
  <c r="U1810" i="1"/>
  <c r="X1810" i="1"/>
  <c r="S1811" i="1"/>
  <c r="T1811" i="1"/>
  <c r="U1811" i="1"/>
  <c r="X1811" i="1"/>
  <c r="S1812" i="1"/>
  <c r="T1812" i="1"/>
  <c r="U1812" i="1"/>
  <c r="X1812" i="1"/>
  <c r="S1813" i="1"/>
  <c r="T1813" i="1"/>
  <c r="U1813" i="1"/>
  <c r="X1813" i="1"/>
  <c r="S1814" i="1"/>
  <c r="T1814" i="1"/>
  <c r="U1814" i="1"/>
  <c r="X1814" i="1"/>
  <c r="S1815" i="1"/>
  <c r="T1815" i="1"/>
  <c r="U1815" i="1"/>
  <c r="X1815" i="1"/>
  <c r="S1816" i="1"/>
  <c r="T1816" i="1"/>
  <c r="U1816" i="1"/>
  <c r="X1816" i="1"/>
  <c r="S1817" i="1"/>
  <c r="T1817" i="1"/>
  <c r="U1817" i="1"/>
  <c r="X1817" i="1"/>
  <c r="S1818" i="1"/>
  <c r="T1818" i="1"/>
  <c r="U1818" i="1"/>
  <c r="X1818" i="1"/>
  <c r="S1819" i="1"/>
  <c r="T1819" i="1"/>
  <c r="U1819" i="1"/>
  <c r="X1819" i="1"/>
  <c r="S1820" i="1"/>
  <c r="T1820" i="1"/>
  <c r="U1820" i="1"/>
  <c r="X1820" i="1"/>
  <c r="S1821" i="1"/>
  <c r="T1821" i="1"/>
  <c r="U1821" i="1"/>
  <c r="X1821" i="1"/>
  <c r="S1822" i="1"/>
  <c r="T1822" i="1"/>
  <c r="U1822" i="1"/>
  <c r="X1822" i="1"/>
  <c r="S1823" i="1"/>
  <c r="T1823" i="1"/>
  <c r="U1823" i="1"/>
  <c r="X1823" i="1"/>
  <c r="S1824" i="1"/>
  <c r="T1824" i="1"/>
  <c r="U1824" i="1"/>
  <c r="X1824" i="1"/>
  <c r="S1825" i="1"/>
  <c r="T1825" i="1"/>
  <c r="U1825" i="1"/>
  <c r="X1825" i="1"/>
  <c r="S1826" i="1"/>
  <c r="T1826" i="1"/>
  <c r="U1826" i="1"/>
  <c r="X1826" i="1"/>
  <c r="S1827" i="1"/>
  <c r="T1827" i="1"/>
  <c r="U1827" i="1"/>
  <c r="X1827" i="1"/>
  <c r="S1828" i="1"/>
  <c r="T1828" i="1"/>
  <c r="U1828" i="1"/>
  <c r="X1828" i="1"/>
  <c r="S1829" i="1"/>
  <c r="T1829" i="1"/>
  <c r="U1829" i="1"/>
  <c r="X1829" i="1"/>
  <c r="S1830" i="1"/>
  <c r="T1830" i="1"/>
  <c r="U1830" i="1"/>
  <c r="X1830" i="1"/>
  <c r="S1831" i="1"/>
  <c r="T1831" i="1"/>
  <c r="U1831" i="1"/>
  <c r="X1831" i="1"/>
  <c r="S1832" i="1"/>
  <c r="T1832" i="1"/>
  <c r="U1832" i="1"/>
  <c r="X1832" i="1"/>
  <c r="S1833" i="1"/>
  <c r="T1833" i="1"/>
  <c r="U1833" i="1"/>
  <c r="X1833" i="1"/>
  <c r="S1834" i="1"/>
  <c r="T1834" i="1"/>
  <c r="U1834" i="1"/>
  <c r="X1834" i="1"/>
  <c r="S1835" i="1"/>
  <c r="T1835" i="1"/>
  <c r="U1835" i="1"/>
  <c r="X1835" i="1"/>
  <c r="S1836" i="1"/>
  <c r="T1836" i="1"/>
  <c r="U1836" i="1"/>
  <c r="X1836" i="1"/>
  <c r="S1837" i="1"/>
  <c r="T1837" i="1"/>
  <c r="U1837" i="1"/>
  <c r="X1837" i="1"/>
  <c r="S1838" i="1"/>
  <c r="T1838" i="1"/>
  <c r="U1838" i="1"/>
  <c r="X1838" i="1"/>
  <c r="S1839" i="1"/>
  <c r="T1839" i="1"/>
  <c r="U1839" i="1"/>
  <c r="X1839" i="1"/>
  <c r="S1840" i="1"/>
  <c r="T1840" i="1"/>
  <c r="U1840" i="1"/>
  <c r="X1840" i="1"/>
  <c r="S1841" i="1"/>
  <c r="T1841" i="1"/>
  <c r="U1841" i="1"/>
  <c r="X1841" i="1"/>
  <c r="S1842" i="1"/>
  <c r="T1842" i="1"/>
  <c r="U1842" i="1"/>
  <c r="X1842" i="1"/>
  <c r="S1843" i="1"/>
  <c r="T1843" i="1"/>
  <c r="U1843" i="1"/>
  <c r="X1843" i="1"/>
  <c r="S1844" i="1"/>
  <c r="T1844" i="1"/>
  <c r="U1844" i="1"/>
  <c r="X1844" i="1"/>
  <c r="S1845" i="1"/>
  <c r="T1845" i="1"/>
  <c r="U1845" i="1"/>
  <c r="X1845" i="1"/>
  <c r="S1846" i="1"/>
  <c r="T1846" i="1"/>
  <c r="U1846" i="1"/>
  <c r="X1846" i="1"/>
  <c r="S1847" i="1"/>
  <c r="T1847" i="1"/>
  <c r="U1847" i="1"/>
  <c r="X1847" i="1"/>
  <c r="S1848" i="1"/>
  <c r="T1848" i="1"/>
  <c r="U1848" i="1"/>
  <c r="X1848" i="1"/>
  <c r="S1849" i="1"/>
  <c r="T1849" i="1"/>
  <c r="U1849" i="1"/>
  <c r="X1849" i="1"/>
  <c r="S1850" i="1"/>
  <c r="T1850" i="1"/>
  <c r="U1850" i="1"/>
  <c r="X1850" i="1"/>
  <c r="S1851" i="1"/>
  <c r="T1851" i="1"/>
  <c r="U1851" i="1"/>
  <c r="X1851" i="1"/>
  <c r="S1852" i="1"/>
  <c r="T1852" i="1"/>
  <c r="U1852" i="1"/>
  <c r="X1852" i="1"/>
  <c r="S1853" i="1"/>
  <c r="T1853" i="1"/>
  <c r="U1853" i="1"/>
  <c r="X1853" i="1"/>
  <c r="S1854" i="1"/>
  <c r="T1854" i="1"/>
  <c r="U1854" i="1"/>
  <c r="X1854" i="1"/>
  <c r="S1855" i="1"/>
  <c r="T1855" i="1"/>
  <c r="U1855" i="1"/>
  <c r="X1855" i="1"/>
  <c r="S1856" i="1"/>
  <c r="T1856" i="1"/>
  <c r="U1856" i="1"/>
  <c r="X1856" i="1"/>
  <c r="S1857" i="1"/>
  <c r="T1857" i="1"/>
  <c r="U1857" i="1"/>
  <c r="X1857" i="1"/>
  <c r="S1858" i="1"/>
  <c r="T1858" i="1"/>
  <c r="U1858" i="1"/>
  <c r="X1858" i="1"/>
  <c r="S1859" i="1"/>
  <c r="T1859" i="1"/>
  <c r="U1859" i="1"/>
  <c r="X1859" i="1"/>
  <c r="S1860" i="1"/>
  <c r="T1860" i="1"/>
  <c r="U1860" i="1"/>
  <c r="X1860" i="1"/>
  <c r="S1861" i="1"/>
  <c r="T1861" i="1"/>
  <c r="U1861" i="1"/>
  <c r="X1861" i="1"/>
  <c r="S1862" i="1"/>
  <c r="T1862" i="1"/>
  <c r="U1862" i="1"/>
  <c r="X1862" i="1"/>
  <c r="S1863" i="1"/>
  <c r="T1863" i="1"/>
  <c r="U1863" i="1"/>
  <c r="X1863" i="1"/>
  <c r="S1864" i="1"/>
  <c r="T1864" i="1"/>
  <c r="U1864" i="1"/>
  <c r="X1864" i="1"/>
  <c r="S1865" i="1"/>
  <c r="T1865" i="1"/>
  <c r="U1865" i="1"/>
  <c r="X1865" i="1"/>
  <c r="S1866" i="1"/>
  <c r="T1866" i="1"/>
  <c r="U1866" i="1"/>
  <c r="X1866" i="1"/>
  <c r="S1867" i="1"/>
  <c r="T1867" i="1"/>
  <c r="U1867" i="1"/>
  <c r="X1867" i="1"/>
  <c r="S1868" i="1"/>
  <c r="T1868" i="1"/>
  <c r="U1868" i="1"/>
  <c r="X1868" i="1"/>
  <c r="S1869" i="1"/>
  <c r="T1869" i="1"/>
  <c r="U1869" i="1"/>
  <c r="X1869" i="1"/>
  <c r="S1870" i="1"/>
  <c r="T1870" i="1"/>
  <c r="U1870" i="1"/>
  <c r="X1870" i="1"/>
  <c r="S1871" i="1"/>
  <c r="T1871" i="1"/>
  <c r="U1871" i="1"/>
  <c r="X1871" i="1"/>
  <c r="S1872" i="1"/>
  <c r="T1872" i="1"/>
  <c r="U1872" i="1"/>
  <c r="X1872" i="1"/>
  <c r="S1873" i="1"/>
  <c r="T1873" i="1"/>
  <c r="U1873" i="1"/>
  <c r="X1873" i="1"/>
  <c r="S1874" i="1"/>
  <c r="T1874" i="1"/>
  <c r="U1874" i="1"/>
  <c r="X1874" i="1"/>
  <c r="S1875" i="1"/>
  <c r="T1875" i="1"/>
  <c r="U1875" i="1"/>
  <c r="X1875" i="1"/>
  <c r="S1876" i="1"/>
  <c r="T1876" i="1"/>
  <c r="U1876" i="1"/>
  <c r="X1876" i="1"/>
  <c r="S1877" i="1"/>
  <c r="T1877" i="1"/>
  <c r="U1877" i="1"/>
  <c r="X1877" i="1"/>
  <c r="S1878" i="1"/>
  <c r="T1878" i="1"/>
  <c r="U1878" i="1"/>
  <c r="X1878" i="1"/>
  <c r="S1879" i="1"/>
  <c r="T1879" i="1"/>
  <c r="U1879" i="1"/>
  <c r="X1879" i="1"/>
  <c r="S1880" i="1"/>
  <c r="T1880" i="1"/>
  <c r="U1880" i="1"/>
  <c r="X1880" i="1"/>
  <c r="S1881" i="1"/>
  <c r="T1881" i="1"/>
  <c r="U1881" i="1"/>
  <c r="X1881" i="1"/>
  <c r="S1882" i="1"/>
  <c r="T1882" i="1"/>
  <c r="U1882" i="1"/>
  <c r="X1882" i="1"/>
  <c r="S1883" i="1"/>
  <c r="T1883" i="1"/>
  <c r="U1883" i="1"/>
  <c r="X1883" i="1"/>
  <c r="S1884" i="1"/>
  <c r="T1884" i="1"/>
  <c r="U1884" i="1"/>
  <c r="X1884" i="1"/>
  <c r="S1885" i="1"/>
  <c r="T1885" i="1"/>
  <c r="U1885" i="1"/>
  <c r="X1885" i="1"/>
  <c r="S1886" i="1"/>
  <c r="T1886" i="1"/>
  <c r="U1886" i="1"/>
  <c r="X1886" i="1"/>
  <c r="S1887" i="1"/>
  <c r="T1887" i="1"/>
  <c r="U1887" i="1"/>
  <c r="X1887" i="1"/>
  <c r="S1888" i="1"/>
  <c r="T1888" i="1"/>
  <c r="U1888" i="1"/>
  <c r="X1888" i="1"/>
  <c r="S1889" i="1"/>
  <c r="T1889" i="1"/>
  <c r="U1889" i="1"/>
  <c r="X1889" i="1"/>
  <c r="S1890" i="1"/>
  <c r="T1890" i="1"/>
  <c r="U1890" i="1"/>
  <c r="X1890" i="1"/>
  <c r="S1891" i="1"/>
  <c r="T1891" i="1"/>
  <c r="U1891" i="1"/>
  <c r="X1891" i="1"/>
  <c r="S1892" i="1"/>
  <c r="T1892" i="1"/>
  <c r="U1892" i="1"/>
  <c r="X1892" i="1"/>
  <c r="S1893" i="1"/>
  <c r="T1893" i="1"/>
  <c r="U1893" i="1"/>
  <c r="X1893" i="1"/>
  <c r="S1894" i="1"/>
  <c r="T1894" i="1"/>
  <c r="U1894" i="1"/>
  <c r="X1894" i="1"/>
  <c r="S1895" i="1"/>
  <c r="T1895" i="1"/>
  <c r="U1895" i="1"/>
  <c r="X1895" i="1"/>
  <c r="S1896" i="1"/>
  <c r="T1896" i="1"/>
  <c r="U1896" i="1"/>
  <c r="X1896" i="1"/>
  <c r="S1897" i="1"/>
  <c r="T1897" i="1"/>
  <c r="U1897" i="1"/>
  <c r="X1897" i="1"/>
  <c r="S1898" i="1"/>
  <c r="T1898" i="1"/>
  <c r="U1898" i="1"/>
  <c r="X1898" i="1"/>
  <c r="S1899" i="1"/>
  <c r="T1899" i="1"/>
  <c r="U1899" i="1"/>
  <c r="X1899" i="1"/>
  <c r="S1900" i="1"/>
  <c r="T1900" i="1"/>
  <c r="U1900" i="1"/>
  <c r="X1900" i="1"/>
  <c r="S1901" i="1"/>
  <c r="T1901" i="1"/>
  <c r="U1901" i="1"/>
  <c r="X1901" i="1"/>
  <c r="S1902" i="1"/>
  <c r="T1902" i="1"/>
  <c r="U1902" i="1"/>
  <c r="X1902" i="1"/>
  <c r="S1903" i="1"/>
  <c r="T1903" i="1"/>
  <c r="U1903" i="1"/>
  <c r="X1903" i="1"/>
  <c r="S1904" i="1"/>
  <c r="T1904" i="1"/>
  <c r="U1904" i="1"/>
  <c r="X1904" i="1"/>
  <c r="S1905" i="1"/>
  <c r="T1905" i="1"/>
  <c r="U1905" i="1"/>
  <c r="X1905" i="1"/>
  <c r="S1906" i="1"/>
  <c r="T1906" i="1"/>
  <c r="U1906" i="1"/>
  <c r="X1906" i="1"/>
  <c r="S1907" i="1"/>
  <c r="T1907" i="1"/>
  <c r="U1907" i="1"/>
  <c r="X1907" i="1"/>
  <c r="S1908" i="1"/>
  <c r="T1908" i="1"/>
  <c r="U1908" i="1"/>
  <c r="X1908" i="1"/>
  <c r="S1909" i="1"/>
  <c r="T1909" i="1"/>
  <c r="U1909" i="1"/>
  <c r="X1909" i="1"/>
  <c r="S1910" i="1"/>
  <c r="T1910" i="1"/>
  <c r="U1910" i="1"/>
  <c r="X1910" i="1"/>
  <c r="S1911" i="1"/>
  <c r="T1911" i="1"/>
  <c r="U1911" i="1"/>
  <c r="X1911" i="1"/>
  <c r="S1912" i="1"/>
  <c r="T1912" i="1"/>
  <c r="U1912" i="1"/>
  <c r="X1912" i="1"/>
  <c r="S1913" i="1"/>
  <c r="T1913" i="1"/>
  <c r="U1913" i="1"/>
  <c r="X1913" i="1"/>
  <c r="S1914" i="1"/>
  <c r="T1914" i="1"/>
  <c r="U1914" i="1"/>
  <c r="X1914" i="1"/>
  <c r="S1915" i="1"/>
  <c r="T1915" i="1"/>
  <c r="U1915" i="1"/>
  <c r="X1915" i="1"/>
  <c r="S1916" i="1"/>
  <c r="T1916" i="1"/>
  <c r="U1916" i="1"/>
  <c r="X1916" i="1"/>
  <c r="S1917" i="1"/>
  <c r="T1917" i="1"/>
  <c r="U1917" i="1"/>
  <c r="X1917" i="1"/>
  <c r="S1918" i="1"/>
  <c r="T1918" i="1"/>
  <c r="U1918" i="1"/>
  <c r="X1918" i="1"/>
  <c r="S1919" i="1"/>
  <c r="T1919" i="1"/>
  <c r="U1919" i="1"/>
  <c r="X1919" i="1"/>
  <c r="S1920" i="1"/>
  <c r="T1920" i="1"/>
  <c r="U1920" i="1"/>
  <c r="X1920" i="1"/>
  <c r="S1921" i="1"/>
  <c r="T1921" i="1"/>
  <c r="U1921" i="1"/>
  <c r="X1921" i="1"/>
  <c r="S1922" i="1"/>
  <c r="T1922" i="1"/>
  <c r="U1922" i="1"/>
  <c r="X1922" i="1"/>
  <c r="S1923" i="1"/>
  <c r="T1923" i="1"/>
  <c r="U1923" i="1"/>
  <c r="X1923" i="1"/>
  <c r="S1924" i="1"/>
  <c r="T1924" i="1"/>
  <c r="U1924" i="1"/>
  <c r="X1924" i="1"/>
  <c r="S1925" i="1"/>
  <c r="T1925" i="1"/>
  <c r="U1925" i="1"/>
  <c r="X1925" i="1"/>
  <c r="S1926" i="1"/>
  <c r="T1926" i="1"/>
  <c r="U1926" i="1"/>
  <c r="X1926" i="1"/>
  <c r="S1927" i="1"/>
  <c r="T1927" i="1"/>
  <c r="U1927" i="1"/>
  <c r="X1927" i="1"/>
  <c r="S1928" i="1"/>
  <c r="T1928" i="1"/>
  <c r="U1928" i="1"/>
  <c r="X1928" i="1"/>
  <c r="S1929" i="1"/>
  <c r="T1929" i="1"/>
  <c r="U1929" i="1"/>
  <c r="X1929" i="1"/>
  <c r="S1930" i="1"/>
  <c r="T1930" i="1"/>
  <c r="U1930" i="1"/>
  <c r="X1930" i="1"/>
  <c r="S1931" i="1"/>
  <c r="T1931" i="1"/>
  <c r="U1931" i="1"/>
  <c r="X1931" i="1"/>
  <c r="S1932" i="1"/>
  <c r="T1932" i="1"/>
  <c r="U1932" i="1"/>
  <c r="X1932" i="1"/>
  <c r="S1933" i="1"/>
  <c r="T1933" i="1"/>
  <c r="U1933" i="1"/>
  <c r="X1933" i="1"/>
  <c r="S1934" i="1"/>
  <c r="T1934" i="1"/>
  <c r="U1934" i="1"/>
  <c r="X1934" i="1"/>
  <c r="S1935" i="1"/>
  <c r="T1935" i="1"/>
  <c r="U1935" i="1"/>
  <c r="X1935" i="1"/>
  <c r="S1936" i="1"/>
  <c r="T1936" i="1"/>
  <c r="U1936" i="1"/>
  <c r="X1936" i="1"/>
  <c r="S1937" i="1"/>
  <c r="T1937" i="1"/>
  <c r="U1937" i="1"/>
  <c r="X1937" i="1"/>
  <c r="S1938" i="1"/>
  <c r="T1938" i="1"/>
  <c r="U1938" i="1"/>
  <c r="X1938" i="1"/>
  <c r="S1939" i="1"/>
  <c r="T1939" i="1"/>
  <c r="U1939" i="1"/>
  <c r="X1939" i="1"/>
  <c r="S1940" i="1"/>
  <c r="T1940" i="1"/>
  <c r="U1940" i="1"/>
  <c r="X1940" i="1"/>
  <c r="S1941" i="1"/>
  <c r="T1941" i="1"/>
  <c r="U1941" i="1"/>
  <c r="X1941" i="1"/>
  <c r="S1942" i="1"/>
  <c r="T1942" i="1"/>
  <c r="U1942" i="1"/>
  <c r="X1942" i="1"/>
  <c r="S1943" i="1"/>
  <c r="T1943" i="1"/>
  <c r="U1943" i="1"/>
  <c r="X1943" i="1"/>
  <c r="S1944" i="1"/>
  <c r="T1944" i="1"/>
  <c r="U1944" i="1"/>
  <c r="X1944" i="1"/>
  <c r="S1945" i="1"/>
  <c r="T1945" i="1"/>
  <c r="U1945" i="1"/>
  <c r="X1945" i="1"/>
  <c r="S1946" i="1"/>
  <c r="T1946" i="1"/>
  <c r="U1946" i="1"/>
  <c r="X1946" i="1"/>
  <c r="S1947" i="1"/>
  <c r="T1947" i="1"/>
  <c r="U1947" i="1"/>
  <c r="X1947" i="1"/>
  <c r="S1948" i="1"/>
  <c r="T1948" i="1"/>
  <c r="U1948" i="1"/>
  <c r="X1948" i="1"/>
  <c r="S1949" i="1"/>
  <c r="T1949" i="1"/>
  <c r="U1949" i="1"/>
  <c r="X1949" i="1"/>
  <c r="S1950" i="1"/>
  <c r="T1950" i="1"/>
  <c r="U1950" i="1"/>
  <c r="X1950" i="1"/>
  <c r="S1951" i="1"/>
  <c r="T1951" i="1"/>
  <c r="U1951" i="1"/>
  <c r="X1951" i="1"/>
  <c r="S1952" i="1"/>
  <c r="T1952" i="1"/>
  <c r="U1952" i="1"/>
  <c r="X1952" i="1"/>
  <c r="S1953" i="1"/>
  <c r="T1953" i="1"/>
  <c r="U1953" i="1"/>
  <c r="X1953" i="1"/>
  <c r="S1954" i="1"/>
  <c r="T1954" i="1"/>
  <c r="U1954" i="1"/>
  <c r="X1954" i="1"/>
  <c r="S1955" i="1"/>
  <c r="T1955" i="1"/>
  <c r="U1955" i="1"/>
  <c r="X1955" i="1"/>
  <c r="S1956" i="1"/>
  <c r="T1956" i="1"/>
  <c r="U1956" i="1"/>
  <c r="X1956" i="1"/>
  <c r="S1957" i="1"/>
  <c r="T1957" i="1"/>
  <c r="U1957" i="1"/>
  <c r="X1957" i="1"/>
  <c r="S1958" i="1"/>
  <c r="T1958" i="1"/>
  <c r="U1958" i="1"/>
  <c r="X1958" i="1"/>
  <c r="S1959" i="1"/>
  <c r="T1959" i="1"/>
  <c r="U1959" i="1"/>
  <c r="X1959" i="1"/>
  <c r="S1960" i="1"/>
  <c r="T1960" i="1"/>
  <c r="U1960" i="1"/>
  <c r="X1960" i="1"/>
  <c r="S1961" i="1"/>
  <c r="T1961" i="1"/>
  <c r="U1961" i="1"/>
  <c r="X1961" i="1"/>
  <c r="S1962" i="1"/>
  <c r="T1962" i="1"/>
  <c r="U1962" i="1"/>
  <c r="X1962" i="1"/>
  <c r="S1963" i="1"/>
  <c r="T1963" i="1"/>
  <c r="U1963" i="1"/>
  <c r="X1963" i="1"/>
  <c r="S1964" i="1"/>
  <c r="T1964" i="1"/>
  <c r="U1964" i="1"/>
  <c r="X1964" i="1"/>
  <c r="S1965" i="1"/>
  <c r="T1965" i="1"/>
  <c r="U1965" i="1"/>
  <c r="X1965" i="1"/>
  <c r="S1966" i="1"/>
  <c r="T1966" i="1"/>
  <c r="U1966" i="1"/>
  <c r="X1966" i="1"/>
  <c r="S1967" i="1"/>
  <c r="T1967" i="1"/>
  <c r="U1967" i="1"/>
  <c r="X1967" i="1"/>
  <c r="S1968" i="1"/>
  <c r="T1968" i="1"/>
  <c r="U1968" i="1"/>
  <c r="X1968" i="1"/>
  <c r="S1969" i="1"/>
  <c r="T1969" i="1"/>
  <c r="U1969" i="1"/>
  <c r="X1969" i="1"/>
  <c r="S1970" i="1"/>
  <c r="T1970" i="1"/>
  <c r="U1970" i="1"/>
  <c r="X1970" i="1"/>
  <c r="S1971" i="1"/>
  <c r="T1971" i="1"/>
  <c r="U1971" i="1"/>
  <c r="X1971" i="1"/>
  <c r="S1972" i="1"/>
  <c r="T1972" i="1"/>
  <c r="U1972" i="1"/>
  <c r="X1972" i="1"/>
  <c r="S1973" i="1"/>
  <c r="T1973" i="1"/>
  <c r="U1973" i="1"/>
  <c r="X1973" i="1"/>
  <c r="S1974" i="1"/>
  <c r="T1974" i="1"/>
  <c r="U1974" i="1"/>
  <c r="X1974" i="1"/>
  <c r="S1975" i="1"/>
  <c r="T1975" i="1"/>
  <c r="U1975" i="1"/>
  <c r="X1975" i="1"/>
  <c r="S1976" i="1"/>
  <c r="T1976" i="1"/>
  <c r="U1976" i="1"/>
  <c r="X1976" i="1"/>
  <c r="S1977" i="1"/>
  <c r="T1977" i="1"/>
  <c r="U1977" i="1"/>
  <c r="X1977" i="1"/>
  <c r="S1978" i="1"/>
  <c r="T1978" i="1"/>
  <c r="U1978" i="1"/>
  <c r="X1978" i="1"/>
  <c r="S1979" i="1"/>
  <c r="T1979" i="1"/>
  <c r="U1979" i="1"/>
  <c r="X1979" i="1"/>
  <c r="S1980" i="1"/>
  <c r="T1980" i="1"/>
  <c r="U1980" i="1"/>
  <c r="X1980" i="1"/>
  <c r="S1981" i="1"/>
  <c r="T1981" i="1"/>
  <c r="U1981" i="1"/>
  <c r="X1981" i="1"/>
  <c r="S1982" i="1"/>
  <c r="T1982" i="1"/>
  <c r="U1982" i="1"/>
  <c r="X1982" i="1"/>
  <c r="S1983" i="1"/>
  <c r="T1983" i="1"/>
  <c r="U1983" i="1"/>
  <c r="X1983" i="1"/>
  <c r="S1984" i="1"/>
  <c r="T1984" i="1"/>
  <c r="U1984" i="1"/>
  <c r="X1984" i="1"/>
  <c r="S1985" i="1"/>
  <c r="T1985" i="1"/>
  <c r="U1985" i="1"/>
  <c r="X1985" i="1"/>
  <c r="S1986" i="1"/>
  <c r="T1986" i="1"/>
  <c r="U1986" i="1"/>
  <c r="X1986" i="1"/>
  <c r="S1987" i="1"/>
  <c r="T1987" i="1"/>
  <c r="U1987" i="1"/>
  <c r="X1987" i="1"/>
  <c r="S1988" i="1"/>
  <c r="T1988" i="1"/>
  <c r="U1988" i="1"/>
  <c r="X1988" i="1"/>
  <c r="S1989" i="1"/>
  <c r="T1989" i="1"/>
  <c r="U1989" i="1"/>
  <c r="X1989" i="1"/>
  <c r="S1990" i="1"/>
  <c r="T1990" i="1"/>
  <c r="U1990" i="1"/>
  <c r="X1990" i="1"/>
  <c r="S1991" i="1"/>
  <c r="T1991" i="1"/>
  <c r="U1991" i="1"/>
  <c r="X1991" i="1"/>
  <c r="S1992" i="1"/>
  <c r="T1992" i="1"/>
  <c r="U1992" i="1"/>
  <c r="X1992" i="1"/>
  <c r="S1993" i="1"/>
  <c r="T1993" i="1"/>
  <c r="U1993" i="1"/>
  <c r="X1993" i="1"/>
  <c r="S1994" i="1"/>
  <c r="T1994" i="1"/>
  <c r="U1994" i="1"/>
  <c r="X1994" i="1"/>
  <c r="S1995" i="1"/>
  <c r="T1995" i="1"/>
  <c r="U1995" i="1"/>
  <c r="X1995" i="1"/>
  <c r="S1996" i="1"/>
  <c r="T1996" i="1"/>
  <c r="U1996" i="1"/>
  <c r="X1996" i="1"/>
  <c r="S1997" i="1"/>
  <c r="T1997" i="1"/>
  <c r="U1997" i="1"/>
  <c r="X1997" i="1"/>
  <c r="S1998" i="1"/>
  <c r="T1998" i="1"/>
  <c r="U1998" i="1"/>
  <c r="X1998" i="1"/>
  <c r="S1999" i="1"/>
  <c r="T1999" i="1"/>
  <c r="U1999" i="1"/>
  <c r="X1999" i="1"/>
  <c r="S2000" i="1"/>
  <c r="T2000" i="1"/>
  <c r="U2000" i="1"/>
  <c r="X2000" i="1"/>
  <c r="S2001" i="1"/>
  <c r="T2001" i="1"/>
  <c r="U2001" i="1"/>
  <c r="X2001" i="1"/>
  <c r="S2002" i="1"/>
  <c r="T2002" i="1"/>
  <c r="U2002" i="1"/>
  <c r="X2002" i="1"/>
  <c r="S2003" i="1"/>
  <c r="T2003" i="1"/>
  <c r="U2003" i="1"/>
  <c r="X2003" i="1"/>
  <c r="S2004" i="1"/>
  <c r="T2004" i="1"/>
  <c r="U2004" i="1"/>
  <c r="X2004" i="1"/>
  <c r="S2005" i="1"/>
  <c r="T2005" i="1"/>
  <c r="U2005" i="1"/>
  <c r="X2005" i="1"/>
  <c r="S2006" i="1"/>
  <c r="T2006" i="1"/>
  <c r="U2006" i="1"/>
  <c r="X2006" i="1"/>
  <c r="S2007" i="1"/>
  <c r="T2007" i="1"/>
  <c r="U2007" i="1"/>
  <c r="X2007" i="1"/>
  <c r="S2008" i="1"/>
  <c r="T2008" i="1"/>
  <c r="U2008" i="1"/>
  <c r="X2008" i="1"/>
  <c r="S2009" i="1"/>
  <c r="T2009" i="1"/>
  <c r="U2009" i="1"/>
  <c r="X2009" i="1"/>
  <c r="S2010" i="1"/>
  <c r="T2010" i="1"/>
  <c r="U2010" i="1"/>
  <c r="X2010" i="1"/>
  <c r="S2011" i="1"/>
  <c r="T2011" i="1"/>
  <c r="U2011" i="1"/>
  <c r="X2011" i="1"/>
  <c r="S2012" i="1"/>
  <c r="T2012" i="1"/>
  <c r="U2012" i="1"/>
  <c r="X2012" i="1"/>
  <c r="S2013" i="1"/>
  <c r="T2013" i="1"/>
  <c r="U2013" i="1"/>
  <c r="X2013" i="1"/>
  <c r="S2014" i="1"/>
  <c r="T2014" i="1"/>
  <c r="U2014" i="1"/>
  <c r="X2014" i="1"/>
  <c r="S2015" i="1"/>
  <c r="T2015" i="1"/>
  <c r="U2015" i="1"/>
  <c r="X2015" i="1"/>
  <c r="S2016" i="1"/>
  <c r="T2016" i="1"/>
  <c r="U2016" i="1"/>
  <c r="X2016" i="1"/>
  <c r="S2017" i="1"/>
  <c r="T2017" i="1"/>
  <c r="U2017" i="1"/>
  <c r="X2017" i="1"/>
  <c r="S2018" i="1"/>
  <c r="T2018" i="1"/>
  <c r="U2018" i="1"/>
  <c r="X2018" i="1"/>
  <c r="S2019" i="1"/>
  <c r="T2019" i="1"/>
  <c r="U2019" i="1"/>
  <c r="X2019" i="1"/>
  <c r="S2020" i="1"/>
  <c r="T2020" i="1"/>
  <c r="U2020" i="1"/>
  <c r="X2020" i="1"/>
  <c r="S2021" i="1"/>
  <c r="T2021" i="1"/>
  <c r="U2021" i="1"/>
  <c r="X2021" i="1"/>
  <c r="S2022" i="1"/>
  <c r="T2022" i="1"/>
  <c r="U2022" i="1"/>
  <c r="X2022" i="1"/>
  <c r="S2023" i="1"/>
  <c r="T2023" i="1"/>
  <c r="U2023" i="1"/>
  <c r="X2023" i="1"/>
  <c r="S2024" i="1"/>
  <c r="T2024" i="1"/>
  <c r="U2024" i="1"/>
  <c r="X2024" i="1"/>
  <c r="S2025" i="1"/>
  <c r="T2025" i="1"/>
  <c r="U2025" i="1"/>
  <c r="X2025" i="1"/>
  <c r="S2026" i="1"/>
  <c r="T2026" i="1"/>
  <c r="U2026" i="1"/>
  <c r="X2026" i="1"/>
  <c r="S2027" i="1"/>
  <c r="T2027" i="1"/>
  <c r="U2027" i="1"/>
  <c r="X2027" i="1"/>
  <c r="S2028" i="1"/>
  <c r="T2028" i="1"/>
  <c r="U2028" i="1"/>
  <c r="X2028" i="1"/>
  <c r="S2029" i="1"/>
  <c r="T2029" i="1"/>
  <c r="U2029" i="1"/>
  <c r="X2029" i="1"/>
  <c r="S2030" i="1"/>
  <c r="T2030" i="1"/>
  <c r="U2030" i="1"/>
  <c r="X2030" i="1"/>
  <c r="S2031" i="1"/>
  <c r="T2031" i="1"/>
  <c r="U2031" i="1"/>
  <c r="X2031" i="1"/>
  <c r="S2032" i="1"/>
  <c r="T2032" i="1"/>
  <c r="U2032" i="1"/>
  <c r="X2032" i="1"/>
  <c r="S2033" i="1"/>
  <c r="T2033" i="1"/>
  <c r="U2033" i="1"/>
  <c r="X2033" i="1"/>
  <c r="S2034" i="1"/>
  <c r="T2034" i="1"/>
  <c r="U2034" i="1"/>
  <c r="X2034" i="1"/>
  <c r="S2035" i="1"/>
  <c r="T2035" i="1"/>
  <c r="U2035" i="1"/>
  <c r="X2035" i="1"/>
  <c r="S2036" i="1"/>
  <c r="T2036" i="1"/>
  <c r="U2036" i="1"/>
  <c r="X2036" i="1"/>
  <c r="S2037" i="1"/>
  <c r="T2037" i="1"/>
  <c r="U2037" i="1"/>
  <c r="X2037" i="1"/>
  <c r="S2038" i="1"/>
  <c r="T2038" i="1"/>
  <c r="U2038" i="1"/>
  <c r="X2038" i="1"/>
  <c r="S2039" i="1"/>
  <c r="T2039" i="1"/>
  <c r="U2039" i="1"/>
  <c r="X2039" i="1"/>
  <c r="S2040" i="1"/>
  <c r="T2040" i="1"/>
  <c r="U2040" i="1"/>
  <c r="X2040" i="1"/>
  <c r="S2041" i="1"/>
  <c r="T2041" i="1"/>
  <c r="U2041" i="1"/>
  <c r="X2041" i="1"/>
  <c r="S2042" i="1"/>
  <c r="T2042" i="1"/>
  <c r="U2042" i="1"/>
  <c r="X2042" i="1"/>
  <c r="S2043" i="1"/>
  <c r="T2043" i="1"/>
  <c r="U2043" i="1"/>
  <c r="X2043" i="1"/>
  <c r="S2044" i="1"/>
  <c r="T2044" i="1"/>
  <c r="U2044" i="1"/>
  <c r="X2044" i="1"/>
  <c r="S2045" i="1"/>
  <c r="T2045" i="1"/>
  <c r="U2045" i="1"/>
  <c r="X2045" i="1"/>
  <c r="S2046" i="1"/>
  <c r="T2046" i="1"/>
  <c r="U2046" i="1"/>
  <c r="X2046" i="1"/>
  <c r="S2047" i="1"/>
  <c r="T2047" i="1"/>
  <c r="U2047" i="1"/>
  <c r="X2047" i="1"/>
  <c r="S2048" i="1"/>
  <c r="T2048" i="1"/>
  <c r="U2048" i="1"/>
  <c r="X2048" i="1"/>
  <c r="S2049" i="1"/>
  <c r="T2049" i="1"/>
  <c r="U2049" i="1"/>
  <c r="X2049" i="1"/>
  <c r="S2050" i="1"/>
  <c r="T2050" i="1"/>
  <c r="U2050" i="1"/>
  <c r="X2050" i="1"/>
  <c r="S2051" i="1"/>
  <c r="T2051" i="1"/>
  <c r="U2051" i="1"/>
  <c r="X2051" i="1"/>
  <c r="S2052" i="1"/>
  <c r="T2052" i="1"/>
  <c r="U2052" i="1"/>
  <c r="X2052" i="1"/>
  <c r="S2053" i="1"/>
  <c r="T2053" i="1"/>
  <c r="U2053" i="1"/>
  <c r="X2053" i="1"/>
  <c r="S2054" i="1"/>
  <c r="T2054" i="1"/>
  <c r="U2054" i="1"/>
  <c r="X2054" i="1"/>
  <c r="S2055" i="1"/>
  <c r="T2055" i="1"/>
  <c r="U2055" i="1"/>
  <c r="X2055" i="1"/>
  <c r="S2056" i="1"/>
  <c r="T2056" i="1"/>
  <c r="U2056" i="1"/>
  <c r="X2056" i="1"/>
  <c r="S2057" i="1"/>
  <c r="T2057" i="1"/>
  <c r="U2057" i="1"/>
  <c r="X2057" i="1"/>
  <c r="S2058" i="1"/>
  <c r="T2058" i="1"/>
  <c r="U2058" i="1"/>
  <c r="X2058" i="1"/>
  <c r="S2059" i="1"/>
  <c r="T2059" i="1"/>
  <c r="U2059" i="1"/>
  <c r="X2059" i="1"/>
  <c r="S2060" i="1"/>
  <c r="T2060" i="1"/>
  <c r="U2060" i="1"/>
  <c r="X2060" i="1"/>
  <c r="S2061" i="1"/>
  <c r="T2061" i="1"/>
  <c r="U2061" i="1"/>
  <c r="X2061" i="1"/>
  <c r="S2062" i="1"/>
  <c r="T2062" i="1"/>
  <c r="U2062" i="1"/>
  <c r="X2062" i="1"/>
  <c r="S2063" i="1"/>
  <c r="T2063" i="1"/>
  <c r="U2063" i="1"/>
  <c r="X2063" i="1"/>
  <c r="S2064" i="1"/>
  <c r="T2064" i="1"/>
  <c r="U2064" i="1"/>
  <c r="X2064" i="1"/>
  <c r="S2065" i="1"/>
  <c r="T2065" i="1"/>
  <c r="U2065" i="1"/>
  <c r="X2065" i="1"/>
  <c r="S2066" i="1"/>
  <c r="T2066" i="1"/>
  <c r="U2066" i="1"/>
  <c r="X2066" i="1"/>
  <c r="S2067" i="1"/>
  <c r="T2067" i="1"/>
  <c r="U2067" i="1"/>
  <c r="X2067" i="1"/>
  <c r="S2068" i="1"/>
  <c r="T2068" i="1"/>
  <c r="U2068" i="1"/>
  <c r="X2068" i="1"/>
  <c r="S2069" i="1"/>
  <c r="T2069" i="1"/>
  <c r="U2069" i="1"/>
  <c r="X2069" i="1"/>
  <c r="S2070" i="1"/>
  <c r="T2070" i="1"/>
  <c r="U2070" i="1"/>
  <c r="X2070" i="1"/>
  <c r="S2071" i="1"/>
  <c r="T2071" i="1"/>
  <c r="U2071" i="1"/>
  <c r="X2071" i="1"/>
  <c r="S2072" i="1"/>
  <c r="T2072" i="1"/>
  <c r="U2072" i="1"/>
  <c r="X2072" i="1"/>
  <c r="S2073" i="1"/>
  <c r="T2073" i="1"/>
  <c r="U2073" i="1"/>
  <c r="X2073" i="1"/>
  <c r="S2074" i="1"/>
  <c r="T2074" i="1"/>
  <c r="U2074" i="1"/>
  <c r="X2074" i="1"/>
  <c r="S2075" i="1"/>
  <c r="T2075" i="1"/>
  <c r="U2075" i="1"/>
  <c r="X2075" i="1"/>
  <c r="S2076" i="1"/>
  <c r="T2076" i="1"/>
  <c r="U2076" i="1"/>
  <c r="X2076" i="1"/>
  <c r="S2077" i="1"/>
  <c r="T2077" i="1"/>
  <c r="U2077" i="1"/>
  <c r="X2077" i="1"/>
  <c r="S2078" i="1"/>
  <c r="T2078" i="1"/>
  <c r="U2078" i="1"/>
  <c r="X2078" i="1"/>
  <c r="S2079" i="1"/>
  <c r="T2079" i="1"/>
  <c r="U2079" i="1"/>
  <c r="X2079" i="1"/>
  <c r="S2080" i="1"/>
  <c r="T2080" i="1"/>
  <c r="U2080" i="1"/>
  <c r="X2080" i="1"/>
  <c r="S2081" i="1"/>
  <c r="T2081" i="1"/>
  <c r="U2081" i="1"/>
  <c r="X2081" i="1"/>
  <c r="S2082" i="1"/>
  <c r="T2082" i="1"/>
  <c r="U2082" i="1"/>
  <c r="X2082" i="1"/>
  <c r="S2083" i="1"/>
  <c r="T2083" i="1"/>
  <c r="U2083" i="1"/>
  <c r="X2083" i="1"/>
  <c r="S2084" i="1"/>
  <c r="T2084" i="1"/>
  <c r="U2084" i="1"/>
  <c r="X2084" i="1"/>
  <c r="S2085" i="1"/>
  <c r="T2085" i="1"/>
  <c r="U2085" i="1"/>
  <c r="X2085" i="1"/>
  <c r="S2086" i="1"/>
  <c r="T2086" i="1"/>
  <c r="U2086" i="1"/>
  <c r="X2086" i="1"/>
  <c r="S2087" i="1"/>
  <c r="T2087" i="1"/>
  <c r="U2087" i="1"/>
  <c r="X2087" i="1"/>
  <c r="S2088" i="1"/>
  <c r="T2088" i="1"/>
  <c r="U2088" i="1"/>
  <c r="X2088" i="1"/>
  <c r="S2089" i="1"/>
  <c r="T2089" i="1"/>
  <c r="U2089" i="1"/>
  <c r="X2089" i="1"/>
  <c r="S2090" i="1"/>
  <c r="T2090" i="1"/>
  <c r="U2090" i="1"/>
  <c r="X2090" i="1"/>
  <c r="S2091" i="1"/>
  <c r="T2091" i="1"/>
  <c r="U2091" i="1"/>
  <c r="X2091" i="1"/>
  <c r="S2092" i="1"/>
  <c r="T2092" i="1"/>
  <c r="U2092" i="1"/>
  <c r="X2092" i="1"/>
  <c r="S2093" i="1"/>
  <c r="T2093" i="1"/>
  <c r="U2093" i="1"/>
  <c r="X2093" i="1"/>
  <c r="S2094" i="1"/>
  <c r="T2094" i="1"/>
  <c r="U2094" i="1"/>
  <c r="X2094" i="1"/>
  <c r="S2095" i="1"/>
  <c r="T2095" i="1"/>
  <c r="U2095" i="1"/>
  <c r="X2095" i="1"/>
  <c r="S2096" i="1"/>
  <c r="T2096" i="1"/>
  <c r="U2096" i="1"/>
  <c r="X2096" i="1"/>
  <c r="S2097" i="1"/>
  <c r="T2097" i="1"/>
  <c r="U2097" i="1"/>
  <c r="X2097" i="1"/>
  <c r="S2098" i="1"/>
  <c r="T2098" i="1"/>
  <c r="U2098" i="1"/>
  <c r="X2098" i="1"/>
  <c r="S2099" i="1"/>
  <c r="T2099" i="1"/>
  <c r="U2099" i="1"/>
  <c r="X2099" i="1"/>
  <c r="S2100" i="1"/>
  <c r="T2100" i="1"/>
  <c r="U2100" i="1"/>
  <c r="X2100" i="1"/>
  <c r="S2101" i="1"/>
  <c r="T2101" i="1"/>
  <c r="U2101" i="1"/>
  <c r="X2101" i="1"/>
  <c r="S2102" i="1"/>
  <c r="T2102" i="1"/>
  <c r="U2102" i="1"/>
  <c r="X2102" i="1"/>
  <c r="S2103" i="1"/>
  <c r="T2103" i="1"/>
  <c r="U2103" i="1"/>
  <c r="X2103" i="1"/>
  <c r="S2104" i="1"/>
  <c r="T2104" i="1"/>
  <c r="U2104" i="1"/>
  <c r="X2104" i="1"/>
  <c r="S2105" i="1"/>
  <c r="T2105" i="1"/>
  <c r="U2105" i="1"/>
  <c r="X2105" i="1"/>
  <c r="S2106" i="1"/>
  <c r="T2106" i="1"/>
  <c r="U2106" i="1"/>
  <c r="X2106" i="1"/>
  <c r="S2107" i="1"/>
  <c r="T2107" i="1"/>
  <c r="U2107" i="1"/>
  <c r="X2107" i="1"/>
  <c r="S2108" i="1"/>
  <c r="T2108" i="1"/>
  <c r="U2108" i="1"/>
  <c r="X2108" i="1"/>
  <c r="S2109" i="1"/>
  <c r="T2109" i="1"/>
  <c r="U2109" i="1"/>
  <c r="X2109" i="1"/>
  <c r="S2110" i="1"/>
  <c r="T2110" i="1"/>
  <c r="U2110" i="1"/>
  <c r="X2110" i="1"/>
  <c r="S2111" i="1"/>
  <c r="T2111" i="1"/>
  <c r="U2111" i="1"/>
  <c r="X2111" i="1"/>
  <c r="S2112" i="1"/>
  <c r="T2112" i="1"/>
  <c r="U2112" i="1"/>
  <c r="X2112" i="1"/>
  <c r="S2113" i="1"/>
  <c r="T2113" i="1"/>
  <c r="U2113" i="1"/>
  <c r="X2113" i="1"/>
  <c r="S2114" i="1"/>
  <c r="T2114" i="1"/>
  <c r="U2114" i="1"/>
  <c r="X2114" i="1"/>
  <c r="S2115" i="1"/>
  <c r="T2115" i="1"/>
  <c r="U2115" i="1"/>
  <c r="X2115" i="1"/>
  <c r="S2116" i="1"/>
  <c r="T2116" i="1"/>
  <c r="U2116" i="1"/>
  <c r="X2116" i="1"/>
  <c r="S2117" i="1"/>
  <c r="T2117" i="1"/>
  <c r="U2117" i="1"/>
  <c r="X2117" i="1"/>
  <c r="S2118" i="1"/>
  <c r="T2118" i="1"/>
  <c r="U2118" i="1"/>
  <c r="X2118" i="1"/>
  <c r="S2119" i="1"/>
  <c r="T2119" i="1"/>
  <c r="U2119" i="1"/>
  <c r="X2119" i="1"/>
  <c r="S2120" i="1"/>
  <c r="T2120" i="1"/>
  <c r="U2120" i="1"/>
  <c r="X2120" i="1"/>
  <c r="S2121" i="1"/>
  <c r="T2121" i="1"/>
  <c r="U2121" i="1"/>
  <c r="X2121" i="1"/>
  <c r="S2122" i="1"/>
  <c r="T2122" i="1"/>
  <c r="U2122" i="1"/>
  <c r="X2122" i="1"/>
  <c r="S2123" i="1"/>
  <c r="T2123" i="1"/>
  <c r="U2123" i="1"/>
  <c r="X2123" i="1"/>
  <c r="S2124" i="1"/>
  <c r="T2124" i="1"/>
  <c r="U2124" i="1"/>
  <c r="X2124" i="1"/>
  <c r="S2125" i="1"/>
  <c r="T2125" i="1"/>
  <c r="U2125" i="1"/>
  <c r="X2125" i="1"/>
  <c r="S2126" i="1"/>
  <c r="T2126" i="1"/>
  <c r="U2126" i="1"/>
  <c r="X2126" i="1"/>
  <c r="S2127" i="1"/>
  <c r="T2127" i="1"/>
  <c r="U2127" i="1"/>
  <c r="X2127" i="1"/>
  <c r="S2128" i="1"/>
  <c r="T2128" i="1"/>
  <c r="U2128" i="1"/>
  <c r="X2128" i="1"/>
  <c r="S2129" i="1"/>
  <c r="T2129" i="1"/>
  <c r="U2129" i="1"/>
  <c r="X2129" i="1"/>
  <c r="S2130" i="1"/>
  <c r="T2130" i="1"/>
  <c r="U2130" i="1"/>
  <c r="X2130" i="1"/>
  <c r="S2131" i="1"/>
  <c r="T2131" i="1"/>
  <c r="U2131" i="1"/>
  <c r="X2131" i="1"/>
  <c r="S2132" i="1"/>
  <c r="T2132" i="1"/>
  <c r="U2132" i="1"/>
  <c r="X2132" i="1"/>
  <c r="S2133" i="1"/>
  <c r="T2133" i="1"/>
  <c r="U2133" i="1"/>
  <c r="X2133" i="1"/>
  <c r="S2134" i="1"/>
  <c r="T2134" i="1"/>
  <c r="U2134" i="1"/>
  <c r="X2134" i="1"/>
  <c r="S2135" i="1"/>
  <c r="T2135" i="1"/>
  <c r="U2135" i="1"/>
  <c r="X2135" i="1"/>
  <c r="S2136" i="1"/>
  <c r="T2136" i="1"/>
  <c r="U2136" i="1"/>
  <c r="X2136" i="1"/>
  <c r="S2137" i="1"/>
  <c r="T2137" i="1"/>
  <c r="U2137" i="1"/>
  <c r="X2137" i="1"/>
  <c r="S2138" i="1"/>
  <c r="T2138" i="1"/>
  <c r="U2138" i="1"/>
  <c r="X2138" i="1"/>
  <c r="S2139" i="1"/>
  <c r="T2139" i="1"/>
  <c r="U2139" i="1"/>
  <c r="X2139" i="1"/>
  <c r="S2140" i="1"/>
  <c r="T2140" i="1"/>
  <c r="U2140" i="1"/>
  <c r="X2140" i="1"/>
  <c r="S2141" i="1"/>
  <c r="T2141" i="1"/>
  <c r="U2141" i="1"/>
  <c r="X2141" i="1"/>
  <c r="S2142" i="1"/>
  <c r="T2142" i="1"/>
  <c r="U2142" i="1"/>
  <c r="X2142" i="1"/>
  <c r="S2143" i="1"/>
  <c r="T2143" i="1"/>
  <c r="U2143" i="1"/>
  <c r="X2143" i="1"/>
  <c r="S2144" i="1"/>
  <c r="T2144" i="1"/>
  <c r="U2144" i="1"/>
  <c r="X2144" i="1"/>
  <c r="S2145" i="1"/>
  <c r="T2145" i="1"/>
  <c r="U2145" i="1"/>
  <c r="X2145" i="1"/>
  <c r="S2146" i="1"/>
  <c r="T2146" i="1"/>
  <c r="U2146" i="1"/>
  <c r="X2146" i="1"/>
  <c r="S2147" i="1"/>
  <c r="T2147" i="1"/>
  <c r="U2147" i="1"/>
  <c r="X2147" i="1"/>
  <c r="S2148" i="1"/>
  <c r="T2148" i="1"/>
  <c r="U2148" i="1"/>
  <c r="X2148" i="1"/>
  <c r="S2149" i="1"/>
  <c r="T2149" i="1"/>
  <c r="U2149" i="1"/>
  <c r="X2149" i="1"/>
  <c r="S2150" i="1"/>
  <c r="T2150" i="1"/>
  <c r="U2150" i="1"/>
  <c r="X2150" i="1"/>
  <c r="S2151" i="1"/>
  <c r="T2151" i="1"/>
  <c r="U2151" i="1"/>
  <c r="X2151" i="1"/>
  <c r="S2152" i="1"/>
  <c r="T2152" i="1"/>
  <c r="U2152" i="1"/>
  <c r="X2152" i="1"/>
  <c r="S2153" i="1"/>
  <c r="T2153" i="1"/>
  <c r="U2153" i="1"/>
  <c r="X2153" i="1"/>
  <c r="S2154" i="1"/>
  <c r="T2154" i="1"/>
  <c r="U2154" i="1"/>
  <c r="X2154" i="1"/>
  <c r="S2155" i="1"/>
  <c r="T2155" i="1"/>
  <c r="U2155" i="1"/>
  <c r="X2155" i="1"/>
  <c r="S2156" i="1"/>
  <c r="T2156" i="1"/>
  <c r="U2156" i="1"/>
  <c r="X2156" i="1"/>
  <c r="S2157" i="1"/>
  <c r="T2157" i="1"/>
  <c r="U2157" i="1"/>
  <c r="X2157" i="1"/>
  <c r="S2158" i="1"/>
  <c r="T2158" i="1"/>
  <c r="U2158" i="1"/>
  <c r="X2158" i="1"/>
  <c r="S2159" i="1"/>
  <c r="T2159" i="1"/>
  <c r="U2159" i="1"/>
  <c r="X2159" i="1"/>
  <c r="S2160" i="1"/>
  <c r="T2160" i="1"/>
  <c r="U2160" i="1"/>
  <c r="X2160" i="1"/>
  <c r="S2161" i="1"/>
  <c r="T2161" i="1"/>
  <c r="U2161" i="1"/>
  <c r="X2161" i="1"/>
  <c r="S2162" i="1"/>
  <c r="T2162" i="1"/>
  <c r="U2162" i="1"/>
  <c r="X2162" i="1"/>
  <c r="S2163" i="1"/>
  <c r="T2163" i="1"/>
  <c r="U2163" i="1"/>
  <c r="X2163" i="1"/>
  <c r="S2164" i="1"/>
  <c r="T2164" i="1"/>
  <c r="U2164" i="1"/>
  <c r="X2164" i="1"/>
  <c r="S2165" i="1"/>
  <c r="T2165" i="1"/>
  <c r="U2165" i="1"/>
  <c r="X2165" i="1"/>
  <c r="S2166" i="1"/>
  <c r="T2166" i="1"/>
  <c r="U2166" i="1"/>
  <c r="X2166" i="1"/>
  <c r="S2167" i="1"/>
  <c r="T2167" i="1"/>
  <c r="U2167" i="1"/>
  <c r="X2167" i="1"/>
  <c r="S2168" i="1"/>
  <c r="T2168" i="1"/>
  <c r="U2168" i="1"/>
  <c r="X2168" i="1"/>
  <c r="S2169" i="1"/>
  <c r="T2169" i="1"/>
  <c r="U2169" i="1"/>
  <c r="X2169" i="1"/>
  <c r="S2170" i="1"/>
  <c r="T2170" i="1"/>
  <c r="U2170" i="1"/>
  <c r="X2170" i="1"/>
  <c r="S2171" i="1"/>
  <c r="T2171" i="1"/>
  <c r="U2171" i="1"/>
  <c r="X2171" i="1"/>
  <c r="S2172" i="1"/>
  <c r="T2172" i="1"/>
  <c r="U2172" i="1"/>
  <c r="X2172" i="1"/>
  <c r="S2173" i="1"/>
  <c r="T2173" i="1"/>
  <c r="U2173" i="1"/>
  <c r="X2173" i="1"/>
  <c r="S2174" i="1"/>
  <c r="T2174" i="1"/>
  <c r="U2174" i="1"/>
  <c r="X2174" i="1"/>
  <c r="S2175" i="1"/>
  <c r="T2175" i="1"/>
  <c r="U2175" i="1"/>
  <c r="X2175" i="1"/>
  <c r="S2176" i="1"/>
  <c r="T2176" i="1"/>
  <c r="U2176" i="1"/>
  <c r="X2176" i="1"/>
  <c r="S2177" i="1"/>
  <c r="T2177" i="1"/>
  <c r="U2177" i="1"/>
  <c r="X2177" i="1"/>
  <c r="S2178" i="1"/>
  <c r="T2178" i="1"/>
  <c r="U2178" i="1"/>
  <c r="X2178" i="1"/>
  <c r="S2179" i="1"/>
  <c r="T2179" i="1"/>
  <c r="U2179" i="1"/>
  <c r="X2179" i="1"/>
  <c r="S2180" i="1"/>
  <c r="T2180" i="1"/>
  <c r="U2180" i="1"/>
  <c r="X2180" i="1"/>
  <c r="S2181" i="1"/>
  <c r="T2181" i="1"/>
  <c r="U2181" i="1"/>
  <c r="X2181" i="1"/>
  <c r="S2182" i="1"/>
  <c r="T2182" i="1"/>
  <c r="U2182" i="1"/>
  <c r="X2182" i="1"/>
  <c r="S2183" i="1"/>
  <c r="T2183" i="1"/>
  <c r="U2183" i="1"/>
  <c r="X2183" i="1"/>
  <c r="S2184" i="1"/>
  <c r="T2184" i="1"/>
  <c r="U2184" i="1"/>
  <c r="X2184" i="1"/>
  <c r="S2185" i="1"/>
  <c r="T2185" i="1"/>
  <c r="U2185" i="1"/>
  <c r="X2185" i="1"/>
  <c r="S2186" i="1"/>
  <c r="T2186" i="1"/>
  <c r="U2186" i="1"/>
  <c r="X2186" i="1"/>
  <c r="S2187" i="1"/>
  <c r="T2187" i="1"/>
  <c r="U2187" i="1"/>
  <c r="X2187" i="1"/>
  <c r="S2188" i="1"/>
  <c r="T2188" i="1"/>
  <c r="U2188" i="1"/>
  <c r="X2188" i="1"/>
  <c r="S2189" i="1"/>
  <c r="T2189" i="1"/>
  <c r="U2189" i="1"/>
  <c r="X2189" i="1"/>
  <c r="S2190" i="1"/>
  <c r="T2190" i="1"/>
  <c r="U2190" i="1"/>
  <c r="X2190" i="1"/>
  <c r="S2191" i="1"/>
  <c r="T2191" i="1"/>
  <c r="U2191" i="1"/>
  <c r="X2191" i="1"/>
  <c r="S2192" i="1"/>
  <c r="T2192" i="1"/>
  <c r="U2192" i="1"/>
  <c r="X2192" i="1"/>
  <c r="S2193" i="1"/>
  <c r="T2193" i="1"/>
  <c r="U2193" i="1"/>
  <c r="X2193" i="1"/>
  <c r="S2194" i="1"/>
  <c r="T2194" i="1"/>
  <c r="U2194" i="1"/>
  <c r="X2194" i="1"/>
  <c r="S2195" i="1"/>
  <c r="T2195" i="1"/>
  <c r="U2195" i="1"/>
  <c r="X2195" i="1"/>
  <c r="S2196" i="1"/>
  <c r="T2196" i="1"/>
  <c r="U2196" i="1"/>
  <c r="X2196" i="1"/>
  <c r="S2197" i="1"/>
  <c r="T2197" i="1"/>
  <c r="U2197" i="1"/>
  <c r="X2197" i="1"/>
  <c r="S2198" i="1"/>
  <c r="T2198" i="1"/>
  <c r="U2198" i="1"/>
  <c r="X2198" i="1"/>
  <c r="S2199" i="1"/>
  <c r="T2199" i="1"/>
  <c r="U2199" i="1"/>
  <c r="X2199" i="1"/>
  <c r="S2200" i="1"/>
  <c r="T2200" i="1"/>
  <c r="U2200" i="1"/>
  <c r="X2200" i="1"/>
  <c r="S2201" i="1"/>
  <c r="T2201" i="1"/>
  <c r="U2201" i="1"/>
  <c r="X2201" i="1"/>
  <c r="S2202" i="1"/>
  <c r="T2202" i="1"/>
  <c r="U2202" i="1"/>
  <c r="X2202" i="1"/>
  <c r="S2203" i="1"/>
  <c r="T2203" i="1"/>
  <c r="U2203" i="1"/>
  <c r="X2203" i="1"/>
  <c r="S2204" i="1"/>
  <c r="T2204" i="1"/>
  <c r="U2204" i="1"/>
  <c r="X2204" i="1"/>
  <c r="S2205" i="1"/>
  <c r="T2205" i="1"/>
  <c r="U2205" i="1"/>
  <c r="X2205" i="1"/>
  <c r="S2206" i="1"/>
  <c r="T2206" i="1"/>
  <c r="U2206" i="1"/>
  <c r="X2206" i="1"/>
  <c r="S2207" i="1"/>
  <c r="T2207" i="1"/>
  <c r="U2207" i="1"/>
  <c r="X2207" i="1"/>
  <c r="S2208" i="1"/>
  <c r="T2208" i="1"/>
  <c r="U2208" i="1"/>
  <c r="X2208" i="1"/>
  <c r="S2209" i="1"/>
  <c r="T2209" i="1"/>
  <c r="U2209" i="1"/>
  <c r="X2209" i="1"/>
  <c r="S2210" i="1"/>
  <c r="T2210" i="1"/>
  <c r="U2210" i="1"/>
  <c r="X2210" i="1"/>
  <c r="S2211" i="1"/>
  <c r="T2211" i="1"/>
  <c r="U2211" i="1"/>
  <c r="X2211" i="1"/>
  <c r="S2212" i="1"/>
  <c r="T2212" i="1"/>
  <c r="U2212" i="1"/>
  <c r="X2212" i="1"/>
  <c r="S2213" i="1"/>
  <c r="T2213" i="1"/>
  <c r="U2213" i="1"/>
  <c r="X2213" i="1"/>
  <c r="S2214" i="1"/>
  <c r="T2214" i="1"/>
  <c r="U2214" i="1"/>
  <c r="X2214" i="1"/>
  <c r="S2215" i="1"/>
  <c r="T2215" i="1"/>
  <c r="U2215" i="1"/>
  <c r="X2215" i="1"/>
  <c r="S2216" i="1"/>
  <c r="T2216" i="1"/>
  <c r="U2216" i="1"/>
  <c r="X2216" i="1"/>
  <c r="S2217" i="1"/>
  <c r="T2217" i="1"/>
  <c r="U2217" i="1"/>
  <c r="X2217" i="1"/>
  <c r="S2218" i="1"/>
  <c r="T2218" i="1"/>
  <c r="U2218" i="1"/>
  <c r="X2218" i="1"/>
  <c r="S2219" i="1"/>
  <c r="T2219" i="1"/>
  <c r="U2219" i="1"/>
  <c r="X2219" i="1"/>
  <c r="S2220" i="1"/>
  <c r="T2220" i="1"/>
  <c r="U2220" i="1"/>
  <c r="X2220" i="1"/>
  <c r="S2221" i="1"/>
  <c r="T2221" i="1"/>
  <c r="U2221" i="1"/>
  <c r="X2221" i="1"/>
  <c r="S2222" i="1"/>
  <c r="T2222" i="1"/>
  <c r="U2222" i="1"/>
  <c r="X2222" i="1"/>
  <c r="S2223" i="1"/>
  <c r="T2223" i="1"/>
  <c r="U2223" i="1"/>
  <c r="X2223" i="1"/>
  <c r="S2224" i="1"/>
  <c r="T2224" i="1"/>
  <c r="U2224" i="1"/>
  <c r="X2224" i="1"/>
  <c r="S2225" i="1"/>
  <c r="T2225" i="1"/>
  <c r="U2225" i="1"/>
  <c r="X2225" i="1"/>
  <c r="S2226" i="1"/>
  <c r="T2226" i="1"/>
  <c r="U2226" i="1"/>
  <c r="X2226" i="1"/>
  <c r="S2227" i="1"/>
  <c r="T2227" i="1"/>
  <c r="U2227" i="1"/>
  <c r="X2227" i="1"/>
  <c r="S2228" i="1"/>
  <c r="T2228" i="1"/>
  <c r="U2228" i="1"/>
  <c r="X2228" i="1"/>
  <c r="S2229" i="1"/>
  <c r="T2229" i="1"/>
  <c r="U2229" i="1"/>
  <c r="X2229" i="1"/>
  <c r="S2230" i="1"/>
  <c r="T2230" i="1"/>
  <c r="U2230" i="1"/>
  <c r="X2230" i="1"/>
  <c r="S2231" i="1"/>
  <c r="T2231" i="1"/>
  <c r="U2231" i="1"/>
  <c r="X2231" i="1"/>
  <c r="S2232" i="1"/>
  <c r="T2232" i="1"/>
  <c r="U2232" i="1"/>
  <c r="X2232" i="1"/>
  <c r="S2233" i="1"/>
  <c r="T2233" i="1"/>
  <c r="U2233" i="1"/>
  <c r="X2233" i="1"/>
  <c r="S2234" i="1"/>
  <c r="T2234" i="1"/>
  <c r="U2234" i="1"/>
  <c r="X2234" i="1"/>
  <c r="S2235" i="1"/>
  <c r="T2235" i="1"/>
  <c r="U2235" i="1"/>
  <c r="X2235" i="1"/>
  <c r="S2236" i="1"/>
  <c r="T2236" i="1"/>
  <c r="U2236" i="1"/>
  <c r="X2236" i="1"/>
  <c r="S2237" i="1"/>
  <c r="T2237" i="1"/>
  <c r="U2237" i="1"/>
  <c r="X2237" i="1"/>
  <c r="S2238" i="1"/>
  <c r="T2238" i="1"/>
  <c r="U2238" i="1"/>
  <c r="X2238" i="1"/>
  <c r="S2239" i="1"/>
  <c r="T2239" i="1"/>
  <c r="U2239" i="1"/>
  <c r="X2239" i="1"/>
  <c r="S2240" i="1"/>
  <c r="T2240" i="1"/>
  <c r="U2240" i="1"/>
  <c r="X2240" i="1"/>
  <c r="S2241" i="1"/>
  <c r="T2241" i="1"/>
  <c r="U2241" i="1"/>
  <c r="X2241" i="1"/>
  <c r="S2242" i="1"/>
  <c r="T2242" i="1"/>
  <c r="U2242" i="1"/>
  <c r="X2242" i="1"/>
  <c r="S2243" i="1"/>
  <c r="T2243" i="1"/>
  <c r="U2243" i="1"/>
  <c r="X2243" i="1"/>
  <c r="S2244" i="1"/>
  <c r="T2244" i="1"/>
  <c r="U2244" i="1"/>
  <c r="X2244" i="1"/>
  <c r="S2245" i="1"/>
  <c r="T2245" i="1"/>
  <c r="U2245" i="1"/>
  <c r="X2245" i="1"/>
  <c r="S2246" i="1"/>
  <c r="T2246" i="1"/>
  <c r="U2246" i="1"/>
  <c r="X2246" i="1"/>
  <c r="S2247" i="1"/>
  <c r="T2247" i="1"/>
  <c r="U2247" i="1"/>
  <c r="X2247" i="1"/>
  <c r="S2248" i="1"/>
  <c r="T2248" i="1"/>
  <c r="U2248" i="1"/>
  <c r="X2248" i="1"/>
  <c r="S2249" i="1"/>
  <c r="T2249" i="1"/>
  <c r="U2249" i="1"/>
  <c r="X2249" i="1"/>
  <c r="S2250" i="1"/>
  <c r="T2250" i="1"/>
  <c r="U2250" i="1"/>
  <c r="X2250" i="1"/>
  <c r="S2251" i="1"/>
  <c r="T2251" i="1"/>
  <c r="U2251" i="1"/>
  <c r="X2251" i="1"/>
  <c r="S2252" i="1"/>
  <c r="T2252" i="1"/>
  <c r="U2252" i="1"/>
  <c r="X2252" i="1"/>
  <c r="S2253" i="1"/>
  <c r="T2253" i="1"/>
  <c r="U2253" i="1"/>
  <c r="X2253" i="1"/>
  <c r="S2254" i="1"/>
  <c r="T2254" i="1"/>
  <c r="U2254" i="1"/>
  <c r="X2254" i="1"/>
  <c r="S2255" i="1"/>
  <c r="T2255" i="1"/>
  <c r="U2255" i="1"/>
  <c r="X2255" i="1"/>
  <c r="S2256" i="1"/>
  <c r="T2256" i="1"/>
  <c r="U2256" i="1"/>
  <c r="X2256" i="1"/>
  <c r="S2257" i="1"/>
  <c r="T2257" i="1"/>
  <c r="U2257" i="1"/>
  <c r="X2257" i="1"/>
  <c r="S2258" i="1"/>
  <c r="T2258" i="1"/>
  <c r="U2258" i="1"/>
  <c r="X2258" i="1"/>
  <c r="S2259" i="1"/>
  <c r="T2259" i="1"/>
  <c r="U2259" i="1"/>
  <c r="X2259" i="1"/>
  <c r="S2260" i="1"/>
  <c r="T2260" i="1"/>
  <c r="U2260" i="1"/>
  <c r="X2260" i="1"/>
  <c r="S2261" i="1"/>
  <c r="T2261" i="1"/>
  <c r="U2261" i="1"/>
  <c r="X2261" i="1"/>
  <c r="S2262" i="1"/>
  <c r="T2262" i="1"/>
  <c r="U2262" i="1"/>
  <c r="X2262" i="1"/>
  <c r="S2263" i="1"/>
  <c r="T2263" i="1"/>
  <c r="U2263" i="1"/>
  <c r="X2263" i="1"/>
  <c r="S2264" i="1"/>
  <c r="T2264" i="1"/>
  <c r="U2264" i="1"/>
  <c r="X2264" i="1"/>
  <c r="S2265" i="1"/>
  <c r="T2265" i="1"/>
  <c r="U2265" i="1"/>
  <c r="X2265" i="1"/>
  <c r="S2266" i="1"/>
  <c r="T2266" i="1"/>
  <c r="U2266" i="1"/>
  <c r="X2266" i="1"/>
  <c r="S2267" i="1"/>
  <c r="T2267" i="1"/>
  <c r="U2267" i="1"/>
  <c r="X2267" i="1"/>
  <c r="S2268" i="1"/>
  <c r="T2268" i="1"/>
  <c r="U2268" i="1"/>
  <c r="X2268" i="1"/>
  <c r="S2269" i="1"/>
  <c r="T2269" i="1"/>
  <c r="U2269" i="1"/>
  <c r="X2269" i="1"/>
  <c r="S2270" i="1"/>
  <c r="T2270" i="1"/>
  <c r="U2270" i="1"/>
  <c r="X2270" i="1"/>
  <c r="S2271" i="1"/>
  <c r="T2271" i="1"/>
  <c r="U2271" i="1"/>
  <c r="X2271" i="1"/>
  <c r="S2272" i="1"/>
  <c r="T2272" i="1"/>
  <c r="U2272" i="1"/>
  <c r="X2272" i="1"/>
  <c r="S2273" i="1"/>
  <c r="T2273" i="1"/>
  <c r="U2273" i="1"/>
  <c r="X2273" i="1"/>
  <c r="S2274" i="1"/>
  <c r="T2274" i="1"/>
  <c r="U2274" i="1"/>
  <c r="X2274" i="1"/>
  <c r="S2275" i="1"/>
  <c r="T2275" i="1"/>
  <c r="U2275" i="1"/>
  <c r="X2275" i="1"/>
  <c r="S2276" i="1"/>
  <c r="T2276" i="1"/>
  <c r="U2276" i="1"/>
  <c r="X2276" i="1"/>
  <c r="S2277" i="1"/>
  <c r="T2277" i="1"/>
  <c r="U2277" i="1"/>
  <c r="X2277" i="1"/>
  <c r="S2278" i="1"/>
  <c r="T2278" i="1"/>
  <c r="U2278" i="1"/>
  <c r="X2278" i="1"/>
  <c r="S2279" i="1"/>
  <c r="T2279" i="1"/>
  <c r="U2279" i="1"/>
  <c r="X2279" i="1"/>
  <c r="S2280" i="1"/>
  <c r="T2280" i="1"/>
  <c r="U2280" i="1"/>
  <c r="X2280" i="1"/>
  <c r="S2281" i="1"/>
  <c r="T2281" i="1"/>
  <c r="U2281" i="1"/>
  <c r="X2281" i="1"/>
  <c r="S2282" i="1"/>
  <c r="T2282" i="1"/>
  <c r="U2282" i="1"/>
  <c r="X2282" i="1"/>
  <c r="S2283" i="1"/>
  <c r="T2283" i="1"/>
  <c r="U2283" i="1"/>
  <c r="X2283" i="1"/>
  <c r="S2284" i="1"/>
  <c r="T2284" i="1"/>
  <c r="U2284" i="1"/>
  <c r="X2284" i="1"/>
  <c r="S2285" i="1"/>
  <c r="T2285" i="1"/>
  <c r="U2285" i="1"/>
  <c r="X2285" i="1"/>
  <c r="S2286" i="1"/>
  <c r="T2286" i="1"/>
  <c r="U2286" i="1"/>
  <c r="X2286" i="1"/>
  <c r="S2287" i="1"/>
  <c r="T2287" i="1"/>
  <c r="U2287" i="1"/>
  <c r="X2287" i="1"/>
  <c r="S2288" i="1"/>
  <c r="T2288" i="1"/>
  <c r="U2288" i="1"/>
  <c r="X2288" i="1"/>
  <c r="S2289" i="1"/>
  <c r="T2289" i="1"/>
  <c r="U2289" i="1"/>
  <c r="X2289" i="1"/>
  <c r="S2290" i="1"/>
  <c r="T2290" i="1"/>
  <c r="U2290" i="1"/>
  <c r="X2290" i="1"/>
  <c r="S2291" i="1"/>
  <c r="T2291" i="1"/>
  <c r="U2291" i="1"/>
  <c r="X2291" i="1"/>
  <c r="S2292" i="1"/>
  <c r="T2292" i="1"/>
  <c r="U2292" i="1"/>
  <c r="X2292" i="1"/>
  <c r="S2293" i="1"/>
  <c r="T2293" i="1"/>
  <c r="U2293" i="1"/>
  <c r="X2293" i="1"/>
  <c r="S2294" i="1"/>
  <c r="T2294" i="1"/>
  <c r="U2294" i="1"/>
  <c r="X2294" i="1"/>
  <c r="S2295" i="1"/>
  <c r="T2295" i="1"/>
  <c r="U2295" i="1"/>
  <c r="X2295" i="1"/>
  <c r="S2296" i="1"/>
  <c r="T2296" i="1"/>
  <c r="U2296" i="1"/>
  <c r="X2296" i="1"/>
  <c r="S2297" i="1"/>
  <c r="T2297" i="1"/>
  <c r="U2297" i="1"/>
  <c r="X2297" i="1"/>
  <c r="S2298" i="1"/>
  <c r="T2298" i="1"/>
  <c r="U2298" i="1"/>
  <c r="X2298" i="1"/>
  <c r="S2299" i="1"/>
  <c r="T2299" i="1"/>
  <c r="U2299" i="1"/>
  <c r="X2299" i="1"/>
  <c r="S2300" i="1"/>
  <c r="T2300" i="1"/>
  <c r="U2300" i="1"/>
  <c r="X2300" i="1"/>
  <c r="S2301" i="1"/>
  <c r="T2301" i="1"/>
  <c r="U2301" i="1"/>
  <c r="X2301" i="1"/>
  <c r="S2302" i="1"/>
  <c r="T2302" i="1"/>
  <c r="U2302" i="1"/>
  <c r="X2302" i="1"/>
  <c r="S2303" i="1"/>
  <c r="T2303" i="1"/>
  <c r="U2303" i="1"/>
  <c r="X2303" i="1"/>
  <c r="S2304" i="1"/>
  <c r="T2304" i="1"/>
  <c r="U2304" i="1"/>
  <c r="X2304" i="1"/>
  <c r="S2305" i="1"/>
  <c r="T2305" i="1"/>
  <c r="U2305" i="1"/>
  <c r="X2305" i="1"/>
  <c r="S2306" i="1"/>
  <c r="T2306" i="1"/>
  <c r="U2306" i="1"/>
  <c r="X2306" i="1"/>
  <c r="S2307" i="1"/>
  <c r="T2307" i="1"/>
  <c r="U2307" i="1"/>
  <c r="X2307" i="1"/>
  <c r="S2308" i="1"/>
  <c r="T2308" i="1"/>
  <c r="U2308" i="1"/>
  <c r="X2308" i="1"/>
  <c r="S2309" i="1"/>
  <c r="T2309" i="1"/>
  <c r="U2309" i="1"/>
  <c r="X2309" i="1"/>
  <c r="S2310" i="1"/>
  <c r="T2310" i="1"/>
  <c r="U2310" i="1"/>
  <c r="X2310" i="1"/>
  <c r="S2311" i="1"/>
  <c r="T2311" i="1"/>
  <c r="U2311" i="1"/>
  <c r="X2311" i="1"/>
  <c r="S2312" i="1"/>
  <c r="T2312" i="1"/>
  <c r="U2312" i="1"/>
  <c r="X2312" i="1"/>
  <c r="S2313" i="1"/>
  <c r="T2313" i="1"/>
  <c r="U2313" i="1"/>
  <c r="X2313" i="1"/>
  <c r="S2314" i="1"/>
  <c r="T2314" i="1"/>
  <c r="U2314" i="1"/>
  <c r="X2314" i="1"/>
  <c r="S2315" i="1"/>
  <c r="T2315" i="1"/>
  <c r="U2315" i="1"/>
  <c r="X2315" i="1"/>
  <c r="S2316" i="1"/>
  <c r="T2316" i="1"/>
  <c r="U2316" i="1"/>
  <c r="X2316" i="1"/>
  <c r="S2317" i="1"/>
  <c r="T2317" i="1"/>
  <c r="U2317" i="1"/>
  <c r="X2317" i="1"/>
  <c r="S2318" i="1"/>
  <c r="T2318" i="1"/>
  <c r="U2318" i="1"/>
  <c r="X2318" i="1"/>
  <c r="S2319" i="1"/>
  <c r="T2319" i="1"/>
  <c r="U2319" i="1"/>
  <c r="X2319" i="1"/>
  <c r="S2320" i="1"/>
  <c r="T2320" i="1"/>
  <c r="U2320" i="1"/>
  <c r="X2320" i="1"/>
  <c r="S2321" i="1"/>
  <c r="T2321" i="1"/>
  <c r="U2321" i="1"/>
  <c r="X2321" i="1"/>
  <c r="S2322" i="1"/>
  <c r="T2322" i="1"/>
  <c r="U2322" i="1"/>
  <c r="X2322" i="1"/>
  <c r="S2323" i="1"/>
  <c r="T2323" i="1"/>
  <c r="U2323" i="1"/>
  <c r="X2323" i="1"/>
  <c r="S2324" i="1"/>
  <c r="T2324" i="1"/>
  <c r="U2324" i="1"/>
  <c r="X2324" i="1"/>
  <c r="S2325" i="1"/>
  <c r="T2325" i="1"/>
  <c r="U2325" i="1"/>
  <c r="X2325" i="1"/>
  <c r="S2326" i="1"/>
  <c r="T2326" i="1"/>
  <c r="U2326" i="1"/>
  <c r="X2326" i="1"/>
  <c r="S2327" i="1"/>
  <c r="T2327" i="1"/>
  <c r="U2327" i="1"/>
  <c r="X2327" i="1"/>
  <c r="S2328" i="1"/>
  <c r="T2328" i="1"/>
  <c r="U2328" i="1"/>
  <c r="X2328" i="1"/>
  <c r="S2329" i="1"/>
  <c r="T2329" i="1"/>
  <c r="U2329" i="1"/>
  <c r="X2329" i="1"/>
  <c r="S2330" i="1"/>
  <c r="T2330" i="1"/>
  <c r="U2330" i="1"/>
  <c r="X2330" i="1"/>
  <c r="S2331" i="1"/>
  <c r="T2331" i="1"/>
  <c r="U2331" i="1"/>
  <c r="X2331" i="1"/>
  <c r="S2332" i="1"/>
  <c r="T2332" i="1"/>
  <c r="U2332" i="1"/>
  <c r="X2332" i="1"/>
  <c r="S2333" i="1"/>
  <c r="T2333" i="1"/>
  <c r="U2333" i="1"/>
  <c r="X2333" i="1"/>
  <c r="S2334" i="1"/>
  <c r="T2334" i="1"/>
  <c r="U2334" i="1"/>
  <c r="X2334" i="1"/>
  <c r="S2335" i="1"/>
  <c r="T2335" i="1"/>
  <c r="U2335" i="1"/>
  <c r="X2335" i="1"/>
  <c r="S2336" i="1"/>
  <c r="T2336" i="1"/>
  <c r="U2336" i="1"/>
  <c r="X2336" i="1"/>
  <c r="S2337" i="1"/>
  <c r="T2337" i="1"/>
  <c r="U2337" i="1"/>
  <c r="X2337" i="1"/>
  <c r="S2338" i="1"/>
  <c r="T2338" i="1"/>
  <c r="U2338" i="1"/>
  <c r="X2338" i="1"/>
  <c r="S2339" i="1"/>
  <c r="T2339" i="1"/>
  <c r="U2339" i="1"/>
  <c r="X2339" i="1"/>
  <c r="S2340" i="1"/>
  <c r="T2340" i="1"/>
  <c r="U2340" i="1"/>
  <c r="X2340" i="1"/>
  <c r="S2341" i="1"/>
  <c r="T2341" i="1"/>
  <c r="U2341" i="1"/>
  <c r="X2341" i="1"/>
  <c r="S2342" i="1"/>
  <c r="T2342" i="1"/>
  <c r="U2342" i="1"/>
  <c r="X2342" i="1"/>
  <c r="S2343" i="1"/>
  <c r="T2343" i="1"/>
  <c r="U2343" i="1"/>
  <c r="X2343" i="1"/>
  <c r="S2344" i="1"/>
  <c r="T2344" i="1"/>
  <c r="U2344" i="1"/>
  <c r="X2344" i="1"/>
  <c r="S2345" i="1"/>
  <c r="T2345" i="1"/>
  <c r="U2345" i="1"/>
  <c r="X2345" i="1"/>
  <c r="S2346" i="1"/>
  <c r="T2346" i="1"/>
  <c r="U2346" i="1"/>
  <c r="X2346" i="1"/>
  <c r="S2347" i="1"/>
  <c r="T2347" i="1"/>
  <c r="U2347" i="1"/>
  <c r="X2347" i="1"/>
  <c r="S2348" i="1"/>
  <c r="T2348" i="1"/>
  <c r="U2348" i="1"/>
  <c r="X2348" i="1"/>
  <c r="S2349" i="1"/>
  <c r="T2349" i="1"/>
  <c r="U2349" i="1"/>
  <c r="X2349" i="1"/>
  <c r="S2350" i="1"/>
  <c r="T2350" i="1"/>
  <c r="U2350" i="1"/>
  <c r="X2350" i="1"/>
  <c r="S2351" i="1"/>
  <c r="T2351" i="1"/>
  <c r="U2351" i="1"/>
  <c r="X2351" i="1"/>
  <c r="S2352" i="1"/>
  <c r="T2352" i="1"/>
  <c r="U2352" i="1"/>
  <c r="X2352" i="1"/>
  <c r="S2353" i="1"/>
  <c r="T2353" i="1"/>
  <c r="U2353" i="1"/>
  <c r="X2353" i="1"/>
  <c r="S2354" i="1"/>
  <c r="T2354" i="1"/>
  <c r="U2354" i="1"/>
  <c r="X2354" i="1"/>
  <c r="S2355" i="1"/>
  <c r="T2355" i="1"/>
  <c r="U2355" i="1"/>
  <c r="X2355" i="1"/>
  <c r="S2356" i="1"/>
  <c r="T2356" i="1"/>
  <c r="U2356" i="1"/>
  <c r="X2356" i="1"/>
  <c r="S2357" i="1"/>
  <c r="T2357" i="1"/>
  <c r="U2357" i="1"/>
  <c r="X2357" i="1"/>
  <c r="S2358" i="1"/>
  <c r="T2358" i="1"/>
  <c r="U2358" i="1"/>
  <c r="X2358" i="1"/>
  <c r="S2359" i="1"/>
  <c r="T2359" i="1"/>
  <c r="U2359" i="1"/>
  <c r="X2359" i="1"/>
  <c r="S2360" i="1"/>
  <c r="T2360" i="1"/>
  <c r="U2360" i="1"/>
  <c r="X2360" i="1"/>
  <c r="S2361" i="1"/>
  <c r="T2361" i="1"/>
  <c r="U2361" i="1"/>
  <c r="X2361" i="1"/>
  <c r="S2362" i="1"/>
  <c r="T2362" i="1"/>
  <c r="U2362" i="1"/>
  <c r="X2362" i="1"/>
  <c r="S2363" i="1"/>
  <c r="T2363" i="1"/>
  <c r="U2363" i="1"/>
  <c r="X2363" i="1"/>
  <c r="S2364" i="1"/>
  <c r="T2364" i="1"/>
  <c r="U2364" i="1"/>
  <c r="X2364" i="1"/>
  <c r="S2365" i="1"/>
  <c r="T2365" i="1"/>
  <c r="U2365" i="1"/>
  <c r="X2365" i="1"/>
  <c r="S2366" i="1"/>
  <c r="T2366" i="1"/>
  <c r="U2366" i="1"/>
  <c r="X2366" i="1"/>
  <c r="S2367" i="1"/>
  <c r="T2367" i="1"/>
  <c r="U2367" i="1"/>
  <c r="X2367" i="1"/>
  <c r="S2368" i="1"/>
  <c r="T2368" i="1"/>
  <c r="U2368" i="1"/>
  <c r="X2368" i="1"/>
  <c r="S2369" i="1"/>
  <c r="T2369" i="1"/>
  <c r="U2369" i="1"/>
  <c r="X2369" i="1"/>
  <c r="S2370" i="1"/>
  <c r="T2370" i="1"/>
  <c r="U2370" i="1"/>
  <c r="X2370" i="1"/>
  <c r="S2371" i="1"/>
  <c r="T2371" i="1"/>
  <c r="U2371" i="1"/>
  <c r="X2371" i="1"/>
  <c r="S2372" i="1"/>
  <c r="T2372" i="1"/>
  <c r="U2372" i="1"/>
  <c r="X2372" i="1"/>
  <c r="S2373" i="1"/>
  <c r="T2373" i="1"/>
  <c r="U2373" i="1"/>
  <c r="X2373" i="1"/>
  <c r="S2374" i="1"/>
  <c r="T2374" i="1"/>
  <c r="U2374" i="1"/>
  <c r="X2374" i="1"/>
  <c r="S2375" i="1"/>
  <c r="T2375" i="1"/>
  <c r="U2375" i="1"/>
  <c r="X2375" i="1"/>
  <c r="S2376" i="1"/>
  <c r="T2376" i="1"/>
  <c r="U2376" i="1"/>
  <c r="X2376" i="1"/>
  <c r="S2377" i="1"/>
  <c r="T2377" i="1"/>
  <c r="U2377" i="1"/>
  <c r="X2377" i="1"/>
  <c r="S2378" i="1"/>
  <c r="T2378" i="1"/>
  <c r="U2378" i="1"/>
  <c r="X2378" i="1"/>
  <c r="S2379" i="1"/>
  <c r="T2379" i="1"/>
  <c r="U2379" i="1"/>
  <c r="X2379" i="1"/>
  <c r="S2380" i="1"/>
  <c r="T2380" i="1"/>
  <c r="U2380" i="1"/>
  <c r="X2380" i="1"/>
  <c r="S2381" i="1"/>
  <c r="T2381" i="1"/>
  <c r="U2381" i="1"/>
  <c r="X2381" i="1"/>
  <c r="S2382" i="1"/>
  <c r="T2382" i="1"/>
  <c r="U2382" i="1"/>
  <c r="X2382" i="1"/>
  <c r="S2383" i="1"/>
  <c r="T2383" i="1"/>
  <c r="U2383" i="1"/>
  <c r="X2383" i="1"/>
  <c r="S2384" i="1"/>
  <c r="T2384" i="1"/>
  <c r="U2384" i="1"/>
  <c r="X2384" i="1"/>
  <c r="S2385" i="1"/>
  <c r="T2385" i="1"/>
  <c r="U2385" i="1"/>
  <c r="X2385" i="1"/>
  <c r="S2386" i="1"/>
  <c r="T2386" i="1"/>
  <c r="U2386" i="1"/>
  <c r="X2386" i="1"/>
  <c r="S2387" i="1"/>
  <c r="T2387" i="1"/>
  <c r="U2387" i="1"/>
  <c r="X2387" i="1"/>
  <c r="S2388" i="1"/>
  <c r="T2388" i="1"/>
  <c r="U2388" i="1"/>
  <c r="X2388" i="1"/>
  <c r="S2389" i="1"/>
  <c r="T2389" i="1"/>
  <c r="U2389" i="1"/>
  <c r="X2389" i="1"/>
  <c r="S2390" i="1"/>
  <c r="T2390" i="1"/>
  <c r="U2390" i="1"/>
  <c r="X2390" i="1"/>
  <c r="S2391" i="1"/>
  <c r="T2391" i="1"/>
  <c r="U2391" i="1"/>
  <c r="X2391" i="1"/>
  <c r="S2392" i="1"/>
  <c r="T2392" i="1"/>
  <c r="U2392" i="1"/>
  <c r="X2392" i="1"/>
  <c r="S2393" i="1"/>
  <c r="T2393" i="1"/>
  <c r="U2393" i="1"/>
  <c r="X2393" i="1"/>
  <c r="S2394" i="1"/>
  <c r="T2394" i="1"/>
  <c r="U2394" i="1"/>
  <c r="X2394" i="1"/>
  <c r="S2395" i="1"/>
  <c r="T2395" i="1"/>
  <c r="U2395" i="1"/>
  <c r="X2395" i="1"/>
  <c r="S2396" i="1"/>
  <c r="T2396" i="1"/>
  <c r="U2396" i="1"/>
  <c r="X2396" i="1"/>
  <c r="S2397" i="1"/>
  <c r="T2397" i="1"/>
  <c r="U2397" i="1"/>
  <c r="X2397" i="1"/>
  <c r="S2398" i="1"/>
  <c r="T2398" i="1"/>
  <c r="U2398" i="1"/>
  <c r="X2398" i="1"/>
  <c r="S2399" i="1"/>
  <c r="T2399" i="1"/>
  <c r="U2399" i="1"/>
  <c r="X2399" i="1"/>
  <c r="S2400" i="1"/>
  <c r="T2400" i="1"/>
  <c r="U2400" i="1"/>
  <c r="X2400" i="1"/>
  <c r="S2401" i="1"/>
  <c r="T2401" i="1"/>
  <c r="U2401" i="1"/>
  <c r="X2401" i="1"/>
  <c r="S2402" i="1"/>
  <c r="T2402" i="1"/>
  <c r="U2402" i="1"/>
  <c r="X2402" i="1"/>
  <c r="S2403" i="1"/>
  <c r="T2403" i="1"/>
  <c r="U2403" i="1"/>
  <c r="X2403" i="1"/>
  <c r="S2404" i="1"/>
  <c r="T2404" i="1"/>
  <c r="U2404" i="1"/>
  <c r="X2404" i="1"/>
  <c r="S2405" i="1"/>
  <c r="T2405" i="1"/>
  <c r="U2405" i="1"/>
  <c r="X2405" i="1"/>
  <c r="S2406" i="1"/>
  <c r="T2406" i="1"/>
  <c r="U2406" i="1"/>
  <c r="X2406" i="1"/>
  <c r="S2407" i="1"/>
  <c r="T2407" i="1"/>
  <c r="U2407" i="1"/>
  <c r="X2407" i="1"/>
  <c r="S2408" i="1"/>
  <c r="T2408" i="1"/>
  <c r="U2408" i="1"/>
  <c r="X2408" i="1"/>
  <c r="S2409" i="1"/>
  <c r="T2409" i="1"/>
  <c r="U2409" i="1"/>
  <c r="X2409" i="1"/>
  <c r="S2410" i="1"/>
  <c r="T2410" i="1"/>
  <c r="U2410" i="1"/>
  <c r="X2410" i="1"/>
  <c r="S2411" i="1"/>
  <c r="T2411" i="1"/>
  <c r="U2411" i="1"/>
  <c r="X2411" i="1"/>
  <c r="S2412" i="1"/>
  <c r="T2412" i="1"/>
  <c r="U2412" i="1"/>
  <c r="X2412" i="1"/>
  <c r="S2413" i="1"/>
  <c r="T2413" i="1"/>
  <c r="U2413" i="1"/>
  <c r="X2413" i="1"/>
  <c r="S2414" i="1"/>
  <c r="T2414" i="1"/>
  <c r="U2414" i="1"/>
  <c r="X2414" i="1"/>
  <c r="S2415" i="1"/>
  <c r="T2415" i="1"/>
  <c r="U2415" i="1"/>
  <c r="X2415" i="1"/>
  <c r="S2416" i="1"/>
  <c r="T2416" i="1"/>
  <c r="U2416" i="1"/>
  <c r="X2416" i="1"/>
  <c r="S2417" i="1"/>
  <c r="T2417" i="1"/>
  <c r="U2417" i="1"/>
  <c r="X2417" i="1"/>
  <c r="S2418" i="1"/>
  <c r="T2418" i="1"/>
  <c r="U2418" i="1"/>
  <c r="X2418" i="1"/>
  <c r="S2419" i="1"/>
  <c r="T2419" i="1"/>
  <c r="U2419" i="1"/>
  <c r="X2419" i="1"/>
  <c r="S2420" i="1"/>
  <c r="T2420" i="1"/>
  <c r="U2420" i="1"/>
  <c r="X2420" i="1"/>
  <c r="S2421" i="1"/>
  <c r="T2421" i="1"/>
  <c r="U2421" i="1"/>
  <c r="X2421" i="1"/>
  <c r="S2422" i="1"/>
  <c r="T2422" i="1"/>
  <c r="U2422" i="1"/>
  <c r="X2422" i="1"/>
  <c r="S2423" i="1"/>
  <c r="T2423" i="1"/>
  <c r="U2423" i="1"/>
  <c r="X2423" i="1"/>
  <c r="S2424" i="1"/>
  <c r="T2424" i="1"/>
  <c r="U2424" i="1"/>
  <c r="X2424" i="1"/>
  <c r="S2425" i="1"/>
  <c r="T2425" i="1"/>
  <c r="U2425" i="1"/>
  <c r="X2425" i="1"/>
  <c r="S2426" i="1"/>
  <c r="T2426" i="1"/>
  <c r="U2426" i="1"/>
  <c r="X2426" i="1"/>
  <c r="S2427" i="1"/>
  <c r="T2427" i="1"/>
  <c r="U2427" i="1"/>
  <c r="X2427" i="1"/>
  <c r="S2428" i="1"/>
  <c r="T2428" i="1"/>
  <c r="U2428" i="1"/>
  <c r="X2428" i="1"/>
  <c r="S2429" i="1"/>
  <c r="T2429" i="1"/>
  <c r="U2429" i="1"/>
  <c r="X2429" i="1"/>
  <c r="S2430" i="1"/>
  <c r="T2430" i="1"/>
  <c r="U2430" i="1"/>
  <c r="X2430" i="1"/>
  <c r="S2431" i="1"/>
  <c r="T2431" i="1"/>
  <c r="U2431" i="1"/>
  <c r="X2431" i="1"/>
  <c r="S2432" i="1"/>
  <c r="T2432" i="1"/>
  <c r="U2432" i="1"/>
  <c r="X2432" i="1"/>
  <c r="S2433" i="1"/>
  <c r="T2433" i="1"/>
  <c r="U2433" i="1"/>
  <c r="X2433" i="1"/>
  <c r="S2434" i="1"/>
  <c r="T2434" i="1"/>
  <c r="U2434" i="1"/>
  <c r="X2434" i="1"/>
  <c r="S2435" i="1"/>
  <c r="T2435" i="1"/>
  <c r="U2435" i="1"/>
  <c r="X2435" i="1"/>
  <c r="S2436" i="1"/>
  <c r="T2436" i="1"/>
  <c r="U2436" i="1"/>
  <c r="X2436" i="1"/>
  <c r="S2437" i="1"/>
  <c r="T2437" i="1"/>
  <c r="U2437" i="1"/>
  <c r="X2437" i="1"/>
  <c r="S2438" i="1"/>
  <c r="T2438" i="1"/>
  <c r="U2438" i="1"/>
  <c r="X2438" i="1"/>
  <c r="S2439" i="1"/>
  <c r="T2439" i="1"/>
  <c r="U2439" i="1"/>
  <c r="X2439" i="1"/>
  <c r="S2440" i="1"/>
  <c r="T2440" i="1"/>
  <c r="U2440" i="1"/>
  <c r="X2440" i="1"/>
  <c r="S2441" i="1"/>
  <c r="T2441" i="1"/>
  <c r="U2441" i="1"/>
  <c r="X2441" i="1"/>
  <c r="S2442" i="1"/>
  <c r="T2442" i="1"/>
  <c r="U2442" i="1"/>
  <c r="X2442" i="1"/>
  <c r="S2443" i="1"/>
  <c r="T2443" i="1"/>
  <c r="U2443" i="1"/>
  <c r="X2443" i="1"/>
  <c r="S2444" i="1"/>
  <c r="T2444" i="1"/>
  <c r="U2444" i="1"/>
  <c r="X2444" i="1"/>
  <c r="S2445" i="1"/>
  <c r="T2445" i="1"/>
  <c r="U2445" i="1"/>
  <c r="X2445" i="1"/>
  <c r="S2446" i="1"/>
  <c r="T2446" i="1"/>
  <c r="U2446" i="1"/>
  <c r="X2446" i="1"/>
  <c r="S2447" i="1"/>
  <c r="T2447" i="1"/>
  <c r="U2447" i="1"/>
  <c r="X2447" i="1"/>
  <c r="S2448" i="1"/>
  <c r="T2448" i="1"/>
  <c r="U2448" i="1"/>
  <c r="X2448" i="1"/>
  <c r="S2449" i="1"/>
  <c r="T2449" i="1"/>
  <c r="U2449" i="1"/>
  <c r="X2449" i="1"/>
  <c r="S2450" i="1"/>
  <c r="T2450" i="1"/>
  <c r="U2450" i="1"/>
  <c r="X2450" i="1"/>
  <c r="S2451" i="1"/>
  <c r="T2451" i="1"/>
  <c r="U2451" i="1"/>
  <c r="X2451" i="1"/>
  <c r="S2452" i="1"/>
  <c r="T2452" i="1"/>
  <c r="U2452" i="1"/>
  <c r="X2452" i="1"/>
  <c r="S2453" i="1"/>
  <c r="T2453" i="1"/>
  <c r="U2453" i="1"/>
  <c r="X2453" i="1"/>
  <c r="S2454" i="1"/>
  <c r="T2454" i="1"/>
  <c r="U2454" i="1"/>
  <c r="X2454" i="1"/>
  <c r="S2455" i="1"/>
  <c r="T2455" i="1"/>
  <c r="U2455" i="1"/>
  <c r="X2455" i="1"/>
  <c r="S2456" i="1"/>
  <c r="T2456" i="1"/>
  <c r="U2456" i="1"/>
  <c r="X2456" i="1"/>
  <c r="S2457" i="1"/>
  <c r="T2457" i="1"/>
  <c r="U2457" i="1"/>
  <c r="X2457" i="1"/>
  <c r="S2458" i="1"/>
  <c r="T2458" i="1"/>
  <c r="U2458" i="1"/>
  <c r="X2458" i="1"/>
  <c r="S2459" i="1"/>
  <c r="T2459" i="1"/>
  <c r="U2459" i="1"/>
  <c r="X2459" i="1"/>
  <c r="S2460" i="1"/>
  <c r="T2460" i="1"/>
  <c r="U2460" i="1"/>
  <c r="X2460" i="1"/>
  <c r="S2461" i="1"/>
  <c r="T2461" i="1"/>
  <c r="U2461" i="1"/>
  <c r="X2461" i="1"/>
  <c r="S2462" i="1"/>
  <c r="T2462" i="1"/>
  <c r="U2462" i="1"/>
  <c r="X2462" i="1"/>
  <c r="S2463" i="1"/>
  <c r="T2463" i="1"/>
  <c r="U2463" i="1"/>
  <c r="X2463" i="1"/>
  <c r="S2464" i="1"/>
  <c r="T2464" i="1"/>
  <c r="U2464" i="1"/>
  <c r="X2464" i="1"/>
  <c r="S2465" i="1"/>
  <c r="T2465" i="1"/>
  <c r="U2465" i="1"/>
  <c r="X2465" i="1"/>
  <c r="S2466" i="1"/>
  <c r="T2466" i="1"/>
  <c r="U2466" i="1"/>
  <c r="X2466" i="1"/>
  <c r="S2467" i="1"/>
  <c r="T2467" i="1"/>
  <c r="U2467" i="1"/>
  <c r="X2467" i="1"/>
  <c r="S2468" i="1"/>
  <c r="T2468" i="1"/>
  <c r="U2468" i="1"/>
  <c r="X2468" i="1"/>
  <c r="S2469" i="1"/>
  <c r="T2469" i="1"/>
  <c r="U2469" i="1"/>
  <c r="X2469" i="1"/>
  <c r="S2470" i="1"/>
  <c r="T2470" i="1"/>
  <c r="U2470" i="1"/>
  <c r="X2470" i="1"/>
  <c r="S2471" i="1"/>
  <c r="T2471" i="1"/>
  <c r="U2471" i="1"/>
  <c r="X2471" i="1"/>
  <c r="S2472" i="1"/>
  <c r="T2472" i="1"/>
  <c r="U2472" i="1"/>
  <c r="X2472" i="1"/>
  <c r="S2473" i="1"/>
  <c r="T2473" i="1"/>
  <c r="U2473" i="1"/>
  <c r="X2473" i="1"/>
  <c r="S2474" i="1"/>
  <c r="T2474" i="1"/>
  <c r="U2474" i="1"/>
  <c r="X2474" i="1"/>
  <c r="S2475" i="1"/>
  <c r="T2475" i="1"/>
  <c r="U2475" i="1"/>
  <c r="X2475" i="1"/>
  <c r="S2476" i="1"/>
  <c r="T2476" i="1"/>
  <c r="U2476" i="1"/>
  <c r="X2476" i="1"/>
  <c r="S2477" i="1"/>
  <c r="T2477" i="1"/>
  <c r="U2477" i="1"/>
  <c r="X2477" i="1"/>
  <c r="S2478" i="1"/>
  <c r="T2478" i="1"/>
  <c r="U2478" i="1"/>
  <c r="X2478" i="1"/>
  <c r="S2479" i="1"/>
  <c r="T2479" i="1"/>
  <c r="U2479" i="1"/>
  <c r="X2479" i="1"/>
  <c r="S2480" i="1"/>
  <c r="T2480" i="1"/>
  <c r="U2480" i="1"/>
  <c r="X2480" i="1"/>
  <c r="S2481" i="1"/>
  <c r="T2481" i="1"/>
  <c r="U2481" i="1"/>
  <c r="X2481" i="1"/>
  <c r="S2482" i="1"/>
  <c r="T2482" i="1"/>
  <c r="U2482" i="1"/>
  <c r="X2482" i="1"/>
  <c r="S2483" i="1"/>
  <c r="T2483" i="1"/>
  <c r="U2483" i="1"/>
  <c r="X2483" i="1"/>
  <c r="S2484" i="1"/>
  <c r="T2484" i="1"/>
  <c r="U2484" i="1"/>
  <c r="X2484" i="1"/>
  <c r="S2485" i="1"/>
  <c r="T2485" i="1"/>
  <c r="U2485" i="1"/>
  <c r="X2485" i="1"/>
  <c r="S2486" i="1"/>
  <c r="T2486" i="1"/>
  <c r="U2486" i="1"/>
  <c r="X2486" i="1"/>
  <c r="S2487" i="1"/>
  <c r="T2487" i="1"/>
  <c r="U2487" i="1"/>
  <c r="X2487" i="1"/>
  <c r="S2488" i="1"/>
  <c r="T2488" i="1"/>
  <c r="U2488" i="1"/>
  <c r="X2488" i="1"/>
  <c r="S2489" i="1"/>
  <c r="T2489" i="1"/>
  <c r="U2489" i="1"/>
  <c r="X2489" i="1"/>
  <c r="S2490" i="1"/>
  <c r="T2490" i="1"/>
  <c r="U2490" i="1"/>
  <c r="X2490" i="1"/>
  <c r="S2491" i="1"/>
  <c r="T2491" i="1"/>
  <c r="U2491" i="1"/>
  <c r="X2491" i="1"/>
  <c r="S2492" i="1"/>
  <c r="T2492" i="1"/>
  <c r="U2492" i="1"/>
  <c r="X2492" i="1"/>
  <c r="S2493" i="1"/>
  <c r="T2493" i="1"/>
  <c r="U2493" i="1"/>
  <c r="X2493" i="1"/>
  <c r="S2494" i="1"/>
  <c r="T2494" i="1"/>
  <c r="U2494" i="1"/>
  <c r="X2494" i="1"/>
  <c r="S2495" i="1"/>
  <c r="T2495" i="1"/>
  <c r="U2495" i="1"/>
  <c r="X2495" i="1"/>
  <c r="S2496" i="1"/>
  <c r="T2496" i="1"/>
  <c r="U2496" i="1"/>
  <c r="X2496" i="1"/>
  <c r="S2497" i="1"/>
  <c r="T2497" i="1"/>
  <c r="U2497" i="1"/>
  <c r="X2497" i="1"/>
  <c r="S2498" i="1"/>
  <c r="T2498" i="1"/>
  <c r="U2498" i="1"/>
  <c r="X2498" i="1"/>
  <c r="S2499" i="1"/>
  <c r="T2499" i="1"/>
  <c r="U2499" i="1"/>
  <c r="X2499" i="1"/>
  <c r="S2500" i="1"/>
  <c r="T2500" i="1"/>
  <c r="U2500" i="1"/>
  <c r="X2500" i="1"/>
  <c r="S2501" i="1"/>
  <c r="T2501" i="1"/>
  <c r="U2501" i="1"/>
  <c r="X2501" i="1"/>
  <c r="S2502" i="1"/>
  <c r="T2502" i="1"/>
  <c r="U2502" i="1"/>
  <c r="X2502" i="1"/>
  <c r="S2503" i="1"/>
  <c r="T2503" i="1"/>
  <c r="U2503" i="1"/>
  <c r="X2503" i="1"/>
  <c r="S2504" i="1"/>
  <c r="T2504" i="1"/>
  <c r="U2504" i="1"/>
  <c r="X2504" i="1"/>
  <c r="S2505" i="1"/>
  <c r="T2505" i="1"/>
  <c r="U2505" i="1"/>
  <c r="X2505" i="1"/>
  <c r="S2506" i="1"/>
  <c r="T2506" i="1"/>
  <c r="U2506" i="1"/>
  <c r="X2506" i="1"/>
  <c r="S2507" i="1"/>
  <c r="T2507" i="1"/>
  <c r="U2507" i="1"/>
  <c r="X2507" i="1"/>
  <c r="S2508" i="1"/>
  <c r="T2508" i="1"/>
  <c r="U2508" i="1"/>
  <c r="X2508" i="1"/>
  <c r="S2509" i="1"/>
  <c r="T2509" i="1"/>
  <c r="U2509" i="1"/>
  <c r="X2509" i="1"/>
  <c r="S2510" i="1"/>
  <c r="T2510" i="1"/>
  <c r="U2510" i="1"/>
  <c r="X2510" i="1"/>
  <c r="S2511" i="1"/>
  <c r="T2511" i="1"/>
  <c r="U2511" i="1"/>
  <c r="X2511" i="1"/>
  <c r="S2512" i="1"/>
  <c r="T2512" i="1"/>
  <c r="U2512" i="1"/>
  <c r="X2512" i="1"/>
  <c r="S2513" i="1"/>
  <c r="T2513" i="1"/>
  <c r="U2513" i="1"/>
  <c r="X2513" i="1"/>
  <c r="S2514" i="1"/>
  <c r="T2514" i="1"/>
  <c r="U2514" i="1"/>
  <c r="X2514" i="1"/>
  <c r="S2515" i="1"/>
  <c r="T2515" i="1"/>
  <c r="U2515" i="1"/>
  <c r="X2515" i="1"/>
  <c r="S2516" i="1"/>
  <c r="T2516" i="1"/>
  <c r="U2516" i="1"/>
  <c r="X2516" i="1"/>
  <c r="S2517" i="1"/>
  <c r="T2517" i="1"/>
  <c r="U2517" i="1"/>
  <c r="X2517" i="1"/>
  <c r="S2518" i="1"/>
  <c r="T2518" i="1"/>
  <c r="U2518" i="1"/>
  <c r="X2518" i="1"/>
  <c r="S2519" i="1"/>
  <c r="T2519" i="1"/>
  <c r="U2519" i="1"/>
  <c r="X2519" i="1"/>
  <c r="S2520" i="1"/>
  <c r="T2520" i="1"/>
  <c r="U2520" i="1"/>
  <c r="X2520" i="1"/>
  <c r="S2521" i="1"/>
  <c r="T2521" i="1"/>
  <c r="U2521" i="1"/>
  <c r="X2521" i="1"/>
  <c r="S2522" i="1"/>
  <c r="T2522" i="1"/>
  <c r="U2522" i="1"/>
  <c r="X2522" i="1"/>
  <c r="S2523" i="1"/>
  <c r="T2523" i="1"/>
  <c r="U2523" i="1"/>
  <c r="X2523" i="1"/>
  <c r="S2524" i="1"/>
  <c r="T2524" i="1"/>
  <c r="U2524" i="1"/>
  <c r="X2524" i="1"/>
  <c r="S2525" i="1"/>
  <c r="T2525" i="1"/>
  <c r="U2525" i="1"/>
  <c r="X2525" i="1"/>
  <c r="S2526" i="1"/>
  <c r="T2526" i="1"/>
  <c r="U2526" i="1"/>
  <c r="X2526" i="1"/>
  <c r="S2527" i="1"/>
  <c r="T2527" i="1"/>
  <c r="U2527" i="1"/>
  <c r="X2527" i="1"/>
  <c r="S2528" i="1"/>
  <c r="T2528" i="1"/>
  <c r="U2528" i="1"/>
  <c r="X2528" i="1"/>
  <c r="S2529" i="1"/>
  <c r="T2529" i="1"/>
  <c r="U2529" i="1"/>
  <c r="X2529" i="1"/>
  <c r="S2530" i="1"/>
  <c r="T2530" i="1"/>
  <c r="U2530" i="1"/>
  <c r="X2530" i="1"/>
  <c r="S2531" i="1"/>
  <c r="T2531" i="1"/>
  <c r="U2531" i="1"/>
  <c r="X2531" i="1"/>
  <c r="S2532" i="1"/>
  <c r="T2532" i="1"/>
  <c r="U2532" i="1"/>
  <c r="X2532" i="1"/>
  <c r="S2533" i="1"/>
  <c r="T2533" i="1"/>
  <c r="U2533" i="1"/>
  <c r="X2533" i="1"/>
  <c r="S2534" i="1"/>
  <c r="T2534" i="1"/>
  <c r="U2534" i="1"/>
  <c r="X2534" i="1"/>
  <c r="S2535" i="1"/>
  <c r="T2535" i="1"/>
  <c r="U2535" i="1"/>
  <c r="X2535" i="1"/>
  <c r="S2536" i="1"/>
  <c r="T2536" i="1"/>
  <c r="U2536" i="1"/>
  <c r="X2536" i="1"/>
  <c r="S2537" i="1"/>
  <c r="T2537" i="1"/>
  <c r="U2537" i="1"/>
  <c r="X2537" i="1"/>
  <c r="S2538" i="1"/>
  <c r="T2538" i="1"/>
  <c r="U2538" i="1"/>
  <c r="X2538" i="1"/>
  <c r="S2539" i="1"/>
  <c r="T2539" i="1"/>
  <c r="U2539" i="1"/>
  <c r="X2539" i="1"/>
  <c r="S2540" i="1"/>
  <c r="T2540" i="1"/>
  <c r="U2540" i="1"/>
  <c r="X2540" i="1"/>
  <c r="S2541" i="1"/>
  <c r="T2541" i="1"/>
  <c r="U2541" i="1"/>
  <c r="X2541" i="1"/>
  <c r="S2542" i="1"/>
  <c r="T2542" i="1"/>
  <c r="U2542" i="1"/>
  <c r="X2542" i="1"/>
  <c r="S2543" i="1"/>
  <c r="T2543" i="1"/>
  <c r="U2543" i="1"/>
  <c r="X2543" i="1"/>
  <c r="S2544" i="1"/>
  <c r="T2544" i="1"/>
  <c r="U2544" i="1"/>
  <c r="X2544" i="1"/>
  <c r="S2545" i="1"/>
  <c r="T2545" i="1"/>
  <c r="U2545" i="1"/>
  <c r="X2545" i="1"/>
  <c r="S2546" i="1"/>
  <c r="T2546" i="1"/>
  <c r="U2546" i="1"/>
  <c r="X2546" i="1"/>
  <c r="S2547" i="1"/>
  <c r="T2547" i="1"/>
  <c r="U2547" i="1"/>
  <c r="X2547" i="1"/>
  <c r="S2548" i="1"/>
  <c r="T2548" i="1"/>
  <c r="U2548" i="1"/>
  <c r="X2548" i="1"/>
  <c r="S2549" i="1"/>
  <c r="T2549" i="1"/>
  <c r="U2549" i="1"/>
  <c r="X2549" i="1"/>
  <c r="S2550" i="1"/>
  <c r="T2550" i="1"/>
  <c r="U2550" i="1"/>
  <c r="X2550" i="1"/>
  <c r="S2551" i="1"/>
  <c r="T2551" i="1"/>
  <c r="U2551" i="1"/>
  <c r="X2551" i="1"/>
  <c r="S2552" i="1"/>
  <c r="T2552" i="1"/>
  <c r="U2552" i="1"/>
  <c r="X2552" i="1"/>
  <c r="S2553" i="1"/>
  <c r="T2553" i="1"/>
  <c r="U2553" i="1"/>
  <c r="X2553" i="1"/>
  <c r="S2554" i="1"/>
  <c r="T2554" i="1"/>
  <c r="U2554" i="1"/>
  <c r="X2554" i="1"/>
  <c r="S2555" i="1"/>
  <c r="T2555" i="1"/>
  <c r="U2555" i="1"/>
  <c r="X2555" i="1"/>
  <c r="S2556" i="1"/>
  <c r="T2556" i="1"/>
  <c r="U2556" i="1"/>
  <c r="X2556" i="1"/>
  <c r="S2557" i="1"/>
  <c r="T2557" i="1"/>
  <c r="U2557" i="1"/>
  <c r="X2557" i="1"/>
  <c r="S2558" i="1"/>
  <c r="T2558" i="1"/>
  <c r="U2558" i="1"/>
  <c r="X2558" i="1"/>
  <c r="S2559" i="1"/>
  <c r="T2559" i="1"/>
  <c r="U2559" i="1"/>
  <c r="X2559" i="1"/>
  <c r="S2560" i="1"/>
  <c r="T2560" i="1"/>
  <c r="U2560" i="1"/>
  <c r="X2560" i="1"/>
  <c r="S2561" i="1"/>
  <c r="T2561" i="1"/>
  <c r="U2561" i="1"/>
  <c r="X2561" i="1"/>
  <c r="S2562" i="1"/>
  <c r="T2562" i="1"/>
  <c r="U2562" i="1"/>
  <c r="X2562" i="1"/>
  <c r="S2563" i="1"/>
  <c r="T2563" i="1"/>
  <c r="U2563" i="1"/>
  <c r="X2563" i="1"/>
  <c r="S2564" i="1"/>
  <c r="T2564" i="1"/>
  <c r="U2564" i="1"/>
  <c r="X2564" i="1"/>
  <c r="S2565" i="1"/>
  <c r="T2565" i="1"/>
  <c r="U2565" i="1"/>
  <c r="X2565" i="1"/>
  <c r="S2566" i="1"/>
  <c r="T2566" i="1"/>
  <c r="U2566" i="1"/>
  <c r="X2566" i="1"/>
  <c r="S2567" i="1"/>
  <c r="T2567" i="1"/>
  <c r="U2567" i="1"/>
  <c r="X2567" i="1"/>
  <c r="S2568" i="1"/>
  <c r="T2568" i="1"/>
  <c r="U2568" i="1"/>
  <c r="X2568" i="1"/>
  <c r="S2569" i="1"/>
  <c r="T2569" i="1"/>
  <c r="U2569" i="1"/>
  <c r="X2569" i="1"/>
  <c r="S2570" i="1"/>
  <c r="T2570" i="1"/>
  <c r="U2570" i="1"/>
  <c r="X2570" i="1"/>
  <c r="S2571" i="1"/>
  <c r="T2571" i="1"/>
  <c r="U2571" i="1"/>
  <c r="X2571" i="1"/>
  <c r="S2572" i="1"/>
  <c r="T2572" i="1"/>
  <c r="U2572" i="1"/>
  <c r="X2572" i="1"/>
  <c r="S2573" i="1"/>
  <c r="T2573" i="1"/>
  <c r="U2573" i="1"/>
  <c r="X2573" i="1"/>
  <c r="S2574" i="1"/>
  <c r="T2574" i="1"/>
  <c r="U2574" i="1"/>
  <c r="X2574" i="1"/>
  <c r="S2575" i="1"/>
  <c r="T2575" i="1"/>
  <c r="U2575" i="1"/>
  <c r="X2575" i="1"/>
  <c r="S2576" i="1"/>
  <c r="T2576" i="1"/>
  <c r="U2576" i="1"/>
  <c r="X2576" i="1"/>
  <c r="S2577" i="1"/>
  <c r="T2577" i="1"/>
  <c r="U2577" i="1"/>
  <c r="X2577" i="1"/>
  <c r="S2578" i="1"/>
  <c r="T2578" i="1"/>
  <c r="U2578" i="1"/>
  <c r="X2578" i="1"/>
  <c r="S2579" i="1"/>
  <c r="T2579" i="1"/>
  <c r="U2579" i="1"/>
  <c r="X2579" i="1"/>
  <c r="S2580" i="1"/>
  <c r="T2580" i="1"/>
  <c r="U2580" i="1"/>
  <c r="X2580" i="1"/>
  <c r="S2581" i="1"/>
  <c r="T2581" i="1"/>
  <c r="U2581" i="1"/>
  <c r="X2581" i="1"/>
  <c r="S2582" i="1"/>
  <c r="T2582" i="1"/>
  <c r="U2582" i="1"/>
  <c r="X2582" i="1"/>
  <c r="S2583" i="1"/>
  <c r="T2583" i="1"/>
  <c r="U2583" i="1"/>
  <c r="X2583" i="1"/>
  <c r="S2584" i="1"/>
  <c r="T2584" i="1"/>
  <c r="U2584" i="1"/>
  <c r="X2584" i="1"/>
  <c r="S2585" i="1"/>
  <c r="T2585" i="1"/>
  <c r="U2585" i="1"/>
  <c r="X2585" i="1"/>
  <c r="S2586" i="1"/>
  <c r="T2586" i="1"/>
  <c r="U2586" i="1"/>
  <c r="X2586" i="1"/>
  <c r="S2587" i="1"/>
  <c r="T2587" i="1"/>
  <c r="U2587" i="1"/>
  <c r="X2587" i="1"/>
  <c r="S2588" i="1"/>
  <c r="T2588" i="1"/>
  <c r="U2588" i="1"/>
  <c r="X2588" i="1"/>
  <c r="S2589" i="1"/>
  <c r="T2589" i="1"/>
  <c r="U2589" i="1"/>
  <c r="X2589" i="1"/>
  <c r="S2590" i="1"/>
  <c r="T2590" i="1"/>
  <c r="U2590" i="1"/>
  <c r="X2590" i="1"/>
  <c r="S2591" i="1"/>
  <c r="T2591" i="1"/>
  <c r="U2591" i="1"/>
  <c r="X2591" i="1"/>
  <c r="S2592" i="1"/>
  <c r="T2592" i="1"/>
  <c r="U2592" i="1"/>
  <c r="X2592" i="1"/>
  <c r="S2593" i="1"/>
  <c r="T2593" i="1"/>
  <c r="U2593" i="1"/>
  <c r="X2593" i="1"/>
  <c r="S2594" i="1"/>
  <c r="T2594" i="1"/>
  <c r="U2594" i="1"/>
  <c r="X2594" i="1"/>
  <c r="S2595" i="1"/>
  <c r="T2595" i="1"/>
  <c r="U2595" i="1"/>
  <c r="X2595" i="1"/>
  <c r="S2596" i="1"/>
  <c r="T2596" i="1"/>
  <c r="U2596" i="1"/>
  <c r="X2596" i="1"/>
  <c r="S2597" i="1"/>
  <c r="T2597" i="1"/>
  <c r="U2597" i="1"/>
  <c r="X2597" i="1"/>
  <c r="S2598" i="1"/>
  <c r="T2598" i="1"/>
  <c r="U2598" i="1"/>
  <c r="X2598" i="1"/>
  <c r="S2599" i="1"/>
  <c r="T2599" i="1"/>
  <c r="U2599" i="1"/>
  <c r="X2599" i="1"/>
  <c r="S2600" i="1"/>
  <c r="T2600" i="1"/>
  <c r="U2600" i="1"/>
  <c r="X2600" i="1"/>
  <c r="S2601" i="1"/>
  <c r="T2601" i="1"/>
  <c r="U2601" i="1"/>
  <c r="X2601" i="1"/>
  <c r="S2602" i="1"/>
  <c r="T2602" i="1"/>
  <c r="U2602" i="1"/>
  <c r="X2602" i="1"/>
  <c r="S2603" i="1"/>
  <c r="T2603" i="1"/>
  <c r="U2603" i="1"/>
  <c r="X2603" i="1"/>
  <c r="S2604" i="1"/>
  <c r="T2604" i="1"/>
  <c r="U2604" i="1"/>
  <c r="X2604" i="1"/>
  <c r="S2605" i="1"/>
  <c r="T2605" i="1"/>
  <c r="U2605" i="1"/>
  <c r="X2605" i="1"/>
  <c r="S2606" i="1"/>
  <c r="T2606" i="1"/>
  <c r="U2606" i="1"/>
  <c r="X2606" i="1"/>
  <c r="S2607" i="1"/>
  <c r="T2607" i="1"/>
  <c r="U2607" i="1"/>
  <c r="X2607" i="1"/>
  <c r="S2608" i="1"/>
  <c r="T2608" i="1"/>
  <c r="U2608" i="1"/>
  <c r="X2608" i="1"/>
  <c r="S2609" i="1"/>
  <c r="T2609" i="1"/>
  <c r="U2609" i="1"/>
  <c r="X2609" i="1"/>
  <c r="S2610" i="1"/>
  <c r="T2610" i="1"/>
  <c r="U2610" i="1"/>
  <c r="X2610" i="1"/>
  <c r="S2611" i="1"/>
  <c r="T2611" i="1"/>
  <c r="U2611" i="1"/>
  <c r="X2611" i="1"/>
  <c r="S2612" i="1"/>
  <c r="T2612" i="1"/>
  <c r="U2612" i="1"/>
  <c r="X2612" i="1"/>
  <c r="S2613" i="1"/>
  <c r="T2613" i="1"/>
  <c r="U2613" i="1"/>
  <c r="X2613" i="1"/>
  <c r="S2614" i="1"/>
  <c r="T2614" i="1"/>
  <c r="U2614" i="1"/>
  <c r="X2614" i="1"/>
  <c r="S2615" i="1"/>
  <c r="T2615" i="1"/>
  <c r="U2615" i="1"/>
  <c r="X2615" i="1"/>
  <c r="S2616" i="1"/>
  <c r="T2616" i="1"/>
  <c r="U2616" i="1"/>
  <c r="X2616" i="1"/>
  <c r="S2617" i="1"/>
  <c r="T2617" i="1"/>
  <c r="U2617" i="1"/>
  <c r="X2617" i="1"/>
  <c r="S2618" i="1"/>
  <c r="T2618" i="1"/>
  <c r="U2618" i="1"/>
  <c r="X2618" i="1"/>
  <c r="S2619" i="1"/>
  <c r="T2619" i="1"/>
  <c r="U2619" i="1"/>
  <c r="X2619" i="1"/>
  <c r="S2620" i="1"/>
  <c r="T2620" i="1"/>
  <c r="U2620" i="1"/>
  <c r="X2620" i="1"/>
  <c r="S2621" i="1"/>
  <c r="T2621" i="1"/>
  <c r="U2621" i="1"/>
  <c r="X2621" i="1"/>
  <c r="S2622" i="1"/>
  <c r="T2622" i="1"/>
  <c r="U2622" i="1"/>
  <c r="X2622" i="1"/>
  <c r="S2623" i="1"/>
  <c r="T2623" i="1"/>
  <c r="U2623" i="1"/>
  <c r="X2623" i="1"/>
  <c r="S2624" i="1"/>
  <c r="T2624" i="1"/>
  <c r="U2624" i="1"/>
  <c r="X2624" i="1"/>
  <c r="S2625" i="1"/>
  <c r="T2625" i="1"/>
  <c r="U2625" i="1"/>
  <c r="X2625" i="1"/>
  <c r="S2626" i="1"/>
  <c r="T2626" i="1"/>
  <c r="U2626" i="1"/>
  <c r="X2626" i="1"/>
  <c r="S2627" i="1"/>
  <c r="T2627" i="1"/>
  <c r="U2627" i="1"/>
  <c r="X2627" i="1"/>
  <c r="S2628" i="1"/>
  <c r="T2628" i="1"/>
  <c r="U2628" i="1"/>
  <c r="X2628" i="1"/>
  <c r="S2629" i="1"/>
  <c r="T2629" i="1"/>
  <c r="U2629" i="1"/>
  <c r="X2629" i="1"/>
  <c r="S2630" i="1"/>
  <c r="T2630" i="1"/>
  <c r="U2630" i="1"/>
  <c r="X2630" i="1"/>
  <c r="S2631" i="1"/>
  <c r="T2631" i="1"/>
  <c r="U2631" i="1"/>
  <c r="X2631" i="1"/>
  <c r="S2632" i="1"/>
  <c r="T2632" i="1"/>
  <c r="U2632" i="1"/>
  <c r="X2632" i="1"/>
  <c r="S2633" i="1"/>
  <c r="T2633" i="1"/>
  <c r="U2633" i="1"/>
  <c r="X2633" i="1"/>
  <c r="S2634" i="1"/>
  <c r="T2634" i="1"/>
  <c r="U2634" i="1"/>
  <c r="X2634" i="1"/>
  <c r="S2635" i="1"/>
  <c r="T2635" i="1"/>
  <c r="U2635" i="1"/>
  <c r="X2635" i="1"/>
  <c r="S2636" i="1"/>
  <c r="T2636" i="1"/>
  <c r="U2636" i="1"/>
  <c r="X2636" i="1"/>
  <c r="S2637" i="1"/>
  <c r="T2637" i="1"/>
  <c r="U2637" i="1"/>
  <c r="X2637" i="1"/>
  <c r="S2638" i="1"/>
  <c r="T2638" i="1"/>
  <c r="U2638" i="1"/>
  <c r="X2638" i="1"/>
  <c r="S2639" i="1"/>
  <c r="T2639" i="1"/>
  <c r="U2639" i="1"/>
  <c r="X2639" i="1"/>
  <c r="S2640" i="1"/>
  <c r="T2640" i="1"/>
  <c r="U2640" i="1"/>
  <c r="X2640" i="1"/>
  <c r="S2641" i="1"/>
  <c r="T2641" i="1"/>
  <c r="U2641" i="1"/>
  <c r="X2641" i="1"/>
  <c r="S2642" i="1"/>
  <c r="T2642" i="1"/>
  <c r="U2642" i="1"/>
  <c r="X2642" i="1"/>
  <c r="S2643" i="1"/>
  <c r="T2643" i="1"/>
  <c r="U2643" i="1"/>
  <c r="X2643" i="1"/>
  <c r="S2644" i="1"/>
  <c r="T2644" i="1"/>
  <c r="U2644" i="1"/>
  <c r="X2644" i="1"/>
  <c r="S2645" i="1"/>
  <c r="T2645" i="1"/>
  <c r="U2645" i="1"/>
  <c r="X2645" i="1"/>
  <c r="S2646" i="1"/>
  <c r="T2646" i="1"/>
  <c r="U2646" i="1"/>
  <c r="X2646" i="1"/>
  <c r="S2647" i="1"/>
  <c r="T2647" i="1"/>
  <c r="U2647" i="1"/>
  <c r="X2647" i="1"/>
  <c r="S2648" i="1"/>
  <c r="T2648" i="1"/>
  <c r="U2648" i="1"/>
  <c r="X2648" i="1"/>
  <c r="S2649" i="1"/>
  <c r="T2649" i="1"/>
  <c r="U2649" i="1"/>
  <c r="X2649" i="1"/>
  <c r="S2650" i="1"/>
  <c r="T2650" i="1"/>
  <c r="U2650" i="1"/>
  <c r="X2650" i="1"/>
  <c r="S2651" i="1"/>
  <c r="T2651" i="1"/>
  <c r="U2651" i="1"/>
  <c r="X2651" i="1"/>
  <c r="S2652" i="1"/>
  <c r="T2652" i="1"/>
  <c r="U2652" i="1"/>
  <c r="X2652" i="1"/>
  <c r="S2653" i="1"/>
  <c r="T2653" i="1"/>
  <c r="U2653" i="1"/>
  <c r="X2653" i="1"/>
  <c r="S2654" i="1"/>
  <c r="T2654" i="1"/>
  <c r="U2654" i="1"/>
  <c r="X2654" i="1"/>
  <c r="S2655" i="1"/>
  <c r="T2655" i="1"/>
  <c r="U2655" i="1"/>
  <c r="X2655" i="1"/>
  <c r="S2656" i="1"/>
  <c r="T2656" i="1"/>
  <c r="U2656" i="1"/>
  <c r="X2656" i="1"/>
  <c r="S2657" i="1"/>
  <c r="T2657" i="1"/>
  <c r="U2657" i="1"/>
  <c r="X2657" i="1"/>
  <c r="S2658" i="1"/>
  <c r="T2658" i="1"/>
  <c r="U2658" i="1"/>
  <c r="X2658" i="1"/>
  <c r="S2659" i="1"/>
  <c r="T2659" i="1"/>
  <c r="U2659" i="1"/>
  <c r="X2659" i="1"/>
  <c r="S2660" i="1"/>
  <c r="T2660" i="1"/>
  <c r="U2660" i="1"/>
  <c r="X2660" i="1"/>
  <c r="S2661" i="1"/>
  <c r="T2661" i="1"/>
  <c r="U2661" i="1"/>
  <c r="X2661" i="1"/>
  <c r="S2662" i="1"/>
  <c r="T2662" i="1"/>
  <c r="U2662" i="1"/>
  <c r="X2662" i="1"/>
  <c r="S2663" i="1"/>
  <c r="T2663" i="1"/>
  <c r="U2663" i="1"/>
  <c r="X2663" i="1"/>
  <c r="S2664" i="1"/>
  <c r="T2664" i="1"/>
  <c r="U2664" i="1"/>
  <c r="X2664" i="1"/>
  <c r="S2665" i="1"/>
  <c r="T2665" i="1"/>
  <c r="U2665" i="1"/>
  <c r="X2665" i="1"/>
  <c r="S2666" i="1"/>
  <c r="T2666" i="1"/>
  <c r="U2666" i="1"/>
  <c r="X2666" i="1"/>
  <c r="S2667" i="1"/>
  <c r="T2667" i="1"/>
  <c r="U2667" i="1"/>
  <c r="X2667" i="1"/>
  <c r="S2668" i="1"/>
  <c r="T2668" i="1"/>
  <c r="U2668" i="1"/>
  <c r="X2668" i="1"/>
  <c r="S2669" i="1"/>
  <c r="T2669" i="1"/>
  <c r="U2669" i="1"/>
  <c r="X2669" i="1"/>
  <c r="S2670" i="1"/>
  <c r="T2670" i="1"/>
  <c r="U2670" i="1"/>
  <c r="X2670" i="1"/>
  <c r="S2671" i="1"/>
  <c r="T2671" i="1"/>
  <c r="U2671" i="1"/>
  <c r="X2671" i="1"/>
  <c r="S2672" i="1"/>
  <c r="T2672" i="1"/>
  <c r="U2672" i="1"/>
  <c r="X2672" i="1"/>
  <c r="S2673" i="1"/>
  <c r="T2673" i="1"/>
  <c r="U2673" i="1"/>
  <c r="X2673" i="1"/>
  <c r="S2674" i="1"/>
  <c r="T2674" i="1"/>
  <c r="U2674" i="1"/>
  <c r="X2674" i="1"/>
  <c r="S2675" i="1"/>
  <c r="T2675" i="1"/>
  <c r="U2675" i="1"/>
  <c r="X2675" i="1"/>
  <c r="S2676" i="1"/>
  <c r="T2676" i="1"/>
  <c r="U2676" i="1"/>
  <c r="X2676" i="1"/>
  <c r="S2677" i="1"/>
  <c r="T2677" i="1"/>
  <c r="U2677" i="1"/>
  <c r="X2677" i="1"/>
  <c r="S2678" i="1"/>
  <c r="T2678" i="1"/>
  <c r="U2678" i="1"/>
  <c r="X2678" i="1"/>
  <c r="S2679" i="1"/>
  <c r="T2679" i="1"/>
  <c r="U2679" i="1"/>
  <c r="X2679" i="1"/>
  <c r="S2680" i="1"/>
  <c r="T2680" i="1"/>
  <c r="U2680" i="1"/>
  <c r="X2680" i="1"/>
  <c r="S2681" i="1"/>
  <c r="T2681" i="1"/>
  <c r="U2681" i="1"/>
  <c r="X2681" i="1"/>
  <c r="S2682" i="1"/>
  <c r="T2682" i="1"/>
  <c r="U2682" i="1"/>
  <c r="X2682" i="1"/>
  <c r="S2683" i="1"/>
  <c r="T2683" i="1"/>
  <c r="U2683" i="1"/>
  <c r="X2683" i="1"/>
  <c r="S2684" i="1"/>
  <c r="T2684" i="1"/>
  <c r="U2684" i="1"/>
  <c r="X2684" i="1"/>
  <c r="S2685" i="1"/>
  <c r="T2685" i="1"/>
  <c r="U2685" i="1"/>
  <c r="X2685" i="1"/>
  <c r="S2686" i="1"/>
  <c r="T2686" i="1"/>
  <c r="U2686" i="1"/>
  <c r="X2686" i="1"/>
  <c r="S2687" i="1"/>
  <c r="T2687" i="1"/>
  <c r="U2687" i="1"/>
  <c r="X2687" i="1"/>
  <c r="S2688" i="1"/>
  <c r="T2688" i="1"/>
  <c r="U2688" i="1"/>
  <c r="X2688" i="1"/>
  <c r="S2689" i="1"/>
  <c r="T2689" i="1"/>
  <c r="U2689" i="1"/>
  <c r="X2689" i="1"/>
  <c r="S2690" i="1"/>
  <c r="T2690" i="1"/>
  <c r="U2690" i="1"/>
  <c r="X2690" i="1"/>
  <c r="S2691" i="1"/>
  <c r="T2691" i="1"/>
  <c r="U2691" i="1"/>
  <c r="X2691" i="1"/>
  <c r="S2692" i="1"/>
  <c r="T2692" i="1"/>
  <c r="U2692" i="1"/>
  <c r="X2692" i="1"/>
  <c r="S2693" i="1"/>
  <c r="T2693" i="1"/>
  <c r="U2693" i="1"/>
  <c r="X2693" i="1"/>
  <c r="S2694" i="1"/>
  <c r="T2694" i="1"/>
  <c r="U2694" i="1"/>
  <c r="X2694" i="1"/>
  <c r="S2695" i="1"/>
  <c r="T2695" i="1"/>
  <c r="U2695" i="1"/>
  <c r="X2695" i="1"/>
  <c r="S2696" i="1"/>
  <c r="T2696" i="1"/>
  <c r="U2696" i="1"/>
  <c r="X2696" i="1"/>
  <c r="S2697" i="1"/>
  <c r="T2697" i="1"/>
  <c r="U2697" i="1"/>
  <c r="X2697" i="1"/>
  <c r="S2698" i="1"/>
  <c r="T2698" i="1"/>
  <c r="U2698" i="1"/>
  <c r="X2698" i="1"/>
  <c r="S2699" i="1"/>
  <c r="T2699" i="1"/>
  <c r="U2699" i="1"/>
  <c r="X2699" i="1"/>
  <c r="S2700" i="1"/>
  <c r="T2700" i="1"/>
  <c r="U2700" i="1"/>
  <c r="X2700" i="1"/>
  <c r="S2701" i="1"/>
  <c r="T2701" i="1"/>
  <c r="U2701" i="1"/>
  <c r="X2701" i="1"/>
  <c r="S2702" i="1"/>
  <c r="T2702" i="1"/>
  <c r="U2702" i="1"/>
  <c r="X2702" i="1"/>
  <c r="S2703" i="1"/>
  <c r="T2703" i="1"/>
  <c r="U2703" i="1"/>
  <c r="X2703" i="1"/>
  <c r="S2704" i="1"/>
  <c r="T2704" i="1"/>
  <c r="U2704" i="1"/>
  <c r="X2704" i="1"/>
  <c r="S2705" i="1"/>
  <c r="T2705" i="1"/>
  <c r="U2705" i="1"/>
  <c r="X2705" i="1"/>
  <c r="S2706" i="1"/>
  <c r="T2706" i="1"/>
  <c r="U2706" i="1"/>
  <c r="X2706" i="1"/>
  <c r="S2707" i="1"/>
  <c r="T2707" i="1"/>
  <c r="U2707" i="1"/>
  <c r="X2707" i="1"/>
  <c r="S2708" i="1"/>
  <c r="T2708" i="1"/>
  <c r="U2708" i="1"/>
  <c r="X2708" i="1"/>
  <c r="S2709" i="1"/>
  <c r="T2709" i="1"/>
  <c r="U2709" i="1"/>
  <c r="X2709" i="1"/>
  <c r="S2710" i="1"/>
  <c r="T2710" i="1"/>
  <c r="U2710" i="1"/>
  <c r="X2710" i="1"/>
  <c r="S2711" i="1"/>
  <c r="T2711" i="1"/>
  <c r="U2711" i="1"/>
  <c r="X2711" i="1"/>
  <c r="S2712" i="1"/>
  <c r="T2712" i="1"/>
  <c r="U2712" i="1"/>
  <c r="X2712" i="1"/>
  <c r="S2713" i="1"/>
  <c r="T2713" i="1"/>
  <c r="U2713" i="1"/>
  <c r="X2713" i="1"/>
  <c r="S2714" i="1"/>
  <c r="T2714" i="1"/>
  <c r="U2714" i="1"/>
  <c r="X2714" i="1"/>
  <c r="S2715" i="1"/>
  <c r="T2715" i="1"/>
  <c r="U2715" i="1"/>
  <c r="X2715" i="1"/>
  <c r="S2716" i="1"/>
  <c r="T2716" i="1"/>
  <c r="U2716" i="1"/>
  <c r="X2716" i="1"/>
  <c r="S2717" i="1"/>
  <c r="T2717" i="1"/>
  <c r="U2717" i="1"/>
  <c r="X2717" i="1"/>
  <c r="S2718" i="1"/>
  <c r="T2718" i="1"/>
  <c r="U2718" i="1"/>
  <c r="X2718" i="1"/>
  <c r="S2719" i="1"/>
  <c r="T2719" i="1"/>
  <c r="U2719" i="1"/>
  <c r="X2719" i="1"/>
  <c r="S2720" i="1"/>
  <c r="T2720" i="1"/>
  <c r="U2720" i="1"/>
  <c r="X2720" i="1"/>
  <c r="S2721" i="1"/>
  <c r="T2721" i="1"/>
  <c r="U2721" i="1"/>
  <c r="X2721" i="1"/>
  <c r="S2722" i="1"/>
  <c r="T2722" i="1"/>
  <c r="U2722" i="1"/>
  <c r="X2722" i="1"/>
  <c r="S2723" i="1"/>
  <c r="T2723" i="1"/>
  <c r="U2723" i="1"/>
  <c r="X2723" i="1"/>
  <c r="S2724" i="1"/>
  <c r="T2724" i="1"/>
  <c r="U2724" i="1"/>
  <c r="X2724" i="1"/>
  <c r="S2725" i="1"/>
  <c r="T2725" i="1"/>
  <c r="U2725" i="1"/>
  <c r="X2725" i="1"/>
  <c r="S2726" i="1"/>
  <c r="T2726" i="1"/>
  <c r="U2726" i="1"/>
  <c r="X2726" i="1"/>
  <c r="S2727" i="1"/>
  <c r="T2727" i="1"/>
  <c r="U2727" i="1"/>
  <c r="X2727" i="1"/>
  <c r="S2728" i="1"/>
  <c r="T2728" i="1"/>
  <c r="U2728" i="1"/>
  <c r="X2728" i="1"/>
  <c r="S2729" i="1"/>
  <c r="T2729" i="1"/>
  <c r="U2729" i="1"/>
  <c r="X2729" i="1"/>
  <c r="S2730" i="1"/>
  <c r="T2730" i="1"/>
  <c r="U2730" i="1"/>
  <c r="X2730" i="1"/>
  <c r="S2731" i="1"/>
  <c r="T2731" i="1"/>
  <c r="U2731" i="1"/>
  <c r="X2731" i="1"/>
  <c r="S2732" i="1"/>
  <c r="T2732" i="1"/>
  <c r="U2732" i="1"/>
  <c r="X2732" i="1"/>
  <c r="S2733" i="1"/>
  <c r="T2733" i="1"/>
  <c r="U2733" i="1"/>
  <c r="X2733" i="1"/>
  <c r="S2734" i="1"/>
  <c r="T2734" i="1"/>
  <c r="U2734" i="1"/>
  <c r="X2734" i="1"/>
  <c r="S2735" i="1"/>
  <c r="T2735" i="1"/>
  <c r="U2735" i="1"/>
  <c r="X2735" i="1"/>
  <c r="S2736" i="1"/>
  <c r="T2736" i="1"/>
  <c r="U2736" i="1"/>
  <c r="X2736" i="1"/>
  <c r="S2737" i="1"/>
  <c r="T2737" i="1"/>
  <c r="U2737" i="1"/>
  <c r="X2737" i="1"/>
  <c r="S2738" i="1"/>
  <c r="T2738" i="1"/>
  <c r="U2738" i="1"/>
  <c r="X2738" i="1"/>
  <c r="S2739" i="1"/>
  <c r="T2739" i="1"/>
  <c r="U2739" i="1"/>
  <c r="X2739" i="1"/>
  <c r="S2740" i="1"/>
  <c r="T2740" i="1"/>
  <c r="U2740" i="1"/>
  <c r="X2740" i="1"/>
  <c r="S2741" i="1"/>
  <c r="T2741" i="1"/>
  <c r="U2741" i="1"/>
  <c r="X2741" i="1"/>
  <c r="S2742" i="1"/>
  <c r="T2742" i="1"/>
  <c r="U2742" i="1"/>
  <c r="X2742" i="1"/>
  <c r="S2743" i="1"/>
  <c r="T2743" i="1"/>
  <c r="U2743" i="1"/>
  <c r="X2743" i="1"/>
  <c r="S2744" i="1"/>
  <c r="T2744" i="1"/>
  <c r="U2744" i="1"/>
  <c r="X2744" i="1"/>
  <c r="S2745" i="1"/>
  <c r="T2745" i="1"/>
  <c r="U2745" i="1"/>
  <c r="X2745" i="1"/>
  <c r="S2746" i="1"/>
  <c r="T2746" i="1"/>
  <c r="U2746" i="1"/>
  <c r="X2746" i="1"/>
  <c r="S2747" i="1"/>
  <c r="T2747" i="1"/>
  <c r="U2747" i="1"/>
  <c r="X2747" i="1"/>
  <c r="S2748" i="1"/>
  <c r="T2748" i="1"/>
  <c r="U2748" i="1"/>
  <c r="X2748" i="1"/>
  <c r="S2749" i="1"/>
  <c r="T2749" i="1"/>
  <c r="U2749" i="1"/>
  <c r="X2749" i="1"/>
  <c r="S2750" i="1"/>
  <c r="T2750" i="1"/>
  <c r="U2750" i="1"/>
  <c r="X2750" i="1"/>
  <c r="S2751" i="1"/>
  <c r="T2751" i="1"/>
  <c r="U2751" i="1"/>
  <c r="X2751" i="1"/>
  <c r="S2752" i="1"/>
  <c r="T2752" i="1"/>
  <c r="U2752" i="1"/>
  <c r="X2752" i="1"/>
  <c r="S2753" i="1"/>
  <c r="T2753" i="1"/>
  <c r="U2753" i="1"/>
  <c r="X2753" i="1"/>
  <c r="S2754" i="1"/>
  <c r="T2754" i="1"/>
  <c r="U2754" i="1"/>
  <c r="X2754" i="1"/>
  <c r="S2755" i="1"/>
  <c r="T2755" i="1"/>
  <c r="U2755" i="1"/>
  <c r="X2755" i="1"/>
  <c r="S2756" i="1"/>
  <c r="T2756" i="1"/>
  <c r="U2756" i="1"/>
  <c r="X2756" i="1"/>
  <c r="S2757" i="1"/>
  <c r="T2757" i="1"/>
  <c r="U2757" i="1"/>
  <c r="X2757" i="1"/>
  <c r="S2758" i="1"/>
  <c r="T2758" i="1"/>
  <c r="U2758" i="1"/>
  <c r="X2758" i="1"/>
  <c r="S2759" i="1"/>
  <c r="T2759" i="1"/>
  <c r="U2759" i="1"/>
  <c r="X2759" i="1"/>
  <c r="S2760" i="1"/>
  <c r="T2760" i="1"/>
  <c r="U2760" i="1"/>
  <c r="X2760" i="1"/>
  <c r="S2761" i="1"/>
  <c r="T2761" i="1"/>
  <c r="U2761" i="1"/>
  <c r="X2761" i="1"/>
  <c r="S2762" i="1"/>
  <c r="T2762" i="1"/>
  <c r="U2762" i="1"/>
  <c r="X2762" i="1"/>
  <c r="S2763" i="1"/>
  <c r="T2763" i="1"/>
  <c r="U2763" i="1"/>
  <c r="X2763" i="1"/>
  <c r="S2764" i="1"/>
  <c r="T2764" i="1"/>
  <c r="U2764" i="1"/>
  <c r="X2764" i="1"/>
  <c r="S2765" i="1"/>
  <c r="T2765" i="1"/>
  <c r="U2765" i="1"/>
  <c r="X2765" i="1"/>
  <c r="S2766" i="1"/>
  <c r="T2766" i="1"/>
  <c r="U2766" i="1"/>
  <c r="X2766" i="1"/>
  <c r="S2767" i="1"/>
  <c r="T2767" i="1"/>
  <c r="U2767" i="1"/>
  <c r="X2767" i="1"/>
  <c r="S2768" i="1"/>
  <c r="T2768" i="1"/>
  <c r="U2768" i="1"/>
  <c r="X2768" i="1"/>
  <c r="S2769" i="1"/>
  <c r="T2769" i="1"/>
  <c r="U2769" i="1"/>
  <c r="X2769" i="1"/>
  <c r="S2770" i="1"/>
  <c r="T2770" i="1"/>
  <c r="U2770" i="1"/>
  <c r="X2770" i="1"/>
  <c r="S2771" i="1"/>
  <c r="T2771" i="1"/>
  <c r="U2771" i="1"/>
  <c r="X2771" i="1"/>
  <c r="S2772" i="1"/>
  <c r="T2772" i="1"/>
  <c r="U2772" i="1"/>
  <c r="X2772" i="1"/>
  <c r="S2773" i="1"/>
  <c r="T2773" i="1"/>
  <c r="U2773" i="1"/>
  <c r="X2773" i="1"/>
  <c r="S2774" i="1"/>
  <c r="T2774" i="1"/>
  <c r="U2774" i="1"/>
  <c r="X2774" i="1"/>
  <c r="S2775" i="1"/>
  <c r="T2775" i="1"/>
  <c r="U2775" i="1"/>
  <c r="X2775" i="1"/>
  <c r="S2776" i="1"/>
  <c r="T2776" i="1"/>
  <c r="U2776" i="1"/>
  <c r="X2776" i="1"/>
  <c r="S2777" i="1"/>
  <c r="T2777" i="1"/>
  <c r="U2777" i="1"/>
  <c r="X2777" i="1"/>
  <c r="S2778" i="1"/>
  <c r="T2778" i="1"/>
  <c r="U2778" i="1"/>
  <c r="X2778" i="1"/>
  <c r="S2779" i="1"/>
  <c r="T2779" i="1"/>
  <c r="U2779" i="1"/>
  <c r="X2779" i="1"/>
  <c r="S2780" i="1"/>
  <c r="T2780" i="1"/>
  <c r="U2780" i="1"/>
  <c r="X2780" i="1"/>
  <c r="S2781" i="1"/>
  <c r="T2781" i="1"/>
  <c r="U2781" i="1"/>
  <c r="X2781" i="1"/>
  <c r="S2782" i="1"/>
  <c r="T2782" i="1"/>
  <c r="U2782" i="1"/>
  <c r="X2782" i="1"/>
  <c r="S2783" i="1"/>
  <c r="T2783" i="1"/>
  <c r="U2783" i="1"/>
  <c r="X2783" i="1"/>
  <c r="S2784" i="1"/>
  <c r="T2784" i="1"/>
  <c r="U2784" i="1"/>
  <c r="X2784" i="1"/>
  <c r="S2785" i="1"/>
  <c r="T2785" i="1"/>
  <c r="U2785" i="1"/>
  <c r="X2785" i="1"/>
  <c r="S2786" i="1"/>
  <c r="T2786" i="1"/>
  <c r="U2786" i="1"/>
  <c r="X2786" i="1"/>
  <c r="S2787" i="1"/>
  <c r="T2787" i="1"/>
  <c r="U2787" i="1"/>
  <c r="X2787" i="1"/>
  <c r="S2788" i="1"/>
  <c r="T2788" i="1"/>
  <c r="U2788" i="1"/>
  <c r="X2788" i="1"/>
  <c r="S2789" i="1"/>
  <c r="T2789" i="1"/>
  <c r="U2789" i="1"/>
  <c r="X2789" i="1"/>
  <c r="S2790" i="1"/>
  <c r="T2790" i="1"/>
  <c r="U2790" i="1"/>
  <c r="X2790" i="1"/>
  <c r="S2791" i="1"/>
  <c r="T2791" i="1"/>
  <c r="U2791" i="1"/>
  <c r="X2791" i="1"/>
  <c r="S2792" i="1"/>
  <c r="T2792" i="1"/>
  <c r="U2792" i="1"/>
  <c r="X2792" i="1"/>
  <c r="S2793" i="1"/>
  <c r="T2793" i="1"/>
  <c r="U2793" i="1"/>
  <c r="X2793" i="1"/>
  <c r="S2794" i="1"/>
  <c r="T2794" i="1"/>
  <c r="U2794" i="1"/>
  <c r="X2794" i="1"/>
  <c r="S2795" i="1"/>
  <c r="T2795" i="1"/>
  <c r="U2795" i="1"/>
  <c r="X2795" i="1"/>
  <c r="S2796" i="1"/>
  <c r="T2796" i="1"/>
  <c r="U2796" i="1"/>
  <c r="X2796" i="1"/>
  <c r="S2797" i="1"/>
  <c r="T2797" i="1"/>
  <c r="U2797" i="1"/>
  <c r="X2797" i="1"/>
  <c r="S2798" i="1"/>
  <c r="T2798" i="1"/>
  <c r="U2798" i="1"/>
  <c r="X2798" i="1"/>
  <c r="S2799" i="1"/>
  <c r="T2799" i="1"/>
  <c r="U2799" i="1"/>
  <c r="X2799" i="1"/>
  <c r="S2800" i="1"/>
  <c r="T2800" i="1"/>
  <c r="U2800" i="1"/>
  <c r="X2800" i="1"/>
  <c r="S2801" i="1"/>
  <c r="T2801" i="1"/>
  <c r="U2801" i="1"/>
  <c r="X2801" i="1"/>
  <c r="S2802" i="1"/>
  <c r="T2802" i="1"/>
  <c r="U2802" i="1"/>
  <c r="X2802" i="1"/>
  <c r="S2803" i="1"/>
  <c r="T2803" i="1"/>
  <c r="U2803" i="1"/>
  <c r="X2803" i="1"/>
  <c r="S2804" i="1"/>
  <c r="T2804" i="1"/>
  <c r="U2804" i="1"/>
  <c r="X2804" i="1"/>
  <c r="S2805" i="1"/>
  <c r="T2805" i="1"/>
  <c r="U2805" i="1"/>
  <c r="X2805" i="1"/>
  <c r="S2806" i="1"/>
  <c r="T2806" i="1"/>
  <c r="U2806" i="1"/>
  <c r="X2806" i="1"/>
  <c r="S2807" i="1"/>
  <c r="T2807" i="1"/>
  <c r="U2807" i="1"/>
  <c r="X2807" i="1"/>
  <c r="S2808" i="1"/>
  <c r="T2808" i="1"/>
  <c r="U2808" i="1"/>
  <c r="X2808" i="1"/>
  <c r="S2809" i="1"/>
  <c r="T2809" i="1"/>
  <c r="U2809" i="1"/>
  <c r="X2809" i="1"/>
  <c r="S2810" i="1"/>
  <c r="T2810" i="1"/>
  <c r="U2810" i="1"/>
  <c r="X2810" i="1"/>
  <c r="S2811" i="1"/>
  <c r="T2811" i="1"/>
  <c r="U2811" i="1"/>
  <c r="X2811" i="1"/>
  <c r="S2812" i="1"/>
  <c r="T2812" i="1"/>
  <c r="U2812" i="1"/>
  <c r="X2812" i="1"/>
  <c r="S2813" i="1"/>
  <c r="T2813" i="1"/>
  <c r="U2813" i="1"/>
  <c r="X2813" i="1"/>
  <c r="S2814" i="1"/>
  <c r="T2814" i="1"/>
  <c r="U2814" i="1"/>
  <c r="X2814" i="1"/>
  <c r="S2815" i="1"/>
  <c r="T2815" i="1"/>
  <c r="U2815" i="1"/>
  <c r="X2815" i="1"/>
  <c r="S2816" i="1"/>
  <c r="T2816" i="1"/>
  <c r="U2816" i="1"/>
  <c r="X2816" i="1"/>
  <c r="S2817" i="1"/>
  <c r="T2817" i="1"/>
  <c r="U2817" i="1"/>
  <c r="X2817" i="1"/>
  <c r="S2818" i="1"/>
  <c r="T2818" i="1"/>
  <c r="U2818" i="1"/>
  <c r="X2818" i="1"/>
  <c r="S2819" i="1"/>
  <c r="T2819" i="1"/>
  <c r="U2819" i="1"/>
  <c r="X2819" i="1"/>
  <c r="S2820" i="1"/>
  <c r="T2820" i="1"/>
  <c r="U2820" i="1"/>
  <c r="X2820" i="1"/>
  <c r="S2821" i="1"/>
  <c r="T2821" i="1"/>
  <c r="U2821" i="1"/>
  <c r="X2821" i="1"/>
  <c r="S2822" i="1"/>
  <c r="T2822" i="1"/>
  <c r="U2822" i="1"/>
  <c r="X2822" i="1"/>
  <c r="S2823" i="1"/>
  <c r="T2823" i="1"/>
  <c r="U2823" i="1"/>
  <c r="X2823" i="1"/>
  <c r="S2824" i="1"/>
  <c r="T2824" i="1"/>
  <c r="U2824" i="1"/>
  <c r="X2824" i="1"/>
  <c r="S2825" i="1"/>
  <c r="T2825" i="1"/>
  <c r="U2825" i="1"/>
  <c r="X2825" i="1"/>
  <c r="S2826" i="1"/>
  <c r="T2826" i="1"/>
  <c r="U2826" i="1"/>
  <c r="X2826" i="1"/>
  <c r="S2827" i="1"/>
  <c r="T2827" i="1"/>
  <c r="U2827" i="1"/>
  <c r="X2827" i="1"/>
  <c r="S2828" i="1"/>
  <c r="T2828" i="1"/>
  <c r="U2828" i="1"/>
  <c r="X2828" i="1"/>
  <c r="S2829" i="1"/>
  <c r="T2829" i="1"/>
  <c r="U2829" i="1"/>
  <c r="X2829" i="1"/>
  <c r="S2830" i="1"/>
  <c r="T2830" i="1"/>
  <c r="U2830" i="1"/>
  <c r="X2830" i="1"/>
  <c r="S2831" i="1"/>
  <c r="T2831" i="1"/>
  <c r="U2831" i="1"/>
  <c r="X2831" i="1"/>
  <c r="S2832" i="1"/>
  <c r="T2832" i="1"/>
  <c r="U2832" i="1"/>
  <c r="X2832" i="1"/>
  <c r="S2833" i="1"/>
  <c r="T2833" i="1"/>
  <c r="U2833" i="1"/>
  <c r="X2833" i="1"/>
  <c r="S2834" i="1"/>
  <c r="T2834" i="1"/>
  <c r="U2834" i="1"/>
  <c r="X2834" i="1"/>
  <c r="S2835" i="1"/>
  <c r="T2835" i="1"/>
  <c r="U2835" i="1"/>
  <c r="X2835" i="1"/>
  <c r="S2836" i="1"/>
  <c r="T2836" i="1"/>
  <c r="U2836" i="1"/>
  <c r="X2836" i="1"/>
  <c r="S2837" i="1"/>
  <c r="T2837" i="1"/>
  <c r="U2837" i="1"/>
  <c r="X2837" i="1"/>
  <c r="S2838" i="1"/>
  <c r="T2838" i="1"/>
  <c r="U2838" i="1"/>
  <c r="X2838" i="1"/>
  <c r="S2839" i="1"/>
  <c r="T2839" i="1"/>
  <c r="U2839" i="1"/>
  <c r="X2839" i="1"/>
  <c r="S2840" i="1"/>
  <c r="T2840" i="1"/>
  <c r="U2840" i="1"/>
  <c r="X2840" i="1"/>
  <c r="S2841" i="1"/>
  <c r="T2841" i="1"/>
  <c r="U2841" i="1"/>
  <c r="X2841" i="1"/>
  <c r="S2842" i="1"/>
  <c r="T2842" i="1"/>
  <c r="U2842" i="1"/>
  <c r="X2842" i="1"/>
  <c r="S2843" i="1"/>
  <c r="T2843" i="1"/>
  <c r="U2843" i="1"/>
  <c r="X2843" i="1"/>
  <c r="S2844" i="1"/>
  <c r="T2844" i="1"/>
  <c r="U2844" i="1"/>
  <c r="X2844" i="1"/>
  <c r="S2845" i="1"/>
  <c r="T2845" i="1"/>
  <c r="U2845" i="1"/>
  <c r="X2845" i="1"/>
  <c r="S2846" i="1"/>
  <c r="T2846" i="1"/>
  <c r="U2846" i="1"/>
  <c r="X2846" i="1"/>
  <c r="S2847" i="1"/>
  <c r="T2847" i="1"/>
  <c r="U2847" i="1"/>
  <c r="X2847" i="1"/>
  <c r="S2848" i="1"/>
  <c r="T2848" i="1"/>
  <c r="U2848" i="1"/>
  <c r="X2848" i="1"/>
  <c r="S2849" i="1"/>
  <c r="T2849" i="1"/>
  <c r="U2849" i="1"/>
  <c r="X2849" i="1"/>
  <c r="S2850" i="1"/>
  <c r="T2850" i="1"/>
  <c r="U2850" i="1"/>
  <c r="X2850" i="1"/>
  <c r="S2851" i="1"/>
  <c r="T2851" i="1"/>
  <c r="U2851" i="1"/>
  <c r="X2851" i="1"/>
  <c r="S2852" i="1"/>
  <c r="T2852" i="1"/>
  <c r="U2852" i="1"/>
  <c r="X2852" i="1"/>
  <c r="S2853" i="1"/>
  <c r="T2853" i="1"/>
  <c r="U2853" i="1"/>
  <c r="X2853" i="1"/>
  <c r="S2854" i="1"/>
  <c r="T2854" i="1"/>
  <c r="U2854" i="1"/>
  <c r="X2854" i="1"/>
  <c r="S2855" i="1"/>
  <c r="T2855" i="1"/>
  <c r="U2855" i="1"/>
  <c r="X2855" i="1"/>
  <c r="S2856" i="1"/>
  <c r="T2856" i="1"/>
  <c r="U2856" i="1"/>
  <c r="X2856" i="1"/>
  <c r="S2857" i="1"/>
  <c r="T2857" i="1"/>
  <c r="U2857" i="1"/>
  <c r="X2857" i="1"/>
  <c r="S2858" i="1"/>
  <c r="T2858" i="1"/>
  <c r="U2858" i="1"/>
  <c r="X2858" i="1"/>
  <c r="S2859" i="1"/>
  <c r="T2859" i="1"/>
  <c r="U2859" i="1"/>
  <c r="X2859" i="1"/>
  <c r="S2860" i="1"/>
  <c r="T2860" i="1"/>
  <c r="U2860" i="1"/>
  <c r="X2860" i="1"/>
  <c r="S2861" i="1"/>
  <c r="T2861" i="1"/>
  <c r="U2861" i="1"/>
  <c r="X2861" i="1"/>
  <c r="S2862" i="1"/>
  <c r="T2862" i="1"/>
  <c r="U2862" i="1"/>
  <c r="X2862" i="1"/>
  <c r="S2863" i="1"/>
  <c r="T2863" i="1"/>
  <c r="U2863" i="1"/>
  <c r="X2863" i="1"/>
  <c r="S2864" i="1"/>
  <c r="T2864" i="1"/>
  <c r="U2864" i="1"/>
  <c r="X2864" i="1"/>
  <c r="S2865" i="1"/>
  <c r="T2865" i="1"/>
  <c r="U2865" i="1"/>
  <c r="X2865" i="1"/>
  <c r="S2866" i="1"/>
  <c r="T2866" i="1"/>
  <c r="U2866" i="1"/>
  <c r="X2866" i="1"/>
  <c r="S2867" i="1"/>
  <c r="T2867" i="1"/>
  <c r="U2867" i="1"/>
  <c r="X2867" i="1"/>
  <c r="S2868" i="1"/>
  <c r="T2868" i="1"/>
  <c r="U2868" i="1"/>
  <c r="X2868" i="1"/>
  <c r="S2869" i="1"/>
  <c r="T2869" i="1"/>
  <c r="U2869" i="1"/>
  <c r="X2869" i="1"/>
  <c r="S2870" i="1"/>
  <c r="T2870" i="1"/>
  <c r="U2870" i="1"/>
  <c r="X2870" i="1"/>
  <c r="S2871" i="1"/>
  <c r="T2871" i="1"/>
  <c r="U2871" i="1"/>
  <c r="X2871" i="1"/>
  <c r="S2872" i="1"/>
  <c r="T2872" i="1"/>
  <c r="U2872" i="1"/>
  <c r="X2872" i="1"/>
  <c r="S2873" i="1"/>
  <c r="T2873" i="1"/>
  <c r="U2873" i="1"/>
  <c r="X2873" i="1"/>
  <c r="S2874" i="1"/>
  <c r="T2874" i="1"/>
  <c r="U2874" i="1"/>
  <c r="X2874" i="1"/>
  <c r="S2875" i="1"/>
  <c r="T2875" i="1"/>
  <c r="U2875" i="1"/>
  <c r="X2875" i="1"/>
  <c r="S2876" i="1"/>
  <c r="T2876" i="1"/>
  <c r="U2876" i="1"/>
  <c r="X2876" i="1"/>
  <c r="S2877" i="1"/>
  <c r="T2877" i="1"/>
  <c r="U2877" i="1"/>
  <c r="X2877" i="1"/>
  <c r="S2878" i="1"/>
  <c r="T2878" i="1"/>
  <c r="U2878" i="1"/>
  <c r="X2878" i="1"/>
  <c r="S2879" i="1"/>
  <c r="T2879" i="1"/>
  <c r="U2879" i="1"/>
  <c r="X2879" i="1"/>
  <c r="S2880" i="1"/>
  <c r="T2880" i="1"/>
  <c r="U2880" i="1"/>
  <c r="X2880" i="1"/>
  <c r="S2881" i="1"/>
  <c r="T2881" i="1"/>
  <c r="U2881" i="1"/>
  <c r="X2881" i="1"/>
  <c r="S2882" i="1"/>
  <c r="T2882" i="1"/>
  <c r="U2882" i="1"/>
  <c r="X2882" i="1"/>
  <c r="S2883" i="1"/>
  <c r="T2883" i="1"/>
  <c r="U2883" i="1"/>
  <c r="X2883" i="1"/>
  <c r="S2884" i="1"/>
  <c r="T2884" i="1"/>
  <c r="U2884" i="1"/>
  <c r="X2884" i="1"/>
  <c r="S2885" i="1"/>
  <c r="T2885" i="1"/>
  <c r="U2885" i="1"/>
  <c r="X2885" i="1"/>
  <c r="S2886" i="1"/>
  <c r="T2886" i="1"/>
  <c r="U2886" i="1"/>
  <c r="X2886" i="1"/>
  <c r="S2887" i="1"/>
  <c r="T2887" i="1"/>
  <c r="U2887" i="1"/>
  <c r="X2887" i="1"/>
  <c r="S2888" i="1"/>
  <c r="T2888" i="1"/>
  <c r="U2888" i="1"/>
  <c r="X2888" i="1"/>
  <c r="S2889" i="1"/>
  <c r="T2889" i="1"/>
  <c r="U2889" i="1"/>
  <c r="X2889" i="1"/>
  <c r="S2890" i="1"/>
  <c r="T2890" i="1"/>
  <c r="U2890" i="1"/>
  <c r="X2890" i="1"/>
  <c r="S2891" i="1"/>
  <c r="T2891" i="1"/>
  <c r="U2891" i="1"/>
  <c r="X2891" i="1"/>
  <c r="S2892" i="1"/>
  <c r="T2892" i="1"/>
  <c r="U2892" i="1"/>
  <c r="X2892" i="1"/>
  <c r="S2893" i="1"/>
  <c r="T2893" i="1"/>
  <c r="U2893" i="1"/>
  <c r="X2893" i="1"/>
  <c r="S2894" i="1"/>
  <c r="T2894" i="1"/>
  <c r="U2894" i="1"/>
  <c r="X2894" i="1"/>
  <c r="S2895" i="1"/>
  <c r="T2895" i="1"/>
  <c r="U2895" i="1"/>
  <c r="X2895" i="1"/>
  <c r="S2896" i="1"/>
  <c r="T2896" i="1"/>
  <c r="U2896" i="1"/>
  <c r="X2896" i="1"/>
  <c r="S2897" i="1"/>
  <c r="T2897" i="1"/>
  <c r="U2897" i="1"/>
  <c r="X2897" i="1"/>
  <c r="S2898" i="1"/>
  <c r="T2898" i="1"/>
  <c r="U2898" i="1"/>
  <c r="X2898" i="1"/>
  <c r="S2899" i="1"/>
  <c r="T2899" i="1"/>
  <c r="U2899" i="1"/>
  <c r="X2899" i="1"/>
  <c r="S2900" i="1"/>
  <c r="T2900" i="1"/>
  <c r="U2900" i="1"/>
  <c r="X2900" i="1"/>
  <c r="S2901" i="1"/>
  <c r="T2901" i="1"/>
  <c r="U2901" i="1"/>
  <c r="X2901" i="1"/>
  <c r="S2902" i="1"/>
  <c r="T2902" i="1"/>
  <c r="U2902" i="1"/>
  <c r="X2902" i="1"/>
  <c r="S2903" i="1"/>
  <c r="T2903" i="1"/>
  <c r="U2903" i="1"/>
  <c r="X2903" i="1"/>
  <c r="S2904" i="1"/>
  <c r="T2904" i="1"/>
  <c r="U2904" i="1"/>
  <c r="X2904" i="1"/>
  <c r="S2905" i="1"/>
  <c r="T2905" i="1"/>
  <c r="U2905" i="1"/>
  <c r="X2905" i="1"/>
  <c r="S2906" i="1"/>
  <c r="T2906" i="1"/>
  <c r="U2906" i="1"/>
  <c r="X2906" i="1"/>
  <c r="S2907" i="1"/>
  <c r="T2907" i="1"/>
  <c r="U2907" i="1"/>
  <c r="X2907" i="1"/>
  <c r="S2908" i="1"/>
  <c r="T2908" i="1"/>
  <c r="U2908" i="1"/>
  <c r="X2908" i="1"/>
  <c r="S2909" i="1"/>
  <c r="T2909" i="1"/>
  <c r="U2909" i="1"/>
  <c r="X2909" i="1"/>
  <c r="S2910" i="1"/>
  <c r="T2910" i="1"/>
  <c r="U2910" i="1"/>
  <c r="X2910" i="1"/>
  <c r="S2911" i="1"/>
  <c r="T2911" i="1"/>
  <c r="U2911" i="1"/>
  <c r="X2911" i="1"/>
  <c r="S2912" i="1"/>
  <c r="T2912" i="1"/>
  <c r="U2912" i="1"/>
  <c r="X2912" i="1"/>
  <c r="S2913" i="1"/>
  <c r="T2913" i="1"/>
  <c r="U2913" i="1"/>
  <c r="X2913" i="1"/>
  <c r="S2914" i="1"/>
  <c r="T2914" i="1"/>
  <c r="U2914" i="1"/>
  <c r="X2914" i="1"/>
  <c r="S2915" i="1"/>
  <c r="T2915" i="1"/>
  <c r="U2915" i="1"/>
  <c r="X2915" i="1"/>
  <c r="S2916" i="1"/>
  <c r="T2916" i="1"/>
  <c r="U2916" i="1"/>
  <c r="X2916" i="1"/>
  <c r="S2917" i="1"/>
  <c r="T2917" i="1"/>
  <c r="U2917" i="1"/>
  <c r="X2917" i="1"/>
  <c r="S2918" i="1"/>
  <c r="T2918" i="1"/>
  <c r="U2918" i="1"/>
  <c r="X2918" i="1"/>
  <c r="S2919" i="1"/>
  <c r="T2919" i="1"/>
  <c r="U2919" i="1"/>
  <c r="X2919" i="1"/>
  <c r="S2920" i="1"/>
  <c r="T2920" i="1"/>
  <c r="U2920" i="1"/>
  <c r="X2920" i="1"/>
  <c r="S2921" i="1"/>
  <c r="T2921" i="1"/>
  <c r="U2921" i="1"/>
  <c r="X2921" i="1"/>
  <c r="S2922" i="1"/>
  <c r="T2922" i="1"/>
  <c r="U2922" i="1"/>
  <c r="X2922" i="1"/>
  <c r="S2923" i="1"/>
  <c r="T2923" i="1"/>
  <c r="U2923" i="1"/>
  <c r="X2923" i="1"/>
  <c r="S2924" i="1"/>
  <c r="T2924" i="1"/>
  <c r="U2924" i="1"/>
  <c r="X2924" i="1"/>
  <c r="S2925" i="1"/>
  <c r="T2925" i="1"/>
  <c r="U2925" i="1"/>
  <c r="X2925" i="1"/>
  <c r="S2926" i="1"/>
  <c r="T2926" i="1"/>
  <c r="U2926" i="1"/>
  <c r="X2926" i="1"/>
  <c r="S2927" i="1"/>
  <c r="T2927" i="1"/>
  <c r="U2927" i="1"/>
  <c r="X2927" i="1"/>
  <c r="S2928" i="1"/>
  <c r="T2928" i="1"/>
  <c r="U2928" i="1"/>
  <c r="X2928" i="1"/>
  <c r="S2929" i="1"/>
  <c r="T2929" i="1"/>
  <c r="U2929" i="1"/>
  <c r="X2929" i="1"/>
  <c r="S2930" i="1"/>
  <c r="T2930" i="1"/>
  <c r="U2930" i="1"/>
  <c r="X2930" i="1"/>
  <c r="S2931" i="1"/>
  <c r="T2931" i="1"/>
  <c r="U2931" i="1"/>
  <c r="X2931" i="1"/>
  <c r="S2932" i="1"/>
  <c r="T2932" i="1"/>
  <c r="U2932" i="1"/>
  <c r="X2932" i="1"/>
  <c r="S2933" i="1"/>
  <c r="T2933" i="1"/>
  <c r="U2933" i="1"/>
  <c r="X2933" i="1"/>
  <c r="S2934" i="1"/>
  <c r="T2934" i="1"/>
  <c r="U2934" i="1"/>
  <c r="X2934" i="1"/>
  <c r="S2935" i="1"/>
  <c r="T2935" i="1"/>
  <c r="U2935" i="1"/>
  <c r="X2935" i="1"/>
  <c r="S2936" i="1"/>
  <c r="T2936" i="1"/>
  <c r="U2936" i="1"/>
  <c r="X2936" i="1"/>
  <c r="S2937" i="1"/>
  <c r="T2937" i="1"/>
  <c r="U2937" i="1"/>
  <c r="X2937" i="1"/>
  <c r="S2938" i="1"/>
  <c r="T2938" i="1"/>
  <c r="U2938" i="1"/>
  <c r="X2938" i="1"/>
  <c r="S2939" i="1"/>
  <c r="T2939" i="1"/>
  <c r="U2939" i="1"/>
  <c r="X2939" i="1"/>
  <c r="S2940" i="1"/>
  <c r="T2940" i="1"/>
  <c r="U2940" i="1"/>
  <c r="X2940" i="1"/>
  <c r="S2941" i="1"/>
  <c r="T2941" i="1"/>
  <c r="U2941" i="1"/>
  <c r="X2941" i="1"/>
  <c r="S2942" i="1"/>
  <c r="T2942" i="1"/>
  <c r="U2942" i="1"/>
  <c r="X2942" i="1"/>
  <c r="S2943" i="1"/>
  <c r="T2943" i="1"/>
  <c r="U2943" i="1"/>
  <c r="X2943" i="1"/>
  <c r="S2944" i="1"/>
  <c r="T2944" i="1"/>
  <c r="U2944" i="1"/>
  <c r="X2944" i="1"/>
  <c r="S2945" i="1"/>
  <c r="T2945" i="1"/>
  <c r="U2945" i="1"/>
  <c r="X2945" i="1"/>
  <c r="S2946" i="1"/>
  <c r="T2946" i="1"/>
  <c r="U2946" i="1"/>
  <c r="X2946" i="1"/>
  <c r="S2947" i="1"/>
  <c r="T2947" i="1"/>
  <c r="U2947" i="1"/>
  <c r="X2947" i="1"/>
  <c r="S2948" i="1"/>
  <c r="T2948" i="1"/>
  <c r="U2948" i="1"/>
  <c r="X2948" i="1"/>
  <c r="S2949" i="1"/>
  <c r="T2949" i="1"/>
  <c r="U2949" i="1"/>
  <c r="X2949" i="1"/>
  <c r="S2950" i="1"/>
  <c r="T2950" i="1"/>
  <c r="U2950" i="1"/>
  <c r="X2950" i="1"/>
  <c r="S2951" i="1"/>
  <c r="T2951" i="1"/>
  <c r="U2951" i="1"/>
  <c r="X2951" i="1"/>
  <c r="S2952" i="1"/>
  <c r="T2952" i="1"/>
  <c r="U2952" i="1"/>
  <c r="X2952" i="1"/>
  <c r="S2953" i="1"/>
  <c r="T2953" i="1"/>
  <c r="U2953" i="1"/>
  <c r="X2953" i="1"/>
  <c r="S2954" i="1"/>
  <c r="T2954" i="1"/>
  <c r="U2954" i="1"/>
  <c r="X2954" i="1"/>
  <c r="S2955" i="1"/>
  <c r="T2955" i="1"/>
  <c r="U2955" i="1"/>
  <c r="X2955" i="1"/>
  <c r="S2956" i="1"/>
  <c r="T2956" i="1"/>
  <c r="U2956" i="1"/>
  <c r="X2956" i="1"/>
  <c r="S2957" i="1"/>
  <c r="T2957" i="1"/>
  <c r="U2957" i="1"/>
  <c r="X2957" i="1"/>
  <c r="S2958" i="1"/>
  <c r="T2958" i="1"/>
  <c r="U2958" i="1"/>
  <c r="X2958" i="1"/>
  <c r="S2959" i="1"/>
  <c r="T2959" i="1"/>
  <c r="U2959" i="1"/>
  <c r="X2959" i="1"/>
  <c r="S2960" i="1"/>
  <c r="T2960" i="1"/>
  <c r="U2960" i="1"/>
  <c r="X2960" i="1"/>
  <c r="S2961" i="1"/>
  <c r="T2961" i="1"/>
  <c r="U2961" i="1"/>
  <c r="X2961" i="1"/>
  <c r="S2962" i="1"/>
  <c r="T2962" i="1"/>
  <c r="U2962" i="1"/>
  <c r="X2962" i="1"/>
  <c r="S2963" i="1"/>
  <c r="T2963" i="1"/>
  <c r="U2963" i="1"/>
  <c r="X2963" i="1"/>
  <c r="S2964" i="1"/>
  <c r="T2964" i="1"/>
  <c r="U2964" i="1"/>
  <c r="X2964" i="1"/>
  <c r="S2965" i="1"/>
  <c r="T2965" i="1"/>
  <c r="U2965" i="1"/>
  <c r="X2965" i="1"/>
  <c r="S2966" i="1"/>
  <c r="T2966" i="1"/>
  <c r="U2966" i="1"/>
  <c r="X2966" i="1"/>
  <c r="S2967" i="1"/>
  <c r="T2967" i="1"/>
  <c r="U2967" i="1"/>
  <c r="X2967" i="1"/>
  <c r="S2968" i="1"/>
  <c r="T2968" i="1"/>
  <c r="U2968" i="1"/>
  <c r="X2968" i="1"/>
  <c r="S2969" i="1"/>
  <c r="T2969" i="1"/>
  <c r="U2969" i="1"/>
  <c r="X2969" i="1"/>
  <c r="S2970" i="1"/>
  <c r="T2970" i="1"/>
  <c r="U2970" i="1"/>
  <c r="X2970" i="1"/>
  <c r="S2971" i="1"/>
  <c r="T2971" i="1"/>
  <c r="U2971" i="1"/>
  <c r="X2971" i="1"/>
  <c r="S2972" i="1"/>
  <c r="T2972" i="1"/>
  <c r="U2972" i="1"/>
  <c r="X2972" i="1"/>
  <c r="S2973" i="1"/>
  <c r="T2973" i="1"/>
  <c r="U2973" i="1"/>
  <c r="X2973" i="1"/>
  <c r="S2974" i="1"/>
  <c r="T2974" i="1"/>
  <c r="U2974" i="1"/>
  <c r="X2974" i="1"/>
  <c r="S2975" i="1"/>
  <c r="T2975" i="1"/>
  <c r="U2975" i="1"/>
  <c r="X2975" i="1"/>
  <c r="S2976" i="1"/>
  <c r="T2976" i="1"/>
  <c r="U2976" i="1"/>
  <c r="X2976" i="1"/>
  <c r="S2977" i="1"/>
  <c r="T2977" i="1"/>
  <c r="U2977" i="1"/>
  <c r="X2977" i="1"/>
  <c r="S2978" i="1"/>
  <c r="T2978" i="1"/>
  <c r="U2978" i="1"/>
  <c r="X2978" i="1"/>
  <c r="S2979" i="1"/>
  <c r="T2979" i="1"/>
  <c r="U2979" i="1"/>
  <c r="X2979" i="1"/>
  <c r="S2980" i="1"/>
  <c r="T2980" i="1"/>
  <c r="U2980" i="1"/>
  <c r="X2980" i="1"/>
  <c r="S2981" i="1"/>
  <c r="T2981" i="1"/>
  <c r="U2981" i="1"/>
  <c r="X2981" i="1"/>
  <c r="S2982" i="1"/>
  <c r="T2982" i="1"/>
  <c r="U2982" i="1"/>
  <c r="X2982" i="1"/>
  <c r="S2983" i="1"/>
  <c r="T2983" i="1"/>
  <c r="U2983" i="1"/>
  <c r="X2983" i="1"/>
  <c r="S2984" i="1"/>
  <c r="T2984" i="1"/>
  <c r="U2984" i="1"/>
  <c r="X2984" i="1"/>
  <c r="S2985" i="1"/>
  <c r="T2985" i="1"/>
  <c r="U2985" i="1"/>
  <c r="X2985" i="1"/>
  <c r="S2986" i="1"/>
  <c r="T2986" i="1"/>
  <c r="U2986" i="1"/>
  <c r="X2986" i="1"/>
  <c r="S2987" i="1"/>
  <c r="T2987" i="1"/>
  <c r="U2987" i="1"/>
  <c r="X2987" i="1"/>
  <c r="S2988" i="1"/>
  <c r="T2988" i="1"/>
  <c r="U2988" i="1"/>
  <c r="X2988" i="1"/>
  <c r="S2989" i="1"/>
  <c r="T2989" i="1"/>
  <c r="U2989" i="1"/>
  <c r="X2989" i="1"/>
  <c r="S2990" i="1"/>
  <c r="T2990" i="1"/>
  <c r="U2990" i="1"/>
  <c r="X2990" i="1"/>
  <c r="S2991" i="1"/>
  <c r="T2991" i="1"/>
  <c r="U2991" i="1"/>
  <c r="X2991" i="1"/>
  <c r="S2992" i="1"/>
  <c r="T2992" i="1"/>
  <c r="U2992" i="1"/>
  <c r="X2992" i="1"/>
  <c r="S2993" i="1"/>
  <c r="T2993" i="1"/>
  <c r="U2993" i="1"/>
  <c r="X2993" i="1"/>
  <c r="S2994" i="1"/>
  <c r="T2994" i="1"/>
  <c r="U2994" i="1"/>
  <c r="X2994" i="1"/>
  <c r="S2995" i="1"/>
  <c r="T2995" i="1"/>
  <c r="U2995" i="1"/>
  <c r="X2995" i="1"/>
  <c r="S2996" i="1"/>
  <c r="T2996" i="1"/>
  <c r="U2996" i="1"/>
  <c r="X2996" i="1"/>
  <c r="S2997" i="1"/>
  <c r="T2997" i="1"/>
  <c r="U2997" i="1"/>
  <c r="X2997" i="1"/>
  <c r="S2998" i="1"/>
  <c r="T2998" i="1"/>
  <c r="U2998" i="1"/>
  <c r="X2998" i="1"/>
  <c r="S2999" i="1"/>
  <c r="T2999" i="1"/>
  <c r="U2999" i="1"/>
  <c r="X2999" i="1"/>
  <c r="S3000" i="1"/>
  <c r="T3000" i="1"/>
  <c r="U3000" i="1"/>
  <c r="X3000" i="1"/>
  <c r="S3001" i="1"/>
  <c r="T3001" i="1"/>
  <c r="U3001" i="1"/>
  <c r="X3001" i="1"/>
  <c r="S3002" i="1"/>
  <c r="T3002" i="1"/>
  <c r="U3002" i="1"/>
  <c r="X3002" i="1"/>
  <c r="S3003" i="1"/>
  <c r="T3003" i="1"/>
  <c r="U3003" i="1"/>
  <c r="X3003" i="1"/>
  <c r="S3004" i="1"/>
  <c r="T3004" i="1"/>
  <c r="U3004" i="1"/>
  <c r="X3004" i="1"/>
  <c r="S3005" i="1"/>
  <c r="T3005" i="1"/>
  <c r="U3005" i="1"/>
  <c r="X3005" i="1"/>
  <c r="S3006" i="1"/>
  <c r="T3006" i="1"/>
  <c r="U3006" i="1"/>
  <c r="X3006" i="1"/>
  <c r="S3007" i="1"/>
  <c r="T3007" i="1"/>
  <c r="U3007" i="1"/>
  <c r="X3007" i="1"/>
  <c r="S3008" i="1"/>
  <c r="T3008" i="1"/>
  <c r="U3008" i="1"/>
  <c r="X3008" i="1"/>
  <c r="S3009" i="1"/>
  <c r="T3009" i="1"/>
  <c r="U3009" i="1"/>
  <c r="X3009" i="1"/>
  <c r="S3010" i="1"/>
  <c r="T3010" i="1"/>
  <c r="U3010" i="1"/>
  <c r="X3010" i="1"/>
  <c r="S3011" i="1"/>
  <c r="T3011" i="1"/>
  <c r="U3011" i="1"/>
  <c r="X3011" i="1"/>
  <c r="S3012" i="1"/>
  <c r="T3012" i="1"/>
  <c r="U3012" i="1"/>
  <c r="X3012" i="1"/>
  <c r="S3013" i="1"/>
  <c r="T3013" i="1"/>
  <c r="U3013" i="1"/>
  <c r="X3013" i="1"/>
  <c r="S3014" i="1"/>
  <c r="T3014" i="1"/>
  <c r="U3014" i="1"/>
  <c r="X3014" i="1"/>
  <c r="S3015" i="1"/>
  <c r="T3015" i="1"/>
  <c r="U3015" i="1"/>
  <c r="X3015" i="1"/>
  <c r="S3016" i="1"/>
  <c r="T3016" i="1"/>
  <c r="U3016" i="1"/>
  <c r="X3016" i="1"/>
  <c r="S3017" i="1"/>
  <c r="T3017" i="1"/>
  <c r="U3017" i="1"/>
  <c r="X3017" i="1"/>
  <c r="S3018" i="1"/>
  <c r="T3018" i="1"/>
  <c r="U3018" i="1"/>
  <c r="X3018" i="1"/>
  <c r="S3019" i="1"/>
  <c r="T3019" i="1"/>
  <c r="U3019" i="1"/>
  <c r="X3019" i="1"/>
  <c r="S3020" i="1"/>
  <c r="T3020" i="1"/>
  <c r="U3020" i="1"/>
  <c r="X3020" i="1"/>
  <c r="S3021" i="1"/>
  <c r="T3021" i="1"/>
  <c r="U3021" i="1"/>
  <c r="X3021" i="1"/>
  <c r="S3022" i="1"/>
  <c r="T3022" i="1"/>
  <c r="U3022" i="1"/>
  <c r="X3022" i="1"/>
  <c r="S3023" i="1"/>
  <c r="T3023" i="1"/>
  <c r="U3023" i="1"/>
  <c r="X3023" i="1"/>
  <c r="S3024" i="1"/>
  <c r="T3024" i="1"/>
  <c r="U3024" i="1"/>
  <c r="X3024" i="1"/>
  <c r="S3025" i="1"/>
  <c r="T3025" i="1"/>
  <c r="U3025" i="1"/>
  <c r="X3025" i="1"/>
  <c r="S3026" i="1"/>
  <c r="T3026" i="1"/>
  <c r="U3026" i="1"/>
  <c r="X3026" i="1"/>
  <c r="S3027" i="1"/>
  <c r="T3027" i="1"/>
  <c r="U3027" i="1"/>
  <c r="X3027" i="1"/>
  <c r="S3028" i="1"/>
  <c r="T3028" i="1"/>
  <c r="U3028" i="1"/>
  <c r="X3028" i="1"/>
  <c r="S3029" i="1"/>
  <c r="T3029" i="1"/>
  <c r="U3029" i="1"/>
  <c r="X3029" i="1"/>
  <c r="S3030" i="1"/>
  <c r="T3030" i="1"/>
  <c r="U3030" i="1"/>
  <c r="X3030" i="1"/>
  <c r="S3031" i="1"/>
  <c r="T3031" i="1"/>
  <c r="U3031" i="1"/>
  <c r="X3031" i="1"/>
  <c r="S3032" i="1"/>
  <c r="T3032" i="1"/>
  <c r="U3032" i="1"/>
  <c r="X3032" i="1"/>
  <c r="S3033" i="1"/>
  <c r="T3033" i="1"/>
  <c r="U3033" i="1"/>
  <c r="X3033" i="1"/>
  <c r="S3034" i="1"/>
  <c r="T3034" i="1"/>
  <c r="U3034" i="1"/>
  <c r="X3034" i="1"/>
  <c r="S3035" i="1"/>
  <c r="T3035" i="1"/>
  <c r="U3035" i="1"/>
  <c r="X3035" i="1"/>
  <c r="S3036" i="1"/>
  <c r="T3036" i="1"/>
  <c r="U3036" i="1"/>
  <c r="X3036" i="1"/>
  <c r="S3037" i="1"/>
  <c r="T3037" i="1"/>
  <c r="U3037" i="1"/>
  <c r="X3037" i="1"/>
  <c r="S3038" i="1"/>
  <c r="T3038" i="1"/>
  <c r="U3038" i="1"/>
  <c r="X3038" i="1"/>
  <c r="S3039" i="1"/>
  <c r="T3039" i="1"/>
  <c r="U3039" i="1"/>
  <c r="X3039" i="1"/>
  <c r="S3040" i="1"/>
  <c r="T3040" i="1"/>
  <c r="U3040" i="1"/>
  <c r="X3040" i="1"/>
  <c r="S3041" i="1"/>
  <c r="T3041" i="1"/>
  <c r="U3041" i="1"/>
  <c r="X3041" i="1"/>
  <c r="S3042" i="1"/>
  <c r="T3042" i="1"/>
  <c r="U3042" i="1"/>
  <c r="X3042" i="1"/>
  <c r="S3043" i="1"/>
  <c r="T3043" i="1"/>
  <c r="U3043" i="1"/>
  <c r="X3043" i="1"/>
  <c r="S3044" i="1"/>
  <c r="T3044" i="1"/>
  <c r="U3044" i="1"/>
  <c r="X3044" i="1"/>
  <c r="S3045" i="1"/>
  <c r="T3045" i="1"/>
  <c r="U3045" i="1"/>
  <c r="X3045" i="1"/>
  <c r="S3046" i="1"/>
  <c r="T3046" i="1"/>
  <c r="U3046" i="1"/>
  <c r="X3046" i="1"/>
  <c r="S3047" i="1"/>
  <c r="T3047" i="1"/>
  <c r="U3047" i="1"/>
  <c r="X3047" i="1"/>
  <c r="S3048" i="1"/>
  <c r="T3048" i="1"/>
  <c r="U3048" i="1"/>
  <c r="X3048" i="1"/>
  <c r="S3049" i="1"/>
  <c r="T3049" i="1"/>
  <c r="U3049" i="1"/>
  <c r="X3049" i="1"/>
  <c r="S3050" i="1"/>
  <c r="T3050" i="1"/>
  <c r="U3050" i="1"/>
  <c r="X3050" i="1"/>
  <c r="S3051" i="1"/>
  <c r="T3051" i="1"/>
  <c r="U3051" i="1"/>
  <c r="X3051" i="1"/>
  <c r="S3052" i="1"/>
  <c r="T3052" i="1"/>
  <c r="U3052" i="1"/>
  <c r="X3052" i="1"/>
  <c r="S3053" i="1"/>
  <c r="T3053" i="1"/>
  <c r="U3053" i="1"/>
  <c r="X3053" i="1"/>
  <c r="S3054" i="1"/>
  <c r="T3054" i="1"/>
  <c r="U3054" i="1"/>
  <c r="X3054" i="1"/>
  <c r="S3055" i="1"/>
  <c r="T3055" i="1"/>
  <c r="U3055" i="1"/>
  <c r="X3055" i="1"/>
  <c r="S3056" i="1"/>
  <c r="T3056" i="1"/>
  <c r="U3056" i="1"/>
  <c r="X3056" i="1"/>
  <c r="S3057" i="1"/>
  <c r="T3057" i="1"/>
  <c r="U3057" i="1"/>
  <c r="X3057" i="1"/>
  <c r="S3058" i="1"/>
  <c r="T3058" i="1"/>
  <c r="U3058" i="1"/>
  <c r="X3058" i="1"/>
  <c r="S3059" i="1"/>
  <c r="T3059" i="1"/>
  <c r="U3059" i="1"/>
  <c r="X3059" i="1"/>
  <c r="S3060" i="1"/>
  <c r="T3060" i="1"/>
  <c r="U3060" i="1"/>
  <c r="X3060" i="1"/>
  <c r="S3061" i="1"/>
  <c r="T3061" i="1"/>
  <c r="U3061" i="1"/>
  <c r="X3061" i="1"/>
  <c r="S3062" i="1"/>
  <c r="T3062" i="1"/>
  <c r="U3062" i="1"/>
  <c r="X3062" i="1"/>
  <c r="S3063" i="1"/>
  <c r="T3063" i="1"/>
  <c r="U3063" i="1"/>
  <c r="X3063" i="1"/>
  <c r="S3064" i="1"/>
  <c r="T3064" i="1"/>
  <c r="U3064" i="1"/>
  <c r="X3064" i="1"/>
  <c r="S3065" i="1"/>
  <c r="T3065" i="1"/>
  <c r="U3065" i="1"/>
  <c r="X3065" i="1"/>
  <c r="S3066" i="1"/>
  <c r="T3066" i="1"/>
  <c r="U3066" i="1"/>
  <c r="X3066" i="1"/>
  <c r="S3067" i="1"/>
  <c r="T3067" i="1"/>
  <c r="U3067" i="1"/>
  <c r="X3067" i="1"/>
  <c r="S3068" i="1"/>
  <c r="T3068" i="1"/>
  <c r="U3068" i="1"/>
  <c r="X3068" i="1"/>
  <c r="S3069" i="1"/>
  <c r="T3069" i="1"/>
  <c r="U3069" i="1"/>
  <c r="X3069" i="1"/>
  <c r="S3070" i="1"/>
  <c r="T3070" i="1"/>
  <c r="U3070" i="1"/>
  <c r="X3070" i="1"/>
  <c r="S3071" i="1"/>
  <c r="T3071" i="1"/>
  <c r="U3071" i="1"/>
  <c r="X3071" i="1"/>
  <c r="S3072" i="1"/>
  <c r="T3072" i="1"/>
  <c r="U3072" i="1"/>
  <c r="X3072" i="1"/>
  <c r="S3073" i="1"/>
  <c r="T3073" i="1"/>
  <c r="U3073" i="1"/>
  <c r="X3073" i="1"/>
  <c r="S3074" i="1"/>
  <c r="T3074" i="1"/>
  <c r="U3074" i="1"/>
  <c r="X3074" i="1"/>
  <c r="S3075" i="1"/>
  <c r="T3075" i="1"/>
  <c r="U3075" i="1"/>
  <c r="X3075" i="1"/>
  <c r="S3076" i="1"/>
  <c r="T3076" i="1"/>
  <c r="U3076" i="1"/>
  <c r="X3076" i="1"/>
  <c r="S3077" i="1"/>
  <c r="T3077" i="1"/>
  <c r="U3077" i="1"/>
  <c r="X3077" i="1"/>
  <c r="S3078" i="1"/>
  <c r="T3078" i="1"/>
  <c r="U3078" i="1"/>
  <c r="X3078" i="1"/>
  <c r="S3079" i="1"/>
  <c r="T3079" i="1"/>
  <c r="U3079" i="1"/>
  <c r="X3079" i="1"/>
  <c r="S3080" i="1"/>
  <c r="T3080" i="1"/>
  <c r="U3080" i="1"/>
  <c r="X3080" i="1"/>
  <c r="S3081" i="1"/>
  <c r="T3081" i="1"/>
  <c r="U3081" i="1"/>
  <c r="X3081" i="1"/>
  <c r="S3082" i="1"/>
  <c r="T3082" i="1"/>
  <c r="U3082" i="1"/>
  <c r="X3082" i="1"/>
  <c r="S3083" i="1"/>
  <c r="T3083" i="1"/>
  <c r="U3083" i="1"/>
  <c r="X3083" i="1"/>
  <c r="S3084" i="1"/>
  <c r="T3084" i="1"/>
  <c r="U3084" i="1"/>
  <c r="X3084" i="1"/>
  <c r="S3085" i="1"/>
  <c r="T3085" i="1"/>
  <c r="U3085" i="1"/>
  <c r="X3085" i="1"/>
  <c r="S3086" i="1"/>
  <c r="T3086" i="1"/>
  <c r="U3086" i="1"/>
  <c r="X3086" i="1"/>
  <c r="S3087" i="1"/>
  <c r="T3087" i="1"/>
  <c r="U3087" i="1"/>
  <c r="X3087" i="1"/>
  <c r="S3088" i="1"/>
  <c r="T3088" i="1"/>
  <c r="U3088" i="1"/>
  <c r="X3088" i="1"/>
  <c r="S3089" i="1"/>
  <c r="T3089" i="1"/>
  <c r="U3089" i="1"/>
  <c r="X3089" i="1"/>
  <c r="S3090" i="1"/>
  <c r="T3090" i="1"/>
  <c r="U3090" i="1"/>
  <c r="X3090" i="1"/>
  <c r="S3091" i="1"/>
  <c r="T3091" i="1"/>
  <c r="U3091" i="1"/>
  <c r="X3091" i="1"/>
  <c r="S3092" i="1"/>
  <c r="T3092" i="1"/>
  <c r="U3092" i="1"/>
  <c r="X3092" i="1"/>
  <c r="S3093" i="1"/>
  <c r="T3093" i="1"/>
  <c r="U3093" i="1"/>
  <c r="X3093" i="1"/>
  <c r="S3094" i="1"/>
  <c r="T3094" i="1"/>
  <c r="U3094" i="1"/>
  <c r="X3094" i="1"/>
  <c r="S3095" i="1"/>
  <c r="T3095" i="1"/>
  <c r="U3095" i="1"/>
  <c r="X3095" i="1"/>
  <c r="S3096" i="1"/>
  <c r="T3096" i="1"/>
  <c r="U3096" i="1"/>
  <c r="X3096" i="1"/>
  <c r="S3097" i="1"/>
  <c r="T3097" i="1"/>
  <c r="U3097" i="1"/>
  <c r="X3097" i="1"/>
  <c r="S3098" i="1"/>
  <c r="T3098" i="1"/>
  <c r="U3098" i="1"/>
  <c r="X3098" i="1"/>
  <c r="S3099" i="1"/>
  <c r="T3099" i="1"/>
  <c r="U3099" i="1"/>
  <c r="X3099" i="1"/>
  <c r="S3100" i="1"/>
  <c r="T3100" i="1"/>
  <c r="U3100" i="1"/>
  <c r="X3100" i="1"/>
  <c r="S3101" i="1"/>
  <c r="T3101" i="1"/>
  <c r="U3101" i="1"/>
  <c r="X3101" i="1"/>
  <c r="S3102" i="1"/>
  <c r="T3102" i="1"/>
  <c r="U3102" i="1"/>
  <c r="X3102" i="1"/>
  <c r="S3103" i="1"/>
  <c r="T3103" i="1"/>
  <c r="U3103" i="1"/>
  <c r="X3103" i="1"/>
  <c r="S3104" i="1"/>
  <c r="T3104" i="1"/>
  <c r="U3104" i="1"/>
  <c r="X3104" i="1"/>
  <c r="S3105" i="1"/>
  <c r="T3105" i="1"/>
  <c r="U3105" i="1"/>
  <c r="X3105" i="1"/>
  <c r="S3106" i="1"/>
  <c r="T3106" i="1"/>
  <c r="U3106" i="1"/>
  <c r="X3106" i="1"/>
  <c r="S3107" i="1"/>
  <c r="T3107" i="1"/>
  <c r="U3107" i="1"/>
  <c r="X3107" i="1"/>
  <c r="S3108" i="1"/>
  <c r="T3108" i="1"/>
  <c r="U3108" i="1"/>
  <c r="X3108" i="1"/>
  <c r="S3109" i="1"/>
  <c r="T3109" i="1"/>
  <c r="U3109" i="1"/>
  <c r="X3109" i="1"/>
  <c r="S3110" i="1"/>
  <c r="T3110" i="1"/>
  <c r="U3110" i="1"/>
  <c r="X3110" i="1"/>
  <c r="S3111" i="1"/>
  <c r="T3111" i="1"/>
  <c r="U3111" i="1"/>
  <c r="X3111" i="1"/>
  <c r="S3112" i="1"/>
  <c r="T3112" i="1"/>
  <c r="U3112" i="1"/>
  <c r="X3112" i="1"/>
  <c r="S3113" i="1"/>
  <c r="T3113" i="1"/>
  <c r="U3113" i="1"/>
  <c r="X3113" i="1"/>
  <c r="S3114" i="1"/>
  <c r="T3114" i="1"/>
  <c r="U3114" i="1"/>
  <c r="X3114" i="1"/>
  <c r="S3115" i="1"/>
  <c r="T3115" i="1"/>
  <c r="U3115" i="1"/>
  <c r="X3115" i="1"/>
  <c r="S3116" i="1"/>
  <c r="T3116" i="1"/>
  <c r="U3116" i="1"/>
  <c r="X3116" i="1"/>
  <c r="S3117" i="1"/>
  <c r="T3117" i="1"/>
  <c r="U3117" i="1"/>
  <c r="X3117" i="1"/>
  <c r="S3118" i="1"/>
  <c r="T3118" i="1"/>
  <c r="U3118" i="1"/>
  <c r="X3118" i="1"/>
  <c r="S3119" i="1"/>
  <c r="T3119" i="1"/>
  <c r="U3119" i="1"/>
  <c r="X3119" i="1"/>
  <c r="S3120" i="1"/>
  <c r="T3120" i="1"/>
  <c r="U3120" i="1"/>
  <c r="X3120" i="1"/>
  <c r="S3121" i="1"/>
  <c r="T3121" i="1"/>
  <c r="U3121" i="1"/>
  <c r="X3121" i="1"/>
  <c r="S3122" i="1"/>
  <c r="T3122" i="1"/>
  <c r="U3122" i="1"/>
  <c r="X3122" i="1"/>
  <c r="S3123" i="1"/>
  <c r="T3123" i="1"/>
  <c r="U3123" i="1"/>
  <c r="X3123" i="1"/>
  <c r="S3124" i="1"/>
  <c r="T3124" i="1"/>
  <c r="U3124" i="1"/>
  <c r="X3124" i="1"/>
  <c r="S3125" i="1"/>
  <c r="T3125" i="1"/>
  <c r="U3125" i="1"/>
  <c r="X3125" i="1"/>
  <c r="S3126" i="1"/>
  <c r="T3126" i="1"/>
  <c r="U3126" i="1"/>
  <c r="X3126" i="1"/>
  <c r="S3127" i="1"/>
  <c r="T3127" i="1"/>
  <c r="U3127" i="1"/>
  <c r="X3127" i="1"/>
  <c r="S3128" i="1"/>
  <c r="T3128" i="1"/>
  <c r="U3128" i="1"/>
  <c r="X3128" i="1"/>
  <c r="S3129" i="1"/>
  <c r="T3129" i="1"/>
  <c r="U3129" i="1"/>
  <c r="X3129" i="1"/>
  <c r="S3130" i="1"/>
  <c r="T3130" i="1"/>
  <c r="U3130" i="1"/>
  <c r="X3130" i="1"/>
  <c r="S3131" i="1"/>
  <c r="T3131" i="1"/>
  <c r="U3131" i="1"/>
  <c r="X3131" i="1"/>
  <c r="S3132" i="1"/>
  <c r="T3132" i="1"/>
  <c r="U3132" i="1"/>
  <c r="X3132" i="1"/>
  <c r="S3133" i="1"/>
  <c r="T3133" i="1"/>
  <c r="U3133" i="1"/>
  <c r="X3133" i="1"/>
  <c r="S3134" i="1"/>
  <c r="T3134" i="1"/>
  <c r="U3134" i="1"/>
  <c r="X3134" i="1"/>
  <c r="S3135" i="1"/>
  <c r="T3135" i="1"/>
  <c r="U3135" i="1"/>
  <c r="X3135" i="1"/>
  <c r="S3136" i="1"/>
  <c r="T3136" i="1"/>
  <c r="U3136" i="1"/>
  <c r="X3136" i="1"/>
  <c r="S3137" i="1"/>
  <c r="T3137" i="1"/>
  <c r="U3137" i="1"/>
  <c r="X3137" i="1"/>
  <c r="S3138" i="1"/>
  <c r="T3138" i="1"/>
  <c r="U3138" i="1"/>
  <c r="X3138" i="1"/>
  <c r="S3139" i="1"/>
  <c r="T3139" i="1"/>
  <c r="U3139" i="1"/>
  <c r="X3139" i="1"/>
  <c r="S3140" i="1"/>
  <c r="T3140" i="1"/>
  <c r="U3140" i="1"/>
  <c r="X3140" i="1"/>
  <c r="S3141" i="1"/>
  <c r="T3141" i="1"/>
  <c r="U3141" i="1"/>
  <c r="X3141" i="1"/>
  <c r="S3142" i="1"/>
  <c r="T3142" i="1"/>
  <c r="U3142" i="1"/>
  <c r="X3142" i="1"/>
  <c r="S3143" i="1"/>
  <c r="T3143" i="1"/>
  <c r="U3143" i="1"/>
  <c r="X3143" i="1"/>
  <c r="S3144" i="1"/>
  <c r="T3144" i="1"/>
  <c r="U3144" i="1"/>
  <c r="X3144" i="1"/>
  <c r="S3145" i="1"/>
  <c r="T3145" i="1"/>
  <c r="U3145" i="1"/>
  <c r="X3145" i="1"/>
  <c r="S3146" i="1"/>
  <c r="T3146" i="1"/>
  <c r="U3146" i="1"/>
  <c r="X3146" i="1"/>
  <c r="S3147" i="1"/>
  <c r="T3147" i="1"/>
  <c r="U3147" i="1"/>
  <c r="X3147" i="1"/>
  <c r="S3148" i="1"/>
  <c r="T3148" i="1"/>
  <c r="U3148" i="1"/>
  <c r="X3148" i="1"/>
  <c r="S3149" i="1"/>
  <c r="T3149" i="1"/>
  <c r="U3149" i="1"/>
  <c r="X3149" i="1"/>
  <c r="S3150" i="1"/>
  <c r="T3150" i="1"/>
  <c r="U3150" i="1"/>
  <c r="X3150" i="1"/>
  <c r="S3151" i="1"/>
  <c r="T3151" i="1"/>
  <c r="U3151" i="1"/>
  <c r="X3151" i="1"/>
  <c r="S3152" i="1"/>
  <c r="T3152" i="1"/>
  <c r="U3152" i="1"/>
  <c r="X3152" i="1"/>
  <c r="S3153" i="1"/>
  <c r="T3153" i="1"/>
  <c r="U3153" i="1"/>
  <c r="X3153" i="1"/>
  <c r="S3154" i="1"/>
  <c r="T3154" i="1"/>
  <c r="U3154" i="1"/>
  <c r="X3154" i="1"/>
  <c r="S3155" i="1"/>
  <c r="T3155" i="1"/>
  <c r="U3155" i="1"/>
  <c r="X3155" i="1"/>
  <c r="S3156" i="1"/>
  <c r="T3156" i="1"/>
  <c r="U3156" i="1"/>
  <c r="X3156" i="1"/>
  <c r="S3157" i="1"/>
  <c r="T3157" i="1"/>
  <c r="U3157" i="1"/>
  <c r="X3157" i="1"/>
  <c r="S3158" i="1"/>
  <c r="T3158" i="1"/>
  <c r="U3158" i="1"/>
  <c r="X3158" i="1"/>
  <c r="S3159" i="1"/>
  <c r="T3159" i="1"/>
  <c r="U3159" i="1"/>
  <c r="X3159" i="1"/>
  <c r="S3160" i="1"/>
  <c r="T3160" i="1"/>
  <c r="U3160" i="1"/>
  <c r="X3160" i="1"/>
  <c r="S3161" i="1"/>
  <c r="T3161" i="1"/>
  <c r="U3161" i="1"/>
  <c r="X3161" i="1"/>
  <c r="S3162" i="1"/>
  <c r="T3162" i="1"/>
  <c r="U3162" i="1"/>
  <c r="X3162" i="1"/>
  <c r="S3163" i="1"/>
  <c r="T3163" i="1"/>
  <c r="U3163" i="1"/>
  <c r="X3163" i="1"/>
  <c r="S3164" i="1"/>
  <c r="T3164" i="1"/>
  <c r="U3164" i="1"/>
  <c r="X3164" i="1"/>
  <c r="S3165" i="1"/>
  <c r="T3165" i="1"/>
  <c r="U3165" i="1"/>
  <c r="X3165" i="1"/>
  <c r="S3166" i="1"/>
  <c r="T3166" i="1"/>
  <c r="U3166" i="1"/>
  <c r="X3166" i="1"/>
  <c r="S3167" i="1"/>
  <c r="T3167" i="1"/>
  <c r="U3167" i="1"/>
  <c r="X3167" i="1"/>
  <c r="S3168" i="1"/>
  <c r="T3168" i="1"/>
  <c r="U3168" i="1"/>
  <c r="X3168" i="1"/>
  <c r="S3169" i="1"/>
  <c r="T3169" i="1"/>
  <c r="U3169" i="1"/>
  <c r="X3169" i="1"/>
  <c r="S3170" i="1"/>
  <c r="T3170" i="1"/>
  <c r="U3170" i="1"/>
  <c r="X3170" i="1"/>
  <c r="S3171" i="1"/>
  <c r="T3171" i="1"/>
  <c r="U3171" i="1"/>
  <c r="X3171" i="1"/>
  <c r="S3172" i="1"/>
  <c r="T3172" i="1"/>
  <c r="U3172" i="1"/>
  <c r="X3172" i="1"/>
  <c r="S3173" i="1"/>
  <c r="T3173" i="1"/>
  <c r="U3173" i="1"/>
  <c r="X3173" i="1"/>
  <c r="S3174" i="1"/>
  <c r="T3174" i="1"/>
  <c r="U3174" i="1"/>
  <c r="X3174" i="1"/>
  <c r="S3175" i="1"/>
  <c r="T3175" i="1"/>
  <c r="U3175" i="1"/>
  <c r="X3175" i="1"/>
  <c r="S3176" i="1"/>
  <c r="T3176" i="1"/>
  <c r="U3176" i="1"/>
  <c r="X3176" i="1"/>
  <c r="S3177" i="1"/>
  <c r="T3177" i="1"/>
  <c r="U3177" i="1"/>
  <c r="X3177" i="1"/>
  <c r="S3178" i="1"/>
  <c r="T3178" i="1"/>
  <c r="U3178" i="1"/>
  <c r="X3178" i="1"/>
  <c r="S3179" i="1"/>
  <c r="T3179" i="1"/>
  <c r="U3179" i="1"/>
  <c r="X3179" i="1"/>
  <c r="S3180" i="1"/>
  <c r="T3180" i="1"/>
  <c r="U3180" i="1"/>
  <c r="X3180" i="1"/>
  <c r="S3181" i="1"/>
  <c r="T3181" i="1"/>
  <c r="U3181" i="1"/>
  <c r="X3181" i="1"/>
  <c r="S3182" i="1"/>
  <c r="T3182" i="1"/>
  <c r="U3182" i="1"/>
  <c r="X3182" i="1"/>
  <c r="S3183" i="1"/>
  <c r="T3183" i="1"/>
  <c r="U3183" i="1"/>
  <c r="X3183" i="1"/>
  <c r="S3184" i="1"/>
  <c r="T3184" i="1"/>
  <c r="U3184" i="1"/>
  <c r="X3184" i="1"/>
  <c r="S3185" i="1"/>
  <c r="T3185" i="1"/>
  <c r="U3185" i="1"/>
  <c r="X3185" i="1"/>
  <c r="S3186" i="1"/>
  <c r="T3186" i="1"/>
  <c r="U3186" i="1"/>
  <c r="X3186" i="1"/>
  <c r="S3187" i="1"/>
  <c r="T3187" i="1"/>
  <c r="U3187" i="1"/>
  <c r="X3187" i="1"/>
  <c r="S3188" i="1"/>
  <c r="T3188" i="1"/>
  <c r="U3188" i="1"/>
  <c r="X3188" i="1"/>
  <c r="S3189" i="1"/>
  <c r="T3189" i="1"/>
  <c r="U3189" i="1"/>
  <c r="X3189" i="1"/>
  <c r="S3190" i="1"/>
  <c r="T3190" i="1"/>
  <c r="U3190" i="1"/>
  <c r="X3190" i="1"/>
  <c r="S3191" i="1"/>
  <c r="T3191" i="1"/>
  <c r="U3191" i="1"/>
  <c r="X3191" i="1"/>
  <c r="S3192" i="1"/>
  <c r="T3192" i="1"/>
  <c r="U3192" i="1"/>
  <c r="X3192" i="1"/>
  <c r="S3193" i="1"/>
  <c r="T3193" i="1"/>
  <c r="U3193" i="1"/>
  <c r="X3193" i="1"/>
  <c r="S3194" i="1"/>
  <c r="T3194" i="1"/>
  <c r="U3194" i="1"/>
  <c r="X3194" i="1"/>
  <c r="S3195" i="1"/>
  <c r="T3195" i="1"/>
  <c r="U3195" i="1"/>
  <c r="X3195" i="1"/>
  <c r="S3196" i="1"/>
  <c r="T3196" i="1"/>
  <c r="U3196" i="1"/>
  <c r="X3196" i="1"/>
  <c r="S3197" i="1"/>
  <c r="T3197" i="1"/>
  <c r="U3197" i="1"/>
  <c r="X3197" i="1"/>
  <c r="S3198" i="1"/>
  <c r="T3198" i="1"/>
  <c r="U3198" i="1"/>
  <c r="X3198" i="1"/>
  <c r="S3199" i="1"/>
  <c r="T3199" i="1"/>
  <c r="U3199" i="1"/>
  <c r="X3199" i="1"/>
  <c r="S3200" i="1"/>
  <c r="T3200" i="1"/>
  <c r="U3200" i="1"/>
  <c r="X3200" i="1"/>
  <c r="S3201" i="1"/>
  <c r="T3201" i="1"/>
  <c r="U3201" i="1"/>
  <c r="X3201" i="1"/>
  <c r="S3202" i="1"/>
  <c r="T3202" i="1"/>
  <c r="U3202" i="1"/>
  <c r="X3202" i="1"/>
  <c r="S3203" i="1"/>
  <c r="T3203" i="1"/>
  <c r="U3203" i="1"/>
  <c r="X3203" i="1"/>
  <c r="S3204" i="1"/>
  <c r="T3204" i="1"/>
  <c r="U3204" i="1"/>
  <c r="X3204" i="1"/>
  <c r="S3205" i="1"/>
  <c r="T3205" i="1"/>
  <c r="U3205" i="1"/>
  <c r="X3205" i="1"/>
  <c r="S3206" i="1"/>
  <c r="T3206" i="1"/>
  <c r="U3206" i="1"/>
  <c r="X3206" i="1"/>
  <c r="S3207" i="1"/>
  <c r="T3207" i="1"/>
  <c r="U3207" i="1"/>
  <c r="X3207" i="1"/>
  <c r="S3208" i="1"/>
  <c r="T3208" i="1"/>
  <c r="U3208" i="1"/>
  <c r="X3208" i="1"/>
  <c r="S3209" i="1"/>
  <c r="T3209" i="1"/>
  <c r="U3209" i="1"/>
  <c r="X3209" i="1"/>
  <c r="S3210" i="1"/>
  <c r="T3210" i="1"/>
  <c r="U3210" i="1"/>
  <c r="X3210" i="1"/>
  <c r="S3211" i="1"/>
  <c r="T3211" i="1"/>
  <c r="U3211" i="1"/>
  <c r="X3211" i="1"/>
  <c r="S3212" i="1"/>
  <c r="T3212" i="1"/>
  <c r="U3212" i="1"/>
  <c r="X3212" i="1"/>
  <c r="S3213" i="1"/>
  <c r="T3213" i="1"/>
  <c r="U3213" i="1"/>
  <c r="X3213" i="1"/>
  <c r="S3214" i="1"/>
  <c r="T3214" i="1"/>
  <c r="U3214" i="1"/>
  <c r="X3214" i="1"/>
  <c r="S3215" i="1"/>
  <c r="T3215" i="1"/>
  <c r="U3215" i="1"/>
  <c r="X3215" i="1"/>
  <c r="S3216" i="1"/>
  <c r="T3216" i="1"/>
  <c r="U3216" i="1"/>
  <c r="X3216" i="1"/>
  <c r="S3217" i="1"/>
  <c r="T3217" i="1"/>
  <c r="U3217" i="1"/>
  <c r="X3217" i="1"/>
  <c r="S3218" i="1"/>
  <c r="T3218" i="1"/>
  <c r="U3218" i="1"/>
  <c r="X3218" i="1"/>
  <c r="S3219" i="1"/>
  <c r="T3219" i="1"/>
  <c r="U3219" i="1"/>
  <c r="X3219" i="1"/>
  <c r="S3220" i="1"/>
  <c r="T3220" i="1"/>
  <c r="U3220" i="1"/>
  <c r="X3220" i="1"/>
  <c r="S3221" i="1"/>
  <c r="T3221" i="1"/>
  <c r="U3221" i="1"/>
  <c r="X3221" i="1"/>
  <c r="S3222" i="1"/>
  <c r="T3222" i="1"/>
  <c r="U3222" i="1"/>
  <c r="X3222" i="1"/>
  <c r="S3223" i="1"/>
  <c r="T3223" i="1"/>
  <c r="U3223" i="1"/>
  <c r="X3223" i="1"/>
  <c r="S3224" i="1"/>
  <c r="T3224" i="1"/>
  <c r="U3224" i="1"/>
  <c r="X3224" i="1"/>
  <c r="S3225" i="1"/>
  <c r="T3225" i="1"/>
  <c r="U3225" i="1"/>
  <c r="X3225" i="1"/>
  <c r="S3226" i="1"/>
  <c r="T3226" i="1"/>
  <c r="U3226" i="1"/>
  <c r="X3226" i="1"/>
  <c r="S3227" i="1"/>
  <c r="T3227" i="1"/>
  <c r="U3227" i="1"/>
  <c r="X3227" i="1"/>
  <c r="S3228" i="1"/>
  <c r="T3228" i="1"/>
  <c r="U3228" i="1"/>
  <c r="X3228" i="1"/>
  <c r="S3229" i="1"/>
  <c r="T3229" i="1"/>
  <c r="U3229" i="1"/>
  <c r="X3229" i="1"/>
  <c r="S3230" i="1"/>
  <c r="T3230" i="1"/>
  <c r="U3230" i="1"/>
  <c r="X3230" i="1"/>
  <c r="S3231" i="1"/>
  <c r="T3231" i="1"/>
  <c r="U3231" i="1"/>
  <c r="X3231" i="1"/>
  <c r="S3232" i="1"/>
  <c r="T3232" i="1"/>
  <c r="U3232" i="1"/>
  <c r="X3232" i="1"/>
  <c r="S3233" i="1"/>
  <c r="T3233" i="1"/>
  <c r="U3233" i="1"/>
  <c r="X3233" i="1"/>
  <c r="S3234" i="1"/>
  <c r="T3234" i="1"/>
  <c r="U3234" i="1"/>
  <c r="X3234" i="1"/>
  <c r="S3235" i="1"/>
  <c r="T3235" i="1"/>
  <c r="U3235" i="1"/>
  <c r="X3235" i="1"/>
  <c r="S3236" i="1"/>
  <c r="T3236" i="1"/>
  <c r="U3236" i="1"/>
  <c r="X3236" i="1"/>
  <c r="S3237" i="1"/>
  <c r="T3237" i="1"/>
  <c r="U3237" i="1"/>
  <c r="X3237" i="1"/>
  <c r="S3238" i="1"/>
  <c r="T3238" i="1"/>
  <c r="U3238" i="1"/>
  <c r="X3238" i="1"/>
  <c r="S3239" i="1"/>
  <c r="T3239" i="1"/>
  <c r="U3239" i="1"/>
  <c r="X3239" i="1"/>
  <c r="S3240" i="1"/>
  <c r="T3240" i="1"/>
  <c r="U3240" i="1"/>
  <c r="X3240" i="1"/>
  <c r="S3241" i="1"/>
  <c r="T3241" i="1"/>
  <c r="U3241" i="1"/>
  <c r="X3241" i="1"/>
  <c r="S3242" i="1"/>
  <c r="T3242" i="1"/>
  <c r="U3242" i="1"/>
  <c r="X3242" i="1"/>
  <c r="S3243" i="1"/>
  <c r="T3243" i="1"/>
  <c r="U3243" i="1"/>
  <c r="X3243" i="1"/>
  <c r="S3244" i="1"/>
  <c r="T3244" i="1"/>
  <c r="U3244" i="1"/>
  <c r="X3244" i="1"/>
  <c r="S3245" i="1"/>
  <c r="T3245" i="1"/>
  <c r="U3245" i="1"/>
  <c r="X3245" i="1"/>
  <c r="S3246" i="1"/>
  <c r="T3246" i="1"/>
  <c r="U3246" i="1"/>
  <c r="X3246" i="1"/>
  <c r="S3247" i="1"/>
  <c r="T3247" i="1"/>
  <c r="U3247" i="1"/>
  <c r="X3247" i="1"/>
  <c r="S3248" i="1"/>
  <c r="T3248" i="1"/>
  <c r="U3248" i="1"/>
  <c r="X3248" i="1"/>
  <c r="S3249" i="1"/>
  <c r="T3249" i="1"/>
  <c r="U3249" i="1"/>
  <c r="X3249" i="1"/>
  <c r="S3250" i="1"/>
  <c r="T3250" i="1"/>
  <c r="U3250" i="1"/>
  <c r="X3250" i="1"/>
  <c r="S3251" i="1"/>
  <c r="T3251" i="1"/>
  <c r="U3251" i="1"/>
  <c r="X3251" i="1"/>
  <c r="S3252" i="1"/>
  <c r="T3252" i="1"/>
  <c r="U3252" i="1"/>
  <c r="X3252" i="1"/>
  <c r="S3253" i="1"/>
  <c r="T3253" i="1"/>
  <c r="U3253" i="1"/>
  <c r="X3253" i="1"/>
  <c r="S3254" i="1"/>
  <c r="T3254" i="1"/>
  <c r="U3254" i="1"/>
  <c r="X3254" i="1"/>
  <c r="S3255" i="1"/>
  <c r="T3255" i="1"/>
  <c r="U3255" i="1"/>
  <c r="X3255" i="1"/>
  <c r="S3256" i="1"/>
  <c r="T3256" i="1"/>
  <c r="U3256" i="1"/>
  <c r="X3256" i="1"/>
  <c r="S3257" i="1"/>
  <c r="T3257" i="1"/>
  <c r="U3257" i="1"/>
  <c r="X3257" i="1"/>
  <c r="S3258" i="1"/>
  <c r="T3258" i="1"/>
  <c r="U3258" i="1"/>
  <c r="X3258" i="1"/>
  <c r="S3259" i="1"/>
  <c r="T3259" i="1"/>
  <c r="U3259" i="1"/>
  <c r="X3259" i="1"/>
  <c r="S3260" i="1"/>
  <c r="T3260" i="1"/>
  <c r="U3260" i="1"/>
  <c r="X3260" i="1"/>
  <c r="S3261" i="1"/>
  <c r="T3261" i="1"/>
  <c r="U3261" i="1"/>
  <c r="X3261" i="1"/>
  <c r="S3262" i="1"/>
  <c r="T3262" i="1"/>
  <c r="U3262" i="1"/>
  <c r="X3262" i="1"/>
  <c r="S3263" i="1"/>
  <c r="T3263" i="1"/>
  <c r="U3263" i="1"/>
  <c r="X3263" i="1"/>
  <c r="S3264" i="1"/>
  <c r="T3264" i="1"/>
  <c r="U3264" i="1"/>
  <c r="X3264" i="1"/>
  <c r="S3265" i="1"/>
  <c r="T3265" i="1"/>
  <c r="U3265" i="1"/>
  <c r="X3265" i="1"/>
  <c r="S3266" i="1"/>
  <c r="T3266" i="1"/>
  <c r="U3266" i="1"/>
  <c r="X3266" i="1"/>
  <c r="S3267" i="1"/>
  <c r="T3267" i="1"/>
  <c r="U3267" i="1"/>
  <c r="X3267" i="1"/>
  <c r="S3268" i="1"/>
  <c r="T3268" i="1"/>
  <c r="U3268" i="1"/>
  <c r="X3268" i="1"/>
  <c r="S3269" i="1"/>
  <c r="T3269" i="1"/>
  <c r="U3269" i="1"/>
  <c r="X3269" i="1"/>
  <c r="S3270" i="1"/>
  <c r="T3270" i="1"/>
  <c r="U3270" i="1"/>
  <c r="X3270" i="1"/>
  <c r="S3271" i="1"/>
  <c r="T3271" i="1"/>
  <c r="U3271" i="1"/>
  <c r="X3271" i="1"/>
  <c r="S3272" i="1"/>
  <c r="T3272" i="1"/>
  <c r="U3272" i="1"/>
  <c r="X3272" i="1"/>
  <c r="S3273" i="1"/>
  <c r="T3273" i="1"/>
  <c r="U3273" i="1"/>
  <c r="X3273" i="1"/>
  <c r="S3274" i="1"/>
  <c r="T3274" i="1"/>
  <c r="U3274" i="1"/>
  <c r="X3274" i="1"/>
  <c r="S3275" i="1"/>
  <c r="T3275" i="1"/>
  <c r="U3275" i="1"/>
  <c r="X3275" i="1"/>
  <c r="S3276" i="1"/>
  <c r="T3276" i="1"/>
  <c r="U3276" i="1"/>
  <c r="X3276" i="1"/>
  <c r="S3277" i="1"/>
  <c r="T3277" i="1"/>
  <c r="U3277" i="1"/>
  <c r="X3277" i="1"/>
  <c r="S3278" i="1"/>
  <c r="T3278" i="1"/>
  <c r="U3278" i="1"/>
  <c r="X3278" i="1"/>
  <c r="S3279" i="1"/>
  <c r="T3279" i="1"/>
  <c r="U3279" i="1"/>
  <c r="X3279" i="1"/>
  <c r="S3280" i="1"/>
  <c r="T3280" i="1"/>
  <c r="U3280" i="1"/>
  <c r="X3280" i="1"/>
  <c r="S3281" i="1"/>
  <c r="T3281" i="1"/>
  <c r="U3281" i="1"/>
  <c r="X3281" i="1"/>
  <c r="S3282" i="1"/>
  <c r="T3282" i="1"/>
  <c r="U3282" i="1"/>
  <c r="X3282" i="1"/>
  <c r="S3283" i="1"/>
  <c r="T3283" i="1"/>
  <c r="U3283" i="1"/>
  <c r="X3283" i="1"/>
  <c r="S3284" i="1"/>
  <c r="T3284" i="1"/>
  <c r="U3284" i="1"/>
  <c r="X3284" i="1"/>
  <c r="S3285" i="1"/>
  <c r="T3285" i="1"/>
  <c r="U3285" i="1"/>
  <c r="X3285" i="1"/>
  <c r="S3286" i="1"/>
  <c r="T3286" i="1"/>
  <c r="U3286" i="1"/>
  <c r="X3286" i="1"/>
  <c r="S3287" i="1"/>
  <c r="T3287" i="1"/>
  <c r="U3287" i="1"/>
  <c r="X3287" i="1"/>
  <c r="S3288" i="1"/>
  <c r="T3288" i="1"/>
  <c r="U3288" i="1"/>
  <c r="X3288" i="1"/>
  <c r="S3289" i="1"/>
  <c r="T3289" i="1"/>
  <c r="U3289" i="1"/>
  <c r="X3289" i="1"/>
  <c r="S3290" i="1"/>
  <c r="T3290" i="1"/>
  <c r="U3290" i="1"/>
  <c r="X3290" i="1"/>
  <c r="S3291" i="1"/>
  <c r="T3291" i="1"/>
  <c r="U3291" i="1"/>
  <c r="X3291" i="1"/>
  <c r="S3292" i="1"/>
  <c r="T3292" i="1"/>
  <c r="U3292" i="1"/>
  <c r="X3292" i="1"/>
  <c r="S3293" i="1"/>
  <c r="T3293" i="1"/>
  <c r="U3293" i="1"/>
  <c r="X3293" i="1"/>
  <c r="S3294" i="1"/>
  <c r="T3294" i="1"/>
  <c r="U3294" i="1"/>
  <c r="X3294" i="1"/>
  <c r="S3295" i="1"/>
  <c r="T3295" i="1"/>
  <c r="U3295" i="1"/>
  <c r="X3295" i="1"/>
  <c r="S3296" i="1"/>
  <c r="T3296" i="1"/>
  <c r="U3296" i="1"/>
  <c r="X3296" i="1"/>
  <c r="S3297" i="1"/>
  <c r="T3297" i="1"/>
  <c r="U3297" i="1"/>
  <c r="X3297" i="1"/>
  <c r="S3298" i="1"/>
  <c r="T3298" i="1"/>
  <c r="U3298" i="1"/>
  <c r="X3298" i="1"/>
  <c r="S3299" i="1"/>
  <c r="T3299" i="1"/>
  <c r="U3299" i="1"/>
  <c r="X3299" i="1"/>
  <c r="S3300" i="1"/>
  <c r="T3300" i="1"/>
  <c r="U3300" i="1"/>
  <c r="X3300" i="1"/>
  <c r="S3301" i="1"/>
  <c r="T3301" i="1"/>
  <c r="U3301" i="1"/>
  <c r="X3301" i="1"/>
  <c r="S3302" i="1"/>
  <c r="T3302" i="1"/>
  <c r="U3302" i="1"/>
  <c r="X3302" i="1"/>
  <c r="S3303" i="1"/>
  <c r="T3303" i="1"/>
  <c r="U3303" i="1"/>
  <c r="X3303" i="1"/>
  <c r="S3304" i="1"/>
  <c r="T3304" i="1"/>
  <c r="U3304" i="1"/>
  <c r="X3304" i="1"/>
  <c r="S3305" i="1"/>
  <c r="T3305" i="1"/>
  <c r="U3305" i="1"/>
  <c r="X3305" i="1"/>
  <c r="S3306" i="1"/>
  <c r="T3306" i="1"/>
  <c r="U3306" i="1"/>
  <c r="X3306" i="1"/>
  <c r="S3307" i="1"/>
  <c r="T3307" i="1"/>
  <c r="U3307" i="1"/>
  <c r="X3307" i="1"/>
  <c r="S3308" i="1"/>
  <c r="T3308" i="1"/>
  <c r="U3308" i="1"/>
  <c r="X3308" i="1"/>
  <c r="S3309" i="1"/>
  <c r="T3309" i="1"/>
  <c r="U3309" i="1"/>
  <c r="X3309" i="1"/>
  <c r="S3310" i="1"/>
  <c r="T3310" i="1"/>
  <c r="U3310" i="1"/>
  <c r="X3310" i="1"/>
  <c r="S3311" i="1"/>
  <c r="T3311" i="1"/>
  <c r="U3311" i="1"/>
  <c r="X3311" i="1"/>
  <c r="S3312" i="1"/>
  <c r="T3312" i="1"/>
  <c r="U3312" i="1"/>
  <c r="X3312" i="1"/>
  <c r="S3313" i="1"/>
  <c r="T3313" i="1"/>
  <c r="U3313" i="1"/>
  <c r="X3313" i="1"/>
  <c r="S3314" i="1"/>
  <c r="T3314" i="1"/>
  <c r="U3314" i="1"/>
  <c r="X3314" i="1"/>
  <c r="S3315" i="1"/>
  <c r="T3315" i="1"/>
  <c r="U3315" i="1"/>
  <c r="X3315" i="1"/>
  <c r="S3316" i="1"/>
  <c r="T3316" i="1"/>
  <c r="U3316" i="1"/>
  <c r="X3316" i="1"/>
  <c r="S3317" i="1"/>
  <c r="T3317" i="1"/>
  <c r="U3317" i="1"/>
  <c r="X3317" i="1"/>
  <c r="S3318" i="1"/>
  <c r="T3318" i="1"/>
  <c r="U3318" i="1"/>
  <c r="X3318" i="1"/>
  <c r="S3319" i="1"/>
  <c r="T3319" i="1"/>
  <c r="U3319" i="1"/>
  <c r="X3319" i="1"/>
  <c r="S3320" i="1"/>
  <c r="T3320" i="1"/>
  <c r="U3320" i="1"/>
  <c r="X3320" i="1"/>
  <c r="S3321" i="1"/>
  <c r="T3321" i="1"/>
  <c r="U3321" i="1"/>
  <c r="X3321" i="1"/>
  <c r="S3322" i="1"/>
  <c r="T3322" i="1"/>
  <c r="U3322" i="1"/>
  <c r="X3322" i="1"/>
  <c r="S3323" i="1"/>
  <c r="T3323" i="1"/>
  <c r="U3323" i="1"/>
  <c r="X3323" i="1"/>
  <c r="S3324" i="1"/>
  <c r="T3324" i="1"/>
  <c r="U3324" i="1"/>
  <c r="X3324" i="1"/>
  <c r="S3325" i="1"/>
  <c r="T3325" i="1"/>
  <c r="U3325" i="1"/>
  <c r="X3325" i="1"/>
  <c r="S3326" i="1"/>
  <c r="T3326" i="1"/>
  <c r="U3326" i="1"/>
  <c r="X3326" i="1"/>
  <c r="S3327" i="1"/>
  <c r="T3327" i="1"/>
  <c r="U3327" i="1"/>
  <c r="X3327" i="1"/>
  <c r="S3328" i="1"/>
  <c r="T3328" i="1"/>
  <c r="U3328" i="1"/>
  <c r="X3328" i="1"/>
  <c r="S3329" i="1"/>
  <c r="T3329" i="1"/>
  <c r="U3329" i="1"/>
  <c r="X3329" i="1"/>
  <c r="S3330" i="1"/>
  <c r="T3330" i="1"/>
  <c r="U3330" i="1"/>
  <c r="X3330" i="1"/>
  <c r="S3331" i="1"/>
  <c r="T3331" i="1"/>
  <c r="U3331" i="1"/>
  <c r="X3331" i="1"/>
  <c r="S3332" i="1"/>
  <c r="T3332" i="1"/>
  <c r="U3332" i="1"/>
  <c r="X3332" i="1"/>
  <c r="S3333" i="1"/>
  <c r="T3333" i="1"/>
  <c r="U3333" i="1"/>
  <c r="X3333" i="1"/>
  <c r="S3334" i="1"/>
  <c r="T3334" i="1"/>
  <c r="U3334" i="1"/>
  <c r="X3334" i="1"/>
  <c r="S3335" i="1"/>
  <c r="T3335" i="1"/>
  <c r="U3335" i="1"/>
  <c r="X3335" i="1"/>
  <c r="S3336" i="1"/>
  <c r="T3336" i="1"/>
  <c r="U3336" i="1"/>
  <c r="X3336" i="1"/>
  <c r="S3337" i="1"/>
  <c r="T3337" i="1"/>
  <c r="U3337" i="1"/>
  <c r="X3337" i="1"/>
  <c r="S3338" i="1"/>
  <c r="T3338" i="1"/>
  <c r="U3338" i="1"/>
  <c r="X3338" i="1"/>
  <c r="S3339" i="1"/>
  <c r="T3339" i="1"/>
  <c r="U3339" i="1"/>
  <c r="X3339" i="1"/>
  <c r="S3340" i="1"/>
  <c r="T3340" i="1"/>
  <c r="U3340" i="1"/>
  <c r="X3340" i="1"/>
  <c r="S3341" i="1"/>
  <c r="T3341" i="1"/>
  <c r="U3341" i="1"/>
  <c r="X3341" i="1"/>
  <c r="S3342" i="1"/>
  <c r="T3342" i="1"/>
  <c r="U3342" i="1"/>
  <c r="X3342" i="1"/>
  <c r="S3343" i="1"/>
  <c r="T3343" i="1"/>
  <c r="U3343" i="1"/>
  <c r="X3343" i="1"/>
  <c r="S3344" i="1"/>
  <c r="T3344" i="1"/>
  <c r="U3344" i="1"/>
  <c r="X3344" i="1"/>
  <c r="S3345" i="1"/>
  <c r="T3345" i="1"/>
  <c r="U3345" i="1"/>
  <c r="X3345" i="1"/>
  <c r="S3346" i="1"/>
  <c r="T3346" i="1"/>
  <c r="U3346" i="1"/>
  <c r="X3346" i="1"/>
  <c r="S3347" i="1"/>
  <c r="T3347" i="1"/>
  <c r="U3347" i="1"/>
  <c r="X3347" i="1"/>
  <c r="S3348" i="1"/>
  <c r="T3348" i="1"/>
  <c r="U3348" i="1"/>
  <c r="X3348" i="1"/>
  <c r="S3349" i="1"/>
  <c r="T3349" i="1"/>
  <c r="U3349" i="1"/>
  <c r="X3349" i="1"/>
  <c r="S3350" i="1"/>
  <c r="T3350" i="1"/>
  <c r="U3350" i="1"/>
  <c r="X3350" i="1"/>
  <c r="S3351" i="1"/>
  <c r="T3351" i="1"/>
  <c r="U3351" i="1"/>
  <c r="X3351" i="1"/>
  <c r="S3352" i="1"/>
  <c r="T3352" i="1"/>
  <c r="U3352" i="1"/>
  <c r="X3352" i="1"/>
  <c r="S3353" i="1"/>
  <c r="T3353" i="1"/>
  <c r="U3353" i="1"/>
  <c r="X3353" i="1"/>
  <c r="S3354" i="1"/>
  <c r="T3354" i="1"/>
  <c r="U3354" i="1"/>
  <c r="X3354" i="1"/>
  <c r="S3355" i="1"/>
  <c r="T3355" i="1"/>
  <c r="U3355" i="1"/>
  <c r="X3355" i="1"/>
  <c r="S3356" i="1"/>
  <c r="T3356" i="1"/>
  <c r="U3356" i="1"/>
  <c r="X3356" i="1"/>
  <c r="S3357" i="1"/>
  <c r="T3357" i="1"/>
  <c r="U3357" i="1"/>
  <c r="X3357" i="1"/>
  <c r="S3358" i="1"/>
  <c r="T3358" i="1"/>
  <c r="U3358" i="1"/>
  <c r="X3358" i="1"/>
  <c r="S3359" i="1"/>
  <c r="T3359" i="1"/>
  <c r="U3359" i="1"/>
  <c r="X3359" i="1"/>
  <c r="S3360" i="1"/>
  <c r="T3360" i="1"/>
  <c r="U3360" i="1"/>
  <c r="X3360" i="1"/>
  <c r="S3361" i="1"/>
  <c r="T3361" i="1"/>
  <c r="U3361" i="1"/>
  <c r="X3361" i="1"/>
  <c r="S3362" i="1"/>
  <c r="T3362" i="1"/>
  <c r="U3362" i="1"/>
  <c r="X3362" i="1"/>
  <c r="S3363" i="1"/>
  <c r="T3363" i="1"/>
  <c r="U3363" i="1"/>
  <c r="X3363" i="1"/>
  <c r="S3364" i="1"/>
  <c r="T3364" i="1"/>
  <c r="U3364" i="1"/>
  <c r="X3364" i="1"/>
  <c r="S3365" i="1"/>
  <c r="T3365" i="1"/>
  <c r="U3365" i="1"/>
  <c r="X3365" i="1"/>
  <c r="S3366" i="1"/>
  <c r="T3366" i="1"/>
  <c r="U3366" i="1"/>
  <c r="X3366" i="1"/>
  <c r="S3367" i="1"/>
  <c r="T3367" i="1"/>
  <c r="U3367" i="1"/>
  <c r="X3367" i="1"/>
  <c r="S3368" i="1"/>
  <c r="T3368" i="1"/>
  <c r="U3368" i="1"/>
  <c r="X3368" i="1"/>
  <c r="S3369" i="1"/>
  <c r="T3369" i="1"/>
  <c r="U3369" i="1"/>
  <c r="X3369" i="1"/>
  <c r="S3370" i="1"/>
  <c r="T3370" i="1"/>
  <c r="U3370" i="1"/>
  <c r="X3370" i="1"/>
  <c r="S3371" i="1"/>
  <c r="T3371" i="1"/>
  <c r="U3371" i="1"/>
  <c r="X3371" i="1"/>
  <c r="S3372" i="1"/>
  <c r="T3372" i="1"/>
  <c r="U3372" i="1"/>
  <c r="X3372" i="1"/>
  <c r="S3373" i="1"/>
  <c r="T3373" i="1"/>
  <c r="U3373" i="1"/>
  <c r="X3373" i="1"/>
  <c r="S3374" i="1"/>
  <c r="T3374" i="1"/>
  <c r="U3374" i="1"/>
  <c r="X3374" i="1"/>
  <c r="S3375" i="1"/>
  <c r="T3375" i="1"/>
  <c r="U3375" i="1"/>
  <c r="X3375" i="1"/>
  <c r="S3376" i="1"/>
  <c r="T3376" i="1"/>
  <c r="U3376" i="1"/>
  <c r="X3376" i="1"/>
  <c r="S3377" i="1"/>
  <c r="T3377" i="1"/>
  <c r="U3377" i="1"/>
  <c r="X3377" i="1"/>
  <c r="S3378" i="1"/>
  <c r="T3378" i="1"/>
  <c r="U3378" i="1"/>
  <c r="X3378" i="1"/>
  <c r="S3379" i="1"/>
  <c r="T3379" i="1"/>
  <c r="U3379" i="1"/>
  <c r="X3379" i="1"/>
  <c r="S3380" i="1"/>
  <c r="T3380" i="1"/>
  <c r="U3380" i="1"/>
  <c r="X3380" i="1"/>
  <c r="S3381" i="1"/>
  <c r="T3381" i="1"/>
  <c r="U3381" i="1"/>
  <c r="X3381" i="1"/>
  <c r="S3382" i="1"/>
  <c r="T3382" i="1"/>
  <c r="U3382" i="1"/>
  <c r="X3382" i="1"/>
  <c r="S3383" i="1"/>
  <c r="T3383" i="1"/>
  <c r="U3383" i="1"/>
  <c r="X3383" i="1"/>
  <c r="S3384" i="1"/>
  <c r="T3384" i="1"/>
  <c r="U3384" i="1"/>
  <c r="X3384" i="1"/>
  <c r="S3385" i="1"/>
  <c r="T3385" i="1"/>
  <c r="U3385" i="1"/>
  <c r="X3385" i="1"/>
  <c r="S3386" i="1"/>
  <c r="T3386" i="1"/>
  <c r="U3386" i="1"/>
  <c r="X3386" i="1"/>
  <c r="S3387" i="1"/>
  <c r="T3387" i="1"/>
  <c r="U3387" i="1"/>
  <c r="X3387" i="1"/>
  <c r="S3388" i="1"/>
  <c r="T3388" i="1"/>
  <c r="U3388" i="1"/>
  <c r="X3388" i="1"/>
  <c r="S3389" i="1"/>
  <c r="T3389" i="1"/>
  <c r="U3389" i="1"/>
  <c r="X3389" i="1"/>
  <c r="S3390" i="1"/>
  <c r="T3390" i="1"/>
  <c r="U3390" i="1"/>
  <c r="X3390" i="1"/>
  <c r="S3391" i="1"/>
  <c r="T3391" i="1"/>
  <c r="U3391" i="1"/>
  <c r="X3391" i="1"/>
  <c r="S3392" i="1"/>
  <c r="T3392" i="1"/>
  <c r="U3392" i="1"/>
  <c r="X3392" i="1"/>
  <c r="S3393" i="1"/>
  <c r="T3393" i="1"/>
  <c r="U3393" i="1"/>
  <c r="X3393" i="1"/>
  <c r="S3394" i="1"/>
  <c r="T3394" i="1"/>
  <c r="U3394" i="1"/>
  <c r="X3394" i="1"/>
  <c r="S3395" i="1"/>
  <c r="T3395" i="1"/>
  <c r="U3395" i="1"/>
  <c r="X3395" i="1"/>
  <c r="S3396" i="1"/>
  <c r="T3396" i="1"/>
  <c r="U3396" i="1"/>
  <c r="X3396" i="1"/>
  <c r="S3397" i="1"/>
  <c r="T3397" i="1"/>
  <c r="U3397" i="1"/>
  <c r="X3397" i="1"/>
  <c r="S3398" i="1"/>
  <c r="T3398" i="1"/>
  <c r="U3398" i="1"/>
  <c r="X3398" i="1"/>
  <c r="S3399" i="1"/>
  <c r="T3399" i="1"/>
  <c r="U3399" i="1"/>
  <c r="X3399" i="1"/>
  <c r="S3400" i="1"/>
  <c r="T3400" i="1"/>
  <c r="U3400" i="1"/>
  <c r="X3400" i="1"/>
  <c r="S3401" i="1"/>
  <c r="T3401" i="1"/>
  <c r="U3401" i="1"/>
  <c r="X3401" i="1"/>
  <c r="S3402" i="1"/>
  <c r="T3402" i="1"/>
  <c r="U3402" i="1"/>
  <c r="X3402" i="1"/>
  <c r="S3403" i="1"/>
  <c r="T3403" i="1"/>
  <c r="U3403" i="1"/>
  <c r="X3403" i="1"/>
  <c r="S3404" i="1"/>
  <c r="T3404" i="1"/>
  <c r="U3404" i="1"/>
  <c r="X3404" i="1"/>
  <c r="S3405" i="1"/>
  <c r="T3405" i="1"/>
  <c r="U3405" i="1"/>
  <c r="X3405" i="1"/>
  <c r="S3406" i="1"/>
  <c r="T3406" i="1"/>
  <c r="U3406" i="1"/>
  <c r="X3406" i="1"/>
  <c r="S3407" i="1"/>
  <c r="T3407" i="1"/>
  <c r="U3407" i="1"/>
  <c r="X3407" i="1"/>
  <c r="S3408" i="1"/>
  <c r="T3408" i="1"/>
  <c r="U3408" i="1"/>
  <c r="X3408" i="1"/>
  <c r="G1" i="4"/>
  <c r="N30" i="1"/>
  <c r="N33" i="1"/>
  <c r="N32" i="1"/>
  <c r="N31" i="1"/>
  <c r="N28" i="1"/>
  <c r="N29" i="1"/>
  <c r="N26" i="1"/>
  <c r="N25" i="1"/>
  <c r="N27" i="1"/>
  <c r="N24" i="1"/>
  <c r="N20" i="1"/>
  <c r="N19" i="1"/>
  <c r="N18" i="1"/>
  <c r="N17" i="1"/>
  <c r="N23" i="1"/>
  <c r="N22" i="1"/>
  <c r="N21" i="1"/>
  <c r="N16" i="1"/>
  <c r="N13" i="1"/>
  <c r="N15" i="1"/>
  <c r="N14" i="1"/>
  <c r="N10" i="1"/>
  <c r="N9" i="1"/>
  <c r="N11" i="1"/>
  <c r="N12" i="1"/>
  <c r="N6" i="1"/>
  <c r="N2" i="1"/>
  <c r="N3" i="1"/>
  <c r="N8" i="1"/>
  <c r="N4" i="1"/>
  <c r="N5" i="1"/>
  <c r="N7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<sst xmlns="http://schemas.openxmlformats.org/spreadsheetml/2006/main" count="70933" uniqueCount="21829">
  <si>
    <t>Incident Number</t>
  </si>
  <si>
    <t>Incident Date</t>
  </si>
  <si>
    <t>Headcode</t>
  </si>
  <si>
    <t>Train</t>
  </si>
  <si>
    <t>Incident Location</t>
  </si>
  <si>
    <t>Primary Mins Sum</t>
  </si>
  <si>
    <t>Total Mins</t>
  </si>
  <si>
    <t>Train Accepted</t>
  </si>
  <si>
    <t>Trust Mgr</t>
  </si>
  <si>
    <t>Root Cause</t>
  </si>
  <si>
    <t>Bugle Status</t>
  </si>
  <si>
    <t>Report Requested From/Delay Attributed To:</t>
  </si>
  <si>
    <t>Date Report Requested/Referred or Delay Closed Out</t>
  </si>
  <si>
    <t>TIN</t>
  </si>
  <si>
    <t>EFC (if Required) In Progress?</t>
  </si>
  <si>
    <t>PHRD?</t>
  </si>
  <si>
    <t>PHRD Number</t>
  </si>
  <si>
    <t>PIP/MOD Recommended?</t>
  </si>
  <si>
    <t>Delay Mins</t>
  </si>
  <si>
    <t>Lag_Delay_1</t>
  </si>
  <si>
    <t>Lag_Delay_2</t>
  </si>
  <si>
    <t>Rolling_3_Delay_Avg</t>
  </si>
  <si>
    <t>179509</t>
  </si>
  <si>
    <t>1A30</t>
  </si>
  <si>
    <t>17:40 LEEDS     to KINGS X</t>
  </si>
  <si>
    <t>LEEDS</t>
  </si>
  <si>
    <t>MHB1</t>
  </si>
  <si>
    <t>MN</t>
  </si>
  <si>
    <t>Accepted</t>
  </si>
  <si>
    <t>179324</t>
  </si>
  <si>
    <t>1D20</t>
  </si>
  <si>
    <t>15:10 London Kings Cross - Leeds</t>
  </si>
  <si>
    <t>KNGXBEL</t>
  </si>
  <si>
    <t>MHBA</t>
  </si>
  <si>
    <t>New</t>
  </si>
  <si>
    <t>178432</t>
  </si>
  <si>
    <t>1E03</t>
  </si>
  <si>
    <t>06:30 EDINBURGH to KINGS X</t>
  </si>
  <si>
    <t>NCL KEBGSJN</t>
  </si>
  <si>
    <t>MHB2</t>
  </si>
  <si>
    <t>177745</t>
  </si>
  <si>
    <t>1E10</t>
  </si>
  <si>
    <t>10:00 EDINBURGH to KINGS X</t>
  </si>
  <si>
    <t>EDB</t>
  </si>
  <si>
    <t>MS</t>
  </si>
  <si>
    <t>179769</t>
  </si>
  <si>
    <t>1S19</t>
  </si>
  <si>
    <t>14:03 KINGS X   to ABERDEEN</t>
  </si>
  <si>
    <t>YRK</t>
  </si>
  <si>
    <t>THBN</t>
  </si>
  <si>
    <t>177582</t>
  </si>
  <si>
    <t>5Y23</t>
  </si>
  <si>
    <t>21:22 KINGS X   to BOUNDGNCS</t>
  </si>
  <si>
    <t>FERMEPK</t>
  </si>
  <si>
    <t>MHBJ</t>
  </si>
  <si>
    <t>MU</t>
  </si>
  <si>
    <t>178518</t>
  </si>
  <si>
    <t>09:14 CRAIGNTNY to EDINBURGH</t>
  </si>
  <si>
    <t>XCN</t>
  </si>
  <si>
    <t>MHBK</t>
  </si>
  <si>
    <t>181387</t>
  </si>
  <si>
    <t>1A19</t>
  </si>
  <si>
    <t>11:37  Bradford Forster Square - Peterborough</t>
  </si>
  <si>
    <t>DON DONCLCJ</t>
  </si>
  <si>
    <t>181742</t>
  </si>
  <si>
    <t>1S15</t>
  </si>
  <si>
    <t>12:03 KINGS X   to INVERNES
Running as 12:51 PETERBORO to INVERNES</t>
  </si>
  <si>
    <t>180998</t>
  </si>
  <si>
    <t>3S08</t>
  </si>
  <si>
    <t>08:55 NEVHILL D to YORK</t>
  </si>
  <si>
    <t>XNL</t>
  </si>
  <si>
    <t>MHBM</t>
  </si>
  <si>
    <t>180628</t>
  </si>
  <si>
    <t>183386</t>
  </si>
  <si>
    <t>1A27</t>
  </si>
  <si>
    <t>15:34 Bradford Foster Square - London Kings Cross</t>
  </si>
  <si>
    <t>WKF</t>
  </si>
  <si>
    <t>182765</t>
  </si>
  <si>
    <t>1E07</t>
  </si>
  <si>
    <t>08:55 EDINBURGH to KINGS X
Running as 08:55 EDINBURGH to YORK</t>
  </si>
  <si>
    <t>THBQ</t>
  </si>
  <si>
    <t>183270</t>
  </si>
  <si>
    <t>5E22</t>
  </si>
  <si>
    <t>15:08 CRAIGNTNY to EDINBURGH</t>
  </si>
  <si>
    <t>184173</t>
  </si>
  <si>
    <t>1A02</t>
  </si>
  <si>
    <t>05:00 Leeds - London Kings Cross</t>
  </si>
  <si>
    <t>LDS</t>
  </si>
  <si>
    <t>MHBC</t>
  </si>
  <si>
    <t>184308</t>
  </si>
  <si>
    <t>1A07</t>
  </si>
  <si>
    <t>06:30 BRADFORSQ to KINGS X</t>
  </si>
  <si>
    <t>185048</t>
  </si>
  <si>
    <t>1B86</t>
  </si>
  <si>
    <t>12:47 KINGS X   to LINCLNCEN</t>
  </si>
  <si>
    <t>KGX</t>
  </si>
  <si>
    <t>185246</t>
  </si>
  <si>
    <t>1E16</t>
  </si>
  <si>
    <t>13:00 EDINBURGH to KINGS X</t>
  </si>
  <si>
    <t>NCL</t>
  </si>
  <si>
    <t>185801</t>
  </si>
  <si>
    <t>1E17</t>
  </si>
  <si>
    <t>13:30 EDINBURGH to KINGS X</t>
  </si>
  <si>
    <t>184254</t>
  </si>
  <si>
    <t>1N01</t>
  </si>
  <si>
    <t>06:33 KINGS X   to NCASTLCEN</t>
  </si>
  <si>
    <t>184268</t>
  </si>
  <si>
    <t>1Y04</t>
  </si>
  <si>
    <t>05:27 NCASTLCEN to KINGS X</t>
  </si>
  <si>
    <t>SHFTHLJ TEMPLHJ</t>
  </si>
  <si>
    <t>184293</t>
  </si>
  <si>
    <t>3A11</t>
  </si>
  <si>
    <t>06:40 NEVHILL D to BRADFORSQ</t>
  </si>
  <si>
    <t>186855</t>
  </si>
  <si>
    <t>1A05</t>
  </si>
  <si>
    <t>06:05 Leeds - London Kings Cross</t>
  </si>
  <si>
    <t>NNG</t>
  </si>
  <si>
    <t>187971</t>
  </si>
  <si>
    <t>PBO</t>
  </si>
  <si>
    <t>MHBB</t>
  </si>
  <si>
    <t>188162</t>
  </si>
  <si>
    <t>DAR</t>
  </si>
  <si>
    <t>187126</t>
  </si>
  <si>
    <t>3A12</t>
  </si>
  <si>
    <t>07:15 DONCARIEP to LEEDS</t>
  </si>
  <si>
    <t>190994</t>
  </si>
  <si>
    <t>1D26</t>
  </si>
  <si>
    <t>18:03 KINGS X   to SKIPTON</t>
  </si>
  <si>
    <t>DON</t>
  </si>
  <si>
    <t>M9</t>
  </si>
  <si>
    <t>189004</t>
  </si>
  <si>
    <t>5Y26</t>
  </si>
  <si>
    <t>22:26 KINGS X   to BOUNDGNCS</t>
  </si>
  <si>
    <t>BNDSGRN</t>
  </si>
  <si>
    <t>192749</t>
  </si>
  <si>
    <t>1E15</t>
  </si>
  <si>
    <t>09:52 ABERDEEN  to KINGS X</t>
  </si>
  <si>
    <t>EDB MNK</t>
  </si>
  <si>
    <t>191716</t>
  </si>
  <si>
    <t>3Y03</t>
  </si>
  <si>
    <t>04:35 DONCARIEP to YORK
Running as 04:57 DONCASTER to YORK</t>
  </si>
  <si>
    <t>191778</t>
  </si>
  <si>
    <t>5A02</t>
  </si>
  <si>
    <t>192000</t>
  </si>
  <si>
    <t>5S08</t>
  </si>
  <si>
    <t>06:34 FERMEPARK to KINGS X</t>
  </si>
  <si>
    <t>FRMPKRS</t>
  </si>
  <si>
    <t>176963</t>
  </si>
  <si>
    <t>1E25</t>
  </si>
  <si>
    <t>14:52 ABERDEEN  to KINGS X</t>
  </si>
  <si>
    <t>KDY INK</t>
  </si>
  <si>
    <t>176917</t>
  </si>
  <si>
    <t>1S24</t>
  </si>
  <si>
    <t>16:30 KINGS X   to EDINBURGH</t>
  </si>
  <si>
    <t>RHBK</t>
  </si>
  <si>
    <t>176008</t>
  </si>
  <si>
    <t>1S05</t>
  </si>
  <si>
    <t>07:03 KINGS X   to EDINBURGH</t>
  </si>
  <si>
    <t>BELFORD BWK</t>
  </si>
  <si>
    <t>175515</t>
  </si>
  <si>
    <t>1S04</t>
  </si>
  <si>
    <t>06:30 KINGS X   to EDINBURG</t>
  </si>
  <si>
    <t>NNG RET</t>
  </si>
  <si>
    <t>M7</t>
  </si>
  <si>
    <t>175190</t>
  </si>
  <si>
    <t>05:35 Neville Hill T&amp;R.S.M.D - Leeds</t>
  </si>
  <si>
    <t>173841</t>
  </si>
  <si>
    <t>1A24</t>
  </si>
  <si>
    <t>14:40 Leeds - London Kings Cross</t>
  </si>
  <si>
    <t>AWK DON</t>
  </si>
  <si>
    <t>M1</t>
  </si>
  <si>
    <t>172843</t>
  </si>
  <si>
    <t>3A13</t>
  </si>
  <si>
    <t>07:12 NEVHILL D to HARROGATE</t>
  </si>
  <si>
    <t>172613</t>
  </si>
  <si>
    <t>3Y81</t>
  </si>
  <si>
    <t>05:34 HEATON CS to MIDDLSBRO</t>
  </si>
  <si>
    <t>XHT</t>
  </si>
  <si>
    <t>MHBN</t>
  </si>
  <si>
    <t>171340</t>
  </si>
  <si>
    <t>1S21</t>
  </si>
  <si>
    <t>15:03 KINGS X   to EDINBURGH</t>
  </si>
  <si>
    <t>DONCLCJ DON</t>
  </si>
  <si>
    <t>MP</t>
  </si>
  <si>
    <t>170578</t>
  </si>
  <si>
    <t>1Y10</t>
  </si>
  <si>
    <t>09:27 NCASTLCEN to KINGS X</t>
  </si>
  <si>
    <t>NTR THI</t>
  </si>
  <si>
    <t>169891</t>
  </si>
  <si>
    <t>5A05</t>
  </si>
  <si>
    <t>169595</t>
  </si>
  <si>
    <t>1S32</t>
  </si>
  <si>
    <t>20:03 KINGS X   to EDINBURGH</t>
  </si>
  <si>
    <t>GRA NNG</t>
  </si>
  <si>
    <t>Pending</t>
  </si>
  <si>
    <t>168684</t>
  </si>
  <si>
    <t>1N09</t>
  </si>
  <si>
    <t>14:33 KINGS X   to NCASTLCEN</t>
  </si>
  <si>
    <t>TOLERTN THI</t>
  </si>
  <si>
    <t>TY</t>
  </si>
  <si>
    <t>168514</t>
  </si>
  <si>
    <t>1A22</t>
  </si>
  <si>
    <t>13:40 LEEDS     to KINGS X</t>
  </si>
  <si>
    <t>MHBV</t>
  </si>
  <si>
    <t>168071</t>
  </si>
  <si>
    <t>1D03</t>
  </si>
  <si>
    <t>06:40 KINGS X   to HARROGATE</t>
  </si>
  <si>
    <t>N/A</t>
  </si>
  <si>
    <t>164816</t>
  </si>
  <si>
    <t>16:27 NCASTLCEN to PETERBORO</t>
  </si>
  <si>
    <t>163696</t>
  </si>
  <si>
    <t>3S02</t>
  </si>
  <si>
    <t>05:23 NEVHILL D to DONCASTER</t>
  </si>
  <si>
    <t>163621</t>
  </si>
  <si>
    <t>5S01</t>
  </si>
  <si>
    <t>04:25 DONCARIEP to DONCASTER</t>
  </si>
  <si>
    <t>DONCIEP</t>
  </si>
  <si>
    <t>MHBH</t>
  </si>
  <si>
    <t>163330</t>
  </si>
  <si>
    <t>1N35</t>
  </si>
  <si>
    <t>23:08 London Kings Cross to York</t>
  </si>
  <si>
    <t>AAP PBR</t>
  </si>
  <si>
    <t>163224</t>
  </si>
  <si>
    <t>5E01</t>
  </si>
  <si>
    <t>21:44 CRAIGNTNY to EDINBURGH</t>
  </si>
  <si>
    <t>162583</t>
  </si>
  <si>
    <t>16:27 NCASTLCEN to KINGS X</t>
  </si>
  <si>
    <t>162457</t>
  </si>
  <si>
    <t>1Y18</t>
  </si>
  <si>
    <t>162172</t>
  </si>
  <si>
    <t>1E13</t>
  </si>
  <si>
    <t>07:55 INVERNESS to KINGS X</t>
  </si>
  <si>
    <t>161953</t>
  </si>
  <si>
    <t>08:30 EDINBURGH to KINGS X</t>
  </si>
  <si>
    <t>MPT HTONSJN</t>
  </si>
  <si>
    <t>161902</t>
  </si>
  <si>
    <t>GTHS MARSHALM</t>
  </si>
  <si>
    <t>161530</t>
  </si>
  <si>
    <t>AVM</t>
  </si>
  <si>
    <t>MF</t>
  </si>
  <si>
    <t>161527</t>
  </si>
  <si>
    <t>INV AVM</t>
  </si>
  <si>
    <t>MD</t>
  </si>
  <si>
    <t>161383</t>
  </si>
  <si>
    <t>1N03</t>
  </si>
  <si>
    <t>08:33 KINGS X   to NCASTLCEN</t>
  </si>
  <si>
    <t>TB</t>
  </si>
  <si>
    <t>161321</t>
  </si>
  <si>
    <t>1E05</t>
  </si>
  <si>
    <t>07:30 EDINBURGH to KINGS X</t>
  </si>
  <si>
    <t>EDB MNKTNHALJ</t>
  </si>
  <si>
    <t>160949</t>
  </si>
  <si>
    <t>04:35 DONCARIEP to YORK</t>
  </si>
  <si>
    <t>THB2</t>
  </si>
  <si>
    <t>TG</t>
  </si>
  <si>
    <t>160943</t>
  </si>
  <si>
    <t>04:23 DONCARIEP to DONCASTER</t>
  </si>
  <si>
    <t>160060</t>
  </si>
  <si>
    <t>1D23</t>
  </si>
  <si>
    <t>16:39 KINGS X   to HARROGATE</t>
  </si>
  <si>
    <t>IQIJ</t>
  </si>
  <si>
    <t>159731</t>
  </si>
  <si>
    <t>1B89</t>
  </si>
  <si>
    <t>15:20 LINCLNCEN to KINGS X</t>
  </si>
  <si>
    <t>GRA</t>
  </si>
  <si>
    <t>158923</t>
  </si>
  <si>
    <t>1D08</t>
  </si>
  <si>
    <t>157843</t>
  </si>
  <si>
    <t>1D32</t>
  </si>
  <si>
    <t>21:08 KINGS X   to LEEDS</t>
  </si>
  <si>
    <t>XHO PBO</t>
  </si>
  <si>
    <t>TW</t>
  </si>
  <si>
    <t>157818</t>
  </si>
  <si>
    <t>1E32</t>
  </si>
  <si>
    <t>21:19 CRAIGNTNY to EDINBURGH</t>
  </si>
  <si>
    <t>156801</t>
  </si>
  <si>
    <t>1S09</t>
  </si>
  <si>
    <t>09:03 KINGS X   to EDINBURGH</t>
  </si>
  <si>
    <t>MPT ALM</t>
  </si>
  <si>
    <t>156719</t>
  </si>
  <si>
    <t>1S12</t>
  </si>
  <si>
    <t>10:30 KINGS X   to EDINBURGH</t>
  </si>
  <si>
    <t>156693</t>
  </si>
  <si>
    <t>1Y83</t>
  </si>
  <si>
    <t>12:27 YORK      to KINGS X</t>
  </si>
  <si>
    <t>M2</t>
  </si>
  <si>
    <t>156663</t>
  </si>
  <si>
    <t>11:37 Bradford Forster Square - London Kings Cross</t>
  </si>
  <si>
    <t>MB</t>
  </si>
  <si>
    <t>155833</t>
  </si>
  <si>
    <t>06:25 BOUNDGNCS to KINGS X</t>
  </si>
  <si>
    <t>155682</t>
  </si>
  <si>
    <t>155663</t>
  </si>
  <si>
    <t>3A10</t>
  </si>
  <si>
    <t>05:25 Neville Hill T&amp;R.S.M.D - Skipton</t>
  </si>
  <si>
    <t>155653</t>
  </si>
  <si>
    <t>3A08</t>
  </si>
  <si>
    <t>05:12 NEVHILL D to HARROGATE</t>
  </si>
  <si>
    <t>155636</t>
  </si>
  <si>
    <t>05:00 NEVHILL D to DONCASTER</t>
  </si>
  <si>
    <t>156</t>
  </si>
  <si>
    <t>154783</t>
  </si>
  <si>
    <t>MHBR</t>
  </si>
  <si>
    <t>154667</t>
  </si>
  <si>
    <t>18:30 KINGS X   to EDINBURGH</t>
  </si>
  <si>
    <t>KINGS X</t>
  </si>
  <si>
    <t>154662</t>
  </si>
  <si>
    <t>18:09 KINGS X   to HULL</t>
  </si>
  <si>
    <t>154459</t>
  </si>
  <si>
    <t>153582</t>
  </si>
  <si>
    <t>1A15</t>
  </si>
  <si>
    <t>09:37 BRADFORSQ to KINGS X</t>
  </si>
  <si>
    <t>AWK</t>
  </si>
  <si>
    <t>153483</t>
  </si>
  <si>
    <t>153390</t>
  </si>
  <si>
    <t>1D05</t>
  </si>
  <si>
    <t>07:39 London Kings Cross - Bradford Forster Square</t>
  </si>
  <si>
    <t>153205</t>
  </si>
  <si>
    <t>08:11 NEVHILL D to DONCASTER</t>
  </si>
  <si>
    <t>152900</t>
  </si>
  <si>
    <t>1E02</t>
  </si>
  <si>
    <t>05:50 EDINBURGH to KINGS X</t>
  </si>
  <si>
    <t>BWK BELFORD</t>
  </si>
  <si>
    <t>152814</t>
  </si>
  <si>
    <t>1Y01</t>
  </si>
  <si>
    <t>04:40 York - London Kings Cross</t>
  </si>
  <si>
    <t>152718</t>
  </si>
  <si>
    <t>152711</t>
  </si>
  <si>
    <t>152306</t>
  </si>
  <si>
    <t>152025</t>
  </si>
  <si>
    <t>MY</t>
  </si>
  <si>
    <t>151124</t>
  </si>
  <si>
    <t>1D12</t>
  </si>
  <si>
    <t>WKF WHRDJN</t>
  </si>
  <si>
    <t>150832</t>
  </si>
  <si>
    <t>5E10</t>
  </si>
  <si>
    <t>150790</t>
  </si>
  <si>
    <t>1E11</t>
  </si>
  <si>
    <t>07:52 ABERDEEN  to KINGS X</t>
  </si>
  <si>
    <t>INK</t>
  </si>
  <si>
    <t>THB4</t>
  </si>
  <si>
    <t>150738</t>
  </si>
  <si>
    <t>1A32</t>
  </si>
  <si>
    <t>150048</t>
  </si>
  <si>
    <t>5S28</t>
  </si>
  <si>
    <t>23:19 EDINBURGH to CRAIGNTNY</t>
  </si>
  <si>
    <t>EDB XCN</t>
  </si>
  <si>
    <t>ZQLB</t>
  </si>
  <si>
    <t>150029</t>
  </si>
  <si>
    <t>23:04 KINGS X   to BOUNDGNCS</t>
  </si>
  <si>
    <t>XGD</t>
  </si>
  <si>
    <t>148995</t>
  </si>
  <si>
    <t>10:15 KINGS X   to EDINBURGH</t>
  </si>
  <si>
    <t>148982</t>
  </si>
  <si>
    <t>5S12</t>
  </si>
  <si>
    <t>08:40 FERMEPARK to KINGS X</t>
  </si>
  <si>
    <t>XFD</t>
  </si>
  <si>
    <t>148924</t>
  </si>
  <si>
    <t>1N04</t>
  </si>
  <si>
    <t>09:19 KINGS X   to NCASTLCEN</t>
  </si>
  <si>
    <t>AAP GDH</t>
  </si>
  <si>
    <t>M0</t>
  </si>
  <si>
    <t>148862</t>
  </si>
  <si>
    <t>3A15</t>
  </si>
  <si>
    <t>08:35 NEVHILL D to BRADFORSQ</t>
  </si>
  <si>
    <t>148857</t>
  </si>
  <si>
    <t>08:24 NEVHILL D to LEEDS</t>
  </si>
  <si>
    <t>148853</t>
  </si>
  <si>
    <t>147634</t>
  </si>
  <si>
    <t>1N10</t>
  </si>
  <si>
    <t xml:space="preserve">  15:19 KINGS X   to NCASTLCEN                                              </t>
  </si>
  <si>
    <t>147475</t>
  </si>
  <si>
    <t>12:27 YORK      to PETERBORO</t>
  </si>
  <si>
    <t>147088</t>
  </si>
  <si>
    <t>1N02</t>
  </si>
  <si>
    <t>07:19 KINGS X   to NCASTLCEN</t>
  </si>
  <si>
    <t>146948</t>
  </si>
  <si>
    <t>5E05</t>
  </si>
  <si>
    <t>06:52 CRAIGNTNY to EDINBURGH</t>
  </si>
  <si>
    <t>146916</t>
  </si>
  <si>
    <t>06:46 KINGS X   to EDINBURGH</t>
  </si>
  <si>
    <t>145947</t>
  </si>
  <si>
    <t>145379</t>
  </si>
  <si>
    <t>1N07</t>
  </si>
  <si>
    <t>12:33 KINGS X   to NCASTLCEN</t>
  </si>
  <si>
    <t>THB3</t>
  </si>
  <si>
    <t>145342</t>
  </si>
  <si>
    <t>SVG</t>
  </si>
  <si>
    <t>THBF</t>
  </si>
  <si>
    <t>144947</t>
  </si>
  <si>
    <t>1Y05</t>
  </si>
  <si>
    <t>144616</t>
  </si>
  <si>
    <t>1A10</t>
  </si>
  <si>
    <t>06:56 Skipton - London Kings Cross</t>
  </si>
  <si>
    <t>HAREPKJ SKIRBYJ</t>
  </si>
  <si>
    <t>144472</t>
  </si>
  <si>
    <t>5N02</t>
  </si>
  <si>
    <t>05:48 FERMEPARK to KINGS X</t>
  </si>
  <si>
    <t>144053</t>
  </si>
  <si>
    <t>5Y25</t>
  </si>
  <si>
    <t>01:01 BOUNDGNCS to KINGS X</t>
  </si>
  <si>
    <t>143463</t>
  </si>
  <si>
    <t>19:30 KINGS X   to EDINBURGH</t>
  </si>
  <si>
    <t>143441</t>
  </si>
  <si>
    <t>1S30</t>
  </si>
  <si>
    <t>19:00 KINGS X   to EDINBURGH</t>
  </si>
  <si>
    <t>143243</t>
  </si>
  <si>
    <t>1E23</t>
  </si>
  <si>
    <t>16:30 EDINBURGH to KINGS X</t>
  </si>
  <si>
    <t>142523</t>
  </si>
  <si>
    <t>10:30 EDINBURGH to KINGS X</t>
  </si>
  <si>
    <t>142350</t>
  </si>
  <si>
    <t>04:29 Neville Hill T&amp;R.S.M.D - Leeds</t>
  </si>
  <si>
    <t>141709</t>
  </si>
  <si>
    <t>1A06</t>
  </si>
  <si>
    <t>06:40 LEEDS     to KINGS X</t>
  </si>
  <si>
    <t>139749</t>
  </si>
  <si>
    <t>138940</t>
  </si>
  <si>
    <t>138017</t>
  </si>
  <si>
    <t>15:30 EDINBURGH to KINGS X</t>
  </si>
  <si>
    <t>137978</t>
  </si>
  <si>
    <t>137945</t>
  </si>
  <si>
    <t>1E21</t>
  </si>
  <si>
    <t>DONCLCJ RET</t>
  </si>
  <si>
    <t>Referred</t>
  </si>
  <si>
    <t>137880</t>
  </si>
  <si>
    <t>14:30 EDINBURGH to KINGS X</t>
  </si>
  <si>
    <t>NND</t>
  </si>
  <si>
    <t>137875</t>
  </si>
  <si>
    <t>1E19</t>
  </si>
  <si>
    <t>137328</t>
  </si>
  <si>
    <t>1A17</t>
  </si>
  <si>
    <t>10:33 HARROGATE to KINGS X</t>
  </si>
  <si>
    <t>136944</t>
  </si>
  <si>
    <t>136815</t>
  </si>
  <si>
    <t>136491</t>
  </si>
  <si>
    <t>1D02</t>
  </si>
  <si>
    <t>06:00 KINGS X   to LEEDS</t>
  </si>
  <si>
    <t>136252</t>
  </si>
  <si>
    <t>5Y06</t>
  </si>
  <si>
    <t>05:59 HEATON CS to NCASTLCEN</t>
  </si>
  <si>
    <t>135895</t>
  </si>
  <si>
    <t>5Y22</t>
  </si>
  <si>
    <t>20:51 KINGS X   to FERMEPARK</t>
  </si>
  <si>
    <t>135308</t>
  </si>
  <si>
    <t>135282</t>
  </si>
  <si>
    <t>GTHS REST402</t>
  </si>
  <si>
    <t>134876</t>
  </si>
  <si>
    <t>134535</t>
  </si>
  <si>
    <t>1S14</t>
  </si>
  <si>
    <t>11:30 KINGS X   to EDINBURGH</t>
  </si>
  <si>
    <t>HIT</t>
  </si>
  <si>
    <t>134048</t>
  </si>
  <si>
    <t>06:30 KINGS X   to EDINBURGH</t>
  </si>
  <si>
    <t>133485</t>
  </si>
  <si>
    <t>AAP BNDSGRN</t>
  </si>
  <si>
    <t>132433</t>
  </si>
  <si>
    <t>09:18 ABERDEEN  to KINGS X</t>
  </si>
  <si>
    <t>USAN CAN</t>
  </si>
  <si>
    <t>131953</t>
  </si>
  <si>
    <t>5Y86</t>
  </si>
  <si>
    <t>21:09 KINGS X   to BOUNDGNCS</t>
  </si>
  <si>
    <t>131565</t>
  </si>
  <si>
    <t>DBL BLFD</t>
  </si>
  <si>
    <t>131010</t>
  </si>
  <si>
    <t>1A20</t>
  </si>
  <si>
    <t>12:40 Leeds - London Kings Cross</t>
  </si>
  <si>
    <t>130870</t>
  </si>
  <si>
    <t>1S03</t>
  </si>
  <si>
    <t>05:48 KINGS X   to ABERDEEN</t>
  </si>
  <si>
    <t>130722</t>
  </si>
  <si>
    <t>1E09</t>
  </si>
  <si>
    <t>09:30 EDINBURGH to KINGS X</t>
  </si>
  <si>
    <t>129293</t>
  </si>
  <si>
    <t>129141</t>
  </si>
  <si>
    <t>1D21</t>
  </si>
  <si>
    <t>15:40 London Kings Cross - Bradford Forster Square</t>
  </si>
  <si>
    <t>128769</t>
  </si>
  <si>
    <t>12:53 DONCARIEP to NEVHILL D</t>
  </si>
  <si>
    <t>128368</t>
  </si>
  <si>
    <t>1S13</t>
  </si>
  <si>
    <t>11:03 KINGS X   to EDINBURGH</t>
  </si>
  <si>
    <t>127580</t>
  </si>
  <si>
    <t>SHY</t>
  </si>
  <si>
    <t>127534</t>
  </si>
  <si>
    <t>127468</t>
  </si>
  <si>
    <t>Pending Referred</t>
  </si>
  <si>
    <t>126525</t>
  </si>
  <si>
    <t>3N86</t>
  </si>
  <si>
    <t>17:13 KINGS X   to KINGS X</t>
  </si>
  <si>
    <t>126140</t>
  </si>
  <si>
    <t>125472</t>
  </si>
  <si>
    <t>KEBGSJN DHM</t>
  </si>
  <si>
    <t>125462</t>
  </si>
  <si>
    <t>SHFTHLJ DON</t>
  </si>
  <si>
    <t>124796</t>
  </si>
  <si>
    <t>06:00 BOUNDGNCS to KINGS X</t>
  </si>
  <si>
    <t>124786</t>
  </si>
  <si>
    <t>124761</t>
  </si>
  <si>
    <t>05:25 Neville Hill T&amp;R.S.M.D - Leeds</t>
  </si>
  <si>
    <t>123029</t>
  </si>
  <si>
    <t>122947</t>
  </si>
  <si>
    <t>1D24</t>
  </si>
  <si>
    <t>17:08 KINGS X   to LEEDS</t>
  </si>
  <si>
    <t>WHRDJN LDS</t>
  </si>
  <si>
    <t>122639</t>
  </si>
  <si>
    <t>09:10 London Kings Cross - Leeds</t>
  </si>
  <si>
    <t>PBR</t>
  </si>
  <si>
    <t>122417</t>
  </si>
  <si>
    <t>121974</t>
  </si>
  <si>
    <t>06:40 KINGS X   to HARROGATE
Running as 08:20 DONCASTER to HARROGATE</t>
  </si>
  <si>
    <t>121593</t>
  </si>
  <si>
    <t>22:52 KINGS X   to BOUNDGNCS</t>
  </si>
  <si>
    <t>120882</t>
  </si>
  <si>
    <t>120777</t>
  </si>
  <si>
    <t>120070</t>
  </si>
  <si>
    <t>5Z20</t>
  </si>
  <si>
    <t>11:05 CRAIGNTNY to DONCARIEP</t>
  </si>
  <si>
    <t>119708</t>
  </si>
  <si>
    <t>1B85</t>
  </si>
  <si>
    <t>11:20 LINCLNCEN to KINGS X
Running as 11:45 NEWARKNGT to KINGS X</t>
  </si>
  <si>
    <t>119095</t>
  </si>
  <si>
    <t>119085</t>
  </si>
  <si>
    <t>05:23 Neville Hill T&amp;R.S.M.D - Leeds</t>
  </si>
  <si>
    <t>119084</t>
  </si>
  <si>
    <t>3A09</t>
  </si>
  <si>
    <t>05:00 DONCARIEP to HULL</t>
  </si>
  <si>
    <t>119079</t>
  </si>
  <si>
    <t>05:11 NEVHILL D to HARROGATE</t>
  </si>
  <si>
    <t>119073</t>
  </si>
  <si>
    <t>119033</t>
  </si>
  <si>
    <t>118742</t>
  </si>
  <si>
    <t>21:11 KINGS X   to BOUNDGNCS</t>
  </si>
  <si>
    <t>116300</t>
  </si>
  <si>
    <t>1A03</t>
  </si>
  <si>
    <t>05:45 DONCASTER to KINGS X</t>
  </si>
  <si>
    <t>115492</t>
  </si>
  <si>
    <t>18:11 YORK      to DONCARIEP</t>
  </si>
  <si>
    <t>115063</t>
  </si>
  <si>
    <t>THB1</t>
  </si>
  <si>
    <t>115051</t>
  </si>
  <si>
    <t>MT</t>
  </si>
  <si>
    <t>114866</t>
  </si>
  <si>
    <t>10:27 YORK      to KINGS X</t>
  </si>
  <si>
    <t>114850</t>
  </si>
  <si>
    <t>10:30 KINGS X   to EDINBURGH
Running as 13:11 NCASTLCEN to EDINBURGH</t>
  </si>
  <si>
    <t>NCASTLCEN</t>
  </si>
  <si>
    <t>114683</t>
  </si>
  <si>
    <t>1A12</t>
  </si>
  <si>
    <t>08:40 Leeds - London Kings Cross</t>
  </si>
  <si>
    <t>114229</t>
  </si>
  <si>
    <t>5D76</t>
  </si>
  <si>
    <t>21:01 LEEDS     to DONCARIEP
Running as 21:15 LEEDS     to DONCARIEP</t>
  </si>
  <si>
    <t>113876</t>
  </si>
  <si>
    <t>1N30</t>
  </si>
  <si>
    <t>19:00 KINGS X   to NCASTLCEN</t>
  </si>
  <si>
    <t>113218</t>
  </si>
  <si>
    <t>11:40 KINGS X   to BRADFORSQ</t>
  </si>
  <si>
    <t>113217</t>
  </si>
  <si>
    <t>1D13</t>
  </si>
  <si>
    <t>112918</t>
  </si>
  <si>
    <t>1E04</t>
  </si>
  <si>
    <t>07:00 EDINBURGH to KINGS X</t>
  </si>
  <si>
    <t>112862</t>
  </si>
  <si>
    <t>112628</t>
  </si>
  <si>
    <t>07:16 DONCARIEP to LEEDS</t>
  </si>
  <si>
    <t>112536</t>
  </si>
  <si>
    <t>DAR NTR</t>
  </si>
  <si>
    <t>112527</t>
  </si>
  <si>
    <t>Split</t>
  </si>
  <si>
    <t>111634</t>
  </si>
  <si>
    <t>1E26</t>
  </si>
  <si>
    <t>18:00 EDINBURGH to KINGS X</t>
  </si>
  <si>
    <t>COLTONJ</t>
  </si>
  <si>
    <t>110940</t>
  </si>
  <si>
    <t>ALM MPT</t>
  </si>
  <si>
    <t>110711</t>
  </si>
  <si>
    <t>110275</t>
  </si>
  <si>
    <t>1S10</t>
  </si>
  <si>
    <t>09:30 KINGS X   to EDINBURGH</t>
  </si>
  <si>
    <t>109653</t>
  </si>
  <si>
    <t>5S07</t>
  </si>
  <si>
    <t>07:10 BOUNDGNCS to KINGS X</t>
  </si>
  <si>
    <t>ZQIB</t>
  </si>
  <si>
    <t>Rejected</t>
  </si>
  <si>
    <t>107907</t>
  </si>
  <si>
    <t>1B90</t>
  </si>
  <si>
    <t>16:13 KINGS X   to LINCLNCEN</t>
  </si>
  <si>
    <t>M8</t>
  </si>
  <si>
    <t>107548</t>
  </si>
  <si>
    <t>1D14</t>
  </si>
  <si>
    <t>12:10 KINGS X   to LEEDS</t>
  </si>
  <si>
    <t>107480</t>
  </si>
  <si>
    <t>1E12</t>
  </si>
  <si>
    <t>11:00 EDINBURGH to KINGS X</t>
  </si>
  <si>
    <t>MR</t>
  </si>
  <si>
    <t>107103</t>
  </si>
  <si>
    <t>08:40 KINGS X   to HARROGATE</t>
  </si>
  <si>
    <t>MHBQ</t>
  </si>
  <si>
    <t>106970</t>
  </si>
  <si>
    <t>PTH</t>
  </si>
  <si>
    <t>VHB6</t>
  </si>
  <si>
    <t>VW</t>
  </si>
  <si>
    <t>106721</t>
  </si>
  <si>
    <t>SOKEJN</t>
  </si>
  <si>
    <t>106559</t>
  </si>
  <si>
    <t>106547</t>
  </si>
  <si>
    <t>1S08</t>
  </si>
  <si>
    <t>08:30 KINGS X   to EDINBURGH</t>
  </si>
  <si>
    <t>106541</t>
  </si>
  <si>
    <t>1S06</t>
  </si>
  <si>
    <t>07:30 KINGS X   to EDINBURGH</t>
  </si>
  <si>
    <t>106194</t>
  </si>
  <si>
    <t>1E01</t>
  </si>
  <si>
    <t>041E01M508 05:37 EDINBURGH to KINGS X
Running as 07:01 NCASTLCEN to KINGS X</t>
  </si>
  <si>
    <t>105118</t>
  </si>
  <si>
    <t>1D25</t>
  </si>
  <si>
    <t>17:39 London Kings Cross - Bradford Forster Square</t>
  </si>
  <si>
    <t>FPK</t>
  </si>
  <si>
    <t>104888</t>
  </si>
  <si>
    <t>104774</t>
  </si>
  <si>
    <t>RET</t>
  </si>
  <si>
    <t>104546</t>
  </si>
  <si>
    <t>10:33 HARROGATE to KINGS X
Running as 11:10 LEEDS     to KINGS X</t>
  </si>
  <si>
    <t>HUN</t>
  </si>
  <si>
    <t>104040</t>
  </si>
  <si>
    <t>1B80</t>
  </si>
  <si>
    <t>06:45 KINGS X   to LINCLNCEN</t>
  </si>
  <si>
    <t>104012</t>
  </si>
  <si>
    <t>103879</t>
  </si>
  <si>
    <t>103869</t>
  </si>
  <si>
    <t>FRMPRSG</t>
  </si>
  <si>
    <t>OQI8</t>
  </si>
  <si>
    <t>103724</t>
  </si>
  <si>
    <t>103628</t>
  </si>
  <si>
    <t>103609</t>
  </si>
  <si>
    <t>103554</t>
  </si>
  <si>
    <t>5S05</t>
  </si>
  <si>
    <t>06:10 BOUNDGNCS to KINGS X</t>
  </si>
  <si>
    <t>103549</t>
  </si>
  <si>
    <t>5S03</t>
  </si>
  <si>
    <t>03:44 FERMEPARK to KINGS X</t>
  </si>
  <si>
    <t>103540</t>
  </si>
  <si>
    <t>5B80</t>
  </si>
  <si>
    <t>103489</t>
  </si>
  <si>
    <t>5D03</t>
  </si>
  <si>
    <t>05:50 BOUNDGNCS to KINGS X</t>
  </si>
  <si>
    <t>103485</t>
  </si>
  <si>
    <t>5N01</t>
  </si>
  <si>
    <t>05:40 BOUNDGNCS to KINGS X</t>
  </si>
  <si>
    <t>103466</t>
  </si>
  <si>
    <t>5D02</t>
  </si>
  <si>
    <t>04:52 BOUNDGNCS to KINGS X</t>
  </si>
  <si>
    <t>103338</t>
  </si>
  <si>
    <t>103333</t>
  </si>
  <si>
    <t>103123</t>
  </si>
  <si>
    <t>BNDSGR</t>
  </si>
  <si>
    <t>102826</t>
  </si>
  <si>
    <t>5Y31</t>
  </si>
  <si>
    <t>20:57 FERMEPARK to BOUNDGNCS</t>
  </si>
  <si>
    <t>102703</t>
  </si>
  <si>
    <t>1S23</t>
  </si>
  <si>
    <t>19:03 NCASTLCEN to ABERDEEN</t>
  </si>
  <si>
    <t>VHB9</t>
  </si>
  <si>
    <t>102566</t>
  </si>
  <si>
    <t>101958</t>
  </si>
  <si>
    <t>14:03 NCASTLCEN to EDINBURGH</t>
  </si>
  <si>
    <t>101890</t>
  </si>
  <si>
    <t>5E20</t>
  </si>
  <si>
    <t>14:16 CRAIGNTNY to EDINBURGH</t>
  </si>
  <si>
    <t>101723</t>
  </si>
  <si>
    <t>12:27 NCASTLCEN to KINGS X</t>
  </si>
  <si>
    <t>101311</t>
  </si>
  <si>
    <t>5G04</t>
  </si>
  <si>
    <t>08:14 HEATON CS to KINGS X</t>
  </si>
  <si>
    <t>101186</t>
  </si>
  <si>
    <t>101147</t>
  </si>
  <si>
    <t>1D18</t>
  </si>
  <si>
    <t>14:10 KINGS X   to LEEDS</t>
  </si>
  <si>
    <t>101107</t>
  </si>
  <si>
    <t>5E08</t>
  </si>
  <si>
    <t>08:02 CRAIGNTNY to EDINBURGH</t>
  </si>
  <si>
    <t>101106</t>
  </si>
  <si>
    <t>07:33 KINGS X   to NCASTLCEN</t>
  </si>
  <si>
    <t>101034</t>
  </si>
  <si>
    <t>101009</t>
  </si>
  <si>
    <t>1A08</t>
  </si>
  <si>
    <t>06:35 HARROGATE to KINGS X</t>
  </si>
  <si>
    <t>100568</t>
  </si>
  <si>
    <t>100457</t>
  </si>
  <si>
    <t>11:51 NCASTLCEN to NCASTLCEN</t>
  </si>
  <si>
    <t>100415</t>
  </si>
  <si>
    <t>099938</t>
  </si>
  <si>
    <t>1D35</t>
  </si>
  <si>
    <t>22:40 KINGS X   to LEEDS</t>
  </si>
  <si>
    <t>099458</t>
  </si>
  <si>
    <t>DONCLCJ</t>
  </si>
  <si>
    <t>099125</t>
  </si>
  <si>
    <t>097865</t>
  </si>
  <si>
    <t>097591</t>
  </si>
  <si>
    <t>PBR WGC</t>
  </si>
  <si>
    <t>097541</t>
  </si>
  <si>
    <t>T3</t>
  </si>
  <si>
    <t>096676</t>
  </si>
  <si>
    <t>1B92</t>
  </si>
  <si>
    <t>19:43 KINGS X   to LINCLNCEN</t>
  </si>
  <si>
    <t>096571</t>
  </si>
  <si>
    <t>13:47 ABERDEEN  to KINGS X
Running as 16:30 EDINBURGH to KINGS X</t>
  </si>
  <si>
    <t>RET NNG</t>
  </si>
  <si>
    <t>096501</t>
  </si>
  <si>
    <t>1D28</t>
  </si>
  <si>
    <t>19:10 London Kings Cross - Leeds</t>
  </si>
  <si>
    <t>096167</t>
  </si>
  <si>
    <t>5Y18</t>
  </si>
  <si>
    <t>15:45 NCASTLCEN to NCASTLCEN</t>
  </si>
  <si>
    <t>095887</t>
  </si>
  <si>
    <t>1A18</t>
  </si>
  <si>
    <t>11:40 LEEDS     to KINGS X
Running as 12:13 DONCASTER to KINGS X</t>
  </si>
  <si>
    <t>095675</t>
  </si>
  <si>
    <t>08:40 FERMEPARK to KINGS X
Running as 08:47 FERMEPARK to KINGS X</t>
  </si>
  <si>
    <t>095519</t>
  </si>
  <si>
    <t>5N04</t>
  </si>
  <si>
    <t>07:30 FERMEPARK to KINGS X
Running as 07:50 FERMEPARK to KINGS X</t>
  </si>
  <si>
    <t>094677</t>
  </si>
  <si>
    <t>18:27 NCASTLCEN to KINGS X</t>
  </si>
  <si>
    <t>094465</t>
  </si>
  <si>
    <t>094442</t>
  </si>
  <si>
    <t>094092</t>
  </si>
  <si>
    <t>THI TOLERTN</t>
  </si>
  <si>
    <t>093996</t>
  </si>
  <si>
    <t>07:03 KINGS X   to EDINBURGH
Running as 07:52 PETERBORO to EDINBURGH</t>
  </si>
  <si>
    <t>093989</t>
  </si>
  <si>
    <t>093871</t>
  </si>
  <si>
    <t>1E06</t>
  </si>
  <si>
    <t>08:00 EDINBURGH to KINGS X</t>
  </si>
  <si>
    <t>093870</t>
  </si>
  <si>
    <t>IQIE</t>
  </si>
  <si>
    <t>093663</t>
  </si>
  <si>
    <t>STN</t>
  </si>
  <si>
    <t>093547</t>
  </si>
  <si>
    <t>09:37 BRADFORSQ to KINGS X
Running as 10:10 LEEDS     to KINGS X</t>
  </si>
  <si>
    <t>093416</t>
  </si>
  <si>
    <t>4L81</t>
  </si>
  <si>
    <t>ALEXPALCE</t>
  </si>
  <si>
    <t>QQA0</t>
  </si>
  <si>
    <t>093409</t>
  </si>
  <si>
    <t>1A11</t>
  </si>
  <si>
    <t>08:10 Leeds - London Kings Cross</t>
  </si>
  <si>
    <t>MHBT</t>
  </si>
  <si>
    <t>093106</t>
  </si>
  <si>
    <t>5Y57</t>
  </si>
  <si>
    <t>23:23 KINGS X   to BOUNDGNCS</t>
  </si>
  <si>
    <t>092667</t>
  </si>
  <si>
    <t>ARMLJCN APERLYJ</t>
  </si>
  <si>
    <t>092348</t>
  </si>
  <si>
    <t>10:03 KINGS X   to ABERDEEN</t>
  </si>
  <si>
    <t>STN ABD</t>
  </si>
  <si>
    <t>092176</t>
  </si>
  <si>
    <t>1S11</t>
  </si>
  <si>
    <t>CAN USAN</t>
  </si>
  <si>
    <t>091225</t>
  </si>
  <si>
    <t>1Y07</t>
  </si>
  <si>
    <t>06:05 BERWICK   to KINGS X</t>
  </si>
  <si>
    <t>V8</t>
  </si>
  <si>
    <t>090391</t>
  </si>
  <si>
    <t>088699</t>
  </si>
  <si>
    <t>1D22</t>
  </si>
  <si>
    <t>16:03 London Kings Cross - Leeds</t>
  </si>
  <si>
    <t>088315</t>
  </si>
  <si>
    <t>1D15</t>
  </si>
  <si>
    <t>12:40 KINGS X   to HARROGATE</t>
  </si>
  <si>
    <t>087271</t>
  </si>
  <si>
    <t>086406</t>
  </si>
  <si>
    <t>1N13</t>
  </si>
  <si>
    <t>18:33 KINGS X   to NCASTLCEN</t>
  </si>
  <si>
    <t>085811</t>
  </si>
  <si>
    <t>2025-12-31</t>
  </si>
  <si>
    <t>084673</t>
  </si>
  <si>
    <t>3B81</t>
  </si>
  <si>
    <t>05:32 DONCASTER to LINCLNCEN</t>
  </si>
  <si>
    <t>084398</t>
  </si>
  <si>
    <t>20:43 KINGS X   to BOUNDGNCS</t>
  </si>
  <si>
    <t>083289</t>
  </si>
  <si>
    <t>082897</t>
  </si>
  <si>
    <t>1D11</t>
  </si>
  <si>
    <t>10:40 KINGS X   to HARROGATE</t>
  </si>
  <si>
    <t>082368</t>
  </si>
  <si>
    <t>1B82</t>
  </si>
  <si>
    <t>08:47 KINGS X   to LINCLNCEN</t>
  </si>
  <si>
    <t>2025-12-30</t>
  </si>
  <si>
    <t>081745</t>
  </si>
  <si>
    <t>5Y20</t>
  </si>
  <si>
    <t>22:47 KINGS X   to BOUNDGNCS</t>
  </si>
  <si>
    <t>081674</t>
  </si>
  <si>
    <t>1N16</t>
  </si>
  <si>
    <t>21:33 London Kings Cross - Leeds</t>
  </si>
  <si>
    <t>081459</t>
  </si>
  <si>
    <t>17:37 London Kings Cross - Bradford Forster Square</t>
  </si>
  <si>
    <t>081421</t>
  </si>
  <si>
    <t>1S25</t>
  </si>
  <si>
    <t>17:03 KINGS X   to EDINBURGH</t>
  </si>
  <si>
    <t>SKELTON</t>
  </si>
  <si>
    <t>Drivers</t>
  </si>
  <si>
    <t>2025-12-29</t>
  </si>
  <si>
    <t>080619</t>
  </si>
  <si>
    <t>5A16</t>
  </si>
  <si>
    <t>10:03 Neville Hill T&amp;R.S.M.D - Leeds</t>
  </si>
  <si>
    <t>079723</t>
  </si>
  <si>
    <t>18:58 NCASTLCEN to KINGS X</t>
  </si>
  <si>
    <t>079573</t>
  </si>
  <si>
    <t>1H20</t>
  </si>
  <si>
    <t>17:47 KINGS X   to HULL</t>
  </si>
  <si>
    <t>079197</t>
  </si>
  <si>
    <t>ABD</t>
  </si>
  <si>
    <t>079119</t>
  </si>
  <si>
    <t>ALM BELFORD</t>
  </si>
  <si>
    <t>078881</t>
  </si>
  <si>
    <t>09:59 PERTH     to KINGS X</t>
  </si>
  <si>
    <t>078411</t>
  </si>
  <si>
    <t>NNG GRA</t>
  </si>
  <si>
    <t>076833</t>
  </si>
  <si>
    <t>19:08 KINGS X   to DONCASTER</t>
  </si>
  <si>
    <t>076033</t>
  </si>
  <si>
    <t>11:10 London Kings - Leeds</t>
  </si>
  <si>
    <t>074745</t>
  </si>
  <si>
    <t>22:40 LEEDS     to DONCARIEP</t>
  </si>
  <si>
    <t>074417</t>
  </si>
  <si>
    <t>072399</t>
  </si>
  <si>
    <t>5A06</t>
  </si>
  <si>
    <t>05:59 NEVHILL D to LEEDS</t>
  </si>
  <si>
    <t>071289</t>
  </si>
  <si>
    <t>18:40 Leeds - London Kings Cross</t>
  </si>
  <si>
    <t>069812</t>
  </si>
  <si>
    <t>068673</t>
  </si>
  <si>
    <t>DHM</t>
  </si>
  <si>
    <t>2025-12-22</t>
  </si>
  <si>
    <t>068527</t>
  </si>
  <si>
    <t>1A25</t>
  </si>
  <si>
    <t>14:35 HARROGATE to KINGS X</t>
  </si>
  <si>
    <t>2025-12-23</t>
  </si>
  <si>
    <t>068303</t>
  </si>
  <si>
    <t>VHBP</t>
  </si>
  <si>
    <t>VZ</t>
  </si>
  <si>
    <t>068183</t>
  </si>
  <si>
    <t>1Y08</t>
  </si>
  <si>
    <t>08:58 NCASTLCEN to KINGS X</t>
  </si>
  <si>
    <t>IQIU</t>
  </si>
  <si>
    <t>068067</t>
  </si>
  <si>
    <t>3B85</t>
  </si>
  <si>
    <t>09:31 DONCARIEP to LINCLNCEN</t>
  </si>
  <si>
    <t>067210</t>
  </si>
  <si>
    <t>18:09 KINGS X   to SKIPTON</t>
  </si>
  <si>
    <t>067098</t>
  </si>
  <si>
    <t>TALNGTN SOKEJN</t>
  </si>
  <si>
    <t>066335</t>
  </si>
  <si>
    <t>1B88</t>
  </si>
  <si>
    <t>14:47 KINGS X   to LINCLNCEN</t>
  </si>
  <si>
    <t>065506</t>
  </si>
  <si>
    <t>1Y06</t>
  </si>
  <si>
    <t>06:27 NCASTLCEN to KINGS X</t>
  </si>
  <si>
    <t>HAMBLNJ TEMPLHJ</t>
  </si>
  <si>
    <t>065210</t>
  </si>
  <si>
    <t>5D04</t>
  </si>
  <si>
    <t>04:51 FERMEPARK to KINGS X</t>
  </si>
  <si>
    <t>XFD XGD</t>
  </si>
  <si>
    <t>065183</t>
  </si>
  <si>
    <t>05:38 BOUNDGNCS to KINGS X</t>
  </si>
  <si>
    <t>063171</t>
  </si>
  <si>
    <t>061255</t>
  </si>
  <si>
    <t>060908</t>
  </si>
  <si>
    <t>15:33 KINGS X   to NCASTLCEN</t>
  </si>
  <si>
    <t>060484</t>
  </si>
  <si>
    <t>060423</t>
  </si>
  <si>
    <t>12:45 NEVHILL D to DONCARIEP</t>
  </si>
  <si>
    <t>NEVLTMD</t>
  </si>
  <si>
    <t>NR</t>
  </si>
  <si>
    <t>2025-12-19</t>
  </si>
  <si>
    <t>060280</t>
  </si>
  <si>
    <t>060098</t>
  </si>
  <si>
    <t>059998</t>
  </si>
  <si>
    <t>1Y81</t>
  </si>
  <si>
    <t>07:35 MIDDLSBRO to KINGS X</t>
  </si>
  <si>
    <t>FPK KNGXBEL</t>
  </si>
  <si>
    <t>059457</t>
  </si>
  <si>
    <t>06:55 BOUNDGNCS to KINGS X</t>
  </si>
  <si>
    <t>059255</t>
  </si>
  <si>
    <t>XNL LDS</t>
  </si>
  <si>
    <t>CQGJ</t>
  </si>
  <si>
    <t>OC</t>
  </si>
  <si>
    <t>058134</t>
  </si>
  <si>
    <t>1S26</t>
  </si>
  <si>
    <t>17:30 KINGS X   to EDINBURGH</t>
  </si>
  <si>
    <t>HELPSTN</t>
  </si>
  <si>
    <t>057967</t>
  </si>
  <si>
    <t>57774</t>
  </si>
  <si>
    <t>LINCLNCEN</t>
  </si>
  <si>
    <t>57760</t>
  </si>
  <si>
    <t>056685</t>
  </si>
  <si>
    <t>08:03 NEVHILL D to BRADFORSQ</t>
  </si>
  <si>
    <t>SKI</t>
  </si>
  <si>
    <t>056573</t>
  </si>
  <si>
    <t>055173</t>
  </si>
  <si>
    <t>1A34</t>
  </si>
  <si>
    <t>19:40 LEEDS     to KINGS X</t>
  </si>
  <si>
    <t>054822</t>
  </si>
  <si>
    <t>15:40 London Kings Cross - Bradford Foster Square</t>
  </si>
  <si>
    <t>053529</t>
  </si>
  <si>
    <t>052142</t>
  </si>
  <si>
    <t>DEE</t>
  </si>
  <si>
    <t>051764</t>
  </si>
  <si>
    <t>050488</t>
  </si>
  <si>
    <t>049966</t>
  </si>
  <si>
    <t>05:24 DONCASTER to LINCLNCEN</t>
  </si>
  <si>
    <t>Stoke Tec</t>
  </si>
  <si>
    <t>049663</t>
  </si>
  <si>
    <t>3S00</t>
  </si>
  <si>
    <t>03:45 NEVHILL D to NCASTLCEN</t>
  </si>
  <si>
    <t>TA</t>
  </si>
  <si>
    <t>048949</t>
  </si>
  <si>
    <t>12:03 KINGS X   to INVERNESS</t>
  </si>
  <si>
    <t>PTH PIT</t>
  </si>
  <si>
    <t>048498</t>
  </si>
  <si>
    <t>1E18</t>
  </si>
  <si>
    <t>14:00 EDINBURGH to KINGS X</t>
  </si>
  <si>
    <t>048257</t>
  </si>
  <si>
    <t>5S18</t>
  </si>
  <si>
    <t>12:36 BOUNDGNCS to KINGS X</t>
  </si>
  <si>
    <t>048158</t>
  </si>
  <si>
    <t>1N06</t>
  </si>
  <si>
    <t>11:33 KINGS X   to NCASTLCEN</t>
  </si>
  <si>
    <t>047292</t>
  </si>
  <si>
    <t>23:03 EDINBURGH to CRAIGNTNY</t>
  </si>
  <si>
    <t>047148</t>
  </si>
  <si>
    <t>1D30</t>
  </si>
  <si>
    <t>19:33 London Kings Cross - Bradford Forster Square</t>
  </si>
  <si>
    <t>047115</t>
  </si>
  <si>
    <t>1N32</t>
  </si>
  <si>
    <t>19:30 KINGS X   to NCASTLCEN</t>
  </si>
  <si>
    <t>R4</t>
  </si>
  <si>
    <t>Station</t>
  </si>
  <si>
    <t>046203</t>
  </si>
  <si>
    <t>1A33</t>
  </si>
  <si>
    <t>13:17 BRADFORSQ to KINGS X</t>
  </si>
  <si>
    <t>045082</t>
  </si>
  <si>
    <t>06:20 BOUNDGNCS to KINGS X</t>
  </si>
  <si>
    <t>044965</t>
  </si>
  <si>
    <t>3A07</t>
  </si>
  <si>
    <t>05:18 NEVHILL D to BRADFORSQ</t>
  </si>
  <si>
    <t>044923</t>
  </si>
  <si>
    <t>04:46 NEVHILL D to SKIPTON</t>
  </si>
  <si>
    <t>044023</t>
  </si>
  <si>
    <t>1A50</t>
  </si>
  <si>
    <t>19:15 Bradford Foster Square - London Kings Cross</t>
  </si>
  <si>
    <t>043426</t>
  </si>
  <si>
    <t>1D17</t>
  </si>
  <si>
    <t>14:03 London Kings Cross - Leeds</t>
  </si>
  <si>
    <t>043262</t>
  </si>
  <si>
    <t>1S17</t>
  </si>
  <si>
    <t>12:30 KINGS X   to EDINBURGH</t>
  </si>
  <si>
    <t>NTR</t>
  </si>
  <si>
    <t>042736</t>
  </si>
  <si>
    <t>5S04</t>
  </si>
  <si>
    <t>11:38 EDINBURGH to CRAIGNTNY</t>
  </si>
  <si>
    <t>2025-12-15</t>
  </si>
  <si>
    <t>041858</t>
  </si>
  <si>
    <t>2V95</t>
  </si>
  <si>
    <t>06:34 BOUNDGNCS to KINGS X</t>
  </si>
  <si>
    <t>040326</t>
  </si>
  <si>
    <t>16:06 KINGS X   to LINCLNCEN</t>
  </si>
  <si>
    <t>039805</t>
  </si>
  <si>
    <t>20:25 LINCLNCEN to KINGS X 
Running as 20:51 NEWARKNGT to KINGS X</t>
  </si>
  <si>
    <t>NEWARKNGT</t>
  </si>
  <si>
    <t>039194</t>
  </si>
  <si>
    <t>10:06 KINGS X   to LINCLNCEN</t>
  </si>
  <si>
    <t>038596</t>
  </si>
  <si>
    <t>3A19</t>
  </si>
  <si>
    <t>05:36 DONCARIEP to BRADFORSQ
Running as 07:01 NEVHILL D to BRADFORSQ</t>
  </si>
  <si>
    <t>037646</t>
  </si>
  <si>
    <t>1D33</t>
  </si>
  <si>
    <t>037444</t>
  </si>
  <si>
    <t>19:15 Bradford Forster Square - London Kings Cross</t>
  </si>
  <si>
    <t>037018</t>
  </si>
  <si>
    <t>1A49</t>
  </si>
  <si>
    <t>19:16 LEEDS     to KINGS X
Running as 19:49 DONCASTER to KINGS X</t>
  </si>
  <si>
    <t>LDS DON</t>
  </si>
  <si>
    <t>036832</t>
  </si>
  <si>
    <t>RET DONCLCJ</t>
  </si>
  <si>
    <t>036782</t>
  </si>
  <si>
    <t>16:30 EDINBURGH to KINGS X
 Running as 17:59 NCASTLCEN to KINGS X</t>
  </si>
  <si>
    <t>036391</t>
  </si>
  <si>
    <t>1W20</t>
  </si>
  <si>
    <t>14:00 KINGS X   to ABERDEEN</t>
  </si>
  <si>
    <t>036269</t>
  </si>
  <si>
    <t>1Y84</t>
  </si>
  <si>
    <t>12:02 York - London Kings Cross</t>
  </si>
  <si>
    <t>035154</t>
  </si>
  <si>
    <t>035133</t>
  </si>
  <si>
    <t>05:36 DONCARIEP to BRADFORSQ
Running as 07:17 LEEDS     to BRADFORSQ</t>
  </si>
  <si>
    <t>035102</t>
  </si>
  <si>
    <t>06:14 NEVHILL D to HARROGATE</t>
  </si>
  <si>
    <t>034899</t>
  </si>
  <si>
    <t>5A04</t>
  </si>
  <si>
    <t>05:18 Neville Hill T&amp;R.S.M.D - Leeds</t>
  </si>
  <si>
    <t>034589</t>
  </si>
  <si>
    <t>1N36</t>
  </si>
  <si>
    <t>23:00 London Kings Cross - York</t>
  </si>
  <si>
    <t>034103</t>
  </si>
  <si>
    <t>1E24</t>
  </si>
  <si>
    <t>17:00 EDINBURGH to KINGS X</t>
  </si>
  <si>
    <t>TALNGTN PBO</t>
  </si>
  <si>
    <t>033389</t>
  </si>
  <si>
    <t>1D16</t>
  </si>
  <si>
    <t>13:33 KINGS X   to HARROGATE</t>
  </si>
  <si>
    <t>033121</t>
  </si>
  <si>
    <t>1A31</t>
  </si>
  <si>
    <t>13:15 Leeds - London Kings Cross</t>
  </si>
  <si>
    <t>032690</t>
  </si>
  <si>
    <t>031650</t>
  </si>
  <si>
    <t>TC</t>
  </si>
  <si>
    <t>030171</t>
  </si>
  <si>
    <t>1K45</t>
  </si>
  <si>
    <t>15:45 NCASTLCEN to YORK</t>
  </si>
  <si>
    <t>029636</t>
  </si>
  <si>
    <t>ZQGB</t>
  </si>
  <si>
    <t>029608</t>
  </si>
  <si>
    <t>1K43</t>
  </si>
  <si>
    <t>11:49 NCASTLCEN to YORK</t>
  </si>
  <si>
    <t>029409</t>
  </si>
  <si>
    <t>LEU</t>
  </si>
  <si>
    <t>029381</t>
  </si>
  <si>
    <t>5D12</t>
  </si>
  <si>
    <t>10:53 BOUNDGNCS to KINGS X</t>
  </si>
  <si>
    <t>029232</t>
  </si>
  <si>
    <t>09:33 KINGS X   to HARROGATE</t>
  </si>
  <si>
    <t>029218</t>
  </si>
  <si>
    <t>029076</t>
  </si>
  <si>
    <t>08:56 NCASTLCEN to EDINBURGH</t>
  </si>
  <si>
    <t>028909</t>
  </si>
  <si>
    <t>1K41</t>
  </si>
  <si>
    <t>07:46 NCASTLCEN to YORK</t>
  </si>
  <si>
    <t>028639</t>
  </si>
  <si>
    <t>1A09</t>
  </si>
  <si>
    <t>07:15 Leeds - London Kings Cross</t>
  </si>
  <si>
    <t>028560</t>
  </si>
  <si>
    <t>028553</t>
  </si>
  <si>
    <t>028325</t>
  </si>
  <si>
    <t>028285</t>
  </si>
  <si>
    <t>3A06</t>
  </si>
  <si>
    <t>04:48 DONCARIEP to LEEDS</t>
  </si>
  <si>
    <t>DON AWK</t>
  </si>
  <si>
    <t>027473</t>
  </si>
  <si>
    <t>1A48</t>
  </si>
  <si>
    <t>18:00 HARROGATE to KINGS X</t>
  </si>
  <si>
    <t>HAGTDNSDG</t>
  </si>
  <si>
    <t>027407</t>
  </si>
  <si>
    <t>13:47 ABERDEEN  to KINGS X</t>
  </si>
  <si>
    <t>BWK</t>
  </si>
  <si>
    <t>027154</t>
  </si>
  <si>
    <t>1A37</t>
  </si>
  <si>
    <t>15:05 Leeds - London Kings Cross</t>
  </si>
  <si>
    <t>026938</t>
  </si>
  <si>
    <t>12:15 CRAIGNTNY to HEATON CS</t>
  </si>
  <si>
    <t>026863</t>
  </si>
  <si>
    <t>1Y38</t>
  </si>
  <si>
    <t>4:16 NCASTLCEN to KINGS X</t>
  </si>
  <si>
    <t>2025-12-08</t>
  </si>
  <si>
    <t>026301</t>
  </si>
  <si>
    <t>07:52 NEVHILL D to LEEDS</t>
  </si>
  <si>
    <t>TMV Check</t>
  </si>
  <si>
    <t>025239</t>
  </si>
  <si>
    <t>1D27</t>
  </si>
  <si>
    <t>18:18 London Kings Cross - Leeds</t>
  </si>
  <si>
    <t>024118</t>
  </si>
  <si>
    <t>022484</t>
  </si>
  <si>
    <t>15:30 KINGS X   to EDINBURGH</t>
  </si>
  <si>
    <t>022350</t>
  </si>
  <si>
    <t>1H10</t>
  </si>
  <si>
    <t>17:18 KINGS X   to HULL</t>
  </si>
  <si>
    <t>021090</t>
  </si>
  <si>
    <t>020980</t>
  </si>
  <si>
    <t>020832</t>
  </si>
  <si>
    <t>06:15 KINGS X   to EDINBURGH</t>
  </si>
  <si>
    <t>020792</t>
  </si>
  <si>
    <t>SOKEJ GRA</t>
  </si>
  <si>
    <t>020643</t>
  </si>
  <si>
    <t>3L41</t>
  </si>
  <si>
    <t>07:16 DONCARIEP to DONCASTER</t>
  </si>
  <si>
    <t>020529</t>
  </si>
  <si>
    <t>1A13</t>
  </si>
  <si>
    <t>020527</t>
  </si>
  <si>
    <t>1N80</t>
  </si>
  <si>
    <t>07:06 KINGS X   to YORK</t>
  </si>
  <si>
    <t>020434</t>
  </si>
  <si>
    <t>1D01</t>
  </si>
  <si>
    <t>05:55 KINGS X   to LEEDS</t>
  </si>
  <si>
    <t>020400</t>
  </si>
  <si>
    <t>09:30 EDINBURGH to KINGS X
Running as 10:58 NCASTLCEN to KINGS X</t>
  </si>
  <si>
    <t>EDINBURGH</t>
  </si>
  <si>
    <t>020318</t>
  </si>
  <si>
    <t>018369</t>
  </si>
  <si>
    <t>1E14</t>
  </si>
  <si>
    <t>12:00 EDINBURGH to KINGS X</t>
  </si>
  <si>
    <t>017111</t>
  </si>
  <si>
    <t>3W02</t>
  </si>
  <si>
    <t>05:46 DONCARIEP to LEEDS</t>
  </si>
  <si>
    <t>017037</t>
  </si>
  <si>
    <t>05:49 FERMEPARK to KINGS X</t>
  </si>
  <si>
    <t>014255</t>
  </si>
  <si>
    <t>014251</t>
  </si>
  <si>
    <t>07:37 HARROGATE to KINGS X</t>
  </si>
  <si>
    <t>012983</t>
  </si>
  <si>
    <t>011973</t>
  </si>
  <si>
    <t>VHBG</t>
  </si>
  <si>
    <t>011836</t>
  </si>
  <si>
    <t>1L44</t>
  </si>
  <si>
    <t>13:07 YORK      to NCASTLCEN</t>
  </si>
  <si>
    <t>010744</t>
  </si>
  <si>
    <t>5K41</t>
  </si>
  <si>
    <t>06:54 HEATON CS to NCASTLCEN</t>
  </si>
  <si>
    <t>010624</t>
  </si>
  <si>
    <t>06:06 BOUNDGNCS to KINGS X</t>
  </si>
  <si>
    <t>010298</t>
  </si>
  <si>
    <t>07:55 INVERNESS to KINGS X
Running as 11:30 EDINBURGH to KINGS X</t>
  </si>
  <si>
    <t>INV</t>
  </si>
  <si>
    <t>010036</t>
  </si>
  <si>
    <t>009168</t>
  </si>
  <si>
    <t>DUN</t>
  </si>
  <si>
    <t>009052</t>
  </si>
  <si>
    <t>13:30 KINGS X   to EDINBURGH</t>
  </si>
  <si>
    <t>PELAW NCL</t>
  </si>
  <si>
    <t>008234</t>
  </si>
  <si>
    <t>WHRDJN</t>
  </si>
  <si>
    <t>008185</t>
  </si>
  <si>
    <t>15:00 KINGS X   to EDINBURGH</t>
  </si>
  <si>
    <t>007581</t>
  </si>
  <si>
    <t>007031</t>
  </si>
  <si>
    <t>006747</t>
  </si>
  <si>
    <t>006107</t>
  </si>
  <si>
    <t>1W16</t>
  </si>
  <si>
    <t>11:00 KINGS X   to INVERNESS</t>
  </si>
  <si>
    <t>005163</t>
  </si>
  <si>
    <t>3A26</t>
  </si>
  <si>
    <t>09:26 NEVHILL D to BRADFORSQ</t>
  </si>
  <si>
    <t>005135</t>
  </si>
  <si>
    <t>10:30 KINGS X   to YORK</t>
  </si>
  <si>
    <t>005117</t>
  </si>
  <si>
    <t>09:40 NEVHILL D to LEEDS</t>
  </si>
  <si>
    <t>004972</t>
  </si>
  <si>
    <t>5E09</t>
  </si>
  <si>
    <t>08:57 CRAIGNTNY to EDINBURGH</t>
  </si>
  <si>
    <t>004916</t>
  </si>
  <si>
    <t>5A18</t>
  </si>
  <si>
    <t>08:07 NEVHILL D to LEEDS</t>
  </si>
  <si>
    <t>002891</t>
  </si>
  <si>
    <t>1S07</t>
  </si>
  <si>
    <t>07:00 KINGS X   to EDINBURGH</t>
  </si>
  <si>
    <t>002625</t>
  </si>
  <si>
    <t>09:33 London Kings Cross - Leeds</t>
  </si>
  <si>
    <t>002444</t>
  </si>
  <si>
    <t>5A15</t>
  </si>
  <si>
    <t>07:25 NEVHILL D to LEEDS</t>
  </si>
  <si>
    <t>002374</t>
  </si>
  <si>
    <t>3G01</t>
  </si>
  <si>
    <t>06:43 DONCARIEP to YORK</t>
  </si>
  <si>
    <t>002148</t>
  </si>
  <si>
    <t>05:41 Neville Hill T&amp;R.S.M.D - Leeds</t>
  </si>
  <si>
    <t>999784</t>
  </si>
  <si>
    <t>998895</t>
  </si>
  <si>
    <t>IQLX</t>
  </si>
  <si>
    <t>998747</t>
  </si>
  <si>
    <t>998731</t>
  </si>
  <si>
    <t>998690</t>
  </si>
  <si>
    <t>1Y00</t>
  </si>
  <si>
    <t>998592</t>
  </si>
  <si>
    <t>3S01</t>
  </si>
  <si>
    <t>05:56 DONCARIEP to DONCASTER</t>
  </si>
  <si>
    <t>000733</t>
  </si>
  <si>
    <t>1F10</t>
  </si>
  <si>
    <t>17:18 KINGS X   to YORK</t>
  </si>
  <si>
    <t>000222</t>
  </si>
  <si>
    <t>996801</t>
  </si>
  <si>
    <t>WGC PBR</t>
  </si>
  <si>
    <t>996084</t>
  </si>
  <si>
    <t>3W16</t>
  </si>
  <si>
    <t>10:52 KINGS X   to KINGS X</t>
  </si>
  <si>
    <t>995589</t>
  </si>
  <si>
    <t>995443</t>
  </si>
  <si>
    <t>SHY APERLYJ</t>
  </si>
  <si>
    <t>992654</t>
  </si>
  <si>
    <t>5Z70</t>
  </si>
  <si>
    <t>06:39 DONCARIEP to LINCLNCEN</t>
  </si>
  <si>
    <t>DONCASTER</t>
  </si>
  <si>
    <t>992278</t>
  </si>
  <si>
    <t>992273</t>
  </si>
  <si>
    <t>GRA SOKEJN</t>
  </si>
  <si>
    <t>992174</t>
  </si>
  <si>
    <t>1A04</t>
  </si>
  <si>
    <t>BIW</t>
  </si>
  <si>
    <t>992108</t>
  </si>
  <si>
    <t>991603</t>
  </si>
  <si>
    <t>05:48 EDINBURGH to KINGS X</t>
  </si>
  <si>
    <t>IQLE</t>
  </si>
  <si>
    <t>990739</t>
  </si>
  <si>
    <t>1N33</t>
  </si>
  <si>
    <t>20:00 KINGS X   to NCASTLCEN</t>
  </si>
  <si>
    <t>SDY HUN</t>
  </si>
  <si>
    <t>990500</t>
  </si>
  <si>
    <t>KDY</t>
  </si>
  <si>
    <t>989386</t>
  </si>
  <si>
    <t>988211</t>
  </si>
  <si>
    <t>07:57 DONCASTER to KINGS X</t>
  </si>
  <si>
    <t>HUL</t>
  </si>
  <si>
    <t>987135</t>
  </si>
  <si>
    <t>5A49</t>
  </si>
  <si>
    <t>17:59 NEVHILL D to LEEDS</t>
  </si>
  <si>
    <t>985648</t>
  </si>
  <si>
    <t>1E08</t>
  </si>
  <si>
    <t>10:27 NCASTLCEN to KINGS</t>
  </si>
  <si>
    <t>985382</t>
  </si>
  <si>
    <t>05:36 DONCARIEP to BRADFORSQ</t>
  </si>
  <si>
    <t>985270</t>
  </si>
  <si>
    <t>06:45 NEVHILL D to LEEDS</t>
  </si>
  <si>
    <t>985254</t>
  </si>
  <si>
    <t>983958</t>
  </si>
  <si>
    <t>14:43 PETERBORO to ABERDEEN</t>
  </si>
  <si>
    <t>XQIA</t>
  </si>
  <si>
    <t>983284</t>
  </si>
  <si>
    <t>10:15 DONCARIEP to NCASTLCEN</t>
  </si>
  <si>
    <t>983224</t>
  </si>
  <si>
    <t>5G01</t>
  </si>
  <si>
    <t>08:12 NEVHILL D to PETERBORO</t>
  </si>
  <si>
    <t>982486</t>
  </si>
  <si>
    <t>1D34</t>
  </si>
  <si>
    <t>22:28 Peterborough - Leeds</t>
  </si>
  <si>
    <t>982468</t>
  </si>
  <si>
    <t>5G02</t>
  </si>
  <si>
    <t>21:05 PETERBORO to NEVHILL D</t>
  </si>
  <si>
    <t>982147</t>
  </si>
  <si>
    <t>1D31</t>
  </si>
  <si>
    <t>20:52 PETERBORO to LEEDS</t>
  </si>
  <si>
    <t>982013</t>
  </si>
  <si>
    <t>LDY DEE</t>
  </si>
  <si>
    <t>980011</t>
  </si>
  <si>
    <t>05:48 EDINBURGH to PETERBORO</t>
  </si>
  <si>
    <t>EDB MNKTNHJ</t>
  </si>
  <si>
    <t>978181</t>
  </si>
  <si>
    <t>1S18</t>
  </si>
  <si>
    <t>13:00 KINGS X   to EDINBURGH</t>
  </si>
  <si>
    <t>REST402 GTHS</t>
  </si>
  <si>
    <t>2025-11-26</t>
  </si>
  <si>
    <t>978025</t>
  </si>
  <si>
    <t>1Y86</t>
  </si>
  <si>
    <t>14:02 YORK      to KINGS X</t>
  </si>
  <si>
    <t>977616</t>
  </si>
  <si>
    <t>12:45 Leeds - London Kings Cross</t>
  </si>
  <si>
    <t>976997</t>
  </si>
  <si>
    <t>976577</t>
  </si>
  <si>
    <t>06:09 DONCASTER to EDINBURGH</t>
  </si>
  <si>
    <t>NTR DAR</t>
  </si>
  <si>
    <t>976522</t>
  </si>
  <si>
    <t>976499</t>
  </si>
  <si>
    <t>1S01</t>
  </si>
  <si>
    <t>975586</t>
  </si>
  <si>
    <t>20:12 KINGS X   to BOUNDGNCS</t>
  </si>
  <si>
    <t>974912</t>
  </si>
  <si>
    <t>5K46</t>
  </si>
  <si>
    <t>17:22 HEATON CS to NCASTLCEN</t>
  </si>
  <si>
    <t>974634</t>
  </si>
  <si>
    <t>974446</t>
  </si>
  <si>
    <t>1A36</t>
  </si>
  <si>
    <t>14:45 LEEDS     to KINGS X</t>
  </si>
  <si>
    <t>974134</t>
  </si>
  <si>
    <t>974059</t>
  </si>
  <si>
    <t>973788</t>
  </si>
  <si>
    <t>973751</t>
  </si>
  <si>
    <t>08:43 BRADFORSQ to KINGS X</t>
  </si>
  <si>
    <t>973734</t>
  </si>
  <si>
    <t>1Y14</t>
  </si>
  <si>
    <t>06:00 BERWICK   to KINGS X</t>
  </si>
  <si>
    <t>973667</t>
  </si>
  <si>
    <t>973574</t>
  </si>
  <si>
    <t>BELFORD ALM</t>
  </si>
  <si>
    <t>973497</t>
  </si>
  <si>
    <t>973492</t>
  </si>
  <si>
    <t>973260</t>
  </si>
  <si>
    <t>3Z03</t>
  </si>
  <si>
    <t>07:00 CRAIGNTNY to NCASTLCEN</t>
  </si>
  <si>
    <t>973258</t>
  </si>
  <si>
    <t>973119</t>
  </si>
  <si>
    <t>MPT</t>
  </si>
  <si>
    <t>973097</t>
  </si>
  <si>
    <t>1Y11</t>
  </si>
  <si>
    <t>06:30 NCASTLCEN to KINGS X</t>
  </si>
  <si>
    <t>973079</t>
  </si>
  <si>
    <t>972960</t>
  </si>
  <si>
    <t>NEVHILL D</t>
  </si>
  <si>
    <t>972233</t>
  </si>
  <si>
    <t>1N34</t>
  </si>
  <si>
    <t>21:00 KINGS X   to NCASTLCEN</t>
  </si>
  <si>
    <t>COLTONJ YRK</t>
  </si>
  <si>
    <t>971370</t>
  </si>
  <si>
    <t>08:46 LEEDS     to KINGS X</t>
  </si>
  <si>
    <t>970573</t>
  </si>
  <si>
    <t>10:03 London Kings Cross - Leeds</t>
  </si>
  <si>
    <t>970032</t>
  </si>
  <si>
    <t>969836</t>
  </si>
  <si>
    <t>969830</t>
  </si>
  <si>
    <t>969123</t>
  </si>
  <si>
    <t>22:35 KINGS X   to BOUNDGNCS</t>
  </si>
  <si>
    <t>968244</t>
  </si>
  <si>
    <t>1N23</t>
  </si>
  <si>
    <t>THI BOROBDR</t>
  </si>
  <si>
    <t>967368</t>
  </si>
  <si>
    <t>14:33 KINGS X   to LEEDS</t>
  </si>
  <si>
    <t>966739</t>
  </si>
  <si>
    <t>5A20</t>
  </si>
  <si>
    <t>08:41 NEVHILL D to LEEDS</t>
  </si>
  <si>
    <t>966290</t>
  </si>
  <si>
    <t>966274</t>
  </si>
  <si>
    <t>21:17 KINGS X   to BOUNDGNCS</t>
  </si>
  <si>
    <t>AAP XGD</t>
  </si>
  <si>
    <t>966248</t>
  </si>
  <si>
    <t>964406</t>
  </si>
  <si>
    <t>962807</t>
  </si>
  <si>
    <t>962796</t>
  </si>
  <si>
    <t>06:33 KINGS X   to LEEDS</t>
  </si>
  <si>
    <t>962745</t>
  </si>
  <si>
    <t>962474</t>
  </si>
  <si>
    <t>03:12 FERMEPARK to KINGS X</t>
  </si>
  <si>
    <t>962354</t>
  </si>
  <si>
    <t>962308</t>
  </si>
  <si>
    <t>22:25 KINGS X   to BOUNDGNCS</t>
  </si>
  <si>
    <t>961813</t>
  </si>
  <si>
    <t>961720</t>
  </si>
  <si>
    <t>961180</t>
  </si>
  <si>
    <t>13:05 LEEDS     to KINGS X</t>
  </si>
  <si>
    <t>961033</t>
  </si>
  <si>
    <t>1Y19</t>
  </si>
  <si>
    <t>08:25 NCASTLCEN to KINGS X</t>
  </si>
  <si>
    <t>CRLTOTL</t>
  </si>
  <si>
    <t>960990</t>
  </si>
  <si>
    <t>5E13</t>
  </si>
  <si>
    <t>10:45 CRAIGNTNY to EDINBURGH</t>
  </si>
  <si>
    <t>959629</t>
  </si>
  <si>
    <t>19:16 LEEDS     to KINGS X</t>
  </si>
  <si>
    <t>958906</t>
  </si>
  <si>
    <t>12:00 KINGS X   to INVERNESS</t>
  </si>
  <si>
    <t>NTR  DAR</t>
  </si>
  <si>
    <t>958409</t>
  </si>
  <si>
    <t>958399</t>
  </si>
  <si>
    <t>1W02</t>
  </si>
  <si>
    <t>07:35 YORK      to ABERDEEN</t>
  </si>
  <si>
    <t>HAYMRWJ</t>
  </si>
  <si>
    <t>957842</t>
  </si>
  <si>
    <t>06:12 NEVHILL D to HARROGATE</t>
  </si>
  <si>
    <t>957754</t>
  </si>
  <si>
    <t>957706</t>
  </si>
  <si>
    <t>07:45 NCASTLCEN to EDINBURGH</t>
  </si>
  <si>
    <t>957704</t>
  </si>
  <si>
    <t>06:24 NCASTLCEN to EDINBURGH</t>
  </si>
  <si>
    <t>957691</t>
  </si>
  <si>
    <t>08:30 EDINBURGH to KINGS X
Running as 10:59 YORK      to KINGS X</t>
  </si>
  <si>
    <t>956744</t>
  </si>
  <si>
    <t>1S31</t>
  </si>
  <si>
    <t>956699</t>
  </si>
  <si>
    <t>BUH HUL</t>
  </si>
  <si>
    <t>956320</t>
  </si>
  <si>
    <t>956199</t>
  </si>
  <si>
    <t>955980</t>
  </si>
  <si>
    <t>955190</t>
  </si>
  <si>
    <t>10:02 YORK      to KINGS X</t>
  </si>
  <si>
    <t>955131</t>
  </si>
  <si>
    <t>07:08 LEEDS     to ABERDEEN</t>
  </si>
  <si>
    <t>HYM</t>
  </si>
  <si>
    <t>955056</t>
  </si>
  <si>
    <t>07:33 KINGS X   to HARROGATE</t>
  </si>
  <si>
    <t>HRS HGT</t>
  </si>
  <si>
    <t>955001</t>
  </si>
  <si>
    <t>3Y82</t>
  </si>
  <si>
    <t>09:42 NEVHILL D to DONCASTER</t>
  </si>
  <si>
    <t>954979</t>
  </si>
  <si>
    <t>1L42</t>
  </si>
  <si>
    <t>09:05 YORK      to NCASTLCEN</t>
  </si>
  <si>
    <t>954467</t>
  </si>
  <si>
    <t>954290</t>
  </si>
  <si>
    <t>953373</t>
  </si>
  <si>
    <t>1E29</t>
  </si>
  <si>
    <t>19:37 EDINBURGH to KINGS X</t>
  </si>
  <si>
    <t>952385</t>
  </si>
  <si>
    <t>952146</t>
  </si>
  <si>
    <t>1B84</t>
  </si>
  <si>
    <t>12:06 KINGS X   to LINCLNCEN</t>
  </si>
  <si>
    <t>NWRKCEJ</t>
  </si>
  <si>
    <t>952002</t>
  </si>
  <si>
    <t>12:38 KINGS X   to BOUNDGNCS</t>
  </si>
  <si>
    <t>BOP</t>
  </si>
  <si>
    <t>951722</t>
  </si>
  <si>
    <t>951600</t>
  </si>
  <si>
    <t>TH</t>
  </si>
  <si>
    <t>951505</t>
  </si>
  <si>
    <t>09:46 LEEDS     to KINGS X</t>
  </si>
  <si>
    <t>WHRDJN WKF</t>
  </si>
  <si>
    <t>951404</t>
  </si>
  <si>
    <t>949827</t>
  </si>
  <si>
    <t>948637</t>
  </si>
  <si>
    <t>1N85</t>
  </si>
  <si>
    <t>1N85 - 13:06 KINGS X   to YORK</t>
  </si>
  <si>
    <t>948032</t>
  </si>
  <si>
    <t>KEI</t>
  </si>
  <si>
    <t>947539</t>
  </si>
  <si>
    <t>5Z90</t>
  </si>
  <si>
    <t>THBP</t>
  </si>
  <si>
    <t>945338</t>
  </si>
  <si>
    <t>2025-11-13</t>
  </si>
  <si>
    <t>944504</t>
  </si>
  <si>
    <t>944196</t>
  </si>
  <si>
    <t>944162</t>
  </si>
  <si>
    <t>943675</t>
  </si>
  <si>
    <t>06:00 BERWICK   to KINGS X
Running as 06:55 NCASTLCEN to KINGS X</t>
  </si>
  <si>
    <t>942580</t>
  </si>
  <si>
    <t>940965</t>
  </si>
  <si>
    <t>940792</t>
  </si>
  <si>
    <t>940524</t>
  </si>
  <si>
    <t>940340</t>
  </si>
  <si>
    <t>3D01</t>
  </si>
  <si>
    <t>938385</t>
  </si>
  <si>
    <t>09:05 LEEDS     to KINGS X</t>
  </si>
  <si>
    <t>TALNGTN</t>
  </si>
  <si>
    <t>937596</t>
  </si>
  <si>
    <t>22:00 KINGS X   to LEEDS</t>
  </si>
  <si>
    <t>936596</t>
  </si>
  <si>
    <t>1W19</t>
  </si>
  <si>
    <t>15:35 YORK      to ABERDEEN</t>
  </si>
  <si>
    <t>936419</t>
  </si>
  <si>
    <t>12:35 KINGS X   to LEEDS</t>
  </si>
  <si>
    <t>936242</t>
  </si>
  <si>
    <t>936185</t>
  </si>
  <si>
    <t>12:00 EDINBURGH to YORK</t>
  </si>
  <si>
    <t>936049</t>
  </si>
  <si>
    <t>09:03 KINGS X   to BRADFORSQ</t>
  </si>
  <si>
    <t>936047</t>
  </si>
  <si>
    <t>11:15 LEEDS     to KINGS X</t>
  </si>
  <si>
    <t>935940</t>
  </si>
  <si>
    <t>1D06</t>
  </si>
  <si>
    <t>08:33 KINGS X   to LEEDS</t>
  </si>
  <si>
    <t>935362</t>
  </si>
  <si>
    <t>05:34 NEVHILL D to SKIPTON</t>
  </si>
  <si>
    <t>935333</t>
  </si>
  <si>
    <t>05:01 NEVHILL D to LEEDS</t>
  </si>
  <si>
    <t>932432</t>
  </si>
  <si>
    <t>932414</t>
  </si>
  <si>
    <t>07:22 BOUNDGNCS to KINGS X</t>
  </si>
  <si>
    <t>932301</t>
  </si>
  <si>
    <t>932233</t>
  </si>
  <si>
    <t>05:09 BOUNDGNCS to KINGS X</t>
  </si>
  <si>
    <t>932122</t>
  </si>
  <si>
    <t>Awaiting Amendment TRUST/Bugle Code</t>
  </si>
  <si>
    <t>2025-11-10</t>
  </si>
  <si>
    <t>928775</t>
  </si>
  <si>
    <t>5N80</t>
  </si>
  <si>
    <t>05:47 BOUNDGNCS to KINGS X</t>
  </si>
  <si>
    <t>928752</t>
  </si>
  <si>
    <t>5E04</t>
  </si>
  <si>
    <t>06:27 CRAIGNTNY to EDINBURGH</t>
  </si>
  <si>
    <t>OQLE</t>
  </si>
  <si>
    <t>927080</t>
  </si>
  <si>
    <t>06:56 SKIPTON   to KINGS X</t>
  </si>
  <si>
    <t>KEI SHY</t>
  </si>
  <si>
    <t>927037</t>
  </si>
  <si>
    <t>15:54 BOUNDGNCS to PETERBORO</t>
  </si>
  <si>
    <t>925736</t>
  </si>
  <si>
    <t>SVG XGN</t>
  </si>
  <si>
    <t>925150</t>
  </si>
  <si>
    <t>922175</t>
  </si>
  <si>
    <t>09:27 FERMEPARK to PETERBORO</t>
  </si>
  <si>
    <t>2025-11-05</t>
  </si>
  <si>
    <t>921789</t>
  </si>
  <si>
    <t>920154</t>
  </si>
  <si>
    <t>1A43</t>
  </si>
  <si>
    <t>17:15 LEEDS     to KINGS X</t>
  </si>
  <si>
    <t>918983</t>
  </si>
  <si>
    <t>918842</t>
  </si>
  <si>
    <t>1W11</t>
  </si>
  <si>
    <t>10:00 KINGS X   to ABERDEEN</t>
  </si>
  <si>
    <t>918484</t>
  </si>
  <si>
    <t>918218</t>
  </si>
  <si>
    <t>3A22</t>
  </si>
  <si>
    <t>08:12 NEVHILL D to HARROGATE</t>
  </si>
  <si>
    <t>918044</t>
  </si>
  <si>
    <t>916056</t>
  </si>
  <si>
    <t>3G99</t>
  </si>
  <si>
    <t>13:56 NEVHILL D to LEEDS</t>
  </si>
  <si>
    <t>2025-11-03</t>
  </si>
  <si>
    <t>914519</t>
  </si>
  <si>
    <t>914461</t>
  </si>
  <si>
    <t>INK KDY</t>
  </si>
  <si>
    <t>914459</t>
  </si>
  <si>
    <t>SBY GBD</t>
  </si>
  <si>
    <t>914227</t>
  </si>
  <si>
    <t>16:33 London Kings Cross - Bradford Forster Square]</t>
  </si>
  <si>
    <t>913698</t>
  </si>
  <si>
    <t>1W15</t>
  </si>
  <si>
    <t>14:18 DARLINGTN to INVERNESS</t>
  </si>
  <si>
    <t>913371</t>
  </si>
  <si>
    <t>07:55 INVERNESS to NOALLERTN</t>
  </si>
  <si>
    <t>913089</t>
  </si>
  <si>
    <t>0735 KINGS X   HB  S KIRKBYJ-HAREPARK</t>
  </si>
  <si>
    <t>910196</t>
  </si>
  <si>
    <t>VHB7</t>
  </si>
  <si>
    <t>VB</t>
  </si>
  <si>
    <t>909741</t>
  </si>
  <si>
    <t>909664</t>
  </si>
  <si>
    <t>909292</t>
  </si>
  <si>
    <t>Awaiting NR</t>
  </si>
  <si>
    <t>909096</t>
  </si>
  <si>
    <t>05:40 CRAIGNTNY to NCASTLCEN</t>
  </si>
  <si>
    <t>908941</t>
  </si>
  <si>
    <t>CRGNTNY</t>
  </si>
  <si>
    <t>Awaiting DRV Report</t>
  </si>
  <si>
    <t>906980</t>
  </si>
  <si>
    <t>16:52 KINGS X   to BOUNDGNCS</t>
  </si>
  <si>
    <t>2025-10-31</t>
  </si>
  <si>
    <t>906211</t>
  </si>
  <si>
    <t>Other</t>
  </si>
  <si>
    <t>905445</t>
  </si>
  <si>
    <t>905377</t>
  </si>
  <si>
    <t>904643</t>
  </si>
  <si>
    <t>5D31</t>
  </si>
  <si>
    <t>22:45 LEEDS     to DONCARIEP</t>
  </si>
  <si>
    <t>2025-10-30</t>
  </si>
  <si>
    <t>904251</t>
  </si>
  <si>
    <t>904200</t>
  </si>
  <si>
    <t>18:45 Leeds - London Kings Cross</t>
  </si>
  <si>
    <t>904160</t>
  </si>
  <si>
    <t>904003</t>
  </si>
  <si>
    <t>902248</t>
  </si>
  <si>
    <t>ZU</t>
  </si>
  <si>
    <t>901907</t>
  </si>
  <si>
    <t>900638</t>
  </si>
  <si>
    <t>900032</t>
  </si>
  <si>
    <t>14:15 FERMEPARK to KINGS X</t>
  </si>
  <si>
    <t>2025-10-29</t>
  </si>
  <si>
    <t>899845</t>
  </si>
  <si>
    <t>5K45</t>
  </si>
  <si>
    <t>15:05 HEATON CS to NCASTLCEN</t>
  </si>
  <si>
    <t>CQIH</t>
  </si>
  <si>
    <t>899414</t>
  </si>
  <si>
    <t>12:03 KINGS X   to LEEDS</t>
  </si>
  <si>
    <t>899381</t>
  </si>
  <si>
    <t>11:03 KINGS X   to BRADFORSQ</t>
  </si>
  <si>
    <t>899366</t>
  </si>
  <si>
    <t>FPK XKB</t>
  </si>
  <si>
    <t>898750</t>
  </si>
  <si>
    <t>898321</t>
  </si>
  <si>
    <t>898246</t>
  </si>
  <si>
    <t>897599</t>
  </si>
  <si>
    <t>21:50 KINGS X   to BOUNDGNCS</t>
  </si>
  <si>
    <t>2025-10-28</t>
  </si>
  <si>
    <t>896120</t>
  </si>
  <si>
    <t>3S22</t>
  </si>
  <si>
    <t>895544</t>
  </si>
  <si>
    <t>5D71</t>
  </si>
  <si>
    <t>20:06 LEEDS to DONCARIEP</t>
  </si>
  <si>
    <t>895186</t>
  </si>
  <si>
    <t>894606</t>
  </si>
  <si>
    <t>05:06 Doncaster - London Kings Cross</t>
  </si>
  <si>
    <t>894184</t>
  </si>
  <si>
    <t>5Y48</t>
  </si>
  <si>
    <t>21:25 KINGS X   to BOUNDGNCS</t>
  </si>
  <si>
    <t>894117</t>
  </si>
  <si>
    <t>1D36</t>
  </si>
  <si>
    <t>22:35 London Kings Cross - Leeds</t>
  </si>
  <si>
    <t>893688</t>
  </si>
  <si>
    <t>3G22</t>
  </si>
  <si>
    <t>18:19 DONCASTER to DONCASTER</t>
  </si>
  <si>
    <t>893614</t>
  </si>
  <si>
    <t>17:16 Leeds - London Kings Cross</t>
  </si>
  <si>
    <t>892666</t>
  </si>
  <si>
    <t>5F12</t>
  </si>
  <si>
    <t>09:30 BOUNDGNCS to KINGS X</t>
  </si>
  <si>
    <t>892602</t>
  </si>
  <si>
    <t>892548</t>
  </si>
  <si>
    <t>5D10</t>
  </si>
  <si>
    <t>08:50 FERMEPARK to KINGS X</t>
  </si>
  <si>
    <t>892533</t>
  </si>
  <si>
    <t>5A19</t>
  </si>
  <si>
    <t>08:39 NEVHILL D to LEEDS</t>
  </si>
  <si>
    <t>890735</t>
  </si>
  <si>
    <t>3S17</t>
  </si>
  <si>
    <t>14:08 DARLINGTN to DARLINGTN</t>
  </si>
  <si>
    <t>890146</t>
  </si>
  <si>
    <t>12:30 EDINBURGH to NOALLERTN</t>
  </si>
  <si>
    <t>889996</t>
  </si>
  <si>
    <t>08:03 London Kings Cross - Leeds</t>
  </si>
  <si>
    <t>889954</t>
  </si>
  <si>
    <t>3E13</t>
  </si>
  <si>
    <t>07:54 CRAIGNTNY to PERTH</t>
  </si>
  <si>
    <t>889809</t>
  </si>
  <si>
    <t>5A09</t>
  </si>
  <si>
    <t>888713</t>
  </si>
  <si>
    <t>888500</t>
  </si>
  <si>
    <t>887801</t>
  </si>
  <si>
    <t>15:15 LEEDS     to KINGS X</t>
  </si>
  <si>
    <t>887446</t>
  </si>
  <si>
    <t>2025-10-26</t>
  </si>
  <si>
    <t>886946</t>
  </si>
  <si>
    <t>886753</t>
  </si>
  <si>
    <t>886614</t>
  </si>
  <si>
    <t>886330</t>
  </si>
  <si>
    <t>2025-10-27</t>
  </si>
  <si>
    <t>884530</t>
  </si>
  <si>
    <t>IQI8</t>
  </si>
  <si>
    <t>884514</t>
  </si>
  <si>
    <t>1A41</t>
  </si>
  <si>
    <t>19:33 London Kings Cross - Leeds</t>
  </si>
  <si>
    <t>884096</t>
  </si>
  <si>
    <t>TM</t>
  </si>
  <si>
    <t>880715</t>
  </si>
  <si>
    <t>2025-10-23</t>
  </si>
  <si>
    <t>879710</t>
  </si>
  <si>
    <t>879518</t>
  </si>
  <si>
    <t>879384</t>
  </si>
  <si>
    <t>878236</t>
  </si>
  <si>
    <t>878125</t>
  </si>
  <si>
    <t>5E29</t>
  </si>
  <si>
    <t>18:31 CRAIGNTNY to EDINBURGH</t>
  </si>
  <si>
    <t>2025-10-22</t>
  </si>
  <si>
    <t>877591</t>
  </si>
  <si>
    <t>876557</t>
  </si>
  <si>
    <t>876371</t>
  </si>
  <si>
    <t>5E06</t>
  </si>
  <si>
    <t>07:27 CRAIGNTNY to EDINBURGH</t>
  </si>
  <si>
    <t>876370</t>
  </si>
  <si>
    <t>876235</t>
  </si>
  <si>
    <t>875955</t>
  </si>
  <si>
    <t>23464</t>
  </si>
  <si>
    <t>875126</t>
  </si>
  <si>
    <t>1N29</t>
  </si>
  <si>
    <t>18:18 KINGS X   to NCASTLCEN</t>
  </si>
  <si>
    <t>YRK SKELTON</t>
  </si>
  <si>
    <t>874312</t>
  </si>
  <si>
    <t>2025-10-24</t>
  </si>
  <si>
    <t>873599</t>
  </si>
  <si>
    <t>1Y42</t>
  </si>
  <si>
    <t>871753</t>
  </si>
  <si>
    <t>871545</t>
  </si>
  <si>
    <t>1W11 1000 KINGS X   HB  CARNOUSTI-USAN</t>
  </si>
  <si>
    <t>871449</t>
  </si>
  <si>
    <t>5H10</t>
  </si>
  <si>
    <t>16:32 BOUNDGNCS to KINGS X</t>
  </si>
  <si>
    <t>Driver Error</t>
  </si>
  <si>
    <t>870724</t>
  </si>
  <si>
    <t>09:41 DONCARIEP to LEEDS</t>
  </si>
  <si>
    <t>2025-10-20</t>
  </si>
  <si>
    <t>870650</t>
  </si>
  <si>
    <t>5B84</t>
  </si>
  <si>
    <t>09:46 FERMEPARK to KINGS X</t>
  </si>
  <si>
    <t>870638</t>
  </si>
  <si>
    <t>09:12 DONCARIEP to LINCLNCEN</t>
  </si>
  <si>
    <t>870616</t>
  </si>
  <si>
    <t>3S07</t>
  </si>
  <si>
    <t>08:51 DONCARIEP to DONCASTER</t>
  </si>
  <si>
    <t>870609</t>
  </si>
  <si>
    <t>09:00 KINGS X   to EDINBURGH</t>
  </si>
  <si>
    <t>870490</t>
  </si>
  <si>
    <t>08:10 DONCARIEP to DONCASTER</t>
  </si>
  <si>
    <t>869131</t>
  </si>
  <si>
    <t>1D19</t>
  </si>
  <si>
    <t>15:03 KINGS X   to BRADFORSQ</t>
  </si>
  <si>
    <t>Driver</t>
  </si>
  <si>
    <t>868592</t>
  </si>
  <si>
    <t>5N83</t>
  </si>
  <si>
    <t>10:24 BOUNDGNCS to KINGS X</t>
  </si>
  <si>
    <t>867174</t>
  </si>
  <si>
    <t>866160</t>
  </si>
  <si>
    <t>865716</t>
  </si>
  <si>
    <t>08:06 KINGS X   to LINCLNCEN</t>
  </si>
  <si>
    <t>865189</t>
  </si>
  <si>
    <t>863883</t>
  </si>
  <si>
    <t>16:33 KINGS X   to BRADFORSQ</t>
  </si>
  <si>
    <t>PBO TALNGTN</t>
  </si>
  <si>
    <t>863417</t>
  </si>
  <si>
    <t>KGX XKB</t>
  </si>
  <si>
    <t>859447</t>
  </si>
  <si>
    <t>859374</t>
  </si>
  <si>
    <t>857860</t>
  </si>
  <si>
    <t>857519</t>
  </si>
  <si>
    <t>856710</t>
  </si>
  <si>
    <t>856351</t>
  </si>
  <si>
    <t>THBH</t>
  </si>
  <si>
    <t>2025-10-25</t>
  </si>
  <si>
    <t>855993</t>
  </si>
  <si>
    <t>1A01</t>
  </si>
  <si>
    <t>05:05 LEEDS     to KINGS X</t>
  </si>
  <si>
    <t>855951</t>
  </si>
  <si>
    <t>05:04 NEVHILL D to BRADFORSQ</t>
  </si>
  <si>
    <t>855083</t>
  </si>
  <si>
    <t>1A52</t>
  </si>
  <si>
    <t>20:45 LEEDS     to KINGS X</t>
  </si>
  <si>
    <t>854269</t>
  </si>
  <si>
    <t>854264</t>
  </si>
  <si>
    <t>15:33 KINGS X   to HARROGATE</t>
  </si>
  <si>
    <t>853775</t>
  </si>
  <si>
    <t>853148</t>
  </si>
  <si>
    <t>852866</t>
  </si>
  <si>
    <t>852175</t>
  </si>
  <si>
    <t>1E30</t>
  </si>
  <si>
    <t>21:00 EDINBURGH to NCASTLCEN</t>
  </si>
  <si>
    <t>ALM</t>
  </si>
  <si>
    <t>VH</t>
  </si>
  <si>
    <t>852005</t>
  </si>
  <si>
    <t>1F33</t>
  </si>
  <si>
    <t>19:59 KINGS X   to YORK</t>
  </si>
  <si>
    <t>851963</t>
  </si>
  <si>
    <t>5W16</t>
  </si>
  <si>
    <t>18:15 PERTH     to CRAIGNTNY</t>
  </si>
  <si>
    <t>851825</t>
  </si>
  <si>
    <t>19:00 KINGS X   to EDINBURGH
Running as 18:00 KINGS X   to EDINBURGH</t>
  </si>
  <si>
    <t>851294</t>
  </si>
  <si>
    <t>1A26</t>
  </si>
  <si>
    <t>10:25 Bradford Foster Square - London Kings Cross</t>
  </si>
  <si>
    <t>850923</t>
  </si>
  <si>
    <t>08:07 NEVHILL D to LEEDS
Running as 07:59 NEVHILL D to LEEDS</t>
  </si>
  <si>
    <t>850229</t>
  </si>
  <si>
    <t>5S24</t>
  </si>
  <si>
    <t>20:46 EDINBURGH to CRAIGNTNY</t>
  </si>
  <si>
    <t>850040</t>
  </si>
  <si>
    <t>18:33 London Kings Cross - Leeds</t>
  </si>
  <si>
    <t>HIT SDY</t>
  </si>
  <si>
    <t>849724</t>
  </si>
  <si>
    <t>09:00 KINGS X   to ABERDEEN</t>
  </si>
  <si>
    <t>DEE CAN</t>
  </si>
  <si>
    <t>849627</t>
  </si>
  <si>
    <t>849480</t>
  </si>
  <si>
    <t>848340</t>
  </si>
  <si>
    <t>5Y52</t>
  </si>
  <si>
    <t>01:03 KINGS X   to BOUNDGNCS</t>
  </si>
  <si>
    <t>XFD AAP</t>
  </si>
  <si>
    <t>848337</t>
  </si>
  <si>
    <t>23:23 KINGS X   to FERMEPARK</t>
  </si>
  <si>
    <t>847512</t>
  </si>
  <si>
    <t>5Z36</t>
  </si>
  <si>
    <t>17:19 KINGS X   to FERMEPARK</t>
  </si>
  <si>
    <t>847371</t>
  </si>
  <si>
    <t>5N19</t>
  </si>
  <si>
    <t>18:55 EDINBURGH to HEATON CS</t>
  </si>
  <si>
    <t>847296</t>
  </si>
  <si>
    <t>5N29</t>
  </si>
  <si>
    <t>17:45 BOUNDGNCS to KINGS X</t>
  </si>
  <si>
    <t>847283</t>
  </si>
  <si>
    <t>847278</t>
  </si>
  <si>
    <t>DEE LDY</t>
  </si>
  <si>
    <t>846688</t>
  </si>
  <si>
    <t>845995</t>
  </si>
  <si>
    <t>09:03 CRAIGNTNY to EDINBURGH</t>
  </si>
  <si>
    <t>845596</t>
  </si>
  <si>
    <t>06:27  Neville Hill T&amp;R.S.M.D - Leeds</t>
  </si>
  <si>
    <t>845451</t>
  </si>
  <si>
    <t>845448</t>
  </si>
  <si>
    <t>845446</t>
  </si>
  <si>
    <t>845277</t>
  </si>
  <si>
    <t>07:55 INVERNESS to KINGS X 
Running as 09:59 PERTH     to KINGS X</t>
  </si>
  <si>
    <t>PERTH</t>
  </si>
  <si>
    <t>PQL0</t>
  </si>
  <si>
    <t>843885</t>
  </si>
  <si>
    <t>843093</t>
  </si>
  <si>
    <t>5L42</t>
  </si>
  <si>
    <t>10:26 NCASTLCEN to HEATON CS</t>
  </si>
  <si>
    <t>843014</t>
  </si>
  <si>
    <t>KEBGSJN NCL</t>
  </si>
  <si>
    <t>2025-10-10</t>
  </si>
  <si>
    <t>842661</t>
  </si>
  <si>
    <t>AVM KGX</t>
  </si>
  <si>
    <t>841523</t>
  </si>
  <si>
    <t>841467</t>
  </si>
  <si>
    <t>841208</t>
  </si>
  <si>
    <t>17:33 KINGS X   to HARROGATE</t>
  </si>
  <si>
    <t>841150</t>
  </si>
  <si>
    <t>17:48 KINGS X   to LEEDS</t>
  </si>
  <si>
    <t>839978</t>
  </si>
  <si>
    <t>10:45 Leeds - London Kings Cross</t>
  </si>
  <si>
    <t>839730</t>
  </si>
  <si>
    <t>835899</t>
  </si>
  <si>
    <t>834514</t>
  </si>
  <si>
    <t>833854</t>
  </si>
  <si>
    <t>833174</t>
  </si>
  <si>
    <t>HTONTMD</t>
  </si>
  <si>
    <t>831451</t>
  </si>
  <si>
    <t>19:00 EDINBURGH to KINGS X</t>
  </si>
  <si>
    <t>831375</t>
  </si>
  <si>
    <t>830516</t>
  </si>
  <si>
    <t>09:26 Neville Hill Depot to Bradford Forster Square</t>
  </si>
  <si>
    <t>830301</t>
  </si>
  <si>
    <t>3S05</t>
  </si>
  <si>
    <t>07:52 NEVHILL D to YORK</t>
  </si>
  <si>
    <t>829482</t>
  </si>
  <si>
    <t>20:28 KINGS X   to LEEDS</t>
  </si>
  <si>
    <t>829099</t>
  </si>
  <si>
    <t>1A40</t>
  </si>
  <si>
    <t>15:36 HARROGATE to KINGS X</t>
  </si>
  <si>
    <t>QQJA</t>
  </si>
  <si>
    <t>828576</t>
  </si>
  <si>
    <t>827376</t>
  </si>
  <si>
    <t>826678</t>
  </si>
  <si>
    <t>826153</t>
  </si>
  <si>
    <t>822089</t>
  </si>
  <si>
    <t>819960</t>
  </si>
  <si>
    <t>15:03 London Kings Cross - Bradford Forster Square</t>
  </si>
  <si>
    <t>819406</t>
  </si>
  <si>
    <t>5Y05</t>
  </si>
  <si>
    <t>819149</t>
  </si>
  <si>
    <t>818511</t>
  </si>
  <si>
    <t>818414</t>
  </si>
  <si>
    <t>818251</t>
  </si>
  <si>
    <t>818155</t>
  </si>
  <si>
    <t>2025-10-03</t>
  </si>
  <si>
    <t>818114</t>
  </si>
  <si>
    <t>04:45 CRAIGNTNY to EDINBURGH</t>
  </si>
  <si>
    <t>817911</t>
  </si>
  <si>
    <t>817335</t>
  </si>
  <si>
    <t>1A46</t>
  </si>
  <si>
    <t>17:36 HARROGATE to KINGS X17:36 HARROGATE to KINGS X</t>
  </si>
  <si>
    <t>816369</t>
  </si>
  <si>
    <t>816123</t>
  </si>
  <si>
    <t>11:00 LEEDS     to YORK</t>
  </si>
  <si>
    <t>813403</t>
  </si>
  <si>
    <t>1D07</t>
  </si>
  <si>
    <t>813025</t>
  </si>
  <si>
    <t>08:00 KINGS X   to EDINBURGH</t>
  </si>
  <si>
    <t>812957</t>
  </si>
  <si>
    <t>SOKEJN GRA</t>
  </si>
  <si>
    <t>811732</t>
  </si>
  <si>
    <t>15:03 KINGS X   to HARROGATE</t>
  </si>
  <si>
    <t>811381</t>
  </si>
  <si>
    <t>09:47 ABERDEEN  to KINGS X</t>
  </si>
  <si>
    <t>811128</t>
  </si>
  <si>
    <t>10:47 LEEDS     to KINGS X
Running as 11:18 DONCASTER to KINGS X</t>
  </si>
  <si>
    <t>811016</t>
  </si>
  <si>
    <t>1A16</t>
  </si>
  <si>
    <t>10:07 KINGS X   to LEEDS</t>
  </si>
  <si>
    <t>809088</t>
  </si>
  <si>
    <t>809004</t>
  </si>
  <si>
    <t>5E12</t>
  </si>
  <si>
    <t>10:19 CRAIGNTNY to EDINBURGH</t>
  </si>
  <si>
    <t>808583</t>
  </si>
  <si>
    <t>06:11 NEVHILL D to HARROGATE</t>
  </si>
  <si>
    <t>807719</t>
  </si>
  <si>
    <t>5D24</t>
  </si>
  <si>
    <t>20:38 HARROGATE to NEVHILL D</t>
  </si>
  <si>
    <t>HGT</t>
  </si>
  <si>
    <t>807387</t>
  </si>
  <si>
    <t>806844</t>
  </si>
  <si>
    <t>805702</t>
  </si>
  <si>
    <t>804812</t>
  </si>
  <si>
    <t>804518</t>
  </si>
  <si>
    <t>804465</t>
  </si>
  <si>
    <t>13:06 KINGS X   to YORK</t>
  </si>
  <si>
    <t>804218</t>
  </si>
  <si>
    <t>804144</t>
  </si>
  <si>
    <t>803628</t>
  </si>
  <si>
    <t>1N81</t>
  </si>
  <si>
    <t>09:06 London Kings Cross - York</t>
  </si>
  <si>
    <t>800369</t>
  </si>
  <si>
    <t>2025-09-25</t>
  </si>
  <si>
    <t>800125</t>
  </si>
  <si>
    <t>799205</t>
  </si>
  <si>
    <t>798391</t>
  </si>
  <si>
    <t>797648</t>
  </si>
  <si>
    <t>796822</t>
  </si>
  <si>
    <t>5D01</t>
  </si>
  <si>
    <t>02:00 BOUNDGNCS to KINGS X</t>
  </si>
  <si>
    <t>795620</t>
  </si>
  <si>
    <t>795553</t>
  </si>
  <si>
    <t>LOVERSALL RET</t>
  </si>
  <si>
    <t>795551</t>
  </si>
  <si>
    <t>2025-09-30</t>
  </si>
  <si>
    <t>795171</t>
  </si>
  <si>
    <t>794154</t>
  </si>
  <si>
    <t>05:05 Leeds-London Kings Cross</t>
  </si>
  <si>
    <t>793865</t>
  </si>
  <si>
    <t>1E27</t>
  </si>
  <si>
    <t>793475</t>
  </si>
  <si>
    <t>17:22 KINGS X   to HULL</t>
  </si>
  <si>
    <t>793215</t>
  </si>
  <si>
    <t>5A45</t>
  </si>
  <si>
    <t>17:11 Neville Hill-Leeds</t>
  </si>
  <si>
    <t>793198</t>
  </si>
  <si>
    <t>792943</t>
  </si>
  <si>
    <t>11:35 KINGS X   to LINCLNCEN</t>
  </si>
  <si>
    <t>792922</t>
  </si>
  <si>
    <t>10:03 EDINBURGH to KINGS X</t>
  </si>
  <si>
    <t>PETLBGJ HWH</t>
  </si>
  <si>
    <t>792642</t>
  </si>
  <si>
    <t>10:51 BOUNDGNCS to KINGS X</t>
  </si>
  <si>
    <t>791689</t>
  </si>
  <si>
    <t>1A51</t>
  </si>
  <si>
    <t>20:15 LEEDS     to KINGS X</t>
  </si>
  <si>
    <t>791471</t>
  </si>
  <si>
    <t>15:38 EDINBURGH to KINGS X</t>
  </si>
  <si>
    <t>791449</t>
  </si>
  <si>
    <t>19:06 KINGS X   to LINCLNCEN</t>
  </si>
  <si>
    <t>791185</t>
  </si>
  <si>
    <t>790021</t>
  </si>
  <si>
    <t>07:00 HULL      to KINGS X</t>
  </si>
  <si>
    <t>789182</t>
  </si>
  <si>
    <t>789042</t>
  </si>
  <si>
    <t>20:33 KINGS X   to LEEDS</t>
  </si>
  <si>
    <t>2025-09-23</t>
  </si>
  <si>
    <t>788473</t>
  </si>
  <si>
    <t>1Y88</t>
  </si>
  <si>
    <t>16:02 YORK      to KINGS X</t>
  </si>
  <si>
    <t>787095</t>
  </si>
  <si>
    <t>07:03 KINGS X   to BRADFORSQ</t>
  </si>
  <si>
    <t>785793</t>
  </si>
  <si>
    <t>1W24</t>
  </si>
  <si>
    <t>16:00 KINGS X   to ABERDEEN</t>
  </si>
  <si>
    <t>784962</t>
  </si>
  <si>
    <t>784265</t>
  </si>
  <si>
    <t>782134</t>
  </si>
  <si>
    <t>5S02</t>
  </si>
  <si>
    <t>06:38 NEVHILL D to LEEDS</t>
  </si>
  <si>
    <t>781558</t>
  </si>
  <si>
    <t>779971</t>
  </si>
  <si>
    <t>779912</t>
  </si>
  <si>
    <t>1S22</t>
  </si>
  <si>
    <t>779142</t>
  </si>
  <si>
    <t>778996</t>
  </si>
  <si>
    <t>10:58 NEVHILL D to DONCARIEP</t>
  </si>
  <si>
    <t>778797</t>
  </si>
  <si>
    <t>09:03 KINGS X   to BRADFORSQ
Running as 11:31 LEEDS     to BRADFORSQ</t>
  </si>
  <si>
    <t>778181</t>
  </si>
  <si>
    <t>778152</t>
  </si>
  <si>
    <t>778078</t>
  </si>
  <si>
    <t>777881</t>
  </si>
  <si>
    <t>18:33 KINGS X   to BRADFORSQ</t>
  </si>
  <si>
    <t>2025-09-17</t>
  </si>
  <si>
    <t>776577</t>
  </si>
  <si>
    <t>776020</t>
  </si>
  <si>
    <t>775620</t>
  </si>
  <si>
    <t>09:00 EDINBURGH to KINGS X</t>
  </si>
  <si>
    <t>775276</t>
  </si>
  <si>
    <t>774759</t>
  </si>
  <si>
    <t>774466</t>
  </si>
  <si>
    <t>1A45</t>
  </si>
  <si>
    <t>17:45 Leeds - London Kings Cross</t>
  </si>
  <si>
    <t>NNG - GRA</t>
  </si>
  <si>
    <t>773953</t>
  </si>
  <si>
    <t>773569</t>
  </si>
  <si>
    <t>773443</t>
  </si>
  <si>
    <t>772614</t>
  </si>
  <si>
    <t>14:30 KINGS X   to EDINBURGH</t>
  </si>
  <si>
    <t>CAR</t>
  </si>
  <si>
    <t>772406</t>
  </si>
  <si>
    <t>2025-09-16</t>
  </si>
  <si>
    <t>771974</t>
  </si>
  <si>
    <t>16:30 EDINBURGH to KINGS X
Running as 17:59 NCASTLCEN to KINGS X</t>
  </si>
  <si>
    <t>771820</t>
  </si>
  <si>
    <t>771686</t>
  </si>
  <si>
    <t>07:55 INVERNESS to KINGS X
Running as 09:52 EDINBURGH to KINGS X</t>
  </si>
  <si>
    <t>771306</t>
  </si>
  <si>
    <t>771273</t>
  </si>
  <si>
    <t>3H10</t>
  </si>
  <si>
    <t>05:46 DONCARIEP to HULL</t>
  </si>
  <si>
    <t>769155</t>
  </si>
  <si>
    <t>SKELTON TOLERTN</t>
  </si>
  <si>
    <t>767670</t>
  </si>
  <si>
    <t>767216</t>
  </si>
  <si>
    <t>766652</t>
  </si>
  <si>
    <t>765942</t>
  </si>
  <si>
    <t>06:18 BOUNDGNCS to KINGS X</t>
  </si>
  <si>
    <t>AAP FPK</t>
  </si>
  <si>
    <t>765855</t>
  </si>
  <si>
    <t>5E03</t>
  </si>
  <si>
    <t>06:07 CRAIGNTNY to EDINBURGH</t>
  </si>
  <si>
    <t>763636</t>
  </si>
  <si>
    <t>1K42</t>
  </si>
  <si>
    <t>09:43 NCASTLCEN to YORK</t>
  </si>
  <si>
    <t>DHM FYHLSJN</t>
  </si>
  <si>
    <t>2025-09-11</t>
  </si>
  <si>
    <t>763552</t>
  </si>
  <si>
    <t>5Z81</t>
  </si>
  <si>
    <t>CQIK</t>
  </si>
  <si>
    <t>763134</t>
  </si>
  <si>
    <t>762133</t>
  </si>
  <si>
    <t>16:45 Leeds - London Kings Cross</t>
  </si>
  <si>
    <t>762118</t>
  </si>
  <si>
    <t>761865</t>
  </si>
  <si>
    <t>761731</t>
  </si>
  <si>
    <t>16:03 KINGS X   to LEEDS</t>
  </si>
  <si>
    <t>761517</t>
  </si>
  <si>
    <t>5N87</t>
  </si>
  <si>
    <t>760525</t>
  </si>
  <si>
    <t>760474</t>
  </si>
  <si>
    <t>760342</t>
  </si>
  <si>
    <t>05:30 LEEDS     to KINGS X</t>
  </si>
  <si>
    <t>759084</t>
  </si>
  <si>
    <t>759009</t>
  </si>
  <si>
    <t>PBO HUN</t>
  </si>
  <si>
    <t>2025-09-10</t>
  </si>
  <si>
    <t>758884</t>
  </si>
  <si>
    <t>15:27 KINGS X   to MIDDLSBRO</t>
  </si>
  <si>
    <t>758231</t>
  </si>
  <si>
    <t>758185</t>
  </si>
  <si>
    <t>758059</t>
  </si>
  <si>
    <t>IQIF</t>
  </si>
  <si>
    <t>757906</t>
  </si>
  <si>
    <t>757845</t>
  </si>
  <si>
    <t>5N09</t>
  </si>
  <si>
    <t>07:37 FERMEPARK to KINGS X
Running as 07:17 FERMEPARK to KINGS X</t>
  </si>
  <si>
    <t>757570</t>
  </si>
  <si>
    <t>sni</t>
  </si>
  <si>
    <t>11:03 KINGS X   to HARROGATE</t>
  </si>
  <si>
    <t>757006</t>
  </si>
  <si>
    <t>20:03 London Kings Cross - Leeds</t>
  </si>
  <si>
    <t>756808</t>
  </si>
  <si>
    <t>17:05 KINGS X   to HARROGATE</t>
  </si>
  <si>
    <t>756463</t>
  </si>
  <si>
    <t>10:03 KINGS X   to EDINBURGH</t>
  </si>
  <si>
    <t>MSLMWZB GTHS</t>
  </si>
  <si>
    <t>756455</t>
  </si>
  <si>
    <t>756441</t>
  </si>
  <si>
    <t>756242</t>
  </si>
  <si>
    <t>2025-09-09</t>
  </si>
  <si>
    <t>756071</t>
  </si>
  <si>
    <t>756064</t>
  </si>
  <si>
    <t>5A21</t>
  </si>
  <si>
    <t>08:57 Neville Hill Depot to Leeds</t>
  </si>
  <si>
    <t>756032</t>
  </si>
  <si>
    <t>08:25 NEVHILL D to HARROGATE</t>
  </si>
  <si>
    <t>755949</t>
  </si>
  <si>
    <t>755917</t>
  </si>
  <si>
    <t>07:33 NEVHILL D to LEEDS</t>
  </si>
  <si>
    <t>755324</t>
  </si>
  <si>
    <t>20:31 EDINBURGH to CRAIGNTNY</t>
  </si>
  <si>
    <t>MHBI</t>
  </si>
  <si>
    <t>754648</t>
  </si>
  <si>
    <t>754050</t>
  </si>
  <si>
    <t>753043</t>
  </si>
  <si>
    <t>5J10</t>
  </si>
  <si>
    <t>21:33 DONCASTER to DONCARIEP</t>
  </si>
  <si>
    <t>752786</t>
  </si>
  <si>
    <t>752061</t>
  </si>
  <si>
    <t>749495</t>
  </si>
  <si>
    <t>3D23</t>
  </si>
  <si>
    <t>15:10 KINGS X   to KINGS X</t>
  </si>
  <si>
    <t>749344</t>
  </si>
  <si>
    <t>5E21</t>
  </si>
  <si>
    <t>14:45 CRAIGNTNY to EDINBURGH</t>
  </si>
  <si>
    <t>749223</t>
  </si>
  <si>
    <t>748996</t>
  </si>
  <si>
    <t>748347</t>
  </si>
  <si>
    <t>05:40 EDINBURGH to KINGS X</t>
  </si>
  <si>
    <t>748292</t>
  </si>
  <si>
    <t>SOKEJN TALNGTN</t>
  </si>
  <si>
    <t>748184</t>
  </si>
  <si>
    <t>748174</t>
  </si>
  <si>
    <t>748173</t>
  </si>
  <si>
    <t>746276</t>
  </si>
  <si>
    <t>2025-09-04</t>
  </si>
  <si>
    <t>745916</t>
  </si>
  <si>
    <t>1D04</t>
  </si>
  <si>
    <t>745368</t>
  </si>
  <si>
    <t>743943</t>
  </si>
  <si>
    <t>743695</t>
  </si>
  <si>
    <t>742895</t>
  </si>
  <si>
    <t>742686</t>
  </si>
  <si>
    <t>740758</t>
  </si>
  <si>
    <t>1D10</t>
  </si>
  <si>
    <t>10:33 London Kings Cross - Leeds</t>
  </si>
  <si>
    <t>RHBG</t>
  </si>
  <si>
    <t>RC</t>
  </si>
  <si>
    <t>740639</t>
  </si>
  <si>
    <t>08:32 EDINBURGH to KINGS X</t>
  </si>
  <si>
    <t>740346</t>
  </si>
  <si>
    <t>738969</t>
  </si>
  <si>
    <t>738968</t>
  </si>
  <si>
    <t>13:40 Leeds - London Kings Cross</t>
  </si>
  <si>
    <t>738866</t>
  </si>
  <si>
    <t>737503</t>
  </si>
  <si>
    <t>RHBA</t>
  </si>
  <si>
    <t>RQ</t>
  </si>
  <si>
    <t>737104</t>
  </si>
  <si>
    <t>735226</t>
  </si>
  <si>
    <t>RR</t>
  </si>
  <si>
    <t>734986</t>
  </si>
  <si>
    <t>MNKTNHALJ EDB</t>
  </si>
  <si>
    <t>734947</t>
  </si>
  <si>
    <t>734853</t>
  </si>
  <si>
    <t>734080</t>
  </si>
  <si>
    <t>733489</t>
  </si>
  <si>
    <t>733300</t>
  </si>
  <si>
    <t>733096</t>
  </si>
  <si>
    <t>05:12 DONCARIEP to HULL</t>
  </si>
  <si>
    <t>732666</t>
  </si>
  <si>
    <t>731758</t>
  </si>
  <si>
    <t>731244</t>
  </si>
  <si>
    <t>731144</t>
  </si>
  <si>
    <t>730898</t>
  </si>
  <si>
    <t>1D09</t>
  </si>
  <si>
    <t>730897</t>
  </si>
  <si>
    <t>730493</t>
  </si>
  <si>
    <t>729529</t>
  </si>
  <si>
    <t>727920</t>
  </si>
  <si>
    <t>05:28 NCASTLCEN to KINGS X</t>
  </si>
  <si>
    <t>727846</t>
  </si>
  <si>
    <t>5Y46</t>
  </si>
  <si>
    <t>21:36 KINGS X   to BOUNDGNCS</t>
  </si>
  <si>
    <t>FPK FRMPKRS</t>
  </si>
  <si>
    <t>725927</t>
  </si>
  <si>
    <t>725894</t>
  </si>
  <si>
    <t>725849</t>
  </si>
  <si>
    <t>12:33 KINGS X   to LEEDS</t>
  </si>
  <si>
    <t>725800</t>
  </si>
  <si>
    <t>725011</t>
  </si>
  <si>
    <t>1S00</t>
  </si>
  <si>
    <t>06:28 NCASTLCEN to EDINBURGH</t>
  </si>
  <si>
    <t>723776</t>
  </si>
  <si>
    <t>17:00 KINGS X   to EDINBURGH</t>
  </si>
  <si>
    <t>723587</t>
  </si>
  <si>
    <t>722092</t>
  </si>
  <si>
    <t>721291</t>
  </si>
  <si>
    <t>5D72</t>
  </si>
  <si>
    <t>20:00 LEEDS     to NEVHILL D</t>
  </si>
  <si>
    <t>720204</t>
  </si>
  <si>
    <t>719533</t>
  </si>
  <si>
    <t>719482</t>
  </si>
  <si>
    <t>17:15 Leeds - London Kings Cross</t>
  </si>
  <si>
    <t>R5</t>
  </si>
  <si>
    <t>719422</t>
  </si>
  <si>
    <t>1E22</t>
  </si>
  <si>
    <t>16:00 EDINBURGH to KINGS X</t>
  </si>
  <si>
    <t>717935</t>
  </si>
  <si>
    <t>05:53 DONCARIEP to DONCASTER</t>
  </si>
  <si>
    <t>717818</t>
  </si>
  <si>
    <t>714255</t>
  </si>
  <si>
    <t>17:16 BRADFORSQ to KINGS X</t>
  </si>
  <si>
    <t>714250</t>
  </si>
  <si>
    <t>16:45 LEEDS     to KINGS X</t>
  </si>
  <si>
    <t>714098</t>
  </si>
  <si>
    <t>2025-09-12</t>
  </si>
  <si>
    <t>713375</t>
  </si>
  <si>
    <t>VHBC</t>
  </si>
  <si>
    <t>712499</t>
  </si>
  <si>
    <t>712324</t>
  </si>
  <si>
    <t>05:16 BOUNDGNCS to KINGS X</t>
  </si>
  <si>
    <t>BOUNDGNCS</t>
  </si>
  <si>
    <t>711110</t>
  </si>
  <si>
    <t>710738</t>
  </si>
  <si>
    <t>13:03 KINGS X   to BRADFORSQ</t>
  </si>
  <si>
    <t>710546</t>
  </si>
  <si>
    <t>710295</t>
  </si>
  <si>
    <t>ZQIC</t>
  </si>
  <si>
    <t>709819</t>
  </si>
  <si>
    <t>SDY HIT</t>
  </si>
  <si>
    <t>709753</t>
  </si>
  <si>
    <t>709718</t>
  </si>
  <si>
    <t>709640</t>
  </si>
  <si>
    <t>2025-09-19</t>
  </si>
  <si>
    <t>709418</t>
  </si>
  <si>
    <t>05:09 BOUNDGNCS to KINGS X
 Running as 05:12 BOUNDGNCS to KINGS X</t>
  </si>
  <si>
    <t>708512</t>
  </si>
  <si>
    <t>18:31 EDINBURGH to KINGS X</t>
  </si>
  <si>
    <t>707124</t>
  </si>
  <si>
    <t>706942</t>
  </si>
  <si>
    <t>705175</t>
  </si>
  <si>
    <t>705073</t>
  </si>
  <si>
    <t>705063</t>
  </si>
  <si>
    <t>705056</t>
  </si>
  <si>
    <t>704447</t>
  </si>
  <si>
    <t>704062</t>
  </si>
  <si>
    <t>CORBY GLEN</t>
  </si>
  <si>
    <t>703732</t>
  </si>
  <si>
    <t>703140</t>
  </si>
  <si>
    <t>702828</t>
  </si>
  <si>
    <t>702793</t>
  </si>
  <si>
    <t>17:02 HARROGATE to KINGS X</t>
  </si>
  <si>
    <t>702711</t>
  </si>
  <si>
    <t>5E25</t>
  </si>
  <si>
    <t>16:39 CRAIGNTNY to EDINBURGH</t>
  </si>
  <si>
    <t>702674</t>
  </si>
  <si>
    <t>14:20 LINCLNCEN to KINGS X</t>
  </si>
  <si>
    <t>LCN NWRKCEJ</t>
  </si>
  <si>
    <t>702625</t>
  </si>
  <si>
    <t>NNG LCN</t>
  </si>
  <si>
    <t>702556</t>
  </si>
  <si>
    <t>1A28</t>
  </si>
  <si>
    <t>11:40 Leeds - London Kings Cross</t>
  </si>
  <si>
    <t>702436</t>
  </si>
  <si>
    <t>5E98</t>
  </si>
  <si>
    <t>14:18 CRAIGNTNY to EDINBURGH</t>
  </si>
  <si>
    <t>702201</t>
  </si>
  <si>
    <t>XKB FPK</t>
  </si>
  <si>
    <t>702060</t>
  </si>
  <si>
    <t>5D07</t>
  </si>
  <si>
    <t>08:04 BOUNDGNCS to KINGS X
 Running as 08:09 BOUNDGNCS to KINGS X</t>
  </si>
  <si>
    <t>700786</t>
  </si>
  <si>
    <t>700731</t>
  </si>
  <si>
    <t>700028</t>
  </si>
  <si>
    <t>VHBA</t>
  </si>
  <si>
    <t>VA</t>
  </si>
  <si>
    <t>699952</t>
  </si>
  <si>
    <t>697665</t>
  </si>
  <si>
    <t>697500</t>
  </si>
  <si>
    <t>697245</t>
  </si>
  <si>
    <t>697163</t>
  </si>
  <si>
    <t>696955</t>
  </si>
  <si>
    <t>696494</t>
  </si>
  <si>
    <t>5S30</t>
  </si>
  <si>
    <t>23:35 EDINBURGH to CRAIGNTNY</t>
  </si>
  <si>
    <t>694154</t>
  </si>
  <si>
    <t>WGC</t>
  </si>
  <si>
    <t>693885</t>
  </si>
  <si>
    <t>05:09 BOUNDGNCS to KINGS X
Running as 05:27 BOUNDGNCS to KINGS X</t>
  </si>
  <si>
    <t>693267</t>
  </si>
  <si>
    <t>692323</t>
  </si>
  <si>
    <t>691317</t>
  </si>
  <si>
    <t>691200</t>
  </si>
  <si>
    <t>690035</t>
  </si>
  <si>
    <t>19:15 Bradford Forster Square - London</t>
  </si>
  <si>
    <t>689907</t>
  </si>
  <si>
    <t>Kings Cross</t>
  </si>
  <si>
    <t>689799</t>
  </si>
  <si>
    <t>689275</t>
  </si>
  <si>
    <t>687781</t>
  </si>
  <si>
    <t>687780</t>
  </si>
  <si>
    <t>1L41</t>
  </si>
  <si>
    <t>07:31 DONCASTER to NCASTLCEN</t>
  </si>
  <si>
    <t>686668</t>
  </si>
  <si>
    <t>686572</t>
  </si>
  <si>
    <t>685794</t>
  </si>
  <si>
    <t>685605</t>
  </si>
  <si>
    <t>685438</t>
  </si>
  <si>
    <t>09:48 NEVHILL D to DONCARIEP</t>
  </si>
  <si>
    <t>685234</t>
  </si>
  <si>
    <t>685216</t>
  </si>
  <si>
    <t>685206</t>
  </si>
  <si>
    <t>685177</t>
  </si>
  <si>
    <t>07:37 HARROGATE to KINGS X
Running as 08:15 LEEDS     to KINGS X</t>
  </si>
  <si>
    <t>685030</t>
  </si>
  <si>
    <t>684987</t>
  </si>
  <si>
    <t>684832</t>
  </si>
  <si>
    <t>684811</t>
  </si>
  <si>
    <t>684218</t>
  </si>
  <si>
    <t>Craigentinny Depot to Edinburgh</t>
  </si>
  <si>
    <t>683295</t>
  </si>
  <si>
    <t>683250</t>
  </si>
  <si>
    <t>683213</t>
  </si>
  <si>
    <t>09:05 Leeds - London Kings Cross</t>
  </si>
  <si>
    <t>683119</t>
  </si>
  <si>
    <t>08:00 York - London Kings Cross</t>
  </si>
  <si>
    <t>682170</t>
  </si>
  <si>
    <t>5D27</t>
  </si>
  <si>
    <t>17:10 Ferme Park - London Kings Cross</t>
  </si>
  <si>
    <t>681036</t>
  </si>
  <si>
    <t>680851</t>
  </si>
  <si>
    <t>SDY</t>
  </si>
  <si>
    <t>680556</t>
  </si>
  <si>
    <t>680116</t>
  </si>
  <si>
    <t>679514</t>
  </si>
  <si>
    <t>677083</t>
  </si>
  <si>
    <t>1D29</t>
  </si>
  <si>
    <t>19:03 KINGS X   to LEEDS</t>
  </si>
  <si>
    <t>675234</t>
  </si>
  <si>
    <t>674531</t>
  </si>
  <si>
    <t>673847</t>
  </si>
  <si>
    <t>673788</t>
  </si>
  <si>
    <t>15:15 DONCARIEP to YORK</t>
  </si>
  <si>
    <t>673472</t>
  </si>
  <si>
    <t>673381</t>
  </si>
  <si>
    <t>673324</t>
  </si>
  <si>
    <t>672769</t>
  </si>
  <si>
    <t>672177</t>
  </si>
  <si>
    <t>671539</t>
  </si>
  <si>
    <t>670898</t>
  </si>
  <si>
    <t>670872</t>
  </si>
  <si>
    <t>670221</t>
  </si>
  <si>
    <t>670061</t>
  </si>
  <si>
    <t>669994</t>
  </si>
  <si>
    <t>EDB CRGNTNY</t>
  </si>
  <si>
    <t>667796</t>
  </si>
  <si>
    <t>10:00 EDINBURGH to KINGS X
Running as 11:31 NCASTLCEN to KINGS X</t>
  </si>
  <si>
    <t>667558</t>
  </si>
  <si>
    <t>665809</t>
  </si>
  <si>
    <t>664540</t>
  </si>
  <si>
    <t>663636</t>
  </si>
  <si>
    <t>663378</t>
  </si>
  <si>
    <t>RHBC</t>
  </si>
  <si>
    <t>663260</t>
  </si>
  <si>
    <t>661595</t>
  </si>
  <si>
    <t>661437</t>
  </si>
  <si>
    <t>659904</t>
  </si>
  <si>
    <t>659338</t>
  </si>
  <si>
    <t>658780</t>
  </si>
  <si>
    <t>658726</t>
  </si>
  <si>
    <t>658699</t>
  </si>
  <si>
    <t>657602</t>
  </si>
  <si>
    <t>1B81</t>
  </si>
  <si>
    <t>07:30 LINCLNCEN to KINGS X
Running as 07:58 NEWARKNGT to KINGS X</t>
  </si>
  <si>
    <t>655591</t>
  </si>
  <si>
    <t>11:33 KINGS X   to HARROGATE</t>
  </si>
  <si>
    <t>653132</t>
  </si>
  <si>
    <t>653039</t>
  </si>
  <si>
    <t>ZQLL</t>
  </si>
  <si>
    <t>651295</t>
  </si>
  <si>
    <t>650670</t>
  </si>
  <si>
    <t>650664</t>
  </si>
  <si>
    <t>650040</t>
  </si>
  <si>
    <t>649800</t>
  </si>
  <si>
    <t>649490</t>
  </si>
  <si>
    <t>649489</t>
  </si>
  <si>
    <t>649108</t>
  </si>
  <si>
    <t>5D79</t>
  </si>
  <si>
    <t>21:42 LEEDS     to DONCARIEP</t>
  </si>
  <si>
    <t>649079</t>
  </si>
  <si>
    <t>20:35 KINGS X   to LEEDS</t>
  </si>
  <si>
    <t>648893</t>
  </si>
  <si>
    <t>646829</t>
  </si>
  <si>
    <t>646387</t>
  </si>
  <si>
    <t>646326</t>
  </si>
  <si>
    <t>1Z80</t>
  </si>
  <si>
    <t>11:12 NCASTLCEN to EDINBURGH</t>
  </si>
  <si>
    <t>646103</t>
  </si>
  <si>
    <t>646020</t>
  </si>
  <si>
    <t>646001</t>
  </si>
  <si>
    <t>645803</t>
  </si>
  <si>
    <t>13:36 HARROGATE to KINGS X
 Running as 14:15 LEEDS     to KINGS X</t>
  </si>
  <si>
    <t>645758</t>
  </si>
  <si>
    <t>644829</t>
  </si>
  <si>
    <t>644624</t>
  </si>
  <si>
    <t>1S27</t>
  </si>
  <si>
    <t>644214</t>
  </si>
  <si>
    <t>SVG WLMRGRN</t>
  </si>
  <si>
    <t>644065</t>
  </si>
  <si>
    <t>IQLU</t>
  </si>
  <si>
    <t>643892</t>
  </si>
  <si>
    <t>643765</t>
  </si>
  <si>
    <t>643451</t>
  </si>
  <si>
    <t>643119</t>
  </si>
  <si>
    <t>642960</t>
  </si>
  <si>
    <t>04:52 HEATON CS to NCASTLCEN</t>
  </si>
  <si>
    <t>642165</t>
  </si>
  <si>
    <t>5G07</t>
  </si>
  <si>
    <t>18:45 NEVHILL D to DONCARIEP</t>
  </si>
  <si>
    <t>641645</t>
  </si>
  <si>
    <t>641070</t>
  </si>
  <si>
    <t>640421</t>
  </si>
  <si>
    <t>13:36 HARROGATE to KINGS X 
Running as 14:15 LEEDS     to KINGS X</t>
  </si>
  <si>
    <t>640348</t>
  </si>
  <si>
    <t>640307</t>
  </si>
  <si>
    <t>640001</t>
  </si>
  <si>
    <t>639231</t>
  </si>
  <si>
    <t>638733</t>
  </si>
  <si>
    <t>638667</t>
  </si>
  <si>
    <t>638598</t>
  </si>
  <si>
    <t>638526</t>
  </si>
  <si>
    <t>638447</t>
  </si>
  <si>
    <t>638084</t>
  </si>
  <si>
    <t>637638</t>
  </si>
  <si>
    <t>636872</t>
  </si>
  <si>
    <t>17:03 London Kings Cross - Leeds</t>
  </si>
  <si>
    <t>636135</t>
  </si>
  <si>
    <t>635736</t>
  </si>
  <si>
    <t>635320</t>
  </si>
  <si>
    <t>633594</t>
  </si>
  <si>
    <t>632845</t>
  </si>
  <si>
    <t>632594</t>
  </si>
  <si>
    <t>632579</t>
  </si>
  <si>
    <t>632484</t>
  </si>
  <si>
    <t>2025-07-22</t>
  </si>
  <si>
    <t>632346</t>
  </si>
  <si>
    <t>632222</t>
  </si>
  <si>
    <t>5A01</t>
  </si>
  <si>
    <t>04:30 NEVHILL D to LEEDS</t>
  </si>
  <si>
    <t>631316</t>
  </si>
  <si>
    <t>14:36 KINGS X   to LINCLNCEN</t>
  </si>
  <si>
    <t>631205</t>
  </si>
  <si>
    <t>12:22 KINGS X   to NCASTLCEN</t>
  </si>
  <si>
    <t>631004</t>
  </si>
  <si>
    <t>1Y23</t>
  </si>
  <si>
    <t>09:25 NCASTLCEN to KINGS X</t>
  </si>
  <si>
    <t>630871</t>
  </si>
  <si>
    <t>630708</t>
  </si>
  <si>
    <t>630702</t>
  </si>
  <si>
    <t>09:33 KINGS X   to LINCLNCEN</t>
  </si>
  <si>
    <t>630608</t>
  </si>
  <si>
    <t>630576</t>
  </si>
  <si>
    <t>629847</t>
  </si>
  <si>
    <t>19:27 HAGTDNSDG to DONCARIEP</t>
  </si>
  <si>
    <t>629674</t>
  </si>
  <si>
    <t>629448</t>
  </si>
  <si>
    <t>629099</t>
  </si>
  <si>
    <t>15:16 BRADFORSQ to KINGS X
 Running as 15:45 LEEDS     to KINGS X</t>
  </si>
  <si>
    <t>629095</t>
  </si>
  <si>
    <t>628450</t>
  </si>
  <si>
    <t>628076</t>
  </si>
  <si>
    <t>02:01 BOUNDGNCS to KINGS X</t>
  </si>
  <si>
    <t>OQJW</t>
  </si>
  <si>
    <t>2025-07-28</t>
  </si>
  <si>
    <t>625551</t>
  </si>
  <si>
    <t>624556</t>
  </si>
  <si>
    <t>624380</t>
  </si>
  <si>
    <t>624032</t>
  </si>
  <si>
    <t>624028</t>
  </si>
  <si>
    <t>623380</t>
  </si>
  <si>
    <t>621829</t>
  </si>
  <si>
    <t>RHB6</t>
  </si>
  <si>
    <t>RU</t>
  </si>
  <si>
    <t>621675</t>
  </si>
  <si>
    <t>620473</t>
  </si>
  <si>
    <t>620469</t>
  </si>
  <si>
    <t>08:31 NEVHILL D to HARROGATE</t>
  </si>
  <si>
    <t>620446</t>
  </si>
  <si>
    <t>5Z50</t>
  </si>
  <si>
    <t>07:26 DONCARIEP to LEEDS</t>
  </si>
  <si>
    <t>619494</t>
  </si>
  <si>
    <t>20:33 KINGS X to LEEDS</t>
  </si>
  <si>
    <t>618654</t>
  </si>
  <si>
    <t>13:36 HARROGATE to KINGS X</t>
  </si>
  <si>
    <t>618630</t>
  </si>
  <si>
    <t>618429</t>
  </si>
  <si>
    <t>2025-07-17</t>
  </si>
  <si>
    <t>618283</t>
  </si>
  <si>
    <t>618105</t>
  </si>
  <si>
    <t>1Y82</t>
  </si>
  <si>
    <t>10:02 YORK to KINGS X</t>
  </si>
  <si>
    <t>617997</t>
  </si>
  <si>
    <t>617562</t>
  </si>
  <si>
    <t>617496</t>
  </si>
  <si>
    <t>616844</t>
  </si>
  <si>
    <t>19:33 LEEDS     to NEVHILL D</t>
  </si>
  <si>
    <t>616691</t>
  </si>
  <si>
    <t>616599</t>
  </si>
  <si>
    <t>616280</t>
  </si>
  <si>
    <t>615974</t>
  </si>
  <si>
    <t>615846</t>
  </si>
  <si>
    <t>615463</t>
  </si>
  <si>
    <t>614612</t>
  </si>
  <si>
    <t>613741</t>
  </si>
  <si>
    <t>613614</t>
  </si>
  <si>
    <t>11:47 ABERDEEN  to KINGS X</t>
  </si>
  <si>
    <t>2025-07-14</t>
  </si>
  <si>
    <t>613481</t>
  </si>
  <si>
    <t>613280</t>
  </si>
  <si>
    <t>13:03 KINGS X   to HARROGATE</t>
  </si>
  <si>
    <t>613263</t>
  </si>
  <si>
    <t>12:03 London Kings Cross - Leeds</t>
  </si>
  <si>
    <t>612022</t>
  </si>
  <si>
    <t>611479</t>
  </si>
  <si>
    <t>17:03 KINGS X   to LEEDS</t>
  </si>
  <si>
    <t>610947</t>
  </si>
  <si>
    <t>609987</t>
  </si>
  <si>
    <t>608827</t>
  </si>
  <si>
    <t>608749</t>
  </si>
  <si>
    <t>608151</t>
  </si>
  <si>
    <t>607981</t>
  </si>
  <si>
    <t>606729</t>
  </si>
  <si>
    <t>605577</t>
  </si>
  <si>
    <t>605335</t>
  </si>
  <si>
    <t>18:18 ABERDEEN  to LEEDS</t>
  </si>
  <si>
    <t>605248</t>
  </si>
  <si>
    <t>SBY</t>
  </si>
  <si>
    <t>604899</t>
  </si>
  <si>
    <t>604795</t>
  </si>
  <si>
    <t>604682</t>
  </si>
  <si>
    <t>604432</t>
  </si>
  <si>
    <t>1B83</t>
  </si>
  <si>
    <t>11:27 LINCLNCEN to KINGS X</t>
  </si>
  <si>
    <t>603993</t>
  </si>
  <si>
    <t>603300</t>
  </si>
  <si>
    <t>THBK</t>
  </si>
  <si>
    <t>T4</t>
  </si>
  <si>
    <t>2025-07-18</t>
  </si>
  <si>
    <t>602969</t>
  </si>
  <si>
    <t>22:00 KINGS X   to NCASTLCEN</t>
  </si>
  <si>
    <t>602288</t>
  </si>
  <si>
    <t>PIT DLW</t>
  </si>
  <si>
    <t>601940</t>
  </si>
  <si>
    <t>601818</t>
  </si>
  <si>
    <t>601789</t>
  </si>
  <si>
    <t>600466</t>
  </si>
  <si>
    <t>599522</t>
  </si>
  <si>
    <t>599306</t>
  </si>
  <si>
    <t>SVG HIT</t>
  </si>
  <si>
    <t>599250</t>
  </si>
  <si>
    <t>598368</t>
  </si>
  <si>
    <t>598307</t>
  </si>
  <si>
    <t>10:33 KINGS X   to LEEDS</t>
  </si>
  <si>
    <t>598253</t>
  </si>
  <si>
    <t>597707</t>
  </si>
  <si>
    <t>596666</t>
  </si>
  <si>
    <t>1E20</t>
  </si>
  <si>
    <t>15:00 EDINBURGH to KINGS X</t>
  </si>
  <si>
    <t>596288</t>
  </si>
  <si>
    <t>1A29</t>
  </si>
  <si>
    <t>11:36 HARROGATE to KINGS X</t>
  </si>
  <si>
    <t>596067</t>
  </si>
  <si>
    <t>3A29</t>
  </si>
  <si>
    <t>09:02 DONCARIEP to HARROGATE</t>
  </si>
  <si>
    <t>595723</t>
  </si>
  <si>
    <t>NWRKCEJ LCN</t>
  </si>
  <si>
    <t>595120</t>
  </si>
  <si>
    <t>595100</t>
  </si>
  <si>
    <t>595095</t>
  </si>
  <si>
    <t>595090</t>
  </si>
  <si>
    <t>594843</t>
  </si>
  <si>
    <t>5Y50</t>
  </si>
  <si>
    <t>23:35 KINGS X   to BOUNDGNCS</t>
  </si>
  <si>
    <t>FPK XFD</t>
  </si>
  <si>
    <t>594255</t>
  </si>
  <si>
    <t>593638</t>
  </si>
  <si>
    <t>09:00 YORK      to EDINBURGH</t>
  </si>
  <si>
    <t>593636</t>
  </si>
  <si>
    <t>1A55</t>
  </si>
  <si>
    <t>09:10 EDINBURGH to ABERDEEN</t>
  </si>
  <si>
    <t>593611</t>
  </si>
  <si>
    <t>11:15 Leeds - London Kings Cross</t>
  </si>
  <si>
    <t>BDQ</t>
  </si>
  <si>
    <t>593553</t>
  </si>
  <si>
    <t>3A25</t>
  </si>
  <si>
    <t>09:43 DONCARIEP to LEEDS</t>
  </si>
  <si>
    <t>592731</t>
  </si>
  <si>
    <t>18:33 KINGS X   to HARROGATE</t>
  </si>
  <si>
    <t>IQGG</t>
  </si>
  <si>
    <t>592624</t>
  </si>
  <si>
    <t>VHBK</t>
  </si>
  <si>
    <t>591583</t>
  </si>
  <si>
    <t>PIT</t>
  </si>
  <si>
    <t>591363</t>
  </si>
  <si>
    <t>591057</t>
  </si>
  <si>
    <t>05:02 BOUNDGNCS to KINGS X</t>
  </si>
  <si>
    <t>590248</t>
  </si>
  <si>
    <t>590119</t>
  </si>
  <si>
    <t>5S31</t>
  </si>
  <si>
    <t>18:03 BOUNDGNCS to KINGS X</t>
  </si>
  <si>
    <t>589828</t>
  </si>
  <si>
    <t>589547</t>
  </si>
  <si>
    <t>588914</t>
  </si>
  <si>
    <t>588615</t>
  </si>
  <si>
    <t>587216</t>
  </si>
  <si>
    <t>5N33</t>
  </si>
  <si>
    <t>18:44 BOUNDGNCS to KINGS X</t>
  </si>
  <si>
    <t>586174</t>
  </si>
  <si>
    <t>585955</t>
  </si>
  <si>
    <t>585765</t>
  </si>
  <si>
    <t>585276</t>
  </si>
  <si>
    <t>05:27 BOUNDGNCS to KINGS X</t>
  </si>
  <si>
    <t>585275</t>
  </si>
  <si>
    <t>584197</t>
  </si>
  <si>
    <t>583988</t>
  </si>
  <si>
    <t>583968</t>
  </si>
  <si>
    <t>583772</t>
  </si>
  <si>
    <t>583548</t>
  </si>
  <si>
    <t>582946</t>
  </si>
  <si>
    <t>DHM KEBGSJN</t>
  </si>
  <si>
    <t>582788</t>
  </si>
  <si>
    <t>581163</t>
  </si>
  <si>
    <t>580875</t>
  </si>
  <si>
    <t>580436</t>
  </si>
  <si>
    <t>580017</t>
  </si>
  <si>
    <t>579967</t>
  </si>
  <si>
    <t>578520</t>
  </si>
  <si>
    <t>578349</t>
  </si>
  <si>
    <t>577717</t>
  </si>
  <si>
    <t>14:03 London Kings Cross - Bradford Forster Square</t>
  </si>
  <si>
    <t>576880</t>
  </si>
  <si>
    <t>575772</t>
  </si>
  <si>
    <t>575723</t>
  </si>
  <si>
    <t>575698</t>
  </si>
  <si>
    <t>575018</t>
  </si>
  <si>
    <t>574488</t>
  </si>
  <si>
    <t>5B90</t>
  </si>
  <si>
    <t>21:18 LINCLNCEN to DONCARIEP</t>
  </si>
  <si>
    <t>2025-06-30</t>
  </si>
  <si>
    <t>572911</t>
  </si>
  <si>
    <t>572638</t>
  </si>
  <si>
    <t>07:21 BOUNDGNCS to KINGS X</t>
  </si>
  <si>
    <t>572560</t>
  </si>
  <si>
    <t>571591</t>
  </si>
  <si>
    <t>WLMRGRN WGC</t>
  </si>
  <si>
    <t>570337</t>
  </si>
  <si>
    <t>570330</t>
  </si>
  <si>
    <t>569928</t>
  </si>
  <si>
    <t>06:57 CRAIGNTNY to EDINBURGH</t>
  </si>
  <si>
    <t>569120</t>
  </si>
  <si>
    <t>5S25</t>
  </si>
  <si>
    <t>21:33 EDINBURGH to CRAIGNTNY</t>
  </si>
  <si>
    <t>568961</t>
  </si>
  <si>
    <t>5D70</t>
  </si>
  <si>
    <t>19:25 HAGTDNSDG to DONCARIEP</t>
  </si>
  <si>
    <t>567284</t>
  </si>
  <si>
    <t>567033</t>
  </si>
  <si>
    <t>566131</t>
  </si>
  <si>
    <t>2025-05-26</t>
  </si>
  <si>
    <t>566055</t>
  </si>
  <si>
    <t>1S28</t>
  </si>
  <si>
    <t>18:00 KINGS X   to EDINBURGH</t>
  </si>
  <si>
    <t>565268</t>
  </si>
  <si>
    <t>564593</t>
  </si>
  <si>
    <t>562766</t>
  </si>
  <si>
    <t>1K44</t>
  </si>
  <si>
    <t>13:45 NCASTLCEN to YORK</t>
  </si>
  <si>
    <t>2025-06-26</t>
  </si>
  <si>
    <t>562542</t>
  </si>
  <si>
    <t>562065</t>
  </si>
  <si>
    <t>561897</t>
  </si>
  <si>
    <t>560030</t>
  </si>
  <si>
    <t>3W20</t>
  </si>
  <si>
    <t>15:22 DONCARIEP to YORK</t>
  </si>
  <si>
    <t>559854</t>
  </si>
  <si>
    <t>TEMPLHJ HAMBLNJ</t>
  </si>
  <si>
    <t>559761</t>
  </si>
  <si>
    <t>559069</t>
  </si>
  <si>
    <t>559028</t>
  </si>
  <si>
    <t>558843</t>
  </si>
  <si>
    <t>557146</t>
  </si>
  <si>
    <t>09:26 NEVHILL D to BRADFORS</t>
  </si>
  <si>
    <t>557113</t>
  </si>
  <si>
    <t>557086</t>
  </si>
  <si>
    <t>5B82</t>
  </si>
  <si>
    <t>09:03 KINGS X   to HARROGATE</t>
  </si>
  <si>
    <t>553111</t>
  </si>
  <si>
    <t>552876</t>
  </si>
  <si>
    <t>552642</t>
  </si>
  <si>
    <t>552212</t>
  </si>
  <si>
    <t>5G12</t>
  </si>
  <si>
    <t>08:30 DONCARIEP to BOUNDGNCS</t>
  </si>
  <si>
    <t>550706</t>
  </si>
  <si>
    <t>550651</t>
  </si>
  <si>
    <t>549746</t>
  </si>
  <si>
    <t>548321</t>
  </si>
  <si>
    <t>09:36 HARROGATE to KINGS X
Running as 10:16 LEEDS     to KINGS X</t>
  </si>
  <si>
    <t>HARROGATE</t>
  </si>
  <si>
    <t>548307</t>
  </si>
  <si>
    <t>547598</t>
  </si>
  <si>
    <t>547560</t>
  </si>
  <si>
    <t>547341</t>
  </si>
  <si>
    <t>547270</t>
  </si>
  <si>
    <t>547146</t>
  </si>
  <si>
    <t>20:51 NEWARKNGT to KINGS X</t>
  </si>
  <si>
    <t>547003</t>
  </si>
  <si>
    <t>546881</t>
  </si>
  <si>
    <t>13:24 LINCLNCEN to KINGS X</t>
  </si>
  <si>
    <t>HUN SDY</t>
  </si>
  <si>
    <t>546745</t>
  </si>
  <si>
    <t>546616</t>
  </si>
  <si>
    <t>546537</t>
  </si>
  <si>
    <t>HUN XHO</t>
  </si>
  <si>
    <t>546437</t>
  </si>
  <si>
    <t>12:00 CRAIGNTNY to NEVHILL D</t>
  </si>
  <si>
    <t>546206</t>
  </si>
  <si>
    <t>545624</t>
  </si>
  <si>
    <t>545553</t>
  </si>
  <si>
    <t>544198</t>
  </si>
  <si>
    <t>543831</t>
  </si>
  <si>
    <t>DAR FYHLSJN</t>
  </si>
  <si>
    <t>543559</t>
  </si>
  <si>
    <t>543469</t>
  </si>
  <si>
    <t>541828</t>
  </si>
  <si>
    <t>541280</t>
  </si>
  <si>
    <t>541076</t>
  </si>
  <si>
    <t>540257</t>
  </si>
  <si>
    <t>06:27 FERMEPARK to KINGS X</t>
  </si>
  <si>
    <t>539916</t>
  </si>
  <si>
    <t>538814</t>
  </si>
  <si>
    <t>11:44 PETERBORO to EDINBURGH</t>
  </si>
  <si>
    <t>538400</t>
  </si>
  <si>
    <t>533351</t>
  </si>
  <si>
    <t>08:03 NCASTLCEN to YORK</t>
  </si>
  <si>
    <t>RHBO</t>
  </si>
  <si>
    <t>532407</t>
  </si>
  <si>
    <t>531439</t>
  </si>
  <si>
    <t>530987</t>
  </si>
  <si>
    <t>3D11</t>
  </si>
  <si>
    <t>09:23 KINGS X   to KINGS X</t>
  </si>
  <si>
    <t>530783</t>
  </si>
  <si>
    <t>529412</t>
  </si>
  <si>
    <t>529171</t>
  </si>
  <si>
    <t>WRNGTNJ</t>
  </si>
  <si>
    <t>528985</t>
  </si>
  <si>
    <t>528981</t>
  </si>
  <si>
    <t>527833</t>
  </si>
  <si>
    <t>526892</t>
  </si>
  <si>
    <t>5D33</t>
  </si>
  <si>
    <t>23:39 LEEDS     to DONCARIEP</t>
  </si>
  <si>
    <t>525327</t>
  </si>
  <si>
    <t>524396</t>
  </si>
  <si>
    <t>521932</t>
  </si>
  <si>
    <t>521534</t>
  </si>
  <si>
    <t>521432</t>
  </si>
  <si>
    <t>5D09</t>
  </si>
  <si>
    <t>09:20 BOUNDGNCS to KINGS X</t>
  </si>
  <si>
    <t>521360</t>
  </si>
  <si>
    <t>521257</t>
  </si>
  <si>
    <t>520460</t>
  </si>
  <si>
    <t>520447</t>
  </si>
  <si>
    <t>HTONSJN NCL</t>
  </si>
  <si>
    <t>OQIF</t>
  </si>
  <si>
    <t>520046</t>
  </si>
  <si>
    <t>NBA</t>
  </si>
  <si>
    <t>519865</t>
  </si>
  <si>
    <t>519249</t>
  </si>
  <si>
    <t>516943</t>
  </si>
  <si>
    <t>516753</t>
  </si>
  <si>
    <t>516733</t>
  </si>
  <si>
    <t>HUL BUH</t>
  </si>
  <si>
    <t>516696</t>
  </si>
  <si>
    <t>515261</t>
  </si>
  <si>
    <t>513170</t>
  </si>
  <si>
    <t>2025-06-06</t>
  </si>
  <si>
    <t>513100</t>
  </si>
  <si>
    <t>512683</t>
  </si>
  <si>
    <t>14:03 Leeds - London Kings Cross</t>
  </si>
  <si>
    <t>KNGXBEL FPK</t>
  </si>
  <si>
    <t>511664</t>
  </si>
  <si>
    <t>511657</t>
  </si>
  <si>
    <t>511395</t>
  </si>
  <si>
    <t>510274</t>
  </si>
  <si>
    <t>509462</t>
  </si>
  <si>
    <t>509307</t>
  </si>
  <si>
    <t>07:30 LINCLNCEN to KINGS X</t>
  </si>
  <si>
    <t>508412</t>
  </si>
  <si>
    <t>507692</t>
  </si>
  <si>
    <t>506178</t>
  </si>
  <si>
    <t>505151</t>
  </si>
  <si>
    <t>504965</t>
  </si>
  <si>
    <t>504685</t>
  </si>
  <si>
    <t>504679</t>
  </si>
  <si>
    <t>504582</t>
  </si>
  <si>
    <t>503855</t>
  </si>
  <si>
    <t>502562</t>
  </si>
  <si>
    <t>501590</t>
  </si>
  <si>
    <t>501392</t>
  </si>
  <si>
    <t>AAP</t>
  </si>
  <si>
    <t>501228</t>
  </si>
  <si>
    <t>499698</t>
  </si>
  <si>
    <t>499631</t>
  </si>
  <si>
    <t>498961</t>
  </si>
  <si>
    <t>5Y49</t>
  </si>
  <si>
    <t>23:19 KINGS X   to FERMEPARK</t>
  </si>
  <si>
    <t>498603</t>
  </si>
  <si>
    <t>498376</t>
  </si>
  <si>
    <t>498064</t>
  </si>
  <si>
    <t>497342</t>
  </si>
  <si>
    <t>497255</t>
  </si>
  <si>
    <t>494035</t>
  </si>
  <si>
    <t>TEMPLHJ</t>
  </si>
  <si>
    <t>494030</t>
  </si>
  <si>
    <t>494027</t>
  </si>
  <si>
    <t>493909</t>
  </si>
  <si>
    <t>492696</t>
  </si>
  <si>
    <t>1Y90</t>
  </si>
  <si>
    <t>18:02 YORK      to KINGS X</t>
  </si>
  <si>
    <t>492104</t>
  </si>
  <si>
    <t>491843</t>
  </si>
  <si>
    <t>491125</t>
  </si>
  <si>
    <t>490934</t>
  </si>
  <si>
    <t>490745</t>
  </si>
  <si>
    <t>489543</t>
  </si>
  <si>
    <t>489445</t>
  </si>
  <si>
    <t>489129</t>
  </si>
  <si>
    <t>488905</t>
  </si>
  <si>
    <t>488712</t>
  </si>
  <si>
    <t>488064</t>
  </si>
  <si>
    <t>20:05 KINGS X   to LEEDS</t>
  </si>
  <si>
    <t>487762</t>
  </si>
  <si>
    <t>487612</t>
  </si>
  <si>
    <t>09:40 INVERNESS to KINGS X</t>
  </si>
  <si>
    <t>487390</t>
  </si>
  <si>
    <t>BLFD DBL</t>
  </si>
  <si>
    <t>487243</t>
  </si>
  <si>
    <t>487183</t>
  </si>
  <si>
    <t>11:00 KINGS X   to EDINBURGH</t>
  </si>
  <si>
    <t>487173</t>
  </si>
  <si>
    <t>486918</t>
  </si>
  <si>
    <t>486179</t>
  </si>
  <si>
    <t>5G27</t>
  </si>
  <si>
    <t>20:10 NCASTLCEN to NEVHILL D</t>
  </si>
  <si>
    <t>485812</t>
  </si>
  <si>
    <t>485518</t>
  </si>
  <si>
    <t>11:36 HARROGATE to KINGS X
Running as 12:15 LEEDS     to KINGS X</t>
  </si>
  <si>
    <t>485402</t>
  </si>
  <si>
    <t>485205</t>
  </si>
  <si>
    <t>484962</t>
  </si>
  <si>
    <t>07:35 KINGS X   to HARROGATE</t>
  </si>
  <si>
    <t>484867</t>
  </si>
  <si>
    <t>07:20 CRAIGNTNY to EDINBURGH</t>
  </si>
  <si>
    <t>484708</t>
  </si>
  <si>
    <t>06:00 NCASTLCEN to KINGS X</t>
  </si>
  <si>
    <t>484643</t>
  </si>
  <si>
    <t>484605</t>
  </si>
  <si>
    <t>484548</t>
  </si>
  <si>
    <t>484547</t>
  </si>
  <si>
    <t>484529</t>
  </si>
  <si>
    <t>484523</t>
  </si>
  <si>
    <t>04:39 HEATON CS to NCASTLCEN</t>
  </si>
  <si>
    <t>483215</t>
  </si>
  <si>
    <t>483131</t>
  </si>
  <si>
    <t>482922</t>
  </si>
  <si>
    <t>482503</t>
  </si>
  <si>
    <t>DLW PIT</t>
  </si>
  <si>
    <t>482468</t>
  </si>
  <si>
    <t>09:11 YORK      to DONCARIEP</t>
  </si>
  <si>
    <t>482391</t>
  </si>
  <si>
    <t>481697</t>
  </si>
  <si>
    <t>480396</t>
  </si>
  <si>
    <t>NCL HTONSJN</t>
  </si>
  <si>
    <t>480209</t>
  </si>
  <si>
    <t>1N83</t>
  </si>
  <si>
    <t>11:06 KINGS X   to YORK</t>
  </si>
  <si>
    <t>478631</t>
  </si>
  <si>
    <t>478465</t>
  </si>
  <si>
    <t>476831</t>
  </si>
  <si>
    <t>2K09</t>
  </si>
  <si>
    <t>476751</t>
  </si>
  <si>
    <t>2025-05-28</t>
  </si>
  <si>
    <t>476722</t>
  </si>
  <si>
    <t>476067</t>
  </si>
  <si>
    <t>475372</t>
  </si>
  <si>
    <t>475141</t>
  </si>
  <si>
    <t>SHFTHLJ</t>
  </si>
  <si>
    <t>474410</t>
  </si>
  <si>
    <t>474408</t>
  </si>
  <si>
    <t>474191</t>
  </si>
  <si>
    <t>08:05 London Kings Cross - Leeds</t>
  </si>
  <si>
    <t>474107</t>
  </si>
  <si>
    <t>474075</t>
  </si>
  <si>
    <t>471986</t>
  </si>
  <si>
    <t>471627</t>
  </si>
  <si>
    <t>471510</t>
  </si>
  <si>
    <t>471499</t>
  </si>
  <si>
    <t>471383</t>
  </si>
  <si>
    <t>471362</t>
  </si>
  <si>
    <t>471311</t>
  </si>
  <si>
    <t>471227</t>
  </si>
  <si>
    <t>471220</t>
  </si>
  <si>
    <t>471191</t>
  </si>
  <si>
    <t>471179</t>
  </si>
  <si>
    <t>471163</t>
  </si>
  <si>
    <t>470735</t>
  </si>
  <si>
    <t>19:20 PETERBORO to EDINBURGH</t>
  </si>
  <si>
    <t>467468</t>
  </si>
  <si>
    <t>CRAIGNTNY</t>
  </si>
  <si>
    <t>467268</t>
  </si>
  <si>
    <t>467011</t>
  </si>
  <si>
    <t>6V55</t>
  </si>
  <si>
    <t>00:15 BOUNDGNCS to FERMEPARK</t>
  </si>
  <si>
    <t>GDH AAP</t>
  </si>
  <si>
    <t>466337</t>
  </si>
  <si>
    <t>18:51 BOUNDGNCS to KINGS X</t>
  </si>
  <si>
    <t>465680</t>
  </si>
  <si>
    <t>NENGLNN</t>
  </si>
  <si>
    <t>464989</t>
  </si>
  <si>
    <t>2025-05-19</t>
  </si>
  <si>
    <t>464884</t>
  </si>
  <si>
    <t>06:08 DONCASTER to EDINBURGH</t>
  </si>
  <si>
    <t>464750</t>
  </si>
  <si>
    <t>463226</t>
  </si>
  <si>
    <t>13:15 HARROGATE to KINGS X</t>
  </si>
  <si>
    <t>2025-05-16</t>
  </si>
  <si>
    <t>463019</t>
  </si>
  <si>
    <t>462555</t>
  </si>
  <si>
    <t>07:00 EDINBURGH to KINGS X   15</t>
  </si>
  <si>
    <t>461635</t>
  </si>
  <si>
    <t>459381</t>
  </si>
  <si>
    <t>458585</t>
  </si>
  <si>
    <t>20:35 London Kings Cross - Leeds</t>
  </si>
  <si>
    <t>458521</t>
  </si>
  <si>
    <t>2025-05-20</t>
  </si>
  <si>
    <t>458220</t>
  </si>
  <si>
    <t>455393</t>
  </si>
  <si>
    <t>454588</t>
  </si>
  <si>
    <t>2025-05-21</t>
  </si>
  <si>
    <t>453980</t>
  </si>
  <si>
    <t>5Y11</t>
  </si>
  <si>
    <t>06:00 HEATON CS to NCASTLCEN</t>
  </si>
  <si>
    <t>2025-12-05</t>
  </si>
  <si>
    <t>453832</t>
  </si>
  <si>
    <t>453525</t>
  </si>
  <si>
    <t>453192</t>
  </si>
  <si>
    <t>16:00 KINGS X   to EDINBURGH</t>
  </si>
  <si>
    <t>453084</t>
  </si>
  <si>
    <t>THI NTR</t>
  </si>
  <si>
    <t>452520</t>
  </si>
  <si>
    <t>08:30 LEEDS     to EDINBURGH</t>
  </si>
  <si>
    <t>452475</t>
  </si>
  <si>
    <t>452401</t>
  </si>
  <si>
    <t>09:05 KINGS X   to HARROGATE</t>
  </si>
  <si>
    <t>451423</t>
  </si>
  <si>
    <t>2025-05-14</t>
  </si>
  <si>
    <t>450800</t>
  </si>
  <si>
    <t>449978</t>
  </si>
  <si>
    <t>449965</t>
  </si>
  <si>
    <t>10:27 CRAIGNTNY to EDINBURGH</t>
  </si>
  <si>
    <t>2025-05-15</t>
  </si>
  <si>
    <t>449434</t>
  </si>
  <si>
    <t>5S27</t>
  </si>
  <si>
    <t>22:34 EDINBURGH to CRAIGNTNY</t>
  </si>
  <si>
    <t>447480</t>
  </si>
  <si>
    <t>447345</t>
  </si>
  <si>
    <t>446741</t>
  </si>
  <si>
    <t>20:33 London Kings Cross - Leeds</t>
  </si>
  <si>
    <t>445761</t>
  </si>
  <si>
    <t>5Z80</t>
  </si>
  <si>
    <t>13:50 DONCARIEP to HULL</t>
  </si>
  <si>
    <t>2025-05-09</t>
  </si>
  <si>
    <t>445548</t>
  </si>
  <si>
    <t>445038</t>
  </si>
  <si>
    <t>SKIRBYJ HAREPKJ</t>
  </si>
  <si>
    <t>444923</t>
  </si>
  <si>
    <t>441308</t>
  </si>
  <si>
    <t>19:45 Leeds - London Kings Cross</t>
  </si>
  <si>
    <t>440701</t>
  </si>
  <si>
    <t>5Y34</t>
  </si>
  <si>
    <t>2025-05-07</t>
  </si>
  <si>
    <t>440402</t>
  </si>
  <si>
    <t>440350</t>
  </si>
  <si>
    <t>439827</t>
  </si>
  <si>
    <t>438778</t>
  </si>
  <si>
    <t>438741</t>
  </si>
  <si>
    <t>2025-05-13</t>
  </si>
  <si>
    <t>438411</t>
  </si>
  <si>
    <t>2025-05-06</t>
  </si>
  <si>
    <t>438014</t>
  </si>
  <si>
    <t>437652</t>
  </si>
  <si>
    <t>437593</t>
  </si>
  <si>
    <t>436826</t>
  </si>
  <si>
    <t>21:35 KINGS X   to LEEDS</t>
  </si>
  <si>
    <t>2025-05-05</t>
  </si>
  <si>
    <t>436087</t>
  </si>
  <si>
    <t>435926</t>
  </si>
  <si>
    <t>435899</t>
  </si>
  <si>
    <t>435855</t>
  </si>
  <si>
    <t>435834</t>
  </si>
  <si>
    <t>435828</t>
  </si>
  <si>
    <t>435826</t>
  </si>
  <si>
    <t>435318</t>
  </si>
  <si>
    <t>22:03 KINGS X   to BOUNDGNCS</t>
  </si>
  <si>
    <t>433509</t>
  </si>
  <si>
    <t>05:27 DONCARIEP to HULL</t>
  </si>
  <si>
    <t>433459</t>
  </si>
  <si>
    <t>05:13 DONCARIEP to BRADFORSQ</t>
  </si>
  <si>
    <t>433439</t>
  </si>
  <si>
    <t>431964</t>
  </si>
  <si>
    <t>14:06 KINGS X   to LINCLNCEN</t>
  </si>
  <si>
    <t>431264</t>
  </si>
  <si>
    <t>430975</t>
  </si>
  <si>
    <t>430961</t>
  </si>
  <si>
    <t>07:03 KINGS X   to LEEDS</t>
  </si>
  <si>
    <t>Vandalism</t>
  </si>
  <si>
    <t>430848</t>
  </si>
  <si>
    <t>5S06</t>
  </si>
  <si>
    <t>05:05 FERMEPARK to KINGS X</t>
  </si>
  <si>
    <t>430842</t>
  </si>
  <si>
    <t>5C00</t>
  </si>
  <si>
    <t>430228</t>
  </si>
  <si>
    <t>429816</t>
  </si>
  <si>
    <t>428821</t>
  </si>
  <si>
    <t>428727</t>
  </si>
  <si>
    <t>428613</t>
  </si>
  <si>
    <t>427645</t>
  </si>
  <si>
    <t>5D26</t>
  </si>
  <si>
    <t>21:28 SKIPTON   to DONCARIEP</t>
  </si>
  <si>
    <t>427438</t>
  </si>
  <si>
    <t>2025-05-01</t>
  </si>
  <si>
    <t>426844</t>
  </si>
  <si>
    <t>426330</t>
  </si>
  <si>
    <t>426046</t>
  </si>
  <si>
    <t>425666</t>
  </si>
  <si>
    <t>10:40 NEVHILL D to DONCARIEP</t>
  </si>
  <si>
    <t>425153</t>
  </si>
  <si>
    <t>424903</t>
  </si>
  <si>
    <t>423198</t>
  </si>
  <si>
    <t>422255</t>
  </si>
  <si>
    <t>421490</t>
  </si>
  <si>
    <t>420377</t>
  </si>
  <si>
    <t>420172</t>
  </si>
  <si>
    <t>08:33 London Kings Cross - Leeds</t>
  </si>
  <si>
    <t>419527</t>
  </si>
  <si>
    <t>417999</t>
  </si>
  <si>
    <t>417098</t>
  </si>
  <si>
    <t>2025-04-30</t>
  </si>
  <si>
    <t>417056</t>
  </si>
  <si>
    <t>416788</t>
  </si>
  <si>
    <t>THBE</t>
  </si>
  <si>
    <t>416728</t>
  </si>
  <si>
    <t>13:35 KINGS X   to HARROGATE</t>
  </si>
  <si>
    <t>416620</t>
  </si>
  <si>
    <t>17:36 HARROGATE to KINGS X
Running as 18:15 LEEDS     to KINGS X</t>
  </si>
  <si>
    <t>416285</t>
  </si>
  <si>
    <t>11:08 BOUNDGNCS to KINGS X</t>
  </si>
  <si>
    <t>415890</t>
  </si>
  <si>
    <t>415181</t>
  </si>
  <si>
    <t>17:36 HARROGATE to KINGS X</t>
  </si>
  <si>
    <t>415011</t>
  </si>
  <si>
    <t>414860</t>
  </si>
  <si>
    <t>414364</t>
  </si>
  <si>
    <t>413780</t>
  </si>
  <si>
    <t>412200</t>
  </si>
  <si>
    <t>412178</t>
  </si>
  <si>
    <t>5S20</t>
  </si>
  <si>
    <t>17:50 HEATON CS to CRAIGNTNY</t>
  </si>
  <si>
    <t>2025-04-29</t>
  </si>
  <si>
    <t>411383</t>
  </si>
  <si>
    <t>410730</t>
  </si>
  <si>
    <t>410537</t>
  </si>
  <si>
    <t>410535</t>
  </si>
  <si>
    <t>409323</t>
  </si>
  <si>
    <t>407856</t>
  </si>
  <si>
    <t>07:43 NCASTLCEN to YORK</t>
  </si>
  <si>
    <t>407125</t>
  </si>
  <si>
    <t>406623</t>
  </si>
  <si>
    <t>15:43 NCASTLCEN to YORK</t>
  </si>
  <si>
    <t>406548</t>
  </si>
  <si>
    <t>406025</t>
  </si>
  <si>
    <t>404177</t>
  </si>
  <si>
    <t>402973</t>
  </si>
  <si>
    <t>402266</t>
  </si>
  <si>
    <t>1Y20</t>
  </si>
  <si>
    <t>08:55 NCASTLCEN to KINGS X</t>
  </si>
  <si>
    <t>401595</t>
  </si>
  <si>
    <t>19:09 KINGS X   to BOUNDGNCS</t>
  </si>
  <si>
    <t>401147</t>
  </si>
  <si>
    <t>400710</t>
  </si>
  <si>
    <t>400654</t>
  </si>
  <si>
    <t>400364</t>
  </si>
  <si>
    <t>400305</t>
  </si>
  <si>
    <t>400301</t>
  </si>
  <si>
    <t>399826</t>
  </si>
  <si>
    <t>2025-04-24</t>
  </si>
  <si>
    <t>399170</t>
  </si>
  <si>
    <t>Control</t>
  </si>
  <si>
    <t>397349</t>
  </si>
  <si>
    <t>DRM DUN</t>
  </si>
  <si>
    <t>397054</t>
  </si>
  <si>
    <t>1L46</t>
  </si>
  <si>
    <t>17:06 YORK      to NCASTLCEN</t>
  </si>
  <si>
    <t>397048</t>
  </si>
  <si>
    <t>396877</t>
  </si>
  <si>
    <t>396306</t>
  </si>
  <si>
    <t>08:14 DONCARIEP to PETERBORO</t>
  </si>
  <si>
    <t>395770</t>
  </si>
  <si>
    <t>MNKTNHJ DRM</t>
  </si>
  <si>
    <t>393194</t>
  </si>
  <si>
    <t>393183</t>
  </si>
  <si>
    <t>YRK COLTONJ</t>
  </si>
  <si>
    <t>392858</t>
  </si>
  <si>
    <t>392340</t>
  </si>
  <si>
    <t>21:11 LINCLNCEN to DONCARIEP</t>
  </si>
  <si>
    <t>391948</t>
  </si>
  <si>
    <t>391825</t>
  </si>
  <si>
    <t>391060</t>
  </si>
  <si>
    <t>390986</t>
  </si>
  <si>
    <t>390718</t>
  </si>
  <si>
    <t>390645</t>
  </si>
  <si>
    <t>390347</t>
  </si>
  <si>
    <t>390281</t>
  </si>
  <si>
    <t>HEATON CS</t>
  </si>
  <si>
    <t>390120</t>
  </si>
  <si>
    <t>06:30 EDINBURGH to KINGS X
Running as 09:02 YORK      to KINGS X</t>
  </si>
  <si>
    <t>389599</t>
  </si>
  <si>
    <t>389344</t>
  </si>
  <si>
    <t>NCL EDB</t>
  </si>
  <si>
    <t>389100</t>
  </si>
  <si>
    <t>389043</t>
  </si>
  <si>
    <t>2025-04-15</t>
  </si>
  <si>
    <t>388804</t>
  </si>
  <si>
    <t>13:45 LEEDS     to KINGS X</t>
  </si>
  <si>
    <t>388718</t>
  </si>
  <si>
    <t>387694</t>
  </si>
  <si>
    <t>387689</t>
  </si>
  <si>
    <t>387610</t>
  </si>
  <si>
    <t>SKIPTON</t>
  </si>
  <si>
    <t>387100</t>
  </si>
  <si>
    <t>386643</t>
  </si>
  <si>
    <t>2025-04-18</t>
  </si>
  <si>
    <t>386487</t>
  </si>
  <si>
    <t>386463</t>
  </si>
  <si>
    <t>385647</t>
  </si>
  <si>
    <t>22:28 DONCASTER to NEVHILL D</t>
  </si>
  <si>
    <t>385276</t>
  </si>
  <si>
    <t>385161</t>
  </si>
  <si>
    <t>384830</t>
  </si>
  <si>
    <t>ARB</t>
  </si>
  <si>
    <t>384549</t>
  </si>
  <si>
    <t>384507</t>
  </si>
  <si>
    <t>384425</t>
  </si>
  <si>
    <t>384131</t>
  </si>
  <si>
    <t>PIT PTH</t>
  </si>
  <si>
    <t>384106</t>
  </si>
  <si>
    <t>384077</t>
  </si>
  <si>
    <t>TP</t>
  </si>
  <si>
    <t>384058</t>
  </si>
  <si>
    <t>383969</t>
  </si>
  <si>
    <t>383806</t>
  </si>
  <si>
    <t>2025-04-23</t>
  </si>
  <si>
    <t>382760</t>
  </si>
  <si>
    <t>382527</t>
  </si>
  <si>
    <t>5G11</t>
  </si>
  <si>
    <t>16:25 NEVHILL D to DONCARIEP</t>
  </si>
  <si>
    <t>2025-04-14</t>
  </si>
  <si>
    <t>382479</t>
  </si>
  <si>
    <t>382303</t>
  </si>
  <si>
    <t>381873</t>
  </si>
  <si>
    <t>381561</t>
  </si>
  <si>
    <t>381121</t>
  </si>
  <si>
    <t>LCN</t>
  </si>
  <si>
    <t>380991</t>
  </si>
  <si>
    <t>379761</t>
  </si>
  <si>
    <t>379449</t>
  </si>
  <si>
    <t>379098</t>
  </si>
  <si>
    <t>379060</t>
  </si>
  <si>
    <t>377245</t>
  </si>
  <si>
    <t>XGN</t>
  </si>
  <si>
    <t>377141</t>
  </si>
  <si>
    <t>376876</t>
  </si>
  <si>
    <t>376308</t>
  </si>
  <si>
    <t>09:36 HARROGATE to KINGS X</t>
  </si>
  <si>
    <t>2025-04-16</t>
  </si>
  <si>
    <t>376091</t>
  </si>
  <si>
    <t>376030</t>
  </si>
  <si>
    <t>375653</t>
  </si>
  <si>
    <t>374190</t>
  </si>
  <si>
    <t>373860</t>
  </si>
  <si>
    <t>373588</t>
  </si>
  <si>
    <t>2025-04-11</t>
  </si>
  <si>
    <t>373528</t>
  </si>
  <si>
    <t>371873</t>
  </si>
  <si>
    <t>371476</t>
  </si>
  <si>
    <t>GTHS DUN</t>
  </si>
  <si>
    <t>370797</t>
  </si>
  <si>
    <t>CLPLLP</t>
  </si>
  <si>
    <t>370262</t>
  </si>
  <si>
    <t>369134</t>
  </si>
  <si>
    <t>368856</t>
  </si>
  <si>
    <t>AWK SKIRBYJ</t>
  </si>
  <si>
    <t>368584</t>
  </si>
  <si>
    <t>09:57 FERMEPARK to KINGS X</t>
  </si>
  <si>
    <t>366297</t>
  </si>
  <si>
    <t>366019</t>
  </si>
  <si>
    <t>365502</t>
  </si>
  <si>
    <t>365341</t>
  </si>
  <si>
    <t>365221</t>
  </si>
  <si>
    <t>364821</t>
  </si>
  <si>
    <t>364738</t>
  </si>
  <si>
    <t>14:02 York - London Kings Cross</t>
  </si>
  <si>
    <t>364000</t>
  </si>
  <si>
    <t>363656</t>
  </si>
  <si>
    <t>362695</t>
  </si>
  <si>
    <t>361720</t>
  </si>
  <si>
    <t>361599</t>
  </si>
  <si>
    <t>1002 York to London Kings Cross</t>
  </si>
  <si>
    <t>361165</t>
  </si>
  <si>
    <t>361117</t>
  </si>
  <si>
    <t>0708 Leeds to Aberdeen</t>
  </si>
  <si>
    <t>361020</t>
  </si>
  <si>
    <t>0614 Neville Hill T&amp;R.S.M.D to Harrogate</t>
  </si>
  <si>
    <t>360993</t>
  </si>
  <si>
    <t>SKI LDS</t>
  </si>
  <si>
    <t>358942</t>
  </si>
  <si>
    <t>2025-04-03</t>
  </si>
  <si>
    <t>358050</t>
  </si>
  <si>
    <t>01:04 BOUNDGNCS to KINGS X</t>
  </si>
  <si>
    <t>357789</t>
  </si>
  <si>
    <t>357280</t>
  </si>
  <si>
    <t>NLRTNCH</t>
  </si>
  <si>
    <t>357111</t>
  </si>
  <si>
    <t>356370</t>
  </si>
  <si>
    <t>10:33 London Kings Cross - Leeds_x000D_</t>
  </si>
  <si>
    <t>356362</t>
  </si>
  <si>
    <t>356114</t>
  </si>
  <si>
    <t>354756</t>
  </si>
  <si>
    <t>AVM INV</t>
  </si>
  <si>
    <t>354526</t>
  </si>
  <si>
    <t>2025-04-01</t>
  </si>
  <si>
    <t>353632</t>
  </si>
  <si>
    <t>11:03 KINGS X   to LEEDS</t>
  </si>
  <si>
    <t>353111</t>
  </si>
  <si>
    <t>352642</t>
  </si>
  <si>
    <t>23:30 KINGS X   to BOUNDGNCS</t>
  </si>
  <si>
    <t>352453</t>
  </si>
  <si>
    <t>5D28</t>
  </si>
  <si>
    <t>22:34 LEEDS     to HEATON CS</t>
  </si>
  <si>
    <t>351967</t>
  </si>
  <si>
    <t>2025-03-31</t>
  </si>
  <si>
    <t>351939</t>
  </si>
  <si>
    <t>351860</t>
  </si>
  <si>
    <t>351782</t>
  </si>
  <si>
    <t>351757</t>
  </si>
  <si>
    <t>351743</t>
  </si>
  <si>
    <t>11:22 KINGS X   to EDINBURGH</t>
  </si>
  <si>
    <t>2025-04-04</t>
  </si>
  <si>
    <t>351741</t>
  </si>
  <si>
    <t>351329</t>
  </si>
  <si>
    <t>351294</t>
  </si>
  <si>
    <t>O</t>
  </si>
  <si>
    <t>350447</t>
  </si>
  <si>
    <t>349900</t>
  </si>
  <si>
    <t>13:03 KINGS X   to LEEDS</t>
  </si>
  <si>
    <t>349599</t>
  </si>
  <si>
    <t>349395</t>
  </si>
  <si>
    <t>349287</t>
  </si>
  <si>
    <t>349153</t>
  </si>
  <si>
    <t>349100</t>
  </si>
  <si>
    <t>05:17 NEVHILL D to BRADFORSQ</t>
  </si>
  <si>
    <t>348361</t>
  </si>
  <si>
    <t>347389</t>
  </si>
  <si>
    <t>2025-03-29</t>
  </si>
  <si>
    <t>347369</t>
  </si>
  <si>
    <t>346796</t>
  </si>
  <si>
    <t>345863</t>
  </si>
  <si>
    <t>345396</t>
  </si>
  <si>
    <t>1N87</t>
  </si>
  <si>
    <t>15:06 KINGS X   to YORK</t>
  </si>
  <si>
    <t>344714</t>
  </si>
  <si>
    <t>344508</t>
  </si>
  <si>
    <t>344351</t>
  </si>
  <si>
    <t>344060</t>
  </si>
  <si>
    <t>2025-04-08</t>
  </si>
  <si>
    <t>341689</t>
  </si>
  <si>
    <t>341554</t>
  </si>
  <si>
    <t>05:48 BOUNDGNCS to KINGS X</t>
  </si>
  <si>
    <t>341532</t>
  </si>
  <si>
    <t>341253</t>
  </si>
  <si>
    <t>340507</t>
  </si>
  <si>
    <t>339780</t>
  </si>
  <si>
    <t>339651</t>
  </si>
  <si>
    <t>2025-04-09</t>
  </si>
  <si>
    <t>339609</t>
  </si>
  <si>
    <t>339456</t>
  </si>
  <si>
    <t>07:52 ABERDEEN  to KINGS X
Running as 10:30 EDINBURGH to KINGS X</t>
  </si>
  <si>
    <t>ABERDEEN</t>
  </si>
  <si>
    <t>337982</t>
  </si>
  <si>
    <t>337973</t>
  </si>
  <si>
    <t>1851 BOUNDGNCS HB  BOUNDGNCS</t>
  </si>
  <si>
    <t>337593</t>
  </si>
  <si>
    <t>337148</t>
  </si>
  <si>
    <t>REST402 BWK</t>
  </si>
  <si>
    <t>337023</t>
  </si>
  <si>
    <t>336421</t>
  </si>
  <si>
    <t>335707</t>
  </si>
  <si>
    <t>335186</t>
  </si>
  <si>
    <t>1F19</t>
  </si>
  <si>
    <t>13:30 KINGS X   to DONCASTER</t>
  </si>
  <si>
    <t>335144</t>
  </si>
  <si>
    <t>1F19 4 LATE START KGX</t>
  </si>
  <si>
    <t>334960</t>
  </si>
  <si>
    <t>331933</t>
  </si>
  <si>
    <t>5Y88 UNIT ISSUE PBO</t>
  </si>
  <si>
    <t>331700</t>
  </si>
  <si>
    <t>331691</t>
  </si>
  <si>
    <t>331499</t>
  </si>
  <si>
    <t>16:05 NCASTLCEN to YORK</t>
  </si>
  <si>
    <t>331488</t>
  </si>
  <si>
    <t>328015</t>
  </si>
  <si>
    <t>327901</t>
  </si>
  <si>
    <t>2025-03-21</t>
  </si>
  <si>
    <t>327726</t>
  </si>
  <si>
    <t>07:11 HEATON CS to NCASTLCEN</t>
  </si>
  <si>
    <t>327454</t>
  </si>
  <si>
    <t>326098</t>
  </si>
  <si>
    <t>326045</t>
  </si>
  <si>
    <t>325510</t>
  </si>
  <si>
    <t>325347</t>
  </si>
  <si>
    <t>325124</t>
  </si>
  <si>
    <t>324966</t>
  </si>
  <si>
    <t>324879</t>
  </si>
  <si>
    <t>324555</t>
  </si>
  <si>
    <t>2025-05-23</t>
  </si>
  <si>
    <t>324232</t>
  </si>
  <si>
    <t>323259</t>
  </si>
  <si>
    <t>322798</t>
  </si>
  <si>
    <t>321638</t>
  </si>
  <si>
    <t>321004</t>
  </si>
  <si>
    <t>319407</t>
  </si>
  <si>
    <t>2025-04-02</t>
  </si>
  <si>
    <t>319400</t>
  </si>
  <si>
    <t>318988</t>
  </si>
  <si>
    <t>18:00 KINGS X   to EDINBURGH
Running as 17:00 KINGS X   to EDINBURGH</t>
  </si>
  <si>
    <t>318685</t>
  </si>
  <si>
    <t>17:00 KINGS X   to EDINBURGH
Running as 16:00 KINGS X   to EDINBURGH</t>
  </si>
  <si>
    <t>2025-03-26</t>
  </si>
  <si>
    <t>318014</t>
  </si>
  <si>
    <t>1N31</t>
  </si>
  <si>
    <t>315920</t>
  </si>
  <si>
    <t>11:00 KINGS X   to EDINBURGH
Running as 10:00 KINGS X   to EDINBURGH</t>
  </si>
  <si>
    <t>315905</t>
  </si>
  <si>
    <t>09:33 KINGS X   to HARROGATE
Running as 09:33 KINGS X   to LEEDS</t>
  </si>
  <si>
    <t>2025-03-16</t>
  </si>
  <si>
    <t>314893</t>
  </si>
  <si>
    <t>314099</t>
  </si>
  <si>
    <t>15:33 KINGS X   to HARROGATE
Running as 15:33 KINGS X   to LEEDS</t>
  </si>
  <si>
    <t>2025-03-17</t>
  </si>
  <si>
    <t>313281</t>
  </si>
  <si>
    <t>312862</t>
  </si>
  <si>
    <t>312690</t>
  </si>
  <si>
    <t>312470</t>
  </si>
  <si>
    <t>311736</t>
  </si>
  <si>
    <t>311578</t>
  </si>
  <si>
    <t>310029</t>
  </si>
  <si>
    <t>2025-03-14</t>
  </si>
  <si>
    <t>309800</t>
  </si>
  <si>
    <t>309060</t>
  </si>
  <si>
    <t>308615</t>
  </si>
  <si>
    <t>308569</t>
  </si>
  <si>
    <t>TEMPLHJ SHFTHLJ</t>
  </si>
  <si>
    <t>308324</t>
  </si>
  <si>
    <t>307979</t>
  </si>
  <si>
    <t>307051</t>
  </si>
  <si>
    <t>306451</t>
  </si>
  <si>
    <t>306342</t>
  </si>
  <si>
    <t>306280</t>
  </si>
  <si>
    <t>306052</t>
  </si>
  <si>
    <t>305143</t>
  </si>
  <si>
    <t>304768</t>
  </si>
  <si>
    <t>2025-03-13</t>
  </si>
  <si>
    <t>304002</t>
  </si>
  <si>
    <t>303861</t>
  </si>
  <si>
    <t>16:01 EDINBURGH to KINGS X</t>
  </si>
  <si>
    <t>303792</t>
  </si>
  <si>
    <t>2025-03-19</t>
  </si>
  <si>
    <t>303445</t>
  </si>
  <si>
    <t>2025-03-11</t>
  </si>
  <si>
    <t>302753</t>
  </si>
  <si>
    <t>10:32 HARROGATE to HAGTDNSDG</t>
  </si>
  <si>
    <t>2025-03-20</t>
  </si>
  <si>
    <t>302601</t>
  </si>
  <si>
    <t>302026</t>
  </si>
  <si>
    <t>5F32</t>
  </si>
  <si>
    <t>21:58 YORK      to DONCARIEP</t>
  </si>
  <si>
    <t>301714</t>
  </si>
  <si>
    <t>300623</t>
  </si>
  <si>
    <t>300608</t>
  </si>
  <si>
    <t>3S09</t>
  </si>
  <si>
    <t>09:02 DONCARIEP to DONCASTER</t>
  </si>
  <si>
    <t>300592</t>
  </si>
  <si>
    <t>5S13</t>
  </si>
  <si>
    <t>08:49 BOUNDGNCS to KINGS X</t>
  </si>
  <si>
    <t>300257</t>
  </si>
  <si>
    <t>20:30 KINGS X   to LEEDS</t>
  </si>
  <si>
    <t>299303</t>
  </si>
  <si>
    <t>299282</t>
  </si>
  <si>
    <t>299274</t>
  </si>
  <si>
    <t>5S26</t>
  </si>
  <si>
    <t>15:02 BOUNDGNCS to KINGS X</t>
  </si>
  <si>
    <t>299022</t>
  </si>
  <si>
    <t>298351</t>
  </si>
  <si>
    <t>297955</t>
  </si>
  <si>
    <t>296740</t>
  </si>
  <si>
    <t>295899</t>
  </si>
  <si>
    <t>295804</t>
  </si>
  <si>
    <t>05:25 NEVHILL D to SKIPTON</t>
  </si>
  <si>
    <t>295799</t>
  </si>
  <si>
    <t>05:18 NEVHILL D to LEEDS</t>
  </si>
  <si>
    <t>294858</t>
  </si>
  <si>
    <t>294836</t>
  </si>
  <si>
    <t>HYM DAM</t>
  </si>
  <si>
    <t>294672</t>
  </si>
  <si>
    <t>1L47</t>
  </si>
  <si>
    <t>20:07 YORK      to NCASTLCEN</t>
  </si>
  <si>
    <t>YORK</t>
  </si>
  <si>
    <t>294191</t>
  </si>
  <si>
    <t>293458</t>
  </si>
  <si>
    <t>293182</t>
  </si>
  <si>
    <t>293144</t>
  </si>
  <si>
    <t>292038</t>
  </si>
  <si>
    <t>291603</t>
  </si>
  <si>
    <t>OQL9</t>
  </si>
  <si>
    <t>291599</t>
  </si>
  <si>
    <t>LDS WHRDJN</t>
  </si>
  <si>
    <t>291498</t>
  </si>
  <si>
    <t>ADWICKJ SKIRBYJ</t>
  </si>
  <si>
    <t>290712</t>
  </si>
  <si>
    <t>290546</t>
  </si>
  <si>
    <t>290420</t>
  </si>
  <si>
    <t>2025-03-06</t>
  </si>
  <si>
    <t>290340</t>
  </si>
  <si>
    <t>290336</t>
  </si>
  <si>
    <t>290321</t>
  </si>
  <si>
    <t>289252</t>
  </si>
  <si>
    <t>288683</t>
  </si>
  <si>
    <t>288374</t>
  </si>
  <si>
    <t>288342</t>
  </si>
  <si>
    <t>288217</t>
  </si>
  <si>
    <t>288176</t>
  </si>
  <si>
    <t>288051</t>
  </si>
  <si>
    <t>SNO</t>
  </si>
  <si>
    <t>2025-07-03</t>
  </si>
  <si>
    <t>287946</t>
  </si>
  <si>
    <t>287496</t>
  </si>
  <si>
    <t>CQIL</t>
  </si>
  <si>
    <t>287492</t>
  </si>
  <si>
    <t>286414</t>
  </si>
  <si>
    <t>286102</t>
  </si>
  <si>
    <t>286007</t>
  </si>
  <si>
    <t>15:15 HEATON CS to DONCARIEP</t>
  </si>
  <si>
    <t>285268</t>
  </si>
  <si>
    <t>284395</t>
  </si>
  <si>
    <t>18:30 KINGS X   to EDINBURGH
Running as 21:45 NCASTLCEN to EDINBURGH</t>
  </si>
  <si>
    <t>284191</t>
  </si>
  <si>
    <t>20:33 YORK      to KINGS X</t>
  </si>
  <si>
    <t>2025-05-03</t>
  </si>
  <si>
    <t>284107</t>
  </si>
  <si>
    <t>1G24</t>
  </si>
  <si>
    <t>RP</t>
  </si>
  <si>
    <t>284048</t>
  </si>
  <si>
    <t>19:35 KINGS X   to BRADFORSQ</t>
  </si>
  <si>
    <t>283243</t>
  </si>
  <si>
    <t>282474</t>
  </si>
  <si>
    <t>1G22</t>
  </si>
  <si>
    <t>19:32 YORK      to KINGS X</t>
  </si>
  <si>
    <t>VHBE</t>
  </si>
  <si>
    <t>2025-03-10</t>
  </si>
  <si>
    <t>282025</t>
  </si>
  <si>
    <t>15:00 KINGS X   to EDINBURGH
Running as 14:00 KINGS X   to EDINBURGH</t>
  </si>
  <si>
    <t>281413</t>
  </si>
  <si>
    <t>12:06 KINGS X   to LINCLNCEN
Running as 12:06 KINGS X   to NEWARKNGT</t>
  </si>
  <si>
    <t>280911</t>
  </si>
  <si>
    <t>2025-03-03</t>
  </si>
  <si>
    <t>280886</t>
  </si>
  <si>
    <t>280796</t>
  </si>
  <si>
    <t>279904</t>
  </si>
  <si>
    <t>279901</t>
  </si>
  <si>
    <t>278913</t>
  </si>
  <si>
    <t>278585</t>
  </si>
  <si>
    <t>5P05</t>
  </si>
  <si>
    <t>10:19 KINGS X   to KINGS X</t>
  </si>
  <si>
    <t>278511</t>
  </si>
  <si>
    <t>278350</t>
  </si>
  <si>
    <t>278163</t>
  </si>
  <si>
    <t>278012</t>
  </si>
  <si>
    <t>276963</t>
  </si>
  <si>
    <t>276473</t>
  </si>
  <si>
    <t>276424</t>
  </si>
  <si>
    <t>275756</t>
  </si>
  <si>
    <t>0548 Edinburgh to London Kings Cross</t>
  </si>
  <si>
    <t>275321</t>
  </si>
  <si>
    <t>275189</t>
  </si>
  <si>
    <t>05:47 BOUNDGNCS to KINGS X
Running as 05:09 BOUNDGNCS to KINGS X</t>
  </si>
  <si>
    <t>2025-02-28</t>
  </si>
  <si>
    <t>275117</t>
  </si>
  <si>
    <t>273713</t>
  </si>
  <si>
    <t>273674</t>
  </si>
  <si>
    <t>5N23</t>
  </si>
  <si>
    <t>14:36 BOUNDGNCS to KINGS X</t>
  </si>
  <si>
    <t>2025-02-27</t>
  </si>
  <si>
    <t>273184</t>
  </si>
  <si>
    <t>272673</t>
  </si>
  <si>
    <t>272664</t>
  </si>
  <si>
    <t>272496</t>
  </si>
  <si>
    <t>270298</t>
  </si>
  <si>
    <t>269816</t>
  </si>
  <si>
    <t>06:27 NEVHILL D to LEEDS</t>
  </si>
  <si>
    <t>269458</t>
  </si>
  <si>
    <t>23:39 KINGS X   to BOUNDGNCS</t>
  </si>
  <si>
    <t>268739</t>
  </si>
  <si>
    <t>267015</t>
  </si>
  <si>
    <t>266905</t>
  </si>
  <si>
    <t>265909</t>
  </si>
  <si>
    <t>14:00 KINGS X   to ABERDEEN
Running as 13:00 KINGS X   to ABERDEEN</t>
  </si>
  <si>
    <t>HPL SEA</t>
  </si>
  <si>
    <t>265534</t>
  </si>
  <si>
    <t>Running as 11:03 KINGS X   to LEEDS</t>
  </si>
  <si>
    <t>2025-02-24</t>
  </si>
  <si>
    <t>265518</t>
  </si>
  <si>
    <t>NCL PELAW</t>
  </si>
  <si>
    <t>265491</t>
  </si>
  <si>
    <t>3G09</t>
  </si>
  <si>
    <t>10:56 NEVHILL D to YORK</t>
  </si>
  <si>
    <t>265363</t>
  </si>
  <si>
    <t>09:03 NEVHILL D to LEEDS</t>
  </si>
  <si>
    <t>265357</t>
  </si>
  <si>
    <t>5A55</t>
  </si>
  <si>
    <t>08:47 CRAIGNTNY to EDINBURGH</t>
  </si>
  <si>
    <t>2025-02-25</t>
  </si>
  <si>
    <t>263876</t>
  </si>
  <si>
    <t>12:30 KINGS X   to YORK</t>
  </si>
  <si>
    <t>263498</t>
  </si>
  <si>
    <t>08:31 YORK      to KINGS X</t>
  </si>
  <si>
    <t>263496</t>
  </si>
  <si>
    <t>1G02</t>
  </si>
  <si>
    <t>263472</t>
  </si>
  <si>
    <t>11:00 KINGS X   to EDINBURGH
 Running as 10:00 KINGS X   to EDINBURGH</t>
  </si>
  <si>
    <t>263118</t>
  </si>
  <si>
    <t>1Y03</t>
  </si>
  <si>
    <t>262808</t>
  </si>
  <si>
    <t>261992</t>
  </si>
  <si>
    <t>5T26</t>
  </si>
  <si>
    <t>16:56 BOUNDGNCS to KINGS X</t>
  </si>
  <si>
    <t>261928</t>
  </si>
  <si>
    <t>5T25</t>
  </si>
  <si>
    <t>16:43 BOUNDGNCS to KINGS X</t>
  </si>
  <si>
    <t>261862</t>
  </si>
  <si>
    <t>261615</t>
  </si>
  <si>
    <t>261296</t>
  </si>
  <si>
    <t>260910</t>
  </si>
  <si>
    <t>259350</t>
  </si>
  <si>
    <t>257830</t>
  </si>
  <si>
    <t>1E05 13 OVERTIME YRK</t>
  </si>
  <si>
    <t>257794</t>
  </si>
  <si>
    <t>257680</t>
  </si>
  <si>
    <t>255201</t>
  </si>
  <si>
    <t>5Y03</t>
  </si>
  <si>
    <t>11:23 KINGS X   to BOUNDGNCS</t>
  </si>
  <si>
    <t>254772</t>
  </si>
  <si>
    <t>254364</t>
  </si>
  <si>
    <t>253957</t>
  </si>
  <si>
    <t>Running as 23:23 BOUNDGNCS to KINGS X</t>
  </si>
  <si>
    <t>2025-02-19</t>
  </si>
  <si>
    <t>253579</t>
  </si>
  <si>
    <t>253454</t>
  </si>
  <si>
    <t>253404</t>
  </si>
  <si>
    <t>252960</t>
  </si>
  <si>
    <t>252878</t>
  </si>
  <si>
    <t>2025-02-26</t>
  </si>
  <si>
    <t>252872</t>
  </si>
  <si>
    <t>252430</t>
  </si>
  <si>
    <t>252347</t>
  </si>
  <si>
    <t>252069</t>
  </si>
  <si>
    <t>0822 CRAIGNTNY HB  CRAIGNTNY</t>
  </si>
  <si>
    <t>250691</t>
  </si>
  <si>
    <t>2025-02-18</t>
  </si>
  <si>
    <t>250179</t>
  </si>
  <si>
    <t>250027</t>
  </si>
  <si>
    <t>249443</t>
  </si>
  <si>
    <t>09:03 KINGS X   to LEEDS</t>
  </si>
  <si>
    <t>249317</t>
  </si>
  <si>
    <t>249271</t>
  </si>
  <si>
    <t>249154</t>
  </si>
  <si>
    <t>249138</t>
  </si>
  <si>
    <t>06:58 NEVHILL D to BRADFORSQ</t>
  </si>
  <si>
    <t>248330</t>
  </si>
  <si>
    <t>18:30 EDINBURGH to KINGS X   
Running as 18:30 EDINBURGH to DONCASTER</t>
  </si>
  <si>
    <t>SEA HPL</t>
  </si>
  <si>
    <t>248309</t>
  </si>
  <si>
    <t>247967</t>
  </si>
  <si>
    <t>Running as 12:00 KINGS X   to EDINBURGH</t>
  </si>
  <si>
    <t>247548</t>
  </si>
  <si>
    <t>247500</t>
  </si>
  <si>
    <t>5T49</t>
  </si>
  <si>
    <t>21:45 KINGS X   to BOUNDGNCS</t>
  </si>
  <si>
    <t>FERME PK</t>
  </si>
  <si>
    <t>246893</t>
  </si>
  <si>
    <t>246583</t>
  </si>
  <si>
    <t>2025-02-20</t>
  </si>
  <si>
    <t>246348</t>
  </si>
  <si>
    <t>245631</t>
  </si>
  <si>
    <t>08:00 KINGS X   to EDINBURGH
Running as 07:00 KINGS X   to EDINBURGH</t>
  </si>
  <si>
    <t>245516</t>
  </si>
  <si>
    <t>245505</t>
  </si>
  <si>
    <t>2025-02-21</t>
  </si>
  <si>
    <t>245397</t>
  </si>
  <si>
    <t>HGT HRS</t>
  </si>
  <si>
    <t>2025-12-02</t>
  </si>
  <si>
    <t>244347</t>
  </si>
  <si>
    <t>243159</t>
  </si>
  <si>
    <t>242933</t>
  </si>
  <si>
    <t>241291</t>
  </si>
  <si>
    <t>240869</t>
  </si>
  <si>
    <t>2025-02-17</t>
  </si>
  <si>
    <t>240691</t>
  </si>
  <si>
    <t>240151</t>
  </si>
  <si>
    <t>239848</t>
  </si>
  <si>
    <t>239674</t>
  </si>
  <si>
    <t>05:18 BOUNDGNCS to KINGS X</t>
  </si>
  <si>
    <t>239453</t>
  </si>
  <si>
    <t>238631</t>
  </si>
  <si>
    <t>238020</t>
  </si>
  <si>
    <t>236096</t>
  </si>
  <si>
    <t>235942</t>
  </si>
  <si>
    <t>PBR AAP</t>
  </si>
  <si>
    <t>2025-02-12</t>
  </si>
  <si>
    <t>234929</t>
  </si>
  <si>
    <t>234803</t>
  </si>
  <si>
    <t>08:03 KINGS X   to LEEDS</t>
  </si>
  <si>
    <t>234608</t>
  </si>
  <si>
    <t>DAR KGX</t>
  </si>
  <si>
    <t>92</t>
  </si>
  <si>
    <t>233159</t>
  </si>
  <si>
    <t>232986</t>
  </si>
  <si>
    <t>18:03 KINGS X   to SKIPTON
Running as 18:03 KINGS X   to LEEDS</t>
  </si>
  <si>
    <t>232698</t>
  </si>
  <si>
    <t>232465</t>
  </si>
  <si>
    <t>2025-11-02</t>
  </si>
  <si>
    <t>232354</t>
  </si>
  <si>
    <t>5Y06 4 LATE START KGX</t>
  </si>
  <si>
    <t>232347</t>
  </si>
  <si>
    <t>231416</t>
  </si>
  <si>
    <t>06:31 NEVHILL D to LEEDS</t>
  </si>
  <si>
    <t>231407</t>
  </si>
  <si>
    <t>230843</t>
  </si>
  <si>
    <t>19:35 KINGS X   to BRADFORSQ
Running as 20:28 PETERBORO to BRADFORSQ</t>
  </si>
  <si>
    <t>230466</t>
  </si>
  <si>
    <t>230417</t>
  </si>
  <si>
    <t>18:00 KINGS X   to EDINBURGH 
Running as 16:38 KINGS X   to EDINBURGH</t>
  </si>
  <si>
    <t>230320</t>
  </si>
  <si>
    <t>541S18MM09 13:00 KINGS X   to EDINBURGH
Running as 11:41 KINGS X   to EDINBURGH</t>
  </si>
  <si>
    <t>230135</t>
  </si>
  <si>
    <t>09:15 HARROGATE to KINGS X
 Running as 10:06 LEEDS     to KINGS X</t>
  </si>
  <si>
    <t>229996</t>
  </si>
  <si>
    <t>Running as 09:33 DONCASTER to EDINBURGH</t>
  </si>
  <si>
    <t>229958</t>
  </si>
  <si>
    <t>NTR EAG</t>
  </si>
  <si>
    <t>229698</t>
  </si>
  <si>
    <t>229074</t>
  </si>
  <si>
    <t>18:06 KINGS X   to BOUNDGNCS
Running as 19:11 KINGS X   to BOUNDGNCS</t>
  </si>
  <si>
    <t>229053</t>
  </si>
  <si>
    <t>2025-02-10</t>
  </si>
  <si>
    <t>228721</t>
  </si>
  <si>
    <t>EAG NTR</t>
  </si>
  <si>
    <t>228599</t>
  </si>
  <si>
    <t>16:00 KINGS X   to EDINBURGH
Running as 14:48 KINGS X   to EDINBURGH</t>
  </si>
  <si>
    <t>2025-10-02</t>
  </si>
  <si>
    <t>228524</t>
  </si>
  <si>
    <t>16:07 KINGS X   to BOUNDGNCS</t>
  </si>
  <si>
    <t>228330</t>
  </si>
  <si>
    <t>Running as 10:48 KINGS X   to INVERNESS</t>
  </si>
  <si>
    <t>SEA SUN</t>
  </si>
  <si>
    <t>227792</t>
  </si>
  <si>
    <t>227784</t>
  </si>
  <si>
    <t>08:00 KINGS X   to EDINBURGH
 Running as 06:48 KINGS X   to EDINBURGH</t>
  </si>
  <si>
    <t>227157</t>
  </si>
  <si>
    <t>23:12 KINGS X   to BOUNDGNCS</t>
  </si>
  <si>
    <t>226542</t>
  </si>
  <si>
    <t>WGC WLMRGRN</t>
  </si>
  <si>
    <t>226329</t>
  </si>
  <si>
    <t>226230</t>
  </si>
  <si>
    <t>225752</t>
  </si>
  <si>
    <t>225675</t>
  </si>
  <si>
    <t>12:52 KINGS X   to BOUNDGNCS</t>
  </si>
  <si>
    <t>MHBF</t>
  </si>
  <si>
    <t>225294</t>
  </si>
  <si>
    <t>224611</t>
  </si>
  <si>
    <t>224591</t>
  </si>
  <si>
    <t>05:19 BOUNDGNCS to KINGS X</t>
  </si>
  <si>
    <t>222294</t>
  </si>
  <si>
    <t>222103</t>
  </si>
  <si>
    <t>222058</t>
  </si>
  <si>
    <t>2025-07-02</t>
  </si>
  <si>
    <t>221538</t>
  </si>
  <si>
    <t>219838</t>
  </si>
  <si>
    <t>219752</t>
  </si>
  <si>
    <t>218015</t>
  </si>
  <si>
    <t>2025-05-02</t>
  </si>
  <si>
    <t>216014</t>
  </si>
  <si>
    <t>06:14 NEVHILLD to HARROGATE</t>
  </si>
  <si>
    <t>215831</t>
  </si>
  <si>
    <t>MNKTNHALJ DRM</t>
  </si>
  <si>
    <t>215748</t>
  </si>
  <si>
    <t>214355</t>
  </si>
  <si>
    <t>2024-02-06</t>
  </si>
  <si>
    <t>214087</t>
  </si>
  <si>
    <t>213818</t>
  </si>
  <si>
    <t>08:47 LEEDS     to KINGS X</t>
  </si>
  <si>
    <t>213126</t>
  </si>
  <si>
    <t>05:36 DONCARIEP to LEEDS</t>
  </si>
  <si>
    <t>HAREPKJ WKF</t>
  </si>
  <si>
    <t>2025-06-02</t>
  </si>
  <si>
    <t>211633</t>
  </si>
  <si>
    <t>211184</t>
  </si>
  <si>
    <t>19:00 EDINBURGH to DONCASTER</t>
  </si>
  <si>
    <t>211182</t>
  </si>
  <si>
    <t>21:07 LEEDS     to YORK
 Running as 20:57 NEVHILL D to YORK</t>
  </si>
  <si>
    <t>210697</t>
  </si>
  <si>
    <t>16:06 KINGS X   to LINCLNCEN
Running as 17:00 PETERBORO to LINCLNCEN</t>
  </si>
  <si>
    <t>210276</t>
  </si>
  <si>
    <t>12:00 EDINBURGH to KINGS X  
Running as 12:00 EDINBURGH to PETERBORO</t>
  </si>
  <si>
    <t>209817</t>
  </si>
  <si>
    <t>06:30 EDINBURGH to KINGS X  
Running as 06:30 EDINBURGH to PETERBORO</t>
  </si>
  <si>
    <t>2025-02-04</t>
  </si>
  <si>
    <t>Y</t>
  </si>
  <si>
    <t>209431</t>
  </si>
  <si>
    <t>208311</t>
  </si>
  <si>
    <t>207551</t>
  </si>
  <si>
    <t>207369</t>
  </si>
  <si>
    <t>206889</t>
  </si>
  <si>
    <t>206799</t>
  </si>
  <si>
    <t>206691</t>
  </si>
  <si>
    <t>204671</t>
  </si>
  <si>
    <t>203994</t>
  </si>
  <si>
    <t>203701</t>
  </si>
  <si>
    <t>203273</t>
  </si>
  <si>
    <t>203200</t>
  </si>
  <si>
    <t>201547</t>
  </si>
  <si>
    <t>201072</t>
  </si>
  <si>
    <t>04:40 NCASTLCEN to KINGS X</t>
  </si>
  <si>
    <t>Awaiting Stoke Tech</t>
  </si>
  <si>
    <t>200131</t>
  </si>
  <si>
    <t>17:48KINGSXtoLEEDS</t>
  </si>
  <si>
    <t>199259</t>
  </si>
  <si>
    <t>10:45LEEDStoKINGSX</t>
  </si>
  <si>
    <t>198979</t>
  </si>
  <si>
    <t>DON LOVERSALL</t>
  </si>
  <si>
    <t>198671</t>
  </si>
  <si>
    <t>07:55INVERNESStoKINGSX</t>
  </si>
  <si>
    <t>198219</t>
  </si>
  <si>
    <t>05:46DONCARIEPtoLEEDS</t>
  </si>
  <si>
    <t>197964</t>
  </si>
  <si>
    <t>22:35KINGSXtoBOUNDGNCS</t>
  </si>
  <si>
    <t>197125</t>
  </si>
  <si>
    <t>197037</t>
  </si>
  <si>
    <t>5S316LATESTARTXGD</t>
  </si>
  <si>
    <t>196093</t>
  </si>
  <si>
    <t>1A29CANCELLEDHGT</t>
  </si>
  <si>
    <t>196044</t>
  </si>
  <si>
    <t>195600</t>
  </si>
  <si>
    <t>1D04CANCELLEDKGX</t>
  </si>
  <si>
    <t>195262</t>
  </si>
  <si>
    <t>5N8010LATESTARTXGD</t>
  </si>
  <si>
    <t>195128</t>
  </si>
  <si>
    <t>193786</t>
  </si>
  <si>
    <t>10:05 DONCARIEP to DONCASTER</t>
  </si>
  <si>
    <t>193762</t>
  </si>
  <si>
    <t>193744</t>
  </si>
  <si>
    <t>193719</t>
  </si>
  <si>
    <t>09:23 DONCARIEP to PETERBORO</t>
  </si>
  <si>
    <t>193616</t>
  </si>
  <si>
    <t>192837</t>
  </si>
  <si>
    <t>18:45 DONCARIEP to YORK</t>
  </si>
  <si>
    <t>192750</t>
  </si>
  <si>
    <t>12:30 KINGS Xto EDINBURGH
Running as 13:18 PETERBORO to EDINBURGH</t>
  </si>
  <si>
    <t>DRM</t>
  </si>
  <si>
    <t>XQLB</t>
  </si>
  <si>
    <t>191917</t>
  </si>
  <si>
    <t>08:00 KINGS Xto EDINBURGH
Running as 08:43 PETERBORO to EDINBURGH</t>
  </si>
  <si>
    <t>TOLERTN</t>
  </si>
  <si>
    <t>191871</t>
  </si>
  <si>
    <t>CHT</t>
  </si>
  <si>
    <t>191792</t>
  </si>
  <si>
    <t>08:30 KINGS Xto EDINBURGH
Running as 09:18 PETERBORO to EDINBURGH</t>
  </si>
  <si>
    <t>190403</t>
  </si>
  <si>
    <t>19:06 KINGS Xto LINCLNCEN</t>
  </si>
  <si>
    <t>190005</t>
  </si>
  <si>
    <t>14:00 EDINBURGH to KINGS X
 Running as 15:33 NCASTLCEN to KINGS X</t>
  </si>
  <si>
    <t>187884</t>
  </si>
  <si>
    <t>21:00 KINGS X to NCASTLCEN</t>
  </si>
  <si>
    <t>187771</t>
  </si>
  <si>
    <t>1W203LOSTSTNABD</t>
  </si>
  <si>
    <t>187646</t>
  </si>
  <si>
    <t>186374</t>
  </si>
  <si>
    <t>186167</t>
  </si>
  <si>
    <t>185894</t>
  </si>
  <si>
    <t>185744</t>
  </si>
  <si>
    <t>185618</t>
  </si>
  <si>
    <t>05:47 BOUNDGNCS to KINGS X
Running as 05:27 BOUNDGNCS to KINGS X</t>
  </si>
  <si>
    <t>185419</t>
  </si>
  <si>
    <t>16:33 KINGS X to BRADFORSQ</t>
  </si>
  <si>
    <t>181490</t>
  </si>
  <si>
    <t>181124</t>
  </si>
  <si>
    <t>08:47 LEEDS to KINGS X</t>
  </si>
  <si>
    <t>180621</t>
  </si>
  <si>
    <t>09:02 LEEDS     to NEVHILL D</t>
  </si>
  <si>
    <t>180574</t>
  </si>
  <si>
    <t>08:06 KINGS X to LINCLNCEN</t>
  </si>
  <si>
    <t>180250</t>
  </si>
  <si>
    <t>05:36 DONCARIEP to BRADFORSQ
Running as 07:17 LEEDS to BRADFORSQ</t>
  </si>
  <si>
    <t>180115</t>
  </si>
  <si>
    <t>178687</t>
  </si>
  <si>
    <t>Running as 07:17 LEEDS</t>
  </si>
  <si>
    <t>178208</t>
  </si>
  <si>
    <t>15:03 KINGS X to LEEDS</t>
  </si>
  <si>
    <t>178081</t>
  </si>
  <si>
    <t>177758</t>
  </si>
  <si>
    <t>177237</t>
  </si>
  <si>
    <t>05:55 KINGS X to LEEDS</t>
  </si>
  <si>
    <t>177141</t>
  </si>
  <si>
    <t>Running as 05:46 DONCARIEP to BRADFORSQ</t>
  </si>
  <si>
    <t>176684</t>
  </si>
  <si>
    <t>19:00 KINGS X to EDINBURGH
Running as 18:44 KINGS X to EDINBURGH</t>
  </si>
  <si>
    <t>176110</t>
  </si>
  <si>
    <t>15:03 KINGS X to HARROGATE
Running as 14:52 KINGS X to HARROGATE</t>
  </si>
  <si>
    <t>175697</t>
  </si>
  <si>
    <t>08:30 LEEDS to EDINBURGH</t>
  </si>
  <si>
    <t>175554</t>
  </si>
  <si>
    <t>MW</t>
  </si>
  <si>
    <t>174843</t>
  </si>
  <si>
    <t>18:06 KINGS X to BOUNDGNCS</t>
  </si>
  <si>
    <t>HRNS453</t>
  </si>
  <si>
    <t>173576</t>
  </si>
  <si>
    <t>173379</t>
  </si>
  <si>
    <t>06:24 HEATON CS to NCASTLCEN</t>
  </si>
  <si>
    <t>172559</t>
  </si>
  <si>
    <t>170853</t>
  </si>
  <si>
    <t>KEBGSJN</t>
  </si>
  <si>
    <t>170740</t>
  </si>
  <si>
    <t>170465</t>
  </si>
  <si>
    <t>07:03 KINGS X to LEEDS</t>
  </si>
  <si>
    <t>169358</t>
  </si>
  <si>
    <t>17:33 KINGS X to HARROGATE</t>
  </si>
  <si>
    <t>168446</t>
  </si>
  <si>
    <t>11:07 YORKto NCASTLCEN</t>
  </si>
  <si>
    <t>167671</t>
  </si>
  <si>
    <t>165601</t>
  </si>
  <si>
    <t>12:30 KINGS X to EDINBURGH</t>
  </si>
  <si>
    <t>165251</t>
  </si>
  <si>
    <t>164941</t>
  </si>
  <si>
    <t>164741</t>
  </si>
  <si>
    <t>164739</t>
  </si>
  <si>
    <t>164683</t>
  </si>
  <si>
    <t>05:22 DONCARIEP to NEVHILL D</t>
  </si>
  <si>
    <t>163600</t>
  </si>
  <si>
    <t>14:52 ABERDEENto KINGS X</t>
  </si>
  <si>
    <t>163056</t>
  </si>
  <si>
    <t>17:18 KINGS X to HULL</t>
  </si>
  <si>
    <t>162923</t>
  </si>
  <si>
    <t>09:52 ABERDEENto KINGS X</t>
  </si>
  <si>
    <t>162915</t>
  </si>
  <si>
    <t>GTHS MSLMWZB</t>
  </si>
  <si>
    <t>162824</t>
  </si>
  <si>
    <t>14:33 KINGS X to LEEDS</t>
  </si>
  <si>
    <t>162689</t>
  </si>
  <si>
    <t>10:45 LEEDS to KINGS X</t>
  </si>
  <si>
    <t>162585</t>
  </si>
  <si>
    <t>11:45 LEEDS to KINGS X</t>
  </si>
  <si>
    <t>HRL</t>
  </si>
  <si>
    <t>162095</t>
  </si>
  <si>
    <t>161983</t>
  </si>
  <si>
    <t>161818</t>
  </si>
  <si>
    <t>161771</t>
  </si>
  <si>
    <t>161740</t>
  </si>
  <si>
    <t>160652</t>
  </si>
  <si>
    <t>160395</t>
  </si>
  <si>
    <t>19:16 LEEDS     to KINGS X</t>
  </si>
  <si>
    <t>160281</t>
  </si>
  <si>
    <t>05:47 BOUNDGNCS to KINGS X
Running as 05:35 BOUNDGNCS to KINGS X</t>
  </si>
  <si>
    <t>160133</t>
  </si>
  <si>
    <t>159745</t>
  </si>
  <si>
    <t>159361</t>
  </si>
  <si>
    <t>07:33 KINGS X   to HARROGATE</t>
  </si>
  <si>
    <t>158837</t>
  </si>
  <si>
    <t>06:33 KINGS X   to LEEDS</t>
  </si>
  <si>
    <t>158302</t>
  </si>
  <si>
    <t>XKG FPK</t>
  </si>
  <si>
    <t>158255</t>
  </si>
  <si>
    <t>158190</t>
  </si>
  <si>
    <t>158024</t>
  </si>
  <si>
    <t>15:03 KINGS X to HARROGATE</t>
  </si>
  <si>
    <t>157538</t>
  </si>
  <si>
    <t>157452</t>
  </si>
  <si>
    <t>09:15 NCASTLCEN to EDINBURGH</t>
  </si>
  <si>
    <t>157384</t>
  </si>
  <si>
    <t>10:30 KINGS X to EDINBURGH</t>
  </si>
  <si>
    <t>157178</t>
  </si>
  <si>
    <t>157171</t>
  </si>
  <si>
    <t>07:55 NCASTLCEN to KINGS X</t>
  </si>
  <si>
    <t>157109</t>
  </si>
  <si>
    <t>09:30 KINGS X to EDINBURGH</t>
  </si>
  <si>
    <t>156170</t>
  </si>
  <si>
    <t>155959</t>
  </si>
  <si>
    <t>155956</t>
  </si>
  <si>
    <t>155704</t>
  </si>
  <si>
    <t>2025-02-06</t>
  </si>
  <si>
    <t>155416</t>
  </si>
  <si>
    <t>155396</t>
  </si>
  <si>
    <t>155303</t>
  </si>
  <si>
    <t>BELFORD</t>
  </si>
  <si>
    <t>OQJ0</t>
  </si>
  <si>
    <t>155269</t>
  </si>
  <si>
    <t>154606</t>
  </si>
  <si>
    <t>154492</t>
  </si>
  <si>
    <t>23:19 KINGS X to FERMEPARK
Running as 21:49 KINGS X to BOUNDGNCS</t>
  </si>
  <si>
    <t>154438</t>
  </si>
  <si>
    <t>21:03 KINGS X to BOUNDGNCS 
Running as 20:44 KINGS X to BOUNDGNCS</t>
  </si>
  <si>
    <t>154174</t>
  </si>
  <si>
    <t>153663</t>
  </si>
  <si>
    <t>16:00 KINGS X to ABERDEEN</t>
  </si>
  <si>
    <t>153546</t>
  </si>
  <si>
    <t>19:03 KINGS X to LEEDS</t>
  </si>
  <si>
    <t>153283</t>
  </si>
  <si>
    <t>152612</t>
  </si>
  <si>
    <t>152519</t>
  </si>
  <si>
    <t>152300</t>
  </si>
  <si>
    <t>152090</t>
  </si>
  <si>
    <t>152032</t>
  </si>
  <si>
    <t>151885</t>
  </si>
  <si>
    <t>151712</t>
  </si>
  <si>
    <t>CROSGATES</t>
  </si>
  <si>
    <t>151706</t>
  </si>
  <si>
    <t>06:40 LEEDS to KINGS X</t>
  </si>
  <si>
    <t>150542</t>
  </si>
  <si>
    <t>150501</t>
  </si>
  <si>
    <t>GOO GBD</t>
  </si>
  <si>
    <t>148852</t>
  </si>
  <si>
    <t>08:34 HEATON CS to NCASTLCEN</t>
  </si>
  <si>
    <t>148698</t>
  </si>
  <si>
    <t>06:48 NEVILLE HILL T&amp;R.S.M.D - LEEDS</t>
  </si>
  <si>
    <t>148649</t>
  </si>
  <si>
    <t>148616</t>
  </si>
  <si>
    <t>07:00 HEATON CS to DONCARIEP</t>
  </si>
  <si>
    <t>148581</t>
  </si>
  <si>
    <t>06:00 BERWICK to KINGS X</t>
  </si>
  <si>
    <t>148439</t>
  </si>
  <si>
    <t>04:42 HEATON CS to MIDDLSBRO</t>
  </si>
  <si>
    <t>147446</t>
  </si>
  <si>
    <t>147222</t>
  </si>
  <si>
    <t>16:02 YORKto KINGS X</t>
  </si>
  <si>
    <t>145893</t>
  </si>
  <si>
    <t>145672</t>
  </si>
  <si>
    <t>07:00 HULLto KINGS X</t>
  </si>
  <si>
    <t>143901</t>
  </si>
  <si>
    <t>13:03 KINGS X to LEEDS</t>
  </si>
  <si>
    <t>143617</t>
  </si>
  <si>
    <t>PST</t>
  </si>
  <si>
    <t>143552</t>
  </si>
  <si>
    <t>11:30 KINGS X to EDINBURGH</t>
  </si>
  <si>
    <t>142788</t>
  </si>
  <si>
    <t>142748</t>
  </si>
  <si>
    <t>142685</t>
  </si>
  <si>
    <t>142572</t>
  </si>
  <si>
    <t>05:09 BOUNDGNCS to KINGS X
Running as 05:47 BOUNDGNCS to KINGS X</t>
  </si>
  <si>
    <t>142547</t>
  </si>
  <si>
    <t>142471</t>
  </si>
  <si>
    <t>02:00 BOUNDGNCS to KINGS X
Running as 05:18 BOUNDGNCS to KINGS X</t>
  </si>
  <si>
    <t>142469</t>
  </si>
  <si>
    <t>141251</t>
  </si>
  <si>
    <t>14:45 LEEDS to KINGS X</t>
  </si>
  <si>
    <t>140116</t>
  </si>
  <si>
    <t>140100</t>
  </si>
  <si>
    <t>139956</t>
  </si>
  <si>
    <t>138845</t>
  </si>
  <si>
    <t>138544</t>
  </si>
  <si>
    <t>14:16 NCASTLCEN to KINGS X</t>
  </si>
  <si>
    <t>VHB5</t>
  </si>
  <si>
    <t>138507</t>
  </si>
  <si>
    <t>10:00 NCASTLCEN to KINGS X</t>
  </si>
  <si>
    <t>138421</t>
  </si>
  <si>
    <t>08:05 LEEDS to KINGS X</t>
  </si>
  <si>
    <t>138256</t>
  </si>
  <si>
    <t>07:37 FERMEPARK to KINGS X</t>
  </si>
  <si>
    <t>137373</t>
  </si>
  <si>
    <t>18:46 NEVHILL D to DONCARIEP</t>
  </si>
  <si>
    <t>136912</t>
  </si>
  <si>
    <t>136751</t>
  </si>
  <si>
    <t>136175</t>
  </si>
  <si>
    <t>136163</t>
  </si>
  <si>
    <t>07:00 KINGS X to EDINBURGH</t>
  </si>
  <si>
    <t>134937</t>
  </si>
  <si>
    <t>134836</t>
  </si>
  <si>
    <t>12:00 KINGS X to INVERNESS</t>
  </si>
  <si>
    <t>BLFD PTH</t>
  </si>
  <si>
    <t>134238</t>
  </si>
  <si>
    <t>133794</t>
  </si>
  <si>
    <t>09:33 KINGS X to HARROGATE</t>
  </si>
  <si>
    <t>133372</t>
  </si>
  <si>
    <t>133290</t>
  </si>
  <si>
    <t>133198</t>
  </si>
  <si>
    <t>133193</t>
  </si>
  <si>
    <t>133138</t>
  </si>
  <si>
    <t>04:25 HEATON CS to BERWICK</t>
  </si>
  <si>
    <t>130792</t>
  </si>
  <si>
    <t>07:33 KINGS X to HARROGATE</t>
  </si>
  <si>
    <t>129868</t>
  </si>
  <si>
    <t>MPT ALN</t>
  </si>
  <si>
    <t>128060</t>
  </si>
  <si>
    <t>127028</t>
  </si>
  <si>
    <t>05:46 HEATON CS to NCASTLCEN</t>
  </si>
  <si>
    <t>126996</t>
  </si>
  <si>
    <t>126964</t>
  </si>
  <si>
    <t>126960</t>
  </si>
  <si>
    <t>126920</t>
  </si>
  <si>
    <t>126412</t>
  </si>
  <si>
    <t>COLTONJ HAMBLNJ</t>
  </si>
  <si>
    <t>2025-02-05</t>
  </si>
  <si>
    <t>126268</t>
  </si>
  <si>
    <t>125404</t>
  </si>
  <si>
    <t>125125</t>
  </si>
  <si>
    <t>124167</t>
  </si>
  <si>
    <t>09:47 ABERDEENto KINGS X</t>
  </si>
  <si>
    <t>MHBZ</t>
  </si>
  <si>
    <t>124070</t>
  </si>
  <si>
    <t>19:16 LEEDS to KINGS X</t>
  </si>
  <si>
    <t>123915</t>
  </si>
  <si>
    <t>16:45 LEEDS to KINGS X</t>
  </si>
  <si>
    <t>123272</t>
  </si>
  <si>
    <t>122185</t>
  </si>
  <si>
    <t>10:00 KINGS X to ABERDEEN</t>
  </si>
  <si>
    <t>DUNDEE</t>
  </si>
  <si>
    <t>122138</t>
  </si>
  <si>
    <t>18:31 EDINBURGH to NCASTLCEN</t>
  </si>
  <si>
    <t>121598</t>
  </si>
  <si>
    <t>11:06 KINGS X to YORK</t>
  </si>
  <si>
    <t>121587</t>
  </si>
  <si>
    <t>10:06 KINGS X to LINCLNCEN</t>
  </si>
  <si>
    <t>121542</t>
  </si>
  <si>
    <t>XGN WGC</t>
  </si>
  <si>
    <t>IQJC</t>
  </si>
  <si>
    <t>121485</t>
  </si>
  <si>
    <t>11:09 DUNDEEto KINGS X</t>
  </si>
  <si>
    <t>121354</t>
  </si>
  <si>
    <t>121142</t>
  </si>
  <si>
    <t>05:33 DONCARIEP to HULL</t>
  </si>
  <si>
    <t>120773</t>
  </si>
  <si>
    <t>120751</t>
  </si>
  <si>
    <t>17:48 KINGS X to LEEDS</t>
  </si>
  <si>
    <t>119989</t>
  </si>
  <si>
    <t>119465</t>
  </si>
  <si>
    <t>118355</t>
  </si>
  <si>
    <t>118210</t>
  </si>
  <si>
    <t>06:13 BOUNDGNCS to KINGS X</t>
  </si>
  <si>
    <t>115976</t>
  </si>
  <si>
    <t>INNERWK GTHS</t>
  </si>
  <si>
    <t>VHBR</t>
  </si>
  <si>
    <t>115900</t>
  </si>
  <si>
    <t>114535</t>
  </si>
  <si>
    <t>15:30 KINGS X to EDINBURGH</t>
  </si>
  <si>
    <t>112696</t>
  </si>
  <si>
    <t>09:33 KINGS X to HARROGATE
Running as 11:53 LEEDS to HARROGATE</t>
  </si>
  <si>
    <t>112604</t>
  </si>
  <si>
    <t>112510</t>
  </si>
  <si>
    <t>111820</t>
  </si>
  <si>
    <t>16:00 KINGS X to EDINBURGH</t>
  </si>
  <si>
    <t>111446</t>
  </si>
  <si>
    <t>111085</t>
  </si>
  <si>
    <t>12:22 KINGS X to NCASTLCEN</t>
  </si>
  <si>
    <t>111004</t>
  </si>
  <si>
    <t>110723</t>
  </si>
  <si>
    <t>POWER OUTAGE XHT</t>
  </si>
  <si>
    <t>110677</t>
  </si>
  <si>
    <t>108996</t>
  </si>
  <si>
    <t>108409</t>
  </si>
  <si>
    <t>108395</t>
  </si>
  <si>
    <t>108145</t>
  </si>
  <si>
    <t>06:56 SKIPTON to KINGS X 
Running as 07:40 LEEDS to KINGS X</t>
  </si>
  <si>
    <t>108143</t>
  </si>
  <si>
    <t>04:46 NEVHILL D to SKIPTON
Running as 04:43 DONCARIEP to SKIPTON</t>
  </si>
  <si>
    <t>106108</t>
  </si>
  <si>
    <t>06:05 LEEDS to KINGS X
 Running as 06:37 DONCASTER to KINGS X</t>
  </si>
  <si>
    <t>105791</t>
  </si>
  <si>
    <t>10:52 KINGS X to KINGS X</t>
  </si>
  <si>
    <t>FPK AAP</t>
  </si>
  <si>
    <t>105764</t>
  </si>
  <si>
    <t>105488</t>
  </si>
  <si>
    <t>09:04 NEVHILL D to DONCARIEP</t>
  </si>
  <si>
    <t>104786</t>
  </si>
  <si>
    <t>05:12 DONCARIEP to HULL
Running as 05:18 DONCARIEP to HULL</t>
  </si>
  <si>
    <t>104702</t>
  </si>
  <si>
    <t>YRK DON</t>
  </si>
  <si>
    <t>104258</t>
  </si>
  <si>
    <t>18:18 ABERDEENto LEEDS</t>
  </si>
  <si>
    <t>103443</t>
  </si>
  <si>
    <t>14:50 ABERDEENto KINGS X</t>
  </si>
  <si>
    <t>102429</t>
  </si>
  <si>
    <t>1113 DONCARIEP HBDONCARIEP</t>
  </si>
  <si>
    <t>102179</t>
  </si>
  <si>
    <t>ALM BFD</t>
  </si>
  <si>
    <t>101892</t>
  </si>
  <si>
    <t>101879</t>
  </si>
  <si>
    <t>101536</t>
  </si>
  <si>
    <t>099514</t>
  </si>
  <si>
    <t>098626</t>
  </si>
  <si>
    <t>098153</t>
  </si>
  <si>
    <t>097855</t>
  </si>
  <si>
    <t>07:35 YORKto ABERDEEN</t>
  </si>
  <si>
    <t>097140</t>
  </si>
  <si>
    <t>17:30 KINGS X to EDINBURGH</t>
  </si>
  <si>
    <t>095332</t>
  </si>
  <si>
    <t>094830</t>
  </si>
  <si>
    <t>07:08 LEEDS to ABERDEEN</t>
  </si>
  <si>
    <t>THI</t>
  </si>
  <si>
    <t>094820</t>
  </si>
  <si>
    <t>094601</t>
  </si>
  <si>
    <t>094463</t>
  </si>
  <si>
    <t>093948</t>
  </si>
  <si>
    <t>091350</t>
  </si>
  <si>
    <t>091053</t>
  </si>
  <si>
    <t>090987</t>
  </si>
  <si>
    <t>04:52 HEATON CS to NCASTLCEN 16/12/24</t>
  </si>
  <si>
    <t>090648</t>
  </si>
  <si>
    <t>089221</t>
  </si>
  <si>
    <t>089216</t>
  </si>
  <si>
    <t>089171</t>
  </si>
  <si>
    <t>09:12 DONCARIEP to LINCLNCEN 15/12</t>
  </si>
  <si>
    <t>089129</t>
  </si>
  <si>
    <t>088312</t>
  </si>
  <si>
    <t>19:45 LEEDS to KINGS X</t>
  </si>
  <si>
    <t>088187</t>
  </si>
  <si>
    <t>087564</t>
  </si>
  <si>
    <t>087420</t>
  </si>
  <si>
    <t>15:15 LEEDS to KINGS X 14/1</t>
  </si>
  <si>
    <t>086099</t>
  </si>
  <si>
    <t>06:11 NEVHILL D to HARROGATE 14/12/</t>
  </si>
  <si>
    <t>086095</t>
  </si>
  <si>
    <t>084831</t>
  </si>
  <si>
    <t>083814</t>
  </si>
  <si>
    <t>082722</t>
  </si>
  <si>
    <t>06:14 NEVHILL D to HARROGATE 13</t>
  </si>
  <si>
    <t>081468</t>
  </si>
  <si>
    <t>KGX KNGXBEL</t>
  </si>
  <si>
    <t>080827</t>
  </si>
  <si>
    <t>080702</t>
  </si>
  <si>
    <t>079940</t>
  </si>
  <si>
    <t>07:52 ABERDEENto KINGS X</t>
  </si>
  <si>
    <t>078463</t>
  </si>
  <si>
    <t>1851 BOUNDGNCS HBBOUNDGNCS</t>
  </si>
  <si>
    <t>076706</t>
  </si>
  <si>
    <t>076210</t>
  </si>
  <si>
    <t>0730 EDINBURGH HBNCASTLCEN</t>
  </si>
  <si>
    <t>075841</t>
  </si>
  <si>
    <t>075379</t>
  </si>
  <si>
    <t>0446 HEATON CS HBHEATON CS-SUNDERLND</t>
  </si>
  <si>
    <t>074840</t>
  </si>
  <si>
    <t>MTS</t>
  </si>
  <si>
    <t>073389</t>
  </si>
  <si>
    <t>072154</t>
  </si>
  <si>
    <t>07:17 LEEDS to BRADFORSQ</t>
  </si>
  <si>
    <t>069914</t>
  </si>
  <si>
    <t>069210</t>
  </si>
  <si>
    <t>068969</t>
  </si>
  <si>
    <t>068614</t>
  </si>
  <si>
    <t>0820 DONCARIEP HBDONCARIEP</t>
  </si>
  <si>
    <t>068387</t>
  </si>
  <si>
    <t>068146</t>
  </si>
  <si>
    <t>067750</t>
  </si>
  <si>
    <t>KINGS X HBKINGS X</t>
  </si>
  <si>
    <t>066669</t>
  </si>
  <si>
    <t>18:18 DONCASTER to KINGS X</t>
  </si>
  <si>
    <t>066505</t>
  </si>
  <si>
    <t>13:03 KINGS X to HARROGATE</t>
  </si>
  <si>
    <t>066443</t>
  </si>
  <si>
    <t>13:30 KINGS X to EDINBURGH</t>
  </si>
  <si>
    <t>066349</t>
  </si>
  <si>
    <t>OUT</t>
  </si>
  <si>
    <t>066165</t>
  </si>
  <si>
    <t>12:20 EDINBURGH to KINGS X</t>
  </si>
  <si>
    <t>065982</t>
  </si>
  <si>
    <t>065945</t>
  </si>
  <si>
    <t>065880</t>
  </si>
  <si>
    <t>065874</t>
  </si>
  <si>
    <t>065869</t>
  </si>
  <si>
    <t>065797</t>
  </si>
  <si>
    <t>065718</t>
  </si>
  <si>
    <t>08:45 NCASTLCEN to EDINBURGH</t>
  </si>
  <si>
    <t>HTONSJN MPT</t>
  </si>
  <si>
    <t>065601</t>
  </si>
  <si>
    <t>08:00 YORKto KINGS X</t>
  </si>
  <si>
    <t>065395</t>
  </si>
  <si>
    <t>11:12 DONCASTER to EDINBURGH</t>
  </si>
  <si>
    <t>064976</t>
  </si>
  <si>
    <t>20:15 LEEDS to KINGS X</t>
  </si>
  <si>
    <t>OQJZ</t>
  </si>
  <si>
    <t>064442</t>
  </si>
  <si>
    <t>064364</t>
  </si>
  <si>
    <t>064081</t>
  </si>
  <si>
    <t>063394</t>
  </si>
  <si>
    <t>063274</t>
  </si>
  <si>
    <t>EDB1E06</t>
  </si>
  <si>
    <t>062632</t>
  </si>
  <si>
    <t>04:42 DONCARIEP to LEEDS</t>
  </si>
  <si>
    <t>062610</t>
  </si>
  <si>
    <t>060889</t>
  </si>
  <si>
    <t>059495</t>
  </si>
  <si>
    <t>056326</t>
  </si>
  <si>
    <t>055787</t>
  </si>
  <si>
    <t>055783</t>
  </si>
  <si>
    <t>055712</t>
  </si>
  <si>
    <t>05:05 LEEDS to KINGS X</t>
  </si>
  <si>
    <t>DON KGX</t>
  </si>
  <si>
    <t>055092</t>
  </si>
  <si>
    <t>054743</t>
  </si>
  <si>
    <t>054577</t>
  </si>
  <si>
    <t>CAARMNT STN</t>
  </si>
  <si>
    <t>054200</t>
  </si>
  <si>
    <t>053819</t>
  </si>
  <si>
    <t>053810</t>
  </si>
  <si>
    <t>13:06 KINGS X to YORK</t>
  </si>
  <si>
    <t>052824</t>
  </si>
  <si>
    <t>052510</t>
  </si>
  <si>
    <t>051886</t>
  </si>
  <si>
    <t>RET DONCCLJ</t>
  </si>
  <si>
    <t>050973</t>
  </si>
  <si>
    <t>050834</t>
  </si>
  <si>
    <t>050649</t>
  </si>
  <si>
    <t>17:03 KINGS X to LEEDS
Running as 17:52 PETERBORO to LEEDS</t>
  </si>
  <si>
    <t>049859</t>
  </si>
  <si>
    <t>049573</t>
  </si>
  <si>
    <t>049416</t>
  </si>
  <si>
    <t>048169</t>
  </si>
  <si>
    <t>047761</t>
  </si>
  <si>
    <t>15:27 LINCLNCEN to KINGS X</t>
  </si>
  <si>
    <t>WLMRGR</t>
  </si>
  <si>
    <t>047510</t>
  </si>
  <si>
    <t>15:45 LEEDS to KINGS X</t>
  </si>
  <si>
    <t>046890</t>
  </si>
  <si>
    <t>046666</t>
  </si>
  <si>
    <t>046149</t>
  </si>
  <si>
    <t>046053</t>
  </si>
  <si>
    <t>06:57 CRAIGNTNY to EDINBURGH
 Running as 06:27 CRAIGNTNY to EDINBURGH</t>
  </si>
  <si>
    <t>045161</t>
  </si>
  <si>
    <t>20:45 LEEDS to KINGS X
Running as 20:45 LEEDS to PETERBORO</t>
  </si>
  <si>
    <t>044296</t>
  </si>
  <si>
    <t>15:00 EDINBURGH to KINGS X 
 Running as 15:00 EDINBURGH to ST NEOTS</t>
  </si>
  <si>
    <t>044289</t>
  </si>
  <si>
    <t>10:00 KINGS X to ABERDEEN
 Running as 10:43 PETERBORO to ABERDEEN</t>
  </si>
  <si>
    <t>043877</t>
  </si>
  <si>
    <t>043864</t>
  </si>
  <si>
    <t>043497</t>
  </si>
  <si>
    <t>043313</t>
  </si>
  <si>
    <t>042611</t>
  </si>
  <si>
    <t>16:30 EDINBURGH to KINGS X 
Running as 16:30 EDINBURGH to ST NEOTS</t>
  </si>
  <si>
    <t>040834</t>
  </si>
  <si>
    <t>07:55 INVERNESS to KINGS X
Running as 09:57 PERTH to PETERBORO</t>
  </si>
  <si>
    <t>PTH BLFD</t>
  </si>
  <si>
    <t>040400</t>
  </si>
  <si>
    <t>DEW WHRDJN</t>
  </si>
  <si>
    <t>038089</t>
  </si>
  <si>
    <t>037712</t>
  </si>
  <si>
    <t>037645</t>
  </si>
  <si>
    <t>12:00 KINGS X to INVERNESS
 Running as 12:00 KINGS X to PERTH</t>
  </si>
  <si>
    <t>036472</t>
  </si>
  <si>
    <t>035834</t>
  </si>
  <si>
    <t>034617</t>
  </si>
  <si>
    <t>034333</t>
  </si>
  <si>
    <t>033825</t>
  </si>
  <si>
    <t>033746</t>
  </si>
  <si>
    <t>033497</t>
  </si>
  <si>
    <t>033223</t>
  </si>
  <si>
    <t>032391</t>
  </si>
  <si>
    <t>032324</t>
  </si>
  <si>
    <t>032265</t>
  </si>
  <si>
    <t>031550</t>
  </si>
  <si>
    <t>030599</t>
  </si>
  <si>
    <t>030494</t>
  </si>
  <si>
    <t>029994</t>
  </si>
  <si>
    <t>029668</t>
  </si>
  <si>
    <t>029663</t>
  </si>
  <si>
    <t>029365</t>
  </si>
  <si>
    <t>05:30 LEEDS to KINGS X</t>
  </si>
  <si>
    <t>027821</t>
  </si>
  <si>
    <t>15:33 KINGS X to HARROGATE</t>
  </si>
  <si>
    <t>027511</t>
  </si>
  <si>
    <t>027300</t>
  </si>
  <si>
    <t>026831</t>
  </si>
  <si>
    <t>026699</t>
  </si>
  <si>
    <t>02:10 KINGS X to FERMEPARK</t>
  </si>
  <si>
    <t>FERMEPARK</t>
  </si>
  <si>
    <t>026495</t>
  </si>
  <si>
    <t>026362</t>
  </si>
  <si>
    <t>026053</t>
  </si>
  <si>
    <t>025355</t>
  </si>
  <si>
    <t>025120</t>
  </si>
  <si>
    <t>022962</t>
  </si>
  <si>
    <t>024580</t>
  </si>
  <si>
    <t>18:33 KINGS X to BRADFORSQ</t>
  </si>
  <si>
    <t>024577</t>
  </si>
  <si>
    <t>024360</t>
  </si>
  <si>
    <t>023817</t>
  </si>
  <si>
    <t>023568</t>
  </si>
  <si>
    <t>12:03 KINGS X to LEEDS</t>
  </si>
  <si>
    <t>023148</t>
  </si>
  <si>
    <t>07:30 KINGS X to EDINBURGH</t>
  </si>
  <si>
    <t>023011</t>
  </si>
  <si>
    <t>10:02 YORKto KINGS X</t>
  </si>
  <si>
    <t>022672</t>
  </si>
  <si>
    <t>022659</t>
  </si>
  <si>
    <t>08:30 CRAIGNTNY to DONCARIEP</t>
  </si>
  <si>
    <t>022533</t>
  </si>
  <si>
    <t>022508</t>
  </si>
  <si>
    <t>XQLE</t>
  </si>
  <si>
    <t>022298</t>
  </si>
  <si>
    <t>022079</t>
  </si>
  <si>
    <t>021459</t>
  </si>
  <si>
    <t>21:52 LEEDS to HEATON CS</t>
  </si>
  <si>
    <t>021175</t>
  </si>
  <si>
    <t>19:06 KINGS X to LINCLNCEN</t>
  </si>
  <si>
    <t>020803</t>
  </si>
  <si>
    <t>18:30 KINGS X to EDINBURGH</t>
  </si>
  <si>
    <t>020218</t>
  </si>
  <si>
    <t>020215</t>
  </si>
  <si>
    <t>12:23 LINCLNCEN to KINGS X</t>
  </si>
  <si>
    <t>SOKEJN TALNGT</t>
  </si>
  <si>
    <t>019964</t>
  </si>
  <si>
    <t>019856</t>
  </si>
  <si>
    <t>DONCARIEP</t>
  </si>
  <si>
    <t>019836</t>
  </si>
  <si>
    <t>019832</t>
  </si>
  <si>
    <t>019825</t>
  </si>
  <si>
    <t>019671</t>
  </si>
  <si>
    <t>09:36 DONCASTER to EDINBURGH</t>
  </si>
  <si>
    <t>017807</t>
  </si>
  <si>
    <t>017770</t>
  </si>
  <si>
    <t>13:47 LEEDS to KINGS X</t>
  </si>
  <si>
    <t>017508</t>
  </si>
  <si>
    <t>017306</t>
  </si>
  <si>
    <t>09:57 PERTH to KINGS X</t>
  </si>
  <si>
    <t>017102</t>
  </si>
  <si>
    <t>017073</t>
  </si>
  <si>
    <t>5S04 HABD TEMPLHJ</t>
  </si>
  <si>
    <t>015053</t>
  </si>
  <si>
    <t>014412</t>
  </si>
  <si>
    <t>13:33 KINGS X to HARROGATE</t>
  </si>
  <si>
    <t>014085</t>
  </si>
  <si>
    <t>013361</t>
  </si>
  <si>
    <t>013339</t>
  </si>
  <si>
    <t>012824</t>
  </si>
  <si>
    <t>012822</t>
  </si>
  <si>
    <t>012710</t>
  </si>
  <si>
    <t>WHRDJ WKK</t>
  </si>
  <si>
    <t>011376</t>
  </si>
  <si>
    <t>011116</t>
  </si>
  <si>
    <t>011047</t>
  </si>
  <si>
    <t>010458</t>
  </si>
  <si>
    <t>009869</t>
  </si>
  <si>
    <t>009808</t>
  </si>
  <si>
    <t>009639</t>
  </si>
  <si>
    <t>009493</t>
  </si>
  <si>
    <t>009483</t>
  </si>
  <si>
    <t>009228</t>
  </si>
  <si>
    <t>06:15 KINGS X to EDINBURGH</t>
  </si>
  <si>
    <t>009197</t>
  </si>
  <si>
    <t>07:06 KINGS X to YORK</t>
  </si>
  <si>
    <t>009130</t>
  </si>
  <si>
    <t>009101</t>
  </si>
  <si>
    <t>008976</t>
  </si>
  <si>
    <t>008963</t>
  </si>
  <si>
    <t>008880</t>
  </si>
  <si>
    <t>YRK NCL</t>
  </si>
  <si>
    <t>008835</t>
  </si>
  <si>
    <t>008038</t>
  </si>
  <si>
    <t>19:30 KINGS X to NCASTLCEN</t>
  </si>
  <si>
    <t>007999</t>
  </si>
  <si>
    <t>20:03 KINGS X to LEEDS</t>
  </si>
  <si>
    <t>007777</t>
  </si>
  <si>
    <t>007157</t>
  </si>
  <si>
    <t>007145</t>
  </si>
  <si>
    <t>1000 KINGS X HBLADYBANK -DUNDEE</t>
  </si>
  <si>
    <t>006717</t>
  </si>
  <si>
    <t>006458</t>
  </si>
  <si>
    <t>006444</t>
  </si>
  <si>
    <t>09:45 LEEDS to KINGS X</t>
  </si>
  <si>
    <t>006044</t>
  </si>
  <si>
    <t>005885</t>
  </si>
  <si>
    <t>005878</t>
  </si>
  <si>
    <t>005700</t>
  </si>
  <si>
    <t>005506</t>
  </si>
  <si>
    <t>005471</t>
  </si>
  <si>
    <t>005465</t>
  </si>
  <si>
    <t>GTHS MMDWS</t>
  </si>
  <si>
    <t>005369</t>
  </si>
  <si>
    <t>004226</t>
  </si>
  <si>
    <t>19:33 KINGS X to LEEDS</t>
  </si>
  <si>
    <t>003481</t>
  </si>
  <si>
    <t>002371</t>
  </si>
  <si>
    <t>002262</t>
  </si>
  <si>
    <t>002241</t>
  </si>
  <si>
    <t>08:30 KINGS X to EDINBURGH</t>
  </si>
  <si>
    <t>000957</t>
  </si>
  <si>
    <t>000943</t>
  </si>
  <si>
    <t>000867</t>
  </si>
  <si>
    <t>1E29 19 LOST DONCLCJ RET 18/11</t>
  </si>
  <si>
    <t>999370</t>
  </si>
  <si>
    <t>999359</t>
  </si>
  <si>
    <t>999289</t>
  </si>
  <si>
    <t>11:03 KINGS X to LEEDS</t>
  </si>
  <si>
    <t>998803</t>
  </si>
  <si>
    <t>998338</t>
  </si>
  <si>
    <t>998182</t>
  </si>
  <si>
    <t>998070</t>
  </si>
  <si>
    <t>000587</t>
  </si>
  <si>
    <t>000247</t>
  </si>
  <si>
    <t>997322</t>
  </si>
  <si>
    <t>20:35 KINGS X to LEEDS</t>
  </si>
  <si>
    <t>997261</t>
  </si>
  <si>
    <t>20:35 KINGS X to DONCASTER</t>
  </si>
  <si>
    <t>996670</t>
  </si>
  <si>
    <t>14:03 KINGS X to LEEDS</t>
  </si>
  <si>
    <t>996565</t>
  </si>
  <si>
    <t>13:49 LEEDS to KINGS X</t>
  </si>
  <si>
    <t>996242</t>
  </si>
  <si>
    <t>10:20 PETERBORO to BOUNDGNCS</t>
  </si>
  <si>
    <t>996166</t>
  </si>
  <si>
    <t>996005</t>
  </si>
  <si>
    <t>995912</t>
  </si>
  <si>
    <t>995306</t>
  </si>
  <si>
    <t>20:30 KINGS X to LEEDS</t>
  </si>
  <si>
    <t>PBO TALLNGTNJ</t>
  </si>
  <si>
    <t>994567</t>
  </si>
  <si>
    <t>994485</t>
  </si>
  <si>
    <t>994165</t>
  </si>
  <si>
    <t>993581</t>
  </si>
  <si>
    <t>07:55 INVERNESS to KINGS X
Running as 09:57 PERTH to KINGS X</t>
  </si>
  <si>
    <t>993543</t>
  </si>
  <si>
    <t>993508</t>
  </si>
  <si>
    <t>09:46 LEEDS to KINGS X</t>
  </si>
  <si>
    <t>993427</t>
  </si>
  <si>
    <t>11:00 KINGS X to EDINBURGH
 Running as 13:53 NCASTLCEN to EDINBURGH</t>
  </si>
  <si>
    <t>993231</t>
  </si>
  <si>
    <t>993212</t>
  </si>
  <si>
    <t>07:09 CRAIGNTNY to PERTH</t>
  </si>
  <si>
    <t>993187</t>
  </si>
  <si>
    <t>993047</t>
  </si>
  <si>
    <t>05:56 NEVHILL D to LEEDS</t>
  </si>
  <si>
    <t>992846</t>
  </si>
  <si>
    <t>04:46 NEVHILL D to SKIPTON
Running as 04:55 DONCARIEP to SKIPTON</t>
  </si>
  <si>
    <t>992496</t>
  </si>
  <si>
    <t>KNGXBEL KGX</t>
  </si>
  <si>
    <t>991915</t>
  </si>
  <si>
    <t>18:02 PERTH to CRAIGNTNY</t>
  </si>
  <si>
    <t>MNKTNHJ EDB</t>
  </si>
  <si>
    <t>991300</t>
  </si>
  <si>
    <t>990688</t>
  </si>
  <si>
    <t>STN CARMONT</t>
  </si>
  <si>
    <t>990185</t>
  </si>
  <si>
    <t>990077</t>
  </si>
  <si>
    <t>989741</t>
  </si>
  <si>
    <t>988591</t>
  </si>
  <si>
    <t>BUH</t>
  </si>
  <si>
    <t>988557</t>
  </si>
  <si>
    <t>988407</t>
  </si>
  <si>
    <t>987525</t>
  </si>
  <si>
    <t>987344</t>
  </si>
  <si>
    <t>987065</t>
  </si>
  <si>
    <t>986835</t>
  </si>
  <si>
    <t>IQLV</t>
  </si>
  <si>
    <t>985262</t>
  </si>
  <si>
    <t>984116</t>
  </si>
  <si>
    <t>983981</t>
  </si>
  <si>
    <t>983955</t>
  </si>
  <si>
    <t>983929</t>
  </si>
  <si>
    <t>983117</t>
  </si>
  <si>
    <t>04:58 BOUNDGNCS to KINGS X</t>
  </si>
  <si>
    <t>XHE</t>
  </si>
  <si>
    <t>983110</t>
  </si>
  <si>
    <t>981742</t>
  </si>
  <si>
    <t>980755</t>
  </si>
  <si>
    <t>23:00 KINGS X to YORK</t>
  </si>
  <si>
    <t>980359</t>
  </si>
  <si>
    <t>979507</t>
  </si>
  <si>
    <t>04:35 HEATON CS to MIDDLSBRO</t>
  </si>
  <si>
    <t>977776</t>
  </si>
  <si>
    <t>15:27 KINGS X to MIDDLSBRO</t>
  </si>
  <si>
    <t>977666</t>
  </si>
  <si>
    <t>977564</t>
  </si>
  <si>
    <t>976969</t>
  </si>
  <si>
    <t>976375</t>
  </si>
  <si>
    <t>974670</t>
  </si>
  <si>
    <t>11:47 ABERDEENto KINGS X</t>
  </si>
  <si>
    <t>974454</t>
  </si>
  <si>
    <t>974211</t>
  </si>
  <si>
    <t>11:05 BOUNDGNCS to KINGS X</t>
  </si>
  <si>
    <t>972371</t>
  </si>
  <si>
    <t>15:06 KINGS X to YORK</t>
  </si>
  <si>
    <t>971520</t>
  </si>
  <si>
    <t>07:35 KINGS X to LEEDS</t>
  </si>
  <si>
    <t>KGC</t>
  </si>
  <si>
    <t>971401</t>
  </si>
  <si>
    <t>06:39 NEVHILL D to LEEDS</t>
  </si>
  <si>
    <t>969878</t>
  </si>
  <si>
    <t>969854</t>
  </si>
  <si>
    <t>18:03 KINGS X to SKIPTON</t>
  </si>
  <si>
    <t>969433</t>
  </si>
  <si>
    <t>969355</t>
  </si>
  <si>
    <t>969057</t>
  </si>
  <si>
    <t>968743</t>
  </si>
  <si>
    <t>968734</t>
  </si>
  <si>
    <t>968698</t>
  </si>
  <si>
    <t>968251</t>
  </si>
  <si>
    <t>968041</t>
  </si>
  <si>
    <t>965316</t>
  </si>
  <si>
    <t>962780</t>
  </si>
  <si>
    <t>1N87 1506 KINGS X 
FINSBRYPK-ALEXPALCE</t>
  </si>
  <si>
    <t>962255</t>
  </si>
  <si>
    <t>15:00 KINGS X to STIRLING</t>
  </si>
  <si>
    <t>959685</t>
  </si>
  <si>
    <t>959393</t>
  </si>
  <si>
    <t>958795</t>
  </si>
  <si>
    <t>958206</t>
  </si>
  <si>
    <t>958135</t>
  </si>
  <si>
    <t>957107</t>
  </si>
  <si>
    <t>956795</t>
  </si>
  <si>
    <t>955935</t>
  </si>
  <si>
    <t>954801</t>
  </si>
  <si>
    <t>953866</t>
  </si>
  <si>
    <t>18:30 EDINBURGH to KINGS X</t>
  </si>
  <si>
    <t>953551</t>
  </si>
  <si>
    <t>13:47 ABERDEENto NCASTLCEN</t>
  </si>
  <si>
    <t>953548</t>
  </si>
  <si>
    <t>953050</t>
  </si>
  <si>
    <t>12:22 KINGS X to YORK</t>
  </si>
  <si>
    <t>952971</t>
  </si>
  <si>
    <t>09:30 KINGS X to ABERDEEN</t>
  </si>
  <si>
    <t>952576</t>
  </si>
  <si>
    <t>952556</t>
  </si>
  <si>
    <t>Running as 10:17 DONCASTER to KINGS X</t>
  </si>
  <si>
    <t>952537</t>
  </si>
  <si>
    <t>951236</t>
  </si>
  <si>
    <t>951005</t>
  </si>
  <si>
    <t>13:53 NCASTLCEN to EDINBURGH</t>
  </si>
  <si>
    <t>950152</t>
  </si>
  <si>
    <t>FZH</t>
  </si>
  <si>
    <t>947156</t>
  </si>
  <si>
    <t>947084</t>
  </si>
  <si>
    <t>947050</t>
  </si>
  <si>
    <t>946812</t>
  </si>
  <si>
    <t>946690</t>
  </si>
  <si>
    <t>944576</t>
  </si>
  <si>
    <t>PMT FKG</t>
  </si>
  <si>
    <t>944556</t>
  </si>
  <si>
    <t>HAMBLSJ</t>
  </si>
  <si>
    <t>943222</t>
  </si>
  <si>
    <t>09:03 KINGS X to LEEDS</t>
  </si>
  <si>
    <t>941379</t>
  </si>
  <si>
    <t>18:03 BOUNDGNCS to KINGS X 
Running as 17:48 FERMEPARK to KINGS X</t>
  </si>
  <si>
    <t>941046</t>
  </si>
  <si>
    <t>HRS</t>
  </si>
  <si>
    <t>940702</t>
  </si>
  <si>
    <t>12:33 KINGS X to LEEDS</t>
  </si>
  <si>
    <t>940559</t>
  </si>
  <si>
    <t>939778</t>
  </si>
  <si>
    <t>939189</t>
  </si>
  <si>
    <t>936569</t>
  </si>
  <si>
    <t>935957</t>
  </si>
  <si>
    <t>932888</t>
  </si>
  <si>
    <t>932820</t>
  </si>
  <si>
    <t>932180</t>
  </si>
  <si>
    <t>931366</t>
  </si>
  <si>
    <t>19:46 LEEDS to KINGS X</t>
  </si>
  <si>
    <t>931101</t>
  </si>
  <si>
    <t>20:00 KINGS X to NCASTLCEN</t>
  </si>
  <si>
    <t>930690</t>
  </si>
  <si>
    <t>16:59 LINCLNCEN to KINGS X</t>
  </si>
  <si>
    <t>930526</t>
  </si>
  <si>
    <t>930170</t>
  </si>
  <si>
    <t>929924</t>
  </si>
  <si>
    <t>929631</t>
  </si>
  <si>
    <t>OQIE</t>
  </si>
  <si>
    <t>927747</t>
  </si>
  <si>
    <t>14:45 BOUNDGNCS to KINGS X</t>
  </si>
  <si>
    <t>OQIX</t>
  </si>
  <si>
    <t>927572</t>
  </si>
  <si>
    <t>11:23 NEVHILL D to DONCARIEP</t>
  </si>
  <si>
    <t>924994</t>
  </si>
  <si>
    <t>923806</t>
  </si>
  <si>
    <t>922077</t>
  </si>
  <si>
    <t>920230</t>
  </si>
  <si>
    <t>15:30 EDINBURGH to KINGS X
Running as 16:59 NCASTLCEN to KINGS X</t>
  </si>
  <si>
    <t>920137</t>
  </si>
  <si>
    <t>919515</t>
  </si>
  <si>
    <t>919149</t>
  </si>
  <si>
    <t>916632</t>
  </si>
  <si>
    <t>916544</t>
  </si>
  <si>
    <t>14:26 NCASTLCEN to KINGS X</t>
  </si>
  <si>
    <t>916021</t>
  </si>
  <si>
    <t>916019</t>
  </si>
  <si>
    <t>915897</t>
  </si>
  <si>
    <t>DARLINGTON</t>
  </si>
  <si>
    <t>915806</t>
  </si>
  <si>
    <t>915636</t>
  </si>
  <si>
    <t>915470</t>
  </si>
  <si>
    <t>915417</t>
  </si>
  <si>
    <t>913840</t>
  </si>
  <si>
    <t>18:29 NCASTLCEN to KINGS X</t>
  </si>
  <si>
    <t>913393</t>
  </si>
  <si>
    <t>913347</t>
  </si>
  <si>
    <t>911966</t>
  </si>
  <si>
    <t>07:04 LEEDS WJto BRADFORSQ</t>
  </si>
  <si>
    <t>909790</t>
  </si>
  <si>
    <t>909174</t>
  </si>
  <si>
    <t>908868</t>
  </si>
  <si>
    <t>908402</t>
  </si>
  <si>
    <t>DON SHFTHLJ</t>
  </si>
  <si>
    <t>907574</t>
  </si>
  <si>
    <t>906515</t>
  </si>
  <si>
    <t>906354</t>
  </si>
  <si>
    <t>16:40 KINGS X to EDINBURGH</t>
  </si>
  <si>
    <t>906184</t>
  </si>
  <si>
    <t>18:40 PETERBORO to KINGS</t>
  </si>
  <si>
    <t>906137</t>
  </si>
  <si>
    <t>?</t>
  </si>
  <si>
    <t>905764</t>
  </si>
  <si>
    <t>09:47 ABERDEENto KINGS</t>
  </si>
  <si>
    <t>904922</t>
  </si>
  <si>
    <t>08:02 DONCARIEP to YORK</t>
  </si>
  <si>
    <t>903887</t>
  </si>
  <si>
    <t>18:20 FERMEPARK to BOUNDGNCS</t>
  </si>
  <si>
    <t>903244</t>
  </si>
  <si>
    <t>DOORS</t>
  </si>
  <si>
    <t>903141</t>
  </si>
  <si>
    <t>13:41 CRAIGNTNY to EDINBURGH</t>
  </si>
  <si>
    <t>903038</t>
  </si>
  <si>
    <t>902135</t>
  </si>
  <si>
    <t>901140</t>
  </si>
  <si>
    <t>900702</t>
  </si>
  <si>
    <t>900694</t>
  </si>
  <si>
    <t>20:29 HULLto DONCASTER</t>
  </si>
  <si>
    <t>HULL</t>
  </si>
  <si>
    <t>898985</t>
  </si>
  <si>
    <t>898902</t>
  </si>
  <si>
    <t>898802</t>
  </si>
  <si>
    <t>898583</t>
  </si>
  <si>
    <t>898199</t>
  </si>
  <si>
    <t>897010</t>
  </si>
  <si>
    <t>895583</t>
  </si>
  <si>
    <t>21:17 KINGS X to BOUNDGNCS</t>
  </si>
  <si>
    <t>ALEX PALACE</t>
  </si>
  <si>
    <t>895537</t>
  </si>
  <si>
    <t>895133</t>
  </si>
  <si>
    <t>895104</t>
  </si>
  <si>
    <t>895041</t>
  </si>
  <si>
    <t>894536</t>
  </si>
  <si>
    <t>BOWERRL</t>
  </si>
  <si>
    <t>894494</t>
  </si>
  <si>
    <t>21:36 KINGS X to BOUNDGNCS</t>
  </si>
  <si>
    <t>893246</t>
  </si>
  <si>
    <t>HORNSEY</t>
  </si>
  <si>
    <t>893188</t>
  </si>
  <si>
    <t>892129</t>
  </si>
  <si>
    <t>891784</t>
  </si>
  <si>
    <t>891676</t>
  </si>
  <si>
    <t>890238</t>
  </si>
  <si>
    <t>889988</t>
  </si>
  <si>
    <t>889187</t>
  </si>
  <si>
    <t>888075</t>
  </si>
  <si>
    <t>888030</t>
  </si>
  <si>
    <t>887990</t>
  </si>
  <si>
    <t>887610</t>
  </si>
  <si>
    <t>887005</t>
  </si>
  <si>
    <t>KINGS X to ABERDEEN</t>
  </si>
  <si>
    <t>885865</t>
  </si>
  <si>
    <t>EDINBURGH to KINGS X</t>
  </si>
  <si>
    <t>885575</t>
  </si>
  <si>
    <t>883432</t>
  </si>
  <si>
    <t>13:21 PETERBORO to ABERDEEN</t>
  </si>
  <si>
    <t>882677</t>
  </si>
  <si>
    <t>09:38 PETERBORO to KINGS X</t>
  </si>
  <si>
    <t>881404</t>
  </si>
  <si>
    <t>17:33 KINGS X to LEEDS</t>
  </si>
  <si>
    <t>GLNTNJN SPA</t>
  </si>
  <si>
    <t>880150</t>
  </si>
  <si>
    <t>07:30 KINGS X to EDINBURGH
Running as 06:30 KINGS X to EDINBURGH</t>
  </si>
  <si>
    <t>GBROTJ BESSCRJ</t>
  </si>
  <si>
    <t>879791</t>
  </si>
  <si>
    <t>878098</t>
  </si>
  <si>
    <t>877360</t>
  </si>
  <si>
    <t>10:19 KINGS X to BOUNDGNCS</t>
  </si>
  <si>
    <t>876911</t>
  </si>
  <si>
    <t>876909</t>
  </si>
  <si>
    <t>876699</t>
  </si>
  <si>
    <t>875174</t>
  </si>
  <si>
    <t>875161</t>
  </si>
  <si>
    <t>874100</t>
  </si>
  <si>
    <t>873527</t>
  </si>
  <si>
    <t>873427</t>
  </si>
  <si>
    <t>873260</t>
  </si>
  <si>
    <t>870577</t>
  </si>
  <si>
    <t>870354</t>
  </si>
  <si>
    <t>868298</t>
  </si>
  <si>
    <t>867072</t>
  </si>
  <si>
    <t>06:05 LEEDS to KINGS</t>
  </si>
  <si>
    <t>865682</t>
  </si>
  <si>
    <t>865181</t>
  </si>
  <si>
    <t>IN</t>
  </si>
  <si>
    <t>864865</t>
  </si>
  <si>
    <t>863939</t>
  </si>
  <si>
    <t>861527</t>
  </si>
  <si>
    <t>09:00 YORKto EDINBURGH</t>
  </si>
  <si>
    <t>860170</t>
  </si>
  <si>
    <t>17:30 KINGS X to EDINBURGH
 Running as 16:30 KINGS X to EDINBURGH</t>
  </si>
  <si>
    <t>859977</t>
  </si>
  <si>
    <t>11:35 KINGS X to LEEDS</t>
  </si>
  <si>
    <t>858945</t>
  </si>
  <si>
    <t>05:26 NCASTLCEN to KINGS X</t>
  </si>
  <si>
    <t>857043</t>
  </si>
  <si>
    <t>13:30 PETERBORO to BOUNDGNCS</t>
  </si>
  <si>
    <t>855676</t>
  </si>
  <si>
    <t>855556</t>
  </si>
  <si>
    <t>854521</t>
  </si>
  <si>
    <t>854414</t>
  </si>
  <si>
    <t>18:18 KINGS X to NCASTLCEN</t>
  </si>
  <si>
    <t>853641</t>
  </si>
  <si>
    <t>MRPTPX</t>
  </si>
  <si>
    <t>853239</t>
  </si>
  <si>
    <t>852801</t>
  </si>
  <si>
    <t>NIL</t>
  </si>
  <si>
    <t>852608</t>
  </si>
  <si>
    <t>04:45 NCASTLCEN to KINGS X</t>
  </si>
  <si>
    <t>SOKEJ TALNGTNJ</t>
  </si>
  <si>
    <t>851149</t>
  </si>
  <si>
    <t>851141</t>
  </si>
  <si>
    <t>Kings Cross - Glasgow Central</t>
  </si>
  <si>
    <t>851067</t>
  </si>
  <si>
    <t>18:00 KINGS X to EDINBURGH</t>
  </si>
  <si>
    <t>850630</t>
  </si>
  <si>
    <t>Doncaster Depot</t>
  </si>
  <si>
    <t>850207</t>
  </si>
  <si>
    <t>12:06 KINGS X to LINCLNCEN</t>
  </si>
  <si>
    <t>850133</t>
  </si>
  <si>
    <t>849873</t>
  </si>
  <si>
    <t>849703</t>
  </si>
  <si>
    <t>847388</t>
  </si>
  <si>
    <t>847229</t>
  </si>
  <si>
    <t>NEWCASTLE</t>
  </si>
  <si>
    <t>847131</t>
  </si>
  <si>
    <t>846922</t>
  </si>
  <si>
    <t>846817</t>
  </si>
  <si>
    <t>844933</t>
  </si>
  <si>
    <t>843794</t>
  </si>
  <si>
    <t>843392</t>
  </si>
  <si>
    <t>08:03 KINGS X to LEEDS</t>
  </si>
  <si>
    <t>843078</t>
  </si>
  <si>
    <t>842150</t>
  </si>
  <si>
    <t>841387</t>
  </si>
  <si>
    <t>Running as 11:03 KINGS X to LEEDS</t>
  </si>
  <si>
    <t>841185</t>
  </si>
  <si>
    <t>10:23 NEVHILL D to LEEDS</t>
  </si>
  <si>
    <t>841157</t>
  </si>
  <si>
    <t>09:57 EDINBURGH to KINGS X</t>
  </si>
  <si>
    <t>841152</t>
  </si>
  <si>
    <t>841045</t>
  </si>
  <si>
    <t>840989</t>
  </si>
  <si>
    <t>08:25 NEVHILL D to YORK</t>
  </si>
  <si>
    <t>839979</t>
  </si>
  <si>
    <t>OKL</t>
  </si>
  <si>
    <t>839843</t>
  </si>
  <si>
    <t>MHBL</t>
  </si>
  <si>
    <t>839647</t>
  </si>
  <si>
    <t>839355</t>
  </si>
  <si>
    <t>13:57 EDINBURGH to KINGS X</t>
  </si>
  <si>
    <t>838907</t>
  </si>
  <si>
    <t>07:30 KINGS X to ABERDEEN</t>
  </si>
  <si>
    <t>838372</t>
  </si>
  <si>
    <t>837493</t>
  </si>
  <si>
    <t>837219</t>
  </si>
  <si>
    <t>835583</t>
  </si>
  <si>
    <t>08:30 KINGS X to EDINBURGH 2</t>
  </si>
  <si>
    <t>835198</t>
  </si>
  <si>
    <t>835127</t>
  </si>
  <si>
    <t>834438</t>
  </si>
  <si>
    <t>834139</t>
  </si>
  <si>
    <t>18:53 KINGS X to BOUNDGNCS</t>
  </si>
  <si>
    <t>833975</t>
  </si>
  <si>
    <t>18:51 BOUNDGNCS to KINGS</t>
  </si>
  <si>
    <t>833611</t>
  </si>
  <si>
    <t>16:52 KINGS X to BOUNDGNCS</t>
  </si>
  <si>
    <t>829406</t>
  </si>
  <si>
    <t>829304</t>
  </si>
  <si>
    <t>828991</t>
  </si>
  <si>
    <t>06:40 LEEDS to KINGS X
0614 NEVHILL D HBNEVHILL D-LEEDS</t>
  </si>
  <si>
    <t>828901</t>
  </si>
  <si>
    <t>828612</t>
  </si>
  <si>
    <t>08:33 KINGS X to LEEDS</t>
  </si>
  <si>
    <t>827195</t>
  </si>
  <si>
    <t>825250</t>
  </si>
  <si>
    <t>824405</t>
  </si>
  <si>
    <t>11:00 KINGS X to EDINBURGH</t>
  </si>
  <si>
    <t>824146</t>
  </si>
  <si>
    <t>12:45 LEEDS to KINGS X</t>
  </si>
  <si>
    <t>823274</t>
  </si>
  <si>
    <t>823134</t>
  </si>
  <si>
    <t>1Y80 5 LATE START YRK</t>
  </si>
  <si>
    <t>822797</t>
  </si>
  <si>
    <t>05:59 NCASTLCEN to KINGS X</t>
  </si>
  <si>
    <t>822721</t>
  </si>
  <si>
    <t>822693</t>
  </si>
  <si>
    <t>822181</t>
  </si>
  <si>
    <t>16:30 KINGS X to EDINBURGH</t>
  </si>
  <si>
    <t>HEX HWH</t>
  </si>
  <si>
    <t>821671</t>
  </si>
  <si>
    <t>821349</t>
  </si>
  <si>
    <t>13:40 LEEDS to KINGS X</t>
  </si>
  <si>
    <t>820951</t>
  </si>
  <si>
    <t>819886</t>
  </si>
  <si>
    <t>18:12 FERMEPARK to KINGS X</t>
  </si>
  <si>
    <t>819061</t>
  </si>
  <si>
    <t>11:30 KINGS X to ABERDEEN</t>
  </si>
  <si>
    <t>818452</t>
  </si>
  <si>
    <t>06:55 NCASTLCEN to KINGS X</t>
  </si>
  <si>
    <t>818349</t>
  </si>
  <si>
    <t>818306</t>
  </si>
  <si>
    <t>06:05 NEVHILL D to LEEDS</t>
  </si>
  <si>
    <t>818231</t>
  </si>
  <si>
    <t>02:01 BOUNDGNCS to KINGS X
Running as 05:16 BOUNDGNCS to KINGS X</t>
  </si>
  <si>
    <t>816089</t>
  </si>
  <si>
    <t>813158</t>
  </si>
  <si>
    <t>11:01 BOUNDGNCS to DONCARIEP</t>
  </si>
  <si>
    <t>812485</t>
  </si>
  <si>
    <t>811082</t>
  </si>
  <si>
    <t>810795</t>
  </si>
  <si>
    <t>810558</t>
  </si>
  <si>
    <t>810279</t>
  </si>
  <si>
    <t>809966</t>
  </si>
  <si>
    <t>805895</t>
  </si>
  <si>
    <t>22:35 KINGS X to BOUNDGNCS</t>
  </si>
  <si>
    <t>803344</t>
  </si>
  <si>
    <t>2335 KINGS X HBFINSBRYPK-FERMEPARK</t>
  </si>
  <si>
    <t>802925</t>
  </si>
  <si>
    <t>16:30 KINGS X to GLASGOW C
Running as 16:30 KINGS X to EDINBURGH</t>
  </si>
  <si>
    <t>802898</t>
  </si>
  <si>
    <t>802114</t>
  </si>
  <si>
    <t>09:40 INVERNESS to KINGS X
Running as 11:56 EDINBURGH to KINGS X</t>
  </si>
  <si>
    <t>800925</t>
  </si>
  <si>
    <t>799097</t>
  </si>
  <si>
    <t>04:27 DONCARIEP to LINCLNCEN</t>
  </si>
  <si>
    <t>798305</t>
  </si>
  <si>
    <t>797968</t>
  </si>
  <si>
    <t>17:10 BOUNDGNCS to NEVHILL D</t>
  </si>
  <si>
    <t>797676</t>
  </si>
  <si>
    <t>797039</t>
  </si>
  <si>
    <t>1E13 5 LOST DBL STG</t>
  </si>
  <si>
    <t>DBL STG</t>
  </si>
  <si>
    <t>796533</t>
  </si>
  <si>
    <t>796463</t>
  </si>
  <si>
    <t>796435</t>
  </si>
  <si>
    <t>796375</t>
  </si>
  <si>
    <t>796229</t>
  </si>
  <si>
    <t>795724</t>
  </si>
  <si>
    <t>20:00 KINGS X to SUNDERLN</t>
  </si>
  <si>
    <t>795156</t>
  </si>
  <si>
    <t>793842</t>
  </si>
  <si>
    <t>793337</t>
  </si>
  <si>
    <t>792263</t>
  </si>
  <si>
    <t>792250</t>
  </si>
  <si>
    <t>791988</t>
  </si>
  <si>
    <t>15:30 KINGS X to GLASGOW</t>
  </si>
  <si>
    <t>790302</t>
  </si>
  <si>
    <t>790252</t>
  </si>
  <si>
    <t>05:09 DONCARIEP to HULL</t>
  </si>
  <si>
    <t>790219</t>
  </si>
  <si>
    <t>789538</t>
  </si>
  <si>
    <t>19:00 KINGS X to EDINBURGH</t>
  </si>
  <si>
    <t>788122</t>
  </si>
  <si>
    <t>787375</t>
  </si>
  <si>
    <t>784493</t>
  </si>
  <si>
    <t>783909</t>
  </si>
  <si>
    <t>783001</t>
  </si>
  <si>
    <t>782928</t>
  </si>
  <si>
    <t>RSN</t>
  </si>
  <si>
    <t>782860</t>
  </si>
  <si>
    <t>782687</t>
  </si>
  <si>
    <t>07:00 NEVHILL D to LEEDS</t>
  </si>
  <si>
    <t>781787</t>
  </si>
  <si>
    <t>780613</t>
  </si>
  <si>
    <t>778705</t>
  </si>
  <si>
    <t>778374</t>
  </si>
  <si>
    <t>778069</t>
  </si>
  <si>
    <t>07:37 HARROGATE to KINGS X
Running as 08:15 LEEDS to KINGS X</t>
  </si>
  <si>
    <t>777408</t>
  </si>
  <si>
    <t>776222</t>
  </si>
  <si>
    <t>775907</t>
  </si>
  <si>
    <t>775528</t>
  </si>
  <si>
    <t>GRA  STOKEJN</t>
  </si>
  <si>
    <t>774475</t>
  </si>
  <si>
    <t>773560</t>
  </si>
  <si>
    <t>772438</t>
  </si>
  <si>
    <t>RHBS</t>
  </si>
  <si>
    <t>768910</t>
  </si>
  <si>
    <t>03:12 FERMEPARK to KINGS X
Running as 04:20 FERMEPARK to KINGS X</t>
  </si>
  <si>
    <t>768855</t>
  </si>
  <si>
    <t>767486</t>
  </si>
  <si>
    <t>INVRKEITH</t>
  </si>
  <si>
    <t>767072</t>
  </si>
  <si>
    <t>766164</t>
  </si>
  <si>
    <t>766092</t>
  </si>
  <si>
    <t>766033</t>
  </si>
  <si>
    <t>765539</t>
  </si>
  <si>
    <t>765408</t>
  </si>
  <si>
    <t>760830</t>
  </si>
  <si>
    <t>18:02 YORKto KINGS X</t>
  </si>
  <si>
    <t>760666</t>
  </si>
  <si>
    <t>759531</t>
  </si>
  <si>
    <t>759196</t>
  </si>
  <si>
    <t>758095</t>
  </si>
  <si>
    <t>757589</t>
  </si>
  <si>
    <t>14:30 KINGS X to EDINBURGH</t>
  </si>
  <si>
    <t>756430</t>
  </si>
  <si>
    <t>755811</t>
  </si>
  <si>
    <t>755336</t>
  </si>
  <si>
    <t>14:00 KINGS X to ABERDEEN</t>
  </si>
  <si>
    <t>ABDN CLAY</t>
  </si>
  <si>
    <t>755106</t>
  </si>
  <si>
    <t>754856</t>
  </si>
  <si>
    <t>754846</t>
  </si>
  <si>
    <t>753393</t>
  </si>
  <si>
    <t>752137</t>
  </si>
  <si>
    <t>751968</t>
  </si>
  <si>
    <t>750789</t>
  </si>
  <si>
    <t>750448</t>
  </si>
  <si>
    <t>5S06 10 LATE START XFD</t>
  </si>
  <si>
    <t>750403</t>
  </si>
  <si>
    <t>03:51 FERMEPARK to KINGS X</t>
  </si>
  <si>
    <t>749475</t>
  </si>
  <si>
    <t>747282</t>
  </si>
  <si>
    <t>17:05 KINGS X to HARROGATE</t>
  </si>
  <si>
    <t>747278</t>
  </si>
  <si>
    <t>747248</t>
  </si>
  <si>
    <t>746411</t>
  </si>
  <si>
    <t>08:00 DONCARIEP to ST NEOTS</t>
  </si>
  <si>
    <t>745799</t>
  </si>
  <si>
    <t>744969</t>
  </si>
  <si>
    <t>744397</t>
  </si>
  <si>
    <t>741943</t>
  </si>
  <si>
    <t>741517</t>
  </si>
  <si>
    <t>740926</t>
  </si>
  <si>
    <t>740848</t>
  </si>
  <si>
    <t>740353</t>
  </si>
  <si>
    <t>739038</t>
  </si>
  <si>
    <t>738604</t>
  </si>
  <si>
    <t>738412</t>
  </si>
  <si>
    <t>736755</t>
  </si>
  <si>
    <t>13:00 KINGS X to EDINBURGH</t>
  </si>
  <si>
    <t>736537</t>
  </si>
  <si>
    <t>736200</t>
  </si>
  <si>
    <t>TI</t>
  </si>
  <si>
    <t>736062</t>
  </si>
  <si>
    <t>735242</t>
  </si>
  <si>
    <t>735180</t>
  </si>
  <si>
    <t>734134</t>
  </si>
  <si>
    <t>732888</t>
  </si>
  <si>
    <t>731976</t>
  </si>
  <si>
    <t>731485</t>
  </si>
  <si>
    <t>731048</t>
  </si>
  <si>
    <t>730767</t>
  </si>
  <si>
    <t>730503</t>
  </si>
  <si>
    <t>730484</t>
  </si>
  <si>
    <t>728697</t>
  </si>
  <si>
    <t>728630</t>
  </si>
  <si>
    <t>728258</t>
  </si>
  <si>
    <t>728092</t>
  </si>
  <si>
    <t>09:02 DONCARIEP to HARROGATE
Running as 10:30 LEEDS to HARROGATE</t>
  </si>
  <si>
    <t>727538</t>
  </si>
  <si>
    <t>21:12 KINGS X to BOUNDGNCS</t>
  </si>
  <si>
    <t>725679</t>
  </si>
  <si>
    <t>725343</t>
  </si>
  <si>
    <t>722702</t>
  </si>
  <si>
    <t>722449</t>
  </si>
  <si>
    <t>04:56 HEATON CS to NCASTLCEN</t>
  </si>
  <si>
    <t>719915</t>
  </si>
  <si>
    <t>719680</t>
  </si>
  <si>
    <t>719517</t>
  </si>
  <si>
    <t>719430</t>
  </si>
  <si>
    <t>719416</t>
  </si>
  <si>
    <t>717692</t>
  </si>
  <si>
    <t>716812</t>
  </si>
  <si>
    <t>716507</t>
  </si>
  <si>
    <t>0312 FERMEPARK HBFERMEPARK</t>
  </si>
  <si>
    <t>716107</t>
  </si>
  <si>
    <t>21:58 LEEDS to NEVHILL D</t>
  </si>
  <si>
    <t>715731</t>
  </si>
  <si>
    <t>714949</t>
  </si>
  <si>
    <t>714412</t>
  </si>
  <si>
    <t>714221</t>
  </si>
  <si>
    <t>712854</t>
  </si>
  <si>
    <t>712473</t>
  </si>
  <si>
    <t>712286</t>
  </si>
  <si>
    <t>712183</t>
  </si>
  <si>
    <t>711616</t>
  </si>
  <si>
    <t>STOKEJUNC GRA</t>
  </si>
  <si>
    <t>711221</t>
  </si>
  <si>
    <t>05:34 STIRLINGto KINGS X</t>
  </si>
  <si>
    <t>711126</t>
  </si>
  <si>
    <t>711101</t>
  </si>
  <si>
    <t>709906</t>
  </si>
  <si>
    <t>709737</t>
  </si>
  <si>
    <t>709729</t>
  </si>
  <si>
    <t>STN CAARMNT</t>
  </si>
  <si>
    <t>709369</t>
  </si>
  <si>
    <t>709057</t>
  </si>
  <si>
    <t>708059</t>
  </si>
  <si>
    <t>707873</t>
  </si>
  <si>
    <t>17:45 LEEDS to KINGS X</t>
  </si>
  <si>
    <t>707689</t>
  </si>
  <si>
    <t>707145</t>
  </si>
  <si>
    <t>707084</t>
  </si>
  <si>
    <t>706972</t>
  </si>
  <si>
    <t>10:23 PETERBORO to HARROGATE</t>
  </si>
  <si>
    <t>706261</t>
  </si>
  <si>
    <t>704891</t>
  </si>
  <si>
    <t>18:03 BOUNDGNCS to KINGS X
Running as 17:47 FERMEPARK to KINGS X</t>
  </si>
  <si>
    <t>703928</t>
  </si>
  <si>
    <t>703409</t>
  </si>
  <si>
    <t>07:30 YORKto HEATON CS</t>
  </si>
  <si>
    <t>DEAP</t>
  </si>
  <si>
    <t>703331</t>
  </si>
  <si>
    <t>702376</t>
  </si>
  <si>
    <t>702101</t>
  </si>
  <si>
    <t>701761</t>
  </si>
  <si>
    <t>15:30 KINGS X to GLASGOW C</t>
  </si>
  <si>
    <t>701577</t>
  </si>
  <si>
    <t>17:27 LINCLNCEN to KINGS X
 Running as 17:54 NEWARKNGT to KINGS X</t>
  </si>
  <si>
    <t>700879</t>
  </si>
  <si>
    <t>700427</t>
  </si>
  <si>
    <t>05:46 DONCARIEP to LEEDS
Running as 06:52 NEVHILL D to LEEDS</t>
  </si>
  <si>
    <t>698125</t>
  </si>
  <si>
    <t>697957</t>
  </si>
  <si>
    <t>697310</t>
  </si>
  <si>
    <t>696646</t>
  </si>
  <si>
    <t>696306</t>
  </si>
  <si>
    <t>696279</t>
  </si>
  <si>
    <t>695759</t>
  </si>
  <si>
    <t>694498</t>
  </si>
  <si>
    <t>693087</t>
  </si>
  <si>
    <t>692053</t>
  </si>
  <si>
    <t>691792</t>
  </si>
  <si>
    <t>691294</t>
  </si>
  <si>
    <t>690789</t>
  </si>
  <si>
    <t>690759</t>
  </si>
  <si>
    <t>690260</t>
  </si>
  <si>
    <t>690185</t>
  </si>
  <si>
    <t>10:46 LEEDS to KINGS X</t>
  </si>
  <si>
    <t>689572</t>
  </si>
  <si>
    <t>18:45 LEEDS to KINGS X</t>
  </si>
  <si>
    <t>CNNGSJN</t>
  </si>
  <si>
    <t>688123</t>
  </si>
  <si>
    <t>687840</t>
  </si>
  <si>
    <t>687725</t>
  </si>
  <si>
    <t>685859</t>
  </si>
  <si>
    <t>685588</t>
  </si>
  <si>
    <t>11:08 London Kings Cross - Bounds Green</t>
  </si>
  <si>
    <t>685436</t>
  </si>
  <si>
    <t>685001</t>
  </si>
  <si>
    <t>684853</t>
  </si>
  <si>
    <t>684806</t>
  </si>
  <si>
    <t>683781</t>
  </si>
  <si>
    <t>682549</t>
  </si>
  <si>
    <t>682444</t>
  </si>
  <si>
    <t>682407</t>
  </si>
  <si>
    <t>682048</t>
  </si>
  <si>
    <t>680858</t>
  </si>
  <si>
    <t>680603</t>
  </si>
  <si>
    <t>LAU MTS</t>
  </si>
  <si>
    <t>680314</t>
  </si>
  <si>
    <t>679805</t>
  </si>
  <si>
    <t>1300 EDINBURGH HBNCASTLCEN</t>
  </si>
  <si>
    <t>679452</t>
  </si>
  <si>
    <t>10:03 KINGS X to LEEDS</t>
  </si>
  <si>
    <t>678789</t>
  </si>
  <si>
    <t>06:33 KINGS X to LEEDS</t>
  </si>
  <si>
    <t>678585</t>
  </si>
  <si>
    <t>677668</t>
  </si>
  <si>
    <t>675635</t>
  </si>
  <si>
    <t>675361</t>
  </si>
  <si>
    <t>673281</t>
  </si>
  <si>
    <t>673216</t>
  </si>
  <si>
    <t>672597</t>
  </si>
  <si>
    <t>672432</t>
  </si>
  <si>
    <t>672302</t>
  </si>
  <si>
    <t>672174</t>
  </si>
  <si>
    <t>671574</t>
  </si>
  <si>
    <t>671358</t>
  </si>
  <si>
    <t>670875</t>
  </si>
  <si>
    <t>04:27 FERMEPARK to KINGS X</t>
  </si>
  <si>
    <t>670627</t>
  </si>
  <si>
    <t>DUN DRM</t>
  </si>
  <si>
    <t>670522</t>
  </si>
  <si>
    <t>09:59 CRAIGNTNY to EDINBURGH</t>
  </si>
  <si>
    <t>670389</t>
  </si>
  <si>
    <t>669813</t>
  </si>
  <si>
    <t>669373</t>
  </si>
  <si>
    <t>669233</t>
  </si>
  <si>
    <t>15:35 KINGS X to HARROGATE</t>
  </si>
  <si>
    <t>669083</t>
  </si>
  <si>
    <t>668887</t>
  </si>
  <si>
    <t>13:15 LEEDS to KINGS X</t>
  </si>
  <si>
    <t>668557</t>
  </si>
  <si>
    <t>668528</t>
  </si>
  <si>
    <t>668365</t>
  </si>
  <si>
    <t>668098</t>
  </si>
  <si>
    <t>666896</t>
  </si>
  <si>
    <t>666625</t>
  </si>
  <si>
    <t>665617</t>
  </si>
  <si>
    <t>665610</t>
  </si>
  <si>
    <t>664573</t>
  </si>
  <si>
    <t>662756</t>
  </si>
  <si>
    <t>09:00 KINGS X to EDINBURGH</t>
  </si>
  <si>
    <t>THBG</t>
  </si>
  <si>
    <t>660880</t>
  </si>
  <si>
    <t>660739</t>
  </si>
  <si>
    <t>659582</t>
  </si>
  <si>
    <t>658693</t>
  </si>
  <si>
    <t>20:25 LINCLNCEN to KINGS X</t>
  </si>
  <si>
    <t>658387</t>
  </si>
  <si>
    <t>656987</t>
  </si>
  <si>
    <t>655206</t>
  </si>
  <si>
    <t>652980</t>
  </si>
  <si>
    <t>KBW</t>
  </si>
  <si>
    <t>651617</t>
  </si>
  <si>
    <t>22:55 BOUNDGNCS to KINGS X</t>
  </si>
  <si>
    <t>650925</t>
  </si>
  <si>
    <t>16:00 KINGS X to EDINBURGH 20</t>
  </si>
  <si>
    <t>ARL</t>
  </si>
  <si>
    <t>650837</t>
  </si>
  <si>
    <t>650617</t>
  </si>
  <si>
    <t>11:35 KINGS X to HARROGATE</t>
  </si>
  <si>
    <t>IQGE</t>
  </si>
  <si>
    <t>649689</t>
  </si>
  <si>
    <t>649649</t>
  </si>
  <si>
    <t>06:11 NEVHILL D to HARROGATE 20</t>
  </si>
  <si>
    <t>649499</t>
  </si>
  <si>
    <t>12:30 EDINBURGH to KINGS X</t>
  </si>
  <si>
    <t>649295</t>
  </si>
  <si>
    <t>648609</t>
  </si>
  <si>
    <t>648199</t>
  </si>
  <si>
    <t>LOWFELJ</t>
  </si>
  <si>
    <t>648059</t>
  </si>
  <si>
    <t>647632</t>
  </si>
  <si>
    <t>13:30 EDINBURGH to KINGS X 19</t>
  </si>
  <si>
    <t>647007</t>
  </si>
  <si>
    <t>646932</t>
  </si>
  <si>
    <t>646745</t>
  </si>
  <si>
    <t>07:17 LEEDS to BRADFORSQ 1</t>
  </si>
  <si>
    <t>646592</t>
  </si>
  <si>
    <t>646558</t>
  </si>
  <si>
    <t>645517</t>
  </si>
  <si>
    <t>644808</t>
  </si>
  <si>
    <t>WKF WHITEHLJN</t>
  </si>
  <si>
    <t>644656</t>
  </si>
  <si>
    <t>644040</t>
  </si>
  <si>
    <t>643773</t>
  </si>
  <si>
    <t>641837</t>
  </si>
  <si>
    <t>641223</t>
  </si>
  <si>
    <t>640844</t>
  </si>
  <si>
    <t>640803</t>
  </si>
  <si>
    <t>640712</t>
  </si>
  <si>
    <t>640018</t>
  </si>
  <si>
    <t>639757</t>
  </si>
  <si>
    <t>639471</t>
  </si>
  <si>
    <t>636562</t>
  </si>
  <si>
    <t>635353</t>
  </si>
  <si>
    <t>09:02 LEEDS to NEVHILL D</t>
  </si>
  <si>
    <t>635052</t>
  </si>
  <si>
    <t>633806</t>
  </si>
  <si>
    <t>633213</t>
  </si>
  <si>
    <t>633177</t>
  </si>
  <si>
    <t>633136</t>
  </si>
  <si>
    <t>632191</t>
  </si>
  <si>
    <t>631283</t>
  </si>
  <si>
    <t>LDY</t>
  </si>
  <si>
    <t>630824</t>
  </si>
  <si>
    <t>06:54 CRAIGNTNY to EDINBURGH</t>
  </si>
  <si>
    <t>630799</t>
  </si>
  <si>
    <t>05:11 DONCARIEP to BRADFORSQ</t>
  </si>
  <si>
    <t>630751</t>
  </si>
  <si>
    <t>629737</t>
  </si>
  <si>
    <t>629654</t>
  </si>
  <si>
    <t>629620</t>
  </si>
  <si>
    <t>629567</t>
  </si>
  <si>
    <t>629375</t>
  </si>
  <si>
    <t>628894</t>
  </si>
  <si>
    <t>627890</t>
  </si>
  <si>
    <t>626924</t>
  </si>
  <si>
    <t>626917</t>
  </si>
  <si>
    <t>626872</t>
  </si>
  <si>
    <t>625186</t>
  </si>
  <si>
    <t>BERWICK</t>
  </si>
  <si>
    <t>622530</t>
  </si>
  <si>
    <t>622398</t>
  </si>
  <si>
    <t>622393</t>
  </si>
  <si>
    <t>622170</t>
  </si>
  <si>
    <t>DEPOT OPS XNL</t>
  </si>
  <si>
    <t>621357</t>
  </si>
  <si>
    <t>621289</t>
  </si>
  <si>
    <t>621227</t>
  </si>
  <si>
    <t>620718</t>
  </si>
  <si>
    <t>619829</t>
  </si>
  <si>
    <t>619412</t>
  </si>
  <si>
    <t>619381</t>
  </si>
  <si>
    <t>619374</t>
  </si>
  <si>
    <t>618508</t>
  </si>
  <si>
    <t>OQIJ</t>
  </si>
  <si>
    <t>618159</t>
  </si>
  <si>
    <t>618066</t>
  </si>
  <si>
    <t>15:15 LEEDS to KINGS X</t>
  </si>
  <si>
    <t>617085</t>
  </si>
  <si>
    <t>616846</t>
  </si>
  <si>
    <t>616507</t>
  </si>
  <si>
    <t>616267</t>
  </si>
  <si>
    <t>03:30 BOUNDGNCS to KINGS X</t>
  </si>
  <si>
    <t>615767</t>
  </si>
  <si>
    <t>ZQL1</t>
  </si>
  <si>
    <t>615759</t>
  </si>
  <si>
    <t>615617</t>
  </si>
  <si>
    <t>17:01 BOUNDGNCS to KINGS X</t>
  </si>
  <si>
    <t>615447</t>
  </si>
  <si>
    <t>615218</t>
  </si>
  <si>
    <t>615118</t>
  </si>
  <si>
    <t>614994</t>
  </si>
  <si>
    <t>09:28 FERMEPARK to BOUNDGNCS</t>
  </si>
  <si>
    <t>613839</t>
  </si>
  <si>
    <t>612487</t>
  </si>
  <si>
    <t>KGS</t>
  </si>
  <si>
    <t>609981</t>
  </si>
  <si>
    <t>609424</t>
  </si>
  <si>
    <t>608356</t>
  </si>
  <si>
    <t>XBN</t>
  </si>
  <si>
    <t>607838</t>
  </si>
  <si>
    <t>606792</t>
  </si>
  <si>
    <t>08:22 CRAIGNTNY to EDINBURGH</t>
  </si>
  <si>
    <t>606438</t>
  </si>
  <si>
    <t>605584</t>
  </si>
  <si>
    <t>604699</t>
  </si>
  <si>
    <t>604165</t>
  </si>
  <si>
    <t>604138</t>
  </si>
  <si>
    <t>604070</t>
  </si>
  <si>
    <t>603908</t>
  </si>
  <si>
    <t>603757</t>
  </si>
  <si>
    <t>05:39 SUNDERLND to KINGS X</t>
  </si>
  <si>
    <t>601708</t>
  </si>
  <si>
    <t>601121</t>
  </si>
  <si>
    <t>601077</t>
  </si>
  <si>
    <t>600116</t>
  </si>
  <si>
    <t>2025 LINCLNCEN HBLINCLNCEN-KINGS X</t>
  </si>
  <si>
    <t>600113</t>
  </si>
  <si>
    <t>599681</t>
  </si>
  <si>
    <t>16:06 KINGS X to LINCLNCEN</t>
  </si>
  <si>
    <t>598674</t>
  </si>
  <si>
    <t>598363</t>
  </si>
  <si>
    <t>597820</t>
  </si>
  <si>
    <t>21:51 KINGS X to FERMEPARK</t>
  </si>
  <si>
    <t>596490</t>
  </si>
  <si>
    <t>08:15 HEATON CS to NCASTLCEN</t>
  </si>
  <si>
    <t>593914</t>
  </si>
  <si>
    <t>592492</t>
  </si>
  <si>
    <t>592450</t>
  </si>
  <si>
    <t>592441</t>
  </si>
  <si>
    <t>591501</t>
  </si>
  <si>
    <t>R1</t>
  </si>
  <si>
    <t>591459</t>
  </si>
  <si>
    <t>591306</t>
  </si>
  <si>
    <t>591130</t>
  </si>
  <si>
    <t>06:05 LEEDS to KINGS X</t>
  </si>
  <si>
    <t>590108</t>
  </si>
  <si>
    <t>589289</t>
  </si>
  <si>
    <t>588424</t>
  </si>
  <si>
    <t>588025</t>
  </si>
  <si>
    <t>586403</t>
  </si>
  <si>
    <t>585997</t>
  </si>
  <si>
    <t>585078</t>
  </si>
  <si>
    <t>584941</t>
  </si>
  <si>
    <t>584906</t>
  </si>
  <si>
    <t>584766</t>
  </si>
  <si>
    <t>04:55 CRAIGNTNY to GLASGOW C</t>
  </si>
  <si>
    <t>583644</t>
  </si>
  <si>
    <t>583577</t>
  </si>
  <si>
    <t>583154</t>
  </si>
  <si>
    <t>16:03 KINGS X to LEEDS</t>
  </si>
  <si>
    <t>581913</t>
  </si>
  <si>
    <t>08:00 DONCARIEP to NEVHILL D</t>
  </si>
  <si>
    <t>581733</t>
  </si>
  <si>
    <t>581491</t>
  </si>
  <si>
    <t>580445</t>
  </si>
  <si>
    <t>578923</t>
  </si>
  <si>
    <t>578687</t>
  </si>
  <si>
    <t>577931</t>
  </si>
  <si>
    <t>19:35 KINGS X to LEEDS</t>
  </si>
  <si>
    <t>577762</t>
  </si>
  <si>
    <t>17:05 HARROGATE to KINGS X</t>
  </si>
  <si>
    <t>WKF HAREPARK</t>
  </si>
  <si>
    <t>577545</t>
  </si>
  <si>
    <t>577137</t>
  </si>
  <si>
    <t>576123</t>
  </si>
  <si>
    <t>575517</t>
  </si>
  <si>
    <t>16:51 KINGS X to FERMEPARK</t>
  </si>
  <si>
    <t>575482</t>
  </si>
  <si>
    <t>575252</t>
  </si>
  <si>
    <t>10:00 KINGS X to EDINBURGH</t>
  </si>
  <si>
    <t>FYHLAYC</t>
  </si>
  <si>
    <t>574765</t>
  </si>
  <si>
    <t>574551</t>
  </si>
  <si>
    <t>05:53 BOUNDGNCS to KINGS X</t>
  </si>
  <si>
    <t>574373</t>
  </si>
  <si>
    <t>05:12 HEATON CS to NCASTLCEN</t>
  </si>
  <si>
    <t>573243</t>
  </si>
  <si>
    <t>572382</t>
  </si>
  <si>
    <t>DHM TURSDLJ</t>
  </si>
  <si>
    <t>572135</t>
  </si>
  <si>
    <t>572023</t>
  </si>
  <si>
    <t>570584</t>
  </si>
  <si>
    <t>570327</t>
  </si>
  <si>
    <t>569376</t>
  </si>
  <si>
    <t>569200</t>
  </si>
  <si>
    <t>11:25 NEVHILL D to DONCARIEP</t>
  </si>
  <si>
    <t>566389</t>
  </si>
  <si>
    <t>564721</t>
  </si>
  <si>
    <t>563962</t>
  </si>
  <si>
    <t>563454</t>
  </si>
  <si>
    <t>563396</t>
  </si>
  <si>
    <t>563065</t>
  </si>
  <si>
    <t>562210</t>
  </si>
  <si>
    <t>562017</t>
  </si>
  <si>
    <t>561737</t>
  </si>
  <si>
    <t>14:02 YORKto KINGS X</t>
  </si>
  <si>
    <t>561064</t>
  </si>
  <si>
    <t>560276</t>
  </si>
  <si>
    <t>560273</t>
  </si>
  <si>
    <t>559431</t>
  </si>
  <si>
    <t>15:00 KINGS X to EDINBURGH</t>
  </si>
  <si>
    <t>559367</t>
  </si>
  <si>
    <t>13:47 ABERDEENto KINGS X</t>
  </si>
  <si>
    <t>559219</t>
  </si>
  <si>
    <t>15:25 HAGTDNSDG to HARROGATE</t>
  </si>
  <si>
    <t>HAGTDSG</t>
  </si>
  <si>
    <t>558973</t>
  </si>
  <si>
    <t>558813</t>
  </si>
  <si>
    <t>556678</t>
  </si>
  <si>
    <t>10:24 BOUNDGNCS to KINGS X 15/06/24</t>
  </si>
  <si>
    <t>556646</t>
  </si>
  <si>
    <t>556453</t>
  </si>
  <si>
    <t>554640</t>
  </si>
  <si>
    <t>554516</t>
  </si>
  <si>
    <t>554032</t>
  </si>
  <si>
    <t>XGN SVG</t>
  </si>
  <si>
    <t>553483</t>
  </si>
  <si>
    <t>KINGS CROSS</t>
  </si>
  <si>
    <t>552132</t>
  </si>
  <si>
    <t>552109</t>
  </si>
  <si>
    <t>551108</t>
  </si>
  <si>
    <t>550820</t>
  </si>
  <si>
    <t>550500</t>
  </si>
  <si>
    <t>550472</t>
  </si>
  <si>
    <t>550415</t>
  </si>
  <si>
    <t>550344</t>
  </si>
  <si>
    <t>549287</t>
  </si>
  <si>
    <t>549017</t>
  </si>
  <si>
    <t>548262</t>
  </si>
  <si>
    <t>547836</t>
  </si>
  <si>
    <t>547815</t>
  </si>
  <si>
    <t>546787</t>
  </si>
  <si>
    <t>546614</t>
  </si>
  <si>
    <t>18:21 MIDDLSBRO to HEATON CS</t>
  </si>
  <si>
    <t>MBR</t>
  </si>
  <si>
    <t>545591</t>
  </si>
  <si>
    <t>XHO</t>
  </si>
  <si>
    <t>545377</t>
  </si>
  <si>
    <t>WOOLMRGRN</t>
  </si>
  <si>
    <t>545358</t>
  </si>
  <si>
    <t>544100</t>
  </si>
  <si>
    <t>542188</t>
  </si>
  <si>
    <t>542130</t>
  </si>
  <si>
    <t>04:45 CRAIGNTNY to GLASGOW</t>
  </si>
  <si>
    <t>541908</t>
  </si>
  <si>
    <t>541037</t>
  </si>
  <si>
    <t>11:40 LEEDS to KINGS X</t>
  </si>
  <si>
    <t>540663</t>
  </si>
  <si>
    <t>THBR</t>
  </si>
  <si>
    <t>TF</t>
  </si>
  <si>
    <t>540645</t>
  </si>
  <si>
    <t>540104</t>
  </si>
  <si>
    <t>539543</t>
  </si>
  <si>
    <t>538852</t>
  </si>
  <si>
    <t>538811</t>
  </si>
  <si>
    <t>538789</t>
  </si>
  <si>
    <t>538690</t>
  </si>
  <si>
    <t>538646</t>
  </si>
  <si>
    <t>06:35 FERMEPARK to KINGS X</t>
  </si>
  <si>
    <t>538641</t>
  </si>
  <si>
    <t>538551</t>
  </si>
  <si>
    <t>538516</t>
  </si>
  <si>
    <t>538462</t>
  </si>
  <si>
    <t>538345</t>
  </si>
  <si>
    <t>538284</t>
  </si>
  <si>
    <t>Running as 07:58 DONCASTER to KINGS X</t>
  </si>
  <si>
    <t>537556</t>
  </si>
  <si>
    <t>537369</t>
  </si>
  <si>
    <t>537170</t>
  </si>
  <si>
    <t>536307</t>
  </si>
  <si>
    <t>534135</t>
  </si>
  <si>
    <t>533523</t>
  </si>
  <si>
    <t>533262</t>
  </si>
  <si>
    <t>532853</t>
  </si>
  <si>
    <t>532827</t>
  </si>
  <si>
    <t>532738</t>
  </si>
  <si>
    <t>530818</t>
  </si>
  <si>
    <t>527088</t>
  </si>
  <si>
    <t>2:10 KINGS X to FERMEPARK</t>
  </si>
  <si>
    <t>525439</t>
  </si>
  <si>
    <t>524636</t>
  </si>
  <si>
    <t>524375</t>
  </si>
  <si>
    <t>523545</t>
  </si>
  <si>
    <t>523163</t>
  </si>
  <si>
    <t>15:14 DONCARIEP to HARROGATE</t>
  </si>
  <si>
    <t>522706</t>
  </si>
  <si>
    <t>08:30 DONCASTER to KINGS X</t>
  </si>
  <si>
    <t>522582</t>
  </si>
  <si>
    <t>522474</t>
  </si>
  <si>
    <t>521955</t>
  </si>
  <si>
    <t>521835</t>
  </si>
  <si>
    <t>18:33 KINGS X to HARROGATE</t>
  </si>
  <si>
    <t>521449</t>
  </si>
  <si>
    <t>521154</t>
  </si>
  <si>
    <t>DLTNECX</t>
  </si>
  <si>
    <t>520604</t>
  </si>
  <si>
    <t>520588</t>
  </si>
  <si>
    <t>519367</t>
  </si>
  <si>
    <t>19:41 LINCOLNTS to LINCLNCEN</t>
  </si>
  <si>
    <t>TERCESL</t>
  </si>
  <si>
    <t>IQV9</t>
  </si>
  <si>
    <t>519330</t>
  </si>
  <si>
    <t>519026</t>
  </si>
  <si>
    <t>518275</t>
  </si>
  <si>
    <t>518189</t>
  </si>
  <si>
    <t>518185</t>
  </si>
  <si>
    <t>518064</t>
  </si>
  <si>
    <t>517653</t>
  </si>
  <si>
    <t>516281</t>
  </si>
  <si>
    <t>FZW</t>
  </si>
  <si>
    <t>516228</t>
  </si>
  <si>
    <t>514929</t>
  </si>
  <si>
    <t>514716</t>
  </si>
  <si>
    <t>514711</t>
  </si>
  <si>
    <t>512509</t>
  </si>
  <si>
    <t>512437</t>
  </si>
  <si>
    <t>Running as 07:35 YORKto ABERDEEN</t>
  </si>
  <si>
    <t>511996</t>
  </si>
  <si>
    <t>511991</t>
  </si>
  <si>
    <t>511720</t>
  </si>
  <si>
    <t>06:48 GLASGOW C to KINGS X</t>
  </si>
  <si>
    <t>511519</t>
  </si>
  <si>
    <t>Running as 07:17 LEEDS to BRADFORSQ</t>
  </si>
  <si>
    <t>511408</t>
  </si>
  <si>
    <t>508859</t>
  </si>
  <si>
    <t>508444</t>
  </si>
  <si>
    <t>05:17 NEVHILL D to LEEDS</t>
  </si>
  <si>
    <t>508426</t>
  </si>
  <si>
    <t>Running as 06:50 DONCASTER to YORK</t>
  </si>
  <si>
    <t>507653</t>
  </si>
  <si>
    <t>507521</t>
  </si>
  <si>
    <t>507520</t>
  </si>
  <si>
    <t>507400</t>
  </si>
  <si>
    <t>507086</t>
  </si>
  <si>
    <t>507034</t>
  </si>
  <si>
    <t>506422</t>
  </si>
  <si>
    <t>506321</t>
  </si>
  <si>
    <t>HOLBJCN</t>
  </si>
  <si>
    <t>505570</t>
  </si>
  <si>
    <t>09:19 CRAIGNTNY to EDINBURGH</t>
  </si>
  <si>
    <t>505180</t>
  </si>
  <si>
    <t>504949</t>
  </si>
  <si>
    <t>504441</t>
  </si>
  <si>
    <t>503160</t>
  </si>
  <si>
    <t>502589</t>
  </si>
  <si>
    <t>502040</t>
  </si>
  <si>
    <t>501224</t>
  </si>
  <si>
    <t>501053</t>
  </si>
  <si>
    <t>500892</t>
  </si>
  <si>
    <t>500624</t>
  </si>
  <si>
    <t>499964</t>
  </si>
  <si>
    <t>499668</t>
  </si>
  <si>
    <t>499355</t>
  </si>
  <si>
    <t>498370</t>
  </si>
  <si>
    <t>497718</t>
  </si>
  <si>
    <t>496445</t>
  </si>
  <si>
    <t>496381</t>
  </si>
  <si>
    <t>495971</t>
  </si>
  <si>
    <t>22:46 LEEDS to DONCARIEP</t>
  </si>
  <si>
    <t>495248</t>
  </si>
  <si>
    <t>15:30 KINGS X to NCASTLCEN</t>
  </si>
  <si>
    <t>495198</t>
  </si>
  <si>
    <t>494733</t>
  </si>
  <si>
    <t>494451</t>
  </si>
  <si>
    <t>494437</t>
  </si>
  <si>
    <t>494364</t>
  </si>
  <si>
    <t>494318</t>
  </si>
  <si>
    <t>494201</t>
  </si>
  <si>
    <t>494164</t>
  </si>
  <si>
    <t>494121</t>
  </si>
  <si>
    <t>493918</t>
  </si>
  <si>
    <t>SKELTON YRK</t>
  </si>
  <si>
    <t>493868</t>
  </si>
  <si>
    <t>492556</t>
  </si>
  <si>
    <t>491515</t>
  </si>
  <si>
    <t>491394</t>
  </si>
  <si>
    <t>09:23 KINGS X to KINGS X</t>
  </si>
  <si>
    <t>491196</t>
  </si>
  <si>
    <t>490946</t>
  </si>
  <si>
    <t>490827</t>
  </si>
  <si>
    <t>489979</t>
  </si>
  <si>
    <t>20:33 STIRLINGto CRAIGNTNY</t>
  </si>
  <si>
    <t>489826</t>
  </si>
  <si>
    <t>489227</t>
  </si>
  <si>
    <t>487117</t>
  </si>
  <si>
    <t>17:35 KINGS X to LEEDS</t>
  </si>
  <si>
    <t>486584</t>
  </si>
  <si>
    <t>486334</t>
  </si>
  <si>
    <t>485921</t>
  </si>
  <si>
    <t>00:45 BOUNDGNCS to KINGS X 1</t>
  </si>
  <si>
    <t>485172</t>
  </si>
  <si>
    <t>17:10 FERMEPARK to KINGS X</t>
  </si>
  <si>
    <t>485042</t>
  </si>
  <si>
    <t>484416</t>
  </si>
  <si>
    <t>11:15 LEEDS to KINGS X</t>
  </si>
  <si>
    <t>484072</t>
  </si>
  <si>
    <t>482887</t>
  </si>
  <si>
    <t>482811</t>
  </si>
  <si>
    <t>481940</t>
  </si>
  <si>
    <t>481614</t>
  </si>
  <si>
    <t>480693</t>
  </si>
  <si>
    <t>23:50 NEVHILL D to DONCARIEP</t>
  </si>
  <si>
    <t>478992</t>
  </si>
  <si>
    <t>477482</t>
  </si>
  <si>
    <t>477086</t>
  </si>
  <si>
    <t>476934</t>
  </si>
  <si>
    <t>475618</t>
  </si>
  <si>
    <t>474228</t>
  </si>
  <si>
    <t>473623</t>
  </si>
  <si>
    <t>CQL9</t>
  </si>
  <si>
    <t>473102</t>
  </si>
  <si>
    <t>473046</t>
  </si>
  <si>
    <t>471657</t>
  </si>
  <si>
    <t>470804</t>
  </si>
  <si>
    <t>470725</t>
  </si>
  <si>
    <t>470467</t>
  </si>
  <si>
    <t>07:30 CRAIGNTNY to EDINBURGH</t>
  </si>
  <si>
    <t>470287</t>
  </si>
  <si>
    <t>470262</t>
  </si>
  <si>
    <t>469944</t>
  </si>
  <si>
    <t>21:15 LINCLNCEN to NEVHILL D</t>
  </si>
  <si>
    <t>469664</t>
  </si>
  <si>
    <t>469345</t>
  </si>
  <si>
    <t>469278</t>
  </si>
  <si>
    <t>469221</t>
  </si>
  <si>
    <t>469077</t>
  </si>
  <si>
    <t>468758</t>
  </si>
  <si>
    <t>10:03 KINGS X to EDINBURGH</t>
  </si>
  <si>
    <t>468498</t>
  </si>
  <si>
    <t>09:05 LEEDS to KINGS X</t>
  </si>
  <si>
    <t>467093</t>
  </si>
  <si>
    <t>467026</t>
  </si>
  <si>
    <t>465915</t>
  </si>
  <si>
    <t>465898</t>
  </si>
  <si>
    <t>465754</t>
  </si>
  <si>
    <t>464553</t>
  </si>
  <si>
    <t>464435</t>
  </si>
  <si>
    <t>462792</t>
  </si>
  <si>
    <t>BDQ LDS</t>
  </si>
  <si>
    <t>459263</t>
  </si>
  <si>
    <t>MN02</t>
  </si>
  <si>
    <t>459241</t>
  </si>
  <si>
    <t>MS06</t>
  </si>
  <si>
    <t>459158</t>
  </si>
  <si>
    <t>459091</t>
  </si>
  <si>
    <t>M019</t>
  </si>
  <si>
    <t>458881</t>
  </si>
  <si>
    <t>458545</t>
  </si>
  <si>
    <t>MU10</t>
  </si>
  <si>
    <t>457899</t>
  </si>
  <si>
    <t>MU00</t>
  </si>
  <si>
    <t>457476</t>
  </si>
  <si>
    <t>M703</t>
  </si>
  <si>
    <t>456666</t>
  </si>
  <si>
    <t>14:43 NEVHILL D to DONCARIEP</t>
  </si>
  <si>
    <t>TG0I</t>
  </si>
  <si>
    <t>453444</t>
  </si>
  <si>
    <t>452671</t>
  </si>
  <si>
    <t>M039</t>
  </si>
  <si>
    <t>452638</t>
  </si>
  <si>
    <t>452309</t>
  </si>
  <si>
    <t>12:30 KINGS X to EDINBURG</t>
  </si>
  <si>
    <t>452186</t>
  </si>
  <si>
    <t>12:45 HEATON CS to NCASTLCEN</t>
  </si>
  <si>
    <t>451136</t>
  </si>
  <si>
    <t>451054</t>
  </si>
  <si>
    <t>M0BC</t>
  </si>
  <si>
    <t>451040</t>
  </si>
  <si>
    <t>Running as 20:30 KINGS X to NCASTLCEN</t>
  </si>
  <si>
    <t>THBU</t>
  </si>
  <si>
    <t>TY05</t>
  </si>
  <si>
    <t>450835</t>
  </si>
  <si>
    <t>450412</t>
  </si>
  <si>
    <t>TH17</t>
  </si>
  <si>
    <t>450247</t>
  </si>
  <si>
    <t>WKF HAREPKJ</t>
  </si>
  <si>
    <t>M034</t>
  </si>
  <si>
    <t>450033</t>
  </si>
  <si>
    <t>449757</t>
  </si>
  <si>
    <t>448739</t>
  </si>
  <si>
    <t>M900</t>
  </si>
  <si>
    <t>448449</t>
  </si>
  <si>
    <t>MU02</t>
  </si>
  <si>
    <t>448369</t>
  </si>
  <si>
    <t>17:00 KINGS X to EDINBURGH</t>
  </si>
  <si>
    <t>447274</t>
  </si>
  <si>
    <t>TB06</t>
  </si>
  <si>
    <t>447196</t>
  </si>
  <si>
    <t>M913</t>
  </si>
  <si>
    <t>446925</t>
  </si>
  <si>
    <t>446829</t>
  </si>
  <si>
    <t>MU03</t>
  </si>
  <si>
    <t>445848</t>
  </si>
  <si>
    <t>MD03</t>
  </si>
  <si>
    <t>445703</t>
  </si>
  <si>
    <t>MS08</t>
  </si>
  <si>
    <t>445102</t>
  </si>
  <si>
    <t>14:06 KINGS X to LINCLNCEN</t>
  </si>
  <si>
    <t>444481</t>
  </si>
  <si>
    <t>444290</t>
  </si>
  <si>
    <t>MB10</t>
  </si>
  <si>
    <t>444244</t>
  </si>
  <si>
    <t>444196</t>
  </si>
  <si>
    <t>442867</t>
  </si>
  <si>
    <t>442386</t>
  </si>
  <si>
    <t>Running as 11:56 NEWARKNGT to KINGS X</t>
  </si>
  <si>
    <t>TG06</t>
  </si>
  <si>
    <t>441857</t>
  </si>
  <si>
    <t>DRM MNKTNHALJ</t>
  </si>
  <si>
    <t>MT11</t>
  </si>
  <si>
    <t>441809</t>
  </si>
  <si>
    <t>440948</t>
  </si>
  <si>
    <t>440513</t>
  </si>
  <si>
    <t>M903</t>
  </si>
  <si>
    <t>440068</t>
  </si>
  <si>
    <t>13:58 NEVHILL D to YORK</t>
  </si>
  <si>
    <t>439679</t>
  </si>
  <si>
    <t>437739</t>
  </si>
  <si>
    <t>436645</t>
  </si>
  <si>
    <t>436643</t>
  </si>
  <si>
    <t>436466</t>
  </si>
  <si>
    <t>435398</t>
  </si>
  <si>
    <t>TY0C</t>
  </si>
  <si>
    <t>435191</t>
  </si>
  <si>
    <t>10:34 KINGS X to FERMEPARK</t>
  </si>
  <si>
    <t>MF31</t>
  </si>
  <si>
    <t>435070</t>
  </si>
  <si>
    <t>435069</t>
  </si>
  <si>
    <t>434997</t>
  </si>
  <si>
    <t>433770</t>
  </si>
  <si>
    <t>MU07</t>
  </si>
  <si>
    <t>433239</t>
  </si>
  <si>
    <t>HIT SVG</t>
  </si>
  <si>
    <t>433186</t>
  </si>
  <si>
    <t>08:45 CRAIGNTNY to EDINBURGH</t>
  </si>
  <si>
    <t>MU04</t>
  </si>
  <si>
    <t>432730</t>
  </si>
  <si>
    <t>05:11 DONCARIEP to BRADFORSQ 2</t>
  </si>
  <si>
    <t>432718</t>
  </si>
  <si>
    <t>431345</t>
  </si>
  <si>
    <t>431204</t>
  </si>
  <si>
    <t>430675</t>
  </si>
  <si>
    <t>M015</t>
  </si>
  <si>
    <t>MTEA</t>
  </si>
  <si>
    <t>428034</t>
  </si>
  <si>
    <t>426836</t>
  </si>
  <si>
    <t>MD09</t>
  </si>
  <si>
    <t>426108</t>
  </si>
  <si>
    <t>426006</t>
  </si>
  <si>
    <t>425156</t>
  </si>
  <si>
    <t>425089</t>
  </si>
  <si>
    <t>08:00 KINGS X to EDINBURGH</t>
  </si>
  <si>
    <t>MIKC</t>
  </si>
  <si>
    <t>423277</t>
  </si>
  <si>
    <t>V804</t>
  </si>
  <si>
    <t>423137</t>
  </si>
  <si>
    <t>MN05</t>
  </si>
  <si>
    <t>422208</t>
  </si>
  <si>
    <t>23.00 NCASTLECEN to HEATON CS</t>
  </si>
  <si>
    <t>420913</t>
  </si>
  <si>
    <t>M020</t>
  </si>
  <si>
    <t>LNER_Fleet_Status</t>
  </si>
  <si>
    <t>Who_Accepted</t>
  </si>
  <si>
    <t>Who_Referred</t>
  </si>
  <si>
    <t>Who_Requested</t>
  </si>
  <si>
    <t>Waiting_Att_Mgr_Decision</t>
  </si>
  <si>
    <t>Wtg_Referral_Dec</t>
  </si>
  <si>
    <t>Hitachi_Status</t>
  </si>
  <si>
    <t>Yes_No</t>
  </si>
  <si>
    <t>Vehicle_No</t>
  </si>
  <si>
    <t>Unit_No</t>
  </si>
  <si>
    <t>Investigation</t>
  </si>
  <si>
    <t>Fleet</t>
  </si>
  <si>
    <t>225 Fleet Tech</t>
  </si>
  <si>
    <t>800101</t>
  </si>
  <si>
    <t>TM Error</t>
  </si>
  <si>
    <t>N</t>
  </si>
  <si>
    <t>800102</t>
  </si>
  <si>
    <t>225 Depot</t>
  </si>
  <si>
    <t>Driver Door Obstacle</t>
  </si>
  <si>
    <t>Availability</t>
  </si>
  <si>
    <t>800103</t>
  </si>
  <si>
    <t>Report_Requested</t>
  </si>
  <si>
    <t>Onboard</t>
  </si>
  <si>
    <t>Passengers</t>
  </si>
  <si>
    <t>Merged</t>
  </si>
  <si>
    <t>800104</t>
  </si>
  <si>
    <t>Merged with Master</t>
  </si>
  <si>
    <t>Incorrect Dispatch</t>
  </si>
  <si>
    <t>TOC Dispute</t>
  </si>
  <si>
    <t>800105</t>
  </si>
  <si>
    <t>Refer to Level 2</t>
  </si>
  <si>
    <t>Ops</t>
  </si>
  <si>
    <t>Incident not Reported to MC</t>
  </si>
  <si>
    <t>Rejected - Class 3/5</t>
  </si>
  <si>
    <t>800106</t>
  </si>
  <si>
    <t>Wtg_Att_Mgr_Dec</t>
  </si>
  <si>
    <t>Rejected - Unsold Unit</t>
  </si>
  <si>
    <t>800107</t>
  </si>
  <si>
    <t>Awaiting CCF to Review</t>
  </si>
  <si>
    <t>Rejected - Sub Threshold</t>
  </si>
  <si>
    <t>800108</t>
  </si>
  <si>
    <t>Discuss with HRL</t>
  </si>
  <si>
    <t>Rejected - 225 delay</t>
  </si>
  <si>
    <t>800109</t>
  </si>
  <si>
    <t>Awaiting DTM to Review</t>
  </si>
  <si>
    <t>800110</t>
  </si>
  <si>
    <t>Awaiting Attribution Decision</t>
  </si>
  <si>
    <t>Awaiting TM Report</t>
  </si>
  <si>
    <t>800111</t>
  </si>
  <si>
    <t>Awaiting Referral Acceptance</t>
  </si>
  <si>
    <t>800112</t>
  </si>
  <si>
    <t>800113</t>
  </si>
  <si>
    <t>800201</t>
  </si>
  <si>
    <t>800202</t>
  </si>
  <si>
    <t>800203</t>
  </si>
  <si>
    <t>800204</t>
  </si>
  <si>
    <t>800205</t>
  </si>
  <si>
    <t>800206</t>
  </si>
  <si>
    <t>800207</t>
  </si>
  <si>
    <t>800208</t>
  </si>
  <si>
    <t>800209</t>
  </si>
  <si>
    <t>800210</t>
  </si>
  <si>
    <t>801101</t>
  </si>
  <si>
    <t>801102</t>
  </si>
  <si>
    <t>801103</t>
  </si>
  <si>
    <t>801104</t>
  </si>
  <si>
    <t>801105</t>
  </si>
  <si>
    <t>801106</t>
  </si>
  <si>
    <t>801107</t>
  </si>
  <si>
    <t>801108</t>
  </si>
  <si>
    <t>801109</t>
  </si>
  <si>
    <t>801110</t>
  </si>
  <si>
    <t>801111</t>
  </si>
  <si>
    <t>801112</t>
  </si>
  <si>
    <t>801201</t>
  </si>
  <si>
    <t>801202</t>
  </si>
  <si>
    <t>801203</t>
  </si>
  <si>
    <t>801204</t>
  </si>
  <si>
    <t>801205</t>
  </si>
  <si>
    <t>801206</t>
  </si>
  <si>
    <t>801207</t>
  </si>
  <si>
    <t>801208</t>
  </si>
  <si>
    <t>801209</t>
  </si>
  <si>
    <t>801210</t>
  </si>
  <si>
    <t>801211</t>
  </si>
  <si>
    <t>801212</t>
  </si>
  <si>
    <t>801213</t>
  </si>
  <si>
    <t>801214</t>
  </si>
  <si>
    <t>801215</t>
  </si>
  <si>
    <t>801216</t>
  </si>
  <si>
    <t>801217</t>
  </si>
  <si>
    <t>801218</t>
  </si>
  <si>
    <t>801219</t>
  </si>
  <si>
    <t>801220</t>
  </si>
  <si>
    <t>801221</t>
  </si>
  <si>
    <t>801222</t>
  </si>
  <si>
    <t>801223</t>
  </si>
  <si>
    <t>801224</t>
  </si>
  <si>
    <t>801225</t>
  </si>
  <si>
    <t>801226</t>
  </si>
  <si>
    <t>801227</t>
  </si>
  <si>
    <t>801228</t>
  </si>
  <si>
    <t>801229</t>
  </si>
  <si>
    <t>801230</t>
  </si>
  <si>
    <t>NL06</t>
  </si>
  <si>
    <t>NL08</t>
  </si>
  <si>
    <t>NL12</t>
  </si>
  <si>
    <t>NL13</t>
  </si>
  <si>
    <t>NL15</t>
  </si>
  <si>
    <t>NL16</t>
  </si>
  <si>
    <t>NL17</t>
  </si>
  <si>
    <t>NL26</t>
  </si>
  <si>
    <t>undefined</t>
  </si>
  <si>
    <t>Code</t>
  </si>
  <si>
    <t>System_SubSystem_Component</t>
  </si>
  <si>
    <t>Safety_Critical</t>
  </si>
  <si>
    <t>System_Code</t>
  </si>
  <si>
    <t>System</t>
  </si>
  <si>
    <t>SubSystem_Code</t>
  </si>
  <si>
    <t>SubSystem</t>
  </si>
  <si>
    <t>Component_Code</t>
  </si>
  <si>
    <t>Component</t>
  </si>
  <si>
    <t>1A9</t>
  </si>
  <si>
    <t>Operational_Staff_No Fault Identified</t>
  </si>
  <si>
    <t>1</t>
  </si>
  <si>
    <t>Operational</t>
  </si>
  <si>
    <t>A</t>
  </si>
  <si>
    <t>Staff</t>
  </si>
  <si>
    <t>9</t>
  </si>
  <si>
    <t>No Fault Identified</t>
  </si>
  <si>
    <t>Azuma</t>
  </si>
  <si>
    <t>1AA</t>
  </si>
  <si>
    <t>Operational_Staff_Driver</t>
  </si>
  <si>
    <t>1AB</t>
  </si>
  <si>
    <t>Operational_Staff_TM</t>
  </si>
  <si>
    <t>B</t>
  </si>
  <si>
    <t>1AC</t>
  </si>
  <si>
    <t>Operational_Staff_Train Crew</t>
  </si>
  <si>
    <t>C</t>
  </si>
  <si>
    <t>Train Crew</t>
  </si>
  <si>
    <t>1AD</t>
  </si>
  <si>
    <t>Operational_Staff_Platform</t>
  </si>
  <si>
    <t>D</t>
  </si>
  <si>
    <t>Platform</t>
  </si>
  <si>
    <t>1AE</t>
  </si>
  <si>
    <t>Operational_Staff_Other</t>
  </si>
  <si>
    <t>E</t>
  </si>
  <si>
    <t>1B9</t>
  </si>
  <si>
    <t>Operational_Depot_No Fault Identified</t>
  </si>
  <si>
    <t>Depot</t>
  </si>
  <si>
    <t>1BA</t>
  </si>
  <si>
    <t>Operational_Depot_InfraStructure</t>
  </si>
  <si>
    <t>InfraStructure</t>
  </si>
  <si>
    <t>1BB</t>
  </si>
  <si>
    <t>Operational_Depot_Awaiting Acceptance</t>
  </si>
  <si>
    <t>Awaiting Acceptance</t>
  </si>
  <si>
    <t>1BC</t>
  </si>
  <si>
    <t>Operational_Depot_Planning</t>
  </si>
  <si>
    <t>Planning</t>
  </si>
  <si>
    <t>1BD</t>
  </si>
  <si>
    <t>Operational_Depot_Process</t>
  </si>
  <si>
    <t>Process</t>
  </si>
  <si>
    <t>1BE</t>
  </si>
  <si>
    <t>Operational_Depot_Staff</t>
  </si>
  <si>
    <t>1BF</t>
  </si>
  <si>
    <t>Operational_Depot_Workload</t>
  </si>
  <si>
    <t>F</t>
  </si>
  <si>
    <t>Workload</t>
  </si>
  <si>
    <t>1BG</t>
  </si>
  <si>
    <t>Operational_Depot_Unexplained</t>
  </si>
  <si>
    <t>G</t>
  </si>
  <si>
    <t>Unexplained</t>
  </si>
  <si>
    <t>1BH</t>
  </si>
  <si>
    <t>Operational_Depot_Other</t>
  </si>
  <si>
    <t>H</t>
  </si>
  <si>
    <t>1C9</t>
  </si>
  <si>
    <t>Operational_Control_No Fault Identified</t>
  </si>
  <si>
    <t>1CA</t>
  </si>
  <si>
    <t>Operational_Control_LNER</t>
  </si>
  <si>
    <t>LNER</t>
  </si>
  <si>
    <t>1CB</t>
  </si>
  <si>
    <t>Operational_Control_HRL Maintenance Control</t>
  </si>
  <si>
    <t>HRL Maintenance Control</t>
  </si>
  <si>
    <t>1CC</t>
  </si>
  <si>
    <t>Operational_Control_HRL CPC</t>
  </si>
  <si>
    <t>HRL CPC</t>
  </si>
  <si>
    <t>1CD</t>
  </si>
  <si>
    <t>Operational_Control_LNER Planning</t>
  </si>
  <si>
    <t>LNER Planning</t>
  </si>
  <si>
    <t>1D9</t>
  </si>
  <si>
    <t>Operational_NR_No Fault Identified</t>
  </si>
  <si>
    <t>1DA</t>
  </si>
  <si>
    <t>Operational_NR_OHL</t>
  </si>
  <si>
    <t>OHL</t>
  </si>
  <si>
    <t>1DB</t>
  </si>
  <si>
    <t>Operational_NR_Regulation</t>
  </si>
  <si>
    <t>Regulation</t>
  </si>
  <si>
    <t>1DC</t>
  </si>
  <si>
    <t>Operational_NR_Safety Equipment</t>
  </si>
  <si>
    <t>Safety Equipment</t>
  </si>
  <si>
    <t>1DD</t>
  </si>
  <si>
    <t>Operational_NR_Track</t>
  </si>
  <si>
    <t>Track</t>
  </si>
  <si>
    <t>1DE</t>
  </si>
  <si>
    <t>Operational_NR_Other</t>
  </si>
  <si>
    <t>2AA</t>
  </si>
  <si>
    <t>LNER_Impact Damage_Animal Strike</t>
  </si>
  <si>
    <t>2</t>
  </si>
  <si>
    <t>Impact Damage</t>
  </si>
  <si>
    <t>Animal Strike</t>
  </si>
  <si>
    <t>2AB</t>
  </si>
  <si>
    <t>LNER_Impact Damage_Fatality</t>
  </si>
  <si>
    <t>Fatality</t>
  </si>
  <si>
    <t>2AC</t>
  </si>
  <si>
    <t>LNER_Impact Damage_Other</t>
  </si>
  <si>
    <t>2BA</t>
  </si>
  <si>
    <t>LNER_Other_Unexplained</t>
  </si>
  <si>
    <t>2BB</t>
  </si>
  <si>
    <t>LNER_Other_N/A</t>
  </si>
  <si>
    <t>2BC</t>
  </si>
  <si>
    <t>LNER_Other_APCO</t>
  </si>
  <si>
    <t>APCO</t>
  </si>
  <si>
    <t>2BD</t>
  </si>
  <si>
    <t>LNER_Other_Availability</t>
  </si>
  <si>
    <t>2BE</t>
  </si>
  <si>
    <t>LNER_Other_Adhesion</t>
  </si>
  <si>
    <t>Adhesion</t>
  </si>
  <si>
    <t>2BF</t>
  </si>
  <si>
    <t>LNER_Other_Cleaning</t>
  </si>
  <si>
    <t>Cleaning</t>
  </si>
  <si>
    <t>2BG</t>
  </si>
  <si>
    <t>LNER_Other_Disruption (late on)</t>
  </si>
  <si>
    <t>Disruption (late on)</t>
  </si>
  <si>
    <t>2BH</t>
  </si>
  <si>
    <t>LNER_Other_External Vandalism</t>
  </si>
  <si>
    <t>External Vandalism</t>
  </si>
  <si>
    <t>2BI</t>
  </si>
  <si>
    <t>LNER_Other_Arbitration 50/50 split</t>
  </si>
  <si>
    <t>I</t>
  </si>
  <si>
    <t>Arbitration 50/50 split</t>
  </si>
  <si>
    <t>2BJ</t>
  </si>
  <si>
    <t>LNER_Other_GSMR</t>
  </si>
  <si>
    <t>J</t>
  </si>
  <si>
    <t>GSMR</t>
  </si>
  <si>
    <t>2BK</t>
  </si>
  <si>
    <t>LNER_Other_HQ - Fleet</t>
  </si>
  <si>
    <t>K</t>
  </si>
  <si>
    <t>HQ - Fleet</t>
  </si>
  <si>
    <t>2BL</t>
  </si>
  <si>
    <t>LNER_Other_HQ - Ops</t>
  </si>
  <si>
    <t>L</t>
  </si>
  <si>
    <t>HQ - Ops</t>
  </si>
  <si>
    <t>2BM</t>
  </si>
  <si>
    <t>LNER_Other_Merged - see Master</t>
  </si>
  <si>
    <t>M</t>
  </si>
  <si>
    <t>Merged - see Master</t>
  </si>
  <si>
    <t>2BN</t>
  </si>
  <si>
    <t>LNER_Other_Passenger Vandalism</t>
  </si>
  <si>
    <t>Passenger Vandalism</t>
  </si>
  <si>
    <t>225-1A9</t>
  </si>
  <si>
    <t>225</t>
  </si>
  <si>
    <t>225-1AA</t>
  </si>
  <si>
    <t>225-1AB</t>
  </si>
  <si>
    <t>225-1AC</t>
  </si>
  <si>
    <t>225-1AD</t>
  </si>
  <si>
    <t>225-1AE</t>
  </si>
  <si>
    <t>225-1B9</t>
  </si>
  <si>
    <t>225-1BA</t>
  </si>
  <si>
    <t>225-1BB</t>
  </si>
  <si>
    <t>225-1BC</t>
  </si>
  <si>
    <t>225-1BD</t>
  </si>
  <si>
    <t>225-1BE</t>
  </si>
  <si>
    <t>225-1BF</t>
  </si>
  <si>
    <t>225-1BG</t>
  </si>
  <si>
    <t>225-1BH</t>
  </si>
  <si>
    <t>225-1C9</t>
  </si>
  <si>
    <t>225-1CA</t>
  </si>
  <si>
    <t>225-1CB</t>
  </si>
  <si>
    <t>Operational_Control_Northern Maintenance Control</t>
  </si>
  <si>
    <t>Northern Maintenance Control</t>
  </si>
  <si>
    <t>225-1CC</t>
  </si>
  <si>
    <t>Operational_Control_Northern CPC</t>
  </si>
  <si>
    <t>Northern CPC</t>
  </si>
  <si>
    <t>225-1CD</t>
  </si>
  <si>
    <t>225-1DA</t>
  </si>
  <si>
    <t>225-1DB</t>
  </si>
  <si>
    <t>225-1DC</t>
  </si>
  <si>
    <t>225-1DD</t>
  </si>
  <si>
    <t>225-1DE</t>
  </si>
  <si>
    <t>225-1DF</t>
  </si>
  <si>
    <t>225-1DG</t>
  </si>
  <si>
    <t>Operational_Process_Safety of the Line</t>
  </si>
  <si>
    <t>Safety of the Line</t>
  </si>
  <si>
    <t>225-2AA</t>
  </si>
  <si>
    <t>225-2AB</t>
  </si>
  <si>
    <t>225-2AC</t>
  </si>
  <si>
    <t>225-2BA</t>
  </si>
  <si>
    <t>225-2BB</t>
  </si>
  <si>
    <t>225-2BC</t>
  </si>
  <si>
    <t>225-2BD</t>
  </si>
  <si>
    <t>225-2BE</t>
  </si>
  <si>
    <t>225-2BF</t>
  </si>
  <si>
    <t>225-2BG</t>
  </si>
  <si>
    <t>225-2BH</t>
  </si>
  <si>
    <t>225-2BI</t>
  </si>
  <si>
    <t>225-2BJ</t>
  </si>
  <si>
    <t>225-2BK</t>
  </si>
  <si>
    <t>225-2BL</t>
  </si>
  <si>
    <t>LNER_Other_HV</t>
  </si>
  <si>
    <t>HV</t>
  </si>
  <si>
    <t>225-2BM</t>
  </si>
  <si>
    <t>225-2BN</t>
  </si>
  <si>
    <t>225-AA1</t>
  </si>
  <si>
    <t>Air System_Control_No Fault Identified</t>
  </si>
  <si>
    <t>Air System</t>
  </si>
  <si>
    <t>225-AAA</t>
  </si>
  <si>
    <t>Air System_Control_Contactor Single phase</t>
  </si>
  <si>
    <t>Contactor Single phase</t>
  </si>
  <si>
    <t>225-AAB</t>
  </si>
  <si>
    <t>Air System_Control_Contactor three phase</t>
  </si>
  <si>
    <t>Contactor three phase</t>
  </si>
  <si>
    <t>225-AAC</t>
  </si>
  <si>
    <t>Air System_Control_Contactor  - Change over</t>
  </si>
  <si>
    <t>Contactor  - Change over</t>
  </si>
  <si>
    <t>225-AAD</t>
  </si>
  <si>
    <t>Air System_Control_Contactor coil</t>
  </si>
  <si>
    <t>Contactor coil</t>
  </si>
  <si>
    <t>225-AAE</t>
  </si>
  <si>
    <t>Air System_Control_Contactor fixed tip</t>
  </si>
  <si>
    <t>Contactor fixed tip</t>
  </si>
  <si>
    <t>225-AAF</t>
  </si>
  <si>
    <t>Air System_Control_Contactor moving tip</t>
  </si>
  <si>
    <t>Contactor moving tip</t>
  </si>
  <si>
    <t>225-AAG</t>
  </si>
  <si>
    <t>Air System_Control_Knuckle Spring</t>
  </si>
  <si>
    <t>Knuckle Spring</t>
  </si>
  <si>
    <t>225-AAH</t>
  </si>
  <si>
    <t>Air System_Control_Terminal Connections</t>
  </si>
  <si>
    <t>Terminal Connections</t>
  </si>
  <si>
    <t>225-AAI</t>
  </si>
  <si>
    <t>Air System_Control_Terminal fasteners</t>
  </si>
  <si>
    <t>Terminal fasteners</t>
  </si>
  <si>
    <t>225-AAJ</t>
  </si>
  <si>
    <t>Air System_Control_Arc Chute</t>
  </si>
  <si>
    <t>Arc Chute</t>
  </si>
  <si>
    <t>225-AAK</t>
  </si>
  <si>
    <t>Air System_Control_Wiring</t>
  </si>
  <si>
    <t>Wiring</t>
  </si>
  <si>
    <t>225-AAL</t>
  </si>
  <si>
    <t>Air System_Control_Relay</t>
  </si>
  <si>
    <t>Relay</t>
  </si>
  <si>
    <t>225-AAM</t>
  </si>
  <si>
    <t>Air System_Control_Electrical interlocking</t>
  </si>
  <si>
    <t>Electrical interlocking</t>
  </si>
  <si>
    <t>225-AAN</t>
  </si>
  <si>
    <t>Air System_Control_Compressor bypass switch</t>
  </si>
  <si>
    <t>Compressor bypass switch</t>
  </si>
  <si>
    <t>225-AAO</t>
  </si>
  <si>
    <t>Air System_Control_Compressor isolating switch</t>
  </si>
  <si>
    <t>Compressor isolating switch</t>
  </si>
  <si>
    <t>225-AAP</t>
  </si>
  <si>
    <t>Air System_Control_Compressor circuit breaker</t>
  </si>
  <si>
    <t>P</t>
  </si>
  <si>
    <t>Compressor circuit breaker</t>
  </si>
  <si>
    <t>225-AAQ</t>
  </si>
  <si>
    <t>Air System_Control_Compressor fuse</t>
  </si>
  <si>
    <t>Q</t>
  </si>
  <si>
    <t>Compressor fuse</t>
  </si>
  <si>
    <t>225-AAR</t>
  </si>
  <si>
    <t>Air System_Control_Fasteners</t>
  </si>
  <si>
    <t>R</t>
  </si>
  <si>
    <t>Fasteners</t>
  </si>
  <si>
    <t>225-AAS</t>
  </si>
  <si>
    <t>Air System_Control_Main reservoir governor</t>
  </si>
  <si>
    <t>S</t>
  </si>
  <si>
    <t>Main reservoir governor</t>
  </si>
  <si>
    <t>225-AAT</t>
  </si>
  <si>
    <t>Air System_Control_Compressor governor</t>
  </si>
  <si>
    <t>T</t>
  </si>
  <si>
    <t>Compressor governor</t>
  </si>
  <si>
    <t>225-AAU</t>
  </si>
  <si>
    <t>Air System_Control_Toggle levers</t>
  </si>
  <si>
    <t>U</t>
  </si>
  <si>
    <t>Toggle levers</t>
  </si>
  <si>
    <t>225-AAV</t>
  </si>
  <si>
    <t>Air System_Control_Pressure settings</t>
  </si>
  <si>
    <t>V</t>
  </si>
  <si>
    <t>Pressure settings</t>
  </si>
  <si>
    <t>225-AAW</t>
  </si>
  <si>
    <t>Air System_Control_Contacts</t>
  </si>
  <si>
    <t>W</t>
  </si>
  <si>
    <t>Contacts</t>
  </si>
  <si>
    <t>225-AAX</t>
  </si>
  <si>
    <t>Air System_Control_Electrical connections</t>
  </si>
  <si>
    <t>X</t>
  </si>
  <si>
    <t>Electrical connections</t>
  </si>
  <si>
    <t>225-AAY</t>
  </si>
  <si>
    <t>Air System_Control_Pneumatic connections</t>
  </si>
  <si>
    <t>Pneumatic connections</t>
  </si>
  <si>
    <t>225-AAZ</t>
  </si>
  <si>
    <t>Z</t>
  </si>
  <si>
    <t>225-ABA</t>
  </si>
  <si>
    <t>Air System_Anti-Freeze_Killfrost Dispenser</t>
  </si>
  <si>
    <t>Anti-Freeze</t>
  </si>
  <si>
    <t>Killfrost Dispenser</t>
  </si>
  <si>
    <t>225-ABB</t>
  </si>
  <si>
    <t>Air System_Dryer/Lubricator_Regulator</t>
  </si>
  <si>
    <t>Dryer/Lubricator</t>
  </si>
  <si>
    <t>Regulator</t>
  </si>
  <si>
    <t>225-ABC</t>
  </si>
  <si>
    <t>Air System_Dryer/Lubricator_Killfrost</t>
  </si>
  <si>
    <t>Killfrost</t>
  </si>
  <si>
    <t>225-ACA</t>
  </si>
  <si>
    <t>Air System_Compressor_Main air compressor CL91</t>
  </si>
  <si>
    <t>Compressor</t>
  </si>
  <si>
    <t>Main air compressor CL91</t>
  </si>
  <si>
    <t>225-ACB</t>
  </si>
  <si>
    <t>Air System_Compressor_Auxiliary compressor CL91</t>
  </si>
  <si>
    <t>Auxiliary compressor CL91</t>
  </si>
  <si>
    <t>225-ACC</t>
  </si>
  <si>
    <t>Air System_Compressor_Air compressor HST</t>
  </si>
  <si>
    <t>Air compressor HST</t>
  </si>
  <si>
    <t>225-ACD</t>
  </si>
  <si>
    <t>Air System_Compressor_Motor</t>
  </si>
  <si>
    <t>Motor</t>
  </si>
  <si>
    <t>225-ACE</t>
  </si>
  <si>
    <t>Air System_Compressor_Cooling impellor</t>
  </si>
  <si>
    <t>Cooling impellor</t>
  </si>
  <si>
    <t>225-ACF</t>
  </si>
  <si>
    <t>Air System_Compressor_Air grille</t>
  </si>
  <si>
    <t>Air grille</t>
  </si>
  <si>
    <t>225-ACG</t>
  </si>
  <si>
    <t>Air System_Compressor_Connection box</t>
  </si>
  <si>
    <t>Connection box</t>
  </si>
  <si>
    <t>225-ACH</t>
  </si>
  <si>
    <t>Air System_Compressor_Lubricating oil</t>
  </si>
  <si>
    <t>Lubricating oil</t>
  </si>
  <si>
    <t>225-ACI</t>
  </si>
  <si>
    <t>Air System_Compressor_Oil level dipstick</t>
  </si>
  <si>
    <t>Oil level dipstick</t>
  </si>
  <si>
    <t>225-ACJ</t>
  </si>
  <si>
    <t>Air System_Compressor_Oil fill/drain plug</t>
  </si>
  <si>
    <t>Oil fill/drain plug</t>
  </si>
  <si>
    <t>225-ACK</t>
  </si>
  <si>
    <t>Air System_Compressor_Compressor Inter Stage Safety valve</t>
  </si>
  <si>
    <t>Compressor Inter Stage Safety valve</t>
  </si>
  <si>
    <t>225-ACL</t>
  </si>
  <si>
    <t>Air System_Compressor_Inner filter</t>
  </si>
  <si>
    <t>Inner filter</t>
  </si>
  <si>
    <t>225-ACM</t>
  </si>
  <si>
    <t>Air System_Compressor_Outer filter</t>
  </si>
  <si>
    <t>Outer filter</t>
  </si>
  <si>
    <t>225-ACN</t>
  </si>
  <si>
    <t>Air System_Compressor_Electrical wiring</t>
  </si>
  <si>
    <t>Electrical wiring</t>
  </si>
  <si>
    <t>225-ACO</t>
  </si>
  <si>
    <t>Air System_Compressor_Metallastic bushes</t>
  </si>
  <si>
    <t>Metallastic bushes</t>
  </si>
  <si>
    <t>225-ACP</t>
  </si>
  <si>
    <t>Air System_Compressor_Fasteners</t>
  </si>
  <si>
    <t>225-ACQ</t>
  </si>
  <si>
    <t>Air System_Compressor_Compressor Delivery pipe</t>
  </si>
  <si>
    <t>Compressor Delivery pipe</t>
  </si>
  <si>
    <t>225-ACR</t>
  </si>
  <si>
    <t>Air System_Compressor_No Fault Identified</t>
  </si>
  <si>
    <t>225-AFA</t>
  </si>
  <si>
    <t>Air System_Filtration_Water separator</t>
  </si>
  <si>
    <t>Filtration</t>
  </si>
  <si>
    <t>Water separator</t>
  </si>
  <si>
    <t>225-AFB</t>
  </si>
  <si>
    <t>Air System_Filtration_Oil separator</t>
  </si>
  <si>
    <t>Oil separator</t>
  </si>
  <si>
    <t>225-AFC</t>
  </si>
  <si>
    <t>Air System_Filtration_Connections</t>
  </si>
  <si>
    <t>Connections</t>
  </si>
  <si>
    <t>225-AFD</t>
  </si>
  <si>
    <t>Air System_Filtration_Strainer unit</t>
  </si>
  <si>
    <t>Strainer unit</t>
  </si>
  <si>
    <t>225-AFE</t>
  </si>
  <si>
    <t>Air System_Filtration_HST Control cubicle air filter</t>
  </si>
  <si>
    <t>HST Control cubicle air filter</t>
  </si>
  <si>
    <t>225-AHA</t>
  </si>
  <si>
    <t>Air System_Horns _Horn trumpet E flat </t>
  </si>
  <si>
    <t>Horns </t>
  </si>
  <si>
    <t>Horn trumpet E flat </t>
  </si>
  <si>
    <t>225-AHB</t>
  </si>
  <si>
    <t>Air System_Horns _Horn trumpet Gflat </t>
  </si>
  <si>
    <t>Horn trumpet Gflat </t>
  </si>
  <si>
    <t>225-AHC</t>
  </si>
  <si>
    <t>Air System_Horns _Horn trumpet B flat </t>
  </si>
  <si>
    <t>Horn trumpet B flat </t>
  </si>
  <si>
    <t>225-AHD</t>
  </si>
  <si>
    <t>Air System_Horns _Diaphragm </t>
  </si>
  <si>
    <t>Diaphragm </t>
  </si>
  <si>
    <t>225-AHE</t>
  </si>
  <si>
    <t>Air System_Horns _Electrical solenoid valve  </t>
  </si>
  <si>
    <t>Electrical solenoid valve  </t>
  </si>
  <si>
    <t>225-AHF</t>
  </si>
  <si>
    <t>Air System_Horns _Manifold block </t>
  </si>
  <si>
    <t>Manifold block </t>
  </si>
  <si>
    <t>225-AHG</t>
  </si>
  <si>
    <t>Air System_Horns _Electrical switch </t>
  </si>
  <si>
    <t>Electrical switch </t>
  </si>
  <si>
    <t>225-AHH</t>
  </si>
  <si>
    <t>Air System_Horns _Wiring </t>
  </si>
  <si>
    <t>Wiring </t>
  </si>
  <si>
    <t>225-AHI</t>
  </si>
  <si>
    <t>Air System_Horns _Electrical connections </t>
  </si>
  <si>
    <t>Electrical connections </t>
  </si>
  <si>
    <t>225-AHJ</t>
  </si>
  <si>
    <t>Air System_Horns _Pneumatic connections </t>
  </si>
  <si>
    <t>Pneumatic connections </t>
  </si>
  <si>
    <t>225-AHK</t>
  </si>
  <si>
    <t>Air System_Horns _Air isolating cock </t>
  </si>
  <si>
    <t>Air isolating cock </t>
  </si>
  <si>
    <t>225-AHL</t>
  </si>
  <si>
    <t>Air System_Horns _Horn Valve </t>
  </si>
  <si>
    <t>Horn Valve </t>
  </si>
  <si>
    <t>225-AHM</t>
  </si>
  <si>
    <t>Air System_Horns _Pneumatic relay valve </t>
  </si>
  <si>
    <t>Pneumatic relay valve </t>
  </si>
  <si>
    <t>225-AHN</t>
  </si>
  <si>
    <t>Air System_Horns _Low speed relay </t>
  </si>
  <si>
    <t>Low speed relay </t>
  </si>
  <si>
    <t>225-AHO</t>
  </si>
  <si>
    <t>Air System_Horns _Auxiliary position horn valve </t>
  </si>
  <si>
    <t>Auxiliary position horn valve </t>
  </si>
  <si>
    <t>225-AHP</t>
  </si>
  <si>
    <t>Air System_Horns _Fasteners </t>
  </si>
  <si>
    <t>Fasteners </t>
  </si>
  <si>
    <t>225-AHQ</t>
  </si>
  <si>
    <t>Air System_Horns _Flexible pipe </t>
  </si>
  <si>
    <t>Flexible pipe </t>
  </si>
  <si>
    <t>225-AHR</t>
  </si>
  <si>
    <t>Air System_Horns _Solid pipe </t>
  </si>
  <si>
    <t>Solid pipe </t>
  </si>
  <si>
    <t>225-AHS</t>
  </si>
  <si>
    <t>Air System_Horns _HST horn isolating valve </t>
  </si>
  <si>
    <t>HST horn isolating valve </t>
  </si>
  <si>
    <t>225-AHT</t>
  </si>
  <si>
    <t>Air System_Horns _Horn sock </t>
  </si>
  <si>
    <t>Horn sock </t>
  </si>
  <si>
    <t>225-AHU</t>
  </si>
  <si>
    <t>Air System_Horns _Electrical solenoid valve HST 16w coil </t>
  </si>
  <si>
    <t>Electrical solenoid valve HST 16w coil </t>
  </si>
  <si>
    <t>225-APA</t>
  </si>
  <si>
    <t>Air System_Pipe work_Solid pipe</t>
  </si>
  <si>
    <t>Pipe work</t>
  </si>
  <si>
    <t>Solid pipe</t>
  </si>
  <si>
    <t>225-APB</t>
  </si>
  <si>
    <t>Air System_Pipe work_Flexible pipe</t>
  </si>
  <si>
    <t>Flexible pipe</t>
  </si>
  <si>
    <t>225-APC</t>
  </si>
  <si>
    <t>Air System_Pipe work_Main reservoir coupling hose</t>
  </si>
  <si>
    <t>Main reservoir coupling hose</t>
  </si>
  <si>
    <t>225-APD</t>
  </si>
  <si>
    <t>Air System_Pipe work_Main reservoir coupling hose star valve</t>
  </si>
  <si>
    <t>Main reservoir coupling hose star valve</t>
  </si>
  <si>
    <t>225-APE</t>
  </si>
  <si>
    <t>Air System_Pipe work_Main reservoir coupling hose seal</t>
  </si>
  <si>
    <t>Main reservoir coupling hose seal</t>
  </si>
  <si>
    <t>225-APF</t>
  </si>
  <si>
    <t>Air System_Pipe work_Main reservoir coupling hose cock</t>
  </si>
  <si>
    <t>Main reservoir coupling hose cock</t>
  </si>
  <si>
    <t>225-APG</t>
  </si>
  <si>
    <t>Air System_Pipe work_Main reservoir coupling hose brackets</t>
  </si>
  <si>
    <t>Main reservoir coupling hose brackets</t>
  </si>
  <si>
    <t>225-APH</t>
  </si>
  <si>
    <t>Air System_Pipe work_Main reservoir hose bracket fastener</t>
  </si>
  <si>
    <t>Main reservoir hose bracket fastener</t>
  </si>
  <si>
    <t>225-API</t>
  </si>
  <si>
    <t>Air System_Pipe work_Main reservoir hose end fittings</t>
  </si>
  <si>
    <t>Main reservoir hose end fittings</t>
  </si>
  <si>
    <t>225-APJ</t>
  </si>
  <si>
    <t>Air System_Pipe work_Soldered/brazed joint</t>
  </si>
  <si>
    <t>Soldered/brazed joint</t>
  </si>
  <si>
    <t>225-APK</t>
  </si>
  <si>
    <t>Air System_Pipe work_Test point</t>
  </si>
  <si>
    <t>Test point</t>
  </si>
  <si>
    <t>225-APL</t>
  </si>
  <si>
    <t>Air System_Pipe work_Main reservoir hose clamp band</t>
  </si>
  <si>
    <t>Main reservoir hose clamp band</t>
  </si>
  <si>
    <t>225-ARA</t>
  </si>
  <si>
    <t>Air System_Reservoir_Main reservoir</t>
  </si>
  <si>
    <t>Reservoir</t>
  </si>
  <si>
    <t>Main reservoir</t>
  </si>
  <si>
    <t>225-ARB</t>
  </si>
  <si>
    <t>Air System_Reservoir_Air connection</t>
  </si>
  <si>
    <t>Air connection</t>
  </si>
  <si>
    <t>225-ARC</t>
  </si>
  <si>
    <t>Air System_Reservoir_Support bracket</t>
  </si>
  <si>
    <t>Support bracket</t>
  </si>
  <si>
    <t>225-ARD</t>
  </si>
  <si>
    <t>Air System_Reservoir_Securing straps</t>
  </si>
  <si>
    <t>Securing straps</t>
  </si>
  <si>
    <t>225-ARE</t>
  </si>
  <si>
    <t>Air System_Reservoir_Fasteners</t>
  </si>
  <si>
    <t>225-ARF</t>
  </si>
  <si>
    <t>Air System_Reservoir_Aftercooler Drain Tank</t>
  </si>
  <si>
    <t>Aftercooler Drain Tank</t>
  </si>
  <si>
    <t>225-AVA</t>
  </si>
  <si>
    <t>Air System_Valves &amp; Cocks_Compressor governor isolating cock</t>
  </si>
  <si>
    <t>Valves &amp; Cocks</t>
  </si>
  <si>
    <t>Compressor governor isolating cock</t>
  </si>
  <si>
    <t>225-AVB</t>
  </si>
  <si>
    <t>Air System_Valves &amp; Cocks_Check Valve</t>
  </si>
  <si>
    <t>Check Valve</t>
  </si>
  <si>
    <t>225-AVC</t>
  </si>
  <si>
    <t>Air System_Valves &amp; Cocks_Pressure reducing valve (FVF2)</t>
  </si>
  <si>
    <t>Pressure reducing valve (FVF2)</t>
  </si>
  <si>
    <t>225-AVD</t>
  </si>
  <si>
    <t>Air System_Valves &amp; Cocks_Auto Drain Valve</t>
  </si>
  <si>
    <t>Auto Drain Valve</t>
  </si>
  <si>
    <t>225-AVE</t>
  </si>
  <si>
    <t>Air System_Valves &amp; Cocks_Safety Valve</t>
  </si>
  <si>
    <t>Safety Valve</t>
  </si>
  <si>
    <t>225-AVF</t>
  </si>
  <si>
    <t>Air System_Valves &amp; Cocks_Main reservoir isolating cock</t>
  </si>
  <si>
    <t>Main reservoir isolating cock</t>
  </si>
  <si>
    <t>225-AVG</t>
  </si>
  <si>
    <t>Air System_Valves &amp; Cocks_Main reservoir coupling cock</t>
  </si>
  <si>
    <t>Main reservoir coupling cock</t>
  </si>
  <si>
    <t>225-AVH</t>
  </si>
  <si>
    <t>Air System_Valves &amp; Cocks_Reservoir drain valve</t>
  </si>
  <si>
    <t>Reservoir drain valve</t>
  </si>
  <si>
    <t>225-AVI</t>
  </si>
  <si>
    <t>Air System_Valves &amp; Cocks_Air silencer</t>
  </si>
  <si>
    <t>Air silencer</t>
  </si>
  <si>
    <t>225-AVJ</t>
  </si>
  <si>
    <t>Air System_Valves &amp; Cocks_Unloader valve</t>
  </si>
  <si>
    <t>Unloader valve</t>
  </si>
  <si>
    <t>225-AVK</t>
  </si>
  <si>
    <t>Air System_Valves &amp; Cocks_Solenoid valve</t>
  </si>
  <si>
    <t>Solenoid valve</t>
  </si>
  <si>
    <t>225-AWA</t>
  </si>
  <si>
    <t>Air System_Windscreen wipers/washers _Windscreen wiper blade </t>
  </si>
  <si>
    <t>Windscreen wipers/washers </t>
  </si>
  <si>
    <t>Windscreen wiper blade </t>
  </si>
  <si>
    <t>225-AWB</t>
  </si>
  <si>
    <t>Air System_Windscreen wipers/washers _Windscreen wiper arm </t>
  </si>
  <si>
    <t>Windscreen wiper arm </t>
  </si>
  <si>
    <t>225-AWC</t>
  </si>
  <si>
    <t>Air System_Windscreen wipers/washers _“Cleveloc” nut </t>
  </si>
  <si>
    <t>“Cleveloc” nut </t>
  </si>
  <si>
    <t>225-AWD</t>
  </si>
  <si>
    <t>Air System_Windscreen wipers/washers _Splined cone </t>
  </si>
  <si>
    <t>Splined cone </t>
  </si>
  <si>
    <t>225-AWE</t>
  </si>
  <si>
    <t>Air System_Windscreen wipers/washers _Windscreen wiper motor   (Air) </t>
  </si>
  <si>
    <t>Windscreen wiper motor   (Air) </t>
  </si>
  <si>
    <t>225-AWF</t>
  </si>
  <si>
    <t>Air System_Windscreen wipers/washers _Windscreen wiper motor   (Electric)  </t>
  </si>
  <si>
    <t>Windscreen wiper motor   (Electric)  </t>
  </si>
  <si>
    <t>225-AWG</t>
  </si>
  <si>
    <t>Air System_Windscreen wipers/washers _Windscreen wash nozzle  </t>
  </si>
  <si>
    <t>Windscreen wash nozzle  </t>
  </si>
  <si>
    <t>225-AWH</t>
  </si>
  <si>
    <t>Air System_Windscreen wipers/washers _Windscreen wash chamber </t>
  </si>
  <si>
    <t>Windscreen wash chamber </t>
  </si>
  <si>
    <t>225-AWI</t>
  </si>
  <si>
    <t>Air System_Windscreen wipers/washers _Windscreen wash pump </t>
  </si>
  <si>
    <t>Windscreen wash pump </t>
  </si>
  <si>
    <t>225-AWJ</t>
  </si>
  <si>
    <t>Air System_Windscreen wipers/washers _Electrical switch </t>
  </si>
  <si>
    <t>225-AWK</t>
  </si>
  <si>
    <t>Air System_Windscreen wipers/washers _Electrical push button </t>
  </si>
  <si>
    <t>Electrical push button </t>
  </si>
  <si>
    <t>225-AWL</t>
  </si>
  <si>
    <t>Air System_Windscreen wipers/washers _Wiring </t>
  </si>
  <si>
    <t>225-AWM</t>
  </si>
  <si>
    <t>Air System_Windscreen wipers/washers _Electrical connections </t>
  </si>
  <si>
    <t>225-AWN</t>
  </si>
  <si>
    <t>Air System_Windscreen wipers/washers _Pneumatic connections </t>
  </si>
  <si>
    <t>225-AWO</t>
  </si>
  <si>
    <t>Air System_Windscreen wipers/washers _Pneumatic control unit </t>
  </si>
  <si>
    <t>Pneumatic control unit </t>
  </si>
  <si>
    <t>225-AWP</t>
  </si>
  <si>
    <t>Air System_Windscreen wipers/washers _Air isolating cock </t>
  </si>
  <si>
    <t>225-AWQ</t>
  </si>
  <si>
    <t>Air System_Windscreen wipers/washers _MCB </t>
  </si>
  <si>
    <t>MCB </t>
  </si>
  <si>
    <t>225-AWR</t>
  </si>
  <si>
    <t>Air System_Windscreen wipers/washers _Washer fluid tank </t>
  </si>
  <si>
    <t>Washer fluid tank </t>
  </si>
  <si>
    <t>225-AWS</t>
  </si>
  <si>
    <t>Air System_Windscreen wipers/washers _Washer fluid cap </t>
  </si>
  <si>
    <t>Washer fluid cap </t>
  </si>
  <si>
    <t>225-AWT</t>
  </si>
  <si>
    <t>Air System_Windscreen wipers/washers _Washer fluid </t>
  </si>
  <si>
    <t>Washer fluid </t>
  </si>
  <si>
    <t>225-AWU</t>
  </si>
  <si>
    <t>Air System_Windscreen wipers/washers _Filter assembly </t>
  </si>
  <si>
    <t>Filter assembly </t>
  </si>
  <si>
    <t>225-AWV</t>
  </si>
  <si>
    <t>Air System_Windscreen wipers/washers _Flexible pipe </t>
  </si>
  <si>
    <t>225-AWW</t>
  </si>
  <si>
    <t>Air System_Windscreen wipers/washers _Solid pipe </t>
  </si>
  <si>
    <t>225-AWX</t>
  </si>
  <si>
    <t>Air System_Windscreen wipers/washers _HST electric motor frame </t>
  </si>
  <si>
    <t>HST electric motor frame </t>
  </si>
  <si>
    <t>225-AWY</t>
  </si>
  <si>
    <t>Air System_Windscreen wipers/washers _HST electric motor spindle </t>
  </si>
  <si>
    <t>HST electric motor spindle </t>
  </si>
  <si>
    <t>225-AWZ</t>
  </si>
  <si>
    <t>Air System_Windscreen wipers/washers _Spindle </t>
  </si>
  <si>
    <t>Spindle </t>
  </si>
  <si>
    <t>225-BAA</t>
  </si>
  <si>
    <t>Brakes _Air supply _Auxiliary reservoir </t>
  </si>
  <si>
    <t>Brakes </t>
  </si>
  <si>
    <t>Air supply </t>
  </si>
  <si>
    <t>Auxiliary reservoir </t>
  </si>
  <si>
    <t>225-BAB</t>
  </si>
  <si>
    <t>Brakes _Air supply _Check valve </t>
  </si>
  <si>
    <t>Check valve </t>
  </si>
  <si>
    <t>225-BAC</t>
  </si>
  <si>
    <t>Brakes _Air supply _Duplex check valve </t>
  </si>
  <si>
    <t>Duplex check valve </t>
  </si>
  <si>
    <t>225-BAD</t>
  </si>
  <si>
    <t>Brakes _Air supply _Fixed pipe work </t>
  </si>
  <si>
    <t>Fixed pipe work </t>
  </si>
  <si>
    <t>225-BAE</t>
  </si>
  <si>
    <t>Brakes _Air supply _Flexible pipe work </t>
  </si>
  <si>
    <t>Flexible pipe work </t>
  </si>
  <si>
    <t>225-BAF</t>
  </si>
  <si>
    <t>Brakes _Air supply _Brake pipe hose </t>
  </si>
  <si>
    <t>Brake pipe hose </t>
  </si>
  <si>
    <t>225-BAG</t>
  </si>
  <si>
    <t>Brakes _Air supply _Brake pipe cock </t>
  </si>
  <si>
    <t>Brake pipe cock </t>
  </si>
  <si>
    <t>225-BAH</t>
  </si>
  <si>
    <t>Brakes _Air supply _Brake pipe hose seal </t>
  </si>
  <si>
    <t>Brake pipe hose seal </t>
  </si>
  <si>
    <t>225-BAI</t>
  </si>
  <si>
    <t>Brakes _Air supply _Air pipe storage bracket </t>
  </si>
  <si>
    <t>Air pipe storage bracket </t>
  </si>
  <si>
    <t>225-BAJ</t>
  </si>
  <si>
    <t>Brakes _Air supply _Storage bracket fasteners </t>
  </si>
  <si>
    <t>Storage bracket fasteners </t>
  </si>
  <si>
    <t>225-BAK</t>
  </si>
  <si>
    <t>Brakes _Air supply _Isolating Cock </t>
  </si>
  <si>
    <t>Isolating Cock </t>
  </si>
  <si>
    <t>225-BAL</t>
  </si>
  <si>
    <t>Brakes _Air supply _Pressure gauge (main reservoir) </t>
  </si>
  <si>
    <t>Pressure gauge (main reservoir) </t>
  </si>
  <si>
    <t>225-BAM</t>
  </si>
  <si>
    <t>Brakes _Air supply _DW3 unit Isolating cock </t>
  </si>
  <si>
    <t>DW3 unit Isolating cock </t>
  </si>
  <si>
    <t>225-BAN</t>
  </si>
  <si>
    <t>Brakes _Air supply _DVT BP control unit isolating switch  </t>
  </si>
  <si>
    <t>DVT BP control unit isolating switch  </t>
  </si>
  <si>
    <t>225-BAO</t>
  </si>
  <si>
    <t>Brakes _Air supply _BP - E70 control unit isolating cock </t>
  </si>
  <si>
    <t>BP - E70 control unit isolating cock </t>
  </si>
  <si>
    <t>225-BAP</t>
  </si>
  <si>
    <t>Brakes _Air supply _Direct Brake pressure regulator </t>
  </si>
  <si>
    <t>Direct Brake pressure regulator </t>
  </si>
  <si>
    <t>225-BAQ</t>
  </si>
  <si>
    <t>Brakes _Air supply _Direct Brake pressure regulator filter </t>
  </si>
  <si>
    <t>Direct Brake pressure regulator filter </t>
  </si>
  <si>
    <t>225-BBA</t>
  </si>
  <si>
    <t>Brakes _Blocks/Pads _Brake block HST Power Car </t>
  </si>
  <si>
    <t>Blocks/Pads </t>
  </si>
  <si>
    <t>Brake block HST Power Car </t>
  </si>
  <si>
    <t>225-BBB</t>
  </si>
  <si>
    <t>Brakes _Blocks/Pads _Brake block Class 91 </t>
  </si>
  <si>
    <t>Brake block Class 91 </t>
  </si>
  <si>
    <t>225-BBC</t>
  </si>
  <si>
    <t>Brakes _Blocks/Pads _Brake pad HST Power Car </t>
  </si>
  <si>
    <t>Brake pad HST Power Car </t>
  </si>
  <si>
    <t>225-BBD</t>
  </si>
  <si>
    <t>Brakes _Blocks/Pads _Brake pad HST Coach </t>
  </si>
  <si>
    <t>Brake pad HST Coach </t>
  </si>
  <si>
    <t>225-BBE</t>
  </si>
  <si>
    <t>Brakes _Blocks/Pads _Brake pad Class 91 </t>
  </si>
  <si>
    <t>Brake pad Class 91 </t>
  </si>
  <si>
    <t>225-BBF</t>
  </si>
  <si>
    <t>Brakes _Blocks/Pads _Brake pad Mk4 Coach </t>
  </si>
  <si>
    <t>Brake pad Mk4 Coach </t>
  </si>
  <si>
    <t>225-BBG</t>
  </si>
  <si>
    <t>Brakes _Blocks/Pads _Brake block carrier HST P/Car </t>
  </si>
  <si>
    <t>Brake block carrier HST P/Car </t>
  </si>
  <si>
    <t>225-BBH</t>
  </si>
  <si>
    <t>Brakes _Blocks/Pads _Brake block carrier Class 91 </t>
  </si>
  <si>
    <t>Brake block carrier Class 91 </t>
  </si>
  <si>
    <t>225-BBI</t>
  </si>
  <si>
    <t>Brakes _Blocks/Pads _Brake block key (pin) </t>
  </si>
  <si>
    <t>Brake block key (pin) </t>
  </si>
  <si>
    <t>225-BBJ</t>
  </si>
  <si>
    <t>Brakes _Blocks/Pads _Brake pad carrier HST Power Car </t>
  </si>
  <si>
    <t>Brake pad carrier HST Power Car </t>
  </si>
  <si>
    <t>225-BBK</t>
  </si>
  <si>
    <t>Brakes _Blocks/Pads _Brake pad carrier HST coach </t>
  </si>
  <si>
    <t>Brake pad carrier HST coach </t>
  </si>
  <si>
    <t>225-BBL</t>
  </si>
  <si>
    <t>Brakes _Blocks/Pads _Brake pad carrier Mk4 coach </t>
  </si>
  <si>
    <t>Brake pad carrier Mk4 coach </t>
  </si>
  <si>
    <t>225-BBM</t>
  </si>
  <si>
    <t>Brakes _Blocks/Pads _Brake pad carrier Class 91 </t>
  </si>
  <si>
    <t>Brake pad carrier Class 91 </t>
  </si>
  <si>
    <t>225-BBN</t>
  </si>
  <si>
    <t>Brakes _Blocks/Pads _Brake pad carrier latch/locking clip </t>
  </si>
  <si>
    <t>Brake pad carrier latch/locking clip </t>
  </si>
  <si>
    <t>225-BBO</t>
  </si>
  <si>
    <t>Brakes _Blocks/Pads _Brake pad carrier fasteners </t>
  </si>
  <si>
    <t>Brake pad carrier fasteners </t>
  </si>
  <si>
    <t>225-BBP</t>
  </si>
  <si>
    <t>Brakes _Blocks/Pads _Brake pad carrier bush </t>
  </si>
  <si>
    <t>Brake pad carrier bush </t>
  </si>
  <si>
    <t>225-BBQ</t>
  </si>
  <si>
    <t>Brakes _Blocks/Pads _Brake pad carrier pin </t>
  </si>
  <si>
    <t>Brake pad carrier pin </t>
  </si>
  <si>
    <t>225-BBR</t>
  </si>
  <si>
    <t>Brakes _Blocks/Pads _Yoke assembly </t>
  </si>
  <si>
    <t>Yoke assembly </t>
  </si>
  <si>
    <t>225-BBS</t>
  </si>
  <si>
    <t>Brakes _Blocks/Pads _Hanger bracket </t>
  </si>
  <si>
    <t>Hanger bracket </t>
  </si>
  <si>
    <t>225-BBT</t>
  </si>
  <si>
    <t>Brakes _Blocks/Pads _Pin </t>
  </si>
  <si>
    <t>Pin </t>
  </si>
  <si>
    <t>225-BBU</t>
  </si>
  <si>
    <t>Brakes _Blocks/Pads _Spacer </t>
  </si>
  <si>
    <t>Spacer </t>
  </si>
  <si>
    <t>225-BCA</t>
  </si>
  <si>
    <t>Brakes _Cylinder/actuator _Brake cylinder/actuator Power Car </t>
  </si>
  <si>
    <t>Cylinder/actuator </t>
  </si>
  <si>
    <t>Brake cylinder/actuator Power Car </t>
  </si>
  <si>
    <t>225-BCB</t>
  </si>
  <si>
    <t>Brakes _Cylinder/actuator _Parking brake actuator/unit Power Car </t>
  </si>
  <si>
    <t>Parking brake actuator/unit Power Car </t>
  </si>
  <si>
    <t>225-BCC</t>
  </si>
  <si>
    <t>Brakes _Cylinder/actuator _Brake cylinder/actuator HST coach </t>
  </si>
  <si>
    <t>Brake cylinder/actuator HST coach </t>
  </si>
  <si>
    <t>225-BCD</t>
  </si>
  <si>
    <t>Brakes _Cylinder/actuator _Brake cylinder/actuator Mk4 coach </t>
  </si>
  <si>
    <t>Brake cylinder/actuator Mk4 coach </t>
  </si>
  <si>
    <t>225-BCE</t>
  </si>
  <si>
    <t>Brakes _Cylinder/actuator _Brake cylinder/actuator air/hydraulic DVT </t>
  </si>
  <si>
    <t>Brake cylinder/actuator air/hydraulic DVT </t>
  </si>
  <si>
    <t>225-BCF</t>
  </si>
  <si>
    <t>Brakes _Cylinder/actuator _Brake cylinder actuator Tread brake  91 </t>
  </si>
  <si>
    <t>Brake cylinder actuator Tread brake  91 </t>
  </si>
  <si>
    <t>225-BCG</t>
  </si>
  <si>
    <t>Brakes _Cylinder/actuator _Pin </t>
  </si>
  <si>
    <t>225-BCH</t>
  </si>
  <si>
    <t>Brakes _Cylinder/actuator _Fastener </t>
  </si>
  <si>
    <t>Fastener </t>
  </si>
  <si>
    <t>225-BCI</t>
  </si>
  <si>
    <t>Brakes _Cylinder/actuator _Adjuster barrel </t>
  </si>
  <si>
    <t>Adjuster barrel </t>
  </si>
  <si>
    <t>225-BCJ</t>
  </si>
  <si>
    <t>Brakes _Cylinder/actuator _Adjuster hexagon </t>
  </si>
  <si>
    <t>Adjuster hexagon </t>
  </si>
  <si>
    <t>225-BCK</t>
  </si>
  <si>
    <t>Brakes _Cylinder/actuator _Internal clutch </t>
  </si>
  <si>
    <t>Internal clutch </t>
  </si>
  <si>
    <t>225-BCL</t>
  </si>
  <si>
    <t>Brakes _Cylinder/actuator _Brake cylinder pressure gauge </t>
  </si>
  <si>
    <t>Brake cylinder pressure gauge </t>
  </si>
  <si>
    <t>225-BCM</t>
  </si>
  <si>
    <t>Brakes _Cylinder/actuator _Flexible air supply hose </t>
  </si>
  <si>
    <t>Flexible air supply hose </t>
  </si>
  <si>
    <t>225-BDA</t>
  </si>
  <si>
    <t>Brakes _Distributor _Distributor Mk4 coach </t>
  </si>
  <si>
    <t>Distributor </t>
  </si>
  <si>
    <t>Distributor Mk4 coach </t>
  </si>
  <si>
    <t>225-BDB</t>
  </si>
  <si>
    <t>Brakes _Distributor _Distributor HST coach </t>
  </si>
  <si>
    <t>Distributor HST coach </t>
  </si>
  <si>
    <t>225-BDC</t>
  </si>
  <si>
    <t>Brakes _Distributor _Distributor Red band DVT</t>
  </si>
  <si>
    <t>Distributor Red band DVT</t>
  </si>
  <si>
    <t>225-BDD</t>
  </si>
  <si>
    <t>Brakes _Distributor _Distributor Black band SV </t>
  </si>
  <si>
    <t>Distributor Black band SV </t>
  </si>
  <si>
    <t>225-BDE</t>
  </si>
  <si>
    <t>Brakes _Distributor _Distributor Class 91 </t>
  </si>
  <si>
    <t>Distributor Class 91 </t>
  </si>
  <si>
    <t>225-BDF</t>
  </si>
  <si>
    <t>Brakes _Distributor _Distributor Power Car </t>
  </si>
  <si>
    <t>Distributor Power Car </t>
  </si>
  <si>
    <t>225-BDG</t>
  </si>
  <si>
    <t>Brakes _Distributor _Distributor sealing block Power Car </t>
  </si>
  <si>
    <t>Distributor sealing block Power Car </t>
  </si>
  <si>
    <t>225-BDH</t>
  </si>
  <si>
    <t>Brakes _Distributor _Maximum pressure limiting valve P/Car </t>
  </si>
  <si>
    <t>Maximum pressure limiting valve P/Car </t>
  </si>
  <si>
    <t>225-BDI</t>
  </si>
  <si>
    <t>Brakes _Distributor _Brake pipe pressure limiting valve  SV </t>
  </si>
  <si>
    <t>Brake pipe pressure limiting valve  SV </t>
  </si>
  <si>
    <t>225-BDJ</t>
  </si>
  <si>
    <t>Brakes _Distributor _Distributor isolating cock </t>
  </si>
  <si>
    <t>Distributor isolating cock </t>
  </si>
  <si>
    <t>225-BDK</t>
  </si>
  <si>
    <t>Brakes _Distributor _Reservoir isolating cock </t>
  </si>
  <si>
    <t>Reservoir isolating cock </t>
  </si>
  <si>
    <t>225-BDL</t>
  </si>
  <si>
    <t>Brakes _Distributor _Distributor release handle </t>
  </si>
  <si>
    <t>Distributor release handle </t>
  </si>
  <si>
    <t>225-BDM</t>
  </si>
  <si>
    <t>Brakes _Distributor _Fasteners </t>
  </si>
  <si>
    <t>225-BDN</t>
  </si>
  <si>
    <t>Brakes _Distributor _Distributor rubber sealing gasket </t>
  </si>
  <si>
    <t>Distributor rubber sealing gasket </t>
  </si>
  <si>
    <t>225-BEA</t>
  </si>
  <si>
    <t>Brakes _Brake controller _Brake controller               Class 91 </t>
  </si>
  <si>
    <t>Brake controller </t>
  </si>
  <si>
    <t>Brake controller               Class 91 </t>
  </si>
  <si>
    <t>225-BEB</t>
  </si>
  <si>
    <t>Brakes _Brake controller _Brake controller               DVT </t>
  </si>
  <si>
    <t>Brake controller               DVT </t>
  </si>
  <si>
    <t>225-BEC</t>
  </si>
  <si>
    <t>Brakes _Brake controller _Brake controller               HST Power Car </t>
  </si>
  <si>
    <t>Brake controller               HST Power Car </t>
  </si>
  <si>
    <t>225-BED</t>
  </si>
  <si>
    <t>Brakes _Brake controller _Brake controller coil </t>
  </si>
  <si>
    <t>Brake controller coil </t>
  </si>
  <si>
    <t>225-BEE</t>
  </si>
  <si>
    <t>Brakes _Brake controller _Brake handle collar </t>
  </si>
  <si>
    <t>Brake handle collar </t>
  </si>
  <si>
    <t>225-BEF</t>
  </si>
  <si>
    <t>Brakes _Brake controller _Brake controller shaft </t>
  </si>
  <si>
    <t>Brake controller shaft </t>
  </si>
  <si>
    <t>225-BEG</t>
  </si>
  <si>
    <t>Brakes _Brake controller _Brake controller contact </t>
  </si>
  <si>
    <t>Brake controller contact </t>
  </si>
  <si>
    <t>225-BEH</t>
  </si>
  <si>
    <t>Brakes _Brake controller _Brake controller wiring </t>
  </si>
  <si>
    <t>Brake controller wiring </t>
  </si>
  <si>
    <t>225-BF1</t>
  </si>
  <si>
    <t>Brakes _B.P. control unit _“Application” Valve </t>
  </si>
  <si>
    <t>B.P. control unit </t>
  </si>
  <si>
    <t>“Application” Valve </t>
  </si>
  <si>
    <t>225-BF2</t>
  </si>
  <si>
    <t>Brakes _B.P. control unit _“Release” Valve </t>
  </si>
  <si>
    <t>“Release” Valve </t>
  </si>
  <si>
    <t>225-BF3</t>
  </si>
  <si>
    <t>Brakes _B.P. control unit _Electronic card – brake control </t>
  </si>
  <si>
    <t>3</t>
  </si>
  <si>
    <t>Electronic card – brake control </t>
  </si>
  <si>
    <t>225-BF4</t>
  </si>
  <si>
    <t>Brakes _B.P. control unit _Electronic card – brake overcharge </t>
  </si>
  <si>
    <t>4</t>
  </si>
  <si>
    <t>Electronic card – brake overcharge </t>
  </si>
  <si>
    <t>225-BF5</t>
  </si>
  <si>
    <t>Brakes _B.P. control unit _No Fault Identified</t>
  </si>
  <si>
    <t>5</t>
  </si>
  <si>
    <t>225-BFA</t>
  </si>
  <si>
    <t>Brakes _B.P. control unit _Brake control unit E70     Class 91 </t>
  </si>
  <si>
    <t>Brake control unit E70     Class 91 </t>
  </si>
  <si>
    <t>225-BFB</t>
  </si>
  <si>
    <t>Brakes _B.P. control unit _Brake control unit E70     HST Power Car </t>
  </si>
  <si>
    <t>Brake control unit E70     HST Power Car </t>
  </si>
  <si>
    <t>225-BFC</t>
  </si>
  <si>
    <t>Brakes _B.P. control unit _DW3 brake control unit    DVT </t>
  </si>
  <si>
    <t>DW3 brake control unit    DVT </t>
  </si>
  <si>
    <t>225-BFD</t>
  </si>
  <si>
    <t>Brakes _B.P. control unit _Electronic card PSU </t>
  </si>
  <si>
    <t>Electronic card PSU </t>
  </si>
  <si>
    <t>225-BFE</t>
  </si>
  <si>
    <t>Brakes _B.P. control unit _Transmission valve </t>
  </si>
  <si>
    <t>Transmission valve </t>
  </si>
  <si>
    <t>225-BFF</t>
  </si>
  <si>
    <t>Brakes _B.P. control unit _Valves </t>
  </si>
  <si>
    <t>Valves </t>
  </si>
  <si>
    <t>225-BFG</t>
  </si>
  <si>
    <t>Brakes _B.P. control unit _Pressure regulating valve </t>
  </si>
  <si>
    <t>Pressure regulating valve </t>
  </si>
  <si>
    <t>225-BFH</t>
  </si>
  <si>
    <t>Brakes _B.P. control unit _Pressure balance switch </t>
  </si>
  <si>
    <t>Pressure balance switch </t>
  </si>
  <si>
    <t>225-BFI</t>
  </si>
  <si>
    <t>Brakes _B.P. control unit _Brake blending valve </t>
  </si>
  <si>
    <t>Brake blending valve </t>
  </si>
  <si>
    <t>225-BFJ</t>
  </si>
  <si>
    <t>Brakes _B.P. control unit _Electronic card  - brake blending </t>
  </si>
  <si>
    <t>Electronic card  - brake blending </t>
  </si>
  <si>
    <t>225-BFK</t>
  </si>
  <si>
    <t>Brakes _B.P. control unit _Brake blending transducer </t>
  </si>
  <si>
    <t>Brake blending transducer </t>
  </si>
  <si>
    <t>225-BFL</t>
  </si>
  <si>
    <t>Brakes _B.P. control unit _Emergency brake valve </t>
  </si>
  <si>
    <t>Emergency brake valve </t>
  </si>
  <si>
    <t>225-BFM</t>
  </si>
  <si>
    <t>Brakes _B.P. control unit _Emergency brake valve contacts </t>
  </si>
  <si>
    <t>Emergency brake valve contacts </t>
  </si>
  <si>
    <t>225-BFN</t>
  </si>
  <si>
    <t>Brakes _B.P. control unit _Emergency brake valve fasteners </t>
  </si>
  <si>
    <t>Emergency brake valve fasteners </t>
  </si>
  <si>
    <t>225-BFO</t>
  </si>
  <si>
    <t>Brakes _B.P. control unit _Fixed brake pipe pressure piping </t>
  </si>
  <si>
    <t>Fixed brake pipe pressure piping </t>
  </si>
  <si>
    <t>225-BFP</t>
  </si>
  <si>
    <t>Brakes _B.P. control unit _Passenger communication valve </t>
  </si>
  <si>
    <t>Passenger communication valve </t>
  </si>
  <si>
    <t>225-BFQ</t>
  </si>
  <si>
    <t>Brakes _B.P. control unit _Brake pipe gauge </t>
  </si>
  <si>
    <t>Brake pipe gauge </t>
  </si>
  <si>
    <t>225-BFR</t>
  </si>
  <si>
    <t>Brakes _B.P. control unit _Brake code wires </t>
  </si>
  <si>
    <t>Brake code wires </t>
  </si>
  <si>
    <t>225-BFS</t>
  </si>
  <si>
    <t>Brakes _B.P. control unit _Electrical connections </t>
  </si>
  <si>
    <t>225-BFT</t>
  </si>
  <si>
    <t>Brakes _B.P. control unit _Fixed pipe work </t>
  </si>
  <si>
    <t>225-BFU</t>
  </si>
  <si>
    <t>Brakes _B.P. control unit _Fixed pipe connections </t>
  </si>
  <si>
    <t>Fixed pipe connections </t>
  </si>
  <si>
    <t>225-BFV</t>
  </si>
  <si>
    <t>Brakes _B.P. control unit _Fixed pipe soldered joints </t>
  </si>
  <si>
    <t>Fixed pipe soldered joints </t>
  </si>
  <si>
    <t>225-BFW</t>
  </si>
  <si>
    <t>Brakes _B.P. control unit _Earth bond </t>
  </si>
  <si>
    <t>Earth bond </t>
  </si>
  <si>
    <t>225-BFX</t>
  </si>
  <si>
    <t>Brakes _B.P. control unit _Fasteners </t>
  </si>
  <si>
    <t>225-BFY</t>
  </si>
  <si>
    <t>Brakes _B.P. control unit _Relay </t>
  </si>
  <si>
    <t>Relay </t>
  </si>
  <si>
    <t>225-BFZ</t>
  </si>
  <si>
    <t>Brakes _B.P. control unit _Contactor </t>
  </si>
  <si>
    <t>Contactor </t>
  </si>
  <si>
    <t>225-BGA</t>
  </si>
  <si>
    <t>Brakes _Rheostatic brake _Brake resistor </t>
  </si>
  <si>
    <t>Rheostatic brake </t>
  </si>
  <si>
    <t>Brake resistor </t>
  </si>
  <si>
    <t>225-BGB</t>
  </si>
  <si>
    <t>Brakes _Rheostatic brake _Fan motor </t>
  </si>
  <si>
    <t>Fan motor </t>
  </si>
  <si>
    <t>225-BGC</t>
  </si>
  <si>
    <t>Brakes _Rheostatic brake _Overheat thermostat </t>
  </si>
  <si>
    <t>Overheat thermostat </t>
  </si>
  <si>
    <t>225-BGD</t>
  </si>
  <si>
    <t>Brakes _Rheostatic brake _Relays </t>
  </si>
  <si>
    <t>Relays </t>
  </si>
  <si>
    <t>225-BGE</t>
  </si>
  <si>
    <t>Brakes _Rheostatic brake _Connections </t>
  </si>
  <si>
    <t>Connections </t>
  </si>
  <si>
    <t>225-BGF</t>
  </si>
  <si>
    <t>Brakes _Rheostatic brake _Wiring </t>
  </si>
  <si>
    <t>225-BGG</t>
  </si>
  <si>
    <t>Brakes _Rheostatic brake _Fasteners </t>
  </si>
  <si>
    <t>225-BGH</t>
  </si>
  <si>
    <t>Brakes _Rheostatic brake _Desk indicator </t>
  </si>
  <si>
    <t>Desk indicator </t>
  </si>
  <si>
    <t>225-BGI</t>
  </si>
  <si>
    <t>Brakes _Rheostatic brake _Isolating switch </t>
  </si>
  <si>
    <t>Isolating switch </t>
  </si>
  <si>
    <t>225-BGJ</t>
  </si>
  <si>
    <t>Brakes _Rheostatic brake _No Fault Identified</t>
  </si>
  <si>
    <t>225-BHA</t>
  </si>
  <si>
    <t>Brakes _Parking brake _Parking brake “On” pushbutton </t>
  </si>
  <si>
    <t>Parking brake </t>
  </si>
  <si>
    <t>Parking brake “On” pushbutton </t>
  </si>
  <si>
    <t>225-BHB</t>
  </si>
  <si>
    <t>Brakes _Parking brake _Parking brake “Off” pushbutton </t>
  </si>
  <si>
    <t>Parking brake “Off” pushbutton </t>
  </si>
  <si>
    <t>225-BHC</t>
  </si>
  <si>
    <t>Brakes _Parking brake _Parking brake indicator </t>
  </si>
  <si>
    <t>Parking brake indicator </t>
  </si>
  <si>
    <t>225-BHD</t>
  </si>
  <si>
    <t>Brakes _Parking brake _Parking brake interlock valve </t>
  </si>
  <si>
    <t>Parking brake interlock valve </t>
  </si>
  <si>
    <t>225-BHE</t>
  </si>
  <si>
    <t>Brakes _Parking brake _Pressure switch </t>
  </si>
  <si>
    <t>Pressure switch </t>
  </si>
  <si>
    <t>225-BHF</t>
  </si>
  <si>
    <t>Brakes _Parking brake _Pressure switch toggle </t>
  </si>
  <si>
    <t>Pressure switch toggle </t>
  </si>
  <si>
    <t>225-BHG</t>
  </si>
  <si>
    <t>Brakes _Parking brake _Parking brake cupboard lamp </t>
  </si>
  <si>
    <t>Parking brake cupboard lamp </t>
  </si>
  <si>
    <t>225-BHH</t>
  </si>
  <si>
    <t>Brakes _Parking brake _Relay </t>
  </si>
  <si>
    <t>225-BHI</t>
  </si>
  <si>
    <t>Brakes _Parking brake _Contact </t>
  </si>
  <si>
    <t>Contact </t>
  </si>
  <si>
    <t>225-BHJ</t>
  </si>
  <si>
    <t>Brakes _Parking brake _Connections </t>
  </si>
  <si>
    <t>225-BHK</t>
  </si>
  <si>
    <t>Brakes _Parking brake _MCB </t>
  </si>
  <si>
    <t>225-BHL</t>
  </si>
  <si>
    <t>Brakes _Parking brake _Parking brake motor </t>
  </si>
  <si>
    <t>Parking brake motor </t>
  </si>
  <si>
    <t>225-BHM</t>
  </si>
  <si>
    <t>Brakes _Parking brake _Parking brake oil </t>
  </si>
  <si>
    <t>Parking brake oil </t>
  </si>
  <si>
    <t>225-BHN</t>
  </si>
  <si>
    <t>Brakes _Parking brake _Parking brake oil filler </t>
  </si>
  <si>
    <t>Parking brake oil filler </t>
  </si>
  <si>
    <t>225-BHO</t>
  </si>
  <si>
    <t>Brakes _Parking brake _Parking brake oil level gauge </t>
  </si>
  <si>
    <t>Parking brake oil level gauge </t>
  </si>
  <si>
    <t>225-BHP</t>
  </si>
  <si>
    <t>Brakes _Parking brake _Parking brake unit “On/Off” indicator </t>
  </si>
  <si>
    <t>Parking brake unit “On/Off” indicator </t>
  </si>
  <si>
    <t>225-BHQ</t>
  </si>
  <si>
    <t>Brakes _Parking brake _Parking brake oil pressure test point </t>
  </si>
  <si>
    <t>Parking brake oil pressure test point </t>
  </si>
  <si>
    <t>225-BHR</t>
  </si>
  <si>
    <t>Brakes _Parking brake _Parking brake body/bogie connection </t>
  </si>
  <si>
    <t>Parking brake body/bogie connection </t>
  </si>
  <si>
    <t>225-BHS</t>
  </si>
  <si>
    <t>Brakes _Parking brake _Parking brake manual operating handle </t>
  </si>
  <si>
    <t>Parking brake manual operating handle </t>
  </si>
  <si>
    <t>225-BHT</t>
  </si>
  <si>
    <t>Brakes _Parking brake _Parking brake flexible hose </t>
  </si>
  <si>
    <t>Parking brake flexible hose </t>
  </si>
  <si>
    <t>225-BHU</t>
  </si>
  <si>
    <t>Brakes _Parking brake _Parking brake unit Class 91 </t>
  </si>
  <si>
    <t>Parking brake unit Class 91 </t>
  </si>
  <si>
    <t>225-BHV</t>
  </si>
  <si>
    <t>Brakes _Parking brake _Parking brake unit Mk4 DVT </t>
  </si>
  <si>
    <t>Parking brake unit Mk4 DVT </t>
  </si>
  <si>
    <t>225-BHW</t>
  </si>
  <si>
    <t>Brakes _Parking brake _Parking brake pressure reducing valve </t>
  </si>
  <si>
    <t>Parking brake pressure reducing valve </t>
  </si>
  <si>
    <t>225-BIA</t>
  </si>
  <si>
    <t>Brakes _Valves _Variable load valve </t>
  </si>
  <si>
    <t>Variable load valve </t>
  </si>
  <si>
    <t>225-BIB</t>
  </si>
  <si>
    <t>Brakes _Valves _Pipe connections </t>
  </si>
  <si>
    <t>Pipe connections </t>
  </si>
  <si>
    <t>225-BIC</t>
  </si>
  <si>
    <t>Brakes _Valves _Sealing gasket </t>
  </si>
  <si>
    <t>Sealing gasket </t>
  </si>
  <si>
    <t>225-BID</t>
  </si>
  <si>
    <t>Brakes _Valves _Valve fasteners </t>
  </si>
  <si>
    <t>Valve fasteners </t>
  </si>
  <si>
    <t>225-BKA</t>
  </si>
  <si>
    <t>Brakes _Switches _Brake test switch Class 91 </t>
  </si>
  <si>
    <t>Switches </t>
  </si>
  <si>
    <t>Brake test switch Class 91 </t>
  </si>
  <si>
    <t>225-BKB</t>
  </si>
  <si>
    <t>Brakes _Switches _Brake test switch Mk4 DVT </t>
  </si>
  <si>
    <t>Brake test switch Mk4 DVT </t>
  </si>
  <si>
    <t>225-BKC</t>
  </si>
  <si>
    <t>Brakes _Switches _Brake test switch HST Power Car </t>
  </si>
  <si>
    <t>Brake test switch HST Power Car </t>
  </si>
  <si>
    <t>225-BLA</t>
  </si>
  <si>
    <t>Brakes _Brakes_No Fault Identified</t>
  </si>
  <si>
    <t>Brakes</t>
  </si>
  <si>
    <t>225-CAA</t>
  </si>
  <si>
    <t>Bodywork _Paint _Paint </t>
  </si>
  <si>
    <t>Bodywork </t>
  </si>
  <si>
    <t>Paint </t>
  </si>
  <si>
    <t>225-CAB</t>
  </si>
  <si>
    <t>Bodywork _Paint _Decals </t>
  </si>
  <si>
    <t>Decals </t>
  </si>
  <si>
    <t>225-CBA</t>
  </si>
  <si>
    <t>Bodywork _Underframe _Aluminium underframe/side panel </t>
  </si>
  <si>
    <t>Underframe </t>
  </si>
  <si>
    <t>Aluminium underframe/side panel </t>
  </si>
  <si>
    <t>225-CBB</t>
  </si>
  <si>
    <t>Bodywork _Underframe _Rivet </t>
  </si>
  <si>
    <t>Rivet </t>
  </si>
  <si>
    <t>225-CBC</t>
  </si>
  <si>
    <t>Bodywork _Underframe _Advel fastener monobolt 5.1 mm </t>
  </si>
  <si>
    <t>Advel fastener monobolt 5.1 mm </t>
  </si>
  <si>
    <t>225-CBD</t>
  </si>
  <si>
    <t>Bodywork _Underframe _Welded joint </t>
  </si>
  <si>
    <t>Welded joint </t>
  </si>
  <si>
    <t>225-CBE</t>
  </si>
  <si>
    <t>Bodywork _Underframe _Budget lock </t>
  </si>
  <si>
    <t>Budget lock </t>
  </si>
  <si>
    <t>225-CBF</t>
  </si>
  <si>
    <t>Bodywork _Underframe _Step board  HST </t>
  </si>
  <si>
    <t>Step board  HST </t>
  </si>
  <si>
    <t>225-CBG</t>
  </si>
  <si>
    <t>Bodywork _Underframe _Step board  Mk4 </t>
  </si>
  <si>
    <t>Step board  Mk4 </t>
  </si>
  <si>
    <t>225-CBH</t>
  </si>
  <si>
    <t>Bodywork _Underframe _Steel A/C unit underframe panel </t>
  </si>
  <si>
    <t>Steel A/C unit underframe panel </t>
  </si>
  <si>
    <t>225-CBI</t>
  </si>
  <si>
    <t>Bodywork _Underframe _Brake module steel bottom panel </t>
  </si>
  <si>
    <t>Brake module steel bottom panel </t>
  </si>
  <si>
    <t>225-CBJ</t>
  </si>
  <si>
    <t>Bodywork _Underframe _Underfloor spark guard </t>
  </si>
  <si>
    <t>Underfloor spark guard </t>
  </si>
  <si>
    <t>225-CBK</t>
  </si>
  <si>
    <t>Bodywork _Underframe _Advel fastener monobolt 6.4 mm </t>
  </si>
  <si>
    <t>Advel fastener monobolt 6.4 mm </t>
  </si>
  <si>
    <t>225-CBL</t>
  </si>
  <si>
    <t>Bodywork _Underframe _Underframe panel support frame </t>
  </si>
  <si>
    <t>Underframe panel support frame </t>
  </si>
  <si>
    <t>225-CBM</t>
  </si>
  <si>
    <t>Bodywork _Underframe _Brush strip </t>
  </si>
  <si>
    <t>Brush strip </t>
  </si>
  <si>
    <t>225-CCA</t>
  </si>
  <si>
    <t>Bodywork _Hatches _Hatch </t>
  </si>
  <si>
    <t>Hatches </t>
  </si>
  <si>
    <t>Hatch </t>
  </si>
  <si>
    <t>225-CCB</t>
  </si>
  <si>
    <t>Bodywork _Hatches _Spring lock </t>
  </si>
  <si>
    <t>Spring lock </t>
  </si>
  <si>
    <t>225-CCC</t>
  </si>
  <si>
    <t>Bodywork _Hatches _Budget lock </t>
  </si>
  <si>
    <t>225-CCD</t>
  </si>
  <si>
    <t>Bodywork _Hatches _Fasteners </t>
  </si>
  <si>
    <t>225-CCE</t>
  </si>
  <si>
    <t>Bodywork _Hatches _Hinge </t>
  </si>
  <si>
    <t>Hinge </t>
  </si>
  <si>
    <t>225-CCF</t>
  </si>
  <si>
    <t>Bodywork _Hatches _Vent grille </t>
  </si>
  <si>
    <t>Vent grille </t>
  </si>
  <si>
    <t>225-CCG</t>
  </si>
  <si>
    <t>Bodywork _Hatches _Marker light cover </t>
  </si>
  <si>
    <t>Marker light cover </t>
  </si>
  <si>
    <t>225-CCH</t>
  </si>
  <si>
    <t>Bodywork _Hatches _Horn grille </t>
  </si>
  <si>
    <t>Horn grille </t>
  </si>
  <si>
    <t>225-CCI</t>
  </si>
  <si>
    <t>Bodywork _Hatches _Hatch support link </t>
  </si>
  <si>
    <t>Hatch support link </t>
  </si>
  <si>
    <t>225-CCJ</t>
  </si>
  <si>
    <t>Bodywork _Hatches _Lubricant </t>
  </si>
  <si>
    <t>Lubricant </t>
  </si>
  <si>
    <t>225-CCK</t>
  </si>
  <si>
    <t>Bodywork _Hatches _Label </t>
  </si>
  <si>
    <t>Label </t>
  </si>
  <si>
    <t>225-CCL</t>
  </si>
  <si>
    <t>Bodywork _Hatches _Brake distributor cover panel </t>
  </si>
  <si>
    <t>Brake distributor cover panel </t>
  </si>
  <si>
    <t>225-CCM</t>
  </si>
  <si>
    <t>Bodywork _Hatches _HST Control cubicle cover </t>
  </si>
  <si>
    <t>HST Control cubicle cover </t>
  </si>
  <si>
    <t>225-CCN</t>
  </si>
  <si>
    <t>Bodywork _Hatches _Electrical Safety Label </t>
  </si>
  <si>
    <t>Electrical Safety Label </t>
  </si>
  <si>
    <t>225-CDA</t>
  </si>
  <si>
    <t>Bodywork _Deflector Shield _Deflector shield </t>
  </si>
  <si>
    <t>Deflector Shield </t>
  </si>
  <si>
    <t>Deflector shield </t>
  </si>
  <si>
    <t>225-CDB</t>
  </si>
  <si>
    <t>Bodywork _Deflector Shield _Extension outlet frame </t>
  </si>
  <si>
    <t>Extension outlet frame </t>
  </si>
  <si>
    <t>225-CDC</t>
  </si>
  <si>
    <t>Bodywork _Deflector Shield _Fasteners </t>
  </si>
  <si>
    <t>225-CDD</t>
  </si>
  <si>
    <t>Bodywork _Deflector Shield _Spacers </t>
  </si>
  <si>
    <t>Spacers </t>
  </si>
  <si>
    <t>225-CEA</t>
  </si>
  <si>
    <t>Bodywork _Vestibule _Vestibule  </t>
  </si>
  <si>
    <t>Vestibule </t>
  </si>
  <si>
    <t>Vestibule  </t>
  </si>
  <si>
    <t>225-CEB</t>
  </si>
  <si>
    <t>Bodywork _Vestibule _Diaphragm </t>
  </si>
  <si>
    <t>225-CEC</t>
  </si>
  <si>
    <t>Bodywork _Vestibule _Flexi-link </t>
  </si>
  <si>
    <t>Flexi-link </t>
  </si>
  <si>
    <t>225-CED</t>
  </si>
  <si>
    <t>Bodywork _Vestibule _Gas strut </t>
  </si>
  <si>
    <t>Gas strut </t>
  </si>
  <si>
    <t>225-CEE</t>
  </si>
  <si>
    <t>Bodywork _Vestibule _Tread plate </t>
  </si>
  <si>
    <t>Tread plate </t>
  </si>
  <si>
    <t>225-CEF</t>
  </si>
  <si>
    <t>Bodywork _Vestibule _Ferodo pad </t>
  </si>
  <si>
    <t>Ferodo pad </t>
  </si>
  <si>
    <t>225-CEG</t>
  </si>
  <si>
    <t>Bodywork _Vestibule _Metallastic bush </t>
  </si>
  <si>
    <t>Metallastic bush </t>
  </si>
  <si>
    <t>225-CEH</t>
  </si>
  <si>
    <t>Bodywork _Vestibule _Interior panel </t>
  </si>
  <si>
    <t>Interior panel </t>
  </si>
  <si>
    <t>225-CEI</t>
  </si>
  <si>
    <t>Bodywork _Vestibule _Fasteners </t>
  </si>
  <si>
    <t>225-CFA</t>
  </si>
  <si>
    <t>Bodywork _Windows _Glazing unit Laminated </t>
  </si>
  <si>
    <t>Windows </t>
  </si>
  <si>
    <t>Glazing unit Laminated </t>
  </si>
  <si>
    <t>225-CFB</t>
  </si>
  <si>
    <t>Bodywork _Windows _Window seal </t>
  </si>
  <si>
    <t>Window seal </t>
  </si>
  <si>
    <t>225-CFC</t>
  </si>
  <si>
    <t>Bodywork _Windows _Fasteners </t>
  </si>
  <si>
    <t>225-CFD</t>
  </si>
  <si>
    <t>Bodywork _Windows _Labels </t>
  </si>
  <si>
    <t>Labels </t>
  </si>
  <si>
    <t>225-CFE</t>
  </si>
  <si>
    <t>Bodywork _Windows _K-Tex window breaker </t>
  </si>
  <si>
    <t>K-Tex window breaker </t>
  </si>
  <si>
    <t>225-CFF</t>
  </si>
  <si>
    <t>Bodywork _Windows _K-Tex operating handle cover </t>
  </si>
  <si>
    <t>K-Tex operating handle cover </t>
  </si>
  <si>
    <t>225-CFG</t>
  </si>
  <si>
    <t>Bodywork _Windows _HST P/Car Anti-Spall windscreen </t>
  </si>
  <si>
    <t>HST P/Car Anti-Spall windscreen </t>
  </si>
  <si>
    <t>225-CFH</t>
  </si>
  <si>
    <t>Bodywork _Windows _Windscreen glass treatment </t>
  </si>
  <si>
    <t>Windscreen glass treatment </t>
  </si>
  <si>
    <t>225-CFI</t>
  </si>
  <si>
    <t>Bodywork _Windows _Windscreen Cl91 No.1 drivers side </t>
  </si>
  <si>
    <t>Windscreen Cl91 No.1 drivers side </t>
  </si>
  <si>
    <t>225-CFJ</t>
  </si>
  <si>
    <t>Bodywork _Windows _Windscreen Cl91 No.1 second side </t>
  </si>
  <si>
    <t>Windscreen Cl91 No.1 second side </t>
  </si>
  <si>
    <t>225-CFK</t>
  </si>
  <si>
    <t>Bodywork _Windows _Windscreen Cl91 No.2 drivers side </t>
  </si>
  <si>
    <t>Windscreen Cl91 No.2 drivers side </t>
  </si>
  <si>
    <t>225-CFL</t>
  </si>
  <si>
    <t>Bodywork _Windows _Windscreen Cl91 No.2 second side </t>
  </si>
  <si>
    <t>Windscreen Cl91 No.2 second side </t>
  </si>
  <si>
    <t>225-CFM</t>
  </si>
  <si>
    <t>Bodywork _Windows _Windscreen DVT drivers side </t>
  </si>
  <si>
    <t>Windscreen DVT drivers side </t>
  </si>
  <si>
    <t>225-CFN</t>
  </si>
  <si>
    <t>Bodywork _Windows _Windscreen DVT second side </t>
  </si>
  <si>
    <t>Windscreen DVT second side </t>
  </si>
  <si>
    <t>225-CFO</t>
  </si>
  <si>
    <t>Bodywork _Windows _K-Tex operating handle </t>
  </si>
  <si>
    <t>K-Tex operating handle </t>
  </si>
  <si>
    <t>225-CFP</t>
  </si>
  <si>
    <t>Bodywork _Windows _K-Tex control unit </t>
  </si>
  <si>
    <t>K-Tex control unit </t>
  </si>
  <si>
    <t>225-CFQ</t>
  </si>
  <si>
    <t>Bodywork _Windows _K-Tex valve </t>
  </si>
  <si>
    <t>K-Tex valve </t>
  </si>
  <si>
    <t>225-CFR</t>
  </si>
  <si>
    <t>Bodywork _Windows _K-Tex alarm </t>
  </si>
  <si>
    <t>K-Tex alarm </t>
  </si>
  <si>
    <t>225-CFS</t>
  </si>
  <si>
    <t>Bodywork _Windows _Emergency hammer </t>
  </si>
  <si>
    <t>Emergency hammer </t>
  </si>
  <si>
    <t>225-CFT</t>
  </si>
  <si>
    <t>Bodywork _Windows _Glazing unit toughened </t>
  </si>
  <si>
    <t>Glazing unit toughened </t>
  </si>
  <si>
    <t>225-CFU</t>
  </si>
  <si>
    <t>Bodywork _Windows _Cab side windscreen HST </t>
  </si>
  <si>
    <t>Cab side windscreen HST </t>
  </si>
  <si>
    <t>225-CFV</t>
  </si>
  <si>
    <t>Bodywork _Windows _Cab side windscreen 91/DVT </t>
  </si>
  <si>
    <t>Cab side windscreen 91/DVT </t>
  </si>
  <si>
    <t>225-CGA</t>
  </si>
  <si>
    <t>Bodywork _Attached items _RFID tag   (AVI) </t>
  </si>
  <si>
    <t>Attached items </t>
  </si>
  <si>
    <t>RFID tag   (AVI) </t>
  </si>
  <si>
    <t>225-CGB</t>
  </si>
  <si>
    <t>Bodywork _Attached items _Deer whistle </t>
  </si>
  <si>
    <t>Deer whistle </t>
  </si>
  <si>
    <t>225-EAA</t>
  </si>
  <si>
    <t>Electrical_Battery Charging  _Battery charging socket </t>
  </si>
  <si>
    <t>Electrical</t>
  </si>
  <si>
    <t>Battery Charging  </t>
  </si>
  <si>
    <t>Battery charging socket </t>
  </si>
  <si>
    <t>225-EAB</t>
  </si>
  <si>
    <t>Electrical_Battery Charging  _Battery charging socket fasteners </t>
  </si>
  <si>
    <t>Battery charging socket fasteners </t>
  </si>
  <si>
    <t>225-EAC</t>
  </si>
  <si>
    <t>Electrical_Battery Charging  _Battery charging socket cap </t>
  </si>
  <si>
    <t>Battery charging socket cap </t>
  </si>
  <si>
    <t>225-EAD</t>
  </si>
  <si>
    <t>Electrical_Battery Charging  _Battery cables </t>
  </si>
  <si>
    <t>Battery cables </t>
  </si>
  <si>
    <t>225-EAE</t>
  </si>
  <si>
    <t>Electrical_Battery Charging  _Electronic battery charger unit HST </t>
  </si>
  <si>
    <t>Electronic battery charger unit HST </t>
  </si>
  <si>
    <t>225-EAF</t>
  </si>
  <si>
    <t>Electrical_Battery Charging  _Battery charger choke </t>
  </si>
  <si>
    <t>Battery charger choke </t>
  </si>
  <si>
    <t>225-EAG</t>
  </si>
  <si>
    <t>Electrical_Battery Charging  _Battery charger transformer </t>
  </si>
  <si>
    <t>Battery charger transformer </t>
  </si>
  <si>
    <t>225-EAH</t>
  </si>
  <si>
    <t>Electrical_Battery Charging  _Field supply capacitor </t>
  </si>
  <si>
    <t>Field supply capacitor </t>
  </si>
  <si>
    <t>225-EAI</t>
  </si>
  <si>
    <t>Electrical_Battery Charging  _Field battery voltmeter </t>
  </si>
  <si>
    <t>Field battery voltmeter </t>
  </si>
  <si>
    <t>225-EAJ</t>
  </si>
  <si>
    <t>Electrical_Battery Charging  _Control battery voltmeter </t>
  </si>
  <si>
    <t>Control battery voltmeter </t>
  </si>
  <si>
    <t>225-EAK</t>
  </si>
  <si>
    <t>Electrical_Battery Charging  _Battery positive fuse </t>
  </si>
  <si>
    <t>Battery positive fuse </t>
  </si>
  <si>
    <t>225-EAL</t>
  </si>
  <si>
    <t>Electrical_Battery Charging  _Battery negative fuse </t>
  </si>
  <si>
    <t>Battery negative fuse </t>
  </si>
  <si>
    <t>225-EAM</t>
  </si>
  <si>
    <t>Electrical_Battery Charging  _Input voltage </t>
  </si>
  <si>
    <t>Input voltage </t>
  </si>
  <si>
    <t>225-EAN</t>
  </si>
  <si>
    <t>Electrical_Battery Charging  _Output voltage </t>
  </si>
  <si>
    <t>Output voltage </t>
  </si>
  <si>
    <t>225-EAO</t>
  </si>
  <si>
    <t>Electrical_Battery Charging  _Battery charge circuit breaker </t>
  </si>
  <si>
    <t>Battery charge circuit breaker </t>
  </si>
  <si>
    <t>225-EAP</t>
  </si>
  <si>
    <t>Electrical_Battery Charging  _Battery charge ammeter </t>
  </si>
  <si>
    <t>Battery charge ammeter </t>
  </si>
  <si>
    <t>225-EBA</t>
  </si>
  <si>
    <t>Electrical_Batteries _Battery cell lead acid low maintenance </t>
  </si>
  <si>
    <t>Batteries </t>
  </si>
  <si>
    <t>Battery cell lead acid low maintenance </t>
  </si>
  <si>
    <t>225-EBB</t>
  </si>
  <si>
    <t>Electrical_Batteries _Battery Cell electrolyte </t>
  </si>
  <si>
    <t>Battery Cell electrolyte </t>
  </si>
  <si>
    <t>225-EBC</t>
  </si>
  <si>
    <t>Electrical_Batteries _Battery Cell distilled water top up </t>
  </si>
  <si>
    <t>Battery Cell distilled water top up </t>
  </si>
  <si>
    <t>225-EBD</t>
  </si>
  <si>
    <t>Electrical_Batteries _Battery cell specific gravity </t>
  </si>
  <si>
    <t>Battery cell specific gravity </t>
  </si>
  <si>
    <t>225-EBE</t>
  </si>
  <si>
    <t>Electrical_Batteries _Battery Cell Alkaline Field battery </t>
  </si>
  <si>
    <t>Battery Cell Alkaline Field battery </t>
  </si>
  <si>
    <t>225-EBF</t>
  </si>
  <si>
    <t>Electrical_Batteries _Battery Cell Alkaline Control battery </t>
  </si>
  <si>
    <t>Battery Cell Alkaline Control battery </t>
  </si>
  <si>
    <t>225-EBG</t>
  </si>
  <si>
    <t>Electrical_Batteries _Battery cell connection </t>
  </si>
  <si>
    <t>Battery cell connection </t>
  </si>
  <si>
    <t>225-EBH</t>
  </si>
  <si>
    <t>Electrical_Batteries _Battery cell connection fasteners </t>
  </si>
  <si>
    <t>Battery cell connection fasteners </t>
  </si>
  <si>
    <t>225-EBI</t>
  </si>
  <si>
    <t>Electrical_Batteries _Battery box </t>
  </si>
  <si>
    <t>Battery box </t>
  </si>
  <si>
    <t>225-EBJ</t>
  </si>
  <si>
    <t>Electrical_Batteries _Battery box non conductive coating </t>
  </si>
  <si>
    <t>Battery box non conductive coating </t>
  </si>
  <si>
    <t>225-EBK</t>
  </si>
  <si>
    <t>Electrical_Batteries _Battery box fasteners </t>
  </si>
  <si>
    <t>Battery box fasteners </t>
  </si>
  <si>
    <t>225-EBL</t>
  </si>
  <si>
    <t>Electrical_Batteries _Battery box warning label </t>
  </si>
  <si>
    <t>Battery box warning label </t>
  </si>
  <si>
    <t>225-EBM</t>
  </si>
  <si>
    <t>Electrical_Batteries _Battery cell - alkaline </t>
  </si>
  <si>
    <t>Battery cell - alkaline </t>
  </si>
  <si>
    <t>225-EBN</t>
  </si>
  <si>
    <t>Electrical_Batteries _Battery cell (Gel) </t>
  </si>
  <si>
    <t>Battery cell (Gel) </t>
  </si>
  <si>
    <t>225-EBO</t>
  </si>
  <si>
    <t>Electrical_Batteries _No Fault Identified</t>
  </si>
  <si>
    <t>225-ECA</t>
  </si>
  <si>
    <t>Electrical_Contactor _Contactor </t>
  </si>
  <si>
    <t>225-ECB</t>
  </si>
  <si>
    <t>Electrical_Contactor _Fixed contact tip </t>
  </si>
  <si>
    <t>Fixed contact tip </t>
  </si>
  <si>
    <t>225-ECC</t>
  </si>
  <si>
    <t>Electrical_Contactor _Moving contact tip </t>
  </si>
  <si>
    <t>Moving contact tip </t>
  </si>
  <si>
    <t>225-ECD</t>
  </si>
  <si>
    <t>Electrical_Contactor _Spring </t>
  </si>
  <si>
    <t>Spring </t>
  </si>
  <si>
    <t>225-ECE</t>
  </si>
  <si>
    <t>Electrical_Contactor _Coil </t>
  </si>
  <si>
    <t>Coil </t>
  </si>
  <si>
    <t>225-ECF</t>
  </si>
  <si>
    <t>Electrical_Contactor _Connection terminal power voltage </t>
  </si>
  <si>
    <t>Connection terminal power voltage </t>
  </si>
  <si>
    <t>225-ECG</t>
  </si>
  <si>
    <t>Electrical_Contactor _Connection terminal control voltage </t>
  </si>
  <si>
    <t>Connection terminal control voltage </t>
  </si>
  <si>
    <t>225-ECH</t>
  </si>
  <si>
    <t>225-ECI</t>
  </si>
  <si>
    <t>Electrical_Contactor _Fixed contact </t>
  </si>
  <si>
    <t>Fixed contact </t>
  </si>
  <si>
    <t>225-ECJ</t>
  </si>
  <si>
    <t>Electrical_Contactor _Moving contact </t>
  </si>
  <si>
    <t>Moving contact </t>
  </si>
  <si>
    <t>225-ECK</t>
  </si>
  <si>
    <t>Electrical_Contactor _Arc chute </t>
  </si>
  <si>
    <t>Arc chute </t>
  </si>
  <si>
    <t>225-ECL</t>
  </si>
  <si>
    <t>Electrical_Contactor _Contactor body </t>
  </si>
  <si>
    <t>Contactor body </t>
  </si>
  <si>
    <t>225-ECM</t>
  </si>
  <si>
    <t>Electrical_Contactor _Contactor fasteners </t>
  </si>
  <si>
    <t>Contactor fasteners </t>
  </si>
  <si>
    <t>225-ECN</t>
  </si>
  <si>
    <t>Electrical_Contactor _Interlock block </t>
  </si>
  <si>
    <t>Interlock block </t>
  </si>
  <si>
    <t>225-ECO</t>
  </si>
  <si>
    <t>Electrical_Contactor _Interlock contact tip fixed </t>
  </si>
  <si>
    <t>Interlock contact tip fixed </t>
  </si>
  <si>
    <t>225-ECP</t>
  </si>
  <si>
    <t>Electrical_Contactor _Interlock contact tip moving </t>
  </si>
  <si>
    <t>Interlock contact tip moving </t>
  </si>
  <si>
    <t>225-ECQ</t>
  </si>
  <si>
    <t>Electrical_Contactor _Led indicator </t>
  </si>
  <si>
    <t>Led indicator </t>
  </si>
  <si>
    <t>225-EDA</t>
  </si>
  <si>
    <t>Electrical_Static converter _Static converter 415/240/110v </t>
  </si>
  <si>
    <t>Static converter </t>
  </si>
  <si>
    <t>Static converter 415/240/110v </t>
  </si>
  <si>
    <t>225-EDB</t>
  </si>
  <si>
    <t>Electrical_Static converter _Static converter Remote Indicator panel </t>
  </si>
  <si>
    <t>Static converter Remote Indicator panel </t>
  </si>
  <si>
    <t>225-EDC</t>
  </si>
  <si>
    <t>Electrical_Static converter _Static converter electronics rack </t>
  </si>
  <si>
    <t>Static converter electronics rack </t>
  </si>
  <si>
    <t>225-EDD</t>
  </si>
  <si>
    <t>Electrical_Static converter _Static converter MPU electronic card </t>
  </si>
  <si>
    <t>Static converter MPU electronic card </t>
  </si>
  <si>
    <t>225-EDE</t>
  </si>
  <si>
    <t>Electrical_Static converter _Static converter connections </t>
  </si>
  <si>
    <t>Static converter connections </t>
  </si>
  <si>
    <t>225-EDF</t>
  </si>
  <si>
    <t>Electrical_Static converter _Static converter cooling fan </t>
  </si>
  <si>
    <t>Static converter cooling fan </t>
  </si>
  <si>
    <t>225-EDG</t>
  </si>
  <si>
    <t>Electrical_Static converter _Static converter fasteners </t>
  </si>
  <si>
    <t>Static converter fasteners </t>
  </si>
  <si>
    <t>225-EDH</t>
  </si>
  <si>
    <t>Electrical_Static converter _Static converter download </t>
  </si>
  <si>
    <t>Static converter download </t>
  </si>
  <si>
    <t>225-EDI</t>
  </si>
  <si>
    <t>Electrical_Static converter _Static converter Gate Drive Panel </t>
  </si>
  <si>
    <t>Static converter Gate Drive Panel </t>
  </si>
  <si>
    <t>225-EDJ</t>
  </si>
  <si>
    <t>Electrical_Static converter _Static converter semi-conductor devices </t>
  </si>
  <si>
    <t>Static converter semi-conductor devices </t>
  </si>
  <si>
    <t>225-EDK</t>
  </si>
  <si>
    <t>Electrical_Static converter _Static converter front cover  </t>
  </si>
  <si>
    <t>Static converter front cover  </t>
  </si>
  <si>
    <t>225-EDL</t>
  </si>
  <si>
    <t>Electrical_Static converter _Static converter wiring </t>
  </si>
  <si>
    <t>Static converter wiring </t>
  </si>
  <si>
    <t>225-EDM</t>
  </si>
  <si>
    <t>Electrical_Static converter _Static converter front cover fasteners </t>
  </si>
  <si>
    <t>Static converter front cover fasteners </t>
  </si>
  <si>
    <t>225-EDN</t>
  </si>
  <si>
    <t>Electrical_Static converter _Static converter case </t>
  </si>
  <si>
    <t>Static converter case </t>
  </si>
  <si>
    <t>225-EDO</t>
  </si>
  <si>
    <t>Electrical_Static converter _Protection interface panel (PIP) </t>
  </si>
  <si>
    <t>Protection interface panel (PIP) </t>
  </si>
  <si>
    <t>225-EDP</t>
  </si>
  <si>
    <t>Electrical_Static converter _Isolation transformer </t>
  </si>
  <si>
    <t>Isolation transformer </t>
  </si>
  <si>
    <t>225-EDQ</t>
  </si>
  <si>
    <t>Electrical_Static converter _DVT static converter fault test button </t>
  </si>
  <si>
    <t>DVT static converter fault test button </t>
  </si>
  <si>
    <t>225-EDR</t>
  </si>
  <si>
    <t>Electrical_Static converter _DVT static converter fault indicator </t>
  </si>
  <si>
    <t>DVT static converter fault indicator </t>
  </si>
  <si>
    <t>225-EDS</t>
  </si>
  <si>
    <t>Electrical_Static converter _Class 91 static converter fault indicator </t>
  </si>
  <si>
    <t>Class 91 static converter fault indicator </t>
  </si>
  <si>
    <t>225-EDT</t>
  </si>
  <si>
    <t>Electrical_Static converter _No Fault Identified</t>
  </si>
  <si>
    <t>225-EEA</t>
  </si>
  <si>
    <t>Electrical_Relay _Relay  </t>
  </si>
  <si>
    <t>Relay  </t>
  </si>
  <si>
    <t>225-EEB</t>
  </si>
  <si>
    <t>Electrical_Relay _Relay Time Delay </t>
  </si>
  <si>
    <t>Relay Time Delay </t>
  </si>
  <si>
    <t>225-EEC</t>
  </si>
  <si>
    <t>Electrical_Relay _Fixed contact tip </t>
  </si>
  <si>
    <t>225-EED</t>
  </si>
  <si>
    <t>Electrical_Relay _Moving contact tip </t>
  </si>
  <si>
    <t>225-EEE</t>
  </si>
  <si>
    <t>Electrical_Relay _Spring </t>
  </si>
  <si>
    <t>225-EEF</t>
  </si>
  <si>
    <t>Electrical_Relay _Coil </t>
  </si>
  <si>
    <t>225-EEG</t>
  </si>
  <si>
    <t>Electrical_Relay _Connection terminal </t>
  </si>
  <si>
    <t>Connection terminal </t>
  </si>
  <si>
    <t>225-EEH</t>
  </si>
  <si>
    <t>Electrical_Relay _Operating lever </t>
  </si>
  <si>
    <t>Operating lever </t>
  </si>
  <si>
    <t>225-EEI</t>
  </si>
  <si>
    <t>Electrical_Relay _Relay body </t>
  </si>
  <si>
    <t>Relay body </t>
  </si>
  <si>
    <t>225-EEJ</t>
  </si>
  <si>
    <t>Electrical_Relay _Relay fasteners </t>
  </si>
  <si>
    <t>Relay fasteners </t>
  </si>
  <si>
    <t>225-EEK</t>
  </si>
  <si>
    <t>Electrical_Relay _Relay indicator mechanical </t>
  </si>
  <si>
    <t>Relay indicator mechanical </t>
  </si>
  <si>
    <t>225-EEL</t>
  </si>
  <si>
    <t>Electrical_Relay _Relay indicator led </t>
  </si>
  <si>
    <t>Relay indicator led </t>
  </si>
  <si>
    <t>225-EFA</t>
  </si>
  <si>
    <t>Electrical_Fuse _Cartridge fuse </t>
  </si>
  <si>
    <t>Fuse </t>
  </si>
  <si>
    <t>Cartridge fuse </t>
  </si>
  <si>
    <t>225-EFB</t>
  </si>
  <si>
    <t>Electrical_Fuse _Fuse holder </t>
  </si>
  <si>
    <t>Fuse holder </t>
  </si>
  <si>
    <t>225-EFC</t>
  </si>
  <si>
    <t>Electrical_Fuse _Fuse connection </t>
  </si>
  <si>
    <t>Fuse connection </t>
  </si>
  <si>
    <t>225-EGA</t>
  </si>
  <si>
    <t>Electrical_Switch _Rotary switch </t>
  </si>
  <si>
    <t>Switch </t>
  </si>
  <si>
    <t>Rotary switch </t>
  </si>
  <si>
    <t>225-EGB</t>
  </si>
  <si>
    <t>Electrical_Switch _Toggle switch </t>
  </si>
  <si>
    <t>Toggle switch </t>
  </si>
  <si>
    <t>225-EGC</t>
  </si>
  <si>
    <t>Electrical_Switch _Pushbutton switch </t>
  </si>
  <si>
    <t>Pushbutton switch </t>
  </si>
  <si>
    <t>225-EGD</t>
  </si>
  <si>
    <t>Electrical_Switch _Micro-switch </t>
  </si>
  <si>
    <t>Micro-switch </t>
  </si>
  <si>
    <t>225-EGE</t>
  </si>
  <si>
    <t>Electrical_Switch _Switch connection </t>
  </si>
  <si>
    <t>Switch connection </t>
  </si>
  <si>
    <t>225-EGF</t>
  </si>
  <si>
    <t>Electrical_Switch _Switch fasteners </t>
  </si>
  <si>
    <t>Switch fasteners </t>
  </si>
  <si>
    <t>225-EGG</t>
  </si>
  <si>
    <t>Electrical_Switch _Switch contact </t>
  </si>
  <si>
    <t>Switch contact </t>
  </si>
  <si>
    <t>225-EGH</t>
  </si>
  <si>
    <t>Electrical_Switch _Pressure switch </t>
  </si>
  <si>
    <t>225-EGI</t>
  </si>
  <si>
    <t>Electrical_Switch _Thermostat </t>
  </si>
  <si>
    <t>Thermostat </t>
  </si>
  <si>
    <t>225-EGJ</t>
  </si>
  <si>
    <t>Electrical_Switch _Flow switch </t>
  </si>
  <si>
    <t>Flow switch </t>
  </si>
  <si>
    <t>225-EGK</t>
  </si>
  <si>
    <t>Electrical_Switch _Float switch </t>
  </si>
  <si>
    <t>Float switch </t>
  </si>
  <si>
    <t>225-EGL</t>
  </si>
  <si>
    <t>Electrical_Switch _Battery/Vehicle isolating Switch (BIS) </t>
  </si>
  <si>
    <t>Battery/Vehicle isolating Switch (BIS) </t>
  </si>
  <si>
    <t>225-EHA</t>
  </si>
  <si>
    <t>Electrical_Cable/connections _Insulated multi strand cable </t>
  </si>
  <si>
    <t>Cable/connections </t>
  </si>
  <si>
    <t>Insulated multi strand cable </t>
  </si>
  <si>
    <t>225-EHB</t>
  </si>
  <si>
    <t>Electrical_Cable/connections _Insulated single conductor cable </t>
  </si>
  <si>
    <t>Insulated single conductor cable </t>
  </si>
  <si>
    <t>225-EHC</t>
  </si>
  <si>
    <t>Electrical_Cable/connections _Insulation </t>
  </si>
  <si>
    <t>Insulation </t>
  </si>
  <si>
    <t>225-EHD</t>
  </si>
  <si>
    <t>Electrical_Cable/connections _Conductor </t>
  </si>
  <si>
    <t>Conductor </t>
  </si>
  <si>
    <t>225-EHE</t>
  </si>
  <si>
    <t>Electrical_Cable/connections _Crimp connection </t>
  </si>
  <si>
    <t>Crimp connection </t>
  </si>
  <si>
    <t>225-EHF</t>
  </si>
  <si>
    <t>Electrical_Cable/connections _Ring crimp </t>
  </si>
  <si>
    <t>Ring crimp </t>
  </si>
  <si>
    <t>225-EHG</t>
  </si>
  <si>
    <t>Electrical_Cable/connections _“U” crimp </t>
  </si>
  <si>
    <t>“U” crimp </t>
  </si>
  <si>
    <t>225-EHH</t>
  </si>
  <si>
    <t>Electrical_Cable/connections _Spade crimp </t>
  </si>
  <si>
    <t>Spade crimp </t>
  </si>
  <si>
    <t>225-EHI</t>
  </si>
  <si>
    <t>Electrical_Cable/connections _Through crimp </t>
  </si>
  <si>
    <t>Through crimp </t>
  </si>
  <si>
    <t>225-EHJ</t>
  </si>
  <si>
    <t>Electrical_Cable/connections _Push in connection </t>
  </si>
  <si>
    <t>Push in connection </t>
  </si>
  <si>
    <t>225-EHK</t>
  </si>
  <si>
    <t>Electrical_Cable/connections _Terminal bar </t>
  </si>
  <si>
    <t>Terminal bar </t>
  </si>
  <si>
    <t>225-EHL</t>
  </si>
  <si>
    <t>Electrical_Cable/connections _Plug/socket </t>
  </si>
  <si>
    <t>Plug/socket </t>
  </si>
  <si>
    <t>225-EHM</t>
  </si>
  <si>
    <t>Electrical_Cable/connections _Plug/socket (pin) </t>
  </si>
  <si>
    <t>Plug/socket (pin) </t>
  </si>
  <si>
    <t>225-EHN</t>
  </si>
  <si>
    <t>Electrical_Cable/connections _Plug/socket (socket) </t>
  </si>
  <si>
    <t>Plug/socket (socket) </t>
  </si>
  <si>
    <t>225-EHO</t>
  </si>
  <si>
    <t>Electrical_Cable/connections _Plug/socket insulated block </t>
  </si>
  <si>
    <t>Plug/socket insulated block </t>
  </si>
  <si>
    <t>225-EIA</t>
  </si>
  <si>
    <t>Electrical_Components _Resistor </t>
  </si>
  <si>
    <t>Components </t>
  </si>
  <si>
    <t>Resistor </t>
  </si>
  <si>
    <t>225-EIB</t>
  </si>
  <si>
    <t>Electrical_Components _Capacitor </t>
  </si>
  <si>
    <t>Capacitor </t>
  </si>
  <si>
    <t>225-EIC</t>
  </si>
  <si>
    <t>Electrical_Components _Diode </t>
  </si>
  <si>
    <t>Diode </t>
  </si>
  <si>
    <t>225-EID</t>
  </si>
  <si>
    <t>Electrical_Components _Choke </t>
  </si>
  <si>
    <t>Choke </t>
  </si>
  <si>
    <t>225-EIE</t>
  </si>
  <si>
    <t>Electrical_Components _Insulator </t>
  </si>
  <si>
    <t>Insulator </t>
  </si>
  <si>
    <t>225-EIF</t>
  </si>
  <si>
    <t>Electrical_Components _Power supply unit </t>
  </si>
  <si>
    <t>Power supply unit </t>
  </si>
  <si>
    <t>225-EIG</t>
  </si>
  <si>
    <t>Electrical_Components _Inverter </t>
  </si>
  <si>
    <t>Inverter </t>
  </si>
  <si>
    <t>225-EIH</t>
  </si>
  <si>
    <t>Electrical_Components _Ammeter </t>
  </si>
  <si>
    <t>Ammeter </t>
  </si>
  <si>
    <t>225-EII</t>
  </si>
  <si>
    <t>Electrical_Components _Voltmeter </t>
  </si>
  <si>
    <t>Voltmeter </t>
  </si>
  <si>
    <t>225-EIJ</t>
  </si>
  <si>
    <t>Electrical_Components _Indicator lamp </t>
  </si>
  <si>
    <t>Indicator lamp </t>
  </si>
  <si>
    <t>225-EIK</t>
  </si>
  <si>
    <t>Electrical_Components _Light Emitting Diode </t>
  </si>
  <si>
    <t>Light Emitting Diode </t>
  </si>
  <si>
    <t>225-EIL</t>
  </si>
  <si>
    <t>Electrical_Components _Sacrificial resistor </t>
  </si>
  <si>
    <t>Sacrificial resistor </t>
  </si>
  <si>
    <t>225-EIM</t>
  </si>
  <si>
    <t>Electrical_Components _Lamp fitting </t>
  </si>
  <si>
    <t>Lamp fitting </t>
  </si>
  <si>
    <t>225-EJA</t>
  </si>
  <si>
    <t>Electrical_Jumper _UIC jumper cable </t>
  </si>
  <si>
    <t>Jumper </t>
  </si>
  <si>
    <t>UIC jumper cable </t>
  </si>
  <si>
    <t>225-EJB</t>
  </si>
  <si>
    <t>Electrical_Jumper _UIC “O” ring </t>
  </si>
  <si>
    <t>UIC “O” ring </t>
  </si>
  <si>
    <t>225-EJC</t>
  </si>
  <si>
    <t>Electrical_Jumper _UIC receptacle </t>
  </si>
  <si>
    <t>UIC receptacle </t>
  </si>
  <si>
    <t>225-EJD</t>
  </si>
  <si>
    <t>Electrical_Jumper _UIC lid </t>
  </si>
  <si>
    <t>UIC lid </t>
  </si>
  <si>
    <t>225-EJE</t>
  </si>
  <si>
    <t>Electrical_Jumper _UIC receptacle fasteners </t>
  </si>
  <si>
    <t>UIC receptacle fasteners </t>
  </si>
  <si>
    <t>225-EJF</t>
  </si>
  <si>
    <t>Electrical_Jumper _CDL jumper cable </t>
  </si>
  <si>
    <t>CDL jumper cable </t>
  </si>
  <si>
    <t>225-EJG</t>
  </si>
  <si>
    <t>Electrical_Jumper _CDL receptacle </t>
  </si>
  <si>
    <t>CDL receptacle </t>
  </si>
  <si>
    <t>225-EJH</t>
  </si>
  <si>
    <t>Electrical_Jumper _CDL receptacle fasteners </t>
  </si>
  <si>
    <t>CDL receptacle fasteners </t>
  </si>
  <si>
    <t>225-EJI</t>
  </si>
  <si>
    <t>Electrical_Jumper _CDL receptacle lid </t>
  </si>
  <si>
    <t>CDL receptacle lid </t>
  </si>
  <si>
    <t>225-EJJ</t>
  </si>
  <si>
    <t>Electrical_Jumper _CDL cable conduit </t>
  </si>
  <si>
    <t>CDL cable conduit </t>
  </si>
  <si>
    <t>225-EJK</t>
  </si>
  <si>
    <t>Electrical_Jumper _HST Control cable </t>
  </si>
  <si>
    <t>HST Control cable </t>
  </si>
  <si>
    <t>225-EJL</t>
  </si>
  <si>
    <t>Electrical_Jumper _HST control cable receptacle </t>
  </si>
  <si>
    <t>HST control cable receptacle </t>
  </si>
  <si>
    <t>225-EJM</t>
  </si>
  <si>
    <t>Electrical_Jumper _HST control cable receptacle fasteners </t>
  </si>
  <si>
    <t>HST control cable receptacle fasteners </t>
  </si>
  <si>
    <t>225-EJN</t>
  </si>
  <si>
    <t>Electrical_Jumper _HST control cable plug </t>
  </si>
  <si>
    <t>HST control cable plug </t>
  </si>
  <si>
    <t>225-EJO</t>
  </si>
  <si>
    <t>Electrical_Jumper _HST control cable receptacle lid </t>
  </si>
  <si>
    <t>HST control cable receptacle lid </t>
  </si>
  <si>
    <t>225-EJP</t>
  </si>
  <si>
    <t>Electrical_Jumper _HST control cable conduit </t>
  </si>
  <si>
    <t>HST control cable conduit </t>
  </si>
  <si>
    <t>225-EJQ</t>
  </si>
  <si>
    <t>Electrical_Jumper _Ethernet jumper cablee </t>
  </si>
  <si>
    <t>Ethernet jumper cablee </t>
  </si>
  <si>
    <t>225-EJR</t>
  </si>
  <si>
    <t>Electrical_Jumper _Ethernet jumper cable plug </t>
  </si>
  <si>
    <t>Ethernet jumper cable plug </t>
  </si>
  <si>
    <t>225-EJS</t>
  </si>
  <si>
    <t>Electrical_Jumper _Ethernet jumper receptacle  </t>
  </si>
  <si>
    <t>Ethernet jumper receptacle  </t>
  </si>
  <si>
    <t>225-EJT</t>
  </si>
  <si>
    <t>Electrical_Jumper _Ethernet jumper receptacle fasteners </t>
  </si>
  <si>
    <t>Ethernet jumper receptacle fasteners </t>
  </si>
  <si>
    <t>225-EJU</t>
  </si>
  <si>
    <t>Electrical_Jumper _Pin </t>
  </si>
  <si>
    <t>225-EJV</t>
  </si>
  <si>
    <t>Electrical_Jumper _Socket </t>
  </si>
  <si>
    <t>Socket </t>
  </si>
  <si>
    <t>225-EJW</t>
  </si>
  <si>
    <t>Electrical_Jumper _connection </t>
  </si>
  <si>
    <t>connection </t>
  </si>
  <si>
    <t>225-EJX</t>
  </si>
  <si>
    <t>Electrical_Jumper _Seal </t>
  </si>
  <si>
    <t>Seal </t>
  </si>
  <si>
    <t>225-EKA</t>
  </si>
  <si>
    <t>Electrical_Electronic Rack _TDM rack </t>
  </si>
  <si>
    <t>Electronic Rack </t>
  </si>
  <si>
    <t>TDM rack </t>
  </si>
  <si>
    <t>225-EKB</t>
  </si>
  <si>
    <t>Electrical_Electronic Rack _TDM input conditioning unit </t>
  </si>
  <si>
    <t>TDM input conditioning unit </t>
  </si>
  <si>
    <t>225-EKC</t>
  </si>
  <si>
    <t>Electrical_Electronic Rack _TDM remote indicator panel </t>
  </si>
  <si>
    <t>TDM remote indicator panel </t>
  </si>
  <si>
    <t>225-EKD</t>
  </si>
  <si>
    <t>Electrical_Electronic Rack _FDM rack </t>
  </si>
  <si>
    <t>FDM rack </t>
  </si>
  <si>
    <t>225-EL1</t>
  </si>
  <si>
    <t>Electrical_Head,Tail &amp; Marker lights _Headlight Invertor </t>
  </si>
  <si>
    <t>Head,Tail &amp; Marker lights </t>
  </si>
  <si>
    <t>Headlight Invertor </t>
  </si>
  <si>
    <t>225-EL2</t>
  </si>
  <si>
    <t>Electrical_Head,Tail &amp; Marker lights _Headlight assembly LH HST </t>
  </si>
  <si>
    <t>Headlight assembly LH HST </t>
  </si>
  <si>
    <t>225-EL3</t>
  </si>
  <si>
    <t>Electrical_Head,Tail &amp; Marker lights _Headlight assembly RH HST </t>
  </si>
  <si>
    <t>Headlight assembly RH HST </t>
  </si>
  <si>
    <t>225-EL4</t>
  </si>
  <si>
    <t>Electrical_Head,Tail &amp; Marker lights _Tail light Mk4 coach </t>
  </si>
  <si>
    <t>Tail light Mk4 coach </t>
  </si>
  <si>
    <t>225-ELA</t>
  </si>
  <si>
    <t>Electrical_Head,Tail &amp; Marker lights _Head light unit Class 91 </t>
  </si>
  <si>
    <t>Head light unit Class 91 </t>
  </si>
  <si>
    <t>225-ELB</t>
  </si>
  <si>
    <t>Electrical_Head,Tail &amp; Marker lights _Headlight lamp Class 91 </t>
  </si>
  <si>
    <t>Headlight lamp Class 91 </t>
  </si>
  <si>
    <t>225-ELC</t>
  </si>
  <si>
    <t>Electrical_Head,Tail &amp; Marker lights _Head light unit Mk4 DVT </t>
  </si>
  <si>
    <t>Head light unit Mk4 DVT </t>
  </si>
  <si>
    <t>225-ELD</t>
  </si>
  <si>
    <t>Electrical_Head,Tail &amp; Marker lights _Headlight lamp Mk4 DVT </t>
  </si>
  <si>
    <t>Headlight lamp Mk4 DVT </t>
  </si>
  <si>
    <t>225-ELE</t>
  </si>
  <si>
    <t>Electrical_Head,Tail &amp; Marker lights _HiD headlight HST </t>
  </si>
  <si>
    <t>HiD headlight HST </t>
  </si>
  <si>
    <t>225-ELF</t>
  </si>
  <si>
    <t>Electrical_Head,Tail &amp; Marker lights _HiD lamp HST </t>
  </si>
  <si>
    <t>HiD lamp HST </t>
  </si>
  <si>
    <t>225-ELG</t>
  </si>
  <si>
    <t>Electrical_Head,Tail &amp; Marker lights _Marker light Class 91 </t>
  </si>
  <si>
    <t>Marker light Class 91 </t>
  </si>
  <si>
    <t>225-ELH</t>
  </si>
  <si>
    <t>Electrical_Head,Tail &amp; Marker lights _Marker light lamp Class 91 </t>
  </si>
  <si>
    <t>Marker light lamp Class 91 </t>
  </si>
  <si>
    <t>225-ELI</t>
  </si>
  <si>
    <t>Electrical_Head,Tail &amp; Marker lights _Marker light DVT </t>
  </si>
  <si>
    <t>Marker light DVT </t>
  </si>
  <si>
    <t>225-ELJ</t>
  </si>
  <si>
    <t>Electrical_Head,Tail &amp; Marker lights _Marker light lamp Mk4 DVT </t>
  </si>
  <si>
    <t>Marker light lamp Mk4 DVT </t>
  </si>
  <si>
    <t>225-ELK</t>
  </si>
  <si>
    <t>Electrical_Head,Tail &amp; Marker lights _Tail light LED assembly Class 91 </t>
  </si>
  <si>
    <t>Tail light LED assembly Class 91 </t>
  </si>
  <si>
    <t>225-ELL</t>
  </si>
  <si>
    <t>Electrical_Head,Tail &amp; Marker lights _Tail light Led assembly Mk4 DVT  </t>
  </si>
  <si>
    <t>Tail light Led assembly Mk4 DVT  </t>
  </si>
  <si>
    <t>225-ELM</t>
  </si>
  <si>
    <t>Electrical_Head,Tail &amp; Marker lights _Marker/Tail led unit HST </t>
  </si>
  <si>
    <t>Marker/Tail led unit HST </t>
  </si>
  <si>
    <t>225-ELN</t>
  </si>
  <si>
    <t>Electrical_Head,Tail &amp; Marker lights _MCB </t>
  </si>
  <si>
    <t>225-ELO</t>
  </si>
  <si>
    <t>Electrical_Head,Tail &amp; Marker lights _Wiring </t>
  </si>
  <si>
    <t>225-ELP</t>
  </si>
  <si>
    <t>Electrical_Head,Tail &amp; Marker lights _Rotary switch </t>
  </si>
  <si>
    <t>225-ELQ</t>
  </si>
  <si>
    <t>Electrical_Head,Tail &amp; Marker lights _Pushbutton switch </t>
  </si>
  <si>
    <t>225-ELR</t>
  </si>
  <si>
    <t>Electrical_Head,Tail &amp; Marker lights _Toggle switch </t>
  </si>
  <si>
    <t>225-ELS</t>
  </si>
  <si>
    <t>Electrical_Head,Tail &amp; Marker lights _Mimic panel </t>
  </si>
  <si>
    <t>Mimic panel </t>
  </si>
  <si>
    <t>225-ELT</t>
  </si>
  <si>
    <t>Electrical_Head,Tail &amp; Marker lights _Master PSU </t>
  </si>
  <si>
    <t>Master PSU </t>
  </si>
  <si>
    <t>225-ELU</t>
  </si>
  <si>
    <t>Electrical_Head,Tail &amp; Marker lights _Slave PSU </t>
  </si>
  <si>
    <t>Slave PSU </t>
  </si>
  <si>
    <t>225-ELV</t>
  </si>
  <si>
    <t>Electrical_Head,Tail &amp; Marker lights _Ballast unit </t>
  </si>
  <si>
    <t>Ballast unit </t>
  </si>
  <si>
    <t>225-ELW</t>
  </si>
  <si>
    <t>Electrical_Head,Tail &amp; Marker lights _Headlight assembly fastener HST </t>
  </si>
  <si>
    <t>Headlight assembly fastener HST </t>
  </si>
  <si>
    <t>225-ELX</t>
  </si>
  <si>
    <t>Electrical_Head,Tail &amp; Marker lights _Headlight assembly fasteners CL91 </t>
  </si>
  <si>
    <t>Headlight assembly fasteners CL91 </t>
  </si>
  <si>
    <t>225-ELY</t>
  </si>
  <si>
    <t>Electrical_Head,Tail &amp; Marker lights _Headlight assembly fasteners Mk4 DVT </t>
  </si>
  <si>
    <t>Headlight assembly fasteners Mk4 DVT </t>
  </si>
  <si>
    <t>225-ELZ</t>
  </si>
  <si>
    <t>Electrical_Head,Tail &amp; Marker lights _Headlight aim </t>
  </si>
  <si>
    <t>Headlight aim </t>
  </si>
  <si>
    <t>225-EOA</t>
  </si>
  <si>
    <t>Electrical_Speedometer _Speedometer Class 91 </t>
  </si>
  <si>
    <t>Speedometer </t>
  </si>
  <si>
    <t>Speedometer Class 91 </t>
  </si>
  <si>
    <t>225-EOB</t>
  </si>
  <si>
    <t>Electrical_Speedometer _Speedometer Mk4 DVT </t>
  </si>
  <si>
    <t>Speedometer Mk4 DVT </t>
  </si>
  <si>
    <t>225-EOC</t>
  </si>
  <si>
    <t>Electrical_Speedometer _Speedometer HST Power Car </t>
  </si>
  <si>
    <t>Speedometer HST Power Car </t>
  </si>
  <si>
    <t>225-EOD</t>
  </si>
  <si>
    <t>Electrical_Speedometer _Speedometer fasteners </t>
  </si>
  <si>
    <t>Speedometer fasteners </t>
  </si>
  <si>
    <t>225-EOE</t>
  </si>
  <si>
    <t>Electrical_Speedometer _Speedometer electrical connections </t>
  </si>
  <si>
    <t>Speedometer electrical connections </t>
  </si>
  <si>
    <t>225-EOF</t>
  </si>
  <si>
    <t>Electrical_Speedometer _Speedometer OTMR interface </t>
  </si>
  <si>
    <t>Speedometer OTMR interface </t>
  </si>
  <si>
    <t>225-EOG</t>
  </si>
  <si>
    <t>Electrical_Speedometer _Slow speed push button </t>
  </si>
  <si>
    <t>Slow speed push button </t>
  </si>
  <si>
    <t>225-EOH</t>
  </si>
  <si>
    <t>Electrical_Speedometer _Electronic card  </t>
  </si>
  <si>
    <t>Electronic card  </t>
  </si>
  <si>
    <t>225-EOI</t>
  </si>
  <si>
    <t>Electrical_Speedometer _Speed input frequency </t>
  </si>
  <si>
    <t>Speed input frequency </t>
  </si>
  <si>
    <t>225-EOJ</t>
  </si>
  <si>
    <t>Electrical_Speedometer _ASL Mk4 DVT </t>
  </si>
  <si>
    <t>ASL Mk4 DVT </t>
  </si>
  <si>
    <t>225-EOK</t>
  </si>
  <si>
    <t>Electrical_Speedometer _ASL Cl91 </t>
  </si>
  <si>
    <t>ASL Cl91 </t>
  </si>
  <si>
    <t>225-EOL</t>
  </si>
  <si>
    <t>Electrical_Speedometer _ASL Fasteners </t>
  </si>
  <si>
    <t>ASL Fasteners </t>
  </si>
  <si>
    <t>225-EOM</t>
  </si>
  <si>
    <t>Electrical_Speedometer _ASL electrical connections </t>
  </si>
  <si>
    <t>ASL electrical connections </t>
  </si>
  <si>
    <t>225-EON</t>
  </si>
  <si>
    <t>Electrical_Speedometer _MCB </t>
  </si>
  <si>
    <t>225-EOO</t>
  </si>
  <si>
    <t>Electrical_Speedometer _Wiring </t>
  </si>
  <si>
    <t>225-EOP</t>
  </si>
  <si>
    <t>Electrical_Speedometer _Electrical terminal bar connections </t>
  </si>
  <si>
    <t>Electrical terminal bar connections </t>
  </si>
  <si>
    <t>225-EVA</t>
  </si>
  <si>
    <t>Electrical_OTDR (OTMR) _OTMR Data recorder </t>
  </si>
  <si>
    <t>OTDR (OTMR) </t>
  </si>
  <si>
    <t>OTMR Data recorder </t>
  </si>
  <si>
    <t>225-EVB</t>
  </si>
  <si>
    <t>Electrical_OTDR (OTMR) _OTMR Data recorder fasteners </t>
  </si>
  <si>
    <t>OTMR Data recorder fasteners </t>
  </si>
  <si>
    <t>225-EVC</t>
  </si>
  <si>
    <t>Electrical_OTDR (OTMR) _OTMR Data recorder card slot </t>
  </si>
  <si>
    <t>OTMR Data recorder card slot </t>
  </si>
  <si>
    <t>225-EVD</t>
  </si>
  <si>
    <t>Electrical_OTDR (OTMR) _OTMR download card (Arrowvale) </t>
  </si>
  <si>
    <t>OTMR download card (Arrowvale) </t>
  </si>
  <si>
    <t>225-EVE</t>
  </si>
  <si>
    <t>Electrical_OTDR (OTMR) _OTMR download card (QTRON) </t>
  </si>
  <si>
    <t>OTMR download card (QTRON) </t>
  </si>
  <si>
    <t>225-EVF</t>
  </si>
  <si>
    <t>Electrical_OTDR (OTMR) _OTMR Circuit breaker </t>
  </si>
  <si>
    <t>OTMR Circuit breaker </t>
  </si>
  <si>
    <t>225-EVG</t>
  </si>
  <si>
    <t>Electrical_OTDR (OTMR) _OTMR Sensor </t>
  </si>
  <si>
    <t>OTMR Sensor </t>
  </si>
  <si>
    <t>225-EVH</t>
  </si>
  <si>
    <t>Electrical_OTDR (OTMR) _OTMR Healthy indicator </t>
  </si>
  <si>
    <t>OTMR Healthy indicator </t>
  </si>
  <si>
    <t>225-EVI</t>
  </si>
  <si>
    <t>Electrical_OTDR (OTMR) _OTMR Drivers Interface unit  </t>
  </si>
  <si>
    <t>OTMR Drivers Interface unit  </t>
  </si>
  <si>
    <t>225-EVJ</t>
  </si>
  <si>
    <t>Electrical_OTDR (OTMR) _OTMR Drivers interface unit test point </t>
  </si>
  <si>
    <t>OTMR Drivers interface unit test point </t>
  </si>
  <si>
    <t>225-EVK</t>
  </si>
  <si>
    <t>Electrical_OTDR (OTMR) _OTMR digital channel </t>
  </si>
  <si>
    <t>OTMR digital channel </t>
  </si>
  <si>
    <t>225-EVL</t>
  </si>
  <si>
    <t>Electrical_OTDR (OTMR) _OTMR analogue channel </t>
  </si>
  <si>
    <t>OTMR analogue channel </t>
  </si>
  <si>
    <t>225-EVM</t>
  </si>
  <si>
    <t>Electrical_OTDR (OTMR) _OTMR MCB </t>
  </si>
  <si>
    <t>OTMR MCB </t>
  </si>
  <si>
    <t>225-EVN</t>
  </si>
  <si>
    <t>Electrical_OTDR (OTMR) _OTMR wiring </t>
  </si>
  <si>
    <t>OTMR wiring </t>
  </si>
  <si>
    <t>225-EVO</t>
  </si>
  <si>
    <t>Electrical_OTDR (OTMR) _OTMR conduit </t>
  </si>
  <si>
    <t>OTMR conduit </t>
  </si>
  <si>
    <t>225-EVP</t>
  </si>
  <si>
    <t>Electrical_OTDR (OTMR) _OTMR plug/socket connections </t>
  </si>
  <si>
    <t>OTMR plug/socket connections </t>
  </si>
  <si>
    <t>225-EVQ</t>
  </si>
  <si>
    <t>Electrical_OTDR (OTMR) _OTMR electrical terminal bar </t>
  </si>
  <si>
    <t>OTMR electrical terminal bar </t>
  </si>
  <si>
    <t>225-EVR</t>
  </si>
  <si>
    <t>Electrical_OTDR (OTMR) _OTMR software (Arrowvale) </t>
  </si>
  <si>
    <t>OTMR software (Arrowvale) </t>
  </si>
  <si>
    <t>225-EVS</t>
  </si>
  <si>
    <t>Electrical_OTDR (OTMR) _OTMR software (QTRON) </t>
  </si>
  <si>
    <t>OTMR software (QTRON) </t>
  </si>
  <si>
    <t>225-EVT</t>
  </si>
  <si>
    <t>Electrical_OTDR (OTMR) _OTMR trace analysis </t>
  </si>
  <si>
    <t>OTMR trace analysis </t>
  </si>
  <si>
    <t>225-EVU</t>
  </si>
  <si>
    <t>Electrical_OTDR (OTMR) _OTMR internal battery </t>
  </si>
  <si>
    <t>OTMR internal battery </t>
  </si>
  <si>
    <t>225-EVV</t>
  </si>
  <si>
    <t>Electrical_OTDR (OTMR) _No Fault Identified</t>
  </si>
  <si>
    <t>225-EWA</t>
  </si>
  <si>
    <t>Electrical_WSP Blowdown _WSP blowdown valve </t>
  </si>
  <si>
    <t>WSP Blowdown </t>
  </si>
  <si>
    <t>WSP blowdown valve </t>
  </si>
  <si>
    <t>225-EWB</t>
  </si>
  <si>
    <t>Electrical_Valve _WSP blowdown valve KBRS </t>
  </si>
  <si>
    <t>Valve </t>
  </si>
  <si>
    <t>WSP blowdown valve KBRS </t>
  </si>
  <si>
    <t>225-EWC</t>
  </si>
  <si>
    <t>Electrical_Valve _Pipe connections </t>
  </si>
  <si>
    <t>225-EWD</t>
  </si>
  <si>
    <t>Electrical_Valve _Electrical connections </t>
  </si>
  <si>
    <t>225-EWE</t>
  </si>
  <si>
    <t>Electrical_Valve _Sealing gasket </t>
  </si>
  <si>
    <t>225-EWF</t>
  </si>
  <si>
    <t>Electrical_Valve _Valve fasteners </t>
  </si>
  <si>
    <t>225-EXA</t>
  </si>
  <si>
    <t>Electrical_Girling WSP _Bearing cap/adaptor Girling type </t>
  </si>
  <si>
    <t>Girling WSP </t>
  </si>
  <si>
    <t>Bearing cap/adaptor Girling type </t>
  </si>
  <si>
    <t>225-EXB</t>
  </si>
  <si>
    <t>Electrical_Girling WSP _Bearing cap fasteners </t>
  </si>
  <si>
    <t>Bearing cap fasteners </t>
  </si>
  <si>
    <t>225-EXC</t>
  </si>
  <si>
    <t>Electrical_Girling WSP _Bearing cap locking tab washer </t>
  </si>
  <si>
    <t>Bearing cap locking tab washer </t>
  </si>
  <si>
    <t>225-EXD</t>
  </si>
  <si>
    <t>Electrical_Girling WSP _Girling Generator </t>
  </si>
  <si>
    <t>Girling Generator </t>
  </si>
  <si>
    <t>225-EXE</t>
  </si>
  <si>
    <t>Electrical_Girling WSP _Generator fasteners </t>
  </si>
  <si>
    <t>Generator fasteners </t>
  </si>
  <si>
    <t>225-EXF</t>
  </si>
  <si>
    <t>Electrical_Girling WSP _Generator tab locking washers </t>
  </si>
  <si>
    <t>Generator tab locking washers </t>
  </si>
  <si>
    <t>225-EXG</t>
  </si>
  <si>
    <t>Electrical_Girling WSP _Axle box/Girling housing gasket </t>
  </si>
  <si>
    <t>Axle box/Girling housing gasket </t>
  </si>
  <si>
    <t>225-EXH</t>
  </si>
  <si>
    <t>Electrical_Girling WSP _Axle box/Girling housing fasteners </t>
  </si>
  <si>
    <t>Axle box/Girling housing fasteners </t>
  </si>
  <si>
    <t>225-EXI</t>
  </si>
  <si>
    <t>Electrical_Girling WSP _Girling WSP unit </t>
  </si>
  <si>
    <t>Girling WSP unit </t>
  </si>
  <si>
    <t>225-EXJ</t>
  </si>
  <si>
    <t>Electrical_Girling WSP _Girling WSP unit/housing gasket </t>
  </si>
  <si>
    <t>Girling WSP unit/housing gasket </t>
  </si>
  <si>
    <t>225-EXK</t>
  </si>
  <si>
    <t>Electrical_Girling WSP _Girling WSP unit/housing fasteners </t>
  </si>
  <si>
    <t>Girling WSP unit/housing fasteners </t>
  </si>
  <si>
    <t>225-EXL</t>
  </si>
  <si>
    <t>Electrical_Girling WSP _Wiring </t>
  </si>
  <si>
    <t>225-EXM</t>
  </si>
  <si>
    <t>Electrical_Girling WSP _Connections </t>
  </si>
  <si>
    <t>225-EXN</t>
  </si>
  <si>
    <t>Electrical_Girling WSP _Girling housing test handle </t>
  </si>
  <si>
    <t>Girling housing test handle </t>
  </si>
  <si>
    <t>225-EXO</t>
  </si>
  <si>
    <t>Electrical_Girling WSP _Girling probe connection </t>
  </si>
  <si>
    <t>Girling probe connection </t>
  </si>
  <si>
    <t>225-EXP</t>
  </si>
  <si>
    <t>Electrical_Girling WSP _Girling probe connection gasket </t>
  </si>
  <si>
    <t>Girling probe connection gasket </t>
  </si>
  <si>
    <t>225-EXQ</t>
  </si>
  <si>
    <t>Electrical_Girling WSP _Girling probe connection locking plate </t>
  </si>
  <si>
    <t>Girling probe connection locking plate </t>
  </si>
  <si>
    <t>225-EXR</t>
  </si>
  <si>
    <t>Electrical_Girling WSP _Girling probe connection fasteners </t>
  </si>
  <si>
    <t>Girling probe connection fasteners </t>
  </si>
  <si>
    <t>225-EXS</t>
  </si>
  <si>
    <t>Electrical_Girling WSP _Girling housing cover gasket </t>
  </si>
  <si>
    <t>Girling housing cover gasket </t>
  </si>
  <si>
    <t>225-EXT</t>
  </si>
  <si>
    <t>Electrical_Girling WSP _Girling housing cover  </t>
  </si>
  <si>
    <t>Girling housing cover  </t>
  </si>
  <si>
    <t>225-EXU</t>
  </si>
  <si>
    <t>Electrical_Girling WSP _Girling housing cover fasteners </t>
  </si>
  <si>
    <t>Girling housing cover fasteners </t>
  </si>
  <si>
    <t>225-EXV</t>
  </si>
  <si>
    <t>Electrical_Girling WSP _110v Interface with vehicle wiring  </t>
  </si>
  <si>
    <t>110v Interface with vehicle wiring  </t>
  </si>
  <si>
    <t>225-EY1</t>
  </si>
  <si>
    <t>Electrical_Wheelslip/Slide _Terminal box lid seal </t>
  </si>
  <si>
    <t>Wheelslip/Slide </t>
  </si>
  <si>
    <t>Terminal box lid seal </t>
  </si>
  <si>
    <t>225-EY2</t>
  </si>
  <si>
    <t>Electrical_Wheelslip/Slide _Terminal box lid fasteners </t>
  </si>
  <si>
    <t>Terminal box lid fasteners </t>
  </si>
  <si>
    <t>225-EY3</t>
  </si>
  <si>
    <t>Electrical_Wheelslip/Slide _Faiveley WSP Rack Mk4 Coach </t>
  </si>
  <si>
    <t>Faiveley WSP Rack Mk4 Coach </t>
  </si>
  <si>
    <t>225-EY4</t>
  </si>
  <si>
    <t>Electrical_Wheelslip/Slide _Faiveley WSP Rack Mk4 DVT </t>
  </si>
  <si>
    <t>Faiveley WSP Rack Mk4 DVT </t>
  </si>
  <si>
    <t>225-EY5</t>
  </si>
  <si>
    <t>Electrical_Wheelslip/Slide _Slide Fail Relay  (SFR)  </t>
  </si>
  <si>
    <t>Slide Fail Relay  (SFR)  </t>
  </si>
  <si>
    <t>225-EY6</t>
  </si>
  <si>
    <t>Electrical_Wheelslip/Slide _No Fault Identified</t>
  </si>
  <si>
    <t>6</t>
  </si>
  <si>
    <t>225-EYA</t>
  </si>
  <si>
    <t>Wheel Slide_Probe_Probe</t>
  </si>
  <si>
    <t>Wheel Slide</t>
  </si>
  <si>
    <t>Probe</t>
  </si>
  <si>
    <t>225-EYB</t>
  </si>
  <si>
    <t>Wheel Slide_Probe_Probe cable</t>
  </si>
  <si>
    <t>Probe cable</t>
  </si>
  <si>
    <t>225-EYC</t>
  </si>
  <si>
    <t>Wheel Slide_Probe_Probe connections</t>
  </si>
  <si>
    <t>Probe connections</t>
  </si>
  <si>
    <t>225-EYD</t>
  </si>
  <si>
    <t>Wheel Slide_Probe_Probe gap</t>
  </si>
  <si>
    <t>Probe gap</t>
  </si>
  <si>
    <t>225-EYE</t>
  </si>
  <si>
    <t>Wheel Slide_Probe_Probe seal</t>
  </si>
  <si>
    <t>Probe seal</t>
  </si>
  <si>
    <t>225-EYF</t>
  </si>
  <si>
    <t>Wheel Slide_Probe_Probe fasteners</t>
  </si>
  <si>
    <t>Probe fasteners</t>
  </si>
  <si>
    <t>225-EYG</t>
  </si>
  <si>
    <t>Electrical_Wheelslip/Slide _B.R Wheelslide Rack </t>
  </si>
  <si>
    <t>B.R Wheelslide Rack </t>
  </si>
  <si>
    <t>225-EYH</t>
  </si>
  <si>
    <t>Electrical_Wheelslip/Slide _B.R Wheelslide rack fasteners </t>
  </si>
  <si>
    <t>B.R Wheelslide rack fasteners </t>
  </si>
  <si>
    <t>225-EYI</t>
  </si>
  <si>
    <t>Electrical_Wheelslip/Slide _KBRS Wheelslide control unit </t>
  </si>
  <si>
    <t>KBRS Wheelslide control unit </t>
  </si>
  <si>
    <t>225-EYJ</t>
  </si>
  <si>
    <t>Electrical_Wheelslip/Slide _KBRS Wheelslide control unit fasteners </t>
  </si>
  <si>
    <t>KBRS Wheelslide control unit fasteners </t>
  </si>
  <si>
    <t>225-EYK</t>
  </si>
  <si>
    <t>Electrical_Wheelslip/Slide _KBRS diagnostic port </t>
  </si>
  <si>
    <t>KBRS diagnostic port </t>
  </si>
  <si>
    <t>225-EYL</t>
  </si>
  <si>
    <t>Electrical_Wheelslip/Slide _KBRS software </t>
  </si>
  <si>
    <t>KBRS software </t>
  </si>
  <si>
    <t>225-EYM</t>
  </si>
  <si>
    <t>Electrical_Wheelslip/Slide _Cl91 electronics card </t>
  </si>
  <si>
    <t>Cl91 electronics card </t>
  </si>
  <si>
    <t>225-EYN</t>
  </si>
  <si>
    <t>Electrical_Wheelslip/Slide _Electronics card fasteners </t>
  </si>
  <si>
    <t>Electronics card fasteners </t>
  </si>
  <si>
    <t>225-EYO</t>
  </si>
  <si>
    <t>Electrical_Wheelslip/Slide _Cl91 diagnostic port </t>
  </si>
  <si>
    <t>Cl91 diagnostic port </t>
  </si>
  <si>
    <t>225-EYP</t>
  </si>
  <si>
    <t>Electrical_Wheelslip/Slide _Cl91 diagnostic software </t>
  </si>
  <si>
    <t>Cl91 diagnostic software </t>
  </si>
  <si>
    <t>225-EYQ</t>
  </si>
  <si>
    <t>Electrical_Wheelslip/Slide _Wheel speed input frequency </t>
  </si>
  <si>
    <t>Wheel speed input frequency </t>
  </si>
  <si>
    <t>225-EYR</t>
  </si>
  <si>
    <t>Electrical_Wheelslip/Slide _MCB </t>
  </si>
  <si>
    <t>225-EYS</t>
  </si>
  <si>
    <t>Electrical_Wheelslip/Slide _WSP desk indicator CL91 </t>
  </si>
  <si>
    <t>WSP desk indicator CL91 </t>
  </si>
  <si>
    <t>225-EYT</t>
  </si>
  <si>
    <t>Electrical_Wheelslip/Slide _WSP desk indicator Mk4 DVT </t>
  </si>
  <si>
    <t>WSP desk indicator Mk4 DVT </t>
  </si>
  <si>
    <t>225-EYV</t>
  </si>
  <si>
    <t>Electrical_Wheelslip/Slide _Wiring </t>
  </si>
  <si>
    <t>225-EYW</t>
  </si>
  <si>
    <t>Electrical_Wheelslip/Slide _Plug and socket connection </t>
  </si>
  <si>
    <t>Plug and socket connection </t>
  </si>
  <si>
    <t>225-EYX</t>
  </si>
  <si>
    <t>Electrical_Wheelslip/Slide _Electrical terminal bar connections </t>
  </si>
  <si>
    <t>225-EYY</t>
  </si>
  <si>
    <t>Electrical_Wheelslip/Slide _Conduit / flexible pipe </t>
  </si>
  <si>
    <t>Conduit / flexible pipe </t>
  </si>
  <si>
    <t>225-EYZ</t>
  </si>
  <si>
    <t>Electrical_Wheelslip/Slide _Terminal box lid </t>
  </si>
  <si>
    <t>Terminal box lid </t>
  </si>
  <si>
    <t>225-EZA</t>
  </si>
  <si>
    <t>Electrical_Sanding_Sand box</t>
  </si>
  <si>
    <t>Sanding</t>
  </si>
  <si>
    <t>Sand box</t>
  </si>
  <si>
    <t>225-EZB</t>
  </si>
  <si>
    <t>Electrical_Sanding_Sand</t>
  </si>
  <si>
    <t>Sand</t>
  </si>
  <si>
    <t>225-EZC</t>
  </si>
  <si>
    <t>Electrical_Sanding_Sandbox cap</t>
  </si>
  <si>
    <t>Sandbox cap</t>
  </si>
  <si>
    <t>225-EZD</t>
  </si>
  <si>
    <t>Electrical_Sanding_Sandbox cap seal</t>
  </si>
  <si>
    <t>Sandbox cap seal</t>
  </si>
  <si>
    <t>225-EZE</t>
  </si>
  <si>
    <t>Electrical_Sanding_Fixed pipe work</t>
  </si>
  <si>
    <t>Fixed pipe work</t>
  </si>
  <si>
    <t>225-EZF</t>
  </si>
  <si>
    <t>Electrical_Sanding_Flexible pipe work</t>
  </si>
  <si>
    <t>Flexible pipe work</t>
  </si>
  <si>
    <t>225-EZG</t>
  </si>
  <si>
    <t>Electrical_Sanding_Sand delay relay</t>
  </si>
  <si>
    <t>Sand delay relay</t>
  </si>
  <si>
    <t>225-EZH</t>
  </si>
  <si>
    <t>Electrical_Sanding_Sanding EP Valve</t>
  </si>
  <si>
    <t>Sanding EP Valve</t>
  </si>
  <si>
    <t>225-EZI</t>
  </si>
  <si>
    <t>Electrical_Sanding_Air isolating cock</t>
  </si>
  <si>
    <t>Air isolating cock</t>
  </si>
  <si>
    <t>225-EZJ</t>
  </si>
  <si>
    <t>Electrical_Sanding_Sander bracket</t>
  </si>
  <si>
    <t>Sander bracket</t>
  </si>
  <si>
    <t>225-EZK</t>
  </si>
  <si>
    <t>Electrical_Sanding_Sander bracket fasteners</t>
  </si>
  <si>
    <t>Sander bracket fasteners</t>
  </si>
  <si>
    <t>225-EZL</t>
  </si>
  <si>
    <t>Electrical_Sanding_Sander nozzle</t>
  </si>
  <si>
    <t>Sander nozzle</t>
  </si>
  <si>
    <t>225-EZM</t>
  </si>
  <si>
    <t>Electrical_Sanding_Sander nozzle extension</t>
  </si>
  <si>
    <t>Sander nozzle extension</t>
  </si>
  <si>
    <t>225-EZN</t>
  </si>
  <si>
    <t>Electrical_Sanding_Sander nozzle extension fasteners</t>
  </si>
  <si>
    <t>Sander nozzle extension fasteners</t>
  </si>
  <si>
    <t>225-EZO</t>
  </si>
  <si>
    <t>Electrical_Sanding_Wiring</t>
  </si>
  <si>
    <t>225-EZP</t>
  </si>
  <si>
    <t>Electrical_Sanding_Fixed pipe</t>
  </si>
  <si>
    <t>Fixed pipe</t>
  </si>
  <si>
    <t>225-EZQ</t>
  </si>
  <si>
    <t>Electrical_Sanding_Flexible pipe</t>
  </si>
  <si>
    <t>225-EZR</t>
  </si>
  <si>
    <t>Electrical_Sanding_MCB</t>
  </si>
  <si>
    <t>MCB</t>
  </si>
  <si>
    <t>225-EZS</t>
  </si>
  <si>
    <t>Electrical_Sanding_Pushbutton</t>
  </si>
  <si>
    <t>Pushbutton</t>
  </si>
  <si>
    <t>225-EZT</t>
  </si>
  <si>
    <t>Electrical_Sanding_Indicator</t>
  </si>
  <si>
    <t>Indicator</t>
  </si>
  <si>
    <t>225-EZU</t>
  </si>
  <si>
    <t>Electrical_Sanding_Interface with wheelslip system</t>
  </si>
  <si>
    <t>Interface with wheelslip system</t>
  </si>
  <si>
    <t>225-FAA</t>
  </si>
  <si>
    <t>Underfloor Retaining_Bolt_Bolt grade 8.8</t>
  </si>
  <si>
    <t>Underfloor Retaining</t>
  </si>
  <si>
    <t>Bolt</t>
  </si>
  <si>
    <t>Bolt grade 8.8</t>
  </si>
  <si>
    <t>225-FAB</t>
  </si>
  <si>
    <t>Underfloor Retaining_Bolt_Bolt grade 10.9</t>
  </si>
  <si>
    <t>Bolt grade 10.9</t>
  </si>
  <si>
    <t>225-FAC</t>
  </si>
  <si>
    <t>Underfloor Retaining_Bolt_Bolt grade other</t>
  </si>
  <si>
    <t>Bolt grade other</t>
  </si>
  <si>
    <t>225-FAD</t>
  </si>
  <si>
    <t>Underfloor Retaining_Bolt_Fitted bolt</t>
  </si>
  <si>
    <t>Fitted bolt</t>
  </si>
  <si>
    <t>225-FAE</t>
  </si>
  <si>
    <t>Underfloor Retaining_Bolt_Set screw</t>
  </si>
  <si>
    <t>Set screw</t>
  </si>
  <si>
    <t>225-FAF</t>
  </si>
  <si>
    <t>Underfloor Retaining_Bolt_Hex head</t>
  </si>
  <si>
    <t>Hex head</t>
  </si>
  <si>
    <t>225-FAG</t>
  </si>
  <si>
    <t>Underfloor Retaining_Bolt_Allan cap head</t>
  </si>
  <si>
    <t>Allan cap head</t>
  </si>
  <si>
    <t>225-FAH</t>
  </si>
  <si>
    <t>Underfloor Retaining_Bolt_Round head</t>
  </si>
  <si>
    <t>Round head</t>
  </si>
  <si>
    <t>225-FAI</t>
  </si>
  <si>
    <t>Underfloor Retaining_Bolt_Square head</t>
  </si>
  <si>
    <t>Square head</t>
  </si>
  <si>
    <t>225-FAJ</t>
  </si>
  <si>
    <t>Underfloor Retaining_Bolt_Coating</t>
  </si>
  <si>
    <t>Coating</t>
  </si>
  <si>
    <t>225-FAK</t>
  </si>
  <si>
    <t>Underfloor Retaining_Bolt_Special</t>
  </si>
  <si>
    <t>Special</t>
  </si>
  <si>
    <t>225-FBA</t>
  </si>
  <si>
    <t>Underfloor Retaining_Nut_Plain</t>
  </si>
  <si>
    <t>Nut</t>
  </si>
  <si>
    <t>Plain</t>
  </si>
  <si>
    <t>225-FBB</t>
  </si>
  <si>
    <t>Underfloor Retaining_Nut_Thin</t>
  </si>
  <si>
    <t>Thin</t>
  </si>
  <si>
    <t>225-FBC</t>
  </si>
  <si>
    <t>Underfloor Retaining_Nut_Philidas</t>
  </si>
  <si>
    <t>Philidas</t>
  </si>
  <si>
    <t>225-FBD</t>
  </si>
  <si>
    <t>Underfloor Retaining_Nut_Nyloc</t>
  </si>
  <si>
    <t>Nyloc</t>
  </si>
  <si>
    <t>225-FBE</t>
  </si>
  <si>
    <t>Underfloor Retaining_Nut_Cleveloc</t>
  </si>
  <si>
    <t>Cleveloc</t>
  </si>
  <si>
    <t>225-FBF</t>
  </si>
  <si>
    <t>Underfloor Retaining_Nut_Special</t>
  </si>
  <si>
    <t>225-FBG</t>
  </si>
  <si>
    <t>Underfloor Retaining_Nut_Coating</t>
  </si>
  <si>
    <t>225-FCA</t>
  </si>
  <si>
    <t>Underfloor Retaining_Washer_Plain</t>
  </si>
  <si>
    <t>Washer</t>
  </si>
  <si>
    <t>225-FCB</t>
  </si>
  <si>
    <t>Underfloor Retaining_Washer_Spring</t>
  </si>
  <si>
    <t>Spring</t>
  </si>
  <si>
    <t>225-FCC</t>
  </si>
  <si>
    <t>Underfloor Retaining_Washer_Shakeproof</t>
  </si>
  <si>
    <t>Shakeproof</t>
  </si>
  <si>
    <t>225-FCD</t>
  </si>
  <si>
    <t>Underfloor Retaining_Washer_Special</t>
  </si>
  <si>
    <t>225-FCE</t>
  </si>
  <si>
    <t>Underfloor Retaining_Washer_Coating</t>
  </si>
  <si>
    <t>225-FDA</t>
  </si>
  <si>
    <t>Underfloor Retaining_Screw_Self tapping</t>
  </si>
  <si>
    <t>Screw</t>
  </si>
  <si>
    <t>Self tapping</t>
  </si>
  <si>
    <t>225-FDB</t>
  </si>
  <si>
    <t>Underfloor Retaining_Screw_Machine screw</t>
  </si>
  <si>
    <t>Machine screw</t>
  </si>
  <si>
    <t>225-FDC</t>
  </si>
  <si>
    <t>Underfloor Retaining_Screw_Special</t>
  </si>
  <si>
    <t>225-FDD</t>
  </si>
  <si>
    <t>Underfloor Retaining_Screw_Wood screw</t>
  </si>
  <si>
    <t>Wood screw</t>
  </si>
  <si>
    <t>225-FDE</t>
  </si>
  <si>
    <t>Underfloor Retaining_Screw_Threaded bar</t>
  </si>
  <si>
    <t>Threaded bar</t>
  </si>
  <si>
    <t>225-FDF</t>
  </si>
  <si>
    <t>Underfloor Retaining_Screw_Stud</t>
  </si>
  <si>
    <t>Stud</t>
  </si>
  <si>
    <t>225-FEA</t>
  </si>
  <si>
    <t>Underfloor Retaining_Clip/clamp_Band clip</t>
  </si>
  <si>
    <t>Clip/clamp</t>
  </si>
  <si>
    <t>Band clip</t>
  </si>
  <si>
    <t>225-FEB</t>
  </si>
  <si>
    <t>Underfloor Retaining_Clip/clamp_Saddle clip</t>
  </si>
  <si>
    <t>Saddle clip</t>
  </si>
  <si>
    <t>225-FEC</t>
  </si>
  <si>
    <t>Underfloor Retaining_Clip/clamp_Strap</t>
  </si>
  <si>
    <t>Strap</t>
  </si>
  <si>
    <t>225-FED</t>
  </si>
  <si>
    <t>Underfloor Retaining_Clip/clamp_Circlip</t>
  </si>
  <si>
    <t>Circlip</t>
  </si>
  <si>
    <t>225-FEE</t>
  </si>
  <si>
    <t>Underfloor Retaining_Clip/clamp_Cable tie plastic</t>
  </si>
  <si>
    <t>Cable tie plastic</t>
  </si>
  <si>
    <t>225-FEF</t>
  </si>
  <si>
    <t>Underfloor Retaining_Clip/clamp_Cable tie steel</t>
  </si>
  <si>
    <t>Cable tie steel</t>
  </si>
  <si>
    <t>225-FEG</t>
  </si>
  <si>
    <t>Underfloor Retaining_Clip/clamp_Hook/loop tape (Velcro)</t>
  </si>
  <si>
    <t>Hook/loop tape (Velcro)</t>
  </si>
  <si>
    <t>225-FGA</t>
  </si>
  <si>
    <t>Underfloor Retaining_Pin_Cotter pin</t>
  </si>
  <si>
    <t>Pin</t>
  </si>
  <si>
    <t>Cotter pin</t>
  </si>
  <si>
    <t>225-FGB</t>
  </si>
  <si>
    <t>Underfloor Retaining_Pin_Split pin</t>
  </si>
  <si>
    <t>Split pin</t>
  </si>
  <si>
    <t>225-FGC</t>
  </si>
  <si>
    <t>Underfloor Retaining_Pin_Roll pin</t>
  </si>
  <si>
    <t>Roll pin</t>
  </si>
  <si>
    <t>225-FGD</t>
  </si>
  <si>
    <t>Underfloor Retaining_Pin_Special</t>
  </si>
  <si>
    <t>225-FGE</t>
  </si>
  <si>
    <t>Underfloor Retaining_Pin_Grade</t>
  </si>
  <si>
    <t>Grade</t>
  </si>
  <si>
    <t>225-FHA</t>
  </si>
  <si>
    <t>Underfloor Retaining_Rivet_Pop rivet steel</t>
  </si>
  <si>
    <t>Rivet</t>
  </si>
  <si>
    <t>Pop rivet steel</t>
  </si>
  <si>
    <t>225-FHB</t>
  </si>
  <si>
    <t>Underfloor Retaining_Rivet_Pop rivet aluminium</t>
  </si>
  <si>
    <t>Pop rivet aluminium</t>
  </si>
  <si>
    <t>225-FHC</t>
  </si>
  <si>
    <t>Underfloor Retaining_Rivet_Rivnut</t>
  </si>
  <si>
    <t>Rivnut</t>
  </si>
  <si>
    <t>225-FIA</t>
  </si>
  <si>
    <t>Underfloor Retaining_Bonding_Adhesive</t>
  </si>
  <si>
    <t>Bonding</t>
  </si>
  <si>
    <t>Adhesive</t>
  </si>
  <si>
    <t>225-FIB</t>
  </si>
  <si>
    <t>Underfloor Retaining_Bonding_Bonding compound</t>
  </si>
  <si>
    <t>Bonding compound</t>
  </si>
  <si>
    <t>225-FJA</t>
  </si>
  <si>
    <t>Underfloor Retaining_Welding_MIG welding</t>
  </si>
  <si>
    <t>Welding</t>
  </si>
  <si>
    <t>MIG welding</t>
  </si>
  <si>
    <t>225-FJB</t>
  </si>
  <si>
    <t>Underfloor Retaining_Welding_TIG welding</t>
  </si>
  <si>
    <t>TIG welding</t>
  </si>
  <si>
    <t>225-FJC</t>
  </si>
  <si>
    <t>Underfloor Retaining_Welding_Electric arc welding</t>
  </si>
  <si>
    <t>Electric arc welding</t>
  </si>
  <si>
    <t>225-FJD</t>
  </si>
  <si>
    <t>Underfloor Retaining_Welding_Gas welding</t>
  </si>
  <si>
    <t>Gas welding</t>
  </si>
  <si>
    <t>225-FJE</t>
  </si>
  <si>
    <t>Underfloor Retaining_Welding_Brazing</t>
  </si>
  <si>
    <t>Brazing</t>
  </si>
  <si>
    <t>225-FJF</t>
  </si>
  <si>
    <t>Underfloor Retaining_Welding_Soldering</t>
  </si>
  <si>
    <t>Soldering</t>
  </si>
  <si>
    <t>225-FJG</t>
  </si>
  <si>
    <t>Underfloor Retaining_Welding_Aluminium welding</t>
  </si>
  <si>
    <t>Aluminium welding</t>
  </si>
  <si>
    <t>225-FJH</t>
  </si>
  <si>
    <t>Underfloor Retaining_Welding_Steel welding</t>
  </si>
  <si>
    <t>Steel welding</t>
  </si>
  <si>
    <t>225-FKA</t>
  </si>
  <si>
    <t>Underfloor Retaining_Torque tighten_Torque wrench</t>
  </si>
  <si>
    <t>Torque tighten</t>
  </si>
  <si>
    <t>Torque wrench</t>
  </si>
  <si>
    <t>225-FKB</t>
  </si>
  <si>
    <t>Underfloor Retaining_Torque tighten_Torque wrench setting</t>
  </si>
  <si>
    <t>Torque wrench setting</t>
  </si>
  <si>
    <t>225-FKC</t>
  </si>
  <si>
    <t>Underfloor Retaining_Torque tighten_Torque wrench calibration</t>
  </si>
  <si>
    <t>Torque wrench calibration</t>
  </si>
  <si>
    <t>225-FKD</t>
  </si>
  <si>
    <t>Underfloor Retaining_Torque tighten_Torque multiplier</t>
  </si>
  <si>
    <t>Torque multiplier</t>
  </si>
  <si>
    <t>225-FKE</t>
  </si>
  <si>
    <t>Underfloor Retaining_Torque tighten_Correct socket/allen tool</t>
  </si>
  <si>
    <t>Correct socket/allen tool</t>
  </si>
  <si>
    <t>225-FKF</t>
  </si>
  <si>
    <t>Underfloor Retaining_Torque tighten_Tightening sequence</t>
  </si>
  <si>
    <t>Tightening sequence</t>
  </si>
  <si>
    <t>225-FKG</t>
  </si>
  <si>
    <t>Underfloor Retaining_Torque tighten_Specific torque value as laid down</t>
  </si>
  <si>
    <t>Specific torque value as laid down</t>
  </si>
  <si>
    <t>225-FKH</t>
  </si>
  <si>
    <t>Underfloor Retaining_Torque tighten_Pre load</t>
  </si>
  <si>
    <t>Pre load</t>
  </si>
  <si>
    <t>225-FKI</t>
  </si>
  <si>
    <t>Underfloor Retaining_Torque tighten_Renewal of nuts/bolts/washers</t>
  </si>
  <si>
    <t>Renewal of nuts/bolts/washers</t>
  </si>
  <si>
    <t>225-FKJ</t>
  </si>
  <si>
    <t>Underfloor Retaining_Torque tighten_Strip marking</t>
  </si>
  <si>
    <t>Strip marking</t>
  </si>
  <si>
    <t>225-GAA</t>
  </si>
  <si>
    <t>Current Collection _Insulator _Triple air feed insulator </t>
  </si>
  <si>
    <t>Current Collection </t>
  </si>
  <si>
    <t>Triple air feed insulator </t>
  </si>
  <si>
    <t>225-GAB</t>
  </si>
  <si>
    <t>Current Collection _Insulator _Pantograph mounting insulator </t>
  </si>
  <si>
    <t>Pantograph mounting insulator </t>
  </si>
  <si>
    <t>225-GAC</t>
  </si>
  <si>
    <t>Current Collection _Insulator _Fasteners </t>
  </si>
  <si>
    <t>225-GAD</t>
  </si>
  <si>
    <t>Current Collection _Insulator _Ceramic surface </t>
  </si>
  <si>
    <t>Ceramic surface </t>
  </si>
  <si>
    <t>225-GBA</t>
  </si>
  <si>
    <t>Current Collection _VCB _VCB </t>
  </si>
  <si>
    <t>VCB </t>
  </si>
  <si>
    <t>225-GBB</t>
  </si>
  <si>
    <t>Current Collection _VCB _Spring lock </t>
  </si>
  <si>
    <t>225-GBC</t>
  </si>
  <si>
    <t>Current Collection _VCB _Budget lock </t>
  </si>
  <si>
    <t>225-GBD</t>
  </si>
  <si>
    <t>Current Collection _VCB _Fasteners </t>
  </si>
  <si>
    <t>225-GBE</t>
  </si>
  <si>
    <t>Current Collection _VCB _Govenor </t>
  </si>
  <si>
    <t>Govenor </t>
  </si>
  <si>
    <t>225-GBF</t>
  </si>
  <si>
    <t>Current Collection _VCB _VCB Indicator </t>
  </si>
  <si>
    <t>VCB Indicator </t>
  </si>
  <si>
    <t>225-GBG</t>
  </si>
  <si>
    <t>Current Collection _VCB _Line light desk indicator </t>
  </si>
  <si>
    <t>Line light desk indicator </t>
  </si>
  <si>
    <t>225-GCA</t>
  </si>
  <si>
    <t>Current Collection _Control _Pushbutton </t>
  </si>
  <si>
    <t>Control </t>
  </si>
  <si>
    <t>Pushbutton </t>
  </si>
  <si>
    <t>225-GCB</t>
  </si>
  <si>
    <t>Current Collection _Control _Wiring </t>
  </si>
  <si>
    <t>225-GCC</t>
  </si>
  <si>
    <t>Current Collection _Control _Relay </t>
  </si>
  <si>
    <t>225-GCD</t>
  </si>
  <si>
    <t>Current Collection _Control _EP valve </t>
  </si>
  <si>
    <t>EP valve </t>
  </si>
  <si>
    <t>225-GCE</t>
  </si>
  <si>
    <t>Current Collection _Control _Pan air oil/water separator </t>
  </si>
  <si>
    <t>Pan air oil/water separator </t>
  </si>
  <si>
    <t>225-GCF</t>
  </si>
  <si>
    <t>Current Collection _Control _Pan air dryer </t>
  </si>
  <si>
    <t>Pan air dryer </t>
  </si>
  <si>
    <t>225-GCG</t>
  </si>
  <si>
    <t>Current Collection _Control _Electrical govenor </t>
  </si>
  <si>
    <t>Electrical govenor </t>
  </si>
  <si>
    <t>225-GDA</t>
  </si>
  <si>
    <t>Current Collection _Earthing Switch _Switch blade </t>
  </si>
  <si>
    <t>Earthing Switch </t>
  </si>
  <si>
    <t>Switch blade </t>
  </si>
  <si>
    <t>225-GDB</t>
  </si>
  <si>
    <t>Current Collection _Earthing Switch _Air isolating valve </t>
  </si>
  <si>
    <t>Air isolating valve </t>
  </si>
  <si>
    <t>225-GDC</t>
  </si>
  <si>
    <t>Current Collection _Earthing Switch _Actuator piston </t>
  </si>
  <si>
    <t>Actuator piston </t>
  </si>
  <si>
    <t>225-GDD</t>
  </si>
  <si>
    <t>Current Collection _Earthing Switch _Locking slide bar </t>
  </si>
  <si>
    <t>Locking slide bar </t>
  </si>
  <si>
    <t>225-GEA</t>
  </si>
  <si>
    <t>Current Collection _HV Distribution _Bus bars </t>
  </si>
  <si>
    <t>HV Distribution </t>
  </si>
  <si>
    <t>Bus bars </t>
  </si>
  <si>
    <t>225-GEB</t>
  </si>
  <si>
    <t>Current Collection _HV Distribution _25kv cable </t>
  </si>
  <si>
    <t>25kv cable </t>
  </si>
  <si>
    <t>225-GEC</t>
  </si>
  <si>
    <t>Current Collection _HV Distribution _Fasteners </t>
  </si>
  <si>
    <t>225-GFA</t>
  </si>
  <si>
    <t>Current Collection _Surge Arrestor _Surge arrestor </t>
  </si>
  <si>
    <t>Surge Arrestor </t>
  </si>
  <si>
    <t>Surge arrestor </t>
  </si>
  <si>
    <t>225-GFB</t>
  </si>
  <si>
    <t>Current Collection _Surge Arrestor _Ceramic surface </t>
  </si>
  <si>
    <t>225-GFC</t>
  </si>
  <si>
    <t>Current Collection _Surge Arrestor _Surge gap </t>
  </si>
  <si>
    <t>Surge gap </t>
  </si>
  <si>
    <t>225-GFD</t>
  </si>
  <si>
    <t>Current Collection _Surge Arrestor _Fasteners </t>
  </si>
  <si>
    <t>225-GGA</t>
  </si>
  <si>
    <t>Current Collection _Capacitor  _Smoothing capacitor </t>
  </si>
  <si>
    <t>Capacitor  </t>
  </si>
  <si>
    <t>Smoothing capacitor </t>
  </si>
  <si>
    <t>225-GGB</t>
  </si>
  <si>
    <t>Current Collection _Capacitor  _Fasteners </t>
  </si>
  <si>
    <t>225-GHA</t>
  </si>
  <si>
    <t>Current Collection _F.A.D.D _Air pressure switch </t>
  </si>
  <si>
    <t>F.A.D.D </t>
  </si>
  <si>
    <t>Air pressure switch </t>
  </si>
  <si>
    <t>225-GHB</t>
  </si>
  <si>
    <t>Current Collection _F.A.D.D _Isolating cock </t>
  </si>
  <si>
    <t>Isolating cock </t>
  </si>
  <si>
    <t>225-GHC</t>
  </si>
  <si>
    <t>Current Collection _F.A.D.D _Desk indicator </t>
  </si>
  <si>
    <t>225-GHD</t>
  </si>
  <si>
    <t>Current Collection _F.A.D.D _Pan head connection </t>
  </si>
  <si>
    <t>Pan head connection </t>
  </si>
  <si>
    <t>225-GHE</t>
  </si>
  <si>
    <t>Current Collection _F.A.D.D _Pipework </t>
  </si>
  <si>
    <t>Pipework </t>
  </si>
  <si>
    <t>225-GHF</t>
  </si>
  <si>
    <t>Current Collection _F.A.D.D _No Fault Identified</t>
  </si>
  <si>
    <t>225-GIA</t>
  </si>
  <si>
    <t>Current Collection _Carbon Wear Indicator _Pipework </t>
  </si>
  <si>
    <t>Carbon Wear Indicator </t>
  </si>
  <si>
    <t>225-GIB</t>
  </si>
  <si>
    <t>Current Collection _Carbon Wear Indicator _Pan head connection </t>
  </si>
  <si>
    <t>225-GIC</t>
  </si>
  <si>
    <t>Current Collection _Carbon Wear Indicator _Isolating cock </t>
  </si>
  <si>
    <t>225-GIE</t>
  </si>
  <si>
    <t>Current Collection _Carbon Wear Indicator _Valve </t>
  </si>
  <si>
    <t>225-GIF</t>
  </si>
  <si>
    <t>Current Collection _Carbon Wear Indicator _Visual indicator </t>
  </si>
  <si>
    <t>Visual indicator </t>
  </si>
  <si>
    <t>225-GIG</t>
  </si>
  <si>
    <t>Current Collection _Carbon Wear Indicator _Pressure gauge </t>
  </si>
  <si>
    <t>Pressure gauge </t>
  </si>
  <si>
    <t>225-GJA</t>
  </si>
  <si>
    <t>Current Collection _Pantograph head _Pantograph head (standard) </t>
  </si>
  <si>
    <t>Pantograph head </t>
  </si>
  <si>
    <t>Pantograph head (standard) </t>
  </si>
  <si>
    <t>225-GJB</t>
  </si>
  <si>
    <t>Current Collection _Pantograph head _Pantograph head  (winter) </t>
  </si>
  <si>
    <t>Pantograph head  (winter) </t>
  </si>
  <si>
    <t>225-GJC</t>
  </si>
  <si>
    <t>Current Collection _Pantograph head _Frame </t>
  </si>
  <si>
    <t>Frame </t>
  </si>
  <si>
    <t>225-GJD</t>
  </si>
  <si>
    <t>Current Collection _Pantograph head _Carbon strip </t>
  </si>
  <si>
    <t>Carbon strip </t>
  </si>
  <si>
    <t>225-GJE</t>
  </si>
  <si>
    <t>Current Collection _Pantograph head _FADD connection </t>
  </si>
  <si>
    <t>FADD connection </t>
  </si>
  <si>
    <t>225-GJF</t>
  </si>
  <si>
    <t>Current Collection _Pantograph head _CWI connection </t>
  </si>
  <si>
    <t>CWI connection </t>
  </si>
  <si>
    <t>225-GJG</t>
  </si>
  <si>
    <t>Current Collection _Pantograph head _Copper braid </t>
  </si>
  <si>
    <t>Copper braid </t>
  </si>
  <si>
    <t>225-GJH</t>
  </si>
  <si>
    <t>Current Collection _Pantograph head _Fasteners </t>
  </si>
  <si>
    <t>225-GJI</t>
  </si>
  <si>
    <t>Current Collection _Pantograph head _Horn </t>
  </si>
  <si>
    <t>Horn </t>
  </si>
  <si>
    <t>225-GJJ</t>
  </si>
  <si>
    <t>Current Collection _Pantograph head _Trimmer </t>
  </si>
  <si>
    <t>Trimmer </t>
  </si>
  <si>
    <t>225-GJK</t>
  </si>
  <si>
    <t>Current Collection _Pantograph head _Ceramic ice strip </t>
  </si>
  <si>
    <t>Ceramic ice strip </t>
  </si>
  <si>
    <t>225-GJL</t>
  </si>
  <si>
    <t>Current Collection _Pantograph head _Colour identification </t>
  </si>
  <si>
    <t>Colour identification </t>
  </si>
  <si>
    <t>225-GJM</t>
  </si>
  <si>
    <t>Current Collection _Pantograph head _Clevis pin </t>
  </si>
  <si>
    <t>Clevis pin </t>
  </si>
  <si>
    <t>225-GJN</t>
  </si>
  <si>
    <t>Current Collection _Pantograph head _Top hat design carbon strip </t>
  </si>
  <si>
    <t>Top hat design carbon strip </t>
  </si>
  <si>
    <t>225-GKA</t>
  </si>
  <si>
    <t>Current Collection _Pantograph _Pantograph </t>
  </si>
  <si>
    <t>Pantograph </t>
  </si>
  <si>
    <t>225-GKB</t>
  </si>
  <si>
    <t>Current Collection _Pantograph _Frame </t>
  </si>
  <si>
    <t>225-GKC</t>
  </si>
  <si>
    <t>Current Collection _Pantograph _Mounting Fasteners </t>
  </si>
  <si>
    <t>Mounting Fasteners </t>
  </si>
  <si>
    <t>225-GKD</t>
  </si>
  <si>
    <t>Current Collection _Pantograph _Head </t>
  </si>
  <si>
    <t>Head </t>
  </si>
  <si>
    <t>225-GKE</t>
  </si>
  <si>
    <t>Current Collection _Pantograph _Knuckle chain </t>
  </si>
  <si>
    <t>Knuckle chain </t>
  </si>
  <si>
    <t>225-GKF</t>
  </si>
  <si>
    <t>Current Collection _Pantograph _Chain pin </t>
  </si>
  <si>
    <t>Chain pin </t>
  </si>
  <si>
    <t>225-GKG</t>
  </si>
  <si>
    <t>Current Collection _Pantograph _Apex frame </t>
  </si>
  <si>
    <t>Apex frame </t>
  </si>
  <si>
    <t>225-GKH</t>
  </si>
  <si>
    <t>Current Collection _Pantograph _Aerofoil </t>
  </si>
  <si>
    <t>Aerofoil </t>
  </si>
  <si>
    <t>225-GKI</t>
  </si>
  <si>
    <t>Current Collection _Pantograph _Arm </t>
  </si>
  <si>
    <t>Arm </t>
  </si>
  <si>
    <t>225-GKJ</t>
  </si>
  <si>
    <t>Current Collection _Pantograph _Raising cylinder </t>
  </si>
  <si>
    <t>Raising cylinder </t>
  </si>
  <si>
    <t>225-GKK</t>
  </si>
  <si>
    <t>Current Collection _Pantograph _Over height valve </t>
  </si>
  <si>
    <t>Over height valve </t>
  </si>
  <si>
    <t>225-GKL</t>
  </si>
  <si>
    <t>Current Collection _Pantograph _Upper limit stop </t>
  </si>
  <si>
    <t>Upper limit stop </t>
  </si>
  <si>
    <t>225-GKM</t>
  </si>
  <si>
    <t>Current Collection _Pantograph _Air filters </t>
  </si>
  <si>
    <t>Air filters </t>
  </si>
  <si>
    <t>225-GKN</t>
  </si>
  <si>
    <t>Current Collection _Pantograph _Flexible air pipes </t>
  </si>
  <si>
    <t>Flexible air pipes </t>
  </si>
  <si>
    <t>225-GKO</t>
  </si>
  <si>
    <t>Current Collection _Pantograph _Air test point </t>
  </si>
  <si>
    <t>Air test point </t>
  </si>
  <si>
    <t>225-GKP</t>
  </si>
  <si>
    <t>Current Collection _Pantograph _Accumulator </t>
  </si>
  <si>
    <t>Accumulator </t>
  </si>
  <si>
    <t>225-GKQ</t>
  </si>
  <si>
    <t>Current Collection _Pantograph _Drain hole </t>
  </si>
  <si>
    <t>Drain hole </t>
  </si>
  <si>
    <t>225-GKR</t>
  </si>
  <si>
    <t>Current Collection _Pantograph _No Fault Identified</t>
  </si>
  <si>
    <t>225-GLA</t>
  </si>
  <si>
    <t>Current Collection _A.P.C _Receiver </t>
  </si>
  <si>
    <t>A.P.C </t>
  </si>
  <si>
    <t>Receiver </t>
  </si>
  <si>
    <t>225-GLB</t>
  </si>
  <si>
    <t>Current Collection _A.P.C _Connections </t>
  </si>
  <si>
    <t>225-GLC</t>
  </si>
  <si>
    <t>Current Collection _A.P.C _Cable </t>
  </si>
  <si>
    <t>Cable </t>
  </si>
  <si>
    <t>225-GLD</t>
  </si>
  <si>
    <t>Current Collection _A.P.C _Mounting bracket </t>
  </si>
  <si>
    <t>Mounting bracket </t>
  </si>
  <si>
    <t>225-GLE</t>
  </si>
  <si>
    <t>Current Collection _A.P.C _Fasteners </t>
  </si>
  <si>
    <t>225-GLF</t>
  </si>
  <si>
    <t>Current Collection _A.P.C _Height setting </t>
  </si>
  <si>
    <t>Height setting </t>
  </si>
  <si>
    <t>225-GMA</t>
  </si>
  <si>
    <t>Current Collection _Duplex Pantograph _Duplex pantograph complete </t>
  </si>
  <si>
    <t>Duplex Pantograph </t>
  </si>
  <si>
    <t>Duplex pantograph complete </t>
  </si>
  <si>
    <t>225-GMB</t>
  </si>
  <si>
    <t>Current Collection _Duplex Pantograph _Duplex pantograph frame </t>
  </si>
  <si>
    <t>Duplex pantograph frame </t>
  </si>
  <si>
    <t>225-GMC</t>
  </si>
  <si>
    <t>Current Collection _Duplex Pantograph _Twin air feed insulator No.2 </t>
  </si>
  <si>
    <t>Twin air feed insulator No.2 </t>
  </si>
  <si>
    <t>225-GMD</t>
  </si>
  <si>
    <t>Current Collection _Duplex Pantograph _Down position Interlock switch </t>
  </si>
  <si>
    <t>Down position Interlock switch </t>
  </si>
  <si>
    <t>225-GME</t>
  </si>
  <si>
    <t>Current Collection _Duplex Pantograph _Pressure switch  </t>
  </si>
  <si>
    <t>Pressure switch  </t>
  </si>
  <si>
    <t>225-GMF</t>
  </si>
  <si>
    <t>Current Collection _Duplex Pantograph _Duplex pan mimic panel CL91 </t>
  </si>
  <si>
    <t>Duplex pan mimic panel CL91 </t>
  </si>
  <si>
    <t>225-GMG</t>
  </si>
  <si>
    <t>Current Collection _Duplex Pantograph _Duplex pan mimic panel DVT </t>
  </si>
  <si>
    <t>Duplex pan mimic panel DVT </t>
  </si>
  <si>
    <t>225-GMH</t>
  </si>
  <si>
    <t>Current Collection _Duplex Pantograph _Duplex pan control unit </t>
  </si>
  <si>
    <t>Duplex pan control unit </t>
  </si>
  <si>
    <t>225-GNA</t>
  </si>
  <si>
    <t>Current Collection _Energy meter _Energy meter </t>
  </si>
  <si>
    <t>Energy meter </t>
  </si>
  <si>
    <t>225-GNB</t>
  </si>
  <si>
    <t>Current Collection _Energy meter _Energy meter battery </t>
  </si>
  <si>
    <t>Energy meter battery </t>
  </si>
  <si>
    <t>225-GOA</t>
  </si>
  <si>
    <t>Current Collection _Energy meter _UOMS </t>
  </si>
  <si>
    <t>UOMS </t>
  </si>
  <si>
    <t>225-HAA</t>
  </si>
  <si>
    <t>Air Conditioning _Unit _Air Conditioning Unit Class 91  </t>
  </si>
  <si>
    <t>Air Conditioning </t>
  </si>
  <si>
    <t>Unit </t>
  </si>
  <si>
    <t>Air Conditioning Unit Class 91  </t>
  </si>
  <si>
    <t>225-HAB</t>
  </si>
  <si>
    <t>Air Conditioning _Unit _Air Conditioning Unit  Class 91 (EBAC)  </t>
  </si>
  <si>
    <t>Air Conditioning Unit  Class 91 (EBAC)  </t>
  </si>
  <si>
    <t>225-HAC</t>
  </si>
  <si>
    <t>Air Conditioning _Unit _Air Conditioning Unit Mk4 DVT </t>
  </si>
  <si>
    <t>Air Conditioning Unit Mk4 DVT </t>
  </si>
  <si>
    <t>225-HAD</t>
  </si>
  <si>
    <t>Air Conditioning _Unit _Air Conditioning Unit Mk4 DVT (EBAC) </t>
  </si>
  <si>
    <t>Air Conditioning Unit Mk4 DVT (EBAC) </t>
  </si>
  <si>
    <t>225-HAE</t>
  </si>
  <si>
    <t>Air Conditioning _Unit _Air Conditioning Unit Mk4 coach) </t>
  </si>
  <si>
    <t>Air Conditioning Unit Mk4 coach) </t>
  </si>
  <si>
    <t>225-HAF</t>
  </si>
  <si>
    <t>Air Conditioning _Unit _Air Conditioning Unit Mk4 coach (EBAC </t>
  </si>
  <si>
    <t>Air Conditioning Unit Mk4 coach (EBAC </t>
  </si>
  <si>
    <t>225-HAG</t>
  </si>
  <si>
    <t>Air Conditioning _Unit _Air Conditioning Unit HST Power Car </t>
  </si>
  <si>
    <t>Air Conditioning Unit HST Power Car </t>
  </si>
  <si>
    <t>225-HAH</t>
  </si>
  <si>
    <t>Air Conditioning _Unit _Air Conditioning Unit HST Trailer Car </t>
  </si>
  <si>
    <t>Air Conditioning Unit HST Trailer Car </t>
  </si>
  <si>
    <t>225-HAI</t>
  </si>
  <si>
    <t>Air Conditioning _Unit _Module fasteners </t>
  </si>
  <si>
    <t>Module fasteners </t>
  </si>
  <si>
    <t>225-HAJ</t>
  </si>
  <si>
    <t>Air Conditioning _Unit _Flexible ducting </t>
  </si>
  <si>
    <t>Flexible ducting </t>
  </si>
  <si>
    <t>225-HAK</t>
  </si>
  <si>
    <t>Air Conditioning _Unit _Fixed ducting </t>
  </si>
  <si>
    <t>Fixed ducting </t>
  </si>
  <si>
    <t>225-HAL</t>
  </si>
  <si>
    <t>Air Conditioning _Unit _Air Conditioning Unit KBRS HST T/Car </t>
  </si>
  <si>
    <t>Air Conditioning Unit KBRS HST T/Car </t>
  </si>
  <si>
    <t>225-HAM</t>
  </si>
  <si>
    <t>Air Conditioning _Unit _No Fault Identified</t>
  </si>
  <si>
    <t>225-HAN</t>
  </si>
  <si>
    <t>Air Conditioning _Unit _Working out of design spec</t>
  </si>
  <si>
    <t>Working out of design spec</t>
  </si>
  <si>
    <t>225-HBA</t>
  </si>
  <si>
    <t>Air Conditioning _Control _Electrical switch (rotary) HST </t>
  </si>
  <si>
    <t>Electrical switch (rotary) HST </t>
  </si>
  <si>
    <t>225-HBB</t>
  </si>
  <si>
    <t>Air Conditioning _Control _Electrical On/Off switch Mk4 </t>
  </si>
  <si>
    <t>Electrical On/Off switch Mk4 </t>
  </si>
  <si>
    <t>225-HBC</t>
  </si>
  <si>
    <t>Air Conditioning _Control _Electrical push button </t>
  </si>
  <si>
    <t>225-HBD</t>
  </si>
  <si>
    <t>Air Conditioning _Control _Wiring </t>
  </si>
  <si>
    <t>225-HBE</t>
  </si>
  <si>
    <t>Air Conditioning _Control _MCB </t>
  </si>
  <si>
    <t>225-HBF</t>
  </si>
  <si>
    <t>Air Conditioning _Control _Thermostat </t>
  </si>
  <si>
    <t>225-HBG</t>
  </si>
  <si>
    <t>Air Conditioning _Control _Overheat thermostat </t>
  </si>
  <si>
    <t>225-HBH</t>
  </si>
  <si>
    <t>Air Conditioning _Control _Return air thermostat </t>
  </si>
  <si>
    <t>Return air thermostat </t>
  </si>
  <si>
    <t>225-HBI</t>
  </si>
  <si>
    <t>Air Conditioning _Control _Indicating panel </t>
  </si>
  <si>
    <t>Indicating panel </t>
  </si>
  <si>
    <t>225-HBJ</t>
  </si>
  <si>
    <t>Air Conditioning _Control _Electrical connections </t>
  </si>
  <si>
    <t>225-HBK</t>
  </si>
  <si>
    <t>Air Conditioning _Control _Pneumatic connections </t>
  </si>
  <si>
    <t>225-HBL</t>
  </si>
  <si>
    <t>Air Conditioning _Control _Relay </t>
  </si>
  <si>
    <t>225-HBM</t>
  </si>
  <si>
    <t>Air Conditioning _Control _Contactor </t>
  </si>
  <si>
    <t>225-HBN</t>
  </si>
  <si>
    <t>Air Conditioning _Control _Microprocessor </t>
  </si>
  <si>
    <t>Microprocessor </t>
  </si>
  <si>
    <t>225-HBO</t>
  </si>
  <si>
    <t>Air Conditioning _Control _Plug and socket connections </t>
  </si>
  <si>
    <t>Plug and socket connections </t>
  </si>
  <si>
    <t>225-HBP</t>
  </si>
  <si>
    <t>Air Conditioning _Control _Diagnostic test point </t>
  </si>
  <si>
    <t>Diagnostic test point </t>
  </si>
  <si>
    <t>225-HBQ</t>
  </si>
  <si>
    <t>Air Conditioning _Control _High pressure switch </t>
  </si>
  <si>
    <t>High pressure switch </t>
  </si>
  <si>
    <t>225-HBR</t>
  </si>
  <si>
    <t>Air Conditioning _Control _Low pressure switch </t>
  </si>
  <si>
    <t>Low pressure switch </t>
  </si>
  <si>
    <t>225-HCA</t>
  </si>
  <si>
    <t>Air Conditioning _Motors _Ventilation fan motor </t>
  </si>
  <si>
    <t>Motors </t>
  </si>
  <si>
    <t>Ventilation fan motor </t>
  </si>
  <si>
    <t>225-HCB</t>
  </si>
  <si>
    <t>Air Conditioning _Motors _Condenser fan motor </t>
  </si>
  <si>
    <t>Condenser fan motor </t>
  </si>
  <si>
    <t>225-HCC</t>
  </si>
  <si>
    <t>Air Conditioning _Motors _Evaporator fan motor </t>
  </si>
  <si>
    <t>Evaporator fan motor </t>
  </si>
  <si>
    <t>225-HCD</t>
  </si>
  <si>
    <t>Air Conditioning _Motors _Compressor motor </t>
  </si>
  <si>
    <t>Compressor motor </t>
  </si>
  <si>
    <t>225-HCE</t>
  </si>
  <si>
    <t>Air Conditioning _Motors _Connection box </t>
  </si>
  <si>
    <t>Connection box </t>
  </si>
  <si>
    <t>225-HCF</t>
  </si>
  <si>
    <t>Air Conditioning _Motors _Resilient mounting </t>
  </si>
  <si>
    <t>Resilient mounting </t>
  </si>
  <si>
    <t>225-HCG</t>
  </si>
  <si>
    <t>Air Conditioning _Motors _Fan impellor </t>
  </si>
  <si>
    <t>Fan impellor </t>
  </si>
  <si>
    <t>225-HCH</t>
  </si>
  <si>
    <t>Air Conditioning _Motors _Fasteners </t>
  </si>
  <si>
    <t>225-HCI</t>
  </si>
  <si>
    <t>Air Conditioning _Motors _MCB </t>
  </si>
  <si>
    <t>225-HCJ</t>
  </si>
  <si>
    <t>Air Conditioning _Motors _Compressor oil level indicator </t>
  </si>
  <si>
    <t>Compressor oil level indicator </t>
  </si>
  <si>
    <t>225-HCK</t>
  </si>
  <si>
    <t>Air Conditioning _Motors _Compressor oil fill/drain valve </t>
  </si>
  <si>
    <t>Compressor oil fill/drain valve </t>
  </si>
  <si>
    <t>225-HCL</t>
  </si>
  <si>
    <t>Air Conditioning _Motors _Outside Fan Motor </t>
  </si>
  <si>
    <t>Outside Fan Motor </t>
  </si>
  <si>
    <t>225-HDA</t>
  </si>
  <si>
    <t>Air Conditioning _Fresh Air Damper _Fresh Air damper </t>
  </si>
  <si>
    <t>Fresh Air Damper </t>
  </si>
  <si>
    <t>Fresh Air damper </t>
  </si>
  <si>
    <t>225-HDB</t>
  </si>
  <si>
    <t>Air Conditioning _Fresh Air Damper _Pressure switch </t>
  </si>
  <si>
    <t>225-HDC</t>
  </si>
  <si>
    <t>Air Conditioning _Fresh Air Damper _Solenoid valve </t>
  </si>
  <si>
    <t>Solenoid valve </t>
  </si>
  <si>
    <t>225-HDD</t>
  </si>
  <si>
    <t>Air Conditioning _Fresh Air Damper _Fasteners </t>
  </si>
  <si>
    <t>225-HDE</t>
  </si>
  <si>
    <t>Air Conditioning _Fresh Air Damper _Seal </t>
  </si>
  <si>
    <t>225-HEA</t>
  </si>
  <si>
    <t>Air Conditioning _Heating _Element </t>
  </si>
  <si>
    <t>Heating </t>
  </si>
  <si>
    <t>Element </t>
  </si>
  <si>
    <t>225-HEB</t>
  </si>
  <si>
    <t>Air Conditioning _Heating _Electrical connections </t>
  </si>
  <si>
    <t>225-HEC</t>
  </si>
  <si>
    <t>Air Conditioning _Heating _Fasteners </t>
  </si>
  <si>
    <t>225-HED</t>
  </si>
  <si>
    <t>Air Conditioning _Heating _Vestibule heater </t>
  </si>
  <si>
    <t>Vestibule heater </t>
  </si>
  <si>
    <t>225-HFA</t>
  </si>
  <si>
    <t>Air Conditioning _Filtration _Filter element </t>
  </si>
  <si>
    <t>Filtration </t>
  </si>
  <si>
    <t>Filter element </t>
  </si>
  <si>
    <t>225-HFB</t>
  </si>
  <si>
    <t>Air Conditioning _Filtration _Fastener </t>
  </si>
  <si>
    <t>225-HFC</t>
  </si>
  <si>
    <t>Air Conditioning _Filtration _Scrim cloth </t>
  </si>
  <si>
    <t>Scrim cloth </t>
  </si>
  <si>
    <t>225-HGA</t>
  </si>
  <si>
    <t>Air Conditioning _Refrigerant _Refrigerant gas </t>
  </si>
  <si>
    <t>Refrigerant </t>
  </si>
  <si>
    <t>Refrigerant gas </t>
  </si>
  <si>
    <t>225-HGB</t>
  </si>
  <si>
    <t>Air Conditioning _Refrigerant _Liquid Line Solenoid Valve </t>
  </si>
  <si>
    <t>Liquid Line Solenoid Valve </t>
  </si>
  <si>
    <t>225-HGC</t>
  </si>
  <si>
    <t>Air Conditioning _Refrigerant _Pressure Gauge </t>
  </si>
  <si>
    <t>Pressure Gauge </t>
  </si>
  <si>
    <t>225-HGD</t>
  </si>
  <si>
    <t>Air Conditioning _Refrigerant _Thermostatic Expansion Valve (TEV) </t>
  </si>
  <si>
    <t>Thermostatic Expansion Valve (TEV) </t>
  </si>
  <si>
    <t>225-HGE</t>
  </si>
  <si>
    <t>Air Conditioning _Refrigerant _Liquid receiver </t>
  </si>
  <si>
    <t>Liquid receiver </t>
  </si>
  <si>
    <t>225-HGF</t>
  </si>
  <si>
    <t>Air Conditioning _Refrigerant _Liquid sight glass </t>
  </si>
  <si>
    <t>Liquid sight glass </t>
  </si>
  <si>
    <t>225-IAA</t>
  </si>
  <si>
    <t>Interior Fittings _Ceiling _Ceiling centre panel </t>
  </si>
  <si>
    <t>Interior Fittings </t>
  </si>
  <si>
    <t>Ceiling </t>
  </si>
  <si>
    <t>Ceiling centre panel </t>
  </si>
  <si>
    <t>225-IAB</t>
  </si>
  <si>
    <t>Interior Fittings _Ceiling _Ceiling centre panel fasteners </t>
  </si>
  <si>
    <t>Ceiling centre panel fasteners </t>
  </si>
  <si>
    <t>225-IAC</t>
  </si>
  <si>
    <t>Interior Fittings _Ceiling _Ceiling support lanyard </t>
  </si>
  <si>
    <t>Ceiling support lanyard </t>
  </si>
  <si>
    <t>225-IAD</t>
  </si>
  <si>
    <t>Interior Fittings _Ceiling _Ceiling side panel </t>
  </si>
  <si>
    <t>Ceiling side panel </t>
  </si>
  <si>
    <t>225-IAE</t>
  </si>
  <si>
    <t>Interior Fittings _Ceiling _Ceiling side panel fasteners </t>
  </si>
  <si>
    <t>Ceiling side panel fasteners </t>
  </si>
  <si>
    <t>225-IAF</t>
  </si>
  <si>
    <t>Interior Fittings _Ceiling _Ceiling grille </t>
  </si>
  <si>
    <t>Ceiling grille </t>
  </si>
  <si>
    <t>225-IAG</t>
  </si>
  <si>
    <t>Interior Fittings _Ceiling _Ceiling grille fasteners </t>
  </si>
  <si>
    <t>Ceiling grille fasteners </t>
  </si>
  <si>
    <t>225-IAH</t>
  </si>
  <si>
    <t>Interior Fittings _Ceiling _Ceiling panel surface finish coating </t>
  </si>
  <si>
    <t>Ceiling panel surface finish coating </t>
  </si>
  <si>
    <t>225-IBA</t>
  </si>
  <si>
    <t>Interior Fittings _Luggage Rack _Luggage rack </t>
  </si>
  <si>
    <t>Luggage Rack </t>
  </si>
  <si>
    <t>Luggage rack </t>
  </si>
  <si>
    <t>225-IBB</t>
  </si>
  <si>
    <t>Interior Fittings _Luggage Rack _Luggage rack fasteners </t>
  </si>
  <si>
    <t>Luggage rack fasteners </t>
  </si>
  <si>
    <t>225-IBC</t>
  </si>
  <si>
    <t>Interior Fittings _Luggage Rack _Luggage rack surface finish coating </t>
  </si>
  <si>
    <t>Luggage rack surface finish coating </t>
  </si>
  <si>
    <t>225-IBD</t>
  </si>
  <si>
    <t>Interior Fittings _Luggage Rack _Luggage rack divider </t>
  </si>
  <si>
    <t>Luggage rack divider </t>
  </si>
  <si>
    <t>225-IBE</t>
  </si>
  <si>
    <t>Interior Fittings _Luggage Rack _Luggage stack </t>
  </si>
  <si>
    <t>Luggage stack </t>
  </si>
  <si>
    <t>225-IBF</t>
  </si>
  <si>
    <t>Interior Fittings _Luggage Rack _Luggage stack access panel </t>
  </si>
  <si>
    <t>Luggage stack access panel </t>
  </si>
  <si>
    <t>225-IBG</t>
  </si>
  <si>
    <t>Interior Fittings _Luggage Rack _Luggage stack panel hinge  </t>
  </si>
  <si>
    <t>Luggage stack panel hinge  </t>
  </si>
  <si>
    <t>225-IBH</t>
  </si>
  <si>
    <t>Interior Fittings _Luggage Rack _Luggage stack panel catch </t>
  </si>
  <si>
    <t>Luggage stack panel catch </t>
  </si>
  <si>
    <t>225-ICA</t>
  </si>
  <si>
    <t>Interior Fittings _Flooring _Vestibule </t>
  </si>
  <si>
    <t>Flooring </t>
  </si>
  <si>
    <t>225-ICB</t>
  </si>
  <si>
    <t>Interior Fittings _Flooring _1st Class centre </t>
  </si>
  <si>
    <t>1st Class centre </t>
  </si>
  <si>
    <t>225-ICC</t>
  </si>
  <si>
    <t>Interior Fittings _Flooring _1st Claas sides  </t>
  </si>
  <si>
    <t>1st Claas sides  </t>
  </si>
  <si>
    <t>225-ICD</t>
  </si>
  <si>
    <t>Interior Fittings _Flooring _Std Class centre </t>
  </si>
  <si>
    <t>Std Class centre </t>
  </si>
  <si>
    <t>225-ICE</t>
  </si>
  <si>
    <t>Interior Fittings _Flooring _Std Class side </t>
  </si>
  <si>
    <t>Std Class side </t>
  </si>
  <si>
    <t>225-ICF</t>
  </si>
  <si>
    <t>Interior Fittings _Flooring _Carpet fasteners </t>
  </si>
  <si>
    <t>Carpet fasteners </t>
  </si>
  <si>
    <t>225-ICG</t>
  </si>
  <si>
    <t>Interior Fittings _Flooring _Carpet edge strip </t>
  </si>
  <si>
    <t>Carpet edge strip </t>
  </si>
  <si>
    <t>225-ICH</t>
  </si>
  <si>
    <t>Interior Fittings _Flooring _Kitchen floor </t>
  </si>
  <si>
    <t>Kitchen floor </t>
  </si>
  <si>
    <t>225-ICI</t>
  </si>
  <si>
    <t>Interior Fittings _Flooring _Toilet floor </t>
  </si>
  <si>
    <t>Toilet floor </t>
  </si>
  <si>
    <t>225-IDA</t>
  </si>
  <si>
    <t>Interior Fittings _Table _Table Large Ist Class </t>
  </si>
  <si>
    <t>Table </t>
  </si>
  <si>
    <t>Table Large Ist Class </t>
  </si>
  <si>
    <t>225-IDB</t>
  </si>
  <si>
    <t>Interior Fittings _Table _Table Small 1st Class </t>
  </si>
  <si>
    <t>Table Small 1st Class </t>
  </si>
  <si>
    <t>225-IDC</t>
  </si>
  <si>
    <t>Interior Fittings _Table _Table airline 1st Class </t>
  </si>
  <si>
    <t>Table airline 1st Class </t>
  </si>
  <si>
    <t>225-IDD</t>
  </si>
  <si>
    <t>Interior Fittings _Table _Table hinged 1st Class </t>
  </si>
  <si>
    <t>Table hinged 1st Class </t>
  </si>
  <si>
    <t>225-IDE</t>
  </si>
  <si>
    <t>Interior Fittings _Table _Table Large Std Class  </t>
  </si>
  <si>
    <t>Table Large Std Class  </t>
  </si>
  <si>
    <t>225-IDF</t>
  </si>
  <si>
    <t>Interior Fittings _Table _1st Class table hinge </t>
  </si>
  <si>
    <t>1st Class table hinge </t>
  </si>
  <si>
    <t>225-IDG</t>
  </si>
  <si>
    <t>Interior Fittings _Table _Table leg small table </t>
  </si>
  <si>
    <t>Table leg small table </t>
  </si>
  <si>
    <t>225-IDH</t>
  </si>
  <si>
    <t>Interior Fittings _Table _Table leg large table </t>
  </si>
  <si>
    <t>Table leg large table </t>
  </si>
  <si>
    <t>225-IDI</t>
  </si>
  <si>
    <t>Interior Fittings _Table _Table leg fasteners </t>
  </si>
  <si>
    <t>Table leg fasteners </t>
  </si>
  <si>
    <t>225-IDJ</t>
  </si>
  <si>
    <t>Interior Fittings _Table _Table floor fasteners </t>
  </si>
  <si>
    <t>Table floor fasteners </t>
  </si>
  <si>
    <t>225-IDK</t>
  </si>
  <si>
    <t>Interior Fittings _Table _Table wall slot fasteners </t>
  </si>
  <si>
    <t>Table wall slot fasteners </t>
  </si>
  <si>
    <t>225-IEA</t>
  </si>
  <si>
    <t>Interior Fittings _Seat _Seat shell double Ist Class </t>
  </si>
  <si>
    <t>Seat </t>
  </si>
  <si>
    <t>Seat shell double Ist Class </t>
  </si>
  <si>
    <t>225-IEB</t>
  </si>
  <si>
    <t>Interior Fittings _Seat _Seat shell single 1st Class </t>
  </si>
  <si>
    <t>Seat shell single 1st Class </t>
  </si>
  <si>
    <t>225-IEC</t>
  </si>
  <si>
    <t>Interior Fittings _Seat _Seat shell double Std Class </t>
  </si>
  <si>
    <t>Seat shell double Std Class </t>
  </si>
  <si>
    <t>225-IED</t>
  </si>
  <si>
    <t>Interior Fittings _Seat _Seat shell Disabled tip up Std </t>
  </si>
  <si>
    <t>Seat shell Disabled tip up Std </t>
  </si>
  <si>
    <t>225-IEE</t>
  </si>
  <si>
    <t>Interior Fittings _Seat _Ist Class Beige cushion/back </t>
  </si>
  <si>
    <t>Ist Class Beige cushion/back </t>
  </si>
  <si>
    <t>225-IEF</t>
  </si>
  <si>
    <t>Interior Fittings _Seat _1st Class Blue cushion/back </t>
  </si>
  <si>
    <t>1st Class Blue cushion/back </t>
  </si>
  <si>
    <t>225-IEG</t>
  </si>
  <si>
    <t>Interior Fittings _Seat _Std Class Blue cushion/back </t>
  </si>
  <si>
    <t>Std Class Blue cushion/back </t>
  </si>
  <si>
    <t>225-IEH</t>
  </si>
  <si>
    <t>Interior Fittings _Seat _Std Class grey cushion/back </t>
  </si>
  <si>
    <t>Std Class grey cushion/back </t>
  </si>
  <si>
    <t>225-IEI</t>
  </si>
  <si>
    <t>Interior Fittings _Seat _Std class centre armrest  </t>
  </si>
  <si>
    <t>Std class centre armrest  </t>
  </si>
  <si>
    <t>225-IEJ</t>
  </si>
  <si>
    <t>Interior Fittings _Seat _Std class aisle armrest </t>
  </si>
  <si>
    <t>Std class aisle armrest </t>
  </si>
  <si>
    <t>225-IEK</t>
  </si>
  <si>
    <t>Interior Fittings _Seat _1st Class Centre arm rest </t>
  </si>
  <si>
    <t>1st Class Centre arm rest </t>
  </si>
  <si>
    <t>225-IEL</t>
  </si>
  <si>
    <t>Interior Fittings _Seat _1ST Class Aisle armrest </t>
  </si>
  <si>
    <t>1ST Class Aisle armrest </t>
  </si>
  <si>
    <t>225-IEM</t>
  </si>
  <si>
    <t>Interior Fittings _Seat _Arm rest fasteners </t>
  </si>
  <si>
    <t>Arm rest fasteners </t>
  </si>
  <si>
    <t>225-IEN</t>
  </si>
  <si>
    <t>Interior Fittings _Seat _1st Class seat recline mechanism </t>
  </si>
  <si>
    <t>1st Class seat recline mechanism </t>
  </si>
  <si>
    <t>225-IEO</t>
  </si>
  <si>
    <t>Interior Fittings _Seat _Double Seat frame </t>
  </si>
  <si>
    <t>Double Seat frame </t>
  </si>
  <si>
    <t>225-IEP</t>
  </si>
  <si>
    <t>Interior Fittings _Seat _Single seat frame </t>
  </si>
  <si>
    <t>Single seat frame </t>
  </si>
  <si>
    <t>225-IEQ</t>
  </si>
  <si>
    <t>Interior Fittings _Seat _Seat floor fasteners </t>
  </si>
  <si>
    <t>Seat floor fasteners </t>
  </si>
  <si>
    <t>225-IER</t>
  </si>
  <si>
    <t>Interior Fittings _Seat _Seat wall slot fasteners </t>
  </si>
  <si>
    <t>Seat wall slot fasteners </t>
  </si>
  <si>
    <t>225-IES</t>
  </si>
  <si>
    <t>Interior Fittings _Seat _Seat grab handle </t>
  </si>
  <si>
    <t>Seat grab handle </t>
  </si>
  <si>
    <t>225-IET</t>
  </si>
  <si>
    <t>Interior Fittings _Seat _Seat grab handle fasteners </t>
  </si>
  <si>
    <t>Seat grab handle fasteners </t>
  </si>
  <si>
    <t>225-IEU</t>
  </si>
  <si>
    <t>Interior Fittings _Seat _Seat reservation label holder </t>
  </si>
  <si>
    <t>Seat reservation label holder </t>
  </si>
  <si>
    <t>225-IEV</t>
  </si>
  <si>
    <t>Interior Fittings _Seat _Ist Class anti-macassaer </t>
  </si>
  <si>
    <t>Ist Class anti-macassaer </t>
  </si>
  <si>
    <t>225-IEW</t>
  </si>
  <si>
    <t>Interior Fittings _Seat _Seat side trim </t>
  </si>
  <si>
    <t>Seat side trim </t>
  </si>
  <si>
    <t>225-IEX</t>
  </si>
  <si>
    <t>Interior Fittings _Seat _Seat back table </t>
  </si>
  <si>
    <t>Seat back table </t>
  </si>
  <si>
    <t>225-IEY</t>
  </si>
  <si>
    <t>Interior Fittings _Seat _Seat back table hinge </t>
  </si>
  <si>
    <t>Seat back table hinge </t>
  </si>
  <si>
    <t>225-IEZ</t>
  </si>
  <si>
    <t>Interior Fittings _Seat _Seat back table fasteners </t>
  </si>
  <si>
    <t>Seat back table fasteners </t>
  </si>
  <si>
    <t>225-IFA</t>
  </si>
  <si>
    <t>Interior Fittings _Power sockets _240v Power socket </t>
  </si>
  <si>
    <t>Power sockets </t>
  </si>
  <si>
    <t>240v Power socket </t>
  </si>
  <si>
    <t>225-IFB</t>
  </si>
  <si>
    <t>Interior Fittings _Power sockets _240v Power socket fasteners </t>
  </si>
  <si>
    <t>240v Power socket fasteners </t>
  </si>
  <si>
    <t>225-IFC</t>
  </si>
  <si>
    <t>Interior Fittings _Power sockets _240v socket with Neon </t>
  </si>
  <si>
    <t>240v socket with Neon </t>
  </si>
  <si>
    <t>225-IFD</t>
  </si>
  <si>
    <t>Interior Fittings _Power sockets _Wiring </t>
  </si>
  <si>
    <t>225-IFE</t>
  </si>
  <si>
    <t>Interior Fittings _Power sockets _Power socket inverter </t>
  </si>
  <si>
    <t>Power socket inverter </t>
  </si>
  <si>
    <t>225-IFF</t>
  </si>
  <si>
    <t>Interior Fittings _Power sockets _MCB </t>
  </si>
  <si>
    <t>225-IFG</t>
  </si>
  <si>
    <t>225-IFH</t>
  </si>
  <si>
    <t>Interior Fittings _Power sockets _Earth bond </t>
  </si>
  <si>
    <t>225-IGA</t>
  </si>
  <si>
    <t>Interior Fittings _Litter Bin _Litter bin </t>
  </si>
  <si>
    <t>Litter Bin </t>
  </si>
  <si>
    <t>Litter bin </t>
  </si>
  <si>
    <t>225-IGB</t>
  </si>
  <si>
    <t>Interior Fittings _Litter Bin _Litter bin lid </t>
  </si>
  <si>
    <t>Litter bin lid </t>
  </si>
  <si>
    <t>225-IGC</t>
  </si>
  <si>
    <t>Interior Fittings _Litter Bin _Litter bin fasteners </t>
  </si>
  <si>
    <t>Litter bin fasteners </t>
  </si>
  <si>
    <t>225-IGD</t>
  </si>
  <si>
    <t>225-IGE</t>
  </si>
  <si>
    <t>Interior Fittings _Litter Bin _Litter bin liner </t>
  </si>
  <si>
    <t>Litter bin liner </t>
  </si>
  <si>
    <t>225-IHA</t>
  </si>
  <si>
    <t>Interior Fittings _Vestibule _Wall panel </t>
  </si>
  <si>
    <t>Wall panel </t>
  </si>
  <si>
    <t>225-IHB</t>
  </si>
  <si>
    <t>Interior Fittings _Vestibule _Bump strip </t>
  </si>
  <si>
    <t>Bump strip </t>
  </si>
  <si>
    <t>225-IHC</t>
  </si>
  <si>
    <t>Interior Fittings _Vestibule _Bump strip fastening </t>
  </si>
  <si>
    <t>Bump strip fastening </t>
  </si>
  <si>
    <t>225-IHD</t>
  </si>
  <si>
    <t>Interior Fittings _Vestibule _Destination label holder LH section </t>
  </si>
  <si>
    <t>Destination label holder LH section </t>
  </si>
  <si>
    <t>225-IHE</t>
  </si>
  <si>
    <t>Interior Fittings _Vestibule _Destination label holder RH section </t>
  </si>
  <si>
    <t>Destination label holder RH section </t>
  </si>
  <si>
    <t>225-IHF</t>
  </si>
  <si>
    <t>Interior Fittings _Vestibule _Dest. label holder centre section </t>
  </si>
  <si>
    <t>Dest. label holder centre section </t>
  </si>
  <si>
    <t>225-IHG</t>
  </si>
  <si>
    <t>Interior Fittings _Vestibule _Dest. Label holder bonding </t>
  </si>
  <si>
    <t>Dest. Label holder bonding </t>
  </si>
  <si>
    <t>225-IIA</t>
  </si>
  <si>
    <t>Interior Fittings _Lighting _Centre Led spotlight HST </t>
  </si>
  <si>
    <t>Lighting </t>
  </si>
  <si>
    <t>Centre Led spotlight HST </t>
  </si>
  <si>
    <t>225-IIB</t>
  </si>
  <si>
    <t>Interior Fittings _Lighting _1st Class reading light </t>
  </si>
  <si>
    <t>1st Class reading light </t>
  </si>
  <si>
    <t>225-IIC</t>
  </si>
  <si>
    <t>Interior Fittings _Lighting _1st Class Led lamp </t>
  </si>
  <si>
    <t>1st Class Led lamp </t>
  </si>
  <si>
    <t>225-IID</t>
  </si>
  <si>
    <t>Interior Fittings _Lighting _Dichroic lamp </t>
  </si>
  <si>
    <t>Dichroic lamp </t>
  </si>
  <si>
    <t>225-IIE</t>
  </si>
  <si>
    <t>Interior Fittings _Lighting _MCB </t>
  </si>
  <si>
    <t>225-IIF</t>
  </si>
  <si>
    <t>Interior Fittings _Lighting _Lighting Inverter </t>
  </si>
  <si>
    <t>Lighting Inverter </t>
  </si>
  <si>
    <t>225-IIG</t>
  </si>
  <si>
    <t>Interior Fittings _Lighting _Led Power supply </t>
  </si>
  <si>
    <t>Led Power supply </t>
  </si>
  <si>
    <t>225-IIH</t>
  </si>
  <si>
    <t>Interior Fittings _Lighting _Relay </t>
  </si>
  <si>
    <t>225-III</t>
  </si>
  <si>
    <t>Interior Fittings _Lighting _Contactor </t>
  </si>
  <si>
    <t>225-IIJ</t>
  </si>
  <si>
    <t>Interior Fittings _Lighting _Wiring </t>
  </si>
  <si>
    <t>225-IIK</t>
  </si>
  <si>
    <t>Interior Fittings _Lighting _Earth bond </t>
  </si>
  <si>
    <t>225-IIL</t>
  </si>
  <si>
    <t>Interior Fittings _Lighting _Ceiling/vestibule/toilet lamp lens </t>
  </si>
  <si>
    <t>Ceiling/vestibule/toilet lamp lens </t>
  </si>
  <si>
    <t>225-IIM</t>
  </si>
  <si>
    <t>Interior Fittings _Lighting _Emergency light Mk4 </t>
  </si>
  <si>
    <t>Emergency light Mk4 </t>
  </si>
  <si>
    <t>225-IIN</t>
  </si>
  <si>
    <t>Interior Fittings _Lighting _Emergency light battery pack Mk4 </t>
  </si>
  <si>
    <t>Emergency light battery pack Mk4 </t>
  </si>
  <si>
    <t>225-IIO</t>
  </si>
  <si>
    <t>Interior Fittings _Lighting _Spotlight/emergency light </t>
  </si>
  <si>
    <t>Spotlight/emergency light </t>
  </si>
  <si>
    <t>225-IIP</t>
  </si>
  <si>
    <t>Interior Fittings _Lighting _Emergency light battery pack HST </t>
  </si>
  <si>
    <t>Emergency light battery pack HST </t>
  </si>
  <si>
    <t>225-IIQ</t>
  </si>
  <si>
    <t>Interior Fittings _Lighting _Fluorescent tube </t>
  </si>
  <si>
    <t>Fluorescent tube </t>
  </si>
  <si>
    <t>225-IIR</t>
  </si>
  <si>
    <t>Interior Fittings _Lighting _Fluorescent tube fitting </t>
  </si>
  <si>
    <t>Fluorescent tube fitting </t>
  </si>
  <si>
    <t>225-IIS</t>
  </si>
  <si>
    <t>Interior Fittings _Lighting _Centre Led spotlight Mk4 </t>
  </si>
  <si>
    <t>Centre Led spotlight Mk4 </t>
  </si>
  <si>
    <t>225-IIT</t>
  </si>
  <si>
    <t>Interior Fittings _Lighting _D tube </t>
  </si>
  <si>
    <t>D tube </t>
  </si>
  <si>
    <t>225-IJA</t>
  </si>
  <si>
    <t>Interior Fittings _Label _Emergency instructions notice </t>
  </si>
  <si>
    <t>Emergency instructions notice </t>
  </si>
  <si>
    <t>225-IJB</t>
  </si>
  <si>
    <t>Interior Fittings _Label _Route map </t>
  </si>
  <si>
    <t>Route map </t>
  </si>
  <si>
    <t>225-IJC</t>
  </si>
  <si>
    <t>Interior Fittings _Label _Emergency alarm label </t>
  </si>
  <si>
    <t>Emergency alarm label </t>
  </si>
  <si>
    <t>225-IJD</t>
  </si>
  <si>
    <t>Interior Fittings _Label _Emergency window exit label </t>
  </si>
  <si>
    <t>Emergency window exit label </t>
  </si>
  <si>
    <t>225-IJE</t>
  </si>
  <si>
    <t>Interior Fittings _Label _Seat recline label </t>
  </si>
  <si>
    <t>Seat recline label </t>
  </si>
  <si>
    <t>225-IJF</t>
  </si>
  <si>
    <t>Interior Fittings _Label _Laptop socket label </t>
  </si>
  <si>
    <t>Laptop socket label </t>
  </si>
  <si>
    <t>225-IJG</t>
  </si>
  <si>
    <t>Interior Fittings _Label _Litter bin label </t>
  </si>
  <si>
    <t>Litter bin label </t>
  </si>
  <si>
    <t>225-IJH</t>
  </si>
  <si>
    <t>Interior Fittings _Label _Seat number </t>
  </si>
  <si>
    <t>Seat number </t>
  </si>
  <si>
    <t>225-IJI</t>
  </si>
  <si>
    <t>Interior Fittings _Label _Emergency exit label </t>
  </si>
  <si>
    <t>Emergency exit label </t>
  </si>
  <si>
    <t>225-IJJ</t>
  </si>
  <si>
    <t>Interior Fittings _Label _Fire extinguisher label </t>
  </si>
  <si>
    <t>Fire extinguisher label </t>
  </si>
  <si>
    <t>225-IJK</t>
  </si>
  <si>
    <t>Interior Fittings _Label _Mobile phone notice </t>
  </si>
  <si>
    <t>Mobile phone notice </t>
  </si>
  <si>
    <t>225-IJL</t>
  </si>
  <si>
    <t>Interior Fittings _Label _1st Class label </t>
  </si>
  <si>
    <t>1st Class label </t>
  </si>
  <si>
    <t>225-IJM</t>
  </si>
  <si>
    <t>Interior Fittings _Label _Coach letter label </t>
  </si>
  <si>
    <t>Coach letter label </t>
  </si>
  <si>
    <t>225-IJN</t>
  </si>
  <si>
    <t>Interior Fittings _Label _No smoking label </t>
  </si>
  <si>
    <t>No smoking label </t>
  </si>
  <si>
    <t>225-IJO</t>
  </si>
  <si>
    <t>Interior Fittings _Label _First aid box location label </t>
  </si>
  <si>
    <t>First aid box location label </t>
  </si>
  <si>
    <t>225-IJP</t>
  </si>
  <si>
    <t>Interior Fittings _Label _Door caution label </t>
  </si>
  <si>
    <t>Door caution label </t>
  </si>
  <si>
    <t>225-IJQ</t>
  </si>
  <si>
    <t>Interior Fittings _Label _Electrical Safety Label </t>
  </si>
  <si>
    <t>225-IJR</t>
  </si>
  <si>
    <t>Interior Fittings _Label _OHL Warning Notice </t>
  </si>
  <si>
    <t>OHL Warning Notice </t>
  </si>
  <si>
    <t>225-IK1</t>
  </si>
  <si>
    <t>Interior Fittings _Cab and Office _Cab desk lighting HST Power Car </t>
  </si>
  <si>
    <t>Cab and Office </t>
  </si>
  <si>
    <t>Cab desk lighting HST Power Car </t>
  </si>
  <si>
    <t>225-IK2</t>
  </si>
  <si>
    <t>Interior Fittings _Cab and Office _Cab clock Class 91 </t>
  </si>
  <si>
    <t>Cab clock Class 91 </t>
  </si>
  <si>
    <t>225-IK3</t>
  </si>
  <si>
    <t>Interior Fittings _Cab and Office _Cab clock Mk4 DVT </t>
  </si>
  <si>
    <t>Cab clock Mk4 DVT </t>
  </si>
  <si>
    <t>225-IK4</t>
  </si>
  <si>
    <t>Interior Fittings _Cab and Office _Cab clock HST Power Car </t>
  </si>
  <si>
    <t>Cab clock HST Power Car </t>
  </si>
  <si>
    <t>225-IKA</t>
  </si>
  <si>
    <t>Interior Fittings _Cab and Office _Drivers seat </t>
  </si>
  <si>
    <t>Drivers seat </t>
  </si>
  <si>
    <t>225-IKB</t>
  </si>
  <si>
    <t>Interior Fittings _Cab and Office _Drivers seat fasteners </t>
  </si>
  <si>
    <t>Drivers seat fasteners </t>
  </si>
  <si>
    <t>225-IKC</t>
  </si>
  <si>
    <t>Interior Fittings _Cab and Office _Drivers seat adjusting lever </t>
  </si>
  <si>
    <t>Drivers seat adjusting lever </t>
  </si>
  <si>
    <t>225-IKD</t>
  </si>
  <si>
    <t>Interior Fittings _Cab and Office _Drivers seat pedestal </t>
  </si>
  <si>
    <t>Drivers seat pedestal </t>
  </si>
  <si>
    <t>225-IKE</t>
  </si>
  <si>
    <t>Interior Fittings _Cab and Office _Drivers seat pad </t>
  </si>
  <si>
    <t>Drivers seat pad </t>
  </si>
  <si>
    <t>225-IKF</t>
  </si>
  <si>
    <t>Interior Fittings _Cab and Office _Drivers seal back cushion </t>
  </si>
  <si>
    <t>Drivers seal back cushion </t>
  </si>
  <si>
    <t>225-IKG</t>
  </si>
  <si>
    <t>Interior Fittings _Cab and Office _Drivers seat forward/back mechanism </t>
  </si>
  <si>
    <t>Drivers seat forward/back mechanism </t>
  </si>
  <si>
    <t>225-IKH</t>
  </si>
  <si>
    <t>Interior Fittings _Cab and Office _Drivers seat headrest </t>
  </si>
  <si>
    <t>Drivers seat headrest </t>
  </si>
  <si>
    <t>225-IKI</t>
  </si>
  <si>
    <t>Interior Fittings _Cab and Office _Cab sunblind </t>
  </si>
  <si>
    <t>Cab sunblind </t>
  </si>
  <si>
    <t>225-IKJ</t>
  </si>
  <si>
    <t>Interior Fittings _Cab and Office _Cab sunblind fasteners </t>
  </si>
  <si>
    <t>Cab sunblind fasteners </t>
  </si>
  <si>
    <t>225-IKK</t>
  </si>
  <si>
    <t>Interior Fittings _Cab and Office _Cab sunblind retract mechanism </t>
  </si>
  <si>
    <t>Cab sunblind retract mechanism </t>
  </si>
  <si>
    <t>225-IKL</t>
  </si>
  <si>
    <t>Interior Fittings _Cab and Office _Cab sunblind catch </t>
  </si>
  <si>
    <t>Cab sunblind catch </t>
  </si>
  <si>
    <t>225-IKM</t>
  </si>
  <si>
    <t>Interior Fittings _Cab and Office _Cab desk </t>
  </si>
  <si>
    <t>Cab desk </t>
  </si>
  <si>
    <t>225-IKN</t>
  </si>
  <si>
    <t>Interior Fittings _Cab and Office _Cab desk fasteners </t>
  </si>
  <si>
    <t>Cab desk fasteners </t>
  </si>
  <si>
    <t>225-IKO</t>
  </si>
  <si>
    <t>Interior Fittings _Cab and Office _Coat hook </t>
  </si>
  <si>
    <t>Coat hook </t>
  </si>
  <si>
    <t>225-IKP</t>
  </si>
  <si>
    <t>Interior Fittings _Cab and Office _Cab litter bin </t>
  </si>
  <si>
    <t>Cab litter bin </t>
  </si>
  <si>
    <t>225-IKQ</t>
  </si>
  <si>
    <t>Interior Fittings _Cab and Office _Cab litter bin fasteners </t>
  </si>
  <si>
    <t>Cab litter bin fasteners </t>
  </si>
  <si>
    <t>225-IKR</t>
  </si>
  <si>
    <t>Interior Fittings _Cab and Office _Guards office seat </t>
  </si>
  <si>
    <t>Guards office seat </t>
  </si>
  <si>
    <t>225-IKS</t>
  </si>
  <si>
    <t>Interior Fittings _Cab and Office _Guards office seat fasteners </t>
  </si>
  <si>
    <t>Guards office seat fasteners </t>
  </si>
  <si>
    <t>225-IKT</t>
  </si>
  <si>
    <t>Interior Fittings _Cab and Office _Guards office seat back cushion </t>
  </si>
  <si>
    <t>Guards office seat back cushion </t>
  </si>
  <si>
    <t>225-IKU</t>
  </si>
  <si>
    <t>Interior Fittings _Cab and Office _Guards office coat hook </t>
  </si>
  <si>
    <t>Guards office coat hook </t>
  </si>
  <si>
    <t>225-IKV</t>
  </si>
  <si>
    <t>Interior Fittings _Cab and Office _Guards desk </t>
  </si>
  <si>
    <t>Guards desk </t>
  </si>
  <si>
    <t>225-IKW</t>
  </si>
  <si>
    <t>Interior Fittings _Cab and Office _Guards litter bin </t>
  </si>
  <si>
    <t>Guards litter bin </t>
  </si>
  <si>
    <t>225-IKX</t>
  </si>
  <si>
    <t>Interior Fittings _Cab and Office _Guards litter bin fasteners </t>
  </si>
  <si>
    <t>Guards litter bin fasteners </t>
  </si>
  <si>
    <t>225-IKY</t>
  </si>
  <si>
    <t>Interior Fittings _Cab and Office _Cab desk lighting Class 91 </t>
  </si>
  <si>
    <t>Cab desk lighting Class 91 </t>
  </si>
  <si>
    <t>225-IKZ</t>
  </si>
  <si>
    <t>Interior Fittings _Cab and Office _Cab desk lighting Mk4 DVT </t>
  </si>
  <si>
    <t>Cab desk lighting Mk4 DVT </t>
  </si>
  <si>
    <t>225-ILA</t>
  </si>
  <si>
    <t>Interior Fittings _General _Portable wheelchair ramp </t>
  </si>
  <si>
    <t>General </t>
  </si>
  <si>
    <t>Portable wheelchair ramp </t>
  </si>
  <si>
    <t>225-ILB</t>
  </si>
  <si>
    <t>Interior Fittings _General _Portable wheelchair ramp peg </t>
  </si>
  <si>
    <t>Portable wheelchair ramp peg </t>
  </si>
  <si>
    <t>225-ILC</t>
  </si>
  <si>
    <t>Interior Fittings _General _Portable w/chair ramp locating hole </t>
  </si>
  <si>
    <t>Portable w/chair ramp locating hole </t>
  </si>
  <si>
    <t>225-IMA</t>
  </si>
  <si>
    <t>Interior Fittings _Cycle Rack _Cycle rack Mk4 DVT </t>
  </si>
  <si>
    <t>Cycle Rack </t>
  </si>
  <si>
    <t>Cycle rack Mk4 DVT </t>
  </si>
  <si>
    <t>225-IMB</t>
  </si>
  <si>
    <t>Interior Fittings _Cycle Rack _Cycle rack HST TGS </t>
  </si>
  <si>
    <t>Cycle rack HST TGS </t>
  </si>
  <si>
    <t>225-IMC</t>
  </si>
  <si>
    <t>Interior Fittings _Cycle Rack _Cycle rack Velcro straps </t>
  </si>
  <si>
    <t>Cycle rack Velcro straps </t>
  </si>
  <si>
    <t>225-IMD</t>
  </si>
  <si>
    <t>Interior Fittings _Cycle Rack _Cycle rack fasteners </t>
  </si>
  <si>
    <t>Cycle rack fasteners </t>
  </si>
  <si>
    <t>225-INA</t>
  </si>
  <si>
    <t>Interior Fittings _Access panels _CDL control access panel </t>
  </si>
  <si>
    <t>Access panels </t>
  </si>
  <si>
    <t>CDL control access panel </t>
  </si>
  <si>
    <t>225-INB</t>
  </si>
  <si>
    <t>Interior Fittings _Access panels _Mk4 Door control access panel </t>
  </si>
  <si>
    <t>Mk4 Door control access panel </t>
  </si>
  <si>
    <t>225-INC</t>
  </si>
  <si>
    <t>Interior Fittings _Access panels _Access panel hinge </t>
  </si>
  <si>
    <t>Access panel hinge </t>
  </si>
  <si>
    <t>225-IND</t>
  </si>
  <si>
    <t>Interior Fittings _Access panels _Access panel budget lock </t>
  </si>
  <si>
    <t>Access panel budget lock </t>
  </si>
  <si>
    <t>225-IOA</t>
  </si>
  <si>
    <t>Interior Fittings _Curtains _Curtain </t>
  </si>
  <si>
    <t>Curtains </t>
  </si>
  <si>
    <t>Curtain </t>
  </si>
  <si>
    <t>225-IOB</t>
  </si>
  <si>
    <t>Interior Fittings _Curtains _Curtain hook </t>
  </si>
  <si>
    <t>Curtain hook </t>
  </si>
  <si>
    <t>225-IOC</t>
  </si>
  <si>
    <t>Interior Fittings _Curtains _Curtain rail </t>
  </si>
  <si>
    <t>Curtain rail </t>
  </si>
  <si>
    <t>225-IOD</t>
  </si>
  <si>
    <t>Interior Fittings _Curtains _Curtain rail end stop </t>
  </si>
  <si>
    <t>Curtain rail end stop </t>
  </si>
  <si>
    <t>225-IZZ</t>
  </si>
  <si>
    <t>Interior Fittings _Access panels _INTERIOR SELECTED ITEMS </t>
  </si>
  <si>
    <t>INTERIOR SELECTED ITEMS </t>
  </si>
  <si>
    <t>225-JAA</t>
  </si>
  <si>
    <t>Communication  _PA and Driver Guard _Jumper Receptacles </t>
  </si>
  <si>
    <t>Communication  </t>
  </si>
  <si>
    <t>PA and Driver Guard </t>
  </si>
  <si>
    <t>Jumper Receptacles </t>
  </si>
  <si>
    <t>225-JAB</t>
  </si>
  <si>
    <t>Systems _PA and Driver Guard _Pins </t>
  </si>
  <si>
    <t>Systems </t>
  </si>
  <si>
    <t>Pins </t>
  </si>
  <si>
    <t>225-JAC</t>
  </si>
  <si>
    <t>Systems _PA and Driver Guard _Wiring </t>
  </si>
  <si>
    <t>225-JAD</t>
  </si>
  <si>
    <t>Systems _PA and Driver Guard _Fasteners </t>
  </si>
  <si>
    <t>225-JAE</t>
  </si>
  <si>
    <t>Systems _PA and Driver Guard _Conduit </t>
  </si>
  <si>
    <t>Conduit </t>
  </si>
  <si>
    <t>225-JAF</t>
  </si>
  <si>
    <t>Systems _PA and Driver Guard _Ripper Unit </t>
  </si>
  <si>
    <t>Ripper Unit </t>
  </si>
  <si>
    <t>225-JAG</t>
  </si>
  <si>
    <t>Systems _PA and Driver Guard _Amplifiers </t>
  </si>
  <si>
    <t>Amplifiers </t>
  </si>
  <si>
    <t>225-JAH</t>
  </si>
  <si>
    <t>Systems _PA and Driver Guard _Speakers </t>
  </si>
  <si>
    <t>Speakers </t>
  </si>
  <si>
    <t>225-JAI</t>
  </si>
  <si>
    <t>Systems _PA and Driver Guard _Buzzer </t>
  </si>
  <si>
    <t>Buzzer </t>
  </si>
  <si>
    <t>225-JAJ</t>
  </si>
  <si>
    <t>Systems _PA and Driver Guard _D/G Push Button </t>
  </si>
  <si>
    <t>D/G Push Button </t>
  </si>
  <si>
    <t>225-JAK</t>
  </si>
  <si>
    <t>Systems _PA and Driver Guard _CDL Panel  </t>
  </si>
  <si>
    <t>CDL Panel  </t>
  </si>
  <si>
    <t>225-JAL</t>
  </si>
  <si>
    <t>Systems _PA and Driver Guard _D/G Interface Unit </t>
  </si>
  <si>
    <t>D/G Interface Unit </t>
  </si>
  <si>
    <t>225-JAM</t>
  </si>
  <si>
    <t>Systems _PA and Driver Guard _CDL Panel </t>
  </si>
  <si>
    <t>CDL Panel </t>
  </si>
  <si>
    <t>225-JAN</t>
  </si>
  <si>
    <t>Systems _PA and Driver Guard _CDL Plugs </t>
  </si>
  <si>
    <t>CDL Plugs </t>
  </si>
  <si>
    <t>225-JAO</t>
  </si>
  <si>
    <t>Systems _PA and Driver Guard _Flexible Air Pipes </t>
  </si>
  <si>
    <t>Flexible Air Pipes </t>
  </si>
  <si>
    <t>225-JAP</t>
  </si>
  <si>
    <t>Systems _PA and Driver Guard _PA Units </t>
  </si>
  <si>
    <t>PA Units </t>
  </si>
  <si>
    <t>225-JAQ</t>
  </si>
  <si>
    <t>Systems _PA and Driver Guard _PA Handsets </t>
  </si>
  <si>
    <t>PA Handsets </t>
  </si>
  <si>
    <t>225-JAR</t>
  </si>
  <si>
    <t>Systems _PA and Driver Guard _Terminal Bar </t>
  </si>
  <si>
    <t>Terminal Bar </t>
  </si>
  <si>
    <t>225-JAS</t>
  </si>
  <si>
    <t>Systems _PA and Driver Guard _Litton Plugs </t>
  </si>
  <si>
    <t>Litton Plugs </t>
  </si>
  <si>
    <t>225-JAT</t>
  </si>
  <si>
    <t>225-JAU</t>
  </si>
  <si>
    <t>Systems _PA and Driver Guard _MCB </t>
  </si>
  <si>
    <t>225-JAV</t>
  </si>
  <si>
    <t>Systems _PA and Driver Guard _PACCU </t>
  </si>
  <si>
    <t>PACCU </t>
  </si>
  <si>
    <t>225-JAZ</t>
  </si>
  <si>
    <t>Systems _PA and Driver Guard _NFF</t>
  </si>
  <si>
    <t>NFF</t>
  </si>
  <si>
    <t>225-JBA</t>
  </si>
  <si>
    <t>Systems _GSMR _Aerial </t>
  </si>
  <si>
    <t>GSMR </t>
  </si>
  <si>
    <t>Aerial </t>
  </si>
  <si>
    <t>225-JBB</t>
  </si>
  <si>
    <t>Systems _GSMR _Speaker </t>
  </si>
  <si>
    <t>Speaker </t>
  </si>
  <si>
    <t>225-JBC</t>
  </si>
  <si>
    <t>Systems _GSMR _GSMR Handset </t>
  </si>
  <si>
    <t>GSMR Handset </t>
  </si>
  <si>
    <t>225-JBD</t>
  </si>
  <si>
    <t>Systems _GSMR _Drivers Control Panel </t>
  </si>
  <si>
    <t>Drivers Control Panel </t>
  </si>
  <si>
    <t>225-JBE</t>
  </si>
  <si>
    <t>Systems _GSMR _Radio Unit </t>
  </si>
  <si>
    <t>Radio Unit </t>
  </si>
  <si>
    <t>225-JBF</t>
  </si>
  <si>
    <t>Systems _GSMR _Fasteners </t>
  </si>
  <si>
    <t>225-JBG</t>
  </si>
  <si>
    <t>Systems _GSMR _Plugs </t>
  </si>
  <si>
    <t>Plugs </t>
  </si>
  <si>
    <t>225-JBH</t>
  </si>
  <si>
    <t>Systems _GSMR _Conduits </t>
  </si>
  <si>
    <t>Conduits </t>
  </si>
  <si>
    <t>225-JBI</t>
  </si>
  <si>
    <t>Systems _GSMR _Wiring </t>
  </si>
  <si>
    <t>225-JBJ</t>
  </si>
  <si>
    <t>Systems _GSMR _Terminal Bar </t>
  </si>
  <si>
    <t>225-JBK</t>
  </si>
  <si>
    <t>Systems _GSMR _MCB </t>
  </si>
  <si>
    <t>225-JBL</t>
  </si>
  <si>
    <t>Systems _GSMR _UPS </t>
  </si>
  <si>
    <t>UPS </t>
  </si>
  <si>
    <t>225-JBM</t>
  </si>
  <si>
    <t>Systems _GSMR _No Fault Identified</t>
  </si>
  <si>
    <t>225-JCA</t>
  </si>
  <si>
    <t>Systems _Icomera Wi-Fi _Satellite </t>
  </si>
  <si>
    <t>Icomera Wi-Fi </t>
  </si>
  <si>
    <t>Satellite </t>
  </si>
  <si>
    <t>225-JCB</t>
  </si>
  <si>
    <t>Systems _Icomera Wi-Fi _Motor </t>
  </si>
  <si>
    <t>Motor </t>
  </si>
  <si>
    <t>225-JCC</t>
  </si>
  <si>
    <t>Systems _Icomera Wi-Fi _WI-Fi Control Unit </t>
  </si>
  <si>
    <t>WI-Fi Control Unit </t>
  </si>
  <si>
    <t>225-JCD</t>
  </si>
  <si>
    <t>Systems _Icomera Wi-Fi _Icomera PSU </t>
  </si>
  <si>
    <t>Icomera PSU </t>
  </si>
  <si>
    <t>225-JCE</t>
  </si>
  <si>
    <t>Systems _Icomera Wi-Fi _Ethernet Jumpers </t>
  </si>
  <si>
    <t>Ethernet Jumpers </t>
  </si>
  <si>
    <t>225-JCF</t>
  </si>
  <si>
    <t>Systems _Icomera Wi-Fi _GSM Unit </t>
  </si>
  <si>
    <t>GSM Unit </t>
  </si>
  <si>
    <t>225-JCG</t>
  </si>
  <si>
    <t>Systems _Icomera Wi-Fi _Wireless Access Points </t>
  </si>
  <si>
    <t>Wireless Access Points </t>
  </si>
  <si>
    <t>225-JCH</t>
  </si>
  <si>
    <t>Systems _Icomera Wi-Fi _Fasteners </t>
  </si>
  <si>
    <t>225-JCI</t>
  </si>
  <si>
    <t>Systems _Icomera Wi-Fi _Plugs </t>
  </si>
  <si>
    <t>225-JCJ</t>
  </si>
  <si>
    <t>Systems _Icomera Wi-Fi _Conduits </t>
  </si>
  <si>
    <t>225-JCK</t>
  </si>
  <si>
    <t>Systems _Icomera Wi-Fi _Wiring </t>
  </si>
  <si>
    <t>225-JCL</t>
  </si>
  <si>
    <t>Systems _Icomera Wi-Fi _Ethernet Cable  </t>
  </si>
  <si>
    <t>Ethernet Cable  </t>
  </si>
  <si>
    <t>225-JCM</t>
  </si>
  <si>
    <t>Systems _Icomera Wi-Fi _No Fault Identified</t>
  </si>
  <si>
    <t>225-JDA</t>
  </si>
  <si>
    <t>Systems _CCTV / FFCCTV _Camera 8mm lens </t>
  </si>
  <si>
    <t>CCTV / FFCCTV </t>
  </si>
  <si>
    <t>Camera 8mm lens </t>
  </si>
  <si>
    <t>225-JDB</t>
  </si>
  <si>
    <t>Systems _CCTV / FFCCTV _Lens Cover </t>
  </si>
  <si>
    <t>Lens Cover </t>
  </si>
  <si>
    <t>225-JDC</t>
  </si>
  <si>
    <t>Systems _CCTV / FFCCTV _Wiring </t>
  </si>
  <si>
    <t>225-JDD</t>
  </si>
  <si>
    <t>Systems _CCTV / FFCCTV _Fasteners </t>
  </si>
  <si>
    <t>225-JDE</t>
  </si>
  <si>
    <t>Systems _CCTV / FFCCTV _ VCU Video Combiner Unit </t>
  </si>
  <si>
    <t> VCU Video Combiner Unit </t>
  </si>
  <si>
    <t>225-JDF</t>
  </si>
  <si>
    <t>Systems _CCTV / FFCCTV _Control Box DVR </t>
  </si>
  <si>
    <t>Control Box DVR </t>
  </si>
  <si>
    <t>225-JDG</t>
  </si>
  <si>
    <t>Systems _CCTV / FFCCTV _Litton Plugs </t>
  </si>
  <si>
    <t>225-JDH</t>
  </si>
  <si>
    <t>225-JDI</t>
  </si>
  <si>
    <t>Systems _CCTV / FFCCTV _Pins </t>
  </si>
  <si>
    <t>225-JDJ</t>
  </si>
  <si>
    <t>Systems _CCTV / FFCCTV _Sockets </t>
  </si>
  <si>
    <t>Sockets </t>
  </si>
  <si>
    <t>225-JDK</t>
  </si>
  <si>
    <t>Systems _CCTV / FFCCTV _MCB </t>
  </si>
  <si>
    <t>225-JDL</t>
  </si>
  <si>
    <t>Systems _CCTV / FFCCTV _System status indicator </t>
  </si>
  <si>
    <t>System status indicator </t>
  </si>
  <si>
    <t>225-JDM</t>
  </si>
  <si>
    <t>Systems _CCTV / FFCCTV _Cab event button </t>
  </si>
  <si>
    <t>Cab event button </t>
  </si>
  <si>
    <t>225-JDN</t>
  </si>
  <si>
    <t>Systems _CCTV / FFCCTV _Interface to emerg. brake </t>
  </si>
  <si>
    <t>Interface to emerg. brake </t>
  </si>
  <si>
    <t>225-JDO</t>
  </si>
  <si>
    <t>Systems _CCTV / FFCCTV _CCTV Server Unit </t>
  </si>
  <si>
    <t>CCTV Server Unit </t>
  </si>
  <si>
    <t>225-JDP</t>
  </si>
  <si>
    <t>Systems _CCTV / FFCCTV _Camera bracket </t>
  </si>
  <si>
    <t>Camera bracket </t>
  </si>
  <si>
    <t>225-JDQ</t>
  </si>
  <si>
    <t>Systems _CCTV / FFCCTV _Camera 4mm lens </t>
  </si>
  <si>
    <t>Camera 4mm lens </t>
  </si>
  <si>
    <t>225-JDR</t>
  </si>
  <si>
    <t>Systems _CCTV / FFCCTV _Camera 2.1mm lens </t>
  </si>
  <si>
    <t>Camera 2.1mm lens </t>
  </si>
  <si>
    <t>225-JDS</t>
  </si>
  <si>
    <t>Systems _CCTV / FFCCTV _HD Camera 12mm lens (FF) </t>
  </si>
  <si>
    <t>HD Camera 12mm lens (FF) </t>
  </si>
  <si>
    <t>225-JDT</t>
  </si>
  <si>
    <t>Systems _CCTV / FFCCTV _CCTV software </t>
  </si>
  <si>
    <t>CCTV software </t>
  </si>
  <si>
    <t>225-JDU</t>
  </si>
  <si>
    <t>Systems _CCTV / FFCCTV _No Fault Identified</t>
  </si>
  <si>
    <t>225-JEA</t>
  </si>
  <si>
    <t>Systems _EPOS _Wireless Modem </t>
  </si>
  <si>
    <t>EPOS </t>
  </si>
  <si>
    <t>Wireless Modem </t>
  </si>
  <si>
    <t>225-JEB</t>
  </si>
  <si>
    <t>Systems _EPOS _Wiring </t>
  </si>
  <si>
    <t>225-JEC</t>
  </si>
  <si>
    <t>Systems _EPOS _EPOS Server Unit </t>
  </si>
  <si>
    <t>EPOS Server Unit </t>
  </si>
  <si>
    <t>225-JED</t>
  </si>
  <si>
    <t>Systems _EPOS _EPOS Terminal </t>
  </si>
  <si>
    <t>EPOS Terminal </t>
  </si>
  <si>
    <t>225-JEE</t>
  </si>
  <si>
    <t>Systems _EPOS _Backup Batteries </t>
  </si>
  <si>
    <t>Backup Batteries </t>
  </si>
  <si>
    <t>225-JEF</t>
  </si>
  <si>
    <t>Systems _EPOS _EPOS Hand Held Interfaces </t>
  </si>
  <si>
    <t>EPOS Hand Held Interfaces </t>
  </si>
  <si>
    <t>225-JEG</t>
  </si>
  <si>
    <t>Systems _EPOS _Battery Charger Units </t>
  </si>
  <si>
    <t>Battery Charger Units </t>
  </si>
  <si>
    <t>225-JEH</t>
  </si>
  <si>
    <t>Systems _EPOS _Fasteners </t>
  </si>
  <si>
    <t>225-JEI</t>
  </si>
  <si>
    <t>Systems _EPOS _Litton Plugs </t>
  </si>
  <si>
    <t>225-JEJ</t>
  </si>
  <si>
    <t>Systems _EPOS _Pins </t>
  </si>
  <si>
    <t>225-JEK</t>
  </si>
  <si>
    <t>Systems _EPOS _Sockets </t>
  </si>
  <si>
    <t>225-JEL</t>
  </si>
  <si>
    <t>Systems _EPOS _Printer </t>
  </si>
  <si>
    <t>Printer </t>
  </si>
  <si>
    <t>225-JEM</t>
  </si>
  <si>
    <t>Systems _EPOS _Printer bracket </t>
  </si>
  <si>
    <t>Printer bracket </t>
  </si>
  <si>
    <t>225-JEN</t>
  </si>
  <si>
    <t>225-JEO</t>
  </si>
  <si>
    <t>Systems _EPOS _Printer RCD </t>
  </si>
  <si>
    <t>Printer RCD </t>
  </si>
  <si>
    <t>225-JEP</t>
  </si>
  <si>
    <t>Systems _EPOS _MCB </t>
  </si>
  <si>
    <t>225-JEQ</t>
  </si>
  <si>
    <t>Systems _EPOS _AC/DC Convertor </t>
  </si>
  <si>
    <t>AC/DC Convertor </t>
  </si>
  <si>
    <t>225-JER</t>
  </si>
  <si>
    <t>Systems _EPOS _EPOS fire box fan </t>
  </si>
  <si>
    <t>EPOS fire box fan </t>
  </si>
  <si>
    <t>225-JES</t>
  </si>
  <si>
    <t>Systems _EPOS _No Fault Identified</t>
  </si>
  <si>
    <t>225-JFA</t>
  </si>
  <si>
    <t>Systems _CALL FOR AID _Saloon Call for aid pushbutton </t>
  </si>
  <si>
    <t>CALL FOR AID </t>
  </si>
  <si>
    <t>Saloon Call for aid pushbutton </t>
  </si>
  <si>
    <t>225-JFB</t>
  </si>
  <si>
    <t>Systems _CALL FOR AID _Call for aid pushbutton LED ring </t>
  </si>
  <si>
    <t>Call for aid pushbutton LED ring </t>
  </si>
  <si>
    <t>225-JFC</t>
  </si>
  <si>
    <t>Systems _CALL FOR AID _Call for aid reset pushbutton </t>
  </si>
  <si>
    <t>Call for aid reset pushbutton </t>
  </si>
  <si>
    <t>225-JFD</t>
  </si>
  <si>
    <t>Systems _CALL FOR AID _Call for aid isolation switch </t>
  </si>
  <si>
    <t>Call for aid isolation switch </t>
  </si>
  <si>
    <t>225-JGA</t>
  </si>
  <si>
    <t>Systems _REMOTE CONDITION MONITORING _RCM Guru software </t>
  </si>
  <si>
    <t>REMOTE CONDITION MONITORING </t>
  </si>
  <si>
    <t>RCM Guru software </t>
  </si>
  <si>
    <t>225-JGB</t>
  </si>
  <si>
    <t>Systems _REMOTE CONDITION MONITORING _Class 91 energy meter </t>
  </si>
  <si>
    <t>Class 91 energy meter </t>
  </si>
  <si>
    <t>225-JGC</t>
  </si>
  <si>
    <t>Systems _REMOTE CONDITION MONITORING _Pressure transducer </t>
  </si>
  <si>
    <t>Pressure transducer </t>
  </si>
  <si>
    <t>225-JGD</t>
  </si>
  <si>
    <t>Communication  _REMOTE CONDITION MONITORING _Voltage transducer </t>
  </si>
  <si>
    <t>Voltage transducer </t>
  </si>
  <si>
    <t>225-JGE</t>
  </si>
  <si>
    <t>Systems _REMOTE CONDITION MONITORING _RMD (Remote Monitoring Device) </t>
  </si>
  <si>
    <t>RMD (Remote Monitoring Device) </t>
  </si>
  <si>
    <t>225-JGF</t>
  </si>
  <si>
    <t>Systems _REMOTE CONDITION MONITORING _RCM circuit breaker </t>
  </si>
  <si>
    <t>RCM circuit breaker </t>
  </si>
  <si>
    <t>225-JHA</t>
  </si>
  <si>
    <t>Systems _NRN _NRN radio </t>
  </si>
  <si>
    <t>NRN </t>
  </si>
  <si>
    <t>NRN radio </t>
  </si>
  <si>
    <t>225-KAA</t>
  </si>
  <si>
    <t>Catering Equipment_Calomax boiler_Calomax boiler HST</t>
  </si>
  <si>
    <t>Catering Equipment</t>
  </si>
  <si>
    <t>Calomax boiler</t>
  </si>
  <si>
    <t>Calomax boiler HST</t>
  </si>
  <si>
    <t>225-KAB</t>
  </si>
  <si>
    <t>Catering Equipment_Calomax boiler_MCB</t>
  </si>
  <si>
    <t>225-KAC</t>
  </si>
  <si>
    <t>Catering Equipment_Calomax boiler_Water isolating cock</t>
  </si>
  <si>
    <t>Water isolating cock</t>
  </si>
  <si>
    <t>225-KAD</t>
  </si>
  <si>
    <t>Catering Equipment_Calomax boiler_Drain cock</t>
  </si>
  <si>
    <t>Drain cock</t>
  </si>
  <si>
    <t>225-KAE</t>
  </si>
  <si>
    <t>Catering Equipment_Calomax boiler_Indicator</t>
  </si>
  <si>
    <t>225-KAF</t>
  </si>
  <si>
    <t>Catering Equipment_Calomax boiler_Water draw off valve</t>
  </si>
  <si>
    <t>Water draw off valve</t>
  </si>
  <si>
    <t>225-KAG</t>
  </si>
  <si>
    <t>Catering Equipment_Calomax boiler_Electronic control equipment</t>
  </si>
  <si>
    <t>Electronic control equipment</t>
  </si>
  <si>
    <t>225-KAH</t>
  </si>
  <si>
    <t>Catering Equipment_Calomax boiler_Heat exchanger</t>
  </si>
  <si>
    <t>Heat exchanger</t>
  </si>
  <si>
    <t>225-KAI</t>
  </si>
  <si>
    <t>Catering Equipment_Calomax boiler_Flow control equipment</t>
  </si>
  <si>
    <t>Flow control equipment</t>
  </si>
  <si>
    <t>225-KAJ</t>
  </si>
  <si>
    <t>Catering Equipment_Calomax boiler_Fasteners</t>
  </si>
  <si>
    <t>225-KAK</t>
  </si>
  <si>
    <t>Catering Equipment_Calomax boiler_Wiring</t>
  </si>
  <si>
    <t>225-KAL</t>
  </si>
  <si>
    <t>Catering Equipment_Calomax boiler_Calomax boiler Mk4</t>
  </si>
  <si>
    <t>Calomax boiler Mk4</t>
  </si>
  <si>
    <t>225-KB1</t>
  </si>
  <si>
    <t>Catering Equipment_Boiler_Relay</t>
  </si>
  <si>
    <t>Boiler</t>
  </si>
  <si>
    <t>225-KB2</t>
  </si>
  <si>
    <t>Catering Equipment_Boiler_Wiring</t>
  </si>
  <si>
    <t>225-KB3</t>
  </si>
  <si>
    <t>Catering Equipment_Boiler_Electrical connections</t>
  </si>
  <si>
    <t>225-KB4</t>
  </si>
  <si>
    <t>Catering Equipment_Boiler_Boiler blast cover</t>
  </si>
  <si>
    <t>Boiler blast cover</t>
  </si>
  <si>
    <t>225-KB5</t>
  </si>
  <si>
    <t>Catering Equipment_Boiler_Fixed pipe</t>
  </si>
  <si>
    <t>225-KB6</t>
  </si>
  <si>
    <t>Catering Equipment_Boiler_Flexible pipe</t>
  </si>
  <si>
    <t>225-KB7</t>
  </si>
  <si>
    <t>Catering Equipment_Boiler_Fasteners</t>
  </si>
  <si>
    <t>7</t>
  </si>
  <si>
    <t>225-KB8</t>
  </si>
  <si>
    <t>Catering Equipment_Boiler_Boiler font cover</t>
  </si>
  <si>
    <t>8</t>
  </si>
  <si>
    <t>Boiler font cover</t>
  </si>
  <si>
    <t>225-KBA</t>
  </si>
  <si>
    <t>Catering Equipment_Boiler_Boiler</t>
  </si>
  <si>
    <t>225-KBB</t>
  </si>
  <si>
    <t>Catering Equipment_Boiler_MCB</t>
  </si>
  <si>
    <t>225-KBC</t>
  </si>
  <si>
    <t>Catering Equipment_Boiler_Boiler rotary “On/Off” switch</t>
  </si>
  <si>
    <t>Boiler rotary “On/Off” switch</t>
  </si>
  <si>
    <t>225-KBD</t>
  </si>
  <si>
    <t>Catering Equipment_Boiler_Supply indicator</t>
  </si>
  <si>
    <t>Supply indicator</t>
  </si>
  <si>
    <t>225-KBE</t>
  </si>
  <si>
    <t>Catering Equipment_Boiler_Drain cock</t>
  </si>
  <si>
    <t>225-KBF</t>
  </si>
  <si>
    <t>Catering Equipment_Boiler_Water pump 240v</t>
  </si>
  <si>
    <t>Water pump 240v</t>
  </si>
  <si>
    <t>225-KBG</t>
  </si>
  <si>
    <t>Catering Equipment_Boiler_Water supply pressure regulator</t>
  </si>
  <si>
    <t>Water supply pressure regulator</t>
  </si>
  <si>
    <t>225-KBH</t>
  </si>
  <si>
    <t>Catering Equipment_Boiler_Water supply solenoid valve</t>
  </si>
  <si>
    <t>Water supply solenoid valve</t>
  </si>
  <si>
    <t>225-KBI</t>
  </si>
  <si>
    <t>Catering Equipment_Boiler_Water regulator</t>
  </si>
  <si>
    <t>Water regulator</t>
  </si>
  <si>
    <t>225-KBJ</t>
  </si>
  <si>
    <t>Catering Equipment_Boiler_Non return valve</t>
  </si>
  <si>
    <t>Non return valve</t>
  </si>
  <si>
    <t>225-KBK</t>
  </si>
  <si>
    <t>Catering Equipment_Boiler_Float switch bottom</t>
  </si>
  <si>
    <t>Float switch bottom</t>
  </si>
  <si>
    <t>225-KBL</t>
  </si>
  <si>
    <t>Catering Equipment_Boiler_Boiler “on” Indicator</t>
  </si>
  <si>
    <t>Boiler “on” Indicator</t>
  </si>
  <si>
    <t>225-KBM</t>
  </si>
  <si>
    <t>Catering Equipment_Boiler_Heating element contactor 415v</t>
  </si>
  <si>
    <t>Heating element contactor 415v</t>
  </si>
  <si>
    <t>225-KBN</t>
  </si>
  <si>
    <t>Catering Equipment_Boiler_Heating element 415v</t>
  </si>
  <si>
    <t>Heating element 415v</t>
  </si>
  <si>
    <t>225-KBO</t>
  </si>
  <si>
    <t>Catering Equipment_Boiler_Heating element contactor 1000v</t>
  </si>
  <si>
    <t>Heating element contactor 1000v</t>
  </si>
  <si>
    <t>225-KBP</t>
  </si>
  <si>
    <t>Catering Equipment_Boiler_Heating element 1000 v</t>
  </si>
  <si>
    <t>Heating element 1000 v</t>
  </si>
  <si>
    <t>225-KBQ</t>
  </si>
  <si>
    <t>Catering Equipment_Boiler_Water level gauge</t>
  </si>
  <si>
    <t>Water level gauge</t>
  </si>
  <si>
    <t>225-KBR</t>
  </si>
  <si>
    <t>Catering Equipment_Boiler_Float switch top</t>
  </si>
  <si>
    <t>Float switch top</t>
  </si>
  <si>
    <t>225-KBS</t>
  </si>
  <si>
    <t>Catering Equipment_Boiler_Pressure switch</t>
  </si>
  <si>
    <t>Pressure switch</t>
  </si>
  <si>
    <t>225-KBT</t>
  </si>
  <si>
    <t>Catering Equipment_Boiler_Pressure gauge</t>
  </si>
  <si>
    <t>Pressure gauge</t>
  </si>
  <si>
    <t>225-KBU</t>
  </si>
  <si>
    <t>Catering Equipment_Boiler_Boiler font Anti-splash tap</t>
  </si>
  <si>
    <t>Boiler font Anti-splash tap</t>
  </si>
  <si>
    <t>225-KBV</t>
  </si>
  <si>
    <t>Catering Equipment_Boiler_Boiler font pressure valve</t>
  </si>
  <si>
    <t>Boiler font pressure valve</t>
  </si>
  <si>
    <t>225-KBW</t>
  </si>
  <si>
    <t>Catering Equipment_Boiler_Safety valve</t>
  </si>
  <si>
    <t>Safety valve</t>
  </si>
  <si>
    <t>225-KBX</t>
  </si>
  <si>
    <t>Catering Equipment_Boiler_Overheat thermostat</t>
  </si>
  <si>
    <t>Overheat thermostat</t>
  </si>
  <si>
    <t>225-KBY</t>
  </si>
  <si>
    <t>Catering Equipment_Boiler_Float switch cover</t>
  </si>
  <si>
    <t>Float switch cover</t>
  </si>
  <si>
    <t>225-KC1</t>
  </si>
  <si>
    <t>Catering Equipment_Steam Oven_Door catch</t>
  </si>
  <si>
    <t>Steam Oven</t>
  </si>
  <si>
    <t>Door catch</t>
  </si>
  <si>
    <t>225-KC2</t>
  </si>
  <si>
    <t>Catering Equipment_Steam Oven_Shelves</t>
  </si>
  <si>
    <t>Shelves</t>
  </si>
  <si>
    <t>225-KC3</t>
  </si>
  <si>
    <t>Catering Equipment_Steam Oven_Electrical connections</t>
  </si>
  <si>
    <t>225-KC4</t>
  </si>
  <si>
    <t>Catering Equipment_Steam Oven_Rear cover</t>
  </si>
  <si>
    <t>Rear cover</t>
  </si>
  <si>
    <t>225-KC5</t>
  </si>
  <si>
    <t>Catering Equipment_Steam Oven_Water supply</t>
  </si>
  <si>
    <t>Water supply</t>
  </si>
  <si>
    <t>225-KC6</t>
  </si>
  <si>
    <t>Catering Equipment_Steam Oven_Water supply isolating cock</t>
  </si>
  <si>
    <t>Water supply isolating cock</t>
  </si>
  <si>
    <t>225-KC7</t>
  </si>
  <si>
    <t>Catering Equipment_Steam Oven_Condensate drain</t>
  </si>
  <si>
    <t>Condensate drain</t>
  </si>
  <si>
    <t>225-KC8</t>
  </si>
  <si>
    <t>Catering Equipment_Steam Oven_Drain grille</t>
  </si>
  <si>
    <t>Drain grille</t>
  </si>
  <si>
    <t>225-KC9</t>
  </si>
  <si>
    <t>Catering Equipment_Steam Oven_Auxiliary fan</t>
  </si>
  <si>
    <t>Auxiliary fan</t>
  </si>
  <si>
    <t>225-KCA</t>
  </si>
  <si>
    <t>Catering Equipment_Convotherm_Convotherm steam oven (LH door)</t>
  </si>
  <si>
    <t>Convotherm</t>
  </si>
  <si>
    <t>Convotherm steam oven (LH door)</t>
  </si>
  <si>
    <t>225-KCB</t>
  </si>
  <si>
    <t>Catering Equipment_Steam Oven_Convotherm steam oven (RH door)</t>
  </si>
  <si>
    <t>Convotherm steam oven (RH door)</t>
  </si>
  <si>
    <t>225-KCC</t>
  </si>
  <si>
    <t>Catering Equipment_Steam Oven_Fasteners Mk4</t>
  </si>
  <si>
    <t>Fasteners Mk4</t>
  </si>
  <si>
    <t>225-KCD</t>
  </si>
  <si>
    <t>Catering Equipment_Steam Oven_Fasteners HST</t>
  </si>
  <si>
    <t>Fasteners HST</t>
  </si>
  <si>
    <t>225-KCE</t>
  </si>
  <si>
    <t>Catering Equipment_Steam Oven_MCB</t>
  </si>
  <si>
    <t>225-KCF</t>
  </si>
  <si>
    <t>Catering Equipment_Steam Oven_Isolation switch</t>
  </si>
  <si>
    <t>Isolation switch</t>
  </si>
  <si>
    <t>225-KCG</t>
  </si>
  <si>
    <t>Catering Equipment_Steam Oven_Niphan socket</t>
  </si>
  <si>
    <t>Niphan socket</t>
  </si>
  <si>
    <t>225-KCH</t>
  </si>
  <si>
    <t>Catering Equipment_Steam Oven_Niphan plug</t>
  </si>
  <si>
    <t>Niphan plug</t>
  </si>
  <si>
    <t>225-KCI</t>
  </si>
  <si>
    <t>Catering Equipment_Steam Oven_Power flex</t>
  </si>
  <si>
    <t>Power flex</t>
  </si>
  <si>
    <t>225-KCJ</t>
  </si>
  <si>
    <t>Catering Equipment_Steam Oven_Supply fuse</t>
  </si>
  <si>
    <t>Supply fuse</t>
  </si>
  <si>
    <t>225-KCK</t>
  </si>
  <si>
    <t>Catering Equipment_Steam Oven_On/Off switch</t>
  </si>
  <si>
    <t>On/Off switch</t>
  </si>
  <si>
    <t>225-KCL</t>
  </si>
  <si>
    <t>Catering Equipment_Steam Oven_Control timer</t>
  </si>
  <si>
    <t>Control timer</t>
  </si>
  <si>
    <t>225-KCM</t>
  </si>
  <si>
    <t>Catering Equipment_Steam Oven_Control thermostat</t>
  </si>
  <si>
    <t>Control thermostat</t>
  </si>
  <si>
    <t>225-KCN</t>
  </si>
  <si>
    <t>Catering Equipment_Steam Oven_Fan motor</t>
  </si>
  <si>
    <t>Fan motor</t>
  </si>
  <si>
    <t>225-KCO</t>
  </si>
  <si>
    <t>Catering Equipment_Steam Oven_Fan impellor</t>
  </si>
  <si>
    <t>Fan impellor</t>
  </si>
  <si>
    <t>225-KCP</t>
  </si>
  <si>
    <t>Catering Equipment_Steam Oven_Indicator</t>
  </si>
  <si>
    <t>225-KCQ</t>
  </si>
  <si>
    <t>Catering Equipment_Steam Oven_Steam element</t>
  </si>
  <si>
    <t>Steam element</t>
  </si>
  <si>
    <t>225-KCR</t>
  </si>
  <si>
    <t>Catering Equipment_Steam Oven_Steam thermostat</t>
  </si>
  <si>
    <t>Steam thermostat</t>
  </si>
  <si>
    <t>225-KCS</t>
  </si>
  <si>
    <t>Catering Equipment_Steam Oven_Stem injection pipe</t>
  </si>
  <si>
    <t>Stem injection pipe</t>
  </si>
  <si>
    <t>225-KCT</t>
  </si>
  <si>
    <t>Catering Equipment_Steam Oven_Thermostat probe</t>
  </si>
  <si>
    <t>Thermostat probe</t>
  </si>
  <si>
    <t>225-KCU</t>
  </si>
  <si>
    <t>Catering Equipment_Steam Oven_Overheat thermostat/reset button</t>
  </si>
  <si>
    <t>Overheat thermostat/reset button</t>
  </si>
  <si>
    <t>225-KCV</t>
  </si>
  <si>
    <t>Catering Equipment_Steam Oven_Insulation</t>
  </si>
  <si>
    <t>Insulation</t>
  </si>
  <si>
    <t>225-KCW</t>
  </si>
  <si>
    <t>Catering Equipment_Convotherm_Wiring</t>
  </si>
  <si>
    <t>225-KCX</t>
  </si>
  <si>
    <t>Catering Equipment_Steam Oven_Door seal</t>
  </si>
  <si>
    <t>Door seal</t>
  </si>
  <si>
    <t>225-KCY</t>
  </si>
  <si>
    <t>Catering Equipment_Steam Oven_Door glass</t>
  </si>
  <si>
    <t>Door glass</t>
  </si>
  <si>
    <t>225-KCZ</t>
  </si>
  <si>
    <t>Catering Equipment_Steam Oven_Door handle</t>
  </si>
  <si>
    <t>Door handle</t>
  </si>
  <si>
    <t>225-KCα</t>
  </si>
  <si>
    <t>Catering Equipment_Steam Oven_Door hinge bracket</t>
  </si>
  <si>
    <t>α</t>
  </si>
  <si>
    <t>Door hinge bracket</t>
  </si>
  <si>
    <t>225-KCβ</t>
  </si>
  <si>
    <t>Catering Equipment_Steam Oven_Heat shield</t>
  </si>
  <si>
    <t>β</t>
  </si>
  <si>
    <t>Heat shield</t>
  </si>
  <si>
    <t>225-KCδ</t>
  </si>
  <si>
    <t>Catering Equipment_Steam Oven_Hot surface label</t>
  </si>
  <si>
    <t>δ</t>
  </si>
  <si>
    <t>Hot surface label</t>
  </si>
  <si>
    <t>225-KDA</t>
  </si>
  <si>
    <t>Catering Equipment_Dish washer_Dishwasher</t>
  </si>
  <si>
    <t>Dish washer</t>
  </si>
  <si>
    <t>Dishwasher</t>
  </si>
  <si>
    <t>225-KDB</t>
  </si>
  <si>
    <t>Catering Equipment_Dish washer_Fasteners</t>
  </si>
  <si>
    <t>225-KDC</t>
  </si>
  <si>
    <t>Catering Equipment_Dish washer_MCB</t>
  </si>
  <si>
    <t>225-KDD</t>
  </si>
  <si>
    <t>Catering Equipment_Dish washer_On/Off switch</t>
  </si>
  <si>
    <t>225-KDE</t>
  </si>
  <si>
    <t>Catering Equipment_Dish washer_Control panel</t>
  </si>
  <si>
    <t>Control panel</t>
  </si>
  <si>
    <t>225-KDF</t>
  </si>
  <si>
    <t>Catering Equipment_Dish washer_Detergent</t>
  </si>
  <si>
    <t>Detergent</t>
  </si>
  <si>
    <t>225-KDG</t>
  </si>
  <si>
    <t>Catering Equipment_Dish washer_Rinse aid</t>
  </si>
  <si>
    <t>Rinse aid</t>
  </si>
  <si>
    <t>225-KDH</t>
  </si>
  <si>
    <t>Catering Equipment_Dish washer_Filter</t>
  </si>
  <si>
    <t>Filter</t>
  </si>
  <si>
    <t>225-KDI</t>
  </si>
  <si>
    <t>Catering Equipment_Dish washer_Door seal</t>
  </si>
  <si>
    <t>225-KDJ</t>
  </si>
  <si>
    <t>Catering Equipment_Dish washer_Door</t>
  </si>
  <si>
    <t>Door</t>
  </si>
  <si>
    <t>225-KDK</t>
  </si>
  <si>
    <t>Catering Equipment_Dish washer_Door micro-switch</t>
  </si>
  <si>
    <t>Door micro-switch</t>
  </si>
  <si>
    <t>225-KDL</t>
  </si>
  <si>
    <t>Catering Equipment_Dish washer_Pump</t>
  </si>
  <si>
    <t>Pump</t>
  </si>
  <si>
    <t>225-KDM</t>
  </si>
  <si>
    <t>Catering Equipment_Dish washer_Drain</t>
  </si>
  <si>
    <t>Drain</t>
  </si>
  <si>
    <t>225-KDN</t>
  </si>
  <si>
    <t>Catering Equipment_Dish washer_Water supply</t>
  </si>
  <si>
    <t>225-KDO</t>
  </si>
  <si>
    <t>Catering Equipment_Dish washer_Tray</t>
  </si>
  <si>
    <t>Tray</t>
  </si>
  <si>
    <t>225-KDP</t>
  </si>
  <si>
    <t>Catering Equipment_Dish washer_Electrical panel</t>
  </si>
  <si>
    <t>Electrical panel</t>
  </si>
  <si>
    <t>225-KDQ</t>
  </si>
  <si>
    <t>Catering Equipment_Dish washer_Electrical panel safety cover</t>
  </si>
  <si>
    <t>Electrical panel safety cover</t>
  </si>
  <si>
    <t>225-KDR</t>
  </si>
  <si>
    <t>Catering Equipment_Dish washer_Earth bond</t>
  </si>
  <si>
    <t>Earth bond</t>
  </si>
  <si>
    <t>225-KDS</t>
  </si>
  <si>
    <t>Catering Equipment_Dish washer_Wiring</t>
  </si>
  <si>
    <t>225-KDT</t>
  </si>
  <si>
    <t>Catering Equipment_Dish washer_Electrical connections</t>
  </si>
  <si>
    <t>225-KEA</t>
  </si>
  <si>
    <t>Catering Equipment_Coffee Machine_Coffee machine</t>
  </si>
  <si>
    <t>Coffee Machine</t>
  </si>
  <si>
    <t>Coffee machine</t>
  </si>
  <si>
    <t>225-KEB</t>
  </si>
  <si>
    <t>Catering Equipment_Coffee Machine_Fasteners</t>
  </si>
  <si>
    <t>225-KEC</t>
  </si>
  <si>
    <t>Catering Equipment_Coffee Machine_240v power supply</t>
  </si>
  <si>
    <t>240v power supply</t>
  </si>
  <si>
    <t>225-KED</t>
  </si>
  <si>
    <t>Catering Equipment_Coffee Machine_415v power supply</t>
  </si>
  <si>
    <t>415v power supply</t>
  </si>
  <si>
    <t>225-KEE</t>
  </si>
  <si>
    <t>Catering Equipment_Coffee Machine_Water supply</t>
  </si>
  <si>
    <t>225-KEF</t>
  </si>
  <si>
    <t>Catering Equipment_Coffee Machine_Water drain</t>
  </si>
  <si>
    <t>Water drain</t>
  </si>
  <si>
    <t>225-KEG</t>
  </si>
  <si>
    <t>Catering Equipment_Coffee Machine_Control Panel</t>
  </si>
  <si>
    <t>Control Panel</t>
  </si>
  <si>
    <t>225-KEH</t>
  </si>
  <si>
    <t>Catering Equipment_Coffee Machine_Hydraulic unit</t>
  </si>
  <si>
    <t>Hydraulic unit</t>
  </si>
  <si>
    <t>225-KEI</t>
  </si>
  <si>
    <t>Catering Equipment_Coffee Machine_Grinder unit</t>
  </si>
  <si>
    <t>Grinder unit</t>
  </si>
  <si>
    <t>225-KEJ</t>
  </si>
  <si>
    <t>Catering Equipment_Coffee Machine_Heating unit</t>
  </si>
  <si>
    <t>Heating unit</t>
  </si>
  <si>
    <t>225-KEK</t>
  </si>
  <si>
    <t>Catering Equipment_Coffee Machine_Milk foamer unit</t>
  </si>
  <si>
    <t>Milk foamer unit</t>
  </si>
  <si>
    <t>225-KEL</t>
  </si>
  <si>
    <t>Catering Equipment_Coffee Machine_Nozzle assembly</t>
  </si>
  <si>
    <t>Nozzle assembly</t>
  </si>
  <si>
    <t>225-KEM</t>
  </si>
  <si>
    <t>Catering Equipment_Coffee Machine_Coffee bean hopper</t>
  </si>
  <si>
    <t>Coffee bean hopper</t>
  </si>
  <si>
    <t>225-KEN</t>
  </si>
  <si>
    <t>Catering Equipment_Coffee Machine_MCB</t>
  </si>
  <si>
    <t>225-KEO</t>
  </si>
  <si>
    <t>Catering Equipment_Coffee Machine_Tray</t>
  </si>
  <si>
    <t>225-KFA</t>
  </si>
  <si>
    <t>Catering Equipment_Fans &amp; filters_Fan motor</t>
  </si>
  <si>
    <t>Fans &amp; filters</t>
  </si>
  <si>
    <t>225-KFB</t>
  </si>
  <si>
    <t>Catering Equipment_Fans &amp; filters_MCB</t>
  </si>
  <si>
    <t>225-KFC</t>
  </si>
  <si>
    <t>Catering Equipment_Fans &amp; filters_On/Off switch</t>
  </si>
  <si>
    <t>225-KFD</t>
  </si>
  <si>
    <t>Catering Equipment_Fans &amp; filters_Impellor</t>
  </si>
  <si>
    <t>Impellor</t>
  </si>
  <si>
    <t>225-KFE</t>
  </si>
  <si>
    <t>Catering Equipment_Fans &amp; filters_Fasteners</t>
  </si>
  <si>
    <t>225-KFF</t>
  </si>
  <si>
    <t>Catering Equipment_Fans &amp; filters_Electrical connections</t>
  </si>
  <si>
    <t>225-KFG</t>
  </si>
  <si>
    <t>Catering Equipment_Fans &amp; filters_Earth bond</t>
  </si>
  <si>
    <t>225-KFH</t>
  </si>
  <si>
    <t>Catering Equipment_Fans &amp; filters_Filter element</t>
  </si>
  <si>
    <t>Filter element</t>
  </si>
  <si>
    <t>225-KFI</t>
  </si>
  <si>
    <t>Catering Equipment_Fans &amp; filters_Filter grille</t>
  </si>
  <si>
    <t>Filter grille</t>
  </si>
  <si>
    <t>225-KFJ</t>
  </si>
  <si>
    <t>Catering Equipment_Fans &amp; filters_Duct</t>
  </si>
  <si>
    <t>Duct</t>
  </si>
  <si>
    <t>225-KFK</t>
  </si>
  <si>
    <t>Catering Equipment_Fans &amp; filters_Roof cowling</t>
  </si>
  <si>
    <t>Roof cowling</t>
  </si>
  <si>
    <t>225-KFL</t>
  </si>
  <si>
    <t>Catering Equipment_Fans &amp; filters_Roof cowling fasteners</t>
  </si>
  <si>
    <t>Roof cowling fasteners</t>
  </si>
  <si>
    <t>225-KGA</t>
  </si>
  <si>
    <t>Catering Equipment_Grill_Grill</t>
  </si>
  <si>
    <t>Grill</t>
  </si>
  <si>
    <t>225-KGB</t>
  </si>
  <si>
    <t>Catering Equipment_Grill_Fasteners</t>
  </si>
  <si>
    <t>225-KGC</t>
  </si>
  <si>
    <t>Catering Equipment_Grill_MCB</t>
  </si>
  <si>
    <t>225-KGD</t>
  </si>
  <si>
    <t>Catering Equipment_Grill_Control thermostat</t>
  </si>
  <si>
    <t>225-KGE</t>
  </si>
  <si>
    <t>Catering Equipment_Grill_Heating element</t>
  </si>
  <si>
    <t>Heating element</t>
  </si>
  <si>
    <t>225-KGF</t>
  </si>
  <si>
    <t>Catering Equipment_Grill_Indicator</t>
  </si>
  <si>
    <t>225-KGG</t>
  </si>
  <si>
    <t>Catering Equipment_Grill_Wiring</t>
  </si>
  <si>
    <t>225-KGH</t>
  </si>
  <si>
    <t>Catering Equipment_Grill_Trays</t>
  </si>
  <si>
    <t>Trays</t>
  </si>
  <si>
    <t>225-KGI</t>
  </si>
  <si>
    <t>Catering Equipment_Grill_Electrical connections</t>
  </si>
  <si>
    <t>225-KHA</t>
  </si>
  <si>
    <t>Catering Equipment_Hotplate_Hotplate</t>
  </si>
  <si>
    <t>Hotplate</t>
  </si>
  <si>
    <t>225-KHB</t>
  </si>
  <si>
    <t>Catering Equipment_Hotplate_Fasteners</t>
  </si>
  <si>
    <t>225-KHC</t>
  </si>
  <si>
    <t>Catering Equipment_Hotplate_MCB</t>
  </si>
  <si>
    <t>225-KHD</t>
  </si>
  <si>
    <t>Catering Equipment_Hotplate_Rotary control switch</t>
  </si>
  <si>
    <t>Rotary control switch</t>
  </si>
  <si>
    <t>225-KHE</t>
  </si>
  <si>
    <t>Catering Equipment_Hotplate_Heating plate element</t>
  </si>
  <si>
    <t>Heating plate element</t>
  </si>
  <si>
    <t>225-KHF</t>
  </si>
  <si>
    <t>Catering Equipment_Hotplate_Indicator</t>
  </si>
  <si>
    <t>225-KHG</t>
  </si>
  <si>
    <t>Catering Equipment_Hotplate_Wiring</t>
  </si>
  <si>
    <t>225-KHH</t>
  </si>
  <si>
    <t>Catering Equipment_Hotplate_Splash guard</t>
  </si>
  <si>
    <t>Splash guard</t>
  </si>
  <si>
    <t>225-KHI</t>
  </si>
  <si>
    <t>Catering Equipment_Hotplate_Electrical connections</t>
  </si>
  <si>
    <t>225-KIA</t>
  </si>
  <si>
    <t>Catering Equipment_Contact Grill_Contact Grill</t>
  </si>
  <si>
    <t>Contact Grill</t>
  </si>
  <si>
    <t>225-KIB</t>
  </si>
  <si>
    <t>Catering Equipment_Contact Grill_Fasteners</t>
  </si>
  <si>
    <t>225-KIC</t>
  </si>
  <si>
    <t>Catering Equipment_Contact Grill_RCD socket</t>
  </si>
  <si>
    <t>RCD socket</t>
  </si>
  <si>
    <t>225-KID</t>
  </si>
  <si>
    <t>Catering Equipment_Contact Grill_Control rotary thermostat</t>
  </si>
  <si>
    <t>Control rotary thermostat</t>
  </si>
  <si>
    <t>225-KIE</t>
  </si>
  <si>
    <t>Catering Equipment_Contact Grill_Control timer switch</t>
  </si>
  <si>
    <t>Control timer switch</t>
  </si>
  <si>
    <t>225-KIF</t>
  </si>
  <si>
    <t>Catering Equipment_Contact Grill_Heating element</t>
  </si>
  <si>
    <t>225-KIG</t>
  </si>
  <si>
    <t>Catering Equipment_Contact Grill_Wiring</t>
  </si>
  <si>
    <t>225-KJA</t>
  </si>
  <si>
    <t>Catering Equipment_Water system_Water tank</t>
  </si>
  <si>
    <t>Water system</t>
  </si>
  <si>
    <t>Water tank</t>
  </si>
  <si>
    <t>225-KJB</t>
  </si>
  <si>
    <t>Catering Equipment_Water system_Fasteners</t>
  </si>
  <si>
    <t>225-KJC</t>
  </si>
  <si>
    <t>Catering Equipment_Water system_Flexible pipe</t>
  </si>
  <si>
    <t>225-KJD</t>
  </si>
  <si>
    <t>Catering Equipment_Water system_Water tank filler point</t>
  </si>
  <si>
    <t>Water tank filler point</t>
  </si>
  <si>
    <t>225-KJE</t>
  </si>
  <si>
    <t>Catering Equipment_Water system_Water tank filler point cover</t>
  </si>
  <si>
    <t>Water tank filler point cover</t>
  </si>
  <si>
    <t>225-KJF</t>
  </si>
  <si>
    <t>Catering Equipment_Water system_Water tank filler cover fasteners</t>
  </si>
  <si>
    <t>Water tank filler cover fasteners</t>
  </si>
  <si>
    <t>225-KJG</t>
  </si>
  <si>
    <t>Catering Equipment_Water system_Water</t>
  </si>
  <si>
    <t>Water</t>
  </si>
  <si>
    <t>225-KJH</t>
  </si>
  <si>
    <t>Catering Equipment_Water system_Chlorination fluid</t>
  </si>
  <si>
    <t>Chlorination fluid</t>
  </si>
  <si>
    <t>225-KJI</t>
  </si>
  <si>
    <t>Catering Equipment_Water system_Isolating cock</t>
  </si>
  <si>
    <t>Isolating cock</t>
  </si>
  <si>
    <t>225-KJJ</t>
  </si>
  <si>
    <t>Catering Equipment_Water system_Fixed pipe</t>
  </si>
  <si>
    <t>225-KJK</t>
  </si>
  <si>
    <t>Catering Equipment_Water system_Drains</t>
  </si>
  <si>
    <t>Drains</t>
  </si>
  <si>
    <t>225-KJL</t>
  </si>
  <si>
    <t>Catering Equipment_Water system_Tap (Hot)</t>
  </si>
  <si>
    <t>Tap (Hot)</t>
  </si>
  <si>
    <t>225-KJM</t>
  </si>
  <si>
    <t>Catering Equipment_Water system_Tap (Cold)</t>
  </si>
  <si>
    <t>Tap (Cold)</t>
  </si>
  <si>
    <t>225-KJN</t>
  </si>
  <si>
    <t>Catering Equipment_Water system_Tap (mixer)</t>
  </si>
  <si>
    <t>Tap (mixer)</t>
  </si>
  <si>
    <t>225-KJO</t>
  </si>
  <si>
    <t>Catering Equipment_Water system_Hot/cold mixer valve</t>
  </si>
  <si>
    <t>Hot/cold mixer valve</t>
  </si>
  <si>
    <t>225-KJP</t>
  </si>
  <si>
    <t>Catering Equipment_Water system_Sink</t>
  </si>
  <si>
    <t>Sink</t>
  </si>
  <si>
    <t>225-KJQ</t>
  </si>
  <si>
    <t>Catering Equipment_Water system_Sink drain</t>
  </si>
  <si>
    <t>Sink drain</t>
  </si>
  <si>
    <t>225-KJR</t>
  </si>
  <si>
    <t>Catering Equipment_Water system_Britta filter unit HST</t>
  </si>
  <si>
    <t>Britta filter unit HST</t>
  </si>
  <si>
    <t>225-KJS</t>
  </si>
  <si>
    <t>Catering Equipment_Water system_Stop cock</t>
  </si>
  <si>
    <t>Stop cock</t>
  </si>
  <si>
    <t>225-KJT</t>
  </si>
  <si>
    <t>Catering Equipment_Water system_Boiler font globe valve</t>
  </si>
  <si>
    <t>Boiler font globe valve</t>
  </si>
  <si>
    <t>225-KJU</t>
  </si>
  <si>
    <t>Catering Equipment_Water system_Urn filler flexible pipe</t>
  </si>
  <si>
    <t>Urn filler flexible pipe</t>
  </si>
  <si>
    <t>225-KJV</t>
  </si>
  <si>
    <t>Catering Equipment_Water system_Urn filler spring loaded nozzle</t>
  </si>
  <si>
    <t>Urn filler spring loaded nozzle</t>
  </si>
  <si>
    <t>225-KJW</t>
  </si>
  <si>
    <t>Catering Equipment_Water system_Britta filter unit Mk4</t>
  </si>
  <si>
    <t>Britta filter unit Mk4</t>
  </si>
  <si>
    <t>225-KKA</t>
  </si>
  <si>
    <t>Catering Equipment_Calpeda pump_Calpeda Water pump unit</t>
  </si>
  <si>
    <t>Calpeda pump</t>
  </si>
  <si>
    <t>Calpeda Water pump unit</t>
  </si>
  <si>
    <t>225-KKB</t>
  </si>
  <si>
    <t>Catering Equipment_Calpeda pump_Water pump</t>
  </si>
  <si>
    <t>Water pump</t>
  </si>
  <si>
    <t>225-KKC</t>
  </si>
  <si>
    <t>Catering Equipment_Calpeda pump_Fasteners</t>
  </si>
  <si>
    <t>225-KKD</t>
  </si>
  <si>
    <t>Catering Equipment_Calpeda pump_MCB</t>
  </si>
  <si>
    <t>225-KKE</t>
  </si>
  <si>
    <t>Catering Equipment_Calpeda pump_Accumulator</t>
  </si>
  <si>
    <t>Accumulator</t>
  </si>
  <si>
    <t>225-KKF</t>
  </si>
  <si>
    <t>Catering Equipment_Calpeda pump_Relay</t>
  </si>
  <si>
    <t>225-KKG</t>
  </si>
  <si>
    <t>Catering Equipment_Calpeda pump_Contactor</t>
  </si>
  <si>
    <t>Contactor</t>
  </si>
  <si>
    <t>225-KKH</t>
  </si>
  <si>
    <t>Catering Equipment_Calpeda pump_Wiring</t>
  </si>
  <si>
    <t>225-KKI</t>
  </si>
  <si>
    <t>Catering Equipment_Calpeda pump_Earth bond</t>
  </si>
  <si>
    <t>225-KKJ</t>
  </si>
  <si>
    <t>Catering Equipment_Calpeda pump_Control panel</t>
  </si>
  <si>
    <t>225-KLA</t>
  </si>
  <si>
    <t>Catering Equipment_Toaster_Toaster 6 slice</t>
  </si>
  <si>
    <t>Toaster</t>
  </si>
  <si>
    <t>Toaster 6 slice</t>
  </si>
  <si>
    <t>225-KLB</t>
  </si>
  <si>
    <t>Catering Equipment_Toaster_Toaster 12 slice</t>
  </si>
  <si>
    <t>Toaster 12 slice</t>
  </si>
  <si>
    <t>225-KLC</t>
  </si>
  <si>
    <t>Catering Equipment_Toaster_MCB/ RCD</t>
  </si>
  <si>
    <t>MCB/ RCD</t>
  </si>
  <si>
    <t>225-KLD</t>
  </si>
  <si>
    <t>Catering Equipment_Toaster_Fasteners</t>
  </si>
  <si>
    <t>225-KLE</t>
  </si>
  <si>
    <t>Catering Equipment_Toaster_Control lever</t>
  </si>
  <si>
    <t>Control lever</t>
  </si>
  <si>
    <t>225-KLF</t>
  </si>
  <si>
    <t>Catering Equipment_Toaster_Control timer switch</t>
  </si>
  <si>
    <t>225-KLG</t>
  </si>
  <si>
    <t>Catering Equipment_Toaster_Heating element</t>
  </si>
  <si>
    <t>225-KLH</t>
  </si>
  <si>
    <t>Catering Equipment_Toaster_Removable crumb tray</t>
  </si>
  <si>
    <t>Removable crumb tray</t>
  </si>
  <si>
    <t>225-KLI</t>
  </si>
  <si>
    <t>Catering Equipment_Toaster_Wiring</t>
  </si>
  <si>
    <t>225-KMA</t>
  </si>
  <si>
    <t>Catering Equipment_Microwave Oven_Panasonic Microwave oven</t>
  </si>
  <si>
    <t>Microwave Oven</t>
  </si>
  <si>
    <t>Panasonic Microwave oven</t>
  </si>
  <si>
    <t>225-KMB</t>
  </si>
  <si>
    <t>Catering Equipment_Microwave Oven_Fasteners</t>
  </si>
  <si>
    <t>225-KMC</t>
  </si>
  <si>
    <t>Catering Equipment_Microwave Oven_MCB</t>
  </si>
  <si>
    <t>225-KMD</t>
  </si>
  <si>
    <t>Catering Equipment_Microwave Oven_Power Flex</t>
  </si>
  <si>
    <t>Power Flex</t>
  </si>
  <si>
    <t>225-KME</t>
  </si>
  <si>
    <t>Catering Equipment_Microwave Oven_Power 3 pin plug</t>
  </si>
  <si>
    <t>Power 3 pin plug</t>
  </si>
  <si>
    <t>225-KMF</t>
  </si>
  <si>
    <t>Catering Equipment_Microwave Oven_3 pin plug fuse</t>
  </si>
  <si>
    <t>3 pin plug fuse</t>
  </si>
  <si>
    <t>225-KMG</t>
  </si>
  <si>
    <t>Catering Equipment_Microwave Oven_Control panel operating pad</t>
  </si>
  <si>
    <t>Control panel operating pad</t>
  </si>
  <si>
    <t>225-KMH</t>
  </si>
  <si>
    <t>Catering Equipment_Microwave Oven_Control panel display</t>
  </si>
  <si>
    <t>Control panel display</t>
  </si>
  <si>
    <t>225-KMI</t>
  </si>
  <si>
    <t>Catering Equipment_Microwave Oven_Door micro switch</t>
  </si>
  <si>
    <t>Door micro switch</t>
  </si>
  <si>
    <t>225-KMJ</t>
  </si>
  <si>
    <t>Catering Equipment_Microwave Oven_Door glass</t>
  </si>
  <si>
    <t>225-KMK</t>
  </si>
  <si>
    <t>Catering Equipment_Microwave Oven_Door seal</t>
  </si>
  <si>
    <t>225-KML</t>
  </si>
  <si>
    <t>Catering Equipment_Microwave Oven_Microwave generation</t>
  </si>
  <si>
    <t>Microwave generation</t>
  </si>
  <si>
    <t>225-KMM</t>
  </si>
  <si>
    <t>Catering Equipment_Microwave Oven_Microwave over test certificate</t>
  </si>
  <si>
    <t>Microwave over test certificate</t>
  </si>
  <si>
    <t>225-KMN</t>
  </si>
  <si>
    <t>Catering Equipment_Microwave Oven_Fan motor</t>
  </si>
  <si>
    <t>225-KMO</t>
  </si>
  <si>
    <t>Catering Equipment_Microwave Oven_Fan impellor</t>
  </si>
  <si>
    <t>225-KMP</t>
  </si>
  <si>
    <t>Catering Equipment_Microwave Oven_Heating element</t>
  </si>
  <si>
    <t>225-KMQ</t>
  </si>
  <si>
    <t>Catering Equipment_Microwave Oven_Thermostat</t>
  </si>
  <si>
    <t>Thermostat</t>
  </si>
  <si>
    <t>225-KMR</t>
  </si>
  <si>
    <t>Catering Equipment_Microwave Oven_Fan control equipment</t>
  </si>
  <si>
    <t>Fan control equipment</t>
  </si>
  <si>
    <t>225-KMS</t>
  </si>
  <si>
    <t>Catering Equipment_Microwave Oven_Internal fittings</t>
  </si>
  <si>
    <t>Internal fittings</t>
  </si>
  <si>
    <t>225-KMT</t>
  </si>
  <si>
    <t>Catering Equipment_Microwave Oven_Door Hinge</t>
  </si>
  <si>
    <t>Door Hinge</t>
  </si>
  <si>
    <t>225-KMU</t>
  </si>
  <si>
    <t>Catering Equipment_Microwave Oven_Door handle</t>
  </si>
  <si>
    <t>225-KMV</t>
  </si>
  <si>
    <t>Catering Equipment_Microwave Oven_Filter</t>
  </si>
  <si>
    <t>225-KMW</t>
  </si>
  <si>
    <t>Catering Equipment_Microwave Oven_Warning label</t>
  </si>
  <si>
    <t>Warning label</t>
  </si>
  <si>
    <t>225-KNA</t>
  </si>
  <si>
    <t>Catering Equipment_Fridge display_Fridge display unit</t>
  </si>
  <si>
    <t>Fridge display</t>
  </si>
  <si>
    <t>Fridge display unit</t>
  </si>
  <si>
    <t>225-KNB</t>
  </si>
  <si>
    <t>Catering Equipment_Fridge display_Fridge display unit Mk4 SV</t>
  </si>
  <si>
    <t>Fridge display unit Mk4 SV</t>
  </si>
  <si>
    <t>225-KNC</t>
  </si>
  <si>
    <t>Catering Equipment_Fridge display_Fasteners</t>
  </si>
  <si>
    <t>225-KND</t>
  </si>
  <si>
    <t>Catering Equipment_Fridge display_MCB</t>
  </si>
  <si>
    <t>225-KNE</t>
  </si>
  <si>
    <t>Catering Equipment_Fridge display_Control panel</t>
  </si>
  <si>
    <t>225-KNF</t>
  </si>
  <si>
    <t>Catering Equipment_Fridge display_Display</t>
  </si>
  <si>
    <t>Display</t>
  </si>
  <si>
    <t>225-KNG</t>
  </si>
  <si>
    <t>Catering Equipment_Fridge display_Refrigeration pack</t>
  </si>
  <si>
    <t>Refrigeration pack</t>
  </si>
  <si>
    <t>225-KNH</t>
  </si>
  <si>
    <t>Catering Equipment_Fridge display_Wiring</t>
  </si>
  <si>
    <t>225-KNI</t>
  </si>
  <si>
    <t>Catering Equipment_Fridge display_Earth bond</t>
  </si>
  <si>
    <t>225-KNJ</t>
  </si>
  <si>
    <t>Catering Equipment_Fridge display_Glass counter top</t>
  </si>
  <si>
    <t>Glass counter top</t>
  </si>
  <si>
    <t>225-KNK</t>
  </si>
  <si>
    <t>Catering Equipment_Fridge display_Glass door LH  Mk4</t>
  </si>
  <si>
    <t>Glass door LH  Mk4</t>
  </si>
  <si>
    <t>225-KNL</t>
  </si>
  <si>
    <t>Catering Equipment_Fridge display_Glass door RH  Mk4</t>
  </si>
  <si>
    <t>Glass door RH  Mk4</t>
  </si>
  <si>
    <t>225-KNM</t>
  </si>
  <si>
    <t>Catering Equipment_Fridge display_Door centre mullion Mk4</t>
  </si>
  <si>
    <t>Door centre mullion Mk4</t>
  </si>
  <si>
    <t>225-KNN</t>
  </si>
  <si>
    <t>Catering Equipment_Fridge display_Door centre mullion fasteners Mk4</t>
  </si>
  <si>
    <t>Door centre mullion fasteners Mk4</t>
  </si>
  <si>
    <t>225-KNO</t>
  </si>
  <si>
    <t>Catering Equipment_Fridge display_Glass sliding door  LH HST</t>
  </si>
  <si>
    <t>Glass sliding door  LH HST</t>
  </si>
  <si>
    <t>225-KNP</t>
  </si>
  <si>
    <t>Catering Equipment_Fridge display_Glass sliding door  RH HST</t>
  </si>
  <si>
    <t>Glass sliding door  RH HST</t>
  </si>
  <si>
    <t>225-KNQ</t>
  </si>
  <si>
    <t>Catering Equipment_Fridge display_Removable shelf</t>
  </si>
  <si>
    <t>Removable shelf</t>
  </si>
  <si>
    <t>225-KNR</t>
  </si>
  <si>
    <t>Catering Equipment_Fridge display_Fixed shelf</t>
  </si>
  <si>
    <t>Fixed shelf</t>
  </si>
  <si>
    <t>225-KNS</t>
  </si>
  <si>
    <t>Catering Equipment_Fridge display_Internal lamp</t>
  </si>
  <si>
    <t>Internal lamp</t>
  </si>
  <si>
    <t>225-KNT</t>
  </si>
  <si>
    <t>Catering Equipment_Fridge display_Internal light fitting</t>
  </si>
  <si>
    <t>Internal light fitting</t>
  </si>
  <si>
    <t>225-KNU</t>
  </si>
  <si>
    <t>Catering Equipment_Fridge display_Thermostat</t>
  </si>
  <si>
    <t>225-KOA</t>
  </si>
  <si>
    <t>Catering Equipment_Interior fittings_Litter bin</t>
  </si>
  <si>
    <t>Interior fittings</t>
  </si>
  <si>
    <t>Litter bin</t>
  </si>
  <si>
    <t>225-KOB</t>
  </si>
  <si>
    <t>Catering Equipment_Interior fittings_Litter bin catch</t>
  </si>
  <si>
    <t>Litter bin catch</t>
  </si>
  <si>
    <t>225-KOC</t>
  </si>
  <si>
    <t>Catering Equipment_Interior fittings_Litter bin runner</t>
  </si>
  <si>
    <t>Litter bin runner</t>
  </si>
  <si>
    <t>225-KOD</t>
  </si>
  <si>
    <t>Catering Equipment_Interior fittings_Litter bin hinge</t>
  </si>
  <si>
    <t>Litter bin hinge</t>
  </si>
  <si>
    <t>225-KOE</t>
  </si>
  <si>
    <t>Catering Equipment_Interior fittings_Litter bin fasteners</t>
  </si>
  <si>
    <t>Litter bin fasteners</t>
  </si>
  <si>
    <t>225-KOF</t>
  </si>
  <si>
    <t>Catering Equipment_Interior fittings_Work top</t>
  </si>
  <si>
    <t>Work top</t>
  </si>
  <si>
    <t>225-KOG</t>
  </si>
  <si>
    <t>Catering Equipment_Interior fittings_Removable shelf</t>
  </si>
  <si>
    <t>225-KOH</t>
  </si>
  <si>
    <t>Catering Equipment_Interior fittings_Fixed shelf</t>
  </si>
  <si>
    <t>225-KOI</t>
  </si>
  <si>
    <t>Catering Equipment_Interior fittings_Cupboard door</t>
  </si>
  <si>
    <t>Cupboard door</t>
  </si>
  <si>
    <t>225-KOJ</t>
  </si>
  <si>
    <t>Catering Equipment_Interior fittings_Cupboard door catch</t>
  </si>
  <si>
    <t>Cupboard door catch</t>
  </si>
  <si>
    <t>225-KOK</t>
  </si>
  <si>
    <t>Catering Equipment_Interior fittings_Cupboard door hinge</t>
  </si>
  <si>
    <t>Cupboard door hinge</t>
  </si>
  <si>
    <t>225-KOL</t>
  </si>
  <si>
    <t>Catering Equipment_Interior fittings_Cupboard door fasteners</t>
  </si>
  <si>
    <t>Cupboard door fasteners</t>
  </si>
  <si>
    <t>225-KOM</t>
  </si>
  <si>
    <t>Catering Equipment_Interior fittings_Safety notices</t>
  </si>
  <si>
    <t>Safety notices</t>
  </si>
  <si>
    <t>225-KON</t>
  </si>
  <si>
    <t>Catering Equipment_Interior fittings_Marketing display holder</t>
  </si>
  <si>
    <t>Marketing display holder</t>
  </si>
  <si>
    <t>225-KOO</t>
  </si>
  <si>
    <t>Catering Equipment_Interior fittings_Marketing display holder fasteners</t>
  </si>
  <si>
    <t>Marketing display holder fasteners</t>
  </si>
  <si>
    <t>225-KOP</t>
  </si>
  <si>
    <t>Catering Equipment_Interior fittings_Roller shutter</t>
  </si>
  <si>
    <t>Roller shutter</t>
  </si>
  <si>
    <t>225-KOQ</t>
  </si>
  <si>
    <t>Catering Equipment_Interior fittings_Roller shutter fasteners</t>
  </si>
  <si>
    <t>Roller shutter fasteners</t>
  </si>
  <si>
    <t>225-KOR</t>
  </si>
  <si>
    <t>Catering Equipment_Interior fittings_Roller shutter lock</t>
  </si>
  <si>
    <t>Roller shutter lock</t>
  </si>
  <si>
    <t>225-KOS</t>
  </si>
  <si>
    <t>Catering Equipment_Interior fittings_Roller shutter guide</t>
  </si>
  <si>
    <t>Roller shutter guide</t>
  </si>
  <si>
    <t>225-KOT</t>
  </si>
  <si>
    <t>Catering Equipment_Interior fittings_Roller shutter slat</t>
  </si>
  <si>
    <t>Roller shutter slat</t>
  </si>
  <si>
    <t>225-KOU</t>
  </si>
  <si>
    <t>Catering Equipment_Interior fittings_Roller shutter slat edge guide</t>
  </si>
  <si>
    <t>Roller shutter slat edge guide</t>
  </si>
  <si>
    <t>225-KOV</t>
  </si>
  <si>
    <t>225-KPA</t>
  </si>
  <si>
    <t>Catering Equipment_Coffee Brewer_Coffee Brewer</t>
  </si>
  <si>
    <t>Coffee Brewer</t>
  </si>
  <si>
    <t>225-KPB</t>
  </si>
  <si>
    <t>Catering Equipment_Coffee Brewer_Coffee Brewer water connection</t>
  </si>
  <si>
    <t>Coffee Brewer water connection</t>
  </si>
  <si>
    <t>225-KPC</t>
  </si>
  <si>
    <t>Catering Equipment_Coffee Brewer_Coffee Brewer drain</t>
  </si>
  <si>
    <t>Coffee Brewer drain</t>
  </si>
  <si>
    <t>225-KPD</t>
  </si>
  <si>
    <t>Catering Equipment_Coffee Brewer_Coffee brewer plug</t>
  </si>
  <si>
    <t>Coffee brewer plug</t>
  </si>
  <si>
    <t>225-KPE</t>
  </si>
  <si>
    <t>Catering Equipment_Coffee Brewer_Coffee Brewer flex</t>
  </si>
  <si>
    <t>Coffee Brewer flex</t>
  </si>
  <si>
    <t>225-KPF</t>
  </si>
  <si>
    <t>Catering Equipment_Coffee Brewer_Coffee Brewer power 3 pin plug</t>
  </si>
  <si>
    <t>Coffee Brewer power 3 pin plug</t>
  </si>
  <si>
    <t>225-KPG</t>
  </si>
  <si>
    <t>Catering Equipment_Coffee Brewer_Coffee Brewer 3 pin plug fuse</t>
  </si>
  <si>
    <t>Coffee Brewer 3 pin plug fuse</t>
  </si>
  <si>
    <t>225-KPH</t>
  </si>
  <si>
    <t>Catering Equipment_Coffee Brewer_Coffee Brewer On/Off switch</t>
  </si>
  <si>
    <t>Coffee Brewer On/Off switch</t>
  </si>
  <si>
    <t>225-KPI</t>
  </si>
  <si>
    <t>Catering Equipment_Coffee Brewer_Coffee Brewer indicator</t>
  </si>
  <si>
    <t>Coffee Brewer indicator</t>
  </si>
  <si>
    <t>225-KPJ</t>
  </si>
  <si>
    <t>Catering Equipment_Coffee Brewer_Coffee brewer filter pan with spring</t>
  </si>
  <si>
    <t>Coffee brewer filter pan with spring</t>
  </si>
  <si>
    <t>225-KPK</t>
  </si>
  <si>
    <t>Catering Equipment_Coffee Brewer_Coffee Brewer Jug</t>
  </si>
  <si>
    <t>Coffee Brewer Jug</t>
  </si>
  <si>
    <t>225-KPL</t>
  </si>
  <si>
    <t>Catering Equipment_Coffee Brewer_Coffee brewer heating element</t>
  </si>
  <si>
    <t>Coffee brewer heating element</t>
  </si>
  <si>
    <t>225-KPM</t>
  </si>
  <si>
    <t>Catering Equipment_Coffee Brewer_Coffee brewer thermostat</t>
  </si>
  <si>
    <t>Coffee brewer thermostat</t>
  </si>
  <si>
    <t>225-KPN</t>
  </si>
  <si>
    <t>Catering Equipment_Coffee Brewer_Coffee Brewer fasteners</t>
  </si>
  <si>
    <t>Coffee Brewer fasteners</t>
  </si>
  <si>
    <t>225-KPO</t>
  </si>
  <si>
    <t>Catering Equipment_Coffee Brewer_Coffee Brewer pan retainer</t>
  </si>
  <si>
    <t>Coffee Brewer pan retainer</t>
  </si>
  <si>
    <t>225-KQA</t>
  </si>
  <si>
    <t>Catering Equipment_Plate Warmer_Plate warming cupboard</t>
  </si>
  <si>
    <t>Plate Warmer</t>
  </si>
  <si>
    <t>Plate warming cupboard</t>
  </si>
  <si>
    <t>225-KQB</t>
  </si>
  <si>
    <t>Catering Equipment_Plate Warmer_Fasteners</t>
  </si>
  <si>
    <t>225-KQC</t>
  </si>
  <si>
    <t>Catering Equipment_Plate Warmer_MCB</t>
  </si>
  <si>
    <t>225-KQD</t>
  </si>
  <si>
    <t>Catering Equipment_Plate Warmer_Power flex</t>
  </si>
  <si>
    <t>225-KQE</t>
  </si>
  <si>
    <t>Catering Equipment_Plate Warmer_Supply fuse</t>
  </si>
  <si>
    <t>225-KQF</t>
  </si>
  <si>
    <t>Catering Equipment_Plate Warmer_On/Off switch</t>
  </si>
  <si>
    <t>225-KQG</t>
  </si>
  <si>
    <t>Catering Equipment_Plate Warmer_Control timer</t>
  </si>
  <si>
    <t>225-KQH</t>
  </si>
  <si>
    <t>Catering Equipment_Plate Warmer_Control thermostat</t>
  </si>
  <si>
    <t>225-KQI</t>
  </si>
  <si>
    <t>Catering Equipment_Plate Warmer_Indicator</t>
  </si>
  <si>
    <t>225-KQJ</t>
  </si>
  <si>
    <t>Catering Equipment_Plate Warmer_Heating element</t>
  </si>
  <si>
    <t>225-KQK</t>
  </si>
  <si>
    <t>Catering Equipment_Plate Warmer_Overheat thermostat/reset button</t>
  </si>
  <si>
    <t>225-KQL</t>
  </si>
  <si>
    <t>Catering Equipment_Plate Warmer_Insulation</t>
  </si>
  <si>
    <t>225-KQM</t>
  </si>
  <si>
    <t>Catering Equipment_Plate Warmer_Wiring</t>
  </si>
  <si>
    <t>225-KQN</t>
  </si>
  <si>
    <t>Catering Equipment_Plate Warmer_Door LH</t>
  </si>
  <si>
    <t>Door LH</t>
  </si>
  <si>
    <t>225-KQO</t>
  </si>
  <si>
    <t>Catering Equipment_Plate Warmer_Door RH</t>
  </si>
  <si>
    <t>Door RH</t>
  </si>
  <si>
    <t>225-KQP</t>
  </si>
  <si>
    <t>Catering Equipment_Plate Warmer_Door handle</t>
  </si>
  <si>
    <t>225-KQQ</t>
  </si>
  <si>
    <t>Catering Equipment_Plate Warmer_Door catch</t>
  </si>
  <si>
    <t>225-KQR</t>
  </si>
  <si>
    <t>Catering Equipment_Plate Warmer_Door hinge</t>
  </si>
  <si>
    <t>Door hinge</t>
  </si>
  <si>
    <t>225-KQS</t>
  </si>
  <si>
    <t>Catering Equipment_Plate Warmer_Shelves</t>
  </si>
  <si>
    <t>225-KQT</t>
  </si>
  <si>
    <t>Catering Equipment_Plate Warmer_Control panel access cover</t>
  </si>
  <si>
    <t>Control panel access cover</t>
  </si>
  <si>
    <t>225-KRA</t>
  </si>
  <si>
    <t>Catering Equipment_Unibox Chiller Unit_UNIBOX chiller unit</t>
  </si>
  <si>
    <t>Unibox Chiller Unit</t>
  </si>
  <si>
    <t>UNIBOX chiller unit</t>
  </si>
  <si>
    <t>225-KRB</t>
  </si>
  <si>
    <t>Catering Equipment_Unibox Chiller Unit_Chiller unit flex</t>
  </si>
  <si>
    <t>Chiller unit flex</t>
  </si>
  <si>
    <t>225-KRC</t>
  </si>
  <si>
    <t>Catering Equipment_Unibox Chiller Unit_Chiller unit 3 pin plug</t>
  </si>
  <si>
    <t>Chiller unit 3 pin plug</t>
  </si>
  <si>
    <t>225-KRD</t>
  </si>
  <si>
    <t>Catering Equipment_Unibox Chiller Unit_Chiller unit 3 pin plug fuse</t>
  </si>
  <si>
    <t>Chiller unit 3 pin plug fuse</t>
  </si>
  <si>
    <t>225-KRE</t>
  </si>
  <si>
    <t>Catering Equipment_Unibox Chiller Unit_Chiller unit On/Off switch</t>
  </si>
  <si>
    <t>Chiller unit On/Off switch</t>
  </si>
  <si>
    <t>225-KRF</t>
  </si>
  <si>
    <t>Catering Equipment_Unibox Chiller Unit_Chiller unit display</t>
  </si>
  <si>
    <t>Chiller unit display</t>
  </si>
  <si>
    <t>225-KRG</t>
  </si>
  <si>
    <t>Catering Equipment_Unibox Chiller Unit_Chiller unit filter pad</t>
  </si>
  <si>
    <t>Chiller unit filter pad</t>
  </si>
  <si>
    <t>225-KRH</t>
  </si>
  <si>
    <t>Catering Equipment_Unibox Chiller Unit_Chiller unit access door</t>
  </si>
  <si>
    <t>Chiller unit access door</t>
  </si>
  <si>
    <t>225-KRI</t>
  </si>
  <si>
    <t>Catering Equipment_Unibox Chiller Unit_Chiller unit access door lock</t>
  </si>
  <si>
    <t>Chiller unit access door lock</t>
  </si>
  <si>
    <t>225-KRJ</t>
  </si>
  <si>
    <t>Catering Equipment_Unibox Chiller Unit_Wheel</t>
  </si>
  <si>
    <t>Wheel</t>
  </si>
  <si>
    <t>225-KRK</t>
  </si>
  <si>
    <t>Catering Equipment_Unibox Chiller Unit_Brake</t>
  </si>
  <si>
    <t>Brake</t>
  </si>
  <si>
    <t>225-KRL</t>
  </si>
  <si>
    <t>Catering Equipment_Unibox Chiller Unit_Skylock</t>
  </si>
  <si>
    <t>Skylock</t>
  </si>
  <si>
    <t>225-KRM</t>
  </si>
  <si>
    <t>Catering Equipment_Unibox Chiller Unit_Guide rail</t>
  </si>
  <si>
    <t>Guide rail</t>
  </si>
  <si>
    <t>225-KRN</t>
  </si>
  <si>
    <t>Catering Equipment_Unibox Chiller Unit_Rear vent grille</t>
  </si>
  <si>
    <t>Rear vent grille</t>
  </si>
  <si>
    <t>225-KRO</t>
  </si>
  <si>
    <t>Catering Equipment_Unibox Chiller Unit_Condensate drain</t>
  </si>
  <si>
    <t>225-KRP</t>
  </si>
  <si>
    <t>Catering Equipment_Unibox Chiller Unit_Fasteners</t>
  </si>
  <si>
    <t>225-KRQ</t>
  </si>
  <si>
    <t>Catering Equipment_Unibox Chiller Unit_Refrigerant equipment</t>
  </si>
  <si>
    <t>Refrigerant equipment</t>
  </si>
  <si>
    <t>225-KSA</t>
  </si>
  <si>
    <t>Catering Equipment_Steriliser_Steriliser unit</t>
  </si>
  <si>
    <t>Steriliser</t>
  </si>
  <si>
    <t>Steriliser unit</t>
  </si>
  <si>
    <t>225-KSB</t>
  </si>
  <si>
    <t>Catering Equipment_Steriliser_Steriliser MCB</t>
  </si>
  <si>
    <t>Steriliser MCB</t>
  </si>
  <si>
    <t>225-KSC</t>
  </si>
  <si>
    <t>Catering Equipment_Steriliser_Steriliser tube</t>
  </si>
  <si>
    <t>Steriliser tube</t>
  </si>
  <si>
    <t>225-KSD</t>
  </si>
  <si>
    <t>Catering Equipment_Steriliser_Steriliser glass</t>
  </si>
  <si>
    <t>Steriliser glass</t>
  </si>
  <si>
    <t>225-KSE</t>
  </si>
  <si>
    <t>Catering Equipment_Steriliser_Steriliser indicator panel</t>
  </si>
  <si>
    <t>Steriliser indicator panel</t>
  </si>
  <si>
    <t>225-KSF</t>
  </si>
  <si>
    <t>Catering Equipment_Steriliser_Steriliser fasteners</t>
  </si>
  <si>
    <t>Steriliser fasteners</t>
  </si>
  <si>
    <t>225-KSG</t>
  </si>
  <si>
    <t>Catering Equipment_Steriliser_Steriliser isolating cock</t>
  </si>
  <si>
    <t>Steriliser isolating cock</t>
  </si>
  <si>
    <t>225-KSH</t>
  </si>
  <si>
    <t>Catering Equipment_Steriliser_Steriliser end plate gasket</t>
  </si>
  <si>
    <t>Steriliser end plate gasket</t>
  </si>
  <si>
    <t>225-KTA</t>
  </si>
  <si>
    <t>Catering Equipment_Storage_Trolley storage bay</t>
  </si>
  <si>
    <t>Storage</t>
  </si>
  <si>
    <t>Trolley storage bay</t>
  </si>
  <si>
    <t>225-KTB</t>
  </si>
  <si>
    <t>Catering Equipment_Storage_Trolley strap</t>
  </si>
  <si>
    <t>Trolley strap</t>
  </si>
  <si>
    <t>225-KTC</t>
  </si>
  <si>
    <t>Catering Equipment_Storage_Trolley nylon gude</t>
  </si>
  <si>
    <t>Trolley nylon gude</t>
  </si>
  <si>
    <t>225-KTD</t>
  </si>
  <si>
    <t>Catering Equipment_Storage_Trolley retaining catch</t>
  </si>
  <si>
    <t>Trolley retaining catch</t>
  </si>
  <si>
    <t>225-KTE</t>
  </si>
  <si>
    <t>Catering Equipment_Storage_Trolley  floor guide</t>
  </si>
  <si>
    <t>Trolley  floor guide</t>
  </si>
  <si>
    <t>225-LAA</t>
  </si>
  <si>
    <t>Fluid and lubricants  _Lubricating Oil _MTU engine lubricating oil </t>
  </si>
  <si>
    <t>Fluid and lubricants  </t>
  </si>
  <si>
    <t>Lubricating Oil </t>
  </si>
  <si>
    <t>MTU engine lubricating oil </t>
  </si>
  <si>
    <t>225-LAB</t>
  </si>
  <si>
    <t>Fluid and lubricants  _Lubricating Oil _Engine oil dip stick </t>
  </si>
  <si>
    <t>Engine oil dip stick </t>
  </si>
  <si>
    <t>225-LAC</t>
  </si>
  <si>
    <t>Fluid and lubricants  _Lubricating Oil _Engine oil filler cap </t>
  </si>
  <si>
    <t>Engine oil filler cap </t>
  </si>
  <si>
    <t>225-LAD</t>
  </si>
  <si>
    <t>Fluid and lubricants  _Lubricating Oil _Seal </t>
  </si>
  <si>
    <t>225-LAE</t>
  </si>
  <si>
    <t>Fluid and lubricants  _Lubricating Oil _Isolating cock </t>
  </si>
  <si>
    <t>225-LAF</t>
  </si>
  <si>
    <t>Fluid and lubricants  _Lubricating Oil _Bulk loading valve </t>
  </si>
  <si>
    <t>Bulk loading valve </t>
  </si>
  <si>
    <t>225-LAG</t>
  </si>
  <si>
    <t>Fluid and lubricants  _Lubricating Oil _Flange  </t>
  </si>
  <si>
    <t>Flange  </t>
  </si>
  <si>
    <t>225-LAH</t>
  </si>
  <si>
    <t>Fluid and lubricants  _Lubricating Oil _Flange fasteners </t>
  </si>
  <si>
    <t>Flange fasteners </t>
  </si>
  <si>
    <t>225-LAI</t>
  </si>
  <si>
    <t>Fluid and lubricants  _Lubricating Oil _Flange seal </t>
  </si>
  <si>
    <t>Flange seal </t>
  </si>
  <si>
    <t>225-LAJ</t>
  </si>
  <si>
    <t>Fluid and lubricants  _Lubricating Oil _Lub oil cartridge filter  </t>
  </si>
  <si>
    <t>Lub oil cartridge filter  </t>
  </si>
  <si>
    <t>225-LAK</t>
  </si>
  <si>
    <t>Fluid and lubricants  _Lubricating Oil _Lub oil cartridge filter seal </t>
  </si>
  <si>
    <t>Lub oil cartridge filter seal </t>
  </si>
  <si>
    <t>225-LAL</t>
  </si>
  <si>
    <t>Fluid and lubricants  _Lubricating Oil _Lub oil cartridge filter fastening </t>
  </si>
  <si>
    <t>Lub oil cartridge filter fastening </t>
  </si>
  <si>
    <t>225-LAM</t>
  </si>
  <si>
    <t>Fluid and lubricants  _Lubricating Oil _Centrifugal oil filter </t>
  </si>
  <si>
    <t>Centrifugal oil filter </t>
  </si>
  <si>
    <t>225-LAN</t>
  </si>
  <si>
    <t>Fluid and lubricants  _Lubricating Oil _Centrifugal oil filter fastening </t>
  </si>
  <si>
    <t>Centrifugal oil filter fastening </t>
  </si>
  <si>
    <t>225-LAO</t>
  </si>
  <si>
    <t>Fluid and lubricants  _Lubricating Oil _Centrifugal oil filter spinner </t>
  </si>
  <si>
    <t>Centrifugal oil filter spinner </t>
  </si>
  <si>
    <t>225-LAP</t>
  </si>
  <si>
    <t>Fluid and lubricants  _Lubricating Oil _Oil pressure gauge </t>
  </si>
  <si>
    <t>Oil pressure gauge </t>
  </si>
  <si>
    <t>225-LAQ</t>
  </si>
  <si>
    <t>Fluid and lubricants  _Lubricating Oil _Oil pressure sensor </t>
  </si>
  <si>
    <t>Oil pressure sensor </t>
  </si>
  <si>
    <t>225-LAR</t>
  </si>
  <si>
    <t>Fluid and lubricants  _Lubricating Oil _Oil temperature sensor </t>
  </si>
  <si>
    <t>Oil temperature sensor </t>
  </si>
  <si>
    <t>225-LAS</t>
  </si>
  <si>
    <t>Fluid and lubricants  _Lubricating Oil _Pressure relief valve  </t>
  </si>
  <si>
    <t>Pressure relief valve  </t>
  </si>
  <si>
    <t>225-LAT</t>
  </si>
  <si>
    <t>Fluid and lubricants  _Lubricating Oil _Flexible pipe work </t>
  </si>
  <si>
    <t>225-LAU</t>
  </si>
  <si>
    <t>Fluid and lubricants  _Lubricating Oil _Fixed pipe work </t>
  </si>
  <si>
    <t>225-LAV</t>
  </si>
  <si>
    <t>Fluid and lubricants  _Lubricating Oil _Pipe connection </t>
  </si>
  <si>
    <t>Pipe connection </t>
  </si>
  <si>
    <t>225-LBA</t>
  </si>
  <si>
    <t>Fluid and lubricants  _Fuel tank _Fuel tank </t>
  </si>
  <si>
    <t>Fuel tank </t>
  </si>
  <si>
    <t>225-LBB</t>
  </si>
  <si>
    <t>Fluid and lubricants  _Fuel tank _Fuel tank fasteners </t>
  </si>
  <si>
    <t>Fuel tank fasteners </t>
  </si>
  <si>
    <t>225-LBC</t>
  </si>
  <si>
    <t>Fluid and lubricants  _Fuel tank _Fuel tank support strap </t>
  </si>
  <si>
    <t>Fuel tank support strap </t>
  </si>
  <si>
    <t>225-LBD</t>
  </si>
  <si>
    <t>Fluid and lubricants  _Fuel tank _Fuel tank flexible connection </t>
  </si>
  <si>
    <t>Fuel tank flexible connection </t>
  </si>
  <si>
    <t>225-LBE</t>
  </si>
  <si>
    <t>Fluid and lubricants  _Fuel tank _Fuel tank flexible connection clips </t>
  </si>
  <si>
    <t>Fuel tank flexible connection clips </t>
  </si>
  <si>
    <t>225-LBF</t>
  </si>
  <si>
    <t>Fluid and lubricants  _Fuel tank _Fuel bulk load valve </t>
  </si>
  <si>
    <t>Fuel bulk load valve </t>
  </si>
  <si>
    <t>225-LBG</t>
  </si>
  <si>
    <t>Fluid and lubricants  _Fuel tank _Fuel bulk load valve fasteners </t>
  </si>
  <si>
    <t>Fuel bulk load valve fasteners </t>
  </si>
  <si>
    <t>225-LBH</t>
  </si>
  <si>
    <t>Fluid and lubricants  _Fuel tank _Fuel bulk load valve cap </t>
  </si>
  <si>
    <t>Fuel bulk load valve cap </t>
  </si>
  <si>
    <t>225-LBI</t>
  </si>
  <si>
    <t>Fluid and lubricants  _Fuel tank _Fuel bulk load valve cap gasket </t>
  </si>
  <si>
    <t>Fuel bulk load valve cap gasket </t>
  </si>
  <si>
    <t>225-LBJ</t>
  </si>
  <si>
    <t>Fluid and lubricants  _Fuel tank _Fuel bulk load valve cap chain </t>
  </si>
  <si>
    <t>Fuel bulk load valve cap chain </t>
  </si>
  <si>
    <t>225-LBK</t>
  </si>
  <si>
    <t>Fluid and lubricants  _Fuel tank _Fuel tank gauge </t>
  </si>
  <si>
    <t>Fuel tank gauge </t>
  </si>
  <si>
    <t>225-LBL</t>
  </si>
  <si>
    <t>Fluid and lubricants  _Fuel tank _Fuel tank gauge fasteners </t>
  </si>
  <si>
    <t>Fuel tank gauge fasteners </t>
  </si>
  <si>
    <t>225-LBM</t>
  </si>
  <si>
    <t>Fluid and lubricants  _Fuel tank _Fuel tank vent </t>
  </si>
  <si>
    <t>Fuel tank vent </t>
  </si>
  <si>
    <t>225-LBN</t>
  </si>
  <si>
    <t>Fluid and lubricants  _Fuel tank _Fuel tank drain cock </t>
  </si>
  <si>
    <t>Fuel tank drain cock </t>
  </si>
  <si>
    <t>225-LBO</t>
  </si>
  <si>
    <t>Fluid and lubricants  _Fuel tank _Fuel tank drain cock gasket </t>
  </si>
  <si>
    <t>Fuel tank drain cock gasket </t>
  </si>
  <si>
    <t>225-LBP</t>
  </si>
  <si>
    <t>Fluid and lubricants  _Fuel tank _Fuel tank drain cock fasteners </t>
  </si>
  <si>
    <t>Fuel tank drain cock fasteners </t>
  </si>
  <si>
    <t>225-LBQ</t>
  </si>
  <si>
    <t>Fluid and lubricants  _Fuel tank _Fuel tank internal baffle plate </t>
  </si>
  <si>
    <t>Fuel tank internal baffle plate </t>
  </si>
  <si>
    <t>225-LBR</t>
  </si>
  <si>
    <t>Fluid and lubricants  _Fuel tank _Fuel tank internal baffle plate weld </t>
  </si>
  <si>
    <t>Fuel tank internal baffle plate weld </t>
  </si>
  <si>
    <t>225-LBS</t>
  </si>
  <si>
    <t>Fluid and lubricants  _Fuel tank _Fuel delivery flange gasket  </t>
  </si>
  <si>
    <t>Fuel delivery flange gasket  </t>
  </si>
  <si>
    <t>225-LBT</t>
  </si>
  <si>
    <t>Fluid and lubricants  _Fuel tank _Fuel delivery flange fasteners </t>
  </si>
  <si>
    <t>Fuel delivery flange fasteners </t>
  </si>
  <si>
    <t>225-LBU</t>
  </si>
  <si>
    <t>Fluid and lubricants  _Fuel tank _Fuel EN590 </t>
  </si>
  <si>
    <t>Fuel EN590 </t>
  </si>
  <si>
    <t>225-LC1</t>
  </si>
  <si>
    <t>Fluid and lubricants  _Fuel delivery _Fuel injector fasteners  </t>
  </si>
  <si>
    <t>Fuel delivery </t>
  </si>
  <si>
    <t>Fuel injector fasteners  </t>
  </si>
  <si>
    <t>225-LC2</t>
  </si>
  <si>
    <t>Fluid and lubricants  _Fuel delivery _Fuel injector electrical connections </t>
  </si>
  <si>
    <t>Fuel injector electrical connections </t>
  </si>
  <si>
    <t>225-LC3</t>
  </si>
  <si>
    <t>Fluid and lubricants  _Fuel delivery _Fuel Bypass valve </t>
  </si>
  <si>
    <t>Fuel Bypass valve </t>
  </si>
  <si>
    <t>225-LCA</t>
  </si>
  <si>
    <t>Fluid and lubricants  _Fuel delivery _Fuel delivery isolating cock </t>
  </si>
  <si>
    <t>Fuel delivery isolating cock </t>
  </si>
  <si>
    <t>225-LCB</t>
  </si>
  <si>
    <t>Fluid and lubricants  _Fuel delivery _Fuel strainer </t>
  </si>
  <si>
    <t>Fuel strainer </t>
  </si>
  <si>
    <t>225-LCC</t>
  </si>
  <si>
    <t>Fluid and lubricants  _Fuel delivery _Fuel strainer gasket </t>
  </si>
  <si>
    <t>Fuel strainer gasket </t>
  </si>
  <si>
    <t>225-LCD</t>
  </si>
  <si>
    <t>Fluid and lubricants  _Fuel delivery _Fixed pipe work </t>
  </si>
  <si>
    <t>225-LCE</t>
  </si>
  <si>
    <t>Fluid and lubricants  _Fuel delivery _Flexible pipe work </t>
  </si>
  <si>
    <t>225-LCF</t>
  </si>
  <si>
    <t>Fluid and lubricants  _Fuel delivery _Pipe work connections </t>
  </si>
  <si>
    <t>Pipe work connections </t>
  </si>
  <si>
    <t>225-LCG</t>
  </si>
  <si>
    <t>Fluid and lubricants  _Fuel delivery _Pre filter unit </t>
  </si>
  <si>
    <t>Pre filter unit </t>
  </si>
  <si>
    <t>225-LCH</t>
  </si>
  <si>
    <t>Fluid and lubricants  _Fuel delivery _Pre-filter fasteners </t>
  </si>
  <si>
    <t>Pre-filter fasteners </t>
  </si>
  <si>
    <t>225-LCI</t>
  </si>
  <si>
    <t>Fluid and lubricants  _Fuel delivery _Pre-filter vent screw </t>
  </si>
  <si>
    <t>Pre-filter vent screw </t>
  </si>
  <si>
    <t>225-LCJ</t>
  </si>
  <si>
    <t>Fluid and lubricants  _Fuel delivery _Pre-filter vent seal </t>
  </si>
  <si>
    <t>Pre-filter vent seal </t>
  </si>
  <si>
    <t>225-LCK</t>
  </si>
  <si>
    <t>Fluid and lubricants  _Fuel delivery _Pre-filter top screws </t>
  </si>
  <si>
    <t>Pre-filter top screws </t>
  </si>
  <si>
    <t>225-LCL</t>
  </si>
  <si>
    <t>Fluid and lubricants  _Fuel delivery _Pre-filter top gasket </t>
  </si>
  <si>
    <t>Pre-filter top gasket </t>
  </si>
  <si>
    <t>225-LCM</t>
  </si>
  <si>
    <t>Fluid and lubricants  _Fuel delivery _Pre-filter drain cock </t>
  </si>
  <si>
    <t>Pre-filter drain cock </t>
  </si>
  <si>
    <t>225-LCN</t>
  </si>
  <si>
    <t>Fluid and lubricants  _Fuel delivery _Fuel cartridge filter  </t>
  </si>
  <si>
    <t>Fuel cartridge filter  </t>
  </si>
  <si>
    <t>225-LCO</t>
  </si>
  <si>
    <t>Fluid and lubricants  _Fuel delivery _Fuel cartridge filter seal </t>
  </si>
  <si>
    <t>Fuel cartridge filter seal </t>
  </si>
  <si>
    <t>225-LCP</t>
  </si>
  <si>
    <t>Fluid and lubricants  _Fuel delivery _Fuel cartridge filter fastening </t>
  </si>
  <si>
    <t>Fuel cartridge filter fastening </t>
  </si>
  <si>
    <t>225-LCQ</t>
  </si>
  <si>
    <t>Fluid and lubricants  _Fuel delivery _Low pressure fuel pump </t>
  </si>
  <si>
    <t>Low pressure fuel pump </t>
  </si>
  <si>
    <t>225-LCR</t>
  </si>
  <si>
    <t>Fluid and lubricants  _Fuel delivery _High pressure fuel pump </t>
  </si>
  <si>
    <t>High pressure fuel pump </t>
  </si>
  <si>
    <t>225-LCS</t>
  </si>
  <si>
    <t>Fluid and lubricants  _Fuel delivery _Fuel pressure sensor </t>
  </si>
  <si>
    <t>Fuel pressure sensor </t>
  </si>
  <si>
    <t>225-LCT</t>
  </si>
  <si>
    <t>Fluid and lubricants  _Fuel delivery _Fuel temperature sensor </t>
  </si>
  <si>
    <t>Fuel temperature sensor </t>
  </si>
  <si>
    <t>225-LCU</t>
  </si>
  <si>
    <t>Fluid and lubricants  _Fuel delivery _Fuel flow sensor </t>
  </si>
  <si>
    <t>Fuel flow sensor </t>
  </si>
  <si>
    <t>225-LCV</t>
  </si>
  <si>
    <t>Fluid and lubricants  _Fuel delivery _High pressure common rail </t>
  </si>
  <si>
    <t>High pressure common rail </t>
  </si>
  <si>
    <t>225-LCW</t>
  </si>
  <si>
    <t>Fluid and lubricants  _Fuel delivery _Common rail safety valve </t>
  </si>
  <si>
    <t>Common rail safety valve </t>
  </si>
  <si>
    <t>225-LCX</t>
  </si>
  <si>
    <t>Fluid and lubricants  _Fuel delivery _High pressure fuel pipe </t>
  </si>
  <si>
    <t>High pressure fuel pipe </t>
  </si>
  <si>
    <t>225-LCY</t>
  </si>
  <si>
    <t>Fluid and lubricants  _Fuel delivery _High pressure fuel pipe connections </t>
  </si>
  <si>
    <t>High pressure fuel pipe connections </t>
  </si>
  <si>
    <t>225-LCZ</t>
  </si>
  <si>
    <t>Fluid and lubricants  _Fuel delivery _Fuel injector </t>
  </si>
  <si>
    <t>Fuel injector </t>
  </si>
  <si>
    <t>225-LDA</t>
  </si>
  <si>
    <t>Fluid and lubricants  _Coolant  _Coolant GlycoShell </t>
  </si>
  <si>
    <t>Coolant  </t>
  </si>
  <si>
    <t>Coolant GlycoShell </t>
  </si>
  <si>
    <t>225-LDB</t>
  </si>
  <si>
    <t>Fluid and lubricants  _Coolant  _Water </t>
  </si>
  <si>
    <t>Water </t>
  </si>
  <si>
    <t>225-LDC</t>
  </si>
  <si>
    <t>Fluid and lubricants  _Coolant  _Coolant bulk load valve </t>
  </si>
  <si>
    <t>Coolant bulk load valve </t>
  </si>
  <si>
    <t>225-LDD</t>
  </si>
  <si>
    <t>Fluid and lubricants  _Coolant  _Coolant bulk load valve fasteners </t>
  </si>
  <si>
    <t>Coolant bulk load valve fasteners </t>
  </si>
  <si>
    <t>225-LDE</t>
  </si>
  <si>
    <t>Fluid and lubricants  _Coolant  _Coolant bulk load valve cap </t>
  </si>
  <si>
    <t>Coolant bulk load valve cap </t>
  </si>
  <si>
    <t>225-LDF</t>
  </si>
  <si>
    <t>Fluid and lubricants  _Coolant  _Coolant bulk load valve cap gasket </t>
  </si>
  <si>
    <t>Coolant bulk load valve cap gasket </t>
  </si>
  <si>
    <t>225-LDG</t>
  </si>
  <si>
    <t>Fluid and lubricants  _Coolant  _Coolant bulk load valve cap chain </t>
  </si>
  <si>
    <t>Coolant bulk load valve cap chain </t>
  </si>
  <si>
    <t>225-LDH</t>
  </si>
  <si>
    <t>Fluid and lubricants  _Coolant  _Drain cock </t>
  </si>
  <si>
    <t>Drain cock </t>
  </si>
  <si>
    <t>225-LDI</t>
  </si>
  <si>
    <t>Fluid and lubricants  _Coolant  _Fixed pipe work </t>
  </si>
  <si>
    <t>225-LDJ</t>
  </si>
  <si>
    <t>Fluid and lubricants  _Coolant  _Pipe flexible connection </t>
  </si>
  <si>
    <t>Pipe flexible connection </t>
  </si>
  <si>
    <t>225-LDK</t>
  </si>
  <si>
    <t>Fluid and lubricants  _Coolant  _Cab coolant level gauge </t>
  </si>
  <si>
    <t>Cab coolant level gauge </t>
  </si>
  <si>
    <t>225-LDL</t>
  </si>
  <si>
    <t>Fluid and lubricants  _Coolant  _MCB </t>
  </si>
  <si>
    <t>225-LDM</t>
  </si>
  <si>
    <t>Fluid and lubricants  _Coolant  _Water filter element </t>
  </si>
  <si>
    <t>Water filter element </t>
  </si>
  <si>
    <t>225-LDN</t>
  </si>
  <si>
    <t>Fluid and lubricants  _Coolant  _Water filter element seal </t>
  </si>
  <si>
    <t>Water filter element seal </t>
  </si>
  <si>
    <t>225-LDO</t>
  </si>
  <si>
    <t>Fluid and lubricants  _Coolant  _Water filter element fastener </t>
  </si>
  <si>
    <t>Water filter element fastener </t>
  </si>
  <si>
    <t>225-LDP</t>
  </si>
  <si>
    <t>Fluid and lubricants  _Coolant  _Coolant temperature sensor </t>
  </si>
  <si>
    <t>Coolant temperature sensor </t>
  </si>
  <si>
    <t>225-LDQ</t>
  </si>
  <si>
    <t>Fluid and lubricants  _Coolant  _Sealing plate drain tank </t>
  </si>
  <si>
    <t>Sealing plate drain tank </t>
  </si>
  <si>
    <t>225-LDR</t>
  </si>
  <si>
    <t>Fluid and lubricants  _Coolant  _Pre-heater unit </t>
  </si>
  <si>
    <t>Pre-heater unit </t>
  </si>
  <si>
    <t>225-LDS</t>
  </si>
  <si>
    <t>Fluid and lubricants  _Coolant  _Pre-heater element </t>
  </si>
  <si>
    <t>Pre-heater element </t>
  </si>
  <si>
    <t>225-LDT</t>
  </si>
  <si>
    <t>Fluid and lubricants  _Coolant  _Pre-heater control unit </t>
  </si>
  <si>
    <t>Pre-heater control unit </t>
  </si>
  <si>
    <t>225-LE1</t>
  </si>
  <si>
    <t>Fluid and lubricants  _Cooler Group _Coolant level gauge sensor   </t>
  </si>
  <si>
    <t>Cooler Group </t>
  </si>
  <si>
    <t>Coolant level gauge sensor   </t>
  </si>
  <si>
    <t>225-LE2</t>
  </si>
  <si>
    <t>Fluid and lubricants  _Cooler Group _Coolant level sensor connection </t>
  </si>
  <si>
    <t>Coolant level sensor connection </t>
  </si>
  <si>
    <t>225-LE3</t>
  </si>
  <si>
    <t>Fluid and lubricants  _Cooler Group _Fan speed sensor </t>
  </si>
  <si>
    <t>Fan speed sensor </t>
  </si>
  <si>
    <t>225-LEA</t>
  </si>
  <si>
    <t>Fluid and lubricants  _Cooler Group _Cooler group (BRUSH-MTU) </t>
  </si>
  <si>
    <t>Cooler group (BRUSH-MTU) </t>
  </si>
  <si>
    <t>225-LEB</t>
  </si>
  <si>
    <t>Fluid and lubricants  _Cooler Group _Cooler group frame </t>
  </si>
  <si>
    <t>Cooler group frame </t>
  </si>
  <si>
    <t>225-LEC</t>
  </si>
  <si>
    <t>Fluid and lubricants  _Cooler Group _Cooler group bottom fasteners </t>
  </si>
  <si>
    <t>Cooler group bottom fasteners </t>
  </si>
  <si>
    <t>225-LED</t>
  </si>
  <si>
    <t>Fluid and lubricants  _Cooler Group _Cooler group top fasteners </t>
  </si>
  <si>
    <t>Cooler group top fasteners </t>
  </si>
  <si>
    <t>225-LEE</t>
  </si>
  <si>
    <t>Fluid and lubricants  _Cooler Group _Roof grille </t>
  </si>
  <si>
    <t>Roof grille </t>
  </si>
  <si>
    <t>225-LEF</t>
  </si>
  <si>
    <t>Fluid and lubricants  _Cooler Group _Roof grille fasteners </t>
  </si>
  <si>
    <t>Roof grille fasteners </t>
  </si>
  <si>
    <t>225-LEG</t>
  </si>
  <si>
    <t>Fluid and lubricants  _Cooler Group _Radiator panel </t>
  </si>
  <si>
    <t>Radiator panel </t>
  </si>
  <si>
    <t>225-LEH</t>
  </si>
  <si>
    <t>Fluid and lubricants  _Cooler Group _Coolant pipe couplings </t>
  </si>
  <si>
    <t>Coolant pipe couplings </t>
  </si>
  <si>
    <t>225-LEI</t>
  </si>
  <si>
    <t>Fluid and lubricants  _Cooler Group _Flygt valve </t>
  </si>
  <si>
    <t>Flygt valve </t>
  </si>
  <si>
    <t>225-LEJ</t>
  </si>
  <si>
    <t>Fluid and lubricants  _Cooler Group _Pressure cap </t>
  </si>
  <si>
    <t>Pressure cap </t>
  </si>
  <si>
    <t>225-LEK</t>
  </si>
  <si>
    <t>Fluid and lubricants  _Cooler Group _Header tank </t>
  </si>
  <si>
    <t>Header tank </t>
  </si>
  <si>
    <t>225-LEL</t>
  </si>
  <si>
    <t>Fluid and lubricants  _Cooler Group _Hydraulic pump </t>
  </si>
  <si>
    <t>Hydraulic pump </t>
  </si>
  <si>
    <t>225-LEM</t>
  </si>
  <si>
    <t>Fluid and lubricants  _Cooler Group _Hydraulic pump fasteners </t>
  </si>
  <si>
    <t>Hydraulic pump fasteners </t>
  </si>
  <si>
    <t>225-LEN</t>
  </si>
  <si>
    <t>Fluid and lubricants  _Cooler Group _Hydraulic pump drive flange </t>
  </si>
  <si>
    <t>Hydraulic pump drive flange </t>
  </si>
  <si>
    <t>225-LEO</t>
  </si>
  <si>
    <t>Fluid and lubricants  _Cooler Group _Hydraulic oil reservoir </t>
  </si>
  <si>
    <t>Hydraulic oil reservoir </t>
  </si>
  <si>
    <t>225-LEP</t>
  </si>
  <si>
    <t>Fluid and lubricants  _Cooler Group _Hydraulic oil level gauge </t>
  </si>
  <si>
    <t>Hydraulic oil level gauge </t>
  </si>
  <si>
    <t>225-LEQ</t>
  </si>
  <si>
    <t>Fluid and lubricants  _Cooler Group _Hydrostatic oil cartridge filter </t>
  </si>
  <si>
    <t>Hydrostatic oil cartridge filter </t>
  </si>
  <si>
    <t>225-LER</t>
  </si>
  <si>
    <t>Fluid and lubricants  _Cooler Group _Hydrostatic oil cartridge filter seal </t>
  </si>
  <si>
    <t>Hydrostatic oil cartridge filter seal </t>
  </si>
  <si>
    <t>225-LES</t>
  </si>
  <si>
    <t>Fluid and lubricants  _Cooler Group _Hydrostatic oil filter fastening </t>
  </si>
  <si>
    <t>Hydrostatic oil filter fastening </t>
  </si>
  <si>
    <t>225-LET</t>
  </si>
  <si>
    <t>Fluid and lubricants  _Cooler Group _Oil pressure supply pipe </t>
  </si>
  <si>
    <t>Oil pressure supply pipe </t>
  </si>
  <si>
    <t>225-LEU</t>
  </si>
  <si>
    <t>Fluid and lubricants  _Cooler Group _Oil supply pipe connection locking </t>
  </si>
  <si>
    <t>Oil supply pipe connection locking </t>
  </si>
  <si>
    <t>225-LEV</t>
  </si>
  <si>
    <t>Fluid and lubricants  _Cooler Group _Hydrostatic fan motor </t>
  </si>
  <si>
    <t>Hydrostatic fan motor </t>
  </si>
  <si>
    <t>225-LEW</t>
  </si>
  <si>
    <t>Fluid and lubricants  _Cooler Group _Hydrostatic fan motor fasteners </t>
  </si>
  <si>
    <t>Hydrostatic fan motor fasteners </t>
  </si>
  <si>
    <t>225-LEX</t>
  </si>
  <si>
    <t>Fluid and lubricants  _Cooler Group _Hydrostatic fan motor cowling </t>
  </si>
  <si>
    <t>Hydrostatic fan motor cowling </t>
  </si>
  <si>
    <t>225-LEY</t>
  </si>
  <si>
    <t>Fluid and lubricants  _Cooler Group _Fan blade </t>
  </si>
  <si>
    <t>Fan blade </t>
  </si>
  <si>
    <t>225-LEZ</t>
  </si>
  <si>
    <t>Fluid and lubricants  _Cooler Group _Fan blade fasteners </t>
  </si>
  <si>
    <t>Fan blade fasteners </t>
  </si>
  <si>
    <t>225-MA1</t>
  </si>
  <si>
    <t>Rotating Machines _Alternator _Terminal box </t>
  </si>
  <si>
    <t>Rotating Machines </t>
  </si>
  <si>
    <t>Alternator </t>
  </si>
  <si>
    <t>Terminal box </t>
  </si>
  <si>
    <t>225-MA2</t>
  </si>
  <si>
    <t>Rotating Machines _Alternator _Terminal box connection fasteners </t>
  </si>
  <si>
    <t>Terminal box connection fasteners </t>
  </si>
  <si>
    <t>225-MA3</t>
  </si>
  <si>
    <t>Rotating Machines _Alternator _Terminal box lid </t>
  </si>
  <si>
    <t>225-MA4</t>
  </si>
  <si>
    <t>Rotating Machines _Alternator _Main electrical connections </t>
  </si>
  <si>
    <t>Main electrical connections </t>
  </si>
  <si>
    <t>225-MA5</t>
  </si>
  <si>
    <t>Rotating Machines _Alternator _Auxiliary electrical connections </t>
  </si>
  <si>
    <t>Auxiliary electrical connections </t>
  </si>
  <si>
    <t>225-MA6</t>
  </si>
  <si>
    <t>Rotating Machines _Alternator _Field connections </t>
  </si>
  <si>
    <t>Field connections </t>
  </si>
  <si>
    <t>225-MA7</t>
  </si>
  <si>
    <t>Rotating Machines _Alternator _Insulation </t>
  </si>
  <si>
    <t>225-MA8</t>
  </si>
  <si>
    <t>Rotating Machines _Alternator _Balance </t>
  </si>
  <si>
    <t>Balance </t>
  </si>
  <si>
    <t>225-MAA</t>
  </si>
  <si>
    <t>Rotating Machines _Alternator _Alternator </t>
  </si>
  <si>
    <t>225-MAB</t>
  </si>
  <si>
    <t>Rotating Machines _Alternator _Alternator stator </t>
  </si>
  <si>
    <t>Alternator stator </t>
  </si>
  <si>
    <t>225-MAC</t>
  </si>
  <si>
    <t>Rotating Machines _Alternator _Windings </t>
  </si>
  <si>
    <t>Windings </t>
  </si>
  <si>
    <t>225-MAD</t>
  </si>
  <si>
    <t>225-MAE</t>
  </si>
  <si>
    <t>Rotating Machines _Alternator _Thermistor </t>
  </si>
  <si>
    <t>Thermistor </t>
  </si>
  <si>
    <t>225-MAF</t>
  </si>
  <si>
    <t>Rotating Machines _Alternator _Fastenings </t>
  </si>
  <si>
    <t>Fastenings </t>
  </si>
  <si>
    <t>225-MAG</t>
  </si>
  <si>
    <t>Rotating Machines _Alternator _Fan </t>
  </si>
  <si>
    <t>Fan </t>
  </si>
  <si>
    <t>225-MAH</t>
  </si>
  <si>
    <t>Rotating Machines _Alternator _Cooling grille </t>
  </si>
  <si>
    <t>Cooling grille </t>
  </si>
  <si>
    <t>225-MAI</t>
  </si>
  <si>
    <t>Rotating Machines _Alternator _Mounting feet </t>
  </si>
  <si>
    <t>Mounting feet </t>
  </si>
  <si>
    <t>225-MAJ</t>
  </si>
  <si>
    <t>Rotating Machines _Alternator _End frame </t>
  </si>
  <si>
    <t>End frame </t>
  </si>
  <si>
    <t>225-MAK</t>
  </si>
  <si>
    <t>Rotating Machines _Alternator _Bearing </t>
  </si>
  <si>
    <t>Bearing </t>
  </si>
  <si>
    <t>225-MAL</t>
  </si>
  <si>
    <t>Rotating Machines _Alternator _Bearing grease nipple </t>
  </si>
  <si>
    <t>Bearing grease nipple </t>
  </si>
  <si>
    <t>225-MAM</t>
  </si>
  <si>
    <t>Rotating Machines _Alternator _Bearing grease </t>
  </si>
  <si>
    <t>Bearing grease </t>
  </si>
  <si>
    <t>225-MAN</t>
  </si>
  <si>
    <t>Rotating Machines _Alternator _Grille </t>
  </si>
  <si>
    <t>Grille </t>
  </si>
  <si>
    <t>225-MAO</t>
  </si>
  <si>
    <t>Rotating Machines _Alternator _Fasteners </t>
  </si>
  <si>
    <t>225-MAP</t>
  </si>
  <si>
    <t>Rotating Machines _Alternator _Rotor assembly </t>
  </si>
  <si>
    <t>Rotor assembly </t>
  </si>
  <si>
    <t>225-MAQ</t>
  </si>
  <si>
    <t>Rotating Machines _Alternator _Main rotor </t>
  </si>
  <si>
    <t>Main rotor </t>
  </si>
  <si>
    <t>225-MAR</t>
  </si>
  <si>
    <t>Rotating Machines _Alternator _Auxiliary rotor </t>
  </si>
  <si>
    <t>Auxiliary rotor </t>
  </si>
  <si>
    <t>225-MAS</t>
  </si>
  <si>
    <t>Rotating Machines _Alternator _Exciter rotor </t>
  </si>
  <si>
    <t>Exciter rotor </t>
  </si>
  <si>
    <t>225-MAT</t>
  </si>
  <si>
    <t>225-MAU</t>
  </si>
  <si>
    <t>Rotating Machines _Alternator _Rotating diodes </t>
  </si>
  <si>
    <t>Rotating diodes </t>
  </si>
  <si>
    <t>225-MAV</t>
  </si>
  <si>
    <t>Rotating Machines _Alternator _Connections </t>
  </si>
  <si>
    <t>225-MAW</t>
  </si>
  <si>
    <t>Rotating Machines _Alternator _Rotor adaptor </t>
  </si>
  <si>
    <t>Rotor adaptor </t>
  </si>
  <si>
    <t>225-MAX</t>
  </si>
  <si>
    <t>225-MAY</t>
  </si>
  <si>
    <t>Rotating Machines _Alternator _Pole bricks </t>
  </si>
  <si>
    <t>Pole bricks </t>
  </si>
  <si>
    <t>225-MAZ</t>
  </si>
  <si>
    <t>Rotating Machines _Alternator _Pole brick fasteners </t>
  </si>
  <si>
    <t>Pole brick fasteners </t>
  </si>
  <si>
    <t>225-MBA</t>
  </si>
  <si>
    <t>Rotating Machines _Traction Motor _Traction motor Class 91 </t>
  </si>
  <si>
    <t>Traction Motor </t>
  </si>
  <si>
    <t>Traction motor Class 91 </t>
  </si>
  <si>
    <t>225-MBC</t>
  </si>
  <si>
    <t>Rotating Machines _Traction Motor _Traction motor fasteners Class 91 </t>
  </si>
  <si>
    <t>Traction motor fasteners Class 91 </t>
  </si>
  <si>
    <t>225-MBH</t>
  </si>
  <si>
    <t>Rotating Machines _Traction Motor _Electrical connecting cables </t>
  </si>
  <si>
    <t>Electrical connecting cables </t>
  </si>
  <si>
    <t>225-MBI</t>
  </si>
  <si>
    <t>Rotating Machines _Traction Motor _Carcase </t>
  </si>
  <si>
    <t>Carcase </t>
  </si>
  <si>
    <t>225-MBJ</t>
  </si>
  <si>
    <t>Rotating Machines _Traction Motor _End frame non drive end </t>
  </si>
  <si>
    <t>End frame non drive end </t>
  </si>
  <si>
    <t>225-MBK</t>
  </si>
  <si>
    <t>Rotating Machines _Traction Motor _End frame drive end </t>
  </si>
  <si>
    <t>End frame drive end </t>
  </si>
  <si>
    <t>225-MBL</t>
  </si>
  <si>
    <t>Rotating Machines _Traction Motor _Bearing </t>
  </si>
  <si>
    <t>225-MBM</t>
  </si>
  <si>
    <t>Rotating Machines _Traction Motor _Bearing grease nipple </t>
  </si>
  <si>
    <t>225-MBN</t>
  </si>
  <si>
    <t>Rotating Machines _Traction Motor _Bearing lubricant </t>
  </si>
  <si>
    <t>Bearing lubricant </t>
  </si>
  <si>
    <t>225-MBO</t>
  </si>
  <si>
    <t>Rotating Machines _Traction Motor _Insulation </t>
  </si>
  <si>
    <t>225-MBP</t>
  </si>
  <si>
    <t>Rotating Machines _Traction Motor _Field system </t>
  </si>
  <si>
    <t>Field system </t>
  </si>
  <si>
    <t>225-MBQ</t>
  </si>
  <si>
    <t>Rotating Machines _Traction Motor _Armature </t>
  </si>
  <si>
    <t>Armature </t>
  </si>
  <si>
    <t>225-MBR</t>
  </si>
  <si>
    <t>Rotating Machines _Traction Motor _PTFE ring </t>
  </si>
  <si>
    <t>PTFE ring </t>
  </si>
  <si>
    <t>225-MBS</t>
  </si>
  <si>
    <t>Rotating Machines _Traction Motor _Commutator </t>
  </si>
  <si>
    <t>Commutator </t>
  </si>
  <si>
    <t>225-MBT</t>
  </si>
  <si>
    <t>Rotating Machines _Traction Motor _Brush box </t>
  </si>
  <si>
    <t>Brush box </t>
  </si>
  <si>
    <t>225-MBU</t>
  </si>
  <si>
    <t>Rotating Machines _Traction Motor _Brush box spring </t>
  </si>
  <si>
    <t>Brush box spring </t>
  </si>
  <si>
    <t>225-MBV</t>
  </si>
  <si>
    <t>Rotating Machines _Traction Motor _Carbon brush </t>
  </si>
  <si>
    <t>Carbon brush </t>
  </si>
  <si>
    <t>225-MBW</t>
  </si>
  <si>
    <t>Rotating Machines _Traction Motor _Carbon brush connection fasteners </t>
  </si>
  <si>
    <t>Carbon brush connection fasteners </t>
  </si>
  <si>
    <t>225-MBX</t>
  </si>
  <si>
    <t>Rotating Machines _Traction Motor _Traction motor cover </t>
  </si>
  <si>
    <t>Traction motor cover </t>
  </si>
  <si>
    <t>225-MBY</t>
  </si>
  <si>
    <t>Rotating Machines _Traction Motor _Traction motor cover seal </t>
  </si>
  <si>
    <t>Traction motor cover seal </t>
  </si>
  <si>
    <t>225-MBZ</t>
  </si>
  <si>
    <t>Rotating Machines _Traction Motor _Traction motor cover fastener </t>
  </si>
  <si>
    <t>Traction motor cover fastener </t>
  </si>
  <si>
    <t>225-MCA</t>
  </si>
  <si>
    <t>Rotating Machines _Traction Motor _Blower motor Class 91 </t>
  </si>
  <si>
    <t>Blower motor Class 91 </t>
  </si>
  <si>
    <t>225-MCD</t>
  </si>
  <si>
    <t>Rotating Machines _Blower _Motor </t>
  </si>
  <si>
    <t>Blower </t>
  </si>
  <si>
    <t>225-MCE</t>
  </si>
  <si>
    <t>Rotating Machines _Blower _Bearings </t>
  </si>
  <si>
    <t>Bearings </t>
  </si>
  <si>
    <t>225-MCF</t>
  </si>
  <si>
    <t>Rotating Machines _Blower _Lubricant </t>
  </si>
  <si>
    <t>225-MCG</t>
  </si>
  <si>
    <t>Rotating Machines _Blower _Armature shaft </t>
  </si>
  <si>
    <t>Armature shaft </t>
  </si>
  <si>
    <t>225-MCH</t>
  </si>
  <si>
    <t>Rotating Machines _Blower _Motor cooling fan </t>
  </si>
  <si>
    <t>Motor cooling fan </t>
  </si>
  <si>
    <t>225-MCI</t>
  </si>
  <si>
    <t>Rotating Machines _Blower _Motor end grille </t>
  </si>
  <si>
    <t>Motor end grille </t>
  </si>
  <si>
    <t>225-MCJ</t>
  </si>
  <si>
    <t>Rotating Machines _Blower _Motor fasteners </t>
  </si>
  <si>
    <t>Motor fasteners </t>
  </si>
  <si>
    <t>225-MCK</t>
  </si>
  <si>
    <t>Rotating Machines _Blower _Motor electrical connection box </t>
  </si>
  <si>
    <t>Motor electrical connection box </t>
  </si>
  <si>
    <t>225-MCL</t>
  </si>
  <si>
    <t>Rotating Machines _Blower _Connection box cover </t>
  </si>
  <si>
    <t>Connection box cover </t>
  </si>
  <si>
    <t>225-MCM</t>
  </si>
  <si>
    <t>Rotating Machines _Blower _Cooling fan </t>
  </si>
  <si>
    <t>Cooling fan </t>
  </si>
  <si>
    <t>225-MCN</t>
  </si>
  <si>
    <t>Rotating Machines _Blower _Cooling fan drive key </t>
  </si>
  <si>
    <t>Cooling fan drive key </t>
  </si>
  <si>
    <t>225-MCO</t>
  </si>
  <si>
    <t>Rotating Machines _Blower _Cooling fan fastener </t>
  </si>
  <si>
    <t>Cooling fan fastener </t>
  </si>
  <si>
    <t>225-MCP</t>
  </si>
  <si>
    <t>Rotating Machines _Blower _TM Blower Motor MCB </t>
  </si>
  <si>
    <t>TM Blower Motor MCB </t>
  </si>
  <si>
    <t>225-MDA</t>
  </si>
  <si>
    <t>Rotating Machines _Radiator Fan _Radiator Blower motor Class 91 </t>
  </si>
  <si>
    <t>Radiator Fan </t>
  </si>
  <si>
    <t>Radiator Blower motor Class 91 </t>
  </si>
  <si>
    <t>225-MDB</t>
  </si>
  <si>
    <t>225-MDC</t>
  </si>
  <si>
    <t>225-MDD</t>
  </si>
  <si>
    <t>225-MDE</t>
  </si>
  <si>
    <t>225-MDF</t>
  </si>
  <si>
    <t>225-MDG</t>
  </si>
  <si>
    <t>225-MDH</t>
  </si>
  <si>
    <t>225-MDI</t>
  </si>
  <si>
    <t>225-MDJ</t>
  </si>
  <si>
    <t>225-MDK</t>
  </si>
  <si>
    <t>225-MDL</t>
  </si>
  <si>
    <t>225-MDM</t>
  </si>
  <si>
    <t>225-MDN</t>
  </si>
  <si>
    <t>Rotating Machines _Blower _Pull out filter grille </t>
  </si>
  <si>
    <t>Pull out filter grille </t>
  </si>
  <si>
    <t>225-MDO</t>
  </si>
  <si>
    <t>Rotating Machines _Blower _Radiator Blower 1 MCB </t>
  </si>
  <si>
    <t>Radiator Blower 1 MCB </t>
  </si>
  <si>
    <t>225-MDP</t>
  </si>
  <si>
    <t>Rotating Machines _Blower _Radiator blower 2 MCB </t>
  </si>
  <si>
    <t>Radiator blower 2 MCB </t>
  </si>
  <si>
    <t>225-MEA</t>
  </si>
  <si>
    <t>Rotating Machines _Fuel lift pump _Fuel lift pump </t>
  </si>
  <si>
    <t>Fuel lift pump </t>
  </si>
  <si>
    <t>225-MEB</t>
  </si>
  <si>
    <t>Rotating Machines _Fuel lift pump _Fuel lift pump fasteners </t>
  </si>
  <si>
    <t>Fuel lift pump fasteners </t>
  </si>
  <si>
    <t>225-MEC</t>
  </si>
  <si>
    <t>Rotating Machines _Fuel lift pump _Motor connection box </t>
  </si>
  <si>
    <t>Motor connection box </t>
  </si>
  <si>
    <t>225-MED</t>
  </si>
  <si>
    <t>Rotating Machines _Fuel lift pump _Electrical connections </t>
  </si>
  <si>
    <t>225-MEE</t>
  </si>
  <si>
    <t>Rotating Machines _Fuel lift pump _Electrical connection fasteners </t>
  </si>
  <si>
    <t>Electrical connection fasteners </t>
  </si>
  <si>
    <t>225-MEF</t>
  </si>
  <si>
    <t>Rotating Machines _Fuel lift pump _Brushes </t>
  </si>
  <si>
    <t>Brushes </t>
  </si>
  <si>
    <t>225-MEG</t>
  </si>
  <si>
    <t>Rotating Machines _Fuel lift pump _Bearings </t>
  </si>
  <si>
    <t>225-MEH</t>
  </si>
  <si>
    <t>Rotating Machines _Fuel lift pump _Commutator </t>
  </si>
  <si>
    <t>225-MEI</t>
  </si>
  <si>
    <t>Rotating Machines _Fuel lift pump _Wiring </t>
  </si>
  <si>
    <t>225-MEJ</t>
  </si>
  <si>
    <t>Rotating Machines _Fuel lift pump _Pump </t>
  </si>
  <si>
    <t>Pump </t>
  </si>
  <si>
    <t>225-MEK</t>
  </si>
  <si>
    <t>Rotating Machines _Fuel lift pump _Pipe work </t>
  </si>
  <si>
    <t>Pipe work </t>
  </si>
  <si>
    <t>225-MEL</t>
  </si>
  <si>
    <t>Rotating Machines _Fuel lift pump _Pressure regulating valve </t>
  </si>
  <si>
    <t>225-MFA</t>
  </si>
  <si>
    <t>Rotating Machines _Toilet Fan _Toilet fan HST </t>
  </si>
  <si>
    <t>Toilet Fan </t>
  </si>
  <si>
    <t>Toilet fan HST </t>
  </si>
  <si>
    <t>225-MFB</t>
  </si>
  <si>
    <t>Rotating Machines _Toilet Fan _Toilet fan Mk4 </t>
  </si>
  <si>
    <t>Toilet fan Mk4 </t>
  </si>
  <si>
    <t>225-MGA</t>
  </si>
  <si>
    <t>Rotating Machines _General Fans _HST Power car cubicle fan </t>
  </si>
  <si>
    <t>General Fans </t>
  </si>
  <si>
    <t>HST Power car cubicle fan </t>
  </si>
  <si>
    <t>225-MGB</t>
  </si>
  <si>
    <t>Rotating Machines _General Fans _HST Power Car Extractor Fan </t>
  </si>
  <si>
    <t>HST Power Car Extractor Fan </t>
  </si>
  <si>
    <t>225-MGC</t>
  </si>
  <si>
    <t>Rotating Machines _General Fans _Icomera HDD cooling fan </t>
  </si>
  <si>
    <t>Icomera HDD cooling fan </t>
  </si>
  <si>
    <t>225-MGD</t>
  </si>
  <si>
    <t>Rotating Machines _General Fans _EPOS cooling fan </t>
  </si>
  <si>
    <t>EPOS cooling fan </t>
  </si>
  <si>
    <t>225-NAA</t>
  </si>
  <si>
    <t>Vehicle couplings_Drawhook_Drawhook</t>
  </si>
  <si>
    <t>Vehicle couplings</t>
  </si>
  <si>
    <t>Drawhook</t>
  </si>
  <si>
    <t>225-NAB</t>
  </si>
  <si>
    <t>Vehicle couplings_Drawhook_Coupler pin</t>
  </si>
  <si>
    <t>Coupler pin</t>
  </si>
  <si>
    <t>225-NAC</t>
  </si>
  <si>
    <t>Vehicle couplings_Drawhook_Coupler pin washer</t>
  </si>
  <si>
    <t>Coupler pin washer</t>
  </si>
  <si>
    <t>225-NAD</t>
  </si>
  <si>
    <t>Vehicle couplings_Drawhook_Coupler pin split pin</t>
  </si>
  <si>
    <t>Coupler pin split pin</t>
  </si>
  <si>
    <t>225-NAE</t>
  </si>
  <si>
    <t>Vehicle couplings_Drawhook_Rubber spring</t>
  </si>
  <si>
    <t>Rubber spring</t>
  </si>
  <si>
    <t>225-NAF</t>
  </si>
  <si>
    <t>Vehicle couplings_Drawhook_Steel dividing plate</t>
  </si>
  <si>
    <t>Steel dividing plate</t>
  </si>
  <si>
    <t>225-NAG</t>
  </si>
  <si>
    <t>Vehicle couplings_Drawhook_Tail pin</t>
  </si>
  <si>
    <t>Tail pin</t>
  </si>
  <si>
    <t>225-NAH</t>
  </si>
  <si>
    <t>Vehicle couplings_Drawhook_Tail pin washer</t>
  </si>
  <si>
    <t>Tail pin washer</t>
  </si>
  <si>
    <t>225-NAI</t>
  </si>
  <si>
    <t>Vehicle couplings_Drawhook_Tail pin fastener</t>
  </si>
  <si>
    <t>Tail pin fastener</t>
  </si>
  <si>
    <t>225-NAJ</t>
  </si>
  <si>
    <t>Vehicle couplings_Drawhook_Tail pin split pin</t>
  </si>
  <si>
    <t>Tail pin split pin</t>
  </si>
  <si>
    <t>225-NAK</t>
  </si>
  <si>
    <t>Vehicle couplings_Drawhook_Spherical bush</t>
  </si>
  <si>
    <t>Spherical bush</t>
  </si>
  <si>
    <t>225-NAL</t>
  </si>
  <si>
    <t>Vehicle couplings_Drawhook_Side support buffer</t>
  </si>
  <si>
    <t>Side support buffer</t>
  </si>
  <si>
    <t>225-NAM</t>
  </si>
  <si>
    <t>Vehicle couplings_Drawhook_Side support buffer fasteners</t>
  </si>
  <si>
    <t>Side support buffer fasteners</t>
  </si>
  <si>
    <t>225-NBA</t>
  </si>
  <si>
    <t>Vehicle couplings_Drop head_Buckeye coupler</t>
  </si>
  <si>
    <t>Drop head</t>
  </si>
  <si>
    <t>Buckeye coupler</t>
  </si>
  <si>
    <t>225-NBB</t>
  </si>
  <si>
    <t>Vehicle couplings_buckeye coupler_Buckeye knuckle</t>
  </si>
  <si>
    <t>buckeye coupler</t>
  </si>
  <si>
    <t>Buckeye knuckle</t>
  </si>
  <si>
    <t>225-NBC</t>
  </si>
  <si>
    <t>Vehicle couplings_buckeye coupler_Pivot pin</t>
  </si>
  <si>
    <t>Pivot pin</t>
  </si>
  <si>
    <t>225-NBD</t>
  </si>
  <si>
    <t>Vehicle couplings_buckeye coupler_Pivot pin washer</t>
  </si>
  <si>
    <t>Pivot pin washer</t>
  </si>
  <si>
    <t>225-NBE</t>
  </si>
  <si>
    <t>Vehicle couplings_buckeye coupler_Pivot pin split pin</t>
  </si>
  <si>
    <t>Pivot pin split pin</t>
  </si>
  <si>
    <t>225-NBF</t>
  </si>
  <si>
    <t>Vehicle couplings_buckeye coupler_Knuckle pin</t>
  </si>
  <si>
    <t>Knuckle pin</t>
  </si>
  <si>
    <t>225-NBG</t>
  </si>
  <si>
    <t>Vehicle couplings_buckeye coupler_Knuckle pin fastener</t>
  </si>
  <si>
    <t>Knuckle pin fastener</t>
  </si>
  <si>
    <t>225-NBH</t>
  </si>
  <si>
    <t>Vehicle couplings_buckeye coupler_Spring</t>
  </si>
  <si>
    <t>225-NBI</t>
  </si>
  <si>
    <t>Vehicle couplings_buckeye coupler_Drop lock</t>
  </si>
  <si>
    <t>Drop lock</t>
  </si>
  <si>
    <t>225-NBJ</t>
  </si>
  <si>
    <t>Vehicle couplings_buckeye coupler_Lever</t>
  </si>
  <si>
    <t>Lever</t>
  </si>
  <si>
    <t>225-NBK</t>
  </si>
  <si>
    <t>Vehicle couplings_buckeye coupler_Chain</t>
  </si>
  <si>
    <t>Chain</t>
  </si>
  <si>
    <t>225-NBL</t>
  </si>
  <si>
    <t>Vehicle couplings_buckeye coupler_Support pin</t>
  </si>
  <si>
    <t>Support pin</t>
  </si>
  <si>
    <t>225-NBM</t>
  </si>
  <si>
    <t>Vehicle couplings_buckeye coupler_Support pin chain fastener</t>
  </si>
  <si>
    <t>Support pin chain fastener</t>
  </si>
  <si>
    <t>225-NBN</t>
  </si>
  <si>
    <t>Vehicle couplings_buckeye coupler_Support ferodo wear pad</t>
  </si>
  <si>
    <t>Support ferodo wear pad</t>
  </si>
  <si>
    <t>225-NCA</t>
  </si>
  <si>
    <t>Vehicle couplings_Alliance Coupler_Alliance coupler</t>
  </si>
  <si>
    <t>Alliance Coupler</t>
  </si>
  <si>
    <t>Alliance coupler</t>
  </si>
  <si>
    <t>225-NCB</t>
  </si>
  <si>
    <t>Vehicle couplings_Alliance Coupler_Coupler body</t>
  </si>
  <si>
    <t>Coupler body</t>
  </si>
  <si>
    <t>225-NCC</t>
  </si>
  <si>
    <t>Vehicle couplings_Alliance Coupler_Ferodo pad</t>
  </si>
  <si>
    <t>Ferodo pad</t>
  </si>
  <si>
    <t>225-NCD</t>
  </si>
  <si>
    <t>Vehicle couplings_Alliance Coupler_Support ferodo wear pad</t>
  </si>
  <si>
    <t>225-NCE</t>
  </si>
  <si>
    <t>Vehicle couplings_Alliance Coupler_Coupler pin</t>
  </si>
  <si>
    <t>225-NCF</t>
  </si>
  <si>
    <t>Vehicle couplings_Alliance Coupler_Coupler pin washer</t>
  </si>
  <si>
    <t>225-NCG</t>
  </si>
  <si>
    <t>Vehicle couplings_Alliance Coupler_Coupler pin split pin</t>
  </si>
  <si>
    <t>225-NCH</t>
  </si>
  <si>
    <t>Vehicle couplings_Alliance Coupler_Tail pin</t>
  </si>
  <si>
    <t>225-NCI</t>
  </si>
  <si>
    <t>Vehicle couplings_Alliance Coupler_Tail pin washer</t>
  </si>
  <si>
    <t>225-NCJ</t>
  </si>
  <si>
    <t>Vehicle couplings_Alliance Coupler_Tail pin fastener</t>
  </si>
  <si>
    <t>225-NCK</t>
  </si>
  <si>
    <t>Vehicle couplings_Alliance Coupler_Tail pin split pin</t>
  </si>
  <si>
    <t>225-NCL</t>
  </si>
  <si>
    <t>Vehicle couplings_Alliance Coupler_Coupler rubber spring</t>
  </si>
  <si>
    <t>Coupler rubber spring</t>
  </si>
  <si>
    <t>225-NCM</t>
  </si>
  <si>
    <t>Vehicle couplings_Alliance Coupler_Steel dividing plate</t>
  </si>
  <si>
    <t>225-NCN</t>
  </si>
  <si>
    <t>Vehicle couplings_Alliance Coupler_Knuckle</t>
  </si>
  <si>
    <t>Knuckle</t>
  </si>
  <si>
    <t>225-NCO</t>
  </si>
  <si>
    <t>Vehicle couplings_Alliance Coupler_Knuckle pin</t>
  </si>
  <si>
    <t>225-NCP</t>
  </si>
  <si>
    <t>Vehicle couplings_Alliance Coupler_Lower shelf bracket</t>
  </si>
  <si>
    <t>Lower shelf bracket</t>
  </si>
  <si>
    <t>225-NCQ</t>
  </si>
  <si>
    <t>Vehicle couplings_Alliance Coupler_Knuckle pin/lower shelf bracket fasteners</t>
  </si>
  <si>
    <t>Knuckle pin/lower shelf bracket fasteners</t>
  </si>
  <si>
    <t>225-NCR</t>
  </si>
  <si>
    <t>Vehicle couplings_Alliance Coupler_Operating lever</t>
  </si>
  <si>
    <t>Operating lever</t>
  </si>
  <si>
    <t>225-NCS</t>
  </si>
  <si>
    <t>Vehicle couplings_Alliance Coupler_Drop lock</t>
  </si>
  <si>
    <t>225-NCT</t>
  </si>
  <si>
    <t>Vehicle couplings_Alliance Coupler_Terry clip</t>
  </si>
  <si>
    <t>Terry clip</t>
  </si>
  <si>
    <t>225-NCU</t>
  </si>
  <si>
    <t>Vehicle couplings_Alliance Coupler_Gangway support</t>
  </si>
  <si>
    <t>Gangway support</t>
  </si>
  <si>
    <t>225-NCV</t>
  </si>
  <si>
    <t>Vehicle couplings_Alliance Coupler_Side support buffer</t>
  </si>
  <si>
    <t>225-NCW</t>
  </si>
  <si>
    <t>Vehicle couplings_Alliance Coupler_Side support buffer fasteners</t>
  </si>
  <si>
    <t>225-NDA</t>
  </si>
  <si>
    <t>Vehicle couplings_Tightlock coupler_Tightlock coupler</t>
  </si>
  <si>
    <t>Tightlock coupler</t>
  </si>
  <si>
    <t>225-NDB</t>
  </si>
  <si>
    <t>Vehicle couplings_Tightlock coupler_Coupler body</t>
  </si>
  <si>
    <t>225-NDC</t>
  </si>
  <si>
    <t>Vehicle couplings_Tightlock coupler_Support ferodo wear pad</t>
  </si>
  <si>
    <t>225-NDD</t>
  </si>
  <si>
    <t>Vehicle couplings_Tightlock coupler_Coupler pin</t>
  </si>
  <si>
    <t>225-NDE</t>
  </si>
  <si>
    <t>Vehicle couplings_Tightlock coupler_Coupler pin washer</t>
  </si>
  <si>
    <t>225-NDF</t>
  </si>
  <si>
    <t>Vehicle couplings_Tightlock coupler_Coupler pin split pin</t>
  </si>
  <si>
    <t>225-NDG</t>
  </si>
  <si>
    <t>Vehicle couplings_Tightlock coupler_Tail pin</t>
  </si>
  <si>
    <t>225-NDH</t>
  </si>
  <si>
    <t>Vehicle couplings_Tightlock coupler_Tail pin washer</t>
  </si>
  <si>
    <t>225-NDI</t>
  </si>
  <si>
    <t>Vehicle couplings_Tightlock coupler_Tail pin fastener</t>
  </si>
  <si>
    <t>225-NDJ</t>
  </si>
  <si>
    <t>Vehicle couplings_Tightlock coupler_Tail pin split pin</t>
  </si>
  <si>
    <t>225-NDK</t>
  </si>
  <si>
    <t>Vehicle couplings_Tightlock coupler_Coupler rubber spring</t>
  </si>
  <si>
    <t>225-NDL</t>
  </si>
  <si>
    <t>Vehicle couplings_Tightlock coupler_Steel dividing plate</t>
  </si>
  <si>
    <t>225-NDM</t>
  </si>
  <si>
    <t>Vehicle couplings_Tightlock coupler_Knuckle</t>
  </si>
  <si>
    <t>225-NDN</t>
  </si>
  <si>
    <t>Vehicle couplings_Tightlock coupler_Knuckle pin</t>
  </si>
  <si>
    <t>225-NDO</t>
  </si>
  <si>
    <t>Vehicle couplings_Tightlock coupler_Knuckle pin fasteners</t>
  </si>
  <si>
    <t>Knuckle pin fasteners</t>
  </si>
  <si>
    <t>225-NDP</t>
  </si>
  <si>
    <t>Vehicle couplings_Tightlock coupler_Aligning wings</t>
  </si>
  <si>
    <t>Aligning wings</t>
  </si>
  <si>
    <t>225-NDQ</t>
  </si>
  <si>
    <t>Vehicle couplings_Tightlock coupler_Operating lever rotor</t>
  </si>
  <si>
    <t>Operating lever rotor</t>
  </si>
  <si>
    <t>225-NDR</t>
  </si>
  <si>
    <t>Vehicle couplings_Tightlock coupler_Drop lock</t>
  </si>
  <si>
    <t>225-NDS</t>
  </si>
  <si>
    <t>Vehicle couplings_Tightlock coupler_R clip</t>
  </si>
  <si>
    <t>R clip</t>
  </si>
  <si>
    <t>225-NDT</t>
  </si>
  <si>
    <t>Vehicle couplings_Tightlock coupler_Side support buffer</t>
  </si>
  <si>
    <t>225-NDU</t>
  </si>
  <si>
    <t>Vehicle couplings_Tightlock coupler_Side support buffer fasteners</t>
  </si>
  <si>
    <t>225-NEA</t>
  </si>
  <si>
    <t>Vehicle couplings_Mk4 Tightlock_Support frame fabrication</t>
  </si>
  <si>
    <t>Mk4 Tightlock</t>
  </si>
  <si>
    <t>Support frame fabrication</t>
  </si>
  <si>
    <t>225-NEB</t>
  </si>
  <si>
    <t>Vehicle couplings_Support Frame_Wear pad</t>
  </si>
  <si>
    <t>Support Frame</t>
  </si>
  <si>
    <t>Wear pad</t>
  </si>
  <si>
    <t>225-NEC</t>
  </si>
  <si>
    <t>Vehicle couplings_Support Frame_Support rod</t>
  </si>
  <si>
    <t>Support rod</t>
  </si>
  <si>
    <t>225-NED</t>
  </si>
  <si>
    <t>Vehicle couplings_Support Frame_Turret nut</t>
  </si>
  <si>
    <t>Turret nut</t>
  </si>
  <si>
    <t>225-NEE</t>
  </si>
  <si>
    <t>Vehicle couplings_Support Frame_Split pin</t>
  </si>
  <si>
    <t>225-NEF</t>
  </si>
  <si>
    <t>Vehicle couplings_Support Frame_Spring</t>
  </si>
  <si>
    <t>225-NEG</t>
  </si>
  <si>
    <t>Vehicle couplings_Support Frame_Coupler support frame Cable Tie</t>
  </si>
  <si>
    <t>Coupler support frame Cable Tie</t>
  </si>
  <si>
    <t>225-NFA</t>
  </si>
  <si>
    <t>Vehicle couplings_Buffer_Buffer fixed</t>
  </si>
  <si>
    <t>Buffer</t>
  </si>
  <si>
    <t>Buffer fixed</t>
  </si>
  <si>
    <t>225-NFB</t>
  </si>
  <si>
    <t>Vehicle couplings_Buffer_Buffer fixed fasteners</t>
  </si>
  <si>
    <t>Buffer fixed fasteners</t>
  </si>
  <si>
    <t>225-NFC</t>
  </si>
  <si>
    <t>Vehicle couplings_Buffer_Buffer retractable</t>
  </si>
  <si>
    <t>Buffer retractable</t>
  </si>
  <si>
    <t>225-NFD</t>
  </si>
  <si>
    <t>Vehicle couplings_Buffer_Buffer retractable fasteners</t>
  </si>
  <si>
    <t>Buffer retractable fasteners</t>
  </si>
  <si>
    <t>225-NFE</t>
  </si>
  <si>
    <t>Vehicle couplings_Buffer_Buffer retractable locking pin</t>
  </si>
  <si>
    <t>Buffer retractable locking pin</t>
  </si>
  <si>
    <t>225-NFF</t>
  </si>
  <si>
    <t>Vehicle couplings_Buffer_Reserved for NO FAULT FOUND</t>
  </si>
  <si>
    <t>Reserved for NO FAULT FOUND</t>
  </si>
  <si>
    <t>225-NGA</t>
  </si>
  <si>
    <t>Vehicle couplings_Screw Coupling_Screw coupling</t>
  </si>
  <si>
    <t>Screw Coupling</t>
  </si>
  <si>
    <t>Screw coupling</t>
  </si>
  <si>
    <t>225-NHA</t>
  </si>
  <si>
    <t>Vehicle couplings_Vestibule clip_Vestibule clip</t>
  </si>
  <si>
    <t>Vestibule clip</t>
  </si>
  <si>
    <t>225-NHB</t>
  </si>
  <si>
    <t>Vehicle couplings_Vestibule clip_Vestibule pin</t>
  </si>
  <si>
    <t>Vestibule pin</t>
  </si>
  <si>
    <t>225-NHC</t>
  </si>
  <si>
    <t>Vehicle couplings_Vestibule clip_Vestibule clip adjusting rod</t>
  </si>
  <si>
    <t>Vestibule clip adjusting rod</t>
  </si>
  <si>
    <t>225-NHD</t>
  </si>
  <si>
    <t>Vehicle couplings_Vestibule clip_Vestibule clip operating lever</t>
  </si>
  <si>
    <t>Vestibule clip operating lever</t>
  </si>
  <si>
    <t>225-OA1</t>
  </si>
  <si>
    <t>Doors_Inward opening_Rubber door seal</t>
  </si>
  <si>
    <t>Doors</t>
  </si>
  <si>
    <t>Inward opening</t>
  </si>
  <si>
    <t>Rubber door seal</t>
  </si>
  <si>
    <t>225-OAA</t>
  </si>
  <si>
    <t>Doors_Inward opening_Cab door Cl91 No.1 end</t>
  </si>
  <si>
    <t>Cab door Cl91 No.1 end</t>
  </si>
  <si>
    <t>225-OAB</t>
  </si>
  <si>
    <t>Doors_Inward opening_Cab door Cl91 No.2 end</t>
  </si>
  <si>
    <t>Cab door Cl91 No.2 end</t>
  </si>
  <si>
    <t>225-OAC</t>
  </si>
  <si>
    <t>Doors_Inward opening_Cab door Mk4 DVT</t>
  </si>
  <si>
    <t>Cab door Mk4 DVT</t>
  </si>
  <si>
    <t>225-OAE</t>
  </si>
  <si>
    <t>Doors_Inward opening_HST Power Car rear door</t>
  </si>
  <si>
    <t>HST Power Car rear door</t>
  </si>
  <si>
    <t>225-OAF</t>
  </si>
  <si>
    <t>Doors_Inward opening_Guards door DVT</t>
  </si>
  <si>
    <t>Guards door DVT</t>
  </si>
  <si>
    <t>225-OAG</t>
  </si>
  <si>
    <t>Doors_Inward opening_Security lock Power Car rear door</t>
  </si>
  <si>
    <t>Security lock Power Car rear door</t>
  </si>
  <si>
    <t>225-OAH</t>
  </si>
  <si>
    <t>Doors_Inward opening_Security lock cab door</t>
  </si>
  <si>
    <t>Security lock cab door</t>
  </si>
  <si>
    <t>225-OAI</t>
  </si>
  <si>
    <t>Doors_Inward opening_Lock</t>
  </si>
  <si>
    <t>Lock</t>
  </si>
  <si>
    <t>225-OAJ</t>
  </si>
  <si>
    <t>Doors_Inward opening_Lock fasteners</t>
  </si>
  <si>
    <t>Lock fasteners</t>
  </si>
  <si>
    <t>225-OAK</t>
  </si>
  <si>
    <t>Doors_Inward opening_Striking plate</t>
  </si>
  <si>
    <t>Striking plate</t>
  </si>
  <si>
    <t>225-OAL</t>
  </si>
  <si>
    <t>Doors_Inward opening_Striking plate fasteners</t>
  </si>
  <si>
    <t>Striking plate fasteners</t>
  </si>
  <si>
    <t>225-OAM</t>
  </si>
  <si>
    <t>Doors_Inward opening_Handle exterior</t>
  </si>
  <si>
    <t>Handle exterior</t>
  </si>
  <si>
    <t>225-OAN</t>
  </si>
  <si>
    <t>Doors_Inward opening_Handle interior</t>
  </si>
  <si>
    <t>Handle interior</t>
  </si>
  <si>
    <t>225-OAO</t>
  </si>
  <si>
    <t>Doors_Inward opening_Handle link mechanism</t>
  </si>
  <si>
    <t>Handle link mechanism</t>
  </si>
  <si>
    <t>225-OAP</t>
  </si>
  <si>
    <t>Doors_Inward opening_Cab door droplight CL91</t>
  </si>
  <si>
    <t>Cab door droplight CL91</t>
  </si>
  <si>
    <t>225-OAQ</t>
  </si>
  <si>
    <t>Doors_Inward opening_Cab door droplight Mk4 DVT</t>
  </si>
  <si>
    <t>Cab door droplight Mk4 DVT</t>
  </si>
  <si>
    <t>225-OAR</t>
  </si>
  <si>
    <t>Doors_Inward opening_Cab door droplight finger rail</t>
  </si>
  <si>
    <t>Cab door droplight finger rail</t>
  </si>
  <si>
    <t>225-OAS</t>
  </si>
  <si>
    <t>Doors_Inward opening_Cab door droplight catch</t>
  </si>
  <si>
    <t>Cab door droplight catch</t>
  </si>
  <si>
    <t>225-OAT</t>
  </si>
  <si>
    <t>Doors_Inward opening_Cab door droplight Lazy tongs</t>
  </si>
  <si>
    <t>Cab door droplight Lazy tongs</t>
  </si>
  <si>
    <t>225-OAU</t>
  </si>
  <si>
    <t>Doors_Inward opening_Hinge</t>
  </si>
  <si>
    <t>Hinge</t>
  </si>
  <si>
    <t>225-OAV</t>
  </si>
  <si>
    <t>Doors_Inward opening_Hinge fasteners</t>
  </si>
  <si>
    <t>Hinge fasteners</t>
  </si>
  <si>
    <t>225-OAW</t>
  </si>
  <si>
    <t>Doors_Inward opening_Hinge pin</t>
  </si>
  <si>
    <t>Hinge pin</t>
  </si>
  <si>
    <t>225-OAZ</t>
  </si>
  <si>
    <t>Doors_Inward opening_Drain channel</t>
  </si>
  <si>
    <t>Drain channel</t>
  </si>
  <si>
    <t>225-OB1</t>
  </si>
  <si>
    <t>Doors_Manual operation_Handle</t>
  </si>
  <si>
    <t>Manual operation</t>
  </si>
  <si>
    <t>Handle</t>
  </si>
  <si>
    <t>225-OB2</t>
  </si>
  <si>
    <t>Doors_Manual operation_Rubber edge strip</t>
  </si>
  <si>
    <t>Rubber edge strip</t>
  </si>
  <si>
    <t>225-OB4</t>
  </si>
  <si>
    <t>Doors_Manual operation_Toilet door Mk4</t>
  </si>
  <si>
    <t>Toilet door Mk4</t>
  </si>
  <si>
    <t>225-OBA</t>
  </si>
  <si>
    <t>Doors_Manual operation_Sliding door Driver/vestibule DVT</t>
  </si>
  <si>
    <t>Sliding door Driver/vestibule DVT</t>
  </si>
  <si>
    <t>225-OBC</t>
  </si>
  <si>
    <t>Doors_Manual operation_Sliding door vestibule end Mk4</t>
  </si>
  <si>
    <t>Sliding door vestibule end Mk4</t>
  </si>
  <si>
    <t>225-OBE</t>
  </si>
  <si>
    <t>Doors_Manual operation_Sliding door Mk4 SV kitchen end</t>
  </si>
  <si>
    <t>Sliding door Mk4 SV kitchen end</t>
  </si>
  <si>
    <t>225-OBF</t>
  </si>
  <si>
    <t>Doors_Manual operation_Swing door Mk4 SV bar end</t>
  </si>
  <si>
    <t>Swing door Mk4 SV bar end</t>
  </si>
  <si>
    <t>225-OBH</t>
  </si>
  <si>
    <t>Doors_Manual operation_Swing door cab/van Mk4 DVT</t>
  </si>
  <si>
    <t>Swing door cab/van Mk4 DVT</t>
  </si>
  <si>
    <t>225-OBI</t>
  </si>
  <si>
    <t>Doors_Manual operation_Swing door van/guard office DVT</t>
  </si>
  <si>
    <t>Swing door van/guard office DVT</t>
  </si>
  <si>
    <t>225-OBJ</t>
  </si>
  <si>
    <t>Doors_Manual operation_Swing door guard/vestibule DVT</t>
  </si>
  <si>
    <t>Swing door guard/vestibule DVT</t>
  </si>
  <si>
    <t>225-OBL</t>
  </si>
  <si>
    <t>Doors_Manual operation_Swing door CA comp/engine A side</t>
  </si>
  <si>
    <t>Swing door CA comp/engine A side</t>
  </si>
  <si>
    <t>225-OBM</t>
  </si>
  <si>
    <t>Doors_Manual operation_Swing door CA comp/engine B side</t>
  </si>
  <si>
    <t>Swing door CA comp/engine B side</t>
  </si>
  <si>
    <t>225-OBN</t>
  </si>
  <si>
    <t>Doors_Manual operation_Swing door engine B side/C group</t>
  </si>
  <si>
    <t>Swing door engine B side/C group</t>
  </si>
  <si>
    <t>225-OBO</t>
  </si>
  <si>
    <t>Doors_Manual operation_Swing door engine A side/C group</t>
  </si>
  <si>
    <t>Swing door engine A side/C group</t>
  </si>
  <si>
    <t>225-OBR</t>
  </si>
  <si>
    <t>Doors_Manual operation_Hinge</t>
  </si>
  <si>
    <t>225-OBS</t>
  </si>
  <si>
    <t>Doors_Manual operation_Hinge fasteners</t>
  </si>
  <si>
    <t>225-OBT</t>
  </si>
  <si>
    <t>Doors_Manual operation_Top runner trolley</t>
  </si>
  <si>
    <t>Top runner trolley</t>
  </si>
  <si>
    <t>225-OBU</t>
  </si>
  <si>
    <t>Doors_Manual operation_Top runner trolley fasteners</t>
  </si>
  <si>
    <t>Top runner trolley fasteners</t>
  </si>
  <si>
    <t>225-OBV</t>
  </si>
  <si>
    <t>Doors_Manual operation_Bottom runner</t>
  </si>
  <si>
    <t>Bottom runner</t>
  </si>
  <si>
    <t>225-OBW</t>
  </si>
  <si>
    <t>Doors_Manual operation_Lock</t>
  </si>
  <si>
    <t>225-OBX</t>
  </si>
  <si>
    <t>Doors_Manual operation_Lock fasteners</t>
  </si>
  <si>
    <t>225-OBY</t>
  </si>
  <si>
    <t>Doors_Manual operation_Striking plate</t>
  </si>
  <si>
    <t>225-OBZ</t>
  </si>
  <si>
    <t>Doors_Manual operation_Striking plate fasteners</t>
  </si>
  <si>
    <t>225-OC1</t>
  </si>
  <si>
    <t>Doors_Pneumatic_Burst through window</t>
  </si>
  <si>
    <t>Pneumatic</t>
  </si>
  <si>
    <t>Burst through window</t>
  </si>
  <si>
    <t>225-OC2</t>
  </si>
  <si>
    <t>Doors_Pneumatic_Door frame</t>
  </si>
  <si>
    <t>Door frame</t>
  </si>
  <si>
    <t>225-OC3</t>
  </si>
  <si>
    <t>Doors_Pneumatic_Nose rubber</t>
  </si>
  <si>
    <t>Nose rubber</t>
  </si>
  <si>
    <t>225-OC4</t>
  </si>
  <si>
    <t>Doors_Pneumatic_Bottom track</t>
  </si>
  <si>
    <t>Bottom track</t>
  </si>
  <si>
    <t>225-OC5</t>
  </si>
  <si>
    <t>Doors_Pneumatic_Door actuator silencer</t>
  </si>
  <si>
    <t>Door actuator silencer</t>
  </si>
  <si>
    <t>225-OCA</t>
  </si>
  <si>
    <t>Doors_Interior_Door HST saloon sliding</t>
  </si>
  <si>
    <t>Interior</t>
  </si>
  <si>
    <t>Door HST saloon sliding</t>
  </si>
  <si>
    <t>225-OCB</t>
  </si>
  <si>
    <t>Doors_Pneumatic_Door Mk4 saloon sliding</t>
  </si>
  <si>
    <t>Door Mk4 saloon sliding</t>
  </si>
  <si>
    <t>225-OCC</t>
  </si>
  <si>
    <t>Doors_Pneumatic_Door Bi-parting saloon sliding</t>
  </si>
  <si>
    <t>Door Bi-parting saloon sliding</t>
  </si>
  <si>
    <t>225-OCD</t>
  </si>
  <si>
    <t>Doors_Pneumatic_Door disabled toilet</t>
  </si>
  <si>
    <t>Door disabled toilet</t>
  </si>
  <si>
    <t>225-OCE</t>
  </si>
  <si>
    <t>Doors_Pneumatic_Door large adjacent to UA toilet</t>
  </si>
  <si>
    <t>Door large adjacent to UA toilet</t>
  </si>
  <si>
    <t>225-OCF</t>
  </si>
  <si>
    <t>Doors_Pneumatic_MCB</t>
  </si>
  <si>
    <t>225-OCG</t>
  </si>
  <si>
    <t>Doors_Pneumatic_Wiring</t>
  </si>
  <si>
    <t>225-OCH</t>
  </si>
  <si>
    <t>Doors_Pneumatic_Isolating switch</t>
  </si>
  <si>
    <t>Isolating switch</t>
  </si>
  <si>
    <t>225-OCI</t>
  </si>
  <si>
    <t>Doors_Pneumatic_Resistor</t>
  </si>
  <si>
    <t>Resistor</t>
  </si>
  <si>
    <t>225-OCJ</t>
  </si>
  <si>
    <t>Doors_Pneumatic_Mat pressure switch</t>
  </si>
  <si>
    <t>Mat pressure switch</t>
  </si>
  <si>
    <t>225-OCK</t>
  </si>
  <si>
    <t>Doors_Pneumatic_EP valve</t>
  </si>
  <si>
    <t>EP valve</t>
  </si>
  <si>
    <t>225-OCL</t>
  </si>
  <si>
    <t>Doors_Pneumatic_Air supply</t>
  </si>
  <si>
    <t>Air supply</t>
  </si>
  <si>
    <t>225-OCM</t>
  </si>
  <si>
    <t>Doors_Pneumatic_Isolating cock</t>
  </si>
  <si>
    <t>225-OCN</t>
  </si>
  <si>
    <t>Doors_Pneumatic_Flexible pipe work</t>
  </si>
  <si>
    <t>225-OCO</t>
  </si>
  <si>
    <t>Doors_Pneumatic_Timer valve</t>
  </si>
  <si>
    <t>Timer valve</t>
  </si>
  <si>
    <t>225-OCP</t>
  </si>
  <si>
    <t>Doors_Pneumatic_Choke</t>
  </si>
  <si>
    <t>Choke</t>
  </si>
  <si>
    <t>225-OCQ</t>
  </si>
  <si>
    <t>Doors_Pneumatic_Pressure regulating valve</t>
  </si>
  <si>
    <t>Pressure regulating valve</t>
  </si>
  <si>
    <t>225-OCR</t>
  </si>
  <si>
    <t>Doors_Pneumatic_Test point</t>
  </si>
  <si>
    <t>225-OCS</t>
  </si>
  <si>
    <t>Doors_Pneumatic_Belt drive</t>
  </si>
  <si>
    <t>Belt drive</t>
  </si>
  <si>
    <t>225-OCT</t>
  </si>
  <si>
    <t>Doors_Pneumatic_Lock cable</t>
  </si>
  <si>
    <t>Lock cable</t>
  </si>
  <si>
    <t>225-OCU</t>
  </si>
  <si>
    <t>Doors_Pneumatic_Piston</t>
  </si>
  <si>
    <t>Piston</t>
  </si>
  <si>
    <t>225-OCV</t>
  </si>
  <si>
    <t>Doors_Pneumatic_Track and trolley</t>
  </si>
  <si>
    <t>Track and trolley</t>
  </si>
  <si>
    <t>225-OCW</t>
  </si>
  <si>
    <t>Doors_Pneumatic_Track and trolley fasteners</t>
  </si>
  <si>
    <t>Track and trolley fasteners</t>
  </si>
  <si>
    <t>225-OCX</t>
  </si>
  <si>
    <t>Doors_Pneumatic_Door top bracket</t>
  </si>
  <si>
    <t>Door top bracket</t>
  </si>
  <si>
    <t>225-OCY</t>
  </si>
  <si>
    <t>Doors_Pneumatic_Door top bracket fasteners</t>
  </si>
  <si>
    <t>Door top bracket fasteners</t>
  </si>
  <si>
    <t>225-ODA</t>
  </si>
  <si>
    <t>Doors_Disabled Toilet_Toilet door Driessen</t>
  </si>
  <si>
    <t>Disabled Toilet</t>
  </si>
  <si>
    <t>Toilet door Driessen</t>
  </si>
  <si>
    <t>225-ODB</t>
  </si>
  <si>
    <t>Doors_Disabled Toilet_Toilet door Temoinsa</t>
  </si>
  <si>
    <t>Toilet door Temoinsa</t>
  </si>
  <si>
    <t>225-ODC</t>
  </si>
  <si>
    <t>Doors_Disabled Toilet_MCB</t>
  </si>
  <si>
    <t>225-ODD</t>
  </si>
  <si>
    <t>Doors_Disabled Toilet_Wiring</t>
  </si>
  <si>
    <t>225-ODE</t>
  </si>
  <si>
    <t>Doors_Disabled Toilet_Isolating/reset switch</t>
  </si>
  <si>
    <t>Isolating/reset switch</t>
  </si>
  <si>
    <t>225-ODF</t>
  </si>
  <si>
    <t>Doors_Disabled Toilet_Air supply</t>
  </si>
  <si>
    <t>225-ODG</t>
  </si>
  <si>
    <t>Doors_Disabled Toilet_Pressure gauge</t>
  </si>
  <si>
    <t>225-ODH</t>
  </si>
  <si>
    <t>Doors_Disabled Toilet_EP valve</t>
  </si>
  <si>
    <t>225-ODI</t>
  </si>
  <si>
    <t>Doors_Disabled Toilet_Isolating cock</t>
  </si>
  <si>
    <t>225-ODJ</t>
  </si>
  <si>
    <t>Doors_Disabled Toilet_Door control unit</t>
  </si>
  <si>
    <t>Door control unit</t>
  </si>
  <si>
    <t>225-ODK</t>
  </si>
  <si>
    <t>Doors_Disabled Toilet_Door drive mechanism</t>
  </si>
  <si>
    <t>Door drive mechanism</t>
  </si>
  <si>
    <t>225-ODL</t>
  </si>
  <si>
    <t>Doors_Disabled Toilet_Door drive mechanism fasteners</t>
  </si>
  <si>
    <t>Door drive mechanism fasteners</t>
  </si>
  <si>
    <t>225-ODM</t>
  </si>
  <si>
    <t>Doors_Disabled Toilet_Toilet door lock</t>
  </si>
  <si>
    <t>Toilet door lock</t>
  </si>
  <si>
    <t>225-ODN</t>
  </si>
  <si>
    <t>Doors_Disabled Toilet_Door locked indicator exterior</t>
  </si>
  <si>
    <t>Door locked indicator exterior</t>
  </si>
  <si>
    <t>225-ODO</t>
  </si>
  <si>
    <t>Doors_Disabled Toilet_Door nose rubber</t>
  </si>
  <si>
    <t>Door nose rubber</t>
  </si>
  <si>
    <t>225-ODP</t>
  </si>
  <si>
    <t>Doors_Disabled Toilet_Exterior “Open” push button</t>
  </si>
  <si>
    <t>Exterior “Open” push button</t>
  </si>
  <si>
    <t>225-ODQ</t>
  </si>
  <si>
    <t>Doors_Disabled Toilet_Interior “Close” push button</t>
  </si>
  <si>
    <t>Interior “Close” push button</t>
  </si>
  <si>
    <t>225-ODR</t>
  </si>
  <si>
    <t>Doors_Disabled Toilet_Interior “Lock” push button</t>
  </si>
  <si>
    <t>Interior “Lock” push button</t>
  </si>
  <si>
    <t>225-ODS</t>
  </si>
  <si>
    <t>Doors_Disabled Toilet_“Call for aid” push button</t>
  </si>
  <si>
    <t>“Call for aid” push button</t>
  </si>
  <si>
    <t>225-ODT</t>
  </si>
  <si>
    <t>Doors_Disabled Toilet_Door locked indicator interior</t>
  </si>
  <si>
    <t>Door locked indicator interior</t>
  </si>
  <si>
    <t>225-ODU</t>
  </si>
  <si>
    <t>Doors_Disabled Toilet_Bottom track</t>
  </si>
  <si>
    <t>225-ODV</t>
  </si>
  <si>
    <t>Doors_Disabled Toilet_Top track</t>
  </si>
  <si>
    <t>Top track</t>
  </si>
  <si>
    <t>225-ODW</t>
  </si>
  <si>
    <t>Doors_Disabled Toilet_Top trolley</t>
  </si>
  <si>
    <t>Top trolley</t>
  </si>
  <si>
    <t>225-ODX</t>
  </si>
  <si>
    <t>Doors_Disabled Toilet_Top trolley fasteners</t>
  </si>
  <si>
    <t>Top trolley fasteners</t>
  </si>
  <si>
    <t>225-ODY</t>
  </si>
  <si>
    <t>Doors_Disabled Toilet_Mechanical lock (Temionsa)</t>
  </si>
  <si>
    <t>Mechanical lock (Temionsa)</t>
  </si>
  <si>
    <t>225-ODZ</t>
  </si>
  <si>
    <t>Doors_Disabled Toilet_Handle</t>
  </si>
  <si>
    <t>225-OEA</t>
  </si>
  <si>
    <t>Doors_DVT Van_DVT Door leaf</t>
  </si>
  <si>
    <t>DVT Van</t>
  </si>
  <si>
    <t>DVT Door leaf</t>
  </si>
  <si>
    <t>225-OEB</t>
  </si>
  <si>
    <t>Doors_Mechanical Items_Door bottom runner</t>
  </si>
  <si>
    <t>Mechanical Items</t>
  </si>
  <si>
    <t>Door bottom runner</t>
  </si>
  <si>
    <t>225-OEC</t>
  </si>
  <si>
    <t>Doors_Mechanical Items_Door bottom runner fasteners</t>
  </si>
  <si>
    <t>Door bottom runner fasteners</t>
  </si>
  <si>
    <t>225-OED</t>
  </si>
  <si>
    <t>Doors_Mechanical Items_Door bodyside centre runner</t>
  </si>
  <si>
    <t>Door bodyside centre runner</t>
  </si>
  <si>
    <t>225-OEE</t>
  </si>
  <si>
    <t>Doors_Mechanical Items_Bodyside centre runner fasteners</t>
  </si>
  <si>
    <t>Bodyside centre runner fasteners</t>
  </si>
  <si>
    <t>225-OEF</t>
  </si>
  <si>
    <t>Doors_Mechanical Items_Door runner channel</t>
  </si>
  <si>
    <t>Door runner channel</t>
  </si>
  <si>
    <t>225-OEG</t>
  </si>
  <si>
    <t>Doors_Mechanical Items_Top runner rail</t>
  </si>
  <si>
    <t>Top runner rail</t>
  </si>
  <si>
    <t>225-OEH</t>
  </si>
  <si>
    <t>Doors_Mechanical Items_Top runner rail fasteners</t>
  </si>
  <si>
    <t>Top runner rail fasteners</t>
  </si>
  <si>
    <t>225-OEI</t>
  </si>
  <si>
    <t>Doors_Mechanical Items_Top trolley</t>
  </si>
  <si>
    <t>225-OEJ</t>
  </si>
  <si>
    <t>Doors_Mechanical Items_Top trolley fasteners</t>
  </si>
  <si>
    <t>225-OEK</t>
  </si>
  <si>
    <t>Doors_Mechanical Items_Lock</t>
  </si>
  <si>
    <t>225-OEL</t>
  </si>
  <si>
    <t>Doors_Mechanical Items_Lock fasteners</t>
  </si>
  <si>
    <t>225-OEM</t>
  </si>
  <si>
    <t>Doors_Mechanical Items_Striking plate casting</t>
  </si>
  <si>
    <t>Striking plate casting</t>
  </si>
  <si>
    <t>225-OEN</t>
  </si>
  <si>
    <t>Doors_Mechanical Items_Striking plate casting fasteners</t>
  </si>
  <si>
    <t>Striking plate casting fasteners</t>
  </si>
  <si>
    <t>225-OEO</t>
  </si>
  <si>
    <t>Doors_Mechanical Items_Handle exterior</t>
  </si>
  <si>
    <t>225-OEP</t>
  </si>
  <si>
    <t>Doors_Mechanical Items_Budget lock</t>
  </si>
  <si>
    <t>Budget lock</t>
  </si>
  <si>
    <t>225-OEQ</t>
  </si>
  <si>
    <t>Doors_Mechanical Items_Trailing edge pin</t>
  </si>
  <si>
    <t>Trailing edge pin</t>
  </si>
  <si>
    <t>225-OER</t>
  </si>
  <si>
    <t>Doors_Mechanical Items_Door edge rubber</t>
  </si>
  <si>
    <t>Door edge rubber</t>
  </si>
  <si>
    <t>225-OES</t>
  </si>
  <si>
    <t>Doors_Mechanical Items_Door window</t>
  </si>
  <si>
    <t>Door window</t>
  </si>
  <si>
    <t>225-OFA</t>
  </si>
  <si>
    <t>Doors_DVT VAN_MCB</t>
  </si>
  <si>
    <t>DVT VAN</t>
  </si>
  <si>
    <t>225-OFB</t>
  </si>
  <si>
    <t>Doors_Electrical Items_Wiring</t>
  </si>
  <si>
    <t>Electrical Items</t>
  </si>
  <si>
    <t>225-OFC</t>
  </si>
  <si>
    <t>Doors_Electrical Items_Relay</t>
  </si>
  <si>
    <t>225-OFD</t>
  </si>
  <si>
    <t>Doors_Electrical Items_Proximity switch operating push</t>
  </si>
  <si>
    <t>Proximity switch operating push</t>
  </si>
  <si>
    <t>225-OFE</t>
  </si>
  <si>
    <t>Doors_Electrical Items_Proximity micro switch</t>
  </si>
  <si>
    <t>Proximity micro switch</t>
  </si>
  <si>
    <t>225-OFF</t>
  </si>
  <si>
    <t>Doors_Electrical Items_Proximity switch fasteners</t>
  </si>
  <si>
    <t>Proximity switch fasteners</t>
  </si>
  <si>
    <t>225-OFG</t>
  </si>
  <si>
    <t>Doors_Electrical Items_Lock micro-switch</t>
  </si>
  <si>
    <t>Lock micro-switch</t>
  </si>
  <si>
    <t>225-OFH</t>
  </si>
  <si>
    <t>Doors_Electrical Items_Lock micro-switch cam</t>
  </si>
  <si>
    <t>Lock micro-switch cam</t>
  </si>
  <si>
    <t>225-OFI</t>
  </si>
  <si>
    <t>Doors_Electrical Items_Lock micro-switch cam screw/pin</t>
  </si>
  <si>
    <t>Lock micro-switch cam screw/pin</t>
  </si>
  <si>
    <t>225-OFJ</t>
  </si>
  <si>
    <t>Doors_Electrical Items_Interlock light</t>
  </si>
  <si>
    <t>Interlock light</t>
  </si>
  <si>
    <t>225-OFK</t>
  </si>
  <si>
    <t>Doors_Electrical Items_DICOS</t>
  </si>
  <si>
    <t>DICOS</t>
  </si>
  <si>
    <t>225-OFL</t>
  </si>
  <si>
    <t>Doors_Electrical Items_VDIS</t>
  </si>
  <si>
    <t>VDIS</t>
  </si>
  <si>
    <t>225-OFM</t>
  </si>
  <si>
    <t>Doors_Electrical Items_DORVIC</t>
  </si>
  <si>
    <t>DORVIC</t>
  </si>
  <si>
    <t>225-OGA</t>
  </si>
  <si>
    <t>Doors_HST Van_Van door leaf</t>
  </si>
  <si>
    <t>HST Van</t>
  </si>
  <si>
    <t>Van door leaf</t>
  </si>
  <si>
    <t>225-OGB</t>
  </si>
  <si>
    <t>Doors_Running gear_Door bottom runner</t>
  </si>
  <si>
    <t>Running gear</t>
  </si>
  <si>
    <t>225-OGC</t>
  </si>
  <si>
    <t>Doors_Running gear_Door bottom runner fasteners</t>
  </si>
  <si>
    <t>225-OGD</t>
  </si>
  <si>
    <t>Doors_Running gear_Door bodyside centre runner</t>
  </si>
  <si>
    <t>225-OGE</t>
  </si>
  <si>
    <t>Doors_Running gear_Bodyside centre runner fasteners</t>
  </si>
  <si>
    <t>225-OGF</t>
  </si>
  <si>
    <t>Doors_Running gear_Door runner channel</t>
  </si>
  <si>
    <t>225-OGG</t>
  </si>
  <si>
    <t>Doors_Running gear_Top runner rail</t>
  </si>
  <si>
    <t>225-OGH</t>
  </si>
  <si>
    <t>Doors_Running gear_Top runner rail fasteners</t>
  </si>
  <si>
    <t>225-OGI</t>
  </si>
  <si>
    <t>Doors_Running gear_Top trolley</t>
  </si>
  <si>
    <t>225-OGJ</t>
  </si>
  <si>
    <t>Doors_Running gear_Top trolley fasteners</t>
  </si>
  <si>
    <t>225-OGK</t>
  </si>
  <si>
    <t>Doors_Running gear_Top trolley roller</t>
  </si>
  <si>
    <t>Top trolley roller</t>
  </si>
  <si>
    <t>225-OGL</t>
  </si>
  <si>
    <t>Doors_Running gear_Centre trolley</t>
  </si>
  <si>
    <t>Centre trolley</t>
  </si>
  <si>
    <t>225-OGM</t>
  </si>
  <si>
    <t>Doors_Running gear_Centre trolley roller</t>
  </si>
  <si>
    <t>Centre trolley roller</t>
  </si>
  <si>
    <t>225-OGN</t>
  </si>
  <si>
    <t>Doors_Running gear_Centre trolley axle pin</t>
  </si>
  <si>
    <t>Centre trolley axle pin</t>
  </si>
  <si>
    <t>225-OGO</t>
  </si>
  <si>
    <t>Doors_Running gear_Brass cam block</t>
  </si>
  <si>
    <t>Brass cam block</t>
  </si>
  <si>
    <t>225-OGP</t>
  </si>
  <si>
    <t>Doors_Running gear_Brass cam block fasteners</t>
  </si>
  <si>
    <t>Brass cam block fasteners</t>
  </si>
  <si>
    <t>225-OGQ</t>
  </si>
  <si>
    <t>Doors_Running gear_Dovetail</t>
  </si>
  <si>
    <t>Dovetail</t>
  </si>
  <si>
    <t>225-OGR</t>
  </si>
  <si>
    <t>Doors_Running gear_Dovetail lifter plate</t>
  </si>
  <si>
    <t>Dovetail lifter plate</t>
  </si>
  <si>
    <t>225-OGS</t>
  </si>
  <si>
    <t>Doors_Running gear_Door edge rubber</t>
  </si>
  <si>
    <t>225-OGT</t>
  </si>
  <si>
    <t>Doors_Running gear_Bump stop</t>
  </si>
  <si>
    <t>Bump stop</t>
  </si>
  <si>
    <t>225-OGU</t>
  </si>
  <si>
    <t>Doors_Running gear_Door edge reflective strip</t>
  </si>
  <si>
    <t>Door edge reflective strip</t>
  </si>
  <si>
    <t>225-OGV</t>
  </si>
  <si>
    <t>Doors_Running gear_Door window</t>
  </si>
  <si>
    <t>225-OHA</t>
  </si>
  <si>
    <t>Doors_HST Van_Slam Lock</t>
  </si>
  <si>
    <t>Slam Lock</t>
  </si>
  <si>
    <t>225-OHB</t>
  </si>
  <si>
    <t>Doors_Locks, Handles_Slam lock fasteners</t>
  </si>
  <si>
    <t>Locks, Handles</t>
  </si>
  <si>
    <t>Slam lock fasteners</t>
  </si>
  <si>
    <t>225-OHC</t>
  </si>
  <si>
    <t>Doors_Locks, Handles_Slam lock locking pin</t>
  </si>
  <si>
    <t>Slam lock locking pin</t>
  </si>
  <si>
    <t>225-OHD</t>
  </si>
  <si>
    <t>Doors_Locks, Handles_Door handle</t>
  </si>
  <si>
    <t>225-OHE</t>
  </si>
  <si>
    <t>Doors_Locks, Handles_Handle link adjusting rod</t>
  </si>
  <si>
    <t>Handle link adjusting rod</t>
  </si>
  <si>
    <t>225-OHF</t>
  </si>
  <si>
    <t>Doors_Locks, Handles_Handle link adjust rod cover</t>
  </si>
  <si>
    <t>Handle link adjust rod cover</t>
  </si>
  <si>
    <t>225-OHG</t>
  </si>
  <si>
    <t>Doors_Locks, Handles_Striking plate</t>
  </si>
  <si>
    <t>225-OHH</t>
  </si>
  <si>
    <t>Doors_Locks, Handles_Striking plate fasteners</t>
  </si>
  <si>
    <t>225-OHI</t>
  </si>
  <si>
    <t>Doors_Locks, Handles_Hook lock</t>
  </si>
  <si>
    <t>Hook lock</t>
  </si>
  <si>
    <t>225-OHJ</t>
  </si>
  <si>
    <t>Doors_Locks, Handles_Hook lock fasteners</t>
  </si>
  <si>
    <t>Hook lock fasteners</t>
  </si>
  <si>
    <t>225-OHK</t>
  </si>
  <si>
    <t>Doors_Locks, Handles_Hook lock catch plate</t>
  </si>
  <si>
    <t>Hook lock catch plate</t>
  </si>
  <si>
    <t>225-OHL</t>
  </si>
  <si>
    <t>Doors_Locks, Handles_Fixed handle</t>
  </si>
  <si>
    <t>Fixed handle</t>
  </si>
  <si>
    <t>225-OHM</t>
  </si>
  <si>
    <t>Doors_Locks, Handles_Grab rail</t>
  </si>
  <si>
    <t>Grab rail</t>
  </si>
  <si>
    <t>225-OHN</t>
  </si>
  <si>
    <t>Doors_Locks, Handles_Grab rail fasteners</t>
  </si>
  <si>
    <t>Grab rail fasteners</t>
  </si>
  <si>
    <t>225-OHO</t>
  </si>
  <si>
    <t>Doors_Locks, Handles_Grab rail locking shoot bolt</t>
  </si>
  <si>
    <t>Grab rail locking shoot bolt</t>
  </si>
  <si>
    <t>225-OHP</t>
  </si>
  <si>
    <t>Doors_Locks, Handles_Budget lock</t>
  </si>
  <si>
    <t>225-OHQ</t>
  </si>
  <si>
    <t>Doors_Locks, Handles_Budget lock fasteners</t>
  </si>
  <si>
    <t>Budget lock fasteners</t>
  </si>
  <si>
    <t>225-OHR</t>
  </si>
  <si>
    <t>Doors_Locks, Handles_Budget lock striking plate</t>
  </si>
  <si>
    <t>Budget lock striking plate</t>
  </si>
  <si>
    <t>225-OHS</t>
  </si>
  <si>
    <t>Doors_Locks, Handles_Budget lock striking plate fasteners</t>
  </si>
  <si>
    <t>Budget lock striking plate fasteners</t>
  </si>
  <si>
    <t>225-OHT</t>
  </si>
  <si>
    <t>Doors_Locks, Handles_Budget lock external handle</t>
  </si>
  <si>
    <t>Budget lock external handle</t>
  </si>
  <si>
    <t>225-OIA</t>
  </si>
  <si>
    <t>Doors_Slam Door_Door</t>
  </si>
  <si>
    <t>Slam Door</t>
  </si>
  <si>
    <t>225-OIB</t>
  </si>
  <si>
    <t>Doors_Slam Door_Lock</t>
  </si>
  <si>
    <t>225-OIC</t>
  </si>
  <si>
    <t>Doors_Slam Door_Lock fasteners</t>
  </si>
  <si>
    <t>225-OID</t>
  </si>
  <si>
    <t>Doors_Slam Door_Striking plate</t>
  </si>
  <si>
    <t>225-OIE</t>
  </si>
  <si>
    <t>Doors_Slam Door_Striking plate safety catch</t>
  </si>
  <si>
    <t>Striking plate safety catch</t>
  </si>
  <si>
    <t>225-OIF</t>
  </si>
  <si>
    <t>Doors_Slam Door_Striking plate fasteners</t>
  </si>
  <si>
    <t>225-OIG</t>
  </si>
  <si>
    <t>Doors_Slam Door_Handle</t>
  </si>
  <si>
    <t>225-OIH</t>
  </si>
  <si>
    <t>Doors_Slam Door_Handle rose</t>
  </si>
  <si>
    <t>Handle rose</t>
  </si>
  <si>
    <t>225-OII</t>
  </si>
  <si>
    <t>Doors_Slam Door_Weather strip</t>
  </si>
  <si>
    <t>Weather strip</t>
  </si>
  <si>
    <t>225-OIJ</t>
  </si>
  <si>
    <t>Doors_Slam Door_Door reflective strip</t>
  </si>
  <si>
    <t>Door reflective strip</t>
  </si>
  <si>
    <t>225-OIK</t>
  </si>
  <si>
    <t>Doors_Slam Door_Grab rail</t>
  </si>
  <si>
    <t>225-OIL</t>
  </si>
  <si>
    <t>Doors_Slam Door_Budget lock</t>
  </si>
  <si>
    <t>225-OIM</t>
  </si>
  <si>
    <t>Doors_Slam Door_Door frame</t>
  </si>
  <si>
    <t>225-OIN</t>
  </si>
  <si>
    <t>Doors_Slam Door_Hinge</t>
  </si>
  <si>
    <t>225-OIO</t>
  </si>
  <si>
    <t>Doors_Slam Door_Hinge fasteners</t>
  </si>
  <si>
    <t>225-OIP</t>
  </si>
  <si>
    <t>Doors_Slam Door_Hinge pin</t>
  </si>
  <si>
    <t>225-OIQ</t>
  </si>
  <si>
    <t>Doors_Slam Door_Hinge ball</t>
  </si>
  <si>
    <t>Hinge ball</t>
  </si>
  <si>
    <t>225-OIR</t>
  </si>
  <si>
    <t>Doors_Slam Door_Hinge grease nipple</t>
  </si>
  <si>
    <t>Hinge grease nipple</t>
  </si>
  <si>
    <t>225-OIS</t>
  </si>
  <si>
    <t>Doors_Slam Door_Lubricant</t>
  </si>
  <si>
    <t>Lubricant</t>
  </si>
  <si>
    <t>225-OIT</t>
  </si>
  <si>
    <t>Doors_Slam Door_Door boot</t>
  </si>
  <si>
    <t>Door boot</t>
  </si>
  <si>
    <t>225-OIU</t>
  </si>
  <si>
    <t>Doors_Slam Door_Limit control rod</t>
  </si>
  <si>
    <t>Limit control rod</t>
  </si>
  <si>
    <t>225-OIV</t>
  </si>
  <si>
    <t>Doors_Slam Door_Check strap</t>
  </si>
  <si>
    <t>Check strap</t>
  </si>
  <si>
    <t>225-OIW</t>
  </si>
  <si>
    <t>Doors_Slam Door_Droplight</t>
  </si>
  <si>
    <t>Droplight</t>
  </si>
  <si>
    <t>225-OIX</t>
  </si>
  <si>
    <t>Doors_Slam Door_Droplight lazy tongs</t>
  </si>
  <si>
    <t>Droplight lazy tongs</t>
  </si>
  <si>
    <t>225-OIY</t>
  </si>
  <si>
    <t>Doors_Slam Door_Droplight catch</t>
  </si>
  <si>
    <t>Droplight catch</t>
  </si>
  <si>
    <t>225-OIZ</t>
  </si>
  <si>
    <t>Doors_Slam Door_Droplight finger rail</t>
  </si>
  <si>
    <t>Droplight finger rail</t>
  </si>
  <si>
    <t>225-OJA</t>
  </si>
  <si>
    <t>Doors_Central Locking_Door CDL striking plate</t>
  </si>
  <si>
    <t>Central Locking</t>
  </si>
  <si>
    <t>Door CDL striking plate</t>
  </si>
  <si>
    <t>225-OJB</t>
  </si>
  <si>
    <t>Doors_CDL_Door CDL visual indicator</t>
  </si>
  <si>
    <t>CDL</t>
  </si>
  <si>
    <t>Door CDL visual indicator</t>
  </si>
  <si>
    <t>225-OJC</t>
  </si>
  <si>
    <t>Doors_CDL_Drop bolt unit</t>
  </si>
  <si>
    <t>Drop bolt unit</t>
  </si>
  <si>
    <t>225-OJD</t>
  </si>
  <si>
    <t>Doors_CDL_“Door Unlocked” internal indicator</t>
  </si>
  <si>
    <t>“Door Unlocked” internal indicator</t>
  </si>
  <si>
    <t>225-OJE</t>
  </si>
  <si>
    <t>Doors_CDL_“Door Unlocked” external indicator</t>
  </si>
  <si>
    <t>“Door Unlocked” external indicator</t>
  </si>
  <si>
    <t>225-OJF</t>
  </si>
  <si>
    <t>Doors_CDL_Air pressure/isolation switch</t>
  </si>
  <si>
    <t>Air pressure/isolation switch</t>
  </si>
  <si>
    <t>225-OJG</t>
  </si>
  <si>
    <t>Doors_CDL_CDL control panel</t>
  </si>
  <si>
    <t>CDL control panel</t>
  </si>
  <si>
    <t>225-OJH</t>
  </si>
  <si>
    <t>Doors_CDL_Brake pipe isolation cock</t>
  </si>
  <si>
    <t>Brake pipe isolation cock</t>
  </si>
  <si>
    <t>225-OJI</t>
  </si>
  <si>
    <t>Doors_CDL_External egress handle</t>
  </si>
  <si>
    <t>External egress handle</t>
  </si>
  <si>
    <t>225-OJJ</t>
  </si>
  <si>
    <t>Doors_CDL_External egress handle glass</t>
  </si>
  <si>
    <t>External egress handle glass</t>
  </si>
  <si>
    <t>225-OJK</t>
  </si>
  <si>
    <t>Doors_CDL_Internal emergency handle</t>
  </si>
  <si>
    <t>Internal emergency handle</t>
  </si>
  <si>
    <t>225-OJL</t>
  </si>
  <si>
    <t>Doors_CDL_Internal emergency handle glass</t>
  </si>
  <si>
    <t>Internal emergency handle glass</t>
  </si>
  <si>
    <t>225-OJM</t>
  </si>
  <si>
    <t>Doors_CDL_MCB</t>
  </si>
  <si>
    <t>225-OJN</t>
  </si>
  <si>
    <t>Doors_CDL_PSU</t>
  </si>
  <si>
    <t>PSU</t>
  </si>
  <si>
    <t>225-OJO</t>
  </si>
  <si>
    <t>Doors_CDL_Wiring</t>
  </si>
  <si>
    <t>225-OJP</t>
  </si>
  <si>
    <t>Doors_CDL_Flexible pipe work</t>
  </si>
  <si>
    <t>225-OJQ</t>
  </si>
  <si>
    <t>Doors_CDL_TGS CDL/Buzzer interface unit</t>
  </si>
  <si>
    <t>TGS CDL/Buzzer interface unit</t>
  </si>
  <si>
    <t>225-OJR</t>
  </si>
  <si>
    <t>Doors_CDL_Fuse</t>
  </si>
  <si>
    <t>Fuse</t>
  </si>
  <si>
    <t>225-OK1</t>
  </si>
  <si>
    <t>Doors_Mechanical items_Internal emergency handle glass</t>
  </si>
  <si>
    <t>Mechanical items</t>
  </si>
  <si>
    <t>225-OK2</t>
  </si>
  <si>
    <t>Doors_Mechanical items_Bowden cable</t>
  </si>
  <si>
    <t>Bowden cable</t>
  </si>
  <si>
    <t>225-OK3</t>
  </si>
  <si>
    <t>Doors_Mechanical items_Front swing arm</t>
  </si>
  <si>
    <t>Front swing arm</t>
  </si>
  <si>
    <t>225-OK4</t>
  </si>
  <si>
    <t>Doors_Mechanical items_Rear swing arm</t>
  </si>
  <si>
    <t>Rear swing arm</t>
  </si>
  <si>
    <t>225-OK5</t>
  </si>
  <si>
    <t>Doors_Mechanical items_Top guide roller bracket</t>
  </si>
  <si>
    <t>Top guide roller bracket</t>
  </si>
  <si>
    <t>225-OK6</t>
  </si>
  <si>
    <t>Doors_Mk 4 Power Door_Top guide roller bracket fasteners</t>
  </si>
  <si>
    <t>Mk 4 Power Door</t>
  </si>
  <si>
    <t>Top guide roller bracket fasteners</t>
  </si>
  <si>
    <t>225-OK7</t>
  </si>
  <si>
    <t>Doors_Mechanical items_Top guide rail</t>
  </si>
  <si>
    <t>Top guide rail</t>
  </si>
  <si>
    <t>225-OK8</t>
  </si>
  <si>
    <t>Doors_Mechanical items_Bottom guide rail</t>
  </si>
  <si>
    <t>Bottom guide rail</t>
  </si>
  <si>
    <t>225-OK9</t>
  </si>
  <si>
    <t>Doors_Mechanical items_Top rail insert (hockey stick)</t>
  </si>
  <si>
    <t>Top rail insert (hockey stick)</t>
  </si>
  <si>
    <t>225-OKA</t>
  </si>
  <si>
    <t>Doors_Mk 4 Power Door_Door</t>
  </si>
  <si>
    <t>225-OKB</t>
  </si>
  <si>
    <t>Doors_Mechanical items_Rotary latch</t>
  </si>
  <si>
    <t>Rotary latch</t>
  </si>
  <si>
    <t>225-OKC</t>
  </si>
  <si>
    <t>Doors_Mechanical items_Rotary latch fasteners</t>
  </si>
  <si>
    <t>Rotary latch fasteners</t>
  </si>
  <si>
    <t>225-OKD</t>
  </si>
  <si>
    <t>Doors_Mechanical items_Door locking peg</t>
  </si>
  <si>
    <t>Door locking peg</t>
  </si>
  <si>
    <t>225-OKE</t>
  </si>
  <si>
    <t>Doors_Mechanical items_Door frame</t>
  </si>
  <si>
    <t>225-OKF</t>
  </si>
  <si>
    <t>Doors_Mechanical items_Door window</t>
  </si>
  <si>
    <t>225-OKG</t>
  </si>
  <si>
    <t>Doors_Mechanical items_Door window seal</t>
  </si>
  <si>
    <t>Door window seal</t>
  </si>
  <si>
    <t>225-OKH</t>
  </si>
  <si>
    <t>Doors_Mechanical items_Door pillar cover</t>
  </si>
  <si>
    <t>Door pillar cover</t>
  </si>
  <si>
    <t>225-OKI</t>
  </si>
  <si>
    <t>Doors_Mechanical items_Door header cover</t>
  </si>
  <si>
    <t>Door header cover</t>
  </si>
  <si>
    <t>225-OKJ</t>
  </si>
  <si>
    <t>Doors_Mechanical items_Sensitive edge rubber</t>
  </si>
  <si>
    <t>Sensitive edge rubber</t>
  </si>
  <si>
    <t>225-OKK</t>
  </si>
  <si>
    <t>Doors_Mechanical items_Pulley wheel</t>
  </si>
  <si>
    <t>Pulley wheel</t>
  </si>
  <si>
    <t>225-OKL</t>
  </si>
  <si>
    <t>Doors_Mechanical items_Pulley wheel drive pin</t>
  </si>
  <si>
    <t>Pulley wheel drive pin</t>
  </si>
  <si>
    <t>225-OKM</t>
  </si>
  <si>
    <t>Doors_Mechanical items_Pulley cable</t>
  </si>
  <si>
    <t>Pulley cable</t>
  </si>
  <si>
    <t>225-OKN</t>
  </si>
  <si>
    <t>Doors_Mechanical items_Pulley cable clamp fasteners</t>
  </si>
  <si>
    <t>Pulley cable clamp fasteners</t>
  </si>
  <si>
    <t>225-OKO</t>
  </si>
  <si>
    <t>Doors_Mechanical items_Telescopic rail</t>
  </si>
  <si>
    <t>Telescopic rail</t>
  </si>
  <si>
    <t>225-OKP</t>
  </si>
  <si>
    <t>Doors_Mechanical items_Telescopic rail bearing</t>
  </si>
  <si>
    <t>Telescopic rail bearing</t>
  </si>
  <si>
    <t>225-OKQ</t>
  </si>
  <si>
    <t>Doors_Mechanical items_Telescopic rail fasteners</t>
  </si>
  <si>
    <t>Telescopic rail fasteners</t>
  </si>
  <si>
    <t>225-OKR</t>
  </si>
  <si>
    <t>Doors_Mechanical items_Bottom guide roller bracket</t>
  </si>
  <si>
    <t>Bottom guide roller bracket</t>
  </si>
  <si>
    <t>225-OKS</t>
  </si>
  <si>
    <t>Doors_Mechanical items_Bottom guide roller</t>
  </si>
  <si>
    <t>Bottom guide roller</t>
  </si>
  <si>
    <t>225-OKT</t>
  </si>
  <si>
    <t>Doors_Mechanical items_Bottom guide roller bracket fasteners</t>
  </si>
  <si>
    <t>Bottom guide roller bracket fasteners</t>
  </si>
  <si>
    <t>225-OKU</t>
  </si>
  <si>
    <t>Doors_Mechanical items_Catch device</t>
  </si>
  <si>
    <t>Catch device</t>
  </si>
  <si>
    <t>225-OKV</t>
  </si>
  <si>
    <t>Doors_Mechanical items_Hinge</t>
  </si>
  <si>
    <t>225-OKW</t>
  </si>
  <si>
    <t>Doors_Mechanical items_Hinge grease nipple</t>
  </si>
  <si>
    <t>225-OKX</t>
  </si>
  <si>
    <t>Doors_Mechanical items_External egress handle</t>
  </si>
  <si>
    <t>225-OKY</t>
  </si>
  <si>
    <t>Doors_Mechanical items_External egress handle glass</t>
  </si>
  <si>
    <t>225-OKZ</t>
  </si>
  <si>
    <t>Doors_Mechanical items_Internal emergency handle</t>
  </si>
  <si>
    <t>225-OKα</t>
  </si>
  <si>
    <t>Doors_Mechanical items_Bottom rail insert (hockey stick)</t>
  </si>
  <si>
    <t>Bottom rail insert (hockey stick)</t>
  </si>
  <si>
    <t>225-OLA</t>
  </si>
  <si>
    <t>Doors_Mk 4 Power Door_Air lock cylinder</t>
  </si>
  <si>
    <t>Air lock cylinder</t>
  </si>
  <si>
    <t>225-OLB</t>
  </si>
  <si>
    <t>Doors_Pneumatic items_Air isolating cock</t>
  </si>
  <si>
    <t>Pneumatic items</t>
  </si>
  <si>
    <t>225-OLC</t>
  </si>
  <si>
    <t>Doors_Pneumatic items_Air manifold block</t>
  </si>
  <si>
    <t>Air manifold block</t>
  </si>
  <si>
    <t>225-OLD</t>
  </si>
  <si>
    <t>Doors_Pneumatic items_Pneumatic actuator</t>
  </si>
  <si>
    <t>Pneumatic actuator</t>
  </si>
  <si>
    <t>225-OLE</t>
  </si>
  <si>
    <t>Doors_Pneumatic items_Flow regulating valve</t>
  </si>
  <si>
    <t>Flow regulating valve</t>
  </si>
  <si>
    <t>225-OLF</t>
  </si>
  <si>
    <t>Doors_Pneumatic items_EP Valve “Open”</t>
  </si>
  <si>
    <t>EP Valve “Open”</t>
  </si>
  <si>
    <t>225-OLG</t>
  </si>
  <si>
    <t>Doors_Pneumatic items_EP valve “Close”</t>
  </si>
  <si>
    <t>EP valve “Close”</t>
  </si>
  <si>
    <t>225-OLH</t>
  </si>
  <si>
    <t>Doors_Pneumatic items_EP valve “Lock”</t>
  </si>
  <si>
    <t>EP valve “Lock”</t>
  </si>
  <si>
    <t>225-OLI</t>
  </si>
  <si>
    <t>Doors_Pneumatic items_Flexible pipe</t>
  </si>
  <si>
    <t>225-OLJ</t>
  </si>
  <si>
    <t>Doors_Pneumatic items_Flexible pipe connection</t>
  </si>
  <si>
    <t>Flexible pipe connection</t>
  </si>
  <si>
    <t>225-OM1</t>
  </si>
  <si>
    <t>Doors_Electrical items_Door master switch</t>
  </si>
  <si>
    <t>Electrical items</t>
  </si>
  <si>
    <t>Door master switch</t>
  </si>
  <si>
    <t>225-OM2</t>
  </si>
  <si>
    <t>Doors_Electrical items_Terminal bar</t>
  </si>
  <si>
    <t>Terminal bar</t>
  </si>
  <si>
    <t>225-OM3</t>
  </si>
  <si>
    <t>Doors_Electrical items_Wiring</t>
  </si>
  <si>
    <t>225-OM4</t>
  </si>
  <si>
    <t>Doors_Electrical items_Relay</t>
  </si>
  <si>
    <t>225-OM5</t>
  </si>
  <si>
    <t>Doors_Electrical items_Door control unit (IFE)</t>
  </si>
  <si>
    <t>Door control unit (IFE)</t>
  </si>
  <si>
    <t>225-OMA</t>
  </si>
  <si>
    <t>Doors_Mk 4 Power Door_MCB</t>
  </si>
  <si>
    <t>225-OMB</t>
  </si>
  <si>
    <t>Doors_Electrical items_Door control unit (Kiekert)</t>
  </si>
  <si>
    <t>Door control unit (Kiekert)</t>
  </si>
  <si>
    <t>225-OMC</t>
  </si>
  <si>
    <t>Doors_Electrical items_Door control unit (Faiveley)</t>
  </si>
  <si>
    <t>Door control unit (Faiveley)</t>
  </si>
  <si>
    <t>225-OMD</t>
  </si>
  <si>
    <t>Doors_Electrical items_Sensitive edge switch</t>
  </si>
  <si>
    <t>Sensitive edge switch</t>
  </si>
  <si>
    <t>225-OME</t>
  </si>
  <si>
    <t>Doors_Electrical items_Key switch</t>
  </si>
  <si>
    <t>Key switch</t>
  </si>
  <si>
    <t>225-OMF</t>
  </si>
  <si>
    <t>Doors_Electrical items_“Power on” indicator</t>
  </si>
  <si>
    <t>“Power on” indicator</t>
  </si>
  <si>
    <t>225-OMG</t>
  </si>
  <si>
    <t>Doors_Electrical items_Door interlock indicator</t>
  </si>
  <si>
    <t>Door interlock indicator</t>
  </si>
  <si>
    <t>225-OMH</t>
  </si>
  <si>
    <t>Doors_Electrical items_Bar light</t>
  </si>
  <si>
    <t>Bar light</t>
  </si>
  <si>
    <t>225-OMI</t>
  </si>
  <si>
    <t>Doors_Electrical items_Exterior indicator</t>
  </si>
  <si>
    <t>Exterior indicator</t>
  </si>
  <si>
    <t>225-OMJ</t>
  </si>
  <si>
    <t>Doors_Electrical items_Interlock Indicator adjacent door “A”</t>
  </si>
  <si>
    <t>Interlock Indicator adjacent door “A”</t>
  </si>
  <si>
    <t>225-OMK</t>
  </si>
  <si>
    <t>Doors_Electrical items_DICOS</t>
  </si>
  <si>
    <t>225-OML</t>
  </si>
  <si>
    <t>Doors_Electrical items_External “Open” pushbutton</t>
  </si>
  <si>
    <t>External “Open” pushbutton</t>
  </si>
  <si>
    <t>225-OMM</t>
  </si>
  <si>
    <t>Doors_Electrical items_Interior “Open” pushbutton</t>
  </si>
  <si>
    <t>Interior “Open” pushbutton</t>
  </si>
  <si>
    <t>225-OMN</t>
  </si>
  <si>
    <t>Doors_Electrical items_Interior ”Close” pushbutton</t>
  </si>
  <si>
    <t>Interior ”Close” pushbutton</t>
  </si>
  <si>
    <t>225-OMO</t>
  </si>
  <si>
    <t>Doors_Electrical items_Doors “Open” pushbutton</t>
  </si>
  <si>
    <t>Doors “Open” pushbutton</t>
  </si>
  <si>
    <t>225-OMP</t>
  </si>
  <si>
    <t>Doors_Electrical items_Doors “Release” pushbutton x 2</t>
  </si>
  <si>
    <t>Doors “Release” pushbutton x 2</t>
  </si>
  <si>
    <t>225-OMQ</t>
  </si>
  <si>
    <t>Doors_Electrical items_Signal buzzer pushbutton</t>
  </si>
  <si>
    <t>Signal buzzer pushbutton</t>
  </si>
  <si>
    <t>225-OMR</t>
  </si>
  <si>
    <t>Doors_Electrical items_Doors “Close/Lock” pushbutton</t>
  </si>
  <si>
    <t>Doors “Close/Lock” pushbutton</t>
  </si>
  <si>
    <t>225-OMS</t>
  </si>
  <si>
    <t>Doors_Electrical items_Internal/external handle microswitch</t>
  </si>
  <si>
    <t>Internal/external handle microswitch</t>
  </si>
  <si>
    <t>225-OMT</t>
  </si>
  <si>
    <t>Doors_Electrical items_Door closed switch</t>
  </si>
  <si>
    <t>Door closed switch</t>
  </si>
  <si>
    <t>225-OMU</t>
  </si>
  <si>
    <t>Doors_Electrical items_Door closed switch arm</t>
  </si>
  <si>
    <t>Door closed switch arm</t>
  </si>
  <si>
    <t>225-OMV</t>
  </si>
  <si>
    <t>Doors_Electrical items_Door closed micro-switch</t>
  </si>
  <si>
    <t>Door closed micro-switch</t>
  </si>
  <si>
    <t>225-OMW</t>
  </si>
  <si>
    <t>Doors_Electrical items_Door lock micro-switch (double)</t>
  </si>
  <si>
    <t>Door lock micro-switch (double)</t>
  </si>
  <si>
    <t>225-OMX</t>
  </si>
  <si>
    <t>Doors_Electrical items_S/Edge proximity switch</t>
  </si>
  <si>
    <t>S/Edge proximity switch</t>
  </si>
  <si>
    <t>225-OMY</t>
  </si>
  <si>
    <t>Doors_Electrical items_S/Edge proximity switch magnet</t>
  </si>
  <si>
    <t>S/Edge proximity switch magnet</t>
  </si>
  <si>
    <t>225-OMZ</t>
  </si>
  <si>
    <t>Doors_Electrical items_Hustle alarm</t>
  </si>
  <si>
    <t>Hustle alarm</t>
  </si>
  <si>
    <t>225-ONA</t>
  </si>
  <si>
    <t>Doors_Staff Only_Buffet Stop Plate</t>
  </si>
  <si>
    <t>Staff Only</t>
  </si>
  <si>
    <t>Buffet Stop Plate</t>
  </si>
  <si>
    <t>225-ONB</t>
  </si>
  <si>
    <t>Doors_Doors_Shoot Bolt Guides</t>
  </si>
  <si>
    <t>Shoot Bolt Guides</t>
  </si>
  <si>
    <t>225-ONC</t>
  </si>
  <si>
    <t>Doors_Doors_Shoot Bolts</t>
  </si>
  <si>
    <t>Shoot Bolts</t>
  </si>
  <si>
    <t>225-OND</t>
  </si>
  <si>
    <t>Doors_Doors_Warning Sign</t>
  </si>
  <si>
    <t>Warning Sign</t>
  </si>
  <si>
    <t>225-ONE</t>
  </si>
  <si>
    <t>Doors_Doors_Hoops and Staples</t>
  </si>
  <si>
    <t>Hoops and Staples</t>
  </si>
  <si>
    <t>225-ONF</t>
  </si>
  <si>
    <t>Doors_Doors_Flap Bolts</t>
  </si>
  <si>
    <t>Flap Bolts</t>
  </si>
  <si>
    <t>225-ONG</t>
  </si>
  <si>
    <t>Doors_Doors_Record Card</t>
  </si>
  <si>
    <t>Record Card</t>
  </si>
  <si>
    <t>225-ONH</t>
  </si>
  <si>
    <t>Doors_Doors_Lock Cover</t>
  </si>
  <si>
    <t>Lock Cover</t>
  </si>
  <si>
    <t>225-PAA</t>
  </si>
  <si>
    <t>Traction/Aux Power _Rectifier _Diode </t>
  </si>
  <si>
    <t>Traction/Aux Power </t>
  </si>
  <si>
    <t>Rectifier </t>
  </si>
  <si>
    <t>225-PAB</t>
  </si>
  <si>
    <t>Traction/Aux Power _Rectifier _Capacitor </t>
  </si>
  <si>
    <t>225-PAC</t>
  </si>
  <si>
    <t>Traction/Aux Power _Rectifier _Resistor </t>
  </si>
  <si>
    <t>225-PAD</t>
  </si>
  <si>
    <t>Traction/Aux Power _Rectifier _Connections </t>
  </si>
  <si>
    <t>225-PAE</t>
  </si>
  <si>
    <t>Traction/Aux Power _Rectifier _Wiring </t>
  </si>
  <si>
    <t>225-PAF</t>
  </si>
  <si>
    <t>Traction/Aux Power _Rectifier _Diode mounting clamp </t>
  </si>
  <si>
    <t>Diode mounting clamp </t>
  </si>
  <si>
    <t>225-PAG</t>
  </si>
  <si>
    <t>Traction/Aux Power _Rectifier _No Fault Identified</t>
  </si>
  <si>
    <t>225-PBA</t>
  </si>
  <si>
    <t>Traction/Aux Power _Transformer _Transformer </t>
  </si>
  <si>
    <t>Transformer </t>
  </si>
  <si>
    <t>225-PBB</t>
  </si>
  <si>
    <t>Traction/Aux Power _Transformer _Transformer fastenings </t>
  </si>
  <si>
    <t>Transformer fastenings </t>
  </si>
  <si>
    <t>225-PBC</t>
  </si>
  <si>
    <t>Traction/Aux Power _Transformer _Transformer oil pump </t>
  </si>
  <si>
    <t>Transformer oil pump </t>
  </si>
  <si>
    <t>225-PBD</t>
  </si>
  <si>
    <t>Traction/Aux Power _Transformer _Transformer oil pump fasteners </t>
  </si>
  <si>
    <t>Transformer oil pump fasteners </t>
  </si>
  <si>
    <t>225-PBE</t>
  </si>
  <si>
    <t>Traction/Aux Power _Transformer _Transformer oil pump flange gasket </t>
  </si>
  <si>
    <t>Transformer oil pump flange gasket </t>
  </si>
  <si>
    <t>225-PBF</t>
  </si>
  <si>
    <t>Traction/Aux Power _Transformer _Transformer oil pump flange fasteners </t>
  </si>
  <si>
    <t>Transformer oil pump flange fasteners </t>
  </si>
  <si>
    <t>225-PBG</t>
  </si>
  <si>
    <t>Traction/Aux Power _Transformer _Transformer oil </t>
  </si>
  <si>
    <t>Transformer oil </t>
  </si>
  <si>
    <t>225-PBH</t>
  </si>
  <si>
    <t>Traction/Aux Power _Transformer _Transformer oil level gauge </t>
  </si>
  <si>
    <t>Transformer oil level gauge </t>
  </si>
  <si>
    <t>225-PBI</t>
  </si>
  <si>
    <t>Traction/Aux Power _Transformer _Transformer oil temperature switch </t>
  </si>
  <si>
    <t>Transformer oil temperature switch </t>
  </si>
  <si>
    <t>225-PBJ</t>
  </si>
  <si>
    <t>Traction/Aux Power _Transformer _Transformer gas detector </t>
  </si>
  <si>
    <t>Transformer gas detector </t>
  </si>
  <si>
    <t>225-PBK</t>
  </si>
  <si>
    <t>Traction/Aux Power _Transformer _Transformer Irt </t>
  </si>
  <si>
    <t>Transformer Irt </t>
  </si>
  <si>
    <t>225-PBL</t>
  </si>
  <si>
    <t>Traction/Aux Power _Transformer _Transformer 25kv cable </t>
  </si>
  <si>
    <t>Transformer 25kv cable </t>
  </si>
  <si>
    <t>225-PBM</t>
  </si>
  <si>
    <t>Traction/Aux Power _Transformer _Tertiary fuse </t>
  </si>
  <si>
    <t>Tertiary fuse </t>
  </si>
  <si>
    <t>225-PBN</t>
  </si>
  <si>
    <t>Traction/Aux Power _Transformer _Indicator fuse </t>
  </si>
  <si>
    <t>Indicator fuse </t>
  </si>
  <si>
    <t>225-PBO</t>
  </si>
  <si>
    <t>Traction/Aux Power _Transformer _Terminal connections </t>
  </si>
  <si>
    <t>Terminal connections </t>
  </si>
  <si>
    <t>225-PBP</t>
  </si>
  <si>
    <t>Traction/Aux Power _Transformer _Power cables </t>
  </si>
  <si>
    <t>Power cables </t>
  </si>
  <si>
    <t>225-PBQ</t>
  </si>
  <si>
    <t>Traction/Aux Power _Transformer _No Fault Identified</t>
  </si>
  <si>
    <t>225-PCA</t>
  </si>
  <si>
    <t>Traction/Aux Power _Traction convertor_Converter oil </t>
  </si>
  <si>
    <t>Traction convertor</t>
  </si>
  <si>
    <t>Converter oil </t>
  </si>
  <si>
    <t>225-PCB</t>
  </si>
  <si>
    <t>Traction/Aux Power _Traction convertor_Converter oil pump </t>
  </si>
  <si>
    <t>Converter oil pump </t>
  </si>
  <si>
    <t>225-PCC</t>
  </si>
  <si>
    <t>Traction/Aux Power _Traction convertor_Converter oil pump fasteners </t>
  </si>
  <si>
    <t>Converter oil pump fasteners </t>
  </si>
  <si>
    <t>225-PCD</t>
  </si>
  <si>
    <t>Traction/Aux Power _Traction convertor_Converter oil pump flange gasket </t>
  </si>
  <si>
    <t>Converter oil pump flange gasket </t>
  </si>
  <si>
    <t>225-PCE</t>
  </si>
  <si>
    <t>Traction/Aux Power _Traction convertor_Converter oil pump flange fasteners </t>
  </si>
  <si>
    <t>Converter oil pump flange fasteners </t>
  </si>
  <si>
    <t>225-PCF</t>
  </si>
  <si>
    <t>Traction/Aux Power _Traction convertor_Converter oil gauge </t>
  </si>
  <si>
    <t>Converter oil gauge </t>
  </si>
  <si>
    <t>225-PCG</t>
  </si>
  <si>
    <t>Traction/Aux Power _Traction convertor_Converter temperature switch </t>
  </si>
  <si>
    <t>Converter temperature switch </t>
  </si>
  <si>
    <t>225-PCH</t>
  </si>
  <si>
    <t>Traction/Aux Power _Traction convertor_Converter cooling fan </t>
  </si>
  <si>
    <t>Converter cooling fan </t>
  </si>
  <si>
    <t>225-PCI</t>
  </si>
  <si>
    <t>Traction/Aux Power _Traction convertor_Snubber network </t>
  </si>
  <si>
    <t>Snubber network </t>
  </si>
  <si>
    <t>225-PCJ</t>
  </si>
  <si>
    <t>Traction/Aux Power _Traction convertor_Field supply firing panels </t>
  </si>
  <si>
    <t>Field supply firing panels </t>
  </si>
  <si>
    <t>225-PCK</t>
  </si>
  <si>
    <t>Traction/Aux Power _Traction convertor_Armature GTO firing panels </t>
  </si>
  <si>
    <t>Armature GTO firing panels </t>
  </si>
  <si>
    <t>225-PCL</t>
  </si>
  <si>
    <t>Traction/Aux Power _Traction convertor_Armature GTO stack </t>
  </si>
  <si>
    <t>Armature GTO stack </t>
  </si>
  <si>
    <t>225-PCM</t>
  </si>
  <si>
    <t>Traction/Aux Power _Traction convertor_Field GTO stack </t>
  </si>
  <si>
    <t>Field GTO stack </t>
  </si>
  <si>
    <t>225-PCN</t>
  </si>
  <si>
    <t>Traction/Aux Power _Traction convertor_GTO stack oil pipe </t>
  </si>
  <si>
    <t>GTO stack oil pipe </t>
  </si>
  <si>
    <t>225-PCO</t>
  </si>
  <si>
    <t>Traction/Aux Power _Traction convertor_Converter oil system fixed pipe work </t>
  </si>
  <si>
    <t>Converter oil system fixed pipe work </t>
  </si>
  <si>
    <t>225-PCP</t>
  </si>
  <si>
    <t>Traction/Aux Power _Traction convertor_Traction fuse </t>
  </si>
  <si>
    <t>Traction fuse </t>
  </si>
  <si>
    <t>225-PCQ</t>
  </si>
  <si>
    <t>Traction/Aux Power _Traction convertor_Traction fuse indicator fuse </t>
  </si>
  <si>
    <t>Traction fuse indicator fuse </t>
  </si>
  <si>
    <t>225-PCR</t>
  </si>
  <si>
    <t>Traction/Aux Power _Traction convertor_Traction fuse indicator micro switch </t>
  </si>
  <si>
    <t>Traction fuse indicator micro switch </t>
  </si>
  <si>
    <t>225-PCS</t>
  </si>
  <si>
    <t>Traction/Aux Power _Traction convertor_Wiring </t>
  </si>
  <si>
    <t>225-PCT</t>
  </si>
  <si>
    <t>Traction/Aux Power _Traction convertor_Cubicle lighting </t>
  </si>
  <si>
    <t>Cubicle lighting </t>
  </si>
  <si>
    <t>225-PCU</t>
  </si>
  <si>
    <t>Traction/Aux Power _Traction convertor_Converter cubicle access panel </t>
  </si>
  <si>
    <t>Converter cubicle access panel </t>
  </si>
  <si>
    <t>225-PCV</t>
  </si>
  <si>
    <t>Traction/Aux Power _Traction convertor_Converter cubicle panel fasteners </t>
  </si>
  <si>
    <t>Converter cubicle panel fasteners </t>
  </si>
  <si>
    <t>225-PCW</t>
  </si>
  <si>
    <t>Traction/Aux Power _Traction convertor_Plug/socket connections </t>
  </si>
  <si>
    <t>Plug/socket connections </t>
  </si>
  <si>
    <t>225-PCX</t>
  </si>
  <si>
    <t>Traction/Aux Power _Traction convertor_No Fault Identified</t>
  </si>
  <si>
    <t>225-PD1</t>
  </si>
  <si>
    <t>Traction/Aux Power _Control equipment _Earth Fault Relay (EFR) </t>
  </si>
  <si>
    <t>Control equipment </t>
  </si>
  <si>
    <t>Earth Fault Relay (EFR) </t>
  </si>
  <si>
    <t>225-PD2</t>
  </si>
  <si>
    <t>Traction/Aux Power _Control equipment _Control relay </t>
  </si>
  <si>
    <t>Control relay </t>
  </si>
  <si>
    <t>225-PD3</t>
  </si>
  <si>
    <t>Traction/Aux Power _Control equipment _Leech relay panel </t>
  </si>
  <si>
    <t>Leech relay panel </t>
  </si>
  <si>
    <t>225-PD4</t>
  </si>
  <si>
    <t>Traction/Aux Power _Control equipment _Compressor contactor </t>
  </si>
  <si>
    <t>Compressor contactor </t>
  </si>
  <si>
    <t>225-PD5</t>
  </si>
  <si>
    <t>Traction/Aux Power _Control equipment _Traction ammeter HST </t>
  </si>
  <si>
    <t>Traction ammeter HST </t>
  </si>
  <si>
    <t>225-PD6</t>
  </si>
  <si>
    <t>Traction/Aux Power _Control equipment _Desk indicator Class91/DVT </t>
  </si>
  <si>
    <t>Desk indicator Class91/DVT </t>
  </si>
  <si>
    <t>225-PD7</t>
  </si>
  <si>
    <t>Traction/Aux Power _Control equipment _Short circuiter </t>
  </si>
  <si>
    <t>Short circuiter </t>
  </si>
  <si>
    <t>225-PD8</t>
  </si>
  <si>
    <t>Traction/Aux Power _Control equipment _Voltage Monitoring Device (VMD) </t>
  </si>
  <si>
    <t>Voltage Monitoring Device (VMD) </t>
  </si>
  <si>
    <t>225-PD9</t>
  </si>
  <si>
    <t>Traction/Aux Power _Control equipment _Current Monitoring Device (CMD) </t>
  </si>
  <si>
    <t>Current Monitoring Device (CMD) </t>
  </si>
  <si>
    <t>225-PDA</t>
  </si>
  <si>
    <t>Traction/Aux Power _Control equipment _Master controller HST </t>
  </si>
  <si>
    <t>Master controller HST </t>
  </si>
  <si>
    <t>225-PDB</t>
  </si>
  <si>
    <t>Traction/Aux Power _Control equipment _Master controller Class 91 </t>
  </si>
  <si>
    <t>Master controller Class 91 </t>
  </si>
  <si>
    <t>225-PDC</t>
  </si>
  <si>
    <t>Traction/Aux Power _Control equipment _Master controller DVT </t>
  </si>
  <si>
    <t>Master controller DVT </t>
  </si>
  <si>
    <t>225-PDD</t>
  </si>
  <si>
    <t>Traction/Aux Power _Control equipment _Power controller HST </t>
  </si>
  <si>
    <t>Power controller HST </t>
  </si>
  <si>
    <t>225-PDE</t>
  </si>
  <si>
    <t>Traction/Aux Power _Control equipment _Power controller Class 91 </t>
  </si>
  <si>
    <t>Power controller Class 91 </t>
  </si>
  <si>
    <t>225-PDF</t>
  </si>
  <si>
    <t>Traction/Aux Power _Control equipment _Power controller Mk4 DVT </t>
  </si>
  <si>
    <t>Power controller Mk4 DVT </t>
  </si>
  <si>
    <t>225-PDG</t>
  </si>
  <si>
    <t>Traction/Aux Power _Control equipment _Plug/socket connections </t>
  </si>
  <si>
    <t>225-PDH</t>
  </si>
  <si>
    <t>Traction/Aux Power _Control equipment _Terminal bar connections </t>
  </si>
  <si>
    <t>Terminal bar connections </t>
  </si>
  <si>
    <t>225-PDI</t>
  </si>
  <si>
    <t>Traction/Aux Power _Control equipment _Motor/brake switch  </t>
  </si>
  <si>
    <t>Motor/brake switch  </t>
  </si>
  <si>
    <t>225-PDJ</t>
  </si>
  <si>
    <t>Traction/Aux Power _Control equipment _Field reversing switch </t>
  </si>
  <si>
    <t>Field reversing switch </t>
  </si>
  <si>
    <t>225-PDK</t>
  </si>
  <si>
    <t>Traction/Aux Power _Control equipment _Traction motor contactor HST </t>
  </si>
  <si>
    <t>Traction motor contactor HST </t>
  </si>
  <si>
    <t>225-PDL</t>
  </si>
  <si>
    <t>Traction/Aux Power _Control equipment _Traction motor contactor CL91 </t>
  </si>
  <si>
    <t>Traction motor contactor CL91 </t>
  </si>
  <si>
    <t>225-PDM</t>
  </si>
  <si>
    <t>Traction/Aux Power _Control equipment _Traction motor contactor fixed tip </t>
  </si>
  <si>
    <t>Traction motor contactor fixed tip </t>
  </si>
  <si>
    <t>225-PDN</t>
  </si>
  <si>
    <t>Traction/Aux Power _Control equipment _Traction Motor contactor moving tip </t>
  </si>
  <si>
    <t>Traction Motor contactor moving tip </t>
  </si>
  <si>
    <t>225-PDO</t>
  </si>
  <si>
    <t>Traction/Aux Power _Control equipment _Traction motor contactor spring </t>
  </si>
  <si>
    <t>Traction motor contactor spring </t>
  </si>
  <si>
    <t>225-PDP</t>
  </si>
  <si>
    <t>Traction/Aux Power _Control equipment _Traction motor contactor interlock </t>
  </si>
  <si>
    <t>Traction motor contactor interlock </t>
  </si>
  <si>
    <t>225-PDQ</t>
  </si>
  <si>
    <t>Traction/Aux Power _Control equipment _Traction motor contactor arc chute </t>
  </si>
  <si>
    <t>Traction motor contactor arc chute </t>
  </si>
  <si>
    <t>225-PDR</t>
  </si>
  <si>
    <t>Traction/Aux Power _Control equipment _Traction motor contactor pull-in coil </t>
  </si>
  <si>
    <t>Traction motor contactor pull-in coil </t>
  </si>
  <si>
    <t>225-PDS</t>
  </si>
  <si>
    <t>Traction/Aux Power _Control equipment _Traction motor contactor connections </t>
  </si>
  <si>
    <t>Traction motor contactor connections </t>
  </si>
  <si>
    <t>225-PDT</t>
  </si>
  <si>
    <t>Traction/Aux Power _Control equipment _Field contactor </t>
  </si>
  <si>
    <t>Field contactor </t>
  </si>
  <si>
    <t>225-PDU</t>
  </si>
  <si>
    <t>Traction/Aux Power _Control equipment _Interlock block </t>
  </si>
  <si>
    <t>225-PDV</t>
  </si>
  <si>
    <t>Traction/Aux Power _Control equipment _Electronic PSU </t>
  </si>
  <si>
    <t>Electronic PSU </t>
  </si>
  <si>
    <t>225-PDW</t>
  </si>
  <si>
    <t>Traction/Aux Power _Control equipment _DIO card </t>
  </si>
  <si>
    <t>DIO card </t>
  </si>
  <si>
    <t>225-PDX</t>
  </si>
  <si>
    <t>Traction/Aux Power _Control equipment _OIF card </t>
  </si>
  <si>
    <t>OIF card </t>
  </si>
  <si>
    <t>225-PDY</t>
  </si>
  <si>
    <t>Traction/Aux Power _Control equipment _MPU card </t>
  </si>
  <si>
    <t>MPU card </t>
  </si>
  <si>
    <t>225-PDZ</t>
  </si>
  <si>
    <t>Traction/Aux Power _Control equipment _Motor overload relay (MOR) </t>
  </si>
  <si>
    <t>Motor overload relay (MOR) </t>
  </si>
  <si>
    <t>225-PEB</t>
  </si>
  <si>
    <t>Traction/Aux Power _Reverser _Reverser fasteners </t>
  </si>
  <si>
    <t>Reverser </t>
  </si>
  <si>
    <t>Reverser fasteners </t>
  </si>
  <si>
    <t>225-PEC</t>
  </si>
  <si>
    <t>Traction/Aux Power _Reverser _Main bus bar connection fasteners </t>
  </si>
  <si>
    <t>Main bus bar connection fasteners </t>
  </si>
  <si>
    <t>225-PED</t>
  </si>
  <si>
    <t>Traction/Aux Power _Reverser _Air supply flexible piping </t>
  </si>
  <si>
    <t>Air supply flexible piping </t>
  </si>
  <si>
    <t>225-PEE</t>
  </si>
  <si>
    <t>Traction/Aux Power _Reverser _Forward EP valve </t>
  </si>
  <si>
    <t>Forward EP valve </t>
  </si>
  <si>
    <t>225-PEF</t>
  </si>
  <si>
    <t>Traction/Aux Power _Reverser _Reverse EP valve </t>
  </si>
  <si>
    <t>Reverse EP valve </t>
  </si>
  <si>
    <t>225-PEG</t>
  </si>
  <si>
    <t>Traction/Aux Power _Reverser _Interlock assembly </t>
  </si>
  <si>
    <t>Interlock assembly </t>
  </si>
  <si>
    <t>225-PEH</t>
  </si>
  <si>
    <t>Traction/Aux Power _Reverser _Lever  </t>
  </si>
  <si>
    <t>Lever  </t>
  </si>
  <si>
    <t>225-PEI</t>
  </si>
  <si>
    <t>Traction/Aux Power _Reverser _Lever fasteners </t>
  </si>
  <si>
    <t>Lever fasteners </t>
  </si>
  <si>
    <t>225-PEJ</t>
  </si>
  <si>
    <t>Traction/Aux Power _Reverser _Power voltage contact moving </t>
  </si>
  <si>
    <t>Power voltage contact moving </t>
  </si>
  <si>
    <t>225-PEK</t>
  </si>
  <si>
    <t>Traction/Aux Power _Reverser _Power voltage fixed contact </t>
  </si>
  <si>
    <t>Power voltage fixed contact </t>
  </si>
  <si>
    <t>225-PEL</t>
  </si>
  <si>
    <t>Traction/Aux Power _Reverser _Power voltage contact spring  </t>
  </si>
  <si>
    <t>Power voltage contact spring  </t>
  </si>
  <si>
    <t>225-PFA</t>
  </si>
  <si>
    <t>Traction/Aux Power _Train Supply _Jumper cable single phase </t>
  </si>
  <si>
    <t>Train Supply </t>
  </si>
  <si>
    <t>Jumper cable single phase </t>
  </si>
  <si>
    <t>225-PFB</t>
  </si>
  <si>
    <t>Traction/Aux Power _Train Supply _Receptacle single phase </t>
  </si>
  <si>
    <t>Receptacle single phase </t>
  </si>
  <si>
    <t>225-PFC</t>
  </si>
  <si>
    <t>Traction/Aux Power _Train Supply _Jumper cable three phase </t>
  </si>
  <si>
    <t>Jumper cable three phase </t>
  </si>
  <si>
    <t>225-PFD</t>
  </si>
  <si>
    <t>Traction/Aux Power _Train Supply _Receptacle three phase </t>
  </si>
  <si>
    <t>Receptacle three phase </t>
  </si>
  <si>
    <t>225-PFE</t>
  </si>
  <si>
    <t>Traction/Aux Power _Train Supply _Contactor three phase </t>
  </si>
  <si>
    <t>Contactor three phase </t>
  </si>
  <si>
    <t>225-PFF</t>
  </si>
  <si>
    <t>Traction/Aux Power _Train Supply _Contactor single phase </t>
  </si>
  <si>
    <t>Contactor single phase </t>
  </si>
  <si>
    <t>225-PFG</t>
  </si>
  <si>
    <t>Traction/Aux Power _Train Supply _MCB </t>
  </si>
  <si>
    <t>225-PFH</t>
  </si>
  <si>
    <t>Traction/Aux Power _Train Supply _Wiring </t>
  </si>
  <si>
    <t>225-PFI</t>
  </si>
  <si>
    <t>Traction/Aux Power _Train Supply _TSDR </t>
  </si>
  <si>
    <t>TSDR </t>
  </si>
  <si>
    <t>225-PFJ</t>
  </si>
  <si>
    <t>Traction/Aux Power _Train Supply _Safety interlock lamp (white) </t>
  </si>
  <si>
    <t>Safety interlock lamp (white) </t>
  </si>
  <si>
    <t>225-PFK</t>
  </si>
  <si>
    <t>Traction/Aux Power _Train Supply _Safety interlock lamp (red) </t>
  </si>
  <si>
    <t>Safety interlock lamp (red) </t>
  </si>
  <si>
    <t>225-PFL</t>
  </si>
  <si>
    <t>Traction/Aux Power _Train Supply _Desk indicator Class 91/DVT </t>
  </si>
  <si>
    <t>Desk indicator Class 91/DVT </t>
  </si>
  <si>
    <t>225-PFM</t>
  </si>
  <si>
    <t>Traction/Aux Power _Train Supply _Desk indicator HST </t>
  </si>
  <si>
    <t>Desk indicator HST </t>
  </si>
  <si>
    <t>225-PFN</t>
  </si>
  <si>
    <t>Traction/Aux Power _Train Supply _Pushbutton (On) </t>
  </si>
  <si>
    <t>Pushbutton (On) </t>
  </si>
  <si>
    <t>225-PFO</t>
  </si>
  <si>
    <t>Traction/Aux Power _Train Supply _Pushbutton (Off) </t>
  </si>
  <si>
    <t>Pushbutton (Off) </t>
  </si>
  <si>
    <t>225-PFP</t>
  </si>
  <si>
    <t>Traction/Aux Power _Train Supply _Earth fault indicator Mk4 coach </t>
  </si>
  <si>
    <t>Earth fault indicator Mk4 coach </t>
  </si>
  <si>
    <t>225-PFQ</t>
  </si>
  <si>
    <t>Traction/Aux Power _Train Supply _Earth fault indicator HST coach </t>
  </si>
  <si>
    <t>Earth fault indicator HST coach </t>
  </si>
  <si>
    <t>225-PFR</t>
  </si>
  <si>
    <t>Traction/Aux Power _Train Supply _Relay </t>
  </si>
  <si>
    <t>225-PFS</t>
  </si>
  <si>
    <t>Traction/Aux Power _Train Supply _Train supply Isolation switch Mk4 </t>
  </si>
  <si>
    <t>Train supply Isolation switch Mk4 </t>
  </si>
  <si>
    <t>225-PFT</t>
  </si>
  <si>
    <t>Traction/Aux Power _Train Supply _Train supply fuse Mk4 </t>
  </si>
  <si>
    <t>Train supply fuse Mk4 </t>
  </si>
  <si>
    <t>225-PFU</t>
  </si>
  <si>
    <t>Traction/Aux Power _Train Supply _ETS isolation switch  </t>
  </si>
  <si>
    <t>ETS isolation switch  </t>
  </si>
  <si>
    <t>225-PFV</t>
  </si>
  <si>
    <t>Traction/Aux Power _Train Supply _ETS isolation switch glass </t>
  </si>
  <si>
    <t>ETS isolation switch glass </t>
  </si>
  <si>
    <t>225-PFW</t>
  </si>
  <si>
    <t>Traction/Aux Power _Train Supply _ETS receptacle interlock switch </t>
  </si>
  <si>
    <t>ETS receptacle interlock switch </t>
  </si>
  <si>
    <t>225-PFX</t>
  </si>
  <si>
    <t>Traction/Aux Power _Train Supply _No Fault Identified</t>
  </si>
  <si>
    <t>225-PGA</t>
  </si>
  <si>
    <t>Traction/Aux Power _Catering equipment power  _5 kW static converter HST </t>
  </si>
  <si>
    <t>Catering equipment power  </t>
  </si>
  <si>
    <t>5 kW static converter HST </t>
  </si>
  <si>
    <t>225-PGB</t>
  </si>
  <si>
    <t>Traction/Aux Power _Catering equipment power  _5 kW static converter fasteners </t>
  </si>
  <si>
    <t>5 kW static converter fasteners </t>
  </si>
  <si>
    <t>225-PGC</t>
  </si>
  <si>
    <t>Traction/Aux Power _Catering equipment power  _5 kW  static converter connections </t>
  </si>
  <si>
    <t>5 kW  static converter connections </t>
  </si>
  <si>
    <t>225-PGD</t>
  </si>
  <si>
    <t>Traction/Aux Power _Catering equipment power  _3.1 kW static converter HST </t>
  </si>
  <si>
    <t>3.1 kW static converter HST </t>
  </si>
  <si>
    <t>225-PGE</t>
  </si>
  <si>
    <t>Traction/Aux Power _Catering equipment power  _3.1 kW static converter fasteners </t>
  </si>
  <si>
    <t>3.1 kW static converter fasteners </t>
  </si>
  <si>
    <t>225-PGF</t>
  </si>
  <si>
    <t>Traction/Aux Power _Catering equipment power  _3.1 kW static converter connections </t>
  </si>
  <si>
    <t>3.1 kW static converter connections </t>
  </si>
  <si>
    <t>225-PGG</t>
  </si>
  <si>
    <t>Traction/Aux Power _Catering equipment power  _Boost transformer control unit </t>
  </si>
  <si>
    <t>Boost transformer control unit </t>
  </si>
  <si>
    <t>225-PGH</t>
  </si>
  <si>
    <t>Traction/Aux Power _Catering equipment power  _Boost transformer contactor </t>
  </si>
  <si>
    <t>Boost transformer contactor </t>
  </si>
  <si>
    <t>225-PGI</t>
  </si>
  <si>
    <t>Traction/Aux Power _Catering equipment power  _AC regulator </t>
  </si>
  <si>
    <t>AC regulator </t>
  </si>
  <si>
    <t>225-PGJ</t>
  </si>
  <si>
    <t>Traction/Aux Power _Catering equipment power  _AC regulator fasteners </t>
  </si>
  <si>
    <t>AC regulator fasteners </t>
  </si>
  <si>
    <t>225-PGK</t>
  </si>
  <si>
    <t>Traction/Aux Power _Catering equipment power  _AC regulator fuse </t>
  </si>
  <si>
    <t>AC regulator fuse </t>
  </si>
  <si>
    <t>225-PGL</t>
  </si>
  <si>
    <t>Traction/Aux Power _Catering equipment power  _AC regulator connections </t>
  </si>
  <si>
    <t>AC regulator connections </t>
  </si>
  <si>
    <t>225-PGM</t>
  </si>
  <si>
    <t>Traction/Aux Power _Catering equipment power  _Relay </t>
  </si>
  <si>
    <t>225-PGN</t>
  </si>
  <si>
    <t>Traction/Aux Power _Catering equipment power  _Contactor </t>
  </si>
  <si>
    <t>225-PGO</t>
  </si>
  <si>
    <t>Traction/Aux Power _Catering equipment power  _MCB </t>
  </si>
  <si>
    <t>225-PGP</t>
  </si>
  <si>
    <t>Traction/Aux Power _Catering equipment power  _No Fault Identified</t>
  </si>
  <si>
    <t>225-PHA</t>
  </si>
  <si>
    <t>Traction/Aux Power _Static converter - single phase_Static converter 240v single phase SV </t>
  </si>
  <si>
    <t>Static converter - single phase</t>
  </si>
  <si>
    <t>Static converter 240v single phase SV </t>
  </si>
  <si>
    <t>225-PHB</t>
  </si>
  <si>
    <t>Traction/Aux Power _Static converter - single phase_Static converter electronics rack </t>
  </si>
  <si>
    <t>225-PHC</t>
  </si>
  <si>
    <t>Traction/Aux Power _Static converter - single phase_Static converter MPU electronic card </t>
  </si>
  <si>
    <t>225-PHD</t>
  </si>
  <si>
    <t>Traction/Aux Power _Static converter - single phase_Static converter connections </t>
  </si>
  <si>
    <t>225-PHE</t>
  </si>
  <si>
    <t>Traction/Aux Power _Static converter - single phase_Static converter cooling fan </t>
  </si>
  <si>
    <t>225-PHF</t>
  </si>
  <si>
    <t>Traction/Aux Power _Static converter - single phase_Static converter fasteners </t>
  </si>
  <si>
    <t>225-PHG</t>
  </si>
  <si>
    <t>Traction/Aux Power _Static converter - single phase_Static converter download </t>
  </si>
  <si>
    <t>225-PHH</t>
  </si>
  <si>
    <t>Traction/Aux Power _Static converter - single phase_Static converter firing panel </t>
  </si>
  <si>
    <t>Static converter firing panel </t>
  </si>
  <si>
    <t>225-PHI</t>
  </si>
  <si>
    <t>Traction/Aux Power _Static converter - single phase_Static converter semi-conductor devices </t>
  </si>
  <si>
    <t>225-PHJ</t>
  </si>
  <si>
    <t>Traction/Aux Power _Static converter - single phase_Static converter front cover  </t>
  </si>
  <si>
    <t>225-PHK</t>
  </si>
  <si>
    <t>Traction/Aux Power _Static converter - single phase_Static converter wiring </t>
  </si>
  <si>
    <t>225-PHL</t>
  </si>
  <si>
    <t>Traction/Aux Power _Static converter - single phase_Static converter front cover fasteners </t>
  </si>
  <si>
    <t>225-PHM</t>
  </si>
  <si>
    <t>Traction/Aux Power _Static converter - single phase_Static converter case </t>
  </si>
  <si>
    <t>225-SAA</t>
  </si>
  <si>
    <t>Safety Systems_TPWS_TPWS Aerial</t>
  </si>
  <si>
    <t>Safety Systems</t>
  </si>
  <si>
    <t>TPWS</t>
  </si>
  <si>
    <t>TPWS Aerial</t>
  </si>
  <si>
    <t>225-SAB</t>
  </si>
  <si>
    <t>Safety Systems_TPWS_TPWS aerial protective dome</t>
  </si>
  <si>
    <t>TPWS aerial protective dome</t>
  </si>
  <si>
    <t>225-SAC</t>
  </si>
  <si>
    <t>Safety Systems_TPWS_TPWS Aerial mounting bracket</t>
  </si>
  <si>
    <t>TPWS Aerial mounting bracket</t>
  </si>
  <si>
    <t>225-SAD</t>
  </si>
  <si>
    <t>Safety Systems_TPWS_TPWS Aerial mounting bracket fasteners</t>
  </si>
  <si>
    <t>TPWS Aerial mounting bracket fasteners</t>
  </si>
  <si>
    <t>225-SAE</t>
  </si>
  <si>
    <t>Safety Systems_TPWS_TPWS Aerial height</t>
  </si>
  <si>
    <t>TPWS Aerial height</t>
  </si>
  <si>
    <t>225-SAF</t>
  </si>
  <si>
    <t>Safety Systems_TPWS_TPWS Aerial plug &amp; socket connections</t>
  </si>
  <si>
    <t>TPWS Aerial plug &amp; socket connections</t>
  </si>
  <si>
    <t>225-SAG</t>
  </si>
  <si>
    <t>Safety Systems_TPWS_TPWS wiring conduit</t>
  </si>
  <si>
    <t>TPWS wiring conduit</t>
  </si>
  <si>
    <t>225-SAH</t>
  </si>
  <si>
    <t>Safety Systems_TPWS_TPWS/AWS Isolation switch</t>
  </si>
  <si>
    <t>TPWS/AWS Isolation switch</t>
  </si>
  <si>
    <t>225-SAI</t>
  </si>
  <si>
    <t>Safety Systems_TPWS_TPWS desk control panel</t>
  </si>
  <si>
    <t>TPWS desk control panel</t>
  </si>
  <si>
    <t>225-SAJ</t>
  </si>
  <si>
    <t>Safety Systems_TPWS_TPWS Temporary isolation switch</t>
  </si>
  <si>
    <t>TPWS Temporary isolation switch</t>
  </si>
  <si>
    <t>225-SAK</t>
  </si>
  <si>
    <t>Safety Systems_TPWS_TPWS OTMR interface</t>
  </si>
  <si>
    <t>TPWS OTMR interface</t>
  </si>
  <si>
    <t>225-SAL</t>
  </si>
  <si>
    <t>Safety Systems_TPWS_TPWS Control unit</t>
  </si>
  <si>
    <t>TPWS Control unit</t>
  </si>
  <si>
    <t>225-SAM</t>
  </si>
  <si>
    <t>Safety Systems_TPWS_TPWS Control unit fasteners</t>
  </si>
  <si>
    <t>TPWS Control unit fasteners</t>
  </si>
  <si>
    <t>225-SAN</t>
  </si>
  <si>
    <t>Safety Systems_TPWS_AWS/TPWS combined receiver  CL91</t>
  </si>
  <si>
    <t>AWS/TPWS combined receiver  CL91</t>
  </si>
  <si>
    <t>225-SAO</t>
  </si>
  <si>
    <t>Safety Systems_TPWS_MCB</t>
  </si>
  <si>
    <t>225-SAP</t>
  </si>
  <si>
    <t>Safety Systems_TPWS_Wiring</t>
  </si>
  <si>
    <t>225-SAQ</t>
  </si>
  <si>
    <t>Safety Systems_TPWS_Electrical terminal bar connections</t>
  </si>
  <si>
    <t>Electrical terminal bar connections</t>
  </si>
  <si>
    <t>225-SBA</t>
  </si>
  <si>
    <t>Safety Systems_AWS_AWS Receiver</t>
  </si>
  <si>
    <t>AWS</t>
  </si>
  <si>
    <t>AWS Receiver</t>
  </si>
  <si>
    <t>225-SBB</t>
  </si>
  <si>
    <t>Safety Systems_AWS_AWS/TPWS reset switch</t>
  </si>
  <si>
    <t>AWS/TPWS reset switch</t>
  </si>
  <si>
    <t>225-SBC</t>
  </si>
  <si>
    <t>Safety Systems_AWS_AWS alarm/indicator unit</t>
  </si>
  <si>
    <t>AWS alarm/indicator unit</t>
  </si>
  <si>
    <t>225-SBD</t>
  </si>
  <si>
    <t>Safety Systems_AWS_AWS receiver mounting bracket</t>
  </si>
  <si>
    <t>AWS receiver mounting bracket</t>
  </si>
  <si>
    <t>225-SBE</t>
  </si>
  <si>
    <t>Safety Systems_AWS_AWS receiver mounting bracket spacer</t>
  </si>
  <si>
    <t>AWS receiver mounting bracket spacer</t>
  </si>
  <si>
    <t>225-SBF</t>
  </si>
  <si>
    <t>Safety Systems_AWS_AWS receiver fasteners</t>
  </si>
  <si>
    <t>AWS receiver fasteners</t>
  </si>
  <si>
    <t>225-SBG</t>
  </si>
  <si>
    <t>Safety Systems_AWS_AWS receiver connections</t>
  </si>
  <si>
    <t>AWS receiver connections</t>
  </si>
  <si>
    <t>225-SBH</t>
  </si>
  <si>
    <t>Safety Systems_AWS_AWS/TPWS desk indicator</t>
  </si>
  <si>
    <t>AWS/TPWS desk indicator</t>
  </si>
  <si>
    <t>225-SBI</t>
  </si>
  <si>
    <t>Safety Systems_AWS_AWS OTMR interface</t>
  </si>
  <si>
    <t>AWS OTMR interface</t>
  </si>
  <si>
    <t>225-SBJ</t>
  </si>
  <si>
    <t>Safety Systems_AWS_Wiring</t>
  </si>
  <si>
    <t>225-SBK</t>
  </si>
  <si>
    <t>Safety Systems_AWS_Conduit</t>
  </si>
  <si>
    <t>Conduit</t>
  </si>
  <si>
    <t>225-SBL</t>
  </si>
  <si>
    <t>Safety Systems_AWS_Electrical connections</t>
  </si>
  <si>
    <t>225-SCA</t>
  </si>
  <si>
    <t>Safety Systems_DSD_Pedal</t>
  </si>
  <si>
    <t>DSD</t>
  </si>
  <si>
    <t>Pedal</t>
  </si>
  <si>
    <t>225-SCB</t>
  </si>
  <si>
    <t>Safety Systems_DSD_Pedal fasteners</t>
  </si>
  <si>
    <t>Pedal fasteners</t>
  </si>
  <si>
    <t>225-SCC</t>
  </si>
  <si>
    <t>Safety Systems_DSD_Snaplock switch</t>
  </si>
  <si>
    <t>Snaplock switch</t>
  </si>
  <si>
    <t>225-SCD</t>
  </si>
  <si>
    <t>Safety Systems_DSD_Snaplock switch arm</t>
  </si>
  <si>
    <t>Snaplock switch arm</t>
  </si>
  <si>
    <t>225-SCE</t>
  </si>
  <si>
    <t>Safety Systems_DSD_Snaplock switch fasteners</t>
  </si>
  <si>
    <t>Snaplock switch fasteners</t>
  </si>
  <si>
    <t>225-SCF</t>
  </si>
  <si>
    <t>Safety Systems_DSD_Pedal cover plate</t>
  </si>
  <si>
    <t>Pedal cover plate</t>
  </si>
  <si>
    <t>225-SCG</t>
  </si>
  <si>
    <t>Safety Systems_DSD_Pedal cover plate fasteners</t>
  </si>
  <si>
    <t>Pedal cover plate fasteners</t>
  </si>
  <si>
    <t>225-SCH</t>
  </si>
  <si>
    <t>Safety Systems_DSD_Pedal cover plate seal</t>
  </si>
  <si>
    <t>Pedal cover plate seal</t>
  </si>
  <si>
    <t>225-SCI</t>
  </si>
  <si>
    <t>Safety Systems_DSD_Pedal force</t>
  </si>
  <si>
    <t>Pedal force</t>
  </si>
  <si>
    <t>225-SCJ</t>
  </si>
  <si>
    <t>Safety Systems_DSD_DSD speed switch box</t>
  </si>
  <si>
    <t>DSD speed switch box</t>
  </si>
  <si>
    <t>225-SCK</t>
  </si>
  <si>
    <t>Safety Systems_DSD_DSD speed switch box Led</t>
  </si>
  <si>
    <t>DSD speed switch box Led</t>
  </si>
  <si>
    <t>225-SCL</t>
  </si>
  <si>
    <t>Safety Systems_DSD_DSD speed switch box Litton connection</t>
  </si>
  <si>
    <t>DSD speed switch box Litton connection</t>
  </si>
  <si>
    <t>225-SCM</t>
  </si>
  <si>
    <t>Safety Systems_DSD_DSD speed switch box fasteners</t>
  </si>
  <si>
    <t>DSD speed switch box fasteners</t>
  </si>
  <si>
    <t>225-SCN</t>
  </si>
  <si>
    <t>Safety Systems_DSD_Electronic DSD unit (HST Power Car)</t>
  </si>
  <si>
    <t>Electronic DSD unit (HST Power Car)</t>
  </si>
  <si>
    <t>225-SCO</t>
  </si>
  <si>
    <t>Safety Systems_DSD_DSD vigilance unit connector</t>
  </si>
  <si>
    <t>DSD vigilance unit connector</t>
  </si>
  <si>
    <t>225-SCP</t>
  </si>
  <si>
    <t>Safety Systems_DSD_DSD vigilance unit fasteners</t>
  </si>
  <si>
    <t>DSD vigilance unit fasteners</t>
  </si>
  <si>
    <t>225-SCQ</t>
  </si>
  <si>
    <t>Safety Systems_DSD_DSD relay</t>
  </si>
  <si>
    <t>DSD relay</t>
  </si>
  <si>
    <t>225-SCR</t>
  </si>
  <si>
    <t>Safety Systems_DSD_DSD alarm unit</t>
  </si>
  <si>
    <t>DSD alarm unit</t>
  </si>
  <si>
    <t>225-SCS</t>
  </si>
  <si>
    <t>Safety Systems_DSD_DSD OTMR interface</t>
  </si>
  <si>
    <t>DSD OTMR interface</t>
  </si>
  <si>
    <t>225-SCT</t>
  </si>
  <si>
    <t>Safety Systems_DSD_DSD brake unit interface</t>
  </si>
  <si>
    <t>DSD brake unit interface</t>
  </si>
  <si>
    <t>225-SCU</t>
  </si>
  <si>
    <t>Safety Systems_DSD_Electronic DSD unit  (Class 91)</t>
  </si>
  <si>
    <t>Electronic DSD unit  (Class 91)</t>
  </si>
  <si>
    <t>225-SCV</t>
  </si>
  <si>
    <t>Safety Systems_DSD_Electronic DSD unit  (Mk4 DVT)</t>
  </si>
  <si>
    <t>Electronic DSD unit  (Mk4 DVT)</t>
  </si>
  <si>
    <t>225-SCW</t>
  </si>
  <si>
    <t>Safety Systems_DSD_DSD Isolation Switch</t>
  </si>
  <si>
    <t>DSD Isolation Switch</t>
  </si>
  <si>
    <t>225-SDA</t>
  </si>
  <si>
    <t>Safety Systems_DRA_DRA pushbutton</t>
  </si>
  <si>
    <t>DRA</t>
  </si>
  <si>
    <t>DRA pushbutton</t>
  </si>
  <si>
    <t>225-SDB</t>
  </si>
  <si>
    <t>Safety Systems_DRA_DRA pushbutton fasteners</t>
  </si>
  <si>
    <t>DRA pushbutton fasteners</t>
  </si>
  <si>
    <t>225-SDC</t>
  </si>
  <si>
    <t>Safety Systems_DRA_DRA isolation switch</t>
  </si>
  <si>
    <t>DRA isolation switch</t>
  </si>
  <si>
    <t>225-SDD</t>
  </si>
  <si>
    <t>Safety Systems_DRA_DRA isolation switch fasteners</t>
  </si>
  <si>
    <t>DRA isolation switch fasteners</t>
  </si>
  <si>
    <t>225-SDE</t>
  </si>
  <si>
    <t>Safety Systems_DRA_DRA Isolation switch glass seal</t>
  </si>
  <si>
    <t>DRA Isolation switch glass seal</t>
  </si>
  <si>
    <t>225-SDF</t>
  </si>
  <si>
    <t>Safety Systems_DRA_DRA Isolation switch plastic seal</t>
  </si>
  <si>
    <t>DRA Isolation switch plastic seal</t>
  </si>
  <si>
    <t>225-SDG</t>
  </si>
  <si>
    <t>Safety Systems_DRA_DRA OTMR Interface</t>
  </si>
  <si>
    <t>DRA OTMR Interface</t>
  </si>
  <si>
    <t>225-SDH</t>
  </si>
  <si>
    <t>Safety Systems_DRA_DRA power system interface</t>
  </si>
  <si>
    <t>DRA power system interface</t>
  </si>
  <si>
    <t>225-SDI</t>
  </si>
  <si>
    <t>Safety Systems_DRA_DRA relay</t>
  </si>
  <si>
    <t>DRA relay</t>
  </si>
  <si>
    <t>225-SDJ</t>
  </si>
  <si>
    <t>Safety Systems_DRA_DRA relay fasteners</t>
  </si>
  <si>
    <t>DRA relay fasteners</t>
  </si>
  <si>
    <t>225-SDK</t>
  </si>
  <si>
    <t>Safety Systems_DRA_DRA relay contact</t>
  </si>
  <si>
    <t>DRA relay contact</t>
  </si>
  <si>
    <t>225-SDL</t>
  </si>
  <si>
    <t>Safety Systems_DRA_Wiring</t>
  </si>
  <si>
    <t>225-SDM</t>
  </si>
  <si>
    <t>Safety Systems_DRA_Electrical terminal bar connections</t>
  </si>
  <si>
    <t>225-TAA</t>
  </si>
  <si>
    <t>Transmission_Cardan Shaft_Cardan Shaft</t>
  </si>
  <si>
    <t>Transmission</t>
  </si>
  <si>
    <t>Cardan Shaft</t>
  </si>
  <si>
    <t>225-TAB</t>
  </si>
  <si>
    <t>Transmission_Cardan Shaft_Bearing</t>
  </si>
  <si>
    <t>Bearing</t>
  </si>
  <si>
    <t>225-TAC</t>
  </si>
  <si>
    <t>Transmission_Cardan Shaft_Universal joint</t>
  </si>
  <si>
    <t>Universal joint</t>
  </si>
  <si>
    <t>225-TAD</t>
  </si>
  <si>
    <t>Transmission_Cardan Shaft_Splines</t>
  </si>
  <si>
    <t>Splines</t>
  </si>
  <si>
    <t>225-TAE</t>
  </si>
  <si>
    <t>Transmission_Cardan Shaft_Circlip</t>
  </si>
  <si>
    <t>225-TAF</t>
  </si>
  <si>
    <t>Transmission_Cardan Shaft_Grease nipple</t>
  </si>
  <si>
    <t>Grease nipple</t>
  </si>
  <si>
    <t>225-TAG</t>
  </si>
  <si>
    <t>Transmission_Cardan Shaft_Lubricant</t>
  </si>
  <si>
    <t>225-TAH</t>
  </si>
  <si>
    <t>Transmission_Cardan Shaft_Drive flange</t>
  </si>
  <si>
    <t>Drive flange</t>
  </si>
  <si>
    <t>225-TAI</t>
  </si>
  <si>
    <t>Transmission_Cardan Shaft_Fasteners</t>
  </si>
  <si>
    <t>225-TBA</t>
  </si>
  <si>
    <t>Transmission_TFDS_Safeset Drive unit</t>
  </si>
  <si>
    <t>TFDS</t>
  </si>
  <si>
    <t>Safeset Drive unit</t>
  </si>
  <si>
    <t>225-TBB</t>
  </si>
  <si>
    <t>Transmission_TFDS_Hydraulic fluid</t>
  </si>
  <si>
    <t>Hydraulic fluid</t>
  </si>
  <si>
    <t>225-TBC</t>
  </si>
  <si>
    <t>Transmission_TFDS_Protractor bolt</t>
  </si>
  <si>
    <t>Protractor bolt</t>
  </si>
  <si>
    <t>225-TBD</t>
  </si>
  <si>
    <t>Transmission_TFDS_Fasteners</t>
  </si>
  <si>
    <t>225-TBE</t>
  </si>
  <si>
    <t>Transmission_TFDS_Sensor</t>
  </si>
  <si>
    <t>Sensor</t>
  </si>
  <si>
    <t>225-TBF</t>
  </si>
  <si>
    <t>Transmission_TFDS_Control panel</t>
  </si>
  <si>
    <t>225-TBG</t>
  </si>
  <si>
    <t>Transmission_TFDS_Isolation switch</t>
  </si>
  <si>
    <t>225-TBH</t>
  </si>
  <si>
    <t>Transmission_TFDS_Isolation cock</t>
  </si>
  <si>
    <t>Isolation cock</t>
  </si>
  <si>
    <t>225-TBI</t>
  </si>
  <si>
    <t>Transmission_TFDS_Cab indicator</t>
  </si>
  <si>
    <t>Cab indicator</t>
  </si>
  <si>
    <t>225-TBJ</t>
  </si>
  <si>
    <t>Transmission_TFDS_Plug/socket connections</t>
  </si>
  <si>
    <t>Plug/socket connections</t>
  </si>
  <si>
    <t>225-TCA</t>
  </si>
  <si>
    <t>Transmission_Drive link_Link</t>
  </si>
  <si>
    <t>Drive link</t>
  </si>
  <si>
    <t>Link</t>
  </si>
  <si>
    <t>225-TCB</t>
  </si>
  <si>
    <t>Transmission_Drive link_Metallastic bush</t>
  </si>
  <si>
    <t>Metallastic bush</t>
  </si>
  <si>
    <t>225-TCC</t>
  </si>
  <si>
    <t>Transmission_Drive link_Fasteners HST</t>
  </si>
  <si>
    <t>225-TCD</t>
  </si>
  <si>
    <t>Transmission_Drive link_Fasteners Class 91</t>
  </si>
  <si>
    <t>Fasteners Class 91</t>
  </si>
  <si>
    <t>225-TCE</t>
  </si>
  <si>
    <t>Transmission_Drive link_Drive plate</t>
  </si>
  <si>
    <t>Drive plate</t>
  </si>
  <si>
    <t>225-TCF</t>
  </si>
  <si>
    <t>Transmission_Drive link_Quill tube</t>
  </si>
  <si>
    <t>Quill tube</t>
  </si>
  <si>
    <t>225-TDA</t>
  </si>
  <si>
    <t>Transmission_Reaction link_Reaction link</t>
  </si>
  <si>
    <t>Reaction link</t>
  </si>
  <si>
    <t>225-TDB</t>
  </si>
  <si>
    <t>Transmission_Reaction link_Metallastic bush</t>
  </si>
  <si>
    <t>225-TDC</t>
  </si>
  <si>
    <t>Transmission_Reaction link_Reaction link pin</t>
  </si>
  <si>
    <t>Reaction link pin</t>
  </si>
  <si>
    <t>225-TDD</t>
  </si>
  <si>
    <t>Transmission_Reaction link_Special washer</t>
  </si>
  <si>
    <t>Special washer</t>
  </si>
  <si>
    <t>225-TDE</t>
  </si>
  <si>
    <t>Transmission_Reaction link_Spacer</t>
  </si>
  <si>
    <t>Spacer</t>
  </si>
  <si>
    <t>225-TDF</t>
  </si>
  <si>
    <t>Transmission_Reaction link_Nut</t>
  </si>
  <si>
    <t>225-TDG</t>
  </si>
  <si>
    <t>Transmission_Reaction link_Collar</t>
  </si>
  <si>
    <t>Collar</t>
  </si>
  <si>
    <t>225-TDH</t>
  </si>
  <si>
    <t>Transmission_Reaction link_Tab washer</t>
  </si>
  <si>
    <t>Tab washer</t>
  </si>
  <si>
    <t>225-TDI</t>
  </si>
  <si>
    <t>Transmission_Reaction link_Special bolt</t>
  </si>
  <si>
    <t>Special bolt</t>
  </si>
  <si>
    <t>225-TDJ</t>
  </si>
  <si>
    <t>Transmission_Reaction link_Reaction link bracket</t>
  </si>
  <si>
    <t>Reaction link bracket</t>
  </si>
  <si>
    <t>225-TDK</t>
  </si>
  <si>
    <t>Transmission_Reaction link_Anti-seize lubricant</t>
  </si>
  <si>
    <t>Anti-seize lubricant</t>
  </si>
  <si>
    <t>225-TEA</t>
  </si>
  <si>
    <t>Transmission_VMS_VMS control unit</t>
  </si>
  <si>
    <t>VMS</t>
  </si>
  <si>
    <t>VMS control unit</t>
  </si>
  <si>
    <t>225-TEB</t>
  </si>
  <si>
    <t>Transmission_VMS_MCB</t>
  </si>
  <si>
    <t>225-TEC</t>
  </si>
  <si>
    <t>Transmission_VMS_Isolation switch</t>
  </si>
  <si>
    <t>225-TED</t>
  </si>
  <si>
    <t>Transmission_VMS_Alarm reset switch</t>
  </si>
  <si>
    <t>Alarm reset switch</t>
  </si>
  <si>
    <t>225-TEE</t>
  </si>
  <si>
    <t>Transmission_VMS_Accelerometer</t>
  </si>
  <si>
    <t>Accelerometer</t>
  </si>
  <si>
    <t>225-TEF</t>
  </si>
  <si>
    <t>Transmission_VMS_Plug/socket connections</t>
  </si>
  <si>
    <t>225-TEG</t>
  </si>
  <si>
    <t>Transmission_VMS_Cab indicator</t>
  </si>
  <si>
    <t>225-TFA</t>
  </si>
  <si>
    <t>Transmission_Centaflex coupling_Centaflex coupling</t>
  </si>
  <si>
    <t>Centaflex coupling</t>
  </si>
  <si>
    <t>225-TFB</t>
  </si>
  <si>
    <t>Transmission_Centaflex coupling_Drive flange</t>
  </si>
  <si>
    <t>225-TFC</t>
  </si>
  <si>
    <t>Transmission_Centaflex coupling_Rubber element</t>
  </si>
  <si>
    <t>Rubber element</t>
  </si>
  <si>
    <t>225-TFD</t>
  </si>
  <si>
    <t>Transmission_Centaflex coupling_Bolt</t>
  </si>
  <si>
    <t>225-TFE</t>
  </si>
  <si>
    <t>Transmission_Centaflex coupling_Spacer</t>
  </si>
  <si>
    <t>225-TFF</t>
  </si>
  <si>
    <t>Transmission_Centaflex coupling_Special nut</t>
  </si>
  <si>
    <t>Special nut</t>
  </si>
  <si>
    <t>225-TFG</t>
  </si>
  <si>
    <t>Transmission_Centaflex coupling_Additional mass</t>
  </si>
  <si>
    <t>Additional mass</t>
  </si>
  <si>
    <t>225-TFH</t>
  </si>
  <si>
    <t>Transmission_Centaflex coupling_Centaflex coupling guard</t>
  </si>
  <si>
    <t>Centaflex coupling guard</t>
  </si>
  <si>
    <t>225-TGA</t>
  </si>
  <si>
    <t>Transmission_Gearbox_Gearbox complete</t>
  </si>
  <si>
    <t>Gearbox</t>
  </si>
  <si>
    <t>Gearbox complete</t>
  </si>
  <si>
    <t>225-TGB</t>
  </si>
  <si>
    <t>Transmission_Gearbox_Casing</t>
  </si>
  <si>
    <t>Casing</t>
  </si>
  <si>
    <t>225-TGC</t>
  </si>
  <si>
    <t>Transmission_Gearbox_Magnetic plug</t>
  </si>
  <si>
    <t>Magnetic plug</t>
  </si>
  <si>
    <t>225-TGD</t>
  </si>
  <si>
    <t>Transmission_Gearbox_Lubricant</t>
  </si>
  <si>
    <t>225-TGE</t>
  </si>
  <si>
    <t>Transmission_Gearbox_Filler connection</t>
  </si>
  <si>
    <t>Filler connection</t>
  </si>
  <si>
    <t>225-TGF</t>
  </si>
  <si>
    <t>Transmission_Gearbox_Level gauge</t>
  </si>
  <si>
    <t>Level gauge</t>
  </si>
  <si>
    <t>225-TGG</t>
  </si>
  <si>
    <t>Transmission_Gearbox_Seal</t>
  </si>
  <si>
    <t>Seal</t>
  </si>
  <si>
    <t>225-TGH</t>
  </si>
  <si>
    <t>Transmission_Gearbox_Bearings</t>
  </si>
  <si>
    <t>Bearings</t>
  </si>
  <si>
    <t>225-TGI</t>
  </si>
  <si>
    <t>Transmission_Gearbox_Gears</t>
  </si>
  <si>
    <t>Gears</t>
  </si>
  <si>
    <t>225-TGJ</t>
  </si>
  <si>
    <t>Transmission_Gearbox_Fasteners</t>
  </si>
  <si>
    <t>225-TGK</t>
  </si>
  <si>
    <t>Transmission_Gearbox_Locking wire</t>
  </si>
  <si>
    <t>Locking wire</t>
  </si>
  <si>
    <t>225-TGL</t>
  </si>
  <si>
    <t>Transmission_Gearbox_Gearbox oil filter</t>
  </si>
  <si>
    <t>Gearbox oil filter</t>
  </si>
  <si>
    <t>225-UA1</t>
  </si>
  <si>
    <t>Bogie_A/box radius link_HALL radial arm bush</t>
  </si>
  <si>
    <t>Bogie</t>
  </si>
  <si>
    <t>A/box radius link</t>
  </si>
  <si>
    <t>HALL radial arm bush</t>
  </si>
  <si>
    <t>225-UA2</t>
  </si>
  <si>
    <t>Bogie_A/box radius link_Metallistic bush</t>
  </si>
  <si>
    <t>Metallistic bush</t>
  </si>
  <si>
    <t>225-UA3</t>
  </si>
  <si>
    <t>Bogie_A/box radius link_Keeper block</t>
  </si>
  <si>
    <t>Keeper block</t>
  </si>
  <si>
    <t>225-UA4</t>
  </si>
  <si>
    <t>Bogie_A/box radius link_Locking tab washer</t>
  </si>
  <si>
    <t>Locking tab washer</t>
  </si>
  <si>
    <t>225-UAA</t>
  </si>
  <si>
    <t>Wheelset_Axle_Axle</t>
  </si>
  <si>
    <t>Wheelset</t>
  </si>
  <si>
    <t>Axle</t>
  </si>
  <si>
    <t>225-UAB</t>
  </si>
  <si>
    <t>Wheelset_Axle_Protective paint coating</t>
  </si>
  <si>
    <t>Protective paint coating</t>
  </si>
  <si>
    <t>225-UAC</t>
  </si>
  <si>
    <t>Wheelset_Axle_Bearing</t>
  </si>
  <si>
    <t>225-UAD</t>
  </si>
  <si>
    <t>Wheelset_Axle_Rear seal</t>
  </si>
  <si>
    <t>Rear seal</t>
  </si>
  <si>
    <t>225-UAE</t>
  </si>
  <si>
    <t>Wheelset_Axle_Lubricant</t>
  </si>
  <si>
    <t>225-UAF</t>
  </si>
  <si>
    <t>Wheelset_Axle_Brake disc axle mounted</t>
  </si>
  <si>
    <t>Brake disc axle mounted</t>
  </si>
  <si>
    <t>225-UAG</t>
  </si>
  <si>
    <t>Wheelset_Axle_Brake disc hub fasteners</t>
  </si>
  <si>
    <t>Brake disc hub fasteners</t>
  </si>
  <si>
    <t>225-UAH</t>
  </si>
  <si>
    <t>Wheelset_Axle_Axlebox non WSP end</t>
  </si>
  <si>
    <t>Axlebox non WSP end</t>
  </si>
  <si>
    <t>225-UAI</t>
  </si>
  <si>
    <t>Wheelset_Axle_A/box fasteners</t>
  </si>
  <si>
    <t>A/box fasteners</t>
  </si>
  <si>
    <t>225-UAJ</t>
  </si>
  <si>
    <t>Wheelset_Axle_Cover</t>
  </si>
  <si>
    <t>Cover</t>
  </si>
  <si>
    <t>225-UAK</t>
  </si>
  <si>
    <t>Wheelset_Axle_Cover fasteners</t>
  </si>
  <si>
    <t>Cover fasteners</t>
  </si>
  <si>
    <t>225-UAL</t>
  </si>
  <si>
    <t>Wheelset_Axle_Cover gasket</t>
  </si>
  <si>
    <t>Cover gasket</t>
  </si>
  <si>
    <t>225-UAM</t>
  </si>
  <si>
    <t>Wheelset_Axle_Bearing end cap</t>
  </si>
  <si>
    <t>Bearing end cap</t>
  </si>
  <si>
    <t>225-UAN</t>
  </si>
  <si>
    <t>Wheelset_Axle_Tab/locking washer</t>
  </si>
  <si>
    <t>Tab/locking washer</t>
  </si>
  <si>
    <t>225-UAO</t>
  </si>
  <si>
    <t>Wheelset_Axle_Fasteners</t>
  </si>
  <si>
    <t>225-UAP</t>
  </si>
  <si>
    <t>Wheelset_Axle_Axlebox WSP end</t>
  </si>
  <si>
    <t>Axlebox WSP end</t>
  </si>
  <si>
    <t>225-UAQ</t>
  </si>
  <si>
    <t>225-UAR</t>
  </si>
  <si>
    <t>225-UAS</t>
  </si>
  <si>
    <t>225-UAT</t>
  </si>
  <si>
    <t>225-UAU</t>
  </si>
  <si>
    <t>Wheelset_Axle_Toothed wheel/end cap</t>
  </si>
  <si>
    <t>Toothed wheel/end cap</t>
  </si>
  <si>
    <t>225-UAV</t>
  </si>
  <si>
    <t>225-UAW</t>
  </si>
  <si>
    <t>225-UAX</t>
  </si>
  <si>
    <t>Wheelset_Axle_Temperature sticker</t>
  </si>
  <si>
    <t>Temperature sticker</t>
  </si>
  <si>
    <t>225-UAY</t>
  </si>
  <si>
    <t>Bogie_A/box radius link_Fasteners</t>
  </si>
  <si>
    <t>225-UAZ</t>
  </si>
  <si>
    <t>Bogie_A/box radius link_Lubricant</t>
  </si>
  <si>
    <t>225-UBA</t>
  </si>
  <si>
    <t>Wheelset_W/Set type_Class 91</t>
  </si>
  <si>
    <t>W/Set type</t>
  </si>
  <si>
    <t>Class 91</t>
  </si>
  <si>
    <t>225-UBB</t>
  </si>
  <si>
    <t>Wheelset_W/Set type_Mk4 Coach</t>
  </si>
  <si>
    <t>Mk4 Coach</t>
  </si>
  <si>
    <t>225-UBC</t>
  </si>
  <si>
    <t>Wheelset_W/Set type_HST Power car</t>
  </si>
  <si>
    <t>HST Power car</t>
  </si>
  <si>
    <t>225-UBD</t>
  </si>
  <si>
    <t>Wheelset_W/Set type_Mk3 HST Trailer Car</t>
  </si>
  <si>
    <t>Mk3 HST Trailer Car</t>
  </si>
  <si>
    <t>225-UDA</t>
  </si>
  <si>
    <t>Bogie_Dampers_Primary damper</t>
  </si>
  <si>
    <t>Dampers</t>
  </si>
  <si>
    <t>Primary damper</t>
  </si>
  <si>
    <t>225-UDB</t>
  </si>
  <si>
    <t>Bogie_Dampers_Secondary damper</t>
  </si>
  <si>
    <t>Secondary damper</t>
  </si>
  <si>
    <t>225-UDC</t>
  </si>
  <si>
    <t>Bogie_Dampers_Lateral damper</t>
  </si>
  <si>
    <t>Lateral damper</t>
  </si>
  <si>
    <t>225-UDD</t>
  </si>
  <si>
    <t>Bogie_Dampers_Yaw damper</t>
  </si>
  <si>
    <t>Yaw damper</t>
  </si>
  <si>
    <t>225-UDE</t>
  </si>
  <si>
    <t>Bogie_Dampers_Fasteners</t>
  </si>
  <si>
    <t>225-UDF</t>
  </si>
  <si>
    <t>Bogie_Dampers_Metallastic bush</t>
  </si>
  <si>
    <t>225-UDG</t>
  </si>
  <si>
    <t>Bogie_Dampers_Hydraulic oil</t>
  </si>
  <si>
    <t>Hydraulic oil</t>
  </si>
  <si>
    <t>225-UDH</t>
  </si>
  <si>
    <t>Bogie_Dampers_Mounting bush</t>
  </si>
  <si>
    <t>Mounting bush</t>
  </si>
  <si>
    <t>225-UEA</t>
  </si>
  <si>
    <t>Bogie_Earth Bond_Earth Bond</t>
  </si>
  <si>
    <t>Earth Bond</t>
  </si>
  <si>
    <t>225-UEB</t>
  </si>
  <si>
    <t>Wheelset_Earth return_Cover</t>
  </si>
  <si>
    <t>Earth return</t>
  </si>
  <si>
    <t>225-UEC</t>
  </si>
  <si>
    <t>Wheelset_Earth return_Fasteners</t>
  </si>
  <si>
    <t>225-UED</t>
  </si>
  <si>
    <t>Wheelset_Earth return_Tab washers</t>
  </si>
  <si>
    <t>Tab washers</t>
  </si>
  <si>
    <t>225-UEE</t>
  </si>
  <si>
    <t>Wheelset_Earth return_Cable</t>
  </si>
  <si>
    <t>Cable</t>
  </si>
  <si>
    <t>225-UEF</t>
  </si>
  <si>
    <t>Wheelset_Earth return_Connections</t>
  </si>
  <si>
    <t>225-UEG</t>
  </si>
  <si>
    <t>Wheelset_Earth return_Brush</t>
  </si>
  <si>
    <t>Brush</t>
  </si>
  <si>
    <t>225-UEH</t>
  </si>
  <si>
    <t>Bogie_Earth Bond_Terminal crimp</t>
  </si>
  <si>
    <t>Terminal crimp</t>
  </si>
  <si>
    <t>225-UEI</t>
  </si>
  <si>
    <t>Bogie_Earth Bond_Fasteners</t>
  </si>
  <si>
    <t>225-UFA</t>
  </si>
  <si>
    <t>Bogie_Frame_Frame</t>
  </si>
  <si>
    <t>Frame</t>
  </si>
  <si>
    <t>225-UFB</t>
  </si>
  <si>
    <t>Bogie_Frame_Welded joints</t>
  </si>
  <si>
    <t>Welded joints</t>
  </si>
  <si>
    <t>225-UFC</t>
  </si>
  <si>
    <t>Bogie_Frame_Fasteners</t>
  </si>
  <si>
    <t>225-UFD</t>
  </si>
  <si>
    <t>Bogie_Frame_Alignment</t>
  </si>
  <si>
    <t>Alignment</t>
  </si>
  <si>
    <t>225-UFE</t>
  </si>
  <si>
    <t>Bogie_Frame_Radius link brackets</t>
  </si>
  <si>
    <t>Radius link brackets</t>
  </si>
  <si>
    <t>225-UFF</t>
  </si>
  <si>
    <t>Bogie_Frame_Centre casting</t>
  </si>
  <si>
    <t>Centre casting</t>
  </si>
  <si>
    <t>225-UFG</t>
  </si>
  <si>
    <t>Bogie_Frame_Watts linkage Cl91</t>
  </si>
  <si>
    <t>Watts linkage Cl91</t>
  </si>
  <si>
    <t>225-UFH</t>
  </si>
  <si>
    <t>Bogie_Frame_Watts linkage fasteners</t>
  </si>
  <si>
    <t>Watts linkage fasteners</t>
  </si>
  <si>
    <t>225-UFI</t>
  </si>
  <si>
    <t>Bogie_Frame_Watt linkage bush</t>
  </si>
  <si>
    <t>Watt linkage bush</t>
  </si>
  <si>
    <t>225-UFJ</t>
  </si>
  <si>
    <t>Bogie_Frame_Watts linkage rod</t>
  </si>
  <si>
    <t>Watts linkage rod</t>
  </si>
  <si>
    <t>225-UFK</t>
  </si>
  <si>
    <t>Bogie_Frame_Bogie mounted steps</t>
  </si>
  <si>
    <t>Bogie mounted steps</t>
  </si>
  <si>
    <t>225-UHA</t>
  </si>
  <si>
    <t>Bogie_Traction Rod_Rod</t>
  </si>
  <si>
    <t>Traction Rod</t>
  </si>
  <si>
    <t>Rod</t>
  </si>
  <si>
    <t>225-UHB</t>
  </si>
  <si>
    <t>Bogie_Traction Rod_Metallastic bush</t>
  </si>
  <si>
    <t>225-UHC</t>
  </si>
  <si>
    <t>Bogie_Traction Rod_Spacer</t>
  </si>
  <si>
    <t>225-UHD</t>
  </si>
  <si>
    <t>Bogie_Traction Rod_Nut</t>
  </si>
  <si>
    <t>225-UHE</t>
  </si>
  <si>
    <t>Bogie_Traction Rod_Washer</t>
  </si>
  <si>
    <t>225-UMA</t>
  </si>
  <si>
    <t>Bogie_Side Bearer_Block</t>
  </si>
  <si>
    <t>Side Bearer</t>
  </si>
  <si>
    <t>Block</t>
  </si>
  <si>
    <t>225-UMB</t>
  </si>
  <si>
    <t>Bogie_Side Bearer_Dowel</t>
  </si>
  <si>
    <t>Dowel</t>
  </si>
  <si>
    <t>225-UMC</t>
  </si>
  <si>
    <t>Bogie_Side Bearer_Felt seal</t>
  </si>
  <si>
    <t>Felt seal</t>
  </si>
  <si>
    <t>225-UMD</t>
  </si>
  <si>
    <t>Bogie_Side Bearer_“Fluon pad</t>
  </si>
  <si>
    <t>“Fluon pad</t>
  </si>
  <si>
    <t>225-UME</t>
  </si>
  <si>
    <t>Bogie_Side Bearer_Fasteners</t>
  </si>
  <si>
    <t>225-USA</t>
  </si>
  <si>
    <t>Bogie_Suspension_Primary coil spring</t>
  </si>
  <si>
    <t>Suspension</t>
  </si>
  <si>
    <t>Primary coil spring</t>
  </si>
  <si>
    <t>225-USB</t>
  </si>
  <si>
    <t>Bogie_Suspension_Primary spring packing</t>
  </si>
  <si>
    <t>Primary spring packing</t>
  </si>
  <si>
    <t>225-USC</t>
  </si>
  <si>
    <t>Bogie_Suspension_Secondary coil spring</t>
  </si>
  <si>
    <t>Secondary coil spring</t>
  </si>
  <si>
    <t>225-USD</t>
  </si>
  <si>
    <t>Bogie_Suspension_Sec. spring packing</t>
  </si>
  <si>
    <t>Sec. spring packing</t>
  </si>
  <si>
    <t>225-USE</t>
  </si>
  <si>
    <t>Bogie_Suspension_Air spring</t>
  </si>
  <si>
    <t>Air spring</t>
  </si>
  <si>
    <t>225-USF</t>
  </si>
  <si>
    <t>Bogie_Suspension_Solid air pipes</t>
  </si>
  <si>
    <t>Solid air pipes</t>
  </si>
  <si>
    <t>225-USG</t>
  </si>
  <si>
    <t>Bogie_Suspension_Flexible air pipes</t>
  </si>
  <si>
    <t>Flexible air pipes</t>
  </si>
  <si>
    <t>225-USH</t>
  </si>
  <si>
    <t>Bogie_Suspension_Rubber bump stop</t>
  </si>
  <si>
    <t>Rubber bump stop</t>
  </si>
  <si>
    <t>225-USI</t>
  </si>
  <si>
    <t>Bogie_Suspension_Levelling valve</t>
  </si>
  <si>
    <t>Levelling valve</t>
  </si>
  <si>
    <t>225-USJ</t>
  </si>
  <si>
    <t>Bogie_Suspension_Levelling valve linkage</t>
  </si>
  <si>
    <t>Levelling valve linkage</t>
  </si>
  <si>
    <t>225-USK</t>
  </si>
  <si>
    <t>Bogie_Suspension_Lev/valve fasteners</t>
  </si>
  <si>
    <t>Lev/valve fasteners</t>
  </si>
  <si>
    <t>225-USL</t>
  </si>
  <si>
    <t>Bogie_Suspension_Bolster tray</t>
  </si>
  <si>
    <t>Bolster tray</t>
  </si>
  <si>
    <t>225-USM</t>
  </si>
  <si>
    <t>Bogie_Suspension_Swing links</t>
  </si>
  <si>
    <t>Swing links</t>
  </si>
  <si>
    <t>225-USN</t>
  </si>
  <si>
    <t>Bogie_Suspension_Swing link rockers</t>
  </si>
  <si>
    <t>Swing link rockers</t>
  </si>
  <si>
    <t>225-USO</t>
  </si>
  <si>
    <t>Bogie_Suspension_Swing link collets</t>
  </si>
  <si>
    <t>Swing link collets</t>
  </si>
  <si>
    <t>225-USP</t>
  </si>
  <si>
    <t>Bogie_Suspension_Anti-roll bar</t>
  </si>
  <si>
    <t>Anti-roll bar</t>
  </si>
  <si>
    <t>225-USQ</t>
  </si>
  <si>
    <t>Bogie_Suspension_Anti roll bar bushes</t>
  </si>
  <si>
    <t>Anti roll bar bushes</t>
  </si>
  <si>
    <t>225-USR</t>
  </si>
  <si>
    <t>Bogie_Suspension_Anti-roll bar links</t>
  </si>
  <si>
    <t>Anti-roll bar links</t>
  </si>
  <si>
    <t>225-USS</t>
  </si>
  <si>
    <t>Bogie_Suspension_Metallastic bushes</t>
  </si>
  <si>
    <t>225-UST</t>
  </si>
  <si>
    <t>Bogie_Suspension_Pins</t>
  </si>
  <si>
    <t>Pins</t>
  </si>
  <si>
    <t>225-USU</t>
  </si>
  <si>
    <t>Bogie_Suspension_Fasteners</t>
  </si>
  <si>
    <t>225-USV</t>
  </si>
  <si>
    <t>Bogie_Suspension_Wire sling</t>
  </si>
  <si>
    <t>Wire sling</t>
  </si>
  <si>
    <t>225-USW</t>
  </si>
  <si>
    <t>Bogie_Suspension_Lateral control arm</t>
  </si>
  <si>
    <t>Lateral control arm</t>
  </si>
  <si>
    <t>225-USX</t>
  </si>
  <si>
    <t>Bogie_Suspension_Lateral control arm butterfly washer</t>
  </si>
  <si>
    <t>Lateral control arm butterfly washer</t>
  </si>
  <si>
    <t>225-USY</t>
  </si>
  <si>
    <t>Bogie_Suspension_Lateral Control Road Safety Loop</t>
  </si>
  <si>
    <t>Lateral Control Road Safety Loop</t>
  </si>
  <si>
    <t>225-UUA</t>
  </si>
  <si>
    <t>Bogie_Life Guard_Life guard</t>
  </si>
  <si>
    <t>Life Guard</t>
  </si>
  <si>
    <t>Life guard</t>
  </si>
  <si>
    <t>225-UUB</t>
  </si>
  <si>
    <t>Bogie_Life Guard_Fasteners</t>
  </si>
  <si>
    <t>225-UWA</t>
  </si>
  <si>
    <t>Wheelset_Wheel_Wheelset Complete</t>
  </si>
  <si>
    <t>Wheelset Complete</t>
  </si>
  <si>
    <t>225-UWB</t>
  </si>
  <si>
    <t>Wheelset_Wheel_Wheel pan</t>
  </si>
  <si>
    <t>Wheel pan</t>
  </si>
  <si>
    <t>225-UWC</t>
  </si>
  <si>
    <t>Wheelset_Wheel_Paint coating</t>
  </si>
  <si>
    <t>Paint coating</t>
  </si>
  <si>
    <t>225-UWD</t>
  </si>
  <si>
    <t>Wheelset_Wheel_Wheel profile</t>
  </si>
  <si>
    <t>Wheel profile</t>
  </si>
  <si>
    <t>225-UWE</t>
  </si>
  <si>
    <t>Wheelset_Wheel_Brake disc</t>
  </si>
  <si>
    <t>Brake disc</t>
  </si>
  <si>
    <t>225-UWF</t>
  </si>
  <si>
    <t>Wheelset_Wheel_2 outer halves</t>
  </si>
  <si>
    <t>2 outer halves</t>
  </si>
  <si>
    <t>225-UWG</t>
  </si>
  <si>
    <t>Wheelset_Wheel_2 inner halves</t>
  </si>
  <si>
    <t>2 inner halves</t>
  </si>
  <si>
    <t>225-UWH</t>
  </si>
  <si>
    <t>Wheelset_Wheel_Fitted bolt</t>
  </si>
  <si>
    <t>225-UWI</t>
  </si>
  <si>
    <t>Wheelset_Wheel_Clearance bolt</t>
  </si>
  <si>
    <t>Clearance bolt</t>
  </si>
  <si>
    <t>225-UWJ</t>
  </si>
  <si>
    <t>Wheelset_Wheel_Special nut</t>
  </si>
  <si>
    <t>225-UWK</t>
  </si>
  <si>
    <t>Wheelset_Wheel_Nut</t>
  </si>
  <si>
    <t>225-UWL</t>
  </si>
  <si>
    <t>Wheelset_Wheel_Cl91 “Clyde” bolt</t>
  </si>
  <si>
    <t>Cl91 “Clyde” bolt</t>
  </si>
  <si>
    <t>225-UWM</t>
  </si>
  <si>
    <t>Wheelset_Wheel_Clyde bolt nut</t>
  </si>
  <si>
    <t>Clyde bolt nut</t>
  </si>
  <si>
    <t>225-UWN</t>
  </si>
  <si>
    <t>Wheelset_Wheel_Drive block</t>
  </si>
  <si>
    <t>Drive block</t>
  </si>
  <si>
    <t>225-UWO</t>
  </si>
  <si>
    <t>Wheelset_Wheel_Poli Disc segment</t>
  </si>
  <si>
    <t>Poli Disc segment</t>
  </si>
  <si>
    <t>225-UWP</t>
  </si>
  <si>
    <t>Wheelset_Wheel_Poli Disc hub</t>
  </si>
  <si>
    <t>Poli Disc hub</t>
  </si>
  <si>
    <t>225-UWQ</t>
  </si>
  <si>
    <t>Wheelset_Wheel_Poli Disc Bolt</t>
  </si>
  <si>
    <t>Poli Disc Bolt</t>
  </si>
  <si>
    <t>225-UWR</t>
  </si>
  <si>
    <t>Wheelset_Wheel_Poli Disc threaded “nut”</t>
  </si>
  <si>
    <t>Poli Disc threaded “nut”</t>
  </si>
  <si>
    <t>225-UWS</t>
  </si>
  <si>
    <t>Wheelset_Wheel_Wk Brake disc Mk4 w/set</t>
  </si>
  <si>
    <t>Wk Brake disc Mk4 w/set</t>
  </si>
  <si>
    <t>225-UWT</t>
  </si>
  <si>
    <t>Wheelset_Wheel_WK Brake disc fasteners</t>
  </si>
  <si>
    <t>WK Brake disc fasteners</t>
  </si>
  <si>
    <t>225-UWU</t>
  </si>
  <si>
    <t>Wheelset_Wheel_Knorr Bremse Brake disc</t>
  </si>
  <si>
    <t>Knorr Bremse Brake disc</t>
  </si>
  <si>
    <t>225-UWV</t>
  </si>
  <si>
    <t>Wheelset_Wheel_KnorrBremse brake disc fasteners</t>
  </si>
  <si>
    <t>KnorrBremse brake disc fasteners</t>
  </si>
  <si>
    <t>225-UZA</t>
  </si>
  <si>
    <t>Bogie_Bogie type_Class 91 No.1 bogie</t>
  </si>
  <si>
    <t>Bogie type</t>
  </si>
  <si>
    <t>Class 91 No.1 bogie</t>
  </si>
  <si>
    <t>225-UZB</t>
  </si>
  <si>
    <t>Bogie_Bogie type_Class 91 No.2 bogie</t>
  </si>
  <si>
    <t>Class 91 No.2 bogie</t>
  </si>
  <si>
    <t>225-UZC</t>
  </si>
  <si>
    <t>Bogie_Bogie type_Mk4 DVT No.1 bogie</t>
  </si>
  <si>
    <t>Mk4 DVT No.1 bogie</t>
  </si>
  <si>
    <t>225-UZD</t>
  </si>
  <si>
    <t>Bogie_Bogie type_Mk4 DVT No.2 bogie</t>
  </si>
  <si>
    <t>Mk4 DVT No.2 bogie</t>
  </si>
  <si>
    <t>225-UZE</t>
  </si>
  <si>
    <t>Bogie_Bogie type_Mk4 coach bogie</t>
  </si>
  <si>
    <t>Mk4 coach bogie</t>
  </si>
  <si>
    <t>225-UZF</t>
  </si>
  <si>
    <t>Bogie_Bogie type_HST coach bogie</t>
  </si>
  <si>
    <t>HST coach bogie</t>
  </si>
  <si>
    <t>225-UZG</t>
  </si>
  <si>
    <t>Bogie_Bogie type_HST coach bogie (UGMS fitted)</t>
  </si>
  <si>
    <t>HST coach bogie (UGMS fitted)</t>
  </si>
  <si>
    <t>225-UZH</t>
  </si>
  <si>
    <t>Bogie_Bogie type_HST Power Car No.1 bogie</t>
  </si>
  <si>
    <t>HST Power Car No.1 bogie</t>
  </si>
  <si>
    <t>225-UZI</t>
  </si>
  <si>
    <t>Bogie_Bogie type_HST Power Car No.2 bogie</t>
  </si>
  <si>
    <t>HST Power Car No.2 bogie</t>
  </si>
  <si>
    <t>225-WAA</t>
  </si>
  <si>
    <t>Toilet_Water_Roof tank</t>
  </si>
  <si>
    <t>Toilet</t>
  </si>
  <si>
    <t>Roof tank</t>
  </si>
  <si>
    <t>225-WAB</t>
  </si>
  <si>
    <t>Toilet_Water_Roof tank fasteners</t>
  </si>
  <si>
    <t>Roof tank fasteners</t>
  </si>
  <si>
    <t>225-WAC</t>
  </si>
  <si>
    <t>Toilet_Water_Roof tank vent</t>
  </si>
  <si>
    <t>Roof tank vent</t>
  </si>
  <si>
    <t>225-WAD</t>
  </si>
  <si>
    <t>Toilet_Water_Filler point</t>
  </si>
  <si>
    <t>Filler point</t>
  </si>
  <si>
    <t>225-WAE</t>
  </si>
  <si>
    <t>Toilet_Water_Fixed pipe</t>
  </si>
  <si>
    <t>225-WAF</t>
  </si>
  <si>
    <t>Toilet_Water_Water gauge</t>
  </si>
  <si>
    <t>Water gauge</t>
  </si>
  <si>
    <t>225-WAG</t>
  </si>
  <si>
    <t>Toilet_Water_Flexible pipe</t>
  </si>
  <si>
    <t>225-WAH</t>
  </si>
  <si>
    <t>Toilet_Water_Isolating cock</t>
  </si>
  <si>
    <t>225-WAI</t>
  </si>
  <si>
    <t>Toilet_Water_Sink drain connection</t>
  </si>
  <si>
    <t>Sink drain connection</t>
  </si>
  <si>
    <t>225-WAJ</t>
  </si>
  <si>
    <t>Toilet_Water_“U” bend</t>
  </si>
  <si>
    <t>“U” bend</t>
  </si>
  <si>
    <t>225-WAK</t>
  </si>
  <si>
    <t>Toilet_Water_Drain cock</t>
  </si>
  <si>
    <t>225-WAL</t>
  </si>
  <si>
    <t>Toilet_Water_Water heater</t>
  </si>
  <si>
    <t>Water heater</t>
  </si>
  <si>
    <t>225-WAM</t>
  </si>
  <si>
    <t>Toilet_Water_Basin spray</t>
  </si>
  <si>
    <t>Basin spray</t>
  </si>
  <si>
    <t>225-WAN</t>
  </si>
  <si>
    <t>Toilet_Water_Solenoid valve</t>
  </si>
  <si>
    <t>225-WAO</t>
  </si>
  <si>
    <t>Toilet_Water_Thermostat</t>
  </si>
  <si>
    <t>225-WAP</t>
  </si>
  <si>
    <t>Toilet_Water_Toilet flush valve</t>
  </si>
  <si>
    <t>Toilet flush valve</t>
  </si>
  <si>
    <t>225-WAQ</t>
  </si>
  <si>
    <t>Toilet_Water_Toilet flush valve fasteners</t>
  </si>
  <si>
    <t>Toilet flush valve fasteners</t>
  </si>
  <si>
    <t>225-WAR</t>
  </si>
  <si>
    <t>Toilet_Water_Toilet flush valve actuator</t>
  </si>
  <si>
    <t>Toilet flush valve actuator</t>
  </si>
  <si>
    <t>225-WAS</t>
  </si>
  <si>
    <t>Toilet_Water_Toilet flush valve spring</t>
  </si>
  <si>
    <t>Toilet flush valve spring</t>
  </si>
  <si>
    <t>225-WBA</t>
  </si>
  <si>
    <t>Toilet_Vanity unit_Top surface</t>
  </si>
  <si>
    <t>Vanity unit</t>
  </si>
  <si>
    <t>Top surface</t>
  </si>
  <si>
    <t>225-WBB</t>
  </si>
  <si>
    <t>Toilet_Vanity unit_Sink bowl</t>
  </si>
  <si>
    <t>Sink bowl</t>
  </si>
  <si>
    <t>225-WBC</t>
  </si>
  <si>
    <t>Toilet_Vanity unit_Paper towel dispenser</t>
  </si>
  <si>
    <t>Paper towel dispenser</t>
  </si>
  <si>
    <t>225-WBD</t>
  </si>
  <si>
    <t>Toilet_Vanity unit_Paper towel</t>
  </si>
  <si>
    <t>Paper towel</t>
  </si>
  <si>
    <t>225-WBE</t>
  </si>
  <si>
    <t>Toilet_Vanity unit_Soap dispenser</t>
  </si>
  <si>
    <t>Soap dispenser</t>
  </si>
  <si>
    <t>225-WBF</t>
  </si>
  <si>
    <t>Toilet_Vanity unit_Liquid soap</t>
  </si>
  <si>
    <t>Liquid soap</t>
  </si>
  <si>
    <t>225-WBG</t>
  </si>
  <si>
    <t>Toilet_Vanity unit_Mirror</t>
  </si>
  <si>
    <t>Mirror</t>
  </si>
  <si>
    <t>225-WBH</t>
  </si>
  <si>
    <t>Toilet_Vanity unit_Mirror fasteners</t>
  </si>
  <si>
    <t>Mirror fasteners</t>
  </si>
  <si>
    <t>225-WBI</t>
  </si>
  <si>
    <t>Toilet_Vanity unit_Budget lock</t>
  </si>
  <si>
    <t>225-WBJ</t>
  </si>
  <si>
    <t>Toilet_Vanity unit_Litter bin</t>
  </si>
  <si>
    <t>225-WBK</t>
  </si>
  <si>
    <t>Toilet_Vanity unit_Litter bin fasteners</t>
  </si>
  <si>
    <t>225-WBL</t>
  </si>
  <si>
    <t>Toilet_Vanity unit_Litter bin hinge</t>
  </si>
  <si>
    <t>225-WBM</t>
  </si>
  <si>
    <t>Toilet_Vanity unit_Litter bin front</t>
  </si>
  <si>
    <t>Litter bin front</t>
  </si>
  <si>
    <t>225-WCA</t>
  </si>
  <si>
    <t>Toilet_CET_Tank</t>
  </si>
  <si>
    <t>CET</t>
  </si>
  <si>
    <t>Tank</t>
  </si>
  <si>
    <t>225-WCB</t>
  </si>
  <si>
    <t>Toilet_CET_Tank fasteners</t>
  </si>
  <si>
    <t>Tank fasteners</t>
  </si>
  <si>
    <t>225-WCC</t>
  </si>
  <si>
    <t>Toilet_CET_Tank manual drain valve</t>
  </si>
  <si>
    <t>Tank manual drain valve</t>
  </si>
  <si>
    <t>225-WCD</t>
  </si>
  <si>
    <t>Toilet_CET_Side drain connection</t>
  </si>
  <si>
    <t>Side drain connection</t>
  </si>
  <si>
    <t>225-WCE</t>
  </si>
  <si>
    <t>Toilet_CET_Side drain connection fasteners</t>
  </si>
  <si>
    <t>Side drain connection fasteners</t>
  </si>
  <si>
    <t>225-WCF</t>
  </si>
  <si>
    <t>Toilet_CET_Side drain connection cap</t>
  </si>
  <si>
    <t>Side drain connection cap</t>
  </si>
  <si>
    <t>225-WCG</t>
  </si>
  <si>
    <t>Toilet_CET_Side drain connection cap chain</t>
  </si>
  <si>
    <t>Side drain connection cap chain</t>
  </si>
  <si>
    <t>225-WCH</t>
  </si>
  <si>
    <t>Toilet_CET_Side drain connection cap seal</t>
  </si>
  <si>
    <t>Side drain connection cap seal</t>
  </si>
  <si>
    <t>225-WCI</t>
  </si>
  <si>
    <t>Toilet_CET_Effluent heater</t>
  </si>
  <si>
    <t>Effluent heater</t>
  </si>
  <si>
    <t>225-WCJ</t>
  </si>
  <si>
    <t>Toilet_CET_Effluent thermostat</t>
  </si>
  <si>
    <t>Effluent thermostat</t>
  </si>
  <si>
    <t>225-WCK</t>
  </si>
  <si>
    <t>Toilet_CET_Level gauge</t>
  </si>
  <si>
    <t>225-WDA</t>
  </si>
  <si>
    <t>Toilet_Toilet_Toilet bowl Mk4</t>
  </si>
  <si>
    <t>Toilet bowl Mk4</t>
  </si>
  <si>
    <t>225-WDB</t>
  </si>
  <si>
    <t>Toilet_Toilet_Toilet bowl HST</t>
  </si>
  <si>
    <t>Toilet bowl HST</t>
  </si>
  <si>
    <t>225-WDC</t>
  </si>
  <si>
    <t>Toilet_Toilet_Toilet bowl fasteners</t>
  </si>
  <si>
    <t>Toilet bowl fasteners</t>
  </si>
  <si>
    <t>225-WDD</t>
  </si>
  <si>
    <t>Toilet_Toilet_Toilet bowl soil pipe connection</t>
  </si>
  <si>
    <t>Toilet bowl soil pipe connection</t>
  </si>
  <si>
    <t>225-WDE</t>
  </si>
  <si>
    <t>Toilet_Toilet_Soil pipe pressure relief valve</t>
  </si>
  <si>
    <t>Soil pipe pressure relief valve</t>
  </si>
  <si>
    <t>225-WDF</t>
  </si>
  <si>
    <t>Toilet_Toilet_Toilet seat (Red)</t>
  </si>
  <si>
    <t>Toilet seat (Red)</t>
  </si>
  <si>
    <t>225-WDG</t>
  </si>
  <si>
    <t>Toilet_Toilet_Toilet seat (Blue)</t>
  </si>
  <si>
    <t>Toilet seat (Blue)</t>
  </si>
  <si>
    <t>225-WDH</t>
  </si>
  <si>
    <t>Toilet_Toilet_Toilet seat fasteners</t>
  </si>
  <si>
    <t>Toilet seat fasteners</t>
  </si>
  <si>
    <t>225-WDI</t>
  </si>
  <si>
    <t>Toilet_Toilet_Toilet paper holder</t>
  </si>
  <si>
    <t>Toilet paper holder</t>
  </si>
  <si>
    <t>225-WDJ</t>
  </si>
  <si>
    <t>Toilet_Toilet_Toilet paper holder fasteners</t>
  </si>
  <si>
    <t>Toilet paper holder fasteners</t>
  </si>
  <si>
    <t>225-WDK</t>
  </si>
  <si>
    <t>Toilet_Toilet_Toilet paper</t>
  </si>
  <si>
    <t>Toilet paper</t>
  </si>
  <si>
    <t>225-WDL</t>
  </si>
  <si>
    <t>Toilet_Toilet_Spear valve</t>
  </si>
  <si>
    <t>Spear valve</t>
  </si>
  <si>
    <t>225-WEA</t>
  </si>
  <si>
    <t>Toilet_Miscellaneous_Shaver socket</t>
  </si>
  <si>
    <t>Miscellaneous</t>
  </si>
  <si>
    <t>Shaver socket</t>
  </si>
  <si>
    <t>225-WEB</t>
  </si>
  <si>
    <t>Toilet_Miscellaneous_Shaver socket fasteners</t>
  </si>
  <si>
    <t>Shaver socket fasteners</t>
  </si>
  <si>
    <t>225-WEC</t>
  </si>
  <si>
    <t>Toilet_Miscellaneous_Coat hook</t>
  </si>
  <si>
    <t>Coat hook</t>
  </si>
  <si>
    <t>225-WED</t>
  </si>
  <si>
    <t>Toilet_Miscellaneous_Door bump stop</t>
  </si>
  <si>
    <t>Door bump stop</t>
  </si>
  <si>
    <t>225-WEE</t>
  </si>
  <si>
    <t>Toilet_Miscellaneous_Toilet locked indicator</t>
  </si>
  <si>
    <t>Toilet locked indicator</t>
  </si>
  <si>
    <t>225-WEF</t>
  </si>
  <si>
    <t>Toilet_Miscellaneous_Baby changing unit</t>
  </si>
  <si>
    <t>Baby changing unit</t>
  </si>
  <si>
    <t>225-WEG</t>
  </si>
  <si>
    <t>Toilet_Miscellaneous_Baby changing unit safety strap</t>
  </si>
  <si>
    <t>Baby changing unit safety strap</t>
  </si>
  <si>
    <t>225-WEH</t>
  </si>
  <si>
    <t>Toilet_Miscellaneous_Baby changing unit fasteners</t>
  </si>
  <si>
    <t>Baby changing unit fasteners</t>
  </si>
  <si>
    <t>225-ZA1</t>
  </si>
  <si>
    <t>Fire Systems_Inergen_Fire system isolation switch</t>
  </si>
  <si>
    <t>Fire Systems</t>
  </si>
  <si>
    <t>Inergen</t>
  </si>
  <si>
    <t>Fire system isolation switch</t>
  </si>
  <si>
    <t>225-ZA2</t>
  </si>
  <si>
    <t>Fire Systems_Inergen_Metron</t>
  </si>
  <si>
    <t>Metron</t>
  </si>
  <si>
    <t>225-ZA3</t>
  </si>
  <si>
    <t>Fire Systems_Inergen_Pull cable</t>
  </si>
  <si>
    <t>Pull cable</t>
  </si>
  <si>
    <t>225-ZAA</t>
  </si>
  <si>
    <t>Fire Systems_Inergen_Inergen bottle</t>
  </si>
  <si>
    <t>Inergen bottle</t>
  </si>
  <si>
    <t>225-ZAB</t>
  </si>
  <si>
    <t>Fire Systems_Inergen_Inergen bottle restraining strap</t>
  </si>
  <si>
    <t>Inergen bottle restraining strap</t>
  </si>
  <si>
    <t>225-ZAC</t>
  </si>
  <si>
    <t>Fire Systems_Inergen_Inergen bottle restraining strap fasteners</t>
  </si>
  <si>
    <t>Inergen bottle restraining strap fasteners</t>
  </si>
  <si>
    <t>225-ZAD</t>
  </si>
  <si>
    <t>Fire Systems_Inergen_Inergen bottle cap</t>
  </si>
  <si>
    <t>Inergen bottle cap</t>
  </si>
  <si>
    <t>225-ZAE</t>
  </si>
  <si>
    <t>Fire Systems_Inergen_Nitrogen cylinder</t>
  </si>
  <si>
    <t>Nitrogen cylinder</t>
  </si>
  <si>
    <t>225-ZAF</t>
  </si>
  <si>
    <t>Fire Systems_Inergen_Nitrogen cylinder fasteners</t>
  </si>
  <si>
    <t>Nitrogen cylinder fasteners</t>
  </si>
  <si>
    <t>225-ZAG</t>
  </si>
  <si>
    <t>Fire Systems_Inergen_Pressure gauge</t>
  </si>
  <si>
    <t>225-ZAH</t>
  </si>
  <si>
    <t>Fire Systems_Inergen_Firing head</t>
  </si>
  <si>
    <t>Firing head</t>
  </si>
  <si>
    <t>225-ZAI</t>
  </si>
  <si>
    <t>Fire Systems_Inergen_Flexible pipe</t>
  </si>
  <si>
    <t>225-ZAJ</t>
  </si>
  <si>
    <t>Fire Systems_Inergen_Bodyside pull handle</t>
  </si>
  <si>
    <t>Bodyside pull handle</t>
  </si>
  <si>
    <t>225-ZAK</t>
  </si>
  <si>
    <t>Fire Systems_Inergen_Bodyside pull handle glass</t>
  </si>
  <si>
    <t>Bodyside pull handle glass</t>
  </si>
  <si>
    <t>225-ZAL</t>
  </si>
  <si>
    <t>Fire Systems_Inergen_Cab push button</t>
  </si>
  <si>
    <t>Cab push button</t>
  </si>
  <si>
    <t>225-ZAM</t>
  </si>
  <si>
    <t>Fire Systems_Inergen_Cab pushbutton glass</t>
  </si>
  <si>
    <t>Cab pushbutton glass</t>
  </si>
  <si>
    <t>225-ZAN</t>
  </si>
  <si>
    <t>Fire Systems_Inergen_MCB</t>
  </si>
  <si>
    <t>225-ZAO</t>
  </si>
  <si>
    <t>Fire Systems_Inergen_Detector</t>
  </si>
  <si>
    <t>Detector</t>
  </si>
  <si>
    <t>225-ZAP</t>
  </si>
  <si>
    <t>Fire Systems_Inergen_Detector fitting</t>
  </si>
  <si>
    <t>Detector fitting</t>
  </si>
  <si>
    <t>225-ZAQ</t>
  </si>
  <si>
    <t>Fire Systems_Inergen_Detector fitting connections</t>
  </si>
  <si>
    <t>Detector fitting connections</t>
  </si>
  <si>
    <t>225-ZAR</t>
  </si>
  <si>
    <t>Fire Systems_Inergen_Plug/socket connections</t>
  </si>
  <si>
    <t>225-ZAS</t>
  </si>
  <si>
    <t>Fire Systems_Inergen_Discharge nozzle</t>
  </si>
  <si>
    <t>Discharge nozzle</t>
  </si>
  <si>
    <t>225-ZAT</t>
  </si>
  <si>
    <t>Fire Systems_Inergen_Discharge nozzle rubber shield</t>
  </si>
  <si>
    <t>Discharge nozzle rubber shield</t>
  </si>
  <si>
    <t>225-ZAU</t>
  </si>
  <si>
    <t>Fire Systems_Inergen_Fixed pipe</t>
  </si>
  <si>
    <t>225-ZAV</t>
  </si>
  <si>
    <t>Fire Systems_Inergen_Conduit</t>
  </si>
  <si>
    <t>225-ZAW</t>
  </si>
  <si>
    <t>Fire Systems_Inergen_Relay</t>
  </si>
  <si>
    <t>225-ZAX</t>
  </si>
  <si>
    <t>Fire Systems_Inergen_Fire alarm test pushbutton</t>
  </si>
  <si>
    <t>Fire alarm test pushbutton</t>
  </si>
  <si>
    <t>225-ZAY</t>
  </si>
  <si>
    <t>Fire Systems_Inergen_Fire bell</t>
  </si>
  <si>
    <t>Fire bell</t>
  </si>
  <si>
    <t>225-ZAZ</t>
  </si>
  <si>
    <t>Fire Systems_Inergen_System Indicator lamp</t>
  </si>
  <si>
    <t>System Indicator lamp</t>
  </si>
  <si>
    <t>225-ZB1</t>
  </si>
  <si>
    <t>Fire Systems_Argonite_Isolation switch</t>
  </si>
  <si>
    <t>Argonite</t>
  </si>
  <si>
    <t>225-ZB2</t>
  </si>
  <si>
    <t>Fire Systems_Argonite_Isolation switch glass seal</t>
  </si>
  <si>
    <t>Isolation switch glass seal</t>
  </si>
  <si>
    <t>225-ZB3</t>
  </si>
  <si>
    <t>Fire Systems_Argonite_Pull cable</t>
  </si>
  <si>
    <t>225-ZB4</t>
  </si>
  <si>
    <t>Fire Systems_Argonite_Firing head</t>
  </si>
  <si>
    <t>225-ZBA</t>
  </si>
  <si>
    <t>Fire Systems_Argonite_Argonite bottle</t>
  </si>
  <si>
    <t>Argonite bottle</t>
  </si>
  <si>
    <t>225-ZBB</t>
  </si>
  <si>
    <t>Fire Systems_Argonite_Argonite bottle restraining strap</t>
  </si>
  <si>
    <t>Argonite bottle restraining strap</t>
  </si>
  <si>
    <t>225-ZBC</t>
  </si>
  <si>
    <t>Fire Systems_Argonite_Argonite bottle restraining strap fasteners</t>
  </si>
  <si>
    <t>Argonite bottle restraining strap fasteners</t>
  </si>
  <si>
    <t>225-ZBD</t>
  </si>
  <si>
    <t>Fire Systems_Argonite_Nitrogen cylinder</t>
  </si>
  <si>
    <t>225-ZBE</t>
  </si>
  <si>
    <t>Fire Systems_Argonite_Nitrogen cylinder fasteners</t>
  </si>
  <si>
    <t>225-ZBF</t>
  </si>
  <si>
    <t>Fire Systems_Argonite_Pressure gauge</t>
  </si>
  <si>
    <t>225-ZBG</t>
  </si>
  <si>
    <t>Fire Systems_Argonite_Pressure gauge and switch unit</t>
  </si>
  <si>
    <t>Pressure gauge and switch unit</t>
  </si>
  <si>
    <t>225-ZBH</t>
  </si>
  <si>
    <t>Fire Systems_Argonite_Flexible pipe</t>
  </si>
  <si>
    <t>225-ZBI</t>
  </si>
  <si>
    <t>Fire Systems_Argonite_Bodyside pull handle</t>
  </si>
  <si>
    <t>225-ZBJ</t>
  </si>
  <si>
    <t>Fire Systems_Argonite_Bodyside pull handle glass</t>
  </si>
  <si>
    <t>225-ZBK</t>
  </si>
  <si>
    <t>Fire Systems_Argonite_Cab push button</t>
  </si>
  <si>
    <t>225-ZBL</t>
  </si>
  <si>
    <t>Fire Systems_Argonite_Cab pushbutton glass</t>
  </si>
  <si>
    <t>225-ZBM</t>
  </si>
  <si>
    <t>Fire Systems_Argonite_MCB</t>
  </si>
  <si>
    <t>225-ZBN</t>
  </si>
  <si>
    <t>Fire Systems_Argonite_Fire system delay push button</t>
  </si>
  <si>
    <t>Fire system delay push button</t>
  </si>
  <si>
    <t>225-ZBO</t>
  </si>
  <si>
    <t>Fire Systems_Argonite_Detector</t>
  </si>
  <si>
    <t>225-ZBP</t>
  </si>
  <si>
    <t>Fire Systems_Argonite_Detector fitting</t>
  </si>
  <si>
    <t>225-ZBQ</t>
  </si>
  <si>
    <t>Fire Systems_Argonite_Detector fitting connections</t>
  </si>
  <si>
    <t>225-ZBR</t>
  </si>
  <si>
    <t>Fire Systems_Argonite_Plug/socket connections</t>
  </si>
  <si>
    <t>225-ZBS</t>
  </si>
  <si>
    <t>Fire Systems_Argonite_Discharge nozzle</t>
  </si>
  <si>
    <t>225-ZBT</t>
  </si>
  <si>
    <t>Fire Systems_Argonite_Discharge nozzle rubber shield</t>
  </si>
  <si>
    <t>225-ZBU</t>
  </si>
  <si>
    <t>Fire Systems_Argonite_Fixed pipe</t>
  </si>
  <si>
    <t>225-ZBV</t>
  </si>
  <si>
    <t>Fire Systems_Argonite_Conduit</t>
  </si>
  <si>
    <t>225-ZBW</t>
  </si>
  <si>
    <t>Fire Systems_Argonite_Relay</t>
  </si>
  <si>
    <t>225-ZBX</t>
  </si>
  <si>
    <t>Fire Systems_Argonite_Fire alarm test pushbutton</t>
  </si>
  <si>
    <t>225-ZBY</t>
  </si>
  <si>
    <t>Fire Systems_Argonite_Fire bell</t>
  </si>
  <si>
    <t>225-ZBZ</t>
  </si>
  <si>
    <t>Fire Systems_Argonite_System Indicator Lamp</t>
  </si>
  <si>
    <t>System Indicator Lamp</t>
  </si>
  <si>
    <t>225-ZC1</t>
  </si>
  <si>
    <t>Equipment_Operating equipment_Mk4 DVT parking brake handle</t>
  </si>
  <si>
    <t>Equipment</t>
  </si>
  <si>
    <t>Operating equipment</t>
  </si>
  <si>
    <t>Mk4 DVT parking brake handle</t>
  </si>
  <si>
    <t>225-ZC2</t>
  </si>
  <si>
    <t>Equipment_Operating equipment_Tail lamp bracket</t>
  </si>
  <si>
    <t>Tail lamp bracket</t>
  </si>
  <si>
    <t>225-ZC3</t>
  </si>
  <si>
    <t>Equipment_Operating equipment_Tail Lamp</t>
  </si>
  <si>
    <t>Tail Lamp</t>
  </si>
  <si>
    <t>225-ZC4</t>
  </si>
  <si>
    <t>Equipment_Operating equipment_Heat Gun</t>
  </si>
  <si>
    <t>Heat Gun</t>
  </si>
  <si>
    <t>225-ZCA</t>
  </si>
  <si>
    <t>Emergency_Operating equipment_Detonators</t>
  </si>
  <si>
    <t>Emergency</t>
  </si>
  <si>
    <t>Detonators</t>
  </si>
  <si>
    <t>225-ZCB</t>
  </si>
  <si>
    <t>Equipment_Operating equipment_Scotches</t>
  </si>
  <si>
    <t>Scotches</t>
  </si>
  <si>
    <t>225-ZCC</t>
  </si>
  <si>
    <t>Equipment_Operating equipment_Bardic Lamp</t>
  </si>
  <si>
    <t>Bardic Lamp</t>
  </si>
  <si>
    <t>225-ZCD</t>
  </si>
  <si>
    <t>Equipment_Operating equipment_Track Circuit Clips</t>
  </si>
  <si>
    <t>Track Circuit Clips</t>
  </si>
  <si>
    <t>225-ZCE</t>
  </si>
  <si>
    <t>Equipment_Operating equipment_Cl 67 Coupler</t>
  </si>
  <si>
    <t>Cl 67 Coupler</t>
  </si>
  <si>
    <t>225-ZCF</t>
  </si>
  <si>
    <t>Equipment_Operating equipment_Cl67 adaptor MR hose</t>
  </si>
  <si>
    <t>Cl67 adaptor MR hose</t>
  </si>
  <si>
    <t>225-ZCG</t>
  </si>
  <si>
    <t>Equipment_Operating equipment_Cl67 adaptor BP hose</t>
  </si>
  <si>
    <t>Cl67 adaptor BP hose</t>
  </si>
  <si>
    <t>225-ZCH</t>
  </si>
  <si>
    <t>Equipment_Operating equipment_Emergency draw gear</t>
  </si>
  <si>
    <t>Emergency draw gear</t>
  </si>
  <si>
    <t>225-ZCI</t>
  </si>
  <si>
    <t>Equipment_Operating equipment_Emergency draw bar pin</t>
  </si>
  <si>
    <t>Emergency draw bar pin</t>
  </si>
  <si>
    <t>225-ZCJ</t>
  </si>
  <si>
    <t>Equipment_Operating equipment_Cl91 adaptor coupling</t>
  </si>
  <si>
    <t>Cl91 adaptor coupling</t>
  </si>
  <si>
    <t>225-ZCK</t>
  </si>
  <si>
    <t>Equipment_Operating equipment_DVT Dual end ETS cable</t>
  </si>
  <si>
    <t>DVT Dual end ETS cable</t>
  </si>
  <si>
    <t>225-ZCL</t>
  </si>
  <si>
    <t>Equipment_Operating equipment_UIC jumper cable</t>
  </si>
  <si>
    <t>UIC jumper cable</t>
  </si>
  <si>
    <t>225-ZCM</t>
  </si>
  <si>
    <t>Equipment_Operating equipment_CDL jumper cable</t>
  </si>
  <si>
    <t>CDL jumper cable</t>
  </si>
  <si>
    <t>225-ZCN</t>
  </si>
  <si>
    <t>Equipment_Operating equipment_HST control cable</t>
  </si>
  <si>
    <t>HST control cable</t>
  </si>
  <si>
    <t>225-ZCO</t>
  </si>
  <si>
    <t>Equipment_Operating equipment_Mk4 door barrier</t>
  </si>
  <si>
    <t>Mk4 door barrier</t>
  </si>
  <si>
    <t>225-ZCP</t>
  </si>
  <si>
    <t>Equipment_Operating equipment_Emergency window</t>
  </si>
  <si>
    <t>Emergency window</t>
  </si>
  <si>
    <t>225-ZCQ</t>
  </si>
  <si>
    <t>Equipment_Operating equipment_Door interlock key holder</t>
  </si>
  <si>
    <t>Door interlock key holder</t>
  </si>
  <si>
    <t>225-ZCR</t>
  </si>
  <si>
    <t>Equipment_Operating equipment_Door interlock key</t>
  </si>
  <si>
    <t>Door interlock key</t>
  </si>
  <si>
    <t>225-ZCS</t>
  </si>
  <si>
    <t>Equipment_Operating equipment_Door interlock key holder glass</t>
  </si>
  <si>
    <t>Door interlock key holder glass</t>
  </si>
  <si>
    <t>225-ZCT</t>
  </si>
  <si>
    <t>Equipment_Operating equipment_Flags</t>
  </si>
  <si>
    <t>Flags</t>
  </si>
  <si>
    <t>225-ZCU</t>
  </si>
  <si>
    <t>Equipment_Operating equipment_Van door lock off kit HST</t>
  </si>
  <si>
    <t>Van door lock off kit HST</t>
  </si>
  <si>
    <t>225-ZCV</t>
  </si>
  <si>
    <t>Equipment_Operating equipment_Brake spanner kit Mk4</t>
  </si>
  <si>
    <t>Brake spanner kit Mk4</t>
  </si>
  <si>
    <t>225-ZCW</t>
  </si>
  <si>
    <t>Equipment_Operating equipment_Shunters Gloves</t>
  </si>
  <si>
    <t>Shunters Gloves</t>
  </si>
  <si>
    <t>225-ZCX</t>
  </si>
  <si>
    <t>Equipment_Operating equipment_Hard Hat</t>
  </si>
  <si>
    <t>Hard Hat</t>
  </si>
  <si>
    <t>225-ZCY</t>
  </si>
  <si>
    <t>Equipment_Operating equipment_Engineering first response kit</t>
  </si>
  <si>
    <t>Engineering first response kit</t>
  </si>
  <si>
    <t>225-ZCZ</t>
  </si>
  <si>
    <t>Equipment_Operating equipment_High Visibility Vest</t>
  </si>
  <si>
    <t>High Visibility Vest</t>
  </si>
  <si>
    <t>225-ZDA</t>
  </si>
  <si>
    <t>Emergency_On board_Emergency ladder</t>
  </si>
  <si>
    <t>On board</t>
  </si>
  <si>
    <t>Emergency ladder</t>
  </si>
  <si>
    <t>225-ZDB</t>
  </si>
  <si>
    <t>Equipment_Post incident_Emergency hammer Mk4</t>
  </si>
  <si>
    <t>Post incident</t>
  </si>
  <si>
    <t>Emergency hammer Mk4</t>
  </si>
  <si>
    <t>225-ZDC</t>
  </si>
  <si>
    <t>Equipment_Post incident_Nose end access ladder HST</t>
  </si>
  <si>
    <t>Nose end access ladder HST</t>
  </si>
  <si>
    <t>225-ZDD</t>
  </si>
  <si>
    <t>Equipment_Post incident_Crow Bar - long</t>
  </si>
  <si>
    <t>Crow Bar - long</t>
  </si>
  <si>
    <t>225-ZDE</t>
  </si>
  <si>
    <t>Equipment_Post incident_Crow bar - short</t>
  </si>
  <si>
    <t>Crow bar - short</t>
  </si>
  <si>
    <t>225-ZDF</t>
  </si>
  <si>
    <t>Equipment_Post incident_Hammer</t>
  </si>
  <si>
    <t>Hammer</t>
  </si>
  <si>
    <t>225-ZDG</t>
  </si>
  <si>
    <t>Equipment_Post incident_Axe</t>
  </si>
  <si>
    <t>Axe</t>
  </si>
  <si>
    <t>225-ZDH</t>
  </si>
  <si>
    <t>Equipment_Post incident_Rope</t>
  </si>
  <si>
    <t>Rope</t>
  </si>
  <si>
    <t>225-ZDI</t>
  </si>
  <si>
    <t>Equipment_Post incident_Saw</t>
  </si>
  <si>
    <t>Saw</t>
  </si>
  <si>
    <t>225-ZDJ</t>
  </si>
  <si>
    <t>Equipment_Post incident_Light Sticks</t>
  </si>
  <si>
    <t>Light Sticks</t>
  </si>
  <si>
    <t>225-ZDK</t>
  </si>
  <si>
    <t>Equipment_Post incident_Torch</t>
  </si>
  <si>
    <t>Torch</t>
  </si>
  <si>
    <t>225-ZDL</t>
  </si>
  <si>
    <t>Equipment_Post incident_Torch battery</t>
  </si>
  <si>
    <t>Torch battery</t>
  </si>
  <si>
    <t>225-ZDM</t>
  </si>
  <si>
    <t>Equipment_Post incident_Pencils</t>
  </si>
  <si>
    <t>Pencils</t>
  </si>
  <si>
    <t>225-ZDN</t>
  </si>
  <si>
    <t>Equipment_Post incident_A6 Pad Paper</t>
  </si>
  <si>
    <t>A6 Pad Paper</t>
  </si>
  <si>
    <t>225-ZDO</t>
  </si>
  <si>
    <t>Equipment_Post incident_Saloon emergency box</t>
  </si>
  <si>
    <t>Saloon emergency box</t>
  </si>
  <si>
    <t>225-ZDP</t>
  </si>
  <si>
    <t>Equipment_Post incident_Saloon emergency box cover</t>
  </si>
  <si>
    <t>Saloon emergency box cover</t>
  </si>
  <si>
    <t>225-ZDQ</t>
  </si>
  <si>
    <t>Equipment_Post incident_Saloon emergency box latch</t>
  </si>
  <si>
    <t>Saloon emergency box latch</t>
  </si>
  <si>
    <t>225-ZDR</t>
  </si>
  <si>
    <t>Equipment_Post incident_Emergency cupboard glass TGS</t>
  </si>
  <si>
    <t>Emergency cupboard glass TGS</t>
  </si>
  <si>
    <t>225-ZDS</t>
  </si>
  <si>
    <t>Equipment_Post incident_Emergency cupboard glass DVT</t>
  </si>
  <si>
    <t>Emergency cupboard glass DVT</t>
  </si>
  <si>
    <t>225-ZDT</t>
  </si>
  <si>
    <t>Equipment_Post incident_Emergency Roof access rucksack</t>
  </si>
  <si>
    <t>Emergency Roof access rucksack</t>
  </si>
  <si>
    <t>225-ZDU</t>
  </si>
  <si>
    <t>Equipment_Post incident_Emergency Equipment box seal</t>
  </si>
  <si>
    <t>Emergency Equipment box seal</t>
  </si>
  <si>
    <t>225-ZDV</t>
  </si>
  <si>
    <t>Equipment_Post incident_Vehicle Defect Book</t>
  </si>
  <si>
    <t>Vehicle Defect Book</t>
  </si>
  <si>
    <t>225-ZEA</t>
  </si>
  <si>
    <t>Equipment_First Aid_First Aid Kit</t>
  </si>
  <si>
    <t>First Aid</t>
  </si>
  <si>
    <t>First Aid Kit</t>
  </si>
  <si>
    <t>225-ZEB</t>
  </si>
  <si>
    <t>Equipment_First Aid_DNA Swab Kit</t>
  </si>
  <si>
    <t>DNA Swab Kit</t>
  </si>
  <si>
    <t>225-ZEC</t>
  </si>
  <si>
    <t>Equipment_First Aid_Foil Blanket</t>
  </si>
  <si>
    <t>Foil Blanket</t>
  </si>
  <si>
    <t>225-ZED</t>
  </si>
  <si>
    <t>Equipment_First Aid_Cool Pack</t>
  </si>
  <si>
    <t>Cool Pack</t>
  </si>
  <si>
    <t>225-ZEE</t>
  </si>
  <si>
    <t>Equipment_First Aid_Eye Bath</t>
  </si>
  <si>
    <t>Eye Bath</t>
  </si>
  <si>
    <t>225-ZEF</t>
  </si>
  <si>
    <t>Equipment_First Aid_Resuscitation Face Shield</t>
  </si>
  <si>
    <t>Resuscitation Face Shield</t>
  </si>
  <si>
    <t>225-ZEG</t>
  </si>
  <si>
    <t>Equipment_First Aid_Plasters</t>
  </si>
  <si>
    <t>Plasters</t>
  </si>
  <si>
    <t>225-ZEH</t>
  </si>
  <si>
    <t>Equipment_First Aid_Burn Shield</t>
  </si>
  <si>
    <t>Burn Shield</t>
  </si>
  <si>
    <t>225-ZFA</t>
  </si>
  <si>
    <t>Equipment_Portable Fire_AFFF Fire Extinguisher</t>
  </si>
  <si>
    <t>Portable Fire</t>
  </si>
  <si>
    <t>AFFF Fire Extinguisher</t>
  </si>
  <si>
    <t>225-ZFB</t>
  </si>
  <si>
    <t>Equipment_Portable Fire_Fire extinguisher seal</t>
  </si>
  <si>
    <t>Fire extinguisher seal</t>
  </si>
  <si>
    <t>225-ZFC</t>
  </si>
  <si>
    <t>Equipment_Portable Fire_Gas cartridge</t>
  </si>
  <si>
    <t>Gas cartridge</t>
  </si>
  <si>
    <t>225-ZFD</t>
  </si>
  <si>
    <t>Equipment_Portable Fire_Fastening head to bottle</t>
  </si>
  <si>
    <t>Fastening head to bottle</t>
  </si>
  <si>
    <t>225-ZFE</t>
  </si>
  <si>
    <t>Equipment_Portable Fire_Fire extinguisher label</t>
  </si>
  <si>
    <t>Fire extinguisher label</t>
  </si>
  <si>
    <t>225-ZFF</t>
  </si>
  <si>
    <t>Equipment_Portable Fire_Fire extinguisher retaining strap</t>
  </si>
  <si>
    <t>Fire extinguisher retaining strap</t>
  </si>
  <si>
    <t>225-ZFG</t>
  </si>
  <si>
    <t>Equipment_Portable Fire_CO2 Fire Extinguisher</t>
  </si>
  <si>
    <t>CO2 Fire Extinguisher</t>
  </si>
  <si>
    <t>225-ZFH</t>
  </si>
  <si>
    <t>Equipment_Portable Fire_Fire Blanket (catering)</t>
  </si>
  <si>
    <t>Fire Blanket (catering)</t>
  </si>
  <si>
    <t>AA6</t>
  </si>
  <si>
    <t>Air System_Air Horn_Fault not Investigated</t>
  </si>
  <si>
    <t>Air Horn</t>
  </si>
  <si>
    <t>Fault not Investigated</t>
  </si>
  <si>
    <t>AA7</t>
  </si>
  <si>
    <t>Air System_Air Horn_Non Technical</t>
  </si>
  <si>
    <t>Non Technical</t>
  </si>
  <si>
    <t>AA8</t>
  </si>
  <si>
    <t>Air System_Air Horn_Operator</t>
  </si>
  <si>
    <t>Operator</t>
  </si>
  <si>
    <t>AA9</t>
  </si>
  <si>
    <t>Air System_Air Horn_No Fault Identified</t>
  </si>
  <si>
    <t>AAA</t>
  </si>
  <si>
    <t>Air System_Air Horn_EP Valve</t>
  </si>
  <si>
    <t>EP Valve</t>
  </si>
  <si>
    <t>AAB</t>
  </si>
  <si>
    <t>Air System_Air Horn_Horn</t>
  </si>
  <si>
    <t>Horn</t>
  </si>
  <si>
    <t>AAC</t>
  </si>
  <si>
    <t>Air System_Air Horn_Horn Pressure Switch</t>
  </si>
  <si>
    <t>Horn Pressure Switch</t>
  </si>
  <si>
    <t>AAD</t>
  </si>
  <si>
    <t>Air System_Air Horn_Lever Operated Horn Valve</t>
  </si>
  <si>
    <t>Lever Operated Horn Valve</t>
  </si>
  <si>
    <t>AAE</t>
  </si>
  <si>
    <t>Air System_Air Horn_Pipework</t>
  </si>
  <si>
    <t>Pipework</t>
  </si>
  <si>
    <t>AAF</t>
  </si>
  <si>
    <t>Air System_Air Horn_Regulator</t>
  </si>
  <si>
    <t>AAG</t>
  </si>
  <si>
    <t>Air System_Air Horn_Thermostatic Junction Box</t>
  </si>
  <si>
    <t>Thermostatic Junction Box</t>
  </si>
  <si>
    <t>AAH</t>
  </si>
  <si>
    <t>Air System_Air Horn_Adverse Weather</t>
  </si>
  <si>
    <t>Adverse Weather</t>
  </si>
  <si>
    <t>AAI</t>
  </si>
  <si>
    <t>Air System_Air Horn_Contaminated Diaphragm</t>
  </si>
  <si>
    <t>Contaminated Diaphragm</t>
  </si>
  <si>
    <t>AB6</t>
  </si>
  <si>
    <t>Air System_Air Supply Module_Fault not Investigated</t>
  </si>
  <si>
    <t>Air Supply Module</t>
  </si>
  <si>
    <t>AB7</t>
  </si>
  <si>
    <t>Air System_Air Supply Module_Non Technical</t>
  </si>
  <si>
    <t>AB8</t>
  </si>
  <si>
    <t>Air System_Air Supply Module_Operator</t>
  </si>
  <si>
    <t>AB9</t>
  </si>
  <si>
    <t>Air System_Air Supply Module_No Fault Identified</t>
  </si>
  <si>
    <t>ABA</t>
  </si>
  <si>
    <t>Air System_Air Supply Module_Air Dryer</t>
  </si>
  <si>
    <t>Air Dryer</t>
  </si>
  <si>
    <t>ABB</t>
  </si>
  <si>
    <t>Air System_Air Supply Module_Flexible Delivery Hose</t>
  </si>
  <si>
    <t>Flexible Delivery Hose</t>
  </si>
  <si>
    <t>ABC</t>
  </si>
  <si>
    <t>Air System_Air Supply Module_Main Air Compressor</t>
  </si>
  <si>
    <t>Main Air Compressor</t>
  </si>
  <si>
    <t>Air System_Air Supply Module_Main Air Compressor Filters</t>
  </si>
  <si>
    <t>Main Air Compressor Filters</t>
  </si>
  <si>
    <t>ABE</t>
  </si>
  <si>
    <t>Air System_Air Supply Module_Main Air Compressor Governor</t>
  </si>
  <si>
    <t>Main Air Compressor Governor</t>
  </si>
  <si>
    <t>ABF</t>
  </si>
  <si>
    <t>Air System_Air Supply Module_Operating Hour Counter</t>
  </si>
  <si>
    <t>Operating Hour Counter</t>
  </si>
  <si>
    <t>ABG</t>
  </si>
  <si>
    <t>Air System_Air Supply Module_Pantograph  Compressor</t>
  </si>
  <si>
    <t>Pantograph  Compressor</t>
  </si>
  <si>
    <t>ABH</t>
  </si>
  <si>
    <t>Air System_Air Supply Module_Pantograph  Compressor Filters</t>
  </si>
  <si>
    <t>Pantograph  Compressor Filters</t>
  </si>
  <si>
    <t>ABI</t>
  </si>
  <si>
    <t>Air System_Air Supply Module_Pantograph  Compressor Governor</t>
  </si>
  <si>
    <t>Pantograph  Compressor Governor</t>
  </si>
  <si>
    <t>ABJ</t>
  </si>
  <si>
    <t>Air System_Air Supply Module_Pipework</t>
  </si>
  <si>
    <t>ABK</t>
  </si>
  <si>
    <t>Air System_Air Supply Module_Safety Valve</t>
  </si>
  <si>
    <t>ABL</t>
  </si>
  <si>
    <t>Air System_Air Supply Module_Water Separator</t>
  </si>
  <si>
    <t>Water Separator</t>
  </si>
  <si>
    <t>ABM</t>
  </si>
  <si>
    <t>Air System_Air Supply Module_Wiring/Plugs</t>
  </si>
  <si>
    <t>Wiring/Plugs</t>
  </si>
  <si>
    <t>ABN</t>
  </si>
  <si>
    <t>Air System_Air Supply Module_Mounts</t>
  </si>
  <si>
    <t>Mounts</t>
  </si>
  <si>
    <t>AC6</t>
  </si>
  <si>
    <t>Air System_Air Suspension_Fault not investigated</t>
  </si>
  <si>
    <t>Air Suspension</t>
  </si>
  <si>
    <t>Fault not investigated</t>
  </si>
  <si>
    <t>AC7</t>
  </si>
  <si>
    <t>Air System_Air Suspension_Non Technical</t>
  </si>
  <si>
    <t>AC8</t>
  </si>
  <si>
    <t>Air System_Air Suspension_Operator</t>
  </si>
  <si>
    <t>AC9</t>
  </si>
  <si>
    <t>Air System_Air Suspension_No Fault Identified</t>
  </si>
  <si>
    <t>ACA</t>
  </si>
  <si>
    <t>Air System_Air Suspension_Air Bag Deflation Pressure Switch</t>
  </si>
  <si>
    <t>Air Bag Deflation Pressure Switch</t>
  </si>
  <si>
    <t>ACB</t>
  </si>
  <si>
    <t>Air System_Air Suspension_Compensating Valve</t>
  </si>
  <si>
    <t>Compensating Valve</t>
  </si>
  <si>
    <t>ACC</t>
  </si>
  <si>
    <t>Air System_Air Suspension_Levelling Valve</t>
  </si>
  <si>
    <t>Levelling Valve</t>
  </si>
  <si>
    <t>ACD</t>
  </si>
  <si>
    <t>Air System_Air Suspension_Magnet Valve</t>
  </si>
  <si>
    <t>Magnet Valve</t>
  </si>
  <si>
    <t>ACE</t>
  </si>
  <si>
    <t>Air System_Air Suspension_Pipework</t>
  </si>
  <si>
    <t>ACF</t>
  </si>
  <si>
    <t>Air System_Air Suspension_Regulator  6.0 Bar</t>
  </si>
  <si>
    <t>Regulator  6.0 Bar</t>
  </si>
  <si>
    <t>ACG</t>
  </si>
  <si>
    <t>Air System_Air Suspension_Sand Delivery Choke</t>
  </si>
  <si>
    <t>Sand Delivery Choke</t>
  </si>
  <si>
    <t>ACH</t>
  </si>
  <si>
    <t>Air System_Air Suspension_Sand Hopper</t>
  </si>
  <si>
    <t>Sand Hopper</t>
  </si>
  <si>
    <t>ACI</t>
  </si>
  <si>
    <t>Air System_Air Suspension_Sander Pressure Switch</t>
  </si>
  <si>
    <t>Sander Pressure Switch</t>
  </si>
  <si>
    <t>ACJ</t>
  </si>
  <si>
    <t>Air System_Air Suspension_Sanding  Control Panel</t>
  </si>
  <si>
    <t>Sanding  Control Panel</t>
  </si>
  <si>
    <t>ACK</t>
  </si>
  <si>
    <t>Air System_Air Suspension_Test Button</t>
  </si>
  <si>
    <t>Test Button</t>
  </si>
  <si>
    <t>ACL</t>
  </si>
  <si>
    <t>Air System_Air Suspension_Wiring/Plugs</t>
  </si>
  <si>
    <t>ACM</t>
  </si>
  <si>
    <t>Air System_Air Suspension_Levelling valve operating rod</t>
  </si>
  <si>
    <t>Levelling valve operating rod</t>
  </si>
  <si>
    <t>AD6</t>
  </si>
  <si>
    <t>Air System_Cab Gauges_Fault not Investigated</t>
  </si>
  <si>
    <t>Cab Gauges</t>
  </si>
  <si>
    <t>AD7</t>
  </si>
  <si>
    <t>Air System_Cab Gauges_Non Technical</t>
  </si>
  <si>
    <t>AD8</t>
  </si>
  <si>
    <t>Air System_Cab Gauges_Operator</t>
  </si>
  <si>
    <t>AD9</t>
  </si>
  <si>
    <t>Air System_Cab Gauges_No Fault Identified</t>
  </si>
  <si>
    <t>ADA</t>
  </si>
  <si>
    <t>Air System_Cab Gauges_Duplex Cab Gauge</t>
  </si>
  <si>
    <t>Duplex Cab Gauge</t>
  </si>
  <si>
    <t>AE6</t>
  </si>
  <si>
    <t>Air System_Isolation Cocks, Valves &amp; Pipes_Fault not Investigated</t>
  </si>
  <si>
    <t>Isolation Cocks, Valves &amp; Pipes</t>
  </si>
  <si>
    <t>AE7</t>
  </si>
  <si>
    <t>Air System_Isolation Cocks, Valves &amp; Pipes_Non Technical</t>
  </si>
  <si>
    <t>AE8</t>
  </si>
  <si>
    <t>Air System_Isolation Cocks, Valves &amp; Pipes_Operator</t>
  </si>
  <si>
    <t>AE9</t>
  </si>
  <si>
    <t>Air System_Isolation Cocks, Valves &amp; Pipes_No Fault Identified</t>
  </si>
  <si>
    <t>AEA</t>
  </si>
  <si>
    <t>Air System_Isolation Cocks, Valves &amp; Pipes_Air Cocks</t>
  </si>
  <si>
    <t>Air Cocks</t>
  </si>
  <si>
    <t>AEB</t>
  </si>
  <si>
    <t>Air System_Isolation Cocks, Valves &amp; Pipes_Pipework</t>
  </si>
  <si>
    <t>AF6</t>
  </si>
  <si>
    <t>Air System_Sanding_Fault not Investigated</t>
  </si>
  <si>
    <t>AF7</t>
  </si>
  <si>
    <t>Air System_Sanding_Non Technical</t>
  </si>
  <si>
    <t>AF8</t>
  </si>
  <si>
    <t>Air System_Sanding_Operator</t>
  </si>
  <si>
    <t>AF9</t>
  </si>
  <si>
    <t>Air System_Sanding_No Fault Identified</t>
  </si>
  <si>
    <t>AFA</t>
  </si>
  <si>
    <t>Air System_Sanding_Sander Hose</t>
  </si>
  <si>
    <t>Sander Hose</t>
  </si>
  <si>
    <t>AFB</t>
  </si>
  <si>
    <t>Air System_Sanding_Sanding choke</t>
  </si>
  <si>
    <t>Sanding choke</t>
  </si>
  <si>
    <t>AFC</t>
  </si>
  <si>
    <t>Air System_Sanding_Sand level sensor</t>
  </si>
  <si>
    <t>Sand level sensor</t>
  </si>
  <si>
    <t>AG6</t>
  </si>
  <si>
    <t>Air System_Uncoupling Equipment_Fault not Investigated</t>
  </si>
  <si>
    <t>Uncoupling Equipment</t>
  </si>
  <si>
    <t>AG7</t>
  </si>
  <si>
    <t>Air System_Uncoupling Equipment_Non Technical</t>
  </si>
  <si>
    <t>AG8</t>
  </si>
  <si>
    <t>Air System_Uncoupling Equipment_Operator</t>
  </si>
  <si>
    <t>AG9</t>
  </si>
  <si>
    <t>Air System_Uncoupling Equipment_No Fault Identified</t>
  </si>
  <si>
    <t>AGA</t>
  </si>
  <si>
    <t>Air System_Uncoupling Equipment_EP Valve</t>
  </si>
  <si>
    <t>AGB</t>
  </si>
  <si>
    <t>Air System_Uncoupling Equipment_Pipework</t>
  </si>
  <si>
    <t>AGC</t>
  </si>
  <si>
    <t>Air System_Uncoupling Equipment_Wiring/Plugs</t>
  </si>
  <si>
    <t>BA6</t>
  </si>
  <si>
    <t>Brake System_Bogie Brake Equipment_Fault not Investigated</t>
  </si>
  <si>
    <t>Brake System</t>
  </si>
  <si>
    <t>Bogie Brake Equipment</t>
  </si>
  <si>
    <t>BA7</t>
  </si>
  <si>
    <t>Brake System_Bogie Brake Equipment_Non Technical</t>
  </si>
  <si>
    <t>BA8</t>
  </si>
  <si>
    <t>Brake System_Bogie Brake Equipment_Operator</t>
  </si>
  <si>
    <t>BA9</t>
  </si>
  <si>
    <t>Brake System_Bogie Brake Equipment_No Fault Identified</t>
  </si>
  <si>
    <t>BAA</t>
  </si>
  <si>
    <t>Brake System_Bogie Brake Equipment_Bowden Cable</t>
  </si>
  <si>
    <t>Bowden Cable</t>
  </si>
  <si>
    <t>BAB</t>
  </si>
  <si>
    <t>Brake System_Bogie Brake Equipment_Brake Caliper</t>
  </si>
  <si>
    <t>Brake Caliper</t>
  </si>
  <si>
    <t>BAC</t>
  </si>
  <si>
    <t>Brake System_Bogie Brake Equipment_Brake Cylinder Hose</t>
  </si>
  <si>
    <t>Brake Cylinder Hose</t>
  </si>
  <si>
    <t>BAD</t>
  </si>
  <si>
    <t>Brake System_Bogie Brake Equipment_Brake Disc</t>
  </si>
  <si>
    <t>Brake Disc</t>
  </si>
  <si>
    <t>BAE</t>
  </si>
  <si>
    <t>Brake System_Bogie Brake Equipment_Caliper Hose Adaptor 1/2"</t>
  </si>
  <si>
    <t>Caliper Hose Adaptor 1/2"</t>
  </si>
  <si>
    <t>BAF</t>
  </si>
  <si>
    <t>Brake System_Bogie Brake Equipment_Sintered Brake Pads</t>
  </si>
  <si>
    <t>Sintered Brake Pads</t>
  </si>
  <si>
    <t>BAG</t>
  </si>
  <si>
    <t>Brake System_Bogie Brake Equipment_Speed Probe</t>
  </si>
  <si>
    <t>Speed Probe</t>
  </si>
  <si>
    <t>BB6</t>
  </si>
  <si>
    <t>Brake System_Brake Control Unit_Fault not Investigated</t>
  </si>
  <si>
    <t>Brake Control Unit</t>
  </si>
  <si>
    <t>BB7</t>
  </si>
  <si>
    <t>Brake System_Brake Control Unit_Non Technical</t>
  </si>
  <si>
    <t>BB8</t>
  </si>
  <si>
    <t>Brake System_Brake Control Unit_Operator</t>
  </si>
  <si>
    <t>BB9</t>
  </si>
  <si>
    <t>Brake System_Brake Control Unit_No Fault Identified</t>
  </si>
  <si>
    <t>BBA</t>
  </si>
  <si>
    <t>Brake System_Brake Control Unit_BCU Rack</t>
  </si>
  <si>
    <t>BCU Rack</t>
  </si>
  <si>
    <t>BBB</t>
  </si>
  <si>
    <t>Brake System_Brake Control Unit_CID01A Main Board</t>
  </si>
  <si>
    <t>CID01A Main Board</t>
  </si>
  <si>
    <t>BBC</t>
  </si>
  <si>
    <t>Brake System_Brake Control Unit_Double Check Valve</t>
  </si>
  <si>
    <t>Double Check Valve</t>
  </si>
  <si>
    <t>BBD</t>
  </si>
  <si>
    <t>Brake System_Brake Control Unit_EP-C</t>
  </si>
  <si>
    <t>EP-C</t>
  </si>
  <si>
    <t>BBE</t>
  </si>
  <si>
    <t>Brake System_Brake Control Unit_LAD01B Extension Board</t>
  </si>
  <si>
    <t>LAD01B Extension Board</t>
  </si>
  <si>
    <t>BBF</t>
  </si>
  <si>
    <t>Brake System_Brake Control Unit_LAD03A Extension Board</t>
  </si>
  <si>
    <t>LAD03A Extension Board</t>
  </si>
  <si>
    <t>BBG</t>
  </si>
  <si>
    <t>Brake System_Brake Control Unit_LAD05A DNRA Board</t>
  </si>
  <si>
    <t>LAD05A DNRA Board</t>
  </si>
  <si>
    <t>BBH</t>
  </si>
  <si>
    <t>Brake System_Brake Control Unit_LAD10F Control Board</t>
  </si>
  <si>
    <t>LAD10F Control Board</t>
  </si>
  <si>
    <t>BBI</t>
  </si>
  <si>
    <t>Brake System_Brake Control Unit_Mean Pressure Valve</t>
  </si>
  <si>
    <t>Mean Pressure Valve</t>
  </si>
  <si>
    <t>BBJ</t>
  </si>
  <si>
    <t>Brake System_Brake Control Unit_Pipework</t>
  </si>
  <si>
    <t>BBK</t>
  </si>
  <si>
    <t>Brake System_Brake Control Unit_PIS ton Valve</t>
  </si>
  <si>
    <t>PIS ton Valve</t>
  </si>
  <si>
    <t>BBL</t>
  </si>
  <si>
    <t>Brake System_Brake Control Unit_Power Supply Board</t>
  </si>
  <si>
    <t>Power Supply Board</t>
  </si>
  <si>
    <t>BBM</t>
  </si>
  <si>
    <t>Brake System_Brake Control Unit_Pressure Reducing Valve</t>
  </si>
  <si>
    <t>Pressure Reducing Valve</t>
  </si>
  <si>
    <t>BBN</t>
  </si>
  <si>
    <t>Brake System_Brake Control Unit_Pressure Switch</t>
  </si>
  <si>
    <t>Pressure Switch</t>
  </si>
  <si>
    <t>BBO</t>
  </si>
  <si>
    <t>Brake System_Brake Control Unit_Pressure Transducer</t>
  </si>
  <si>
    <t>Pressure Transducer</t>
  </si>
  <si>
    <t>BBP</t>
  </si>
  <si>
    <t>Brake System_Brake Control Unit_Silencer</t>
  </si>
  <si>
    <t>Silencer</t>
  </si>
  <si>
    <t>BBQ</t>
  </si>
  <si>
    <t>Brake System_Brake Control Unit_Software</t>
  </si>
  <si>
    <t>Software</t>
  </si>
  <si>
    <t>BBR</t>
  </si>
  <si>
    <t>Brake System_Brake Control Unit_Wiring /Plugs</t>
  </si>
  <si>
    <t>Wiring /Plugs</t>
  </si>
  <si>
    <t>BBS</t>
  </si>
  <si>
    <t>Brake System_Brake Control Unit_Anti skid valve (WSP)</t>
  </si>
  <si>
    <t>Anti skid valve (WSP)</t>
  </si>
  <si>
    <t>BBT</t>
  </si>
  <si>
    <t>Brake System_Brake Control Unit_KSN01 Board</t>
  </si>
  <si>
    <t>KSN01 Board</t>
  </si>
  <si>
    <t>BBU</t>
  </si>
  <si>
    <t>Brake System_Brake Control Unit_BCIC</t>
  </si>
  <si>
    <t>BCIC</t>
  </si>
  <si>
    <t>BBV</t>
  </si>
  <si>
    <t>Brake System_Brake Control Unit_Emergency Brake Valve (EBV)</t>
  </si>
  <si>
    <t>Emergency Brake Valve (EBV)</t>
  </si>
  <si>
    <t>BC6</t>
  </si>
  <si>
    <t>Brake System_Cab &amp; Vestibule Equipment_Fault not Investigated</t>
  </si>
  <si>
    <t>Cab &amp; Vestibule Equipment</t>
  </si>
  <si>
    <t>BC7</t>
  </si>
  <si>
    <t>Brake System_Cab &amp; Vestibule Equipment_Non Technical</t>
  </si>
  <si>
    <t>BC8</t>
  </si>
  <si>
    <t>Brake System_Cab &amp; Vestibule Equipment_Operator</t>
  </si>
  <si>
    <t>BC9</t>
  </si>
  <si>
    <t>Brake System_Cab &amp; Vestibule Equipment_No Fault Identified</t>
  </si>
  <si>
    <t>BCA</t>
  </si>
  <si>
    <t>Brake System_Cab &amp; Vestibule Equipment_Brake Status Pressure Gauge</t>
  </si>
  <si>
    <t>Brake Status Pressure Gauge</t>
  </si>
  <si>
    <t>BCB</t>
  </si>
  <si>
    <t>Brake System_Cab &amp; Vestibule Equipment_Brake Force Indicator</t>
  </si>
  <si>
    <t>Brake Force Indicator</t>
  </si>
  <si>
    <t>BCC</t>
  </si>
  <si>
    <t>Brake System_Cab &amp; Vestibule Equipment_Brake Coding MCB</t>
  </si>
  <si>
    <t>Brake Coding MCB</t>
  </si>
  <si>
    <t>C8</t>
  </si>
  <si>
    <t>Water and Toilet Systems_SST Toilet Door_Operator</t>
  </si>
  <si>
    <t>Water and Toilet Systems</t>
  </si>
  <si>
    <t>SST Toilet Door</t>
  </si>
  <si>
    <t>C9</t>
  </si>
  <si>
    <t>Water and Toilet Systems_SST Toilet Door_No Fault Identified</t>
  </si>
  <si>
    <t>CA6</t>
  </si>
  <si>
    <t>Bodyshell and Exterior_Body End_Fault not Investigated</t>
  </si>
  <si>
    <t>Bodyshell and Exterior</t>
  </si>
  <si>
    <t>Body End</t>
  </si>
  <si>
    <t>CA7</t>
  </si>
  <si>
    <t>Bodyshell and Exterior_Body End_Non Technical</t>
  </si>
  <si>
    <t>CA8</t>
  </si>
  <si>
    <t>Bodyshell and Exterior_Body End_Operator</t>
  </si>
  <si>
    <t>CA9</t>
  </si>
  <si>
    <t>Bodyshell and Exterior_Body End_No Fault Identified</t>
  </si>
  <si>
    <t>CAA</t>
  </si>
  <si>
    <t>Bodyshell and Exterior_Body End_Anti Climb</t>
  </si>
  <si>
    <t>Anti Climb</t>
  </si>
  <si>
    <t>CAB</t>
  </si>
  <si>
    <t>Bodyshell and Exterior_Body End_Cab Entrance Steps</t>
  </si>
  <si>
    <t>Cab Entrance Steps</t>
  </si>
  <si>
    <t>CAC</t>
  </si>
  <si>
    <t>Bodyshell and Exterior_Body End_Emergency Head Lamp Bracket</t>
  </si>
  <si>
    <t>Emergency Head Lamp Bracket</t>
  </si>
  <si>
    <t>CAD</t>
  </si>
  <si>
    <t>Bodyshell and Exterior_Body End_Front Mask</t>
  </si>
  <si>
    <t>Front Mask</t>
  </si>
  <si>
    <t>CAE</t>
  </si>
  <si>
    <t>Bodyshell and Exterior_Body End_Head &amp; Tail Light Cover</t>
  </si>
  <si>
    <t>Head &amp; Tail Light Cover</t>
  </si>
  <si>
    <t>CAF</t>
  </si>
  <si>
    <t>Bodyshell and Exterior_Body End_Nose End Skirt</t>
  </si>
  <si>
    <t>Nose End Skirt</t>
  </si>
  <si>
    <t>CAG</t>
  </si>
  <si>
    <t>Bodyshell and Exterior_Body End_Obstacle Deflector</t>
  </si>
  <si>
    <t>Obstacle Deflector</t>
  </si>
  <si>
    <t>CAH</t>
  </si>
  <si>
    <t>Bodyshell and Exterior_Body End_RFID Tag</t>
  </si>
  <si>
    <t>RFID Tag</t>
  </si>
  <si>
    <t>CB6</t>
  </si>
  <si>
    <t>Bodyshell and Exterior_Glazing_Fault not Investigated</t>
  </si>
  <si>
    <t>Glazing</t>
  </si>
  <si>
    <t>CB7</t>
  </si>
  <si>
    <t>Bodyshell and Exterior_Glazing_Non Technical</t>
  </si>
  <si>
    <t>CB8</t>
  </si>
  <si>
    <t>Bodyshell and Exterior_Glazing_Operator</t>
  </si>
  <si>
    <t>CB9</t>
  </si>
  <si>
    <t>Bodyshell and Exterior_Glazing_No Fault Identified</t>
  </si>
  <si>
    <t>CBA</t>
  </si>
  <si>
    <t>Bodyshell and Exterior_Glazing_Cab Side Window</t>
  </si>
  <si>
    <t>Cab Side Window</t>
  </si>
  <si>
    <t>CBB</t>
  </si>
  <si>
    <t>Bodyshell and Exterior_Glazing_Door Glass</t>
  </si>
  <si>
    <t>Door Glass</t>
  </si>
  <si>
    <t>CBC</t>
  </si>
  <si>
    <t>Bodyshell and Exterior_Glazing_Glass for External PIS</t>
  </si>
  <si>
    <t>Glass for External PIS</t>
  </si>
  <si>
    <t>CBD</t>
  </si>
  <si>
    <t>Bodyshell and Exterior_Glazing_Pane for Marker Light</t>
  </si>
  <si>
    <t>Pane for Marker Light</t>
  </si>
  <si>
    <t>CBE</t>
  </si>
  <si>
    <t>Bodyshell and Exterior_Glazing_Side Window</t>
  </si>
  <si>
    <t>Side Window</t>
  </si>
  <si>
    <t>CBF</t>
  </si>
  <si>
    <t>Bodyshell and Exterior_Glazing_Windscreen</t>
  </si>
  <si>
    <t>Windscreen</t>
  </si>
  <si>
    <t>CBG</t>
  </si>
  <si>
    <t>Bodyshell and Exterior_Glazing_Windscreen Moulding</t>
  </si>
  <si>
    <t>Windscreen Moulding</t>
  </si>
  <si>
    <t>CC6</t>
  </si>
  <si>
    <t>Bodyshell and Exterior_Exterior Lighting_Fault not Investigated</t>
  </si>
  <si>
    <t>Exterior Lighting</t>
  </si>
  <si>
    <t>CC7</t>
  </si>
  <si>
    <t>Bodyshell and Exterior_Exterior Lighting_Non Technical</t>
  </si>
  <si>
    <t>CC8</t>
  </si>
  <si>
    <t>Bodyshell and Exterior_Exterior Lighting_Operator</t>
  </si>
  <si>
    <t>CC9</t>
  </si>
  <si>
    <t>Bodyshell and Exterior_Exterior Lighting_No Fault Identified</t>
  </si>
  <si>
    <t>CCA</t>
  </si>
  <si>
    <t>Bodyshell and Exterior_Exterior Lighting_Bodyside Indicator Light</t>
  </si>
  <si>
    <t>Bodyside Indicator Light</t>
  </si>
  <si>
    <t>CCB</t>
  </si>
  <si>
    <t>Bodyshell and Exterior_Exterior Lighting_Cab Exterior StepLight</t>
  </si>
  <si>
    <t>Cab Exterior StepLight</t>
  </si>
  <si>
    <t>CCC</t>
  </si>
  <si>
    <t>Bodyshell and Exterior_Exterior Lighting_Combined Tail/Marker Light</t>
  </si>
  <si>
    <t>Combined Tail/Marker Light</t>
  </si>
  <si>
    <t>CCD</t>
  </si>
  <si>
    <t>Bodyshell and Exterior_Exterior Lighting_Headlight</t>
  </si>
  <si>
    <t>Headlight</t>
  </si>
  <si>
    <t>CCE</t>
  </si>
  <si>
    <t>Bodyshell and Exterior_Exterior Lighting_High Level Marker Light</t>
  </si>
  <si>
    <t>High Level Marker Light</t>
  </si>
  <si>
    <t>CCF</t>
  </si>
  <si>
    <t>Bodyshell and Exterior_Exterior Lighting_Mimic &amp; Control Panel</t>
  </si>
  <si>
    <t>Mimic &amp; Control Panel</t>
  </si>
  <si>
    <t>CCG</t>
  </si>
  <si>
    <t>Bodyshell and Exterior_Exterior Lighting_Suppression Module Assemb ly</t>
  </si>
  <si>
    <t>Suppression Module Assemb ly</t>
  </si>
  <si>
    <t>CD6</t>
  </si>
  <si>
    <t>Bodyshell and Exterior_Roof Covers_Fault not Investigated</t>
  </si>
  <si>
    <t>Roof Covers</t>
  </si>
  <si>
    <t>CD7</t>
  </si>
  <si>
    <t>Bodyshell and Exterior_Roof Covers_Non Technical</t>
  </si>
  <si>
    <t>CD8</t>
  </si>
  <si>
    <t>Bodyshell and Exterior_Roof Covers_Operator</t>
  </si>
  <si>
    <t>CD9</t>
  </si>
  <si>
    <t>Bodyshell and Exterior_Roof Covers_No Fault Identified</t>
  </si>
  <si>
    <t>CDA</t>
  </si>
  <si>
    <t>Bodyshell and Exterior_Roof Covers_Fixings</t>
  </si>
  <si>
    <t>Fixings</t>
  </si>
  <si>
    <t>CDB</t>
  </si>
  <si>
    <t>Bodyshell and Exterior_Roof Covers_Roof Covers</t>
  </si>
  <si>
    <t>CE6</t>
  </si>
  <si>
    <t>Bodyshell and Exterior_Side Skirts_Fault not Investigated</t>
  </si>
  <si>
    <t>Side Skirts</t>
  </si>
  <si>
    <t>CE7</t>
  </si>
  <si>
    <t>Bodyshell and Exterior_Side Skirts_Non Technical</t>
  </si>
  <si>
    <t>CE8</t>
  </si>
  <si>
    <t>Bodyshell and Exterior_Side Skirts_Operator</t>
  </si>
  <si>
    <t>CE9</t>
  </si>
  <si>
    <t>Bodyshell and Exterior_Side Skirts_No Fault Identified</t>
  </si>
  <si>
    <t>CEA</t>
  </si>
  <si>
    <t>Bodyshell and Exterior_Side Skirts_Frame</t>
  </si>
  <si>
    <t>CEB</t>
  </si>
  <si>
    <t>Bodyshell and Exterior_Side Skirts_Handle</t>
  </si>
  <si>
    <t>CEC</t>
  </si>
  <si>
    <t>Bodyshell and Exterior_Side Skirts_Side Skirt</t>
  </si>
  <si>
    <t>Side Skirt</t>
  </si>
  <si>
    <t>CF6</t>
  </si>
  <si>
    <t>Bodyshell and Exterior_Structure_Fault not Investigated</t>
  </si>
  <si>
    <t>Structure</t>
  </si>
  <si>
    <t>CF7</t>
  </si>
  <si>
    <t>Bodyshell and Exterior_Structure_Non Technical</t>
  </si>
  <si>
    <t>CF8</t>
  </si>
  <si>
    <t>Bodyshell and Exterior_Structure_Operator</t>
  </si>
  <si>
    <t>CF9</t>
  </si>
  <si>
    <t>Bodyshell and Exterior_Structure_No Fault Identified</t>
  </si>
  <si>
    <t>CFA</t>
  </si>
  <si>
    <t>Bodyshell and Exterior_Structure_Underframe</t>
  </si>
  <si>
    <t>Underframe</t>
  </si>
  <si>
    <t>CFB</t>
  </si>
  <si>
    <t>Bodyshell and Exterior_Structure_Side Panel</t>
  </si>
  <si>
    <t>Side Panel</t>
  </si>
  <si>
    <t>CFC</t>
  </si>
  <si>
    <t>Bodyshell and Exterior_Structure_Assembly of Roof</t>
  </si>
  <si>
    <t>Assembly of Roof</t>
  </si>
  <si>
    <t>CFD</t>
  </si>
  <si>
    <t>Bodyshell and Exterior_Structure_Front End Construction</t>
  </si>
  <si>
    <t>Front End Construction</t>
  </si>
  <si>
    <t>CFE</t>
  </si>
  <si>
    <t>Bodyshell and Exterior_Structure_Back End Construction</t>
  </si>
  <si>
    <t>Back End Construction</t>
  </si>
  <si>
    <t>CFF</t>
  </si>
  <si>
    <t>Bodyshell and Exterior_Structure_Carbody Assembly</t>
  </si>
  <si>
    <t>Carbody Assembly</t>
  </si>
  <si>
    <t>CFG</t>
  </si>
  <si>
    <t>Bodyshell and Exterior_Structure_Body Structure  Required Accessories</t>
  </si>
  <si>
    <t>Body Structure  Required Accessories</t>
  </si>
  <si>
    <t>CFH</t>
  </si>
  <si>
    <t>Bodyshell and Exterior_Structure_Bolster</t>
  </si>
  <si>
    <t>Bolster</t>
  </si>
  <si>
    <t>CFI</t>
  </si>
  <si>
    <t>Bodyshell and Exterior_Structure_Arc damage to Pantograph  well</t>
  </si>
  <si>
    <t>Arc damage to Pantograph  well</t>
  </si>
  <si>
    <t>CFJ</t>
  </si>
  <si>
    <t>Bodyshell and Exterior_Structure_Bodyshell and Exterior Door Portal</t>
  </si>
  <si>
    <t>Bodyshell and Exterior Door Portal</t>
  </si>
  <si>
    <t>DA6</t>
  </si>
  <si>
    <t>Generator Units_Exhaust System_Fault not Investigated</t>
  </si>
  <si>
    <t>Generator Units</t>
  </si>
  <si>
    <t>Exhaust System</t>
  </si>
  <si>
    <t>DA7</t>
  </si>
  <si>
    <t>Generator Units_Exhaust System_Non Technical</t>
  </si>
  <si>
    <t>DA8</t>
  </si>
  <si>
    <t>Generator Units_Exhaust System_Operator</t>
  </si>
  <si>
    <t>DA9</t>
  </si>
  <si>
    <t>Generator Units_Exhaust System_No Fault Identified</t>
  </si>
  <si>
    <t>DAA</t>
  </si>
  <si>
    <t>Generator Units_Exhaust System_Bracket</t>
  </si>
  <si>
    <t>Bracket</t>
  </si>
  <si>
    <t>DAB</t>
  </si>
  <si>
    <t>Generator Units_Exhaust System_Clamp</t>
  </si>
  <si>
    <t>Clamp</t>
  </si>
  <si>
    <t>DAC</t>
  </si>
  <si>
    <t>Generator Units_Exhaust System_Exhaust Pipe</t>
  </si>
  <si>
    <t>Exhaust Pipe</t>
  </si>
  <si>
    <t>DAD</t>
  </si>
  <si>
    <t>Generator Units_Exhaust System_Fixings</t>
  </si>
  <si>
    <t>DB6</t>
  </si>
  <si>
    <t>Generator Units_HP Fuel System_Fault not Investigated</t>
  </si>
  <si>
    <t>HP Fuel System</t>
  </si>
  <si>
    <t>DB7</t>
  </si>
  <si>
    <t>Generator Units_HP Fuel System_Non Technical</t>
  </si>
  <si>
    <t>DB9</t>
  </si>
  <si>
    <t>Generator Units_HP Fuel System_No Fault Identified</t>
  </si>
  <si>
    <t>DBA</t>
  </si>
  <si>
    <t>Generator Units_HP Fuel System_Fuel Pump</t>
  </si>
  <si>
    <t>Fuel Pump</t>
  </si>
  <si>
    <t>DBB</t>
  </si>
  <si>
    <t>Generator Units_HP Fuel System_Fuel Injector Defect</t>
  </si>
  <si>
    <t>Fuel Injector Defect</t>
  </si>
  <si>
    <t>DBC</t>
  </si>
  <si>
    <t>Generator Units_HP Fuel System_Common Rail PRV Defect</t>
  </si>
  <si>
    <t>Common Rail PRV Defect</t>
  </si>
  <si>
    <t>DBD</t>
  </si>
  <si>
    <t>Generator Units_HP Fuel System_Wiring /Plugs</t>
  </si>
  <si>
    <t>DBE</t>
  </si>
  <si>
    <t>Generator Units_HP Fuel System_Hose/Pipework /Fittings</t>
  </si>
  <si>
    <t>Hose/Pipework /Fittings</t>
  </si>
  <si>
    <t>DBF</t>
  </si>
  <si>
    <t>Generator Units_HP Fuel System_Air Lock</t>
  </si>
  <si>
    <t>Air Lock</t>
  </si>
  <si>
    <t>DBG</t>
  </si>
  <si>
    <t>Generator Units_HP Fuel System_Pressure Sensor</t>
  </si>
  <si>
    <t>Pressure Sensor</t>
  </si>
  <si>
    <t>DBH</t>
  </si>
  <si>
    <t>Generator Units_HP Fuel System_Common Rail Defect</t>
  </si>
  <si>
    <t>Common Rail Defect</t>
  </si>
  <si>
    <t>DC6</t>
  </si>
  <si>
    <t>Generator Units_Emission_Fault not Investigated</t>
  </si>
  <si>
    <t>Emission</t>
  </si>
  <si>
    <t>DC7</t>
  </si>
  <si>
    <t>Generator Units_Emission_Non Technical</t>
  </si>
  <si>
    <t>DC9</t>
  </si>
  <si>
    <t>Generator Units_Emission_No Fault Identified</t>
  </si>
  <si>
    <t>DCA</t>
  </si>
  <si>
    <t>Generator Units_Emission_SCR Temperature Sensor</t>
  </si>
  <si>
    <t>SCR Temperature Sensor</t>
  </si>
  <si>
    <t>DCB</t>
  </si>
  <si>
    <t>Generator Units_Emission_Adblue Level Sensor</t>
  </si>
  <si>
    <t>Adblue Level Sensor</t>
  </si>
  <si>
    <t>DCC</t>
  </si>
  <si>
    <t>Generator Units_Emission_Wiring/Plugs</t>
  </si>
  <si>
    <t>DCD</t>
  </si>
  <si>
    <t>Generator Units_Emission_Hose/Pipework /Fittings</t>
  </si>
  <si>
    <t>DCE</t>
  </si>
  <si>
    <t>Generator Units_Emission_Adblue</t>
  </si>
  <si>
    <t>Adblue</t>
  </si>
  <si>
    <t>DD6</t>
  </si>
  <si>
    <t>Generator Units_Electrical System_Fault not Investigated</t>
  </si>
  <si>
    <t>Electrical System</t>
  </si>
  <si>
    <t>DD7</t>
  </si>
  <si>
    <t>Generator Units_Electrical System_Non Technical</t>
  </si>
  <si>
    <t>DD9</t>
  </si>
  <si>
    <t>Generator Units_Electrical System_No Fault Identified</t>
  </si>
  <si>
    <t>DDA</t>
  </si>
  <si>
    <t>Generator Units_Electrical System_CaPoS</t>
  </si>
  <si>
    <t>CaPoS</t>
  </si>
  <si>
    <t>DDB</t>
  </si>
  <si>
    <t>Generator Units_Electrical System_MCB</t>
  </si>
  <si>
    <t>DDC</t>
  </si>
  <si>
    <t>Generator Units_Electrical System_DC/DC Converter</t>
  </si>
  <si>
    <t>DC/DC Converter</t>
  </si>
  <si>
    <t>DDD</t>
  </si>
  <si>
    <t>Generator Units_Electrical System_Emergency Stop Switch</t>
  </si>
  <si>
    <t>Emergency Stop Switch</t>
  </si>
  <si>
    <t>DDE</t>
  </si>
  <si>
    <t>Generator Units_Electrical System_Trainside Wiring</t>
  </si>
  <si>
    <t>Trainside Wiring</t>
  </si>
  <si>
    <t>DDF</t>
  </si>
  <si>
    <t>Generator Units_Electrical System_ECU</t>
  </si>
  <si>
    <t>ECU</t>
  </si>
  <si>
    <t>DDG</t>
  </si>
  <si>
    <t>Generator Units_Electrical System_Fire Protection Switch</t>
  </si>
  <si>
    <t>Fire Protection Switch</t>
  </si>
  <si>
    <t>DDH</t>
  </si>
  <si>
    <t>Generator Units_Electrical System_Starter Motor</t>
  </si>
  <si>
    <t>Starter Motor</t>
  </si>
  <si>
    <t>DDI</t>
  </si>
  <si>
    <t>Generator Units_Electrical System_Kroma Gauge</t>
  </si>
  <si>
    <t>Kroma Gauge</t>
  </si>
  <si>
    <t>DDJ</t>
  </si>
  <si>
    <t>Generator Units_Electrical System_Speed Sensor</t>
  </si>
  <si>
    <t>Speed Sensor</t>
  </si>
  <si>
    <t>DDK</t>
  </si>
  <si>
    <t>Generator Units_Electrical System_Oil Level/Temperature Sensor</t>
  </si>
  <si>
    <t>Oil Level/Temperature Sensor</t>
  </si>
  <si>
    <t>DDL</t>
  </si>
  <si>
    <t>Generator Units_Electrical System_PT100 Sensor</t>
  </si>
  <si>
    <t>PT100 Sensor</t>
  </si>
  <si>
    <t>DDM</t>
  </si>
  <si>
    <t>Generator Units_Electrical System_Engine Wiring /Plugs</t>
  </si>
  <si>
    <t>Engine Wiring /Plugs</t>
  </si>
  <si>
    <t>DDN</t>
  </si>
  <si>
    <t>Generator Units_Electrical System_Alternator Wiring /Plugs</t>
  </si>
  <si>
    <t>Alternator Wiring /Plugs</t>
  </si>
  <si>
    <t>DDO</t>
  </si>
  <si>
    <t>Generator Units_Electrical System_Crankcase Pressure Sensor</t>
  </si>
  <si>
    <t>Crankcase Pressure Sensor</t>
  </si>
  <si>
    <t>DDP</t>
  </si>
  <si>
    <t>Generator Units_Electrical System_Test &amp; Circuit Unit</t>
  </si>
  <si>
    <t>Test &amp; Circuit Unit</t>
  </si>
  <si>
    <t>DE5</t>
  </si>
  <si>
    <t>Generator Units_Diesel Engine_Service Hours</t>
  </si>
  <si>
    <t>Diesel Engine</t>
  </si>
  <si>
    <t>Service Hours</t>
  </si>
  <si>
    <t>DE6</t>
  </si>
  <si>
    <t>Generator Units_Diesel Engine_Fault not Investigated</t>
  </si>
  <si>
    <t>DE7</t>
  </si>
  <si>
    <t>Generator Units_Diesel Engine_Non Technical</t>
  </si>
  <si>
    <t>DE9</t>
  </si>
  <si>
    <t>Generator Units_Diesel Engine_No Fault Identified</t>
  </si>
  <si>
    <t>DEA</t>
  </si>
  <si>
    <t>Generator Units_Diesel Engine_Inlet/Exhaust Valves</t>
  </si>
  <si>
    <t>Inlet/Exhaust Valves</t>
  </si>
  <si>
    <t>DEB</t>
  </si>
  <si>
    <t>Generator Units_Diesel Engine_Camshaft</t>
  </si>
  <si>
    <t>Camshaft</t>
  </si>
  <si>
    <t>DEC</t>
  </si>
  <si>
    <t>Generator Units_Diesel Engine_Cylinder Head Gasket</t>
  </si>
  <si>
    <t>Cylinder Head Gasket</t>
  </si>
  <si>
    <t>DED</t>
  </si>
  <si>
    <t>Generator Units_Diesel Engine_Rocker Cover Gasket</t>
  </si>
  <si>
    <t>Rocker Cover Gasket</t>
  </si>
  <si>
    <t>Generator Units_Diesel Engine_Sump Gasket</t>
  </si>
  <si>
    <t>Sump Gasket</t>
  </si>
  <si>
    <t>DEF</t>
  </si>
  <si>
    <t>Generator Units_Diesel Engine_Hydrostatic Pump</t>
  </si>
  <si>
    <t>Hydrostatic Pump</t>
  </si>
  <si>
    <t>DEG</t>
  </si>
  <si>
    <t>Generator Units_Diesel Engine_Water Pump Belt</t>
  </si>
  <si>
    <t>Water Pump Belt</t>
  </si>
  <si>
    <t>DEH</t>
  </si>
  <si>
    <t>Generator Units_Diesel Engine_Starter Ring Gear</t>
  </si>
  <si>
    <t>Starter Ring Gear</t>
  </si>
  <si>
    <t>DEI</t>
  </si>
  <si>
    <t>Generator Units_Diesel Engine_Cam Gear Housing Gasket</t>
  </si>
  <si>
    <t>Cam Gear Housing Gasket</t>
  </si>
  <si>
    <t>DEJ</t>
  </si>
  <si>
    <t>Generator Units_Diesel Engine_Fixings</t>
  </si>
  <si>
    <t>DEK</t>
  </si>
  <si>
    <t>Generator Units_Diesel Engine_Hydrostatic Coupling</t>
  </si>
  <si>
    <t>Hydrostatic Coupling</t>
  </si>
  <si>
    <t>DEL</t>
  </si>
  <si>
    <t>Generator Units_Diesel Engine_Oil Filler Tube Split</t>
  </si>
  <si>
    <t>Oil Filler Tube Split</t>
  </si>
  <si>
    <t>DEM</t>
  </si>
  <si>
    <t>Generator Units_Diesel Engine_Water Pump</t>
  </si>
  <si>
    <t>Water Pump</t>
  </si>
  <si>
    <t>DEN</t>
  </si>
  <si>
    <t>Generator Units_Diesel Engine_Engine Oil Pipework</t>
  </si>
  <si>
    <t>Engine Oil Pipework</t>
  </si>
  <si>
    <t>DEO</t>
  </si>
  <si>
    <t>Generator Units_Diesel Engine_Crankshaft Vibration Damper</t>
  </si>
  <si>
    <t>Crankshaft Vibration Damper</t>
  </si>
  <si>
    <t>DEP</t>
  </si>
  <si>
    <t>Generator Units_Diesel Engine_Mounts</t>
  </si>
  <si>
    <t>DF6</t>
  </si>
  <si>
    <t>Generator Units_Air System_Fault not Investigated</t>
  </si>
  <si>
    <t>DF7</t>
  </si>
  <si>
    <t>Generator Units_Air System_Non Technical</t>
  </si>
  <si>
    <t>DF9</t>
  </si>
  <si>
    <t>Generator Units_Air System_No Fault Identified</t>
  </si>
  <si>
    <t>DFA</t>
  </si>
  <si>
    <t>Generator Units_Air System_Air Filters</t>
  </si>
  <si>
    <t>Air Filters</t>
  </si>
  <si>
    <t>DFB</t>
  </si>
  <si>
    <t>Generator Units_Air System_Turbo Charger</t>
  </si>
  <si>
    <t>Turbo Charger</t>
  </si>
  <si>
    <t>DFC</t>
  </si>
  <si>
    <t>Generator Units_Air System_Charge Air Hose</t>
  </si>
  <si>
    <t>Charge Air Hose</t>
  </si>
  <si>
    <t>DFD</t>
  </si>
  <si>
    <t>Generator Units_Air System_Charge Air Hose Clamp</t>
  </si>
  <si>
    <t>Charge Air Hose Clamp</t>
  </si>
  <si>
    <t>EA6</t>
  </si>
  <si>
    <t>Battery and Control Systems_Batteries_Fault not Investigated</t>
  </si>
  <si>
    <t>Battery and Control Systems</t>
  </si>
  <si>
    <t>Batteries</t>
  </si>
  <si>
    <t>EA7</t>
  </si>
  <si>
    <t>Battery and Control Systems_Batteries_Non Technical</t>
  </si>
  <si>
    <t>EA8</t>
  </si>
  <si>
    <t>Battery and Control Systems_Batteries_Operator</t>
  </si>
  <si>
    <t>EA9</t>
  </si>
  <si>
    <t>Battery and Control Systems_Batteries_No Fault Identified</t>
  </si>
  <si>
    <t>EAA</t>
  </si>
  <si>
    <t>Battery and Control Systems_Batteries_ABS Nozzle</t>
  </si>
  <si>
    <t>ABS Nozzle</t>
  </si>
  <si>
    <t>EAB</t>
  </si>
  <si>
    <t>Battery and Control Systems_Batteries_Battery Cell</t>
  </si>
  <si>
    <t>Battery Cell</t>
  </si>
  <si>
    <t>EAC</t>
  </si>
  <si>
    <t>Battery and Control Systems_Batteries_Battery Tray</t>
  </si>
  <si>
    <t>Battery Tray</t>
  </si>
  <si>
    <t>EAD</t>
  </si>
  <si>
    <t>Battery and Control Systems_Batteries_Circuit Breaker</t>
  </si>
  <si>
    <t>Circuit Breaker</t>
  </si>
  <si>
    <t>EAE</t>
  </si>
  <si>
    <t>Battery and Control Systems_Batteries_Circuit Breaker 10 Amp</t>
  </si>
  <si>
    <t>Circuit Breaker 10 Amp</t>
  </si>
  <si>
    <t>EAF</t>
  </si>
  <si>
    <t>Battery and Control Systems_Batteries_Contactor</t>
  </si>
  <si>
    <t>EAG</t>
  </si>
  <si>
    <t>Battery and Control Systems_Batteries_Door</t>
  </si>
  <si>
    <t>EAH</t>
  </si>
  <si>
    <t>Battery and Control Systems_Batteries_Electrolyte</t>
  </si>
  <si>
    <t>Electrolyte</t>
  </si>
  <si>
    <t>EAI</t>
  </si>
  <si>
    <t>Battery and Control Systems_Batteries_Flame Arrestor Kit</t>
  </si>
  <si>
    <t>Flame Arrestor Kit</t>
  </si>
  <si>
    <t>EAJ</t>
  </si>
  <si>
    <t>Battery and Control Systems_Batteries_Low Voltage Detector</t>
  </si>
  <si>
    <t>Low Voltage Detector</t>
  </si>
  <si>
    <t>EAK</t>
  </si>
  <si>
    <t>Battery and Control Systems_Batteries_Rotary Switch</t>
  </si>
  <si>
    <t>Rotary Switch</t>
  </si>
  <si>
    <t>EAL</t>
  </si>
  <si>
    <t>Battery and Control Systems_Batteries_Seal</t>
  </si>
  <si>
    <t>EAM</t>
  </si>
  <si>
    <t>Battery and Control Systems_Batteries_Temperature Sensor</t>
  </si>
  <si>
    <t>Temperature Sensor</t>
  </si>
  <si>
    <t>EAN</t>
  </si>
  <si>
    <t>Battery and Control Systems_Batteries_Terminal block</t>
  </si>
  <si>
    <t>Terminal block</t>
  </si>
  <si>
    <t>EAO</t>
  </si>
  <si>
    <t>Battery and Control Systems_Batteries_Water Pipes/Connectors</t>
  </si>
  <si>
    <t>Water Pipes/Connectors</t>
  </si>
  <si>
    <t>EAP</t>
  </si>
  <si>
    <t>Battery and Control Systems_Batteries_Wiring /Plugs</t>
  </si>
  <si>
    <t>EAQ</t>
  </si>
  <si>
    <t>Battery and Control Systems_Batteries_Battery Charger</t>
  </si>
  <si>
    <t>Battery Charger</t>
  </si>
  <si>
    <t>EB6</t>
  </si>
  <si>
    <t>Battery and Control Systems_Control Relays_Fault not Investigated</t>
  </si>
  <si>
    <t>Control Relays</t>
  </si>
  <si>
    <t>EB7</t>
  </si>
  <si>
    <t>Battery and Control Systems_Control Relays_Non Technical</t>
  </si>
  <si>
    <t>EB8</t>
  </si>
  <si>
    <t>Battery and Control Systems_Control Relays_Operator</t>
  </si>
  <si>
    <t>EB9</t>
  </si>
  <si>
    <t>Battery and Control Systems_Control Relays_No Fault Identified</t>
  </si>
  <si>
    <t>EBA</t>
  </si>
  <si>
    <t>Battery and Control Systems_Control Relays_Relays</t>
  </si>
  <si>
    <t>Relays</t>
  </si>
  <si>
    <t>EC6</t>
  </si>
  <si>
    <t>Battery and Control Systems_MCBs_Fault not Investigated</t>
  </si>
  <si>
    <t>MCBs</t>
  </si>
  <si>
    <t>EC7</t>
  </si>
  <si>
    <t>Battery and Control Systems_MCBs_Non Technical</t>
  </si>
  <si>
    <t>EC8</t>
  </si>
  <si>
    <t>Battery and Control Systems_MCBs_Operator</t>
  </si>
  <si>
    <t>EC9</t>
  </si>
  <si>
    <t>Battery and Control Systems_MCBs_No Fault Identified</t>
  </si>
  <si>
    <t>ECA</t>
  </si>
  <si>
    <t>Battery and Control Systems_MCBs_MCB</t>
  </si>
  <si>
    <t>ED6</t>
  </si>
  <si>
    <t>Battery and Control Systems_Vehicle Wiring_Fault not Investigated</t>
  </si>
  <si>
    <t>Vehicle Wiring</t>
  </si>
  <si>
    <t>ED7</t>
  </si>
  <si>
    <t>Battery and Control Systems_Vehicle Wiring_Non Technical</t>
  </si>
  <si>
    <t>ED8</t>
  </si>
  <si>
    <t>Battery and Control Systems_Vehicle Wiring_Operator</t>
  </si>
  <si>
    <t>ED9</t>
  </si>
  <si>
    <t>Battery and Control Systems_Vehicle Wiring_No Fault Identified</t>
  </si>
  <si>
    <t>EDA</t>
  </si>
  <si>
    <t>Battery and Control Systems_Vehicle Wiring_Connectors</t>
  </si>
  <si>
    <t>Connectors</t>
  </si>
  <si>
    <t>Battery and Control Systems_Vehicle Wiring_Pins/Plugs</t>
  </si>
  <si>
    <t>Pins/Plugs</t>
  </si>
  <si>
    <t>EDC</t>
  </si>
  <si>
    <t>Battery and Control Systems_Vehicle Wiring_Wiring</t>
  </si>
  <si>
    <t>GA6</t>
  </si>
  <si>
    <t>Collector Equipment_Insulators_Fault not Investigated</t>
  </si>
  <si>
    <t>Collector Equipment</t>
  </si>
  <si>
    <t>Insulators</t>
  </si>
  <si>
    <t>GA7</t>
  </si>
  <si>
    <t>Collector Equipment_Insulators_Non Technical</t>
  </si>
  <si>
    <t>GA8</t>
  </si>
  <si>
    <t>Collector Equipment_Insulators_Operator</t>
  </si>
  <si>
    <t>GA9</t>
  </si>
  <si>
    <t>Collector Equipment_Insulators_No Fault Identified</t>
  </si>
  <si>
    <t>GAA</t>
  </si>
  <si>
    <t>Collector Equipment_Insulators_Air Feed Insulator</t>
  </si>
  <si>
    <t>Air Feed Insulator</t>
  </si>
  <si>
    <t>GAB</t>
  </si>
  <si>
    <t>Collector Equipment_Insulators_Busbar</t>
  </si>
  <si>
    <t>Busbar</t>
  </si>
  <si>
    <t>GAC</t>
  </si>
  <si>
    <t>Collector Equipment_Insulators_Fixings</t>
  </si>
  <si>
    <t>GAD</t>
  </si>
  <si>
    <t>Collector Equipment_Insulators_Foot Insulator</t>
  </si>
  <si>
    <t>Foot Insulator</t>
  </si>
  <si>
    <t>GAE</t>
  </si>
  <si>
    <t>Collector Equipment_Insulators_Pipework</t>
  </si>
  <si>
    <t>GB6</t>
  </si>
  <si>
    <t>Collector Equipment_Pantograph_Fault not Investigated</t>
  </si>
  <si>
    <t>Pantograph</t>
  </si>
  <si>
    <t>GB7</t>
  </si>
  <si>
    <t>Collector Equipment_Pantograph_Non Technical</t>
  </si>
  <si>
    <t>GB8</t>
  </si>
  <si>
    <t>Collector Equipment_Pantograph_Operator</t>
  </si>
  <si>
    <t>GB9</t>
  </si>
  <si>
    <t>Collector Equipment_Pantograph_No Fault Identified</t>
  </si>
  <si>
    <t>GBA</t>
  </si>
  <si>
    <t>Collector Equipment_Pantograph_Air Cylinder</t>
  </si>
  <si>
    <t>Air Cylinder</t>
  </si>
  <si>
    <t>GBB</t>
  </si>
  <si>
    <t>Collector Equipment_Pantograph_Braid</t>
  </si>
  <si>
    <t>Braid</t>
  </si>
  <si>
    <t>GBC</t>
  </si>
  <si>
    <t>Collector Equipment_Pantograph_Control  Panel</t>
  </si>
  <si>
    <t>Control  Panel</t>
  </si>
  <si>
    <t>GBD</t>
  </si>
  <si>
    <t>Collector Equipment_Pantograph_Control Rod</t>
  </si>
  <si>
    <t>Control Rod</t>
  </si>
  <si>
    <t>GBE</t>
  </si>
  <si>
    <t>Collector Equipment_Pantograph_Elbow Cam</t>
  </si>
  <si>
    <t>Elbow Cam</t>
  </si>
  <si>
    <t>GBF</t>
  </si>
  <si>
    <t>Collector Equipment_Pantograph_Fixings</t>
  </si>
  <si>
    <t>GBG</t>
  </si>
  <si>
    <t>Collector Equipment_Pantograph_Grease</t>
  </si>
  <si>
    <t>Grease</t>
  </si>
  <si>
    <t>GBH</t>
  </si>
  <si>
    <t>Collector Equipment_Pantograph_Head Suspension Assembly</t>
  </si>
  <si>
    <t>Head Suspension Assembly</t>
  </si>
  <si>
    <t>GBI</t>
  </si>
  <si>
    <t>Collector Equipment_Pantograph_Horn</t>
  </si>
  <si>
    <t>GBJ</t>
  </si>
  <si>
    <t>Collector Equipment_Pantograph_Inner Chain</t>
  </si>
  <si>
    <t>Inner Chain</t>
  </si>
  <si>
    <t>GBK</t>
  </si>
  <si>
    <t>Collector Equipment_Pantograph_Outer Chain</t>
  </si>
  <si>
    <t>Outer Chain</t>
  </si>
  <si>
    <t>GBL</t>
  </si>
  <si>
    <t>Collector Equipment_Pantograph_Overheight Valve</t>
  </si>
  <si>
    <t>Overheight Valve</t>
  </si>
  <si>
    <t>GBM</t>
  </si>
  <si>
    <t>Collector Equipment_Pantograph_Pan Carbon</t>
  </si>
  <si>
    <t>Pan Carbon</t>
  </si>
  <si>
    <t>GBN</t>
  </si>
  <si>
    <t>Collector Equipment_Pantograph_Pan Head</t>
  </si>
  <si>
    <t>Pan Head</t>
  </si>
  <si>
    <t>GBO</t>
  </si>
  <si>
    <t>Collector Equipment_Pantograph_Pins/Fixings</t>
  </si>
  <si>
    <t>Pins/Fixings</t>
  </si>
  <si>
    <t>GBP</t>
  </si>
  <si>
    <t>Collector Equipment_Pantograph_Pipework</t>
  </si>
  <si>
    <t>GBQ</t>
  </si>
  <si>
    <t>Collector Equipment_Pantograph_Pressure Relief Valve</t>
  </si>
  <si>
    <t>Pressure Relief Valve</t>
  </si>
  <si>
    <t>GBR</t>
  </si>
  <si>
    <t>Collector Equipment_Pantograph_Vane</t>
  </si>
  <si>
    <t>Vane</t>
  </si>
  <si>
    <t>GBS</t>
  </si>
  <si>
    <t>Collector Equipment_Pantograph_Vane Link</t>
  </si>
  <si>
    <t>Vane Link</t>
  </si>
  <si>
    <t>GC6</t>
  </si>
  <si>
    <t>Collector Equipment_Control Box_Fault not Investigated</t>
  </si>
  <si>
    <t>Control Box</t>
  </si>
  <si>
    <t>GC7</t>
  </si>
  <si>
    <t>Collector Equipment_Control Box_Non Technical</t>
  </si>
  <si>
    <t>GC8</t>
  </si>
  <si>
    <t>Collector Equipment_Control Box_Operator</t>
  </si>
  <si>
    <t>GC9</t>
  </si>
  <si>
    <t>Collector Equipment_Control Box_No Fault Identified</t>
  </si>
  <si>
    <t>GCA</t>
  </si>
  <si>
    <t>Collector Equipment_Control Box_Filter</t>
  </si>
  <si>
    <t>GCB</t>
  </si>
  <si>
    <t>Collector Equipment_Control Box_Fixing</t>
  </si>
  <si>
    <t>Fixing</t>
  </si>
  <si>
    <t>GCC</t>
  </si>
  <si>
    <t>Collector Equipment_Control Box_Pipework</t>
  </si>
  <si>
    <t>GCD</t>
  </si>
  <si>
    <t>Collector Equipment_Control Box_Pressure Relief Valve</t>
  </si>
  <si>
    <t>GCE</t>
  </si>
  <si>
    <t>Collector Equipment_Control Box_Regulator</t>
  </si>
  <si>
    <t>GCF</t>
  </si>
  <si>
    <t>Collector Equipment_Control Box_Spring Pilot Valve</t>
  </si>
  <si>
    <t>Spring Pilot Valve</t>
  </si>
  <si>
    <t>GCG</t>
  </si>
  <si>
    <t>Collector Equipment_Control Box_Staubli Coupling</t>
  </si>
  <si>
    <t>Staubli Coupling</t>
  </si>
  <si>
    <t>HA6</t>
  </si>
  <si>
    <t>HVAC_Cab HVAC_Fault not Investigated</t>
  </si>
  <si>
    <t>HVAC</t>
  </si>
  <si>
    <t>Cab HVAC</t>
  </si>
  <si>
    <t>HA7</t>
  </si>
  <si>
    <t>HVAC_Cab HVAC_Non Technical</t>
  </si>
  <si>
    <t>HA8</t>
  </si>
  <si>
    <t>HVAC_Cab HVAC_Operator</t>
  </si>
  <si>
    <t>HA9</t>
  </si>
  <si>
    <t>HVAC_Cab HVAC_No Fault Identified</t>
  </si>
  <si>
    <t>HAA</t>
  </si>
  <si>
    <t>HVAC_Cab HVAC_Accumulator</t>
  </si>
  <si>
    <t>HAB</t>
  </si>
  <si>
    <t>HVAC_Cab HVAC_Cab HVAC Compressor</t>
  </si>
  <si>
    <t>Cab HVAC Compressor</t>
  </si>
  <si>
    <t>HAC</t>
  </si>
  <si>
    <t>HVAC_Cab HVAC_Cab HVAC Contactor Board</t>
  </si>
  <si>
    <t>Cab HVAC Contactor Board</t>
  </si>
  <si>
    <t>HAD</t>
  </si>
  <si>
    <t>HVAC_Cab HVAC_Cab HVAC Control Panel</t>
  </si>
  <si>
    <t>Cab HVAC Control Panel</t>
  </si>
  <si>
    <t>HAE</t>
  </si>
  <si>
    <t>HVAC_Cab HVAC_Condenser Fan Assy</t>
  </si>
  <si>
    <t>Condenser Fan Assy</t>
  </si>
  <si>
    <t>HAF</t>
  </si>
  <si>
    <t>HVAC_Cab HVAC_Condenser Fan &amp; Motor</t>
  </si>
  <si>
    <t>Condenser Fan &amp; Motor</t>
  </si>
  <si>
    <t>HAG</t>
  </si>
  <si>
    <t>HVAC_Cab HVAC_Contactor</t>
  </si>
  <si>
    <t>HAH</t>
  </si>
  <si>
    <t>HVAC_Cab HVAC_Covers</t>
  </si>
  <si>
    <t>Covers</t>
  </si>
  <si>
    <t>HAI</t>
  </si>
  <si>
    <t>HVAC_Cab HVAC_DC/DC Converter</t>
  </si>
  <si>
    <t>HAJ</t>
  </si>
  <si>
    <t>HVAC_Cab HVAC_Duct Assembly (Supply Air Fan Box)</t>
  </si>
  <si>
    <t>Duct Assembly (Supply Air Fan Box)</t>
  </si>
  <si>
    <t>HAK</t>
  </si>
  <si>
    <t>HVAC_Cab HVAC_Evaporator</t>
  </si>
  <si>
    <t>Evaporator</t>
  </si>
  <si>
    <t>HAL</t>
  </si>
  <si>
    <t>HVAC_Cab HVAC_Fresh/Exhaust Air Fan</t>
  </si>
  <si>
    <t>Fresh/Exhaust Air Fan</t>
  </si>
  <si>
    <t>HAM</t>
  </si>
  <si>
    <t>HVAC_Cab HVAC_Fresh Air Filter</t>
  </si>
  <si>
    <t>Fresh Air Filter</t>
  </si>
  <si>
    <t>HAN</t>
  </si>
  <si>
    <t>HVAC_Cab HVAC_Fresh Air Heater</t>
  </si>
  <si>
    <t>Fresh Air Heater</t>
  </si>
  <si>
    <t>HAO</t>
  </si>
  <si>
    <t>HVAC_Cab HVAC_High Pressure Switch</t>
  </si>
  <si>
    <t>High Pressure Switch</t>
  </si>
  <si>
    <t>HAP</t>
  </si>
  <si>
    <t>HVAC_Cab HVAC_HVAC Control Unit</t>
  </si>
  <si>
    <t>HVAC Control Unit</t>
  </si>
  <si>
    <t>HAQ</t>
  </si>
  <si>
    <t>HVAC_Cab HVAC_Pipework</t>
  </si>
  <si>
    <t>HAR</t>
  </si>
  <si>
    <t>HVAC_Cab HVAC_Pressure Protection Valve</t>
  </si>
  <si>
    <t>Pressure Protection Valve</t>
  </si>
  <si>
    <t>HAS</t>
  </si>
  <si>
    <t>HVAC_Cab HVAC_Refrigerant</t>
  </si>
  <si>
    <t>Refrigerant</t>
  </si>
  <si>
    <t>HAT</t>
  </si>
  <si>
    <t>HVAC_Cab HVAC_Rubber Seat</t>
  </si>
  <si>
    <t>Rubber Seat</t>
  </si>
  <si>
    <t>HAU</t>
  </si>
  <si>
    <t>HVAC_Cab HVAC_Temperature Sensor</t>
  </si>
  <si>
    <t>HAV</t>
  </si>
  <si>
    <t>HVAC_Cab HVAC_Under Rubber Seat</t>
  </si>
  <si>
    <t>Under Rubber Seat</t>
  </si>
  <si>
    <t>HAW</t>
  </si>
  <si>
    <t>HVAC_Cab HVAC_Wiring</t>
  </si>
  <si>
    <t>HB6</t>
  </si>
  <si>
    <t>HVAC_Interior Heaters_Fault not Investigated</t>
  </si>
  <si>
    <t>Interior Heaters</t>
  </si>
  <si>
    <t>HB7</t>
  </si>
  <si>
    <t>HVAC_Interior Heaters_Non Technical</t>
  </si>
  <si>
    <t>HB8</t>
  </si>
  <si>
    <t>HVAC_Interior Heaters_Operator</t>
  </si>
  <si>
    <t>HB9</t>
  </si>
  <si>
    <t>HVAC_Interior Heaters_No Fault Identified</t>
  </si>
  <si>
    <t>HBA</t>
  </si>
  <si>
    <t>HVAC_Interior Heaters_Heater Element</t>
  </si>
  <si>
    <t>Heater Element</t>
  </si>
  <si>
    <t>HBB</t>
  </si>
  <si>
    <t>HVAC_Interior Heaters_Thermostat</t>
  </si>
  <si>
    <t>HBC</t>
  </si>
  <si>
    <t>HVAC_Interior Heaters_Wiring</t>
  </si>
  <si>
    <t>HC6</t>
  </si>
  <si>
    <t>HVAC_Saloon HVAC_Fault not Investigated</t>
  </si>
  <si>
    <t>Saloon HVAC</t>
  </si>
  <si>
    <t>HC7</t>
  </si>
  <si>
    <t>HVAC_Saloon HVAC_Non Technical</t>
  </si>
  <si>
    <t>HC8</t>
  </si>
  <si>
    <t>HVAC_Saloon HVAC_Operator</t>
  </si>
  <si>
    <t>HC9</t>
  </si>
  <si>
    <t>HVAC_Saloon HVAC_No Fault Identified</t>
  </si>
  <si>
    <t>HCA</t>
  </si>
  <si>
    <t>HVAC_Saloon HVAC_Accumulator</t>
  </si>
  <si>
    <t>HCB</t>
  </si>
  <si>
    <t>HVAC_Saloon HVAC_Compressor</t>
  </si>
  <si>
    <t>HCC</t>
  </si>
  <si>
    <t>HVAC_Saloon HVAC_Condenser</t>
  </si>
  <si>
    <t>Condenser</t>
  </si>
  <si>
    <t>HCD</t>
  </si>
  <si>
    <t>HCE</t>
  </si>
  <si>
    <t>HVAC_Saloon HVAC_Condenser Fan Assy</t>
  </si>
  <si>
    <t>HCF</t>
  </si>
  <si>
    <t>HVAC_Saloon HVAC_Contactor</t>
  </si>
  <si>
    <t>HCG</t>
  </si>
  <si>
    <t>HVAC_Saloon HVAC_Covers</t>
  </si>
  <si>
    <t>HCH</t>
  </si>
  <si>
    <t>HVAC_Saloon HVAC_Current Sensor</t>
  </si>
  <si>
    <t>Current Sensor</t>
  </si>
  <si>
    <t>HCI</t>
  </si>
  <si>
    <t>HVAC_Saloon HVAC_DC/AC Inverter</t>
  </si>
  <si>
    <t>DC/AC Inverter</t>
  </si>
  <si>
    <t>HCJ</t>
  </si>
  <si>
    <t>HVAC_Saloon HVAC_DC/DC Converter Panel Assy</t>
  </si>
  <si>
    <t>DC/DC Converter Panel Assy</t>
  </si>
  <si>
    <t>HCK</t>
  </si>
  <si>
    <t>HVAC_Saloon HVAC_Electrical Heater</t>
  </si>
  <si>
    <t>Electrical Heater</t>
  </si>
  <si>
    <t>HCL</t>
  </si>
  <si>
    <t>HVAC_Saloon HVAC_Evaporator</t>
  </si>
  <si>
    <t>HCM</t>
  </si>
  <si>
    <t>HCN</t>
  </si>
  <si>
    <t>HVAC_Saloon HVAC_Fresh Air Filter</t>
  </si>
  <si>
    <t>HCO</t>
  </si>
  <si>
    <t>HVAC_Saloon HVAC_HVAC Control Unit</t>
  </si>
  <si>
    <t>HCP</t>
  </si>
  <si>
    <t>HVAC_Saloon HVAC_Pipework</t>
  </si>
  <si>
    <t>HCQ</t>
  </si>
  <si>
    <t>HVAC_Saloon HVAC_Pressure Protection Valve</t>
  </si>
  <si>
    <t>HCR</t>
  </si>
  <si>
    <t>HVAC_Saloon HVAC_Pressure Switch</t>
  </si>
  <si>
    <t>HCS</t>
  </si>
  <si>
    <t>HVAC_Saloon HVAC_Refrigerant</t>
  </si>
  <si>
    <t>HCT</t>
  </si>
  <si>
    <t>HVAC_Saloon HVAC_Saloon HVAC Unit</t>
  </si>
  <si>
    <t>Saloon HVAC Unit</t>
  </si>
  <si>
    <t>HCU</t>
  </si>
  <si>
    <t>HVAC_Saloon HVAC_Temperature Sensor</t>
  </si>
  <si>
    <t>HCV</t>
  </si>
  <si>
    <t>HVAC_Saloon HVAC_Vent Fan Assy</t>
  </si>
  <si>
    <t>Vent Fan Assy</t>
  </si>
  <si>
    <t>HCW</t>
  </si>
  <si>
    <t>HVAC_Saloon HVAC_Wiring</t>
  </si>
  <si>
    <t>IA6</t>
  </si>
  <si>
    <t>Interior Trim and Fittings_Carpet &amp; Flooring_Fault not Investigated</t>
  </si>
  <si>
    <t>Interior Trim and Fittings</t>
  </si>
  <si>
    <t>Carpet &amp; Flooring</t>
  </si>
  <si>
    <t>IA7</t>
  </si>
  <si>
    <t>Interior Trim and Fittings_Carpet &amp; Flooring_Non Technical</t>
  </si>
  <si>
    <t>IA8</t>
  </si>
  <si>
    <t>Interior Trim and Fittings_Carpet &amp; Flooring_Operator</t>
  </si>
  <si>
    <t>IA9</t>
  </si>
  <si>
    <t>Interior Trim and Fittings_Carpet &amp; Flooring_No Fault Identified</t>
  </si>
  <si>
    <t>IAA</t>
  </si>
  <si>
    <t>Interior Trim and Fittings_Carpet &amp; Flooring_Carpet</t>
  </si>
  <si>
    <t>Carpet</t>
  </si>
  <si>
    <t>IAB</t>
  </si>
  <si>
    <t>Interior Trim and Fittings_Carpet &amp; Flooring_Rubber Mat</t>
  </si>
  <si>
    <t>Rubber Mat</t>
  </si>
  <si>
    <t>IAC</t>
  </si>
  <si>
    <t>Interior Trim and Fittings_Carpet &amp; Flooring_Vinyl Floor</t>
  </si>
  <si>
    <t>Vinyl Floor</t>
  </si>
  <si>
    <t>IB6</t>
  </si>
  <si>
    <t>Interior Trim and Fittings_Interior Lighting_Fault not Investigated</t>
  </si>
  <si>
    <t>Interior Lighting</t>
  </si>
  <si>
    <t>IB7</t>
  </si>
  <si>
    <t>Interior Trim and Fittings_Interior Lighting_Non Technical</t>
  </si>
  <si>
    <t>IB8</t>
  </si>
  <si>
    <t>Interior Trim and Fittings_Interior Lighting_Operator</t>
  </si>
  <si>
    <t>IB9</t>
  </si>
  <si>
    <t>Interior Trim and Fittings_Interior Lighting_No Fault Identified</t>
  </si>
  <si>
    <t>IBA</t>
  </si>
  <si>
    <t>Interior Trim and Fittings_Interior Lighting_Relays</t>
  </si>
  <si>
    <t>IBB</t>
  </si>
  <si>
    <t>Interior Trim and Fittings_Interior Lighting_Wiring/Plugs</t>
  </si>
  <si>
    <t>IBC</t>
  </si>
  <si>
    <t>Interior Trim and Fittings_Interior Lighting_Power Supplies</t>
  </si>
  <si>
    <t>Power Supplies</t>
  </si>
  <si>
    <t>IBD</t>
  </si>
  <si>
    <t>Interior Trim and Fittings_Interior Lighting_LED</t>
  </si>
  <si>
    <t>LED</t>
  </si>
  <si>
    <t>IC6</t>
  </si>
  <si>
    <t>Interior Trim and Fittings_Interior Panels_Fault not Investigated</t>
  </si>
  <si>
    <t>Interior Panels</t>
  </si>
  <si>
    <t>IC7</t>
  </si>
  <si>
    <t>Interior Trim and Fittings_Interior Panels_Non Technical</t>
  </si>
  <si>
    <t>IC8</t>
  </si>
  <si>
    <t>Interior Trim and Fittings_Interior Panels_Operator</t>
  </si>
  <si>
    <t>IC9</t>
  </si>
  <si>
    <t>Interior Trim and Fittings_Interior Panels_No Fault Identified</t>
  </si>
  <si>
    <t>ICA</t>
  </si>
  <si>
    <t>Interior Trim and Fittings_Interior Panels_Kick Plate</t>
  </si>
  <si>
    <t>Kick Plate</t>
  </si>
  <si>
    <t>ICB</t>
  </si>
  <si>
    <t>Interior Trim and Fittings_Interior Panels_Fixtures &amp; Fittings</t>
  </si>
  <si>
    <t>Fixtures &amp; Fittings</t>
  </si>
  <si>
    <t>ICC</t>
  </si>
  <si>
    <t>Interior Trim and Fittings_Interior Panels_Roof Covers</t>
  </si>
  <si>
    <t>ICD</t>
  </si>
  <si>
    <t>Interior Trim and Fittings_Interior Panels_Floor Covers</t>
  </si>
  <si>
    <t>Floor Covers</t>
  </si>
  <si>
    <t>ID6</t>
  </si>
  <si>
    <t>ID7</t>
  </si>
  <si>
    <t>ID8</t>
  </si>
  <si>
    <t>ID9</t>
  </si>
  <si>
    <t>IDA</t>
  </si>
  <si>
    <t>Interior Trim and Fittings_Interior Panels_Interior Label</t>
  </si>
  <si>
    <t>Interior Label</t>
  </si>
  <si>
    <t>IDB</t>
  </si>
  <si>
    <t>Interior Trim and Fittings_Interior Panels_Exterior Label</t>
  </si>
  <si>
    <t>Exterior Label</t>
  </si>
  <si>
    <t>IDC</t>
  </si>
  <si>
    <t>Interior Trim and Fittings_Interior Panels_Lock</t>
  </si>
  <si>
    <t>IDD</t>
  </si>
  <si>
    <t>Interior Trim and Fittings_Interior Panels_Hinges</t>
  </si>
  <si>
    <t>Hinges</t>
  </si>
  <si>
    <t>IDE</t>
  </si>
  <si>
    <t>Interior Trim and Fittings_Interior Panels_Open/loose</t>
  </si>
  <si>
    <t>Open/loose</t>
  </si>
  <si>
    <t>IE6</t>
  </si>
  <si>
    <t>Interior Trim and Fittings_Litter Bins_Fault not Investigated</t>
  </si>
  <si>
    <t>Litter Bins</t>
  </si>
  <si>
    <t>IE7</t>
  </si>
  <si>
    <t>Interior Trim and Fittings_Litter Bins_Non Technical</t>
  </si>
  <si>
    <t>IE8</t>
  </si>
  <si>
    <t>Interior Trim and Fittings_Litter Bins_Operator</t>
  </si>
  <si>
    <t>IE9</t>
  </si>
  <si>
    <t>Interior Trim and Fittings_Litter Bins_No Fault Identified</t>
  </si>
  <si>
    <t>IEA</t>
  </si>
  <si>
    <t>Interior Trim and Fittings_Litter Bins_Litter Bin</t>
  </si>
  <si>
    <t>Litter Bin</t>
  </si>
  <si>
    <t>IEB</t>
  </si>
  <si>
    <t>Interior Trim and Fittings_Litter Bins_L3 Bin Ring</t>
  </si>
  <si>
    <t>L3 Bin Ring</t>
  </si>
  <si>
    <t>IF6</t>
  </si>
  <si>
    <t>Interior Trim and Fittings_Locks_Fault not Investigated</t>
  </si>
  <si>
    <t>Locks</t>
  </si>
  <si>
    <t>IF7</t>
  </si>
  <si>
    <t>Interior Trim and Fittings_Locks_Non Technical</t>
  </si>
  <si>
    <t>IF8</t>
  </si>
  <si>
    <t>Interior Trim and Fittings_Locks_Operator</t>
  </si>
  <si>
    <t>IF9</t>
  </si>
  <si>
    <t>Interior Trim and Fittings_Locks_No Fault Identified</t>
  </si>
  <si>
    <t>IFA</t>
  </si>
  <si>
    <t>Interior Trim and Fittings_Locks_Lock</t>
  </si>
  <si>
    <t>IG6</t>
  </si>
  <si>
    <t>Interior Trim and Fittings_Luggage Racks &amp; Storage_Fault not Investigated</t>
  </si>
  <si>
    <t>Luggage Racks &amp; Storage</t>
  </si>
  <si>
    <t>IG7</t>
  </si>
  <si>
    <t>Interior Trim and Fittings_Luggage Racks &amp; Storage_Non Technical</t>
  </si>
  <si>
    <t>IG8</t>
  </si>
  <si>
    <t>Interior Trim and Fittings_Luggage Racks &amp; Storage_Operator</t>
  </si>
  <si>
    <t>IG9</t>
  </si>
  <si>
    <t>Interior Trim and Fittings_Luggage Racks &amp; Storage_No Fault Identified</t>
  </si>
  <si>
    <t>IGA</t>
  </si>
  <si>
    <t>Interior Trim and Fittings_Luggage Racks &amp; Storage_Bike Rack</t>
  </si>
  <si>
    <t>Bike Rack</t>
  </si>
  <si>
    <t>IGB</t>
  </si>
  <si>
    <t>Interior Trim and Fittings_Luggage Racks &amp; Storage_luggage Rack</t>
  </si>
  <si>
    <t>luggage Rack</t>
  </si>
  <si>
    <t>IH6</t>
  </si>
  <si>
    <t>Interior Trim and Fittings_Passenger Seats_Fault not Investigated</t>
  </si>
  <si>
    <t>Passenger Seats</t>
  </si>
  <si>
    <t>IH7</t>
  </si>
  <si>
    <t>Interior Trim and Fittings_Passenger Seats_Non Technical</t>
  </si>
  <si>
    <t>IH8</t>
  </si>
  <si>
    <t>Interior Trim and Fittings_Passenger Seats_Operator</t>
  </si>
  <si>
    <t>IH9</t>
  </si>
  <si>
    <t>Interior Trim and Fittings_Passenger Seats_No Fault Identified</t>
  </si>
  <si>
    <t>IHA</t>
  </si>
  <si>
    <t>Interior Trim and Fittings_Passenger Seats_Arm Rest</t>
  </si>
  <si>
    <t>Arm Rest</t>
  </si>
  <si>
    <t>IHB</t>
  </si>
  <si>
    <t>Interior Trim and Fittings_Passenger Seats_Grab Handle</t>
  </si>
  <si>
    <t>Grab Handle</t>
  </si>
  <si>
    <t>IHC</t>
  </si>
  <si>
    <t>Interior Trim and Fittings_Passenger Seats_Ticket Holder</t>
  </si>
  <si>
    <t>Ticket Holder</t>
  </si>
  <si>
    <t>IHD</t>
  </si>
  <si>
    <t>Interior Trim and Fittings_Passenger Seats_Seat Cover</t>
  </si>
  <si>
    <t>Seat Cover</t>
  </si>
  <si>
    <t>IHE</t>
  </si>
  <si>
    <t>Interior Trim and Fittings_Passenger Seats_Head rest</t>
  </si>
  <si>
    <t>Head rest</t>
  </si>
  <si>
    <t>IHF</t>
  </si>
  <si>
    <t>Interior Trim and Fittings_Passenger Seats_Adjustment</t>
  </si>
  <si>
    <t>Adjustment</t>
  </si>
  <si>
    <t>IHG</t>
  </si>
  <si>
    <t>Interior Trim and Fittings_Passenger Seats_Seat base</t>
  </si>
  <si>
    <t>Seat base</t>
  </si>
  <si>
    <t>II6</t>
  </si>
  <si>
    <t>Interior Trim and Fittings_Power Sockets_Fault not Investigated</t>
  </si>
  <si>
    <t>Power Sockets</t>
  </si>
  <si>
    <t>II7</t>
  </si>
  <si>
    <t>Interior Trim and Fittings_Power Sockets_Non Technical</t>
  </si>
  <si>
    <t>II8</t>
  </si>
  <si>
    <t>Interior Trim and Fittings_Power Sockets_Operator</t>
  </si>
  <si>
    <t>II9</t>
  </si>
  <si>
    <t>Interior Trim and Fittings_Power Sockets_No Fault Identified</t>
  </si>
  <si>
    <t>IIA</t>
  </si>
  <si>
    <t>Interior Trim and Fittings_Power Sockets_Cleaner Socket</t>
  </si>
  <si>
    <t>Cleaner Socket</t>
  </si>
  <si>
    <t>IIB</t>
  </si>
  <si>
    <t>Interior Trim and Fittings_Power Sockets_Seat Socket</t>
  </si>
  <si>
    <t>Seat Socket</t>
  </si>
  <si>
    <t>IJ6</t>
  </si>
  <si>
    <t>Interior Trim and Fittings_Tables_Fault not Investigated</t>
  </si>
  <si>
    <t>Tables</t>
  </si>
  <si>
    <t>IJ7</t>
  </si>
  <si>
    <t>Interior Trim and Fittings_Tables_Non Technical</t>
  </si>
  <si>
    <t>IJ8</t>
  </si>
  <si>
    <t>Interior Trim and Fittings_Tables_Operator</t>
  </si>
  <si>
    <t>IJ9</t>
  </si>
  <si>
    <t>Interior Trim and Fittings_Tables_No Fault Identified</t>
  </si>
  <si>
    <t>IJA</t>
  </si>
  <si>
    <t>Interior Trim and Fittings_Tables_Folding Table</t>
  </si>
  <si>
    <t>Folding Table</t>
  </si>
  <si>
    <t>IJB</t>
  </si>
  <si>
    <t>Interior Trim and Fittings_Tables_Fixed Table</t>
  </si>
  <si>
    <t>Fixed Table</t>
  </si>
  <si>
    <t>IJC</t>
  </si>
  <si>
    <t>Interior Trim and Fittings_Tables_Seat Back Table</t>
  </si>
  <si>
    <t>Seat Back Table</t>
  </si>
  <si>
    <t>IJD</t>
  </si>
  <si>
    <t>Interior Trim and Fittings_Tables_1ST Class Table</t>
  </si>
  <si>
    <t>1ST Class Table</t>
  </si>
  <si>
    <t>IJE</t>
  </si>
  <si>
    <t>Interior Trim and Fittings_Tables_Crew Table</t>
  </si>
  <si>
    <t>Crew Table</t>
  </si>
  <si>
    <t>IK6</t>
  </si>
  <si>
    <t>Interior Trim and Fittings_Sunblind_Fault not Investigated</t>
  </si>
  <si>
    <t>Sunblind</t>
  </si>
  <si>
    <t>IK7</t>
  </si>
  <si>
    <t>Interior Trim and Fittings_Sunblind_Non Technical</t>
  </si>
  <si>
    <t>IK8</t>
  </si>
  <si>
    <t>Interior Trim and Fittings_Sunblind_Operator</t>
  </si>
  <si>
    <t>IK9</t>
  </si>
  <si>
    <t>Interior Trim and Fittings_Sunblind_No Fault Identified</t>
  </si>
  <si>
    <t>IKA</t>
  </si>
  <si>
    <t>Interior Trim and Fittings_Sunblind_Passenger Sunblind</t>
  </si>
  <si>
    <t>Passenger Sunblind</t>
  </si>
  <si>
    <t>ILA</t>
  </si>
  <si>
    <t>Interior Trim and Fittings_Storage Area Door_Stiff/Not Operating</t>
  </si>
  <si>
    <t>Storage Area Door</t>
  </si>
  <si>
    <t>Stiff/Not Operating</t>
  </si>
  <si>
    <t>ILB</t>
  </si>
  <si>
    <t>Interior Trim and Fittings_GOP Panel_Not Operating/Hinge Issue/Debonded</t>
  </si>
  <si>
    <t>GOP Panel</t>
  </si>
  <si>
    <t>Not Operating/Hinge Issue/Debonded</t>
  </si>
  <si>
    <t>ILC</t>
  </si>
  <si>
    <t>Interior Trim and Fittings_EED Cover_Missing</t>
  </si>
  <si>
    <t>EED Cover</t>
  </si>
  <si>
    <t>Missing</t>
  </si>
  <si>
    <t>ILD</t>
  </si>
  <si>
    <t>Interior Trim and Fittings_Graffiti_Graffitti</t>
  </si>
  <si>
    <t>Graffiti</t>
  </si>
  <si>
    <t>Graffitti</t>
  </si>
  <si>
    <t>ILE</t>
  </si>
  <si>
    <t>Interior Trim and Fittings_Tamperseal_Broken</t>
  </si>
  <si>
    <t>Tamperseal</t>
  </si>
  <si>
    <t>Broken</t>
  </si>
  <si>
    <t>ILF</t>
  </si>
  <si>
    <t>Interior Trim and Fittings_Label_Missing/Damaged</t>
  </si>
  <si>
    <t>Label</t>
  </si>
  <si>
    <t>Missing/Damaged</t>
  </si>
  <si>
    <t>ILG</t>
  </si>
  <si>
    <t>Interior Trim and Fittings_Bodily Fluid Contamination_Bodily Fluid Contamination</t>
  </si>
  <si>
    <t>Bodily Fluid Contamination</t>
  </si>
  <si>
    <t>ILH</t>
  </si>
  <si>
    <t>Interior Trim and Fittings_Door Switch Bezel_Missing/Damaged</t>
  </si>
  <si>
    <t>Door Switch Bezel</t>
  </si>
  <si>
    <t>ILI</t>
  </si>
  <si>
    <t>Interior Trim and Fittings_Crew Area_Seat</t>
  </si>
  <si>
    <t>Crew Area</t>
  </si>
  <si>
    <t>Seat</t>
  </si>
  <si>
    <t>ILJ</t>
  </si>
  <si>
    <t>Interior Trim and Fittings_Flies_Flies Present</t>
  </si>
  <si>
    <t>Flies</t>
  </si>
  <si>
    <t>Flies Present</t>
  </si>
  <si>
    <t>ILK</t>
  </si>
  <si>
    <t>Interior Trim and Fittings_Paint/Wrap_Damaged</t>
  </si>
  <si>
    <t>Paint/Wrap</t>
  </si>
  <si>
    <t>Damaged</t>
  </si>
  <si>
    <t>JA6</t>
  </si>
  <si>
    <t>Cab_Cab Pushbuttons &amp; Switches_Fault not Investigated</t>
  </si>
  <si>
    <t>Cab</t>
  </si>
  <si>
    <t>Cab Pushbuttons &amp; Switches</t>
  </si>
  <si>
    <t>JA7</t>
  </si>
  <si>
    <t>Cab_Cab Pushbuttons &amp; Switches_Non Technical</t>
  </si>
  <si>
    <t>JA8</t>
  </si>
  <si>
    <t>Cab_Cab Pushbuttons &amp; Switches_Operator</t>
  </si>
  <si>
    <t>JA9</t>
  </si>
  <si>
    <t>Cab_Cab Pushbuttons &amp; Switches_No Fault Identified</t>
  </si>
  <si>
    <t>JAA</t>
  </si>
  <si>
    <t>Cab_Cab Pushbuttons &amp; Switches_Cab Desk Pushbuttons</t>
  </si>
  <si>
    <t>Cab Desk Pushbuttons</t>
  </si>
  <si>
    <t>JAB</t>
  </si>
  <si>
    <t>Cab_Cab Pushbuttons &amp; Switches_Isolation Switch</t>
  </si>
  <si>
    <t>Isolation Switch</t>
  </si>
  <si>
    <t>JB6</t>
  </si>
  <si>
    <t>Cab_Cab Fittings_Fault not Investigated</t>
  </si>
  <si>
    <t>Cab Fittings</t>
  </si>
  <si>
    <t>JB7</t>
  </si>
  <si>
    <t>Cab_Cab Fittings_Non Technical</t>
  </si>
  <si>
    <t>JB8</t>
  </si>
  <si>
    <t>Cab_Cab Fittings_Operator</t>
  </si>
  <si>
    <t>JB9</t>
  </si>
  <si>
    <t>Cab_Cab Fittings_No Fault Identified</t>
  </si>
  <si>
    <t>JBA</t>
  </si>
  <si>
    <t>Cab_Cab Fittings_Clip</t>
  </si>
  <si>
    <t>Clip</t>
  </si>
  <si>
    <t>JBB</t>
  </si>
  <si>
    <t>Cab_Cab Fittings_Coat Hook</t>
  </si>
  <si>
    <t>Coat Hook</t>
  </si>
  <si>
    <t>JBC</t>
  </si>
  <si>
    <t>Cab_Cab Fittings_Interior Panels</t>
  </si>
  <si>
    <t>JBD</t>
  </si>
  <si>
    <t>Cab_Cab Fittings_Kneepads</t>
  </si>
  <si>
    <t>Kneepads</t>
  </si>
  <si>
    <t>JBE</t>
  </si>
  <si>
    <t>Cab_Cab Fittings_Sunblind</t>
  </si>
  <si>
    <t>JBF</t>
  </si>
  <si>
    <t>Cab_Cab Fittings_Lighting</t>
  </si>
  <si>
    <t>Lighting</t>
  </si>
  <si>
    <t>JBJ</t>
  </si>
  <si>
    <t>Cab_Cab Fittings_Cab floor</t>
  </si>
  <si>
    <t>Cab floor</t>
  </si>
  <si>
    <t>JC6</t>
  </si>
  <si>
    <t>Cab_Drivers Seat_Fault not Investigated</t>
  </si>
  <si>
    <t>Drivers Seat</t>
  </si>
  <si>
    <t>JC7</t>
  </si>
  <si>
    <t>Cab_Drivers Seat_Non Technical</t>
  </si>
  <si>
    <t>JC8</t>
  </si>
  <si>
    <t>Cab_Drivers Seat_Operator</t>
  </si>
  <si>
    <t>JC9</t>
  </si>
  <si>
    <t>Cab_Drivers Seat_No Fault Identified</t>
  </si>
  <si>
    <t>JCA</t>
  </si>
  <si>
    <t>Cab_Drivers Seat_Air/Pipework</t>
  </si>
  <si>
    <t>Air/Pipework</t>
  </si>
  <si>
    <t>JCB</t>
  </si>
  <si>
    <t>Cab_Drivers Seat_Armrest</t>
  </si>
  <si>
    <t>Armrest</t>
  </si>
  <si>
    <t>JCC</t>
  </si>
  <si>
    <t>Cab_Drivers Seat_Cushion</t>
  </si>
  <si>
    <t>Cushion</t>
  </si>
  <si>
    <t>JCD</t>
  </si>
  <si>
    <t>Cab_Drivers Seat_Headrest</t>
  </si>
  <si>
    <t>Headrest</t>
  </si>
  <si>
    <t>JCE</t>
  </si>
  <si>
    <t>Cab_Drivers Seat_Height Adjuster</t>
  </si>
  <si>
    <t>Height Adjuster</t>
  </si>
  <si>
    <t>JCF</t>
  </si>
  <si>
    <t>Cab_Drivers Seat_Seat Back</t>
  </si>
  <si>
    <t>Seat Back</t>
  </si>
  <si>
    <t>JCH</t>
  </si>
  <si>
    <t>Cab_Drivers Seat_Valve Block</t>
  </si>
  <si>
    <t>Valve Block</t>
  </si>
  <si>
    <t>JCI</t>
  </si>
  <si>
    <t>Cab_Drivers Seat_Pneumatic Spring</t>
  </si>
  <si>
    <t>Pneumatic Spring</t>
  </si>
  <si>
    <t>JCJ</t>
  </si>
  <si>
    <t>Cab_Drivers Seat_Lumbar Support</t>
  </si>
  <si>
    <t>Lumbar Support</t>
  </si>
  <si>
    <t>JCK</t>
  </si>
  <si>
    <t>Cab_Drivers Seat_Lateral Support</t>
  </si>
  <si>
    <t>Lateral Support</t>
  </si>
  <si>
    <t>JCL</t>
  </si>
  <si>
    <t>Cab_Drivers Seat_Bellows</t>
  </si>
  <si>
    <t>Bellows</t>
  </si>
  <si>
    <t>JCM</t>
  </si>
  <si>
    <t>Cab_Drivers Seat_Back Rest Adjustment</t>
  </si>
  <si>
    <t>Back Rest Adjustment</t>
  </si>
  <si>
    <t>JCN</t>
  </si>
  <si>
    <t>Cab_Drivers Seat_Carrier</t>
  </si>
  <si>
    <t>Carrier</t>
  </si>
  <si>
    <t>JCO</t>
  </si>
  <si>
    <t>Cab_Drivers Seat_Swinging Structure</t>
  </si>
  <si>
    <t>Swinging Structure</t>
  </si>
  <si>
    <t>JCP</t>
  </si>
  <si>
    <t>Cab_Drivers Seat_Vertical Shock Absorber</t>
  </si>
  <si>
    <t>Vertical Shock Absorber</t>
  </si>
  <si>
    <t>JCQ</t>
  </si>
  <si>
    <t>Cab_Drivers Seat_Horizontal Shock Absorber</t>
  </si>
  <si>
    <t>Horizontal Shock Absorber</t>
  </si>
  <si>
    <t>JCR</t>
  </si>
  <si>
    <t>Cab_Drivers Seat_Upper Spring</t>
  </si>
  <si>
    <t>Upper Spring</t>
  </si>
  <si>
    <t>JCS</t>
  </si>
  <si>
    <t>Cab_Drivers Seat_Lower Spring</t>
  </si>
  <si>
    <t>Lower Spring</t>
  </si>
  <si>
    <t>JCT</t>
  </si>
  <si>
    <t>Cab_Drivers Seat_Fore Aft Adjustment</t>
  </si>
  <si>
    <t>Fore Aft Adjustment</t>
  </si>
  <si>
    <t>JCU</t>
  </si>
  <si>
    <t>Cab_Drivers Seat_Bowden Cable</t>
  </si>
  <si>
    <t>JCV</t>
  </si>
  <si>
    <t>Cab_Drivers Seat_Pantograph</t>
  </si>
  <si>
    <t>JCW</t>
  </si>
  <si>
    <t>Cab_Drivers Seat_Pantograph  Pedal</t>
  </si>
  <si>
    <t>Pantograph  Pedal</t>
  </si>
  <si>
    <t>JCX</t>
  </si>
  <si>
    <t>Cab_Drivers Seat_Fixings</t>
  </si>
  <si>
    <t>JCY</t>
  </si>
  <si>
    <t>Cab_Drivers Seat_Tilt Function</t>
  </si>
  <si>
    <t>Tilt Function</t>
  </si>
  <si>
    <t>JD6</t>
  </si>
  <si>
    <t>Cab_Windscreen Wiper_Fault not Investigated</t>
  </si>
  <si>
    <t>Windscreen Wiper</t>
  </si>
  <si>
    <t>JD7</t>
  </si>
  <si>
    <t>Cab_Windscreen Wiper_Non Technical</t>
  </si>
  <si>
    <t>JD8</t>
  </si>
  <si>
    <t>Cab_Windscreen Wiper_Operator</t>
  </si>
  <si>
    <t>JD9</t>
  </si>
  <si>
    <t>Cab_Windscreen Wiper_No Fault Identified</t>
  </si>
  <si>
    <t>JDA</t>
  </si>
  <si>
    <t>Cab_Windscreen Wiper_Cleaning Liquid Tank</t>
  </si>
  <si>
    <t>Cleaning Liquid Tank</t>
  </si>
  <si>
    <t>JDB</t>
  </si>
  <si>
    <t>Cab_Windscreen Wiper_Command Cable</t>
  </si>
  <si>
    <t>Command Cable</t>
  </si>
  <si>
    <t>JDC</t>
  </si>
  <si>
    <t>Cab_Windscreen Wiper_Command module</t>
  </si>
  <si>
    <t>Command module</t>
  </si>
  <si>
    <t>JDD</t>
  </si>
  <si>
    <t>Cab_Windscreen Wiper_Filter</t>
  </si>
  <si>
    <t>JDE</t>
  </si>
  <si>
    <t>Cab_Windscreen Wiper_Pipework</t>
  </si>
  <si>
    <t>JDF</t>
  </si>
  <si>
    <t>Cab_Windscreen Wiper_Washer Pump</t>
  </si>
  <si>
    <t>Washer Pump</t>
  </si>
  <si>
    <t>JDG</t>
  </si>
  <si>
    <t>Cab_Windscreen Wiper_Washing &amp; Safety Module</t>
  </si>
  <si>
    <t>Washing &amp; Safety Module</t>
  </si>
  <si>
    <t>JDH</t>
  </si>
  <si>
    <t>Cab_Windscreen Wiper_Wiper Actuator</t>
  </si>
  <si>
    <t>Wiper Actuator</t>
  </si>
  <si>
    <t>JDI</t>
  </si>
  <si>
    <t>Cab_Windscreen Wiper_Wiper Arm</t>
  </si>
  <si>
    <t>Wiper Arm</t>
  </si>
  <si>
    <t>JDJ</t>
  </si>
  <si>
    <t>Cab_Windscreen Wiper_Wiper Blade</t>
  </si>
  <si>
    <t>Wiper Blade</t>
  </si>
  <si>
    <t>JDK</t>
  </si>
  <si>
    <t>Cab_Windscreen Wiper_Wiring/Plugs</t>
  </si>
  <si>
    <t>JE6</t>
  </si>
  <si>
    <t>Cab_CPBC_Fault not Investigated</t>
  </si>
  <si>
    <t>CPBC</t>
  </si>
  <si>
    <t>JE7</t>
  </si>
  <si>
    <t>Cab_CPBC_Non Technical</t>
  </si>
  <si>
    <t>JE8</t>
  </si>
  <si>
    <t>Cab_CPBC_Operator</t>
  </si>
  <si>
    <t>JE9</t>
  </si>
  <si>
    <t>Cab_CPBC_No Fault Identified</t>
  </si>
  <si>
    <t>JEA</t>
  </si>
  <si>
    <t>Cab_CPBC_Direction Handle</t>
  </si>
  <si>
    <t>Direction Handle</t>
  </si>
  <si>
    <t>JEB</t>
  </si>
  <si>
    <t>Cab_CPBC_Handle</t>
  </si>
  <si>
    <t>JEC</t>
  </si>
  <si>
    <t>Cab_CPBC_Hill Start Pushbutton</t>
  </si>
  <si>
    <t>Hill Start Pushbutton</t>
  </si>
  <si>
    <t>JED</t>
  </si>
  <si>
    <t>Cab_CPBC_Key Handle</t>
  </si>
  <si>
    <t>Key Handle</t>
  </si>
  <si>
    <t>JEE</t>
  </si>
  <si>
    <t>Cab_CPBC_Snap Action Switches</t>
  </si>
  <si>
    <t>Snap Action Switches</t>
  </si>
  <si>
    <t>JEF</t>
  </si>
  <si>
    <t>Cab_CPBC_Wiring/Plugs</t>
  </si>
  <si>
    <t>JEG</t>
  </si>
  <si>
    <t>Cab_CPBC_Fixings</t>
  </si>
  <si>
    <t>KA6</t>
  </si>
  <si>
    <t>Catering_L1 Catering_Fault not Investigated</t>
  </si>
  <si>
    <t>Catering</t>
  </si>
  <si>
    <t>L1 Catering</t>
  </si>
  <si>
    <t>KA7</t>
  </si>
  <si>
    <t>Catering_L1 Catering_Non Technical</t>
  </si>
  <si>
    <t>KA8</t>
  </si>
  <si>
    <t>Catering_L1 Catering_Operator</t>
  </si>
  <si>
    <t>KA9</t>
  </si>
  <si>
    <t>Catering_L1 Catering_No Fault Identified</t>
  </si>
  <si>
    <t>KAA</t>
  </si>
  <si>
    <t>Catering_L1 Catering_Steam Oven</t>
  </si>
  <si>
    <t>KAAA</t>
  </si>
  <si>
    <t>Catering_L1 Catering_Bin/DRA ws</t>
  </si>
  <si>
    <t>AA</t>
  </si>
  <si>
    <t>Bin/DRA ws</t>
  </si>
  <si>
    <t>KAAB</t>
  </si>
  <si>
    <t>Catering_L1 Catering_Plate Warmer</t>
  </si>
  <si>
    <t>AB</t>
  </si>
  <si>
    <t>KAAC</t>
  </si>
  <si>
    <t>Catering_L1 Catering_Water DRA in Valve</t>
  </si>
  <si>
    <t>AC</t>
  </si>
  <si>
    <t>Water DRA in Valve</t>
  </si>
  <si>
    <t>KAAD</t>
  </si>
  <si>
    <t>Catering_L1 Catering_Adverse Water Sample</t>
  </si>
  <si>
    <t>AD</t>
  </si>
  <si>
    <t>Adverse Water Sample</t>
  </si>
  <si>
    <t>KAAE</t>
  </si>
  <si>
    <t>Catering_L1 Catering_Water Level Sensor</t>
  </si>
  <si>
    <t>AE</t>
  </si>
  <si>
    <t>Water Level Sensor</t>
  </si>
  <si>
    <t>KAAF</t>
  </si>
  <si>
    <t>Catering_L1 Catering_UPS</t>
  </si>
  <si>
    <t>AF</t>
  </si>
  <si>
    <t>UPS</t>
  </si>
  <si>
    <t>KAAG</t>
  </si>
  <si>
    <t>Catering_L1 Catering_Bump Strip</t>
  </si>
  <si>
    <t>AG</t>
  </si>
  <si>
    <t>Bump Strip</t>
  </si>
  <si>
    <t>KAAH</t>
  </si>
  <si>
    <t>Catering_L1 Catering_Under Counter Lighting</t>
  </si>
  <si>
    <t>AH</t>
  </si>
  <si>
    <t>Under Counter Lighting</t>
  </si>
  <si>
    <t>KAAI</t>
  </si>
  <si>
    <t>Catering_L1 Catering_Cupboard</t>
  </si>
  <si>
    <t>AI</t>
  </si>
  <si>
    <t>Cupboard</t>
  </si>
  <si>
    <t>KAAJ</t>
  </si>
  <si>
    <t>Catering_L1 Catering_Chiller Door</t>
  </si>
  <si>
    <t>AJ</t>
  </si>
  <si>
    <t>Chiller Door</t>
  </si>
  <si>
    <t>KAAK</t>
  </si>
  <si>
    <t>Catering_L1 Catering_Sink Plug Missing</t>
  </si>
  <si>
    <t>AK</t>
  </si>
  <si>
    <t>Sink Plug Missing</t>
  </si>
  <si>
    <t>KAAL</t>
  </si>
  <si>
    <t>Catering_L1 Catering_Sky Lock</t>
  </si>
  <si>
    <t>AL</t>
  </si>
  <si>
    <t>Sky Lock</t>
  </si>
  <si>
    <t>KAAM</t>
  </si>
  <si>
    <t>Catering_L1 Catering_Water Boiler Edging Missing</t>
  </si>
  <si>
    <t>AM</t>
  </si>
  <si>
    <t>Water Boiler Edging Missing</t>
  </si>
  <si>
    <t>KAAN</t>
  </si>
  <si>
    <t>Catering_L1 Catering_Flies Present</t>
  </si>
  <si>
    <t>AN</t>
  </si>
  <si>
    <t>KAB</t>
  </si>
  <si>
    <t>Catering_L1 Catering_Microwave</t>
  </si>
  <si>
    <t>Microwave</t>
  </si>
  <si>
    <t>KAC</t>
  </si>
  <si>
    <t>Catering_L1 Catering_Hot Water Machine</t>
  </si>
  <si>
    <t>Hot Water Machine</t>
  </si>
  <si>
    <t>KAD</t>
  </si>
  <si>
    <t>Catering_L1 Catering_Wiring/Plugs</t>
  </si>
  <si>
    <t>KAE</t>
  </si>
  <si>
    <t>Catering_L1 Catering_Electrical Supply</t>
  </si>
  <si>
    <t>Electrical Supply</t>
  </si>
  <si>
    <t>KAF</t>
  </si>
  <si>
    <t>Catering_L1 Catering_Control Panel</t>
  </si>
  <si>
    <t>KAG</t>
  </si>
  <si>
    <t>Catering_L1 Catering_TAPS /Sink</t>
  </si>
  <si>
    <t>TAPS /Sink</t>
  </si>
  <si>
    <t>KAH</t>
  </si>
  <si>
    <t>Catering_L1 Catering_Pipework</t>
  </si>
  <si>
    <t>KAI</t>
  </si>
  <si>
    <t>Catering_L1 Catering_Coffee Machine</t>
  </si>
  <si>
    <t>KAJ</t>
  </si>
  <si>
    <t>Catering_L1 Catering_Toaster</t>
  </si>
  <si>
    <t>KAK</t>
  </si>
  <si>
    <t>Catering_L1 Catering_UV Sterilisers</t>
  </si>
  <si>
    <t>UV Sterilisers</t>
  </si>
  <si>
    <t>KAL</t>
  </si>
  <si>
    <t>Catering_L1 Catering_Water Filter</t>
  </si>
  <si>
    <t>Water Filter</t>
  </si>
  <si>
    <t>KAM</t>
  </si>
  <si>
    <t>Catering_L1 Catering_Internal Fittings</t>
  </si>
  <si>
    <t>Internal Fittings</t>
  </si>
  <si>
    <t>KAN</t>
  </si>
  <si>
    <t>Catering_L1 Catering_Water Pump</t>
  </si>
  <si>
    <t>KAO</t>
  </si>
  <si>
    <t>Catering_L1 Catering_Water Tank</t>
  </si>
  <si>
    <t>Water Tank</t>
  </si>
  <si>
    <t>KAP</t>
  </si>
  <si>
    <t>Catering_L1 Catering_Water boiler</t>
  </si>
  <si>
    <t>Water boiler</t>
  </si>
  <si>
    <t>KAQ</t>
  </si>
  <si>
    <t>Catering_L1 Catering_Chillers</t>
  </si>
  <si>
    <t>Chillers</t>
  </si>
  <si>
    <t>KAR</t>
  </si>
  <si>
    <t>Catering_L1 Catering_Batteries</t>
  </si>
  <si>
    <t>KAS</t>
  </si>
  <si>
    <t>Catering_L1 Catering_Temperature Sensor</t>
  </si>
  <si>
    <t>KAT</t>
  </si>
  <si>
    <t>Catering_L1 Catering_Pressure Transducer</t>
  </si>
  <si>
    <t>KAU</t>
  </si>
  <si>
    <t>Catering_L1 Catering_Pressure Transmitter</t>
  </si>
  <si>
    <t>Pressure Transmitter</t>
  </si>
  <si>
    <t>KAV</t>
  </si>
  <si>
    <t>Catering_L1 Catering_ACDC Converter</t>
  </si>
  <si>
    <t>ACDC Converter</t>
  </si>
  <si>
    <t>KAW</t>
  </si>
  <si>
    <t>Catering_L1 Catering_Inverter</t>
  </si>
  <si>
    <t>Inverter</t>
  </si>
  <si>
    <t>KAX</t>
  </si>
  <si>
    <t>Catering_L1 Catering_Software</t>
  </si>
  <si>
    <t>KAY</t>
  </si>
  <si>
    <t>Catering_L1 Catering_Hob</t>
  </si>
  <si>
    <t>Hob</t>
  </si>
  <si>
    <t>KAZ</t>
  </si>
  <si>
    <t>Catering_L1 Catering_Grill</t>
  </si>
  <si>
    <t>KB6</t>
  </si>
  <si>
    <t>Catering_L3 Catering_Fault not Investigated</t>
  </si>
  <si>
    <t>L3 Catering</t>
  </si>
  <si>
    <t>KB7</t>
  </si>
  <si>
    <t>Catering_L3 Catering_Non Technical</t>
  </si>
  <si>
    <t>KB8</t>
  </si>
  <si>
    <t>Catering_L3 Catering_Operator</t>
  </si>
  <si>
    <t>KB9</t>
  </si>
  <si>
    <t>Catering_L3 Catering_No Fault Identified</t>
  </si>
  <si>
    <t>KBA</t>
  </si>
  <si>
    <t>Catering_L3 Catering_UV Steriliser</t>
  </si>
  <si>
    <t>UV Steriliser</t>
  </si>
  <si>
    <t>KBB</t>
  </si>
  <si>
    <t>Catering_L3 Catering_Water purifier</t>
  </si>
  <si>
    <t>Water purifier</t>
  </si>
  <si>
    <t>KBC</t>
  </si>
  <si>
    <t>Catering_L3 Catering_Water Pump</t>
  </si>
  <si>
    <t>KBD</t>
  </si>
  <si>
    <t>Catering_L3 Catering_Temperature Sensor</t>
  </si>
  <si>
    <t>KBE</t>
  </si>
  <si>
    <t>Catering_L3 Catering_Pressure Transducer</t>
  </si>
  <si>
    <t>KBF</t>
  </si>
  <si>
    <t>Catering_L3 Catering_Pressure Transmitter</t>
  </si>
  <si>
    <t>KBG</t>
  </si>
  <si>
    <t>Catering_L3 Catering_Inverter</t>
  </si>
  <si>
    <t>KBH</t>
  </si>
  <si>
    <t>Catering_L3 Catering_ACDC Converter</t>
  </si>
  <si>
    <t>KBI</t>
  </si>
  <si>
    <t>Catering_L3 Catering_Boiler</t>
  </si>
  <si>
    <t>KBJ</t>
  </si>
  <si>
    <t>Catering_L3 Catering_Wiring  / Plugs</t>
  </si>
  <si>
    <t>Wiring  / Plugs</t>
  </si>
  <si>
    <t>KBK</t>
  </si>
  <si>
    <t>Catering_L3 Catering_Coffee machine</t>
  </si>
  <si>
    <t>KBL</t>
  </si>
  <si>
    <t>Catering_L3 Catering_Internal fittings</t>
  </si>
  <si>
    <t>KBM</t>
  </si>
  <si>
    <t>Catering_L3 Catering_Microwave</t>
  </si>
  <si>
    <t>KBN</t>
  </si>
  <si>
    <t>Catering_L3 Catering_TAPS /Sink</t>
  </si>
  <si>
    <t>KBO</t>
  </si>
  <si>
    <t>Catering_L3 Catering_Pipework</t>
  </si>
  <si>
    <t>KBP</t>
  </si>
  <si>
    <t>Catering_L3 Catering_Control panel</t>
  </si>
  <si>
    <t>KBQ</t>
  </si>
  <si>
    <t>Catering_L3 Catering_Bin/DRA ws</t>
  </si>
  <si>
    <t>KBR</t>
  </si>
  <si>
    <t>Catering_L3 Catering_Hot water machine</t>
  </si>
  <si>
    <t>Hot water machine</t>
  </si>
  <si>
    <t>KBS</t>
  </si>
  <si>
    <t>Catering_L3 Catering_Hot water boiler</t>
  </si>
  <si>
    <t>Hot water boiler</t>
  </si>
  <si>
    <t>KBT</t>
  </si>
  <si>
    <t>Catering_L3 Catering_DRA in valve</t>
  </si>
  <si>
    <t>DRA in valve</t>
  </si>
  <si>
    <t>KBU</t>
  </si>
  <si>
    <t>Catering_L3 Catering_Adverse water sample</t>
  </si>
  <si>
    <t>Adverse water sample</t>
  </si>
  <si>
    <t>KBV</t>
  </si>
  <si>
    <t>Catering_L3 Catering_Water level sensor</t>
  </si>
  <si>
    <t>Water level sensor</t>
  </si>
  <si>
    <t>Catering_L3 Catering_UPS</t>
  </si>
  <si>
    <t>KBX</t>
  </si>
  <si>
    <t>Catering_L3 Catering_Café Bar Shutter/Lock</t>
  </si>
  <si>
    <t>Café Bar Shutter/Lock</t>
  </si>
  <si>
    <t>KBZ</t>
  </si>
  <si>
    <t>Catering_L3 Catering_Café Bar Door</t>
  </si>
  <si>
    <t>Café Bar Door</t>
  </si>
  <si>
    <t>KBZA</t>
  </si>
  <si>
    <t>Catering_L3 Catering_Chillers</t>
  </si>
  <si>
    <t>ZA</t>
  </si>
  <si>
    <t>KBZB</t>
  </si>
  <si>
    <t>Catering_L3 Catering_Rex Royal Hopper Lid</t>
  </si>
  <si>
    <t>ZB</t>
  </si>
  <si>
    <t>Rex Royal Hopper Lid</t>
  </si>
  <si>
    <t>KBZC</t>
  </si>
  <si>
    <t>Catering_L3 Catering_Microwave Object Stuck</t>
  </si>
  <si>
    <t>ZC</t>
  </si>
  <si>
    <t>Microwave Object Stuck</t>
  </si>
  <si>
    <t>KBZD</t>
  </si>
  <si>
    <t>Catering_L3 Catering_Sky Lock</t>
  </si>
  <si>
    <t>ZD</t>
  </si>
  <si>
    <t>KBZE</t>
  </si>
  <si>
    <t>Catering_L3 Catering_Fly Issue</t>
  </si>
  <si>
    <t>ZE</t>
  </si>
  <si>
    <t>Fly Issue</t>
  </si>
  <si>
    <t>KBZF</t>
  </si>
  <si>
    <t>Catering_L3 Catering_Floor Bubbling</t>
  </si>
  <si>
    <t>ZF</t>
  </si>
  <si>
    <t>Floor Bubbling</t>
  </si>
  <si>
    <t>KC6</t>
  </si>
  <si>
    <t>Catering_L4 Catering_Fault not Investigated</t>
  </si>
  <si>
    <t>L4 Catering</t>
  </si>
  <si>
    <t>KC7</t>
  </si>
  <si>
    <t>Catering_L4 Catering_Non Technical</t>
  </si>
  <si>
    <t>KC8</t>
  </si>
  <si>
    <t>Catering_L4 Catering_Operator</t>
  </si>
  <si>
    <t>KC9</t>
  </si>
  <si>
    <t>Catering_L4 Catering_No Fault Identified</t>
  </si>
  <si>
    <t>KCA</t>
  </si>
  <si>
    <t>Catering_L4 Catering_Urn</t>
  </si>
  <si>
    <t>Urn</t>
  </si>
  <si>
    <t>KCB</t>
  </si>
  <si>
    <t>Catering_L4 Catering_Urn cable and Pipework</t>
  </si>
  <si>
    <t>Urn cable and Pipework</t>
  </si>
  <si>
    <t>KCC</t>
  </si>
  <si>
    <t>Catering_L4 Catering_UV Steriliser</t>
  </si>
  <si>
    <t>KCD</t>
  </si>
  <si>
    <t>Catering_L4 Catering_Water pump</t>
  </si>
  <si>
    <t>KCE</t>
  </si>
  <si>
    <t>Catering_L4 Catering_Pressure Transducer</t>
  </si>
  <si>
    <t>KCF</t>
  </si>
  <si>
    <t>Catering_L4 Catering_Pressure Transmitter</t>
  </si>
  <si>
    <t>KCG</t>
  </si>
  <si>
    <t>Catering_L4 Catering_Control panel</t>
  </si>
  <si>
    <t>KCH</t>
  </si>
  <si>
    <t>Catering_L4 Catering_Internal fittings</t>
  </si>
  <si>
    <t>KCI</t>
  </si>
  <si>
    <t>Catering_L4 Catering_Pipework</t>
  </si>
  <si>
    <t>KCJ</t>
  </si>
  <si>
    <t>Catering_L4 Catering_Wiring/Plugs</t>
  </si>
  <si>
    <t>KCK</t>
  </si>
  <si>
    <t>Catering_L4 Catering_Bin/DRA ws</t>
  </si>
  <si>
    <t>KCL</t>
  </si>
  <si>
    <t>Catering_L4 Catering_Inverter</t>
  </si>
  <si>
    <t>KCM</t>
  </si>
  <si>
    <t>Catering_L4 Catering_hot water boiler</t>
  </si>
  <si>
    <t>hot water boiler</t>
  </si>
  <si>
    <t>KCN</t>
  </si>
  <si>
    <t>Catering_L4 Catering_Water DRA in valve</t>
  </si>
  <si>
    <t>Water DRA in valve</t>
  </si>
  <si>
    <t>KCO</t>
  </si>
  <si>
    <t>Catering_L4 Catering_Adverse water sample</t>
  </si>
  <si>
    <t>KCP</t>
  </si>
  <si>
    <t>Catering_L4 Catering_Water level sensor</t>
  </si>
  <si>
    <t>KD6</t>
  </si>
  <si>
    <t>Catering_Trolley_Fault not Investigated</t>
  </si>
  <si>
    <t>Trolley</t>
  </si>
  <si>
    <t>KD7</t>
  </si>
  <si>
    <t>Catering_Trolley_Non Technical</t>
  </si>
  <si>
    <t>KD8</t>
  </si>
  <si>
    <t>Catering_Trolley_Operator</t>
  </si>
  <si>
    <t>KD9</t>
  </si>
  <si>
    <t>Catering_Trolley_No Fault Identified</t>
  </si>
  <si>
    <t>KDA</t>
  </si>
  <si>
    <t>Catering_Trolley_casters</t>
  </si>
  <si>
    <t>casters</t>
  </si>
  <si>
    <t>KDB</t>
  </si>
  <si>
    <t>Catering_Trolley_bumpstrips</t>
  </si>
  <si>
    <t>bumpstrips</t>
  </si>
  <si>
    <t>KDC</t>
  </si>
  <si>
    <t>Catering_Trolley_Pipework</t>
  </si>
  <si>
    <t>LA6</t>
  </si>
  <si>
    <t>Fuel and Oil_Fuel Tank_Fault not Investigated</t>
  </si>
  <si>
    <t>Fuel and Oil</t>
  </si>
  <si>
    <t>Fuel Tank</t>
  </si>
  <si>
    <t>LA7</t>
  </si>
  <si>
    <t>Fuel and Oil_Fuel Tank_Non Technical</t>
  </si>
  <si>
    <t>LA8</t>
  </si>
  <si>
    <t>Fuel and Oil_Fuel Tank_Operator</t>
  </si>
  <si>
    <t>LA9</t>
  </si>
  <si>
    <t>Fuel and Oil_Fuel Tank_No Fault Identified</t>
  </si>
  <si>
    <t>LAA</t>
  </si>
  <si>
    <t>Fuel and Oil_Fuel Tank_5 Light Level Indicator</t>
  </si>
  <si>
    <t>5 Light Level Indicator</t>
  </si>
  <si>
    <t>LAB</t>
  </si>
  <si>
    <t>Fuel and Oil_Fuel Tank_Fuel Level Gauge</t>
  </si>
  <si>
    <t>Fuel Level Gauge</t>
  </si>
  <si>
    <t>LAC</t>
  </si>
  <si>
    <t>Fuel and Oil_Fuel Tank_Danfoss Valve Fails to Close</t>
  </si>
  <si>
    <t>Danfoss Valve Fails to Close</t>
  </si>
  <si>
    <t>LAD</t>
  </si>
  <si>
    <t>Fuel and Oil_Fuel Tank_Danfoss Valve Fails to Open</t>
  </si>
  <si>
    <t>Danfoss Valve Fails to Open</t>
  </si>
  <si>
    <t>LAE</t>
  </si>
  <si>
    <t>Fuel and Oil_Fuel Tank_Dry Break Coupling</t>
  </si>
  <si>
    <t>Dry Break Coupling</t>
  </si>
  <si>
    <t>LAF</t>
  </si>
  <si>
    <t>Fuel and Oil_Fuel Tank_Fuel Hose</t>
  </si>
  <si>
    <t>Fuel Hose</t>
  </si>
  <si>
    <t>LAG</t>
  </si>
  <si>
    <t>Fuel and Oil_Fuel Tank_Gasket</t>
  </si>
  <si>
    <t>Gasket</t>
  </si>
  <si>
    <t>LAH</t>
  </si>
  <si>
    <t>Fuel and Oil_Fuel Tank_Fittings and Pipework</t>
  </si>
  <si>
    <t>Fittings and Pipework</t>
  </si>
  <si>
    <t>LAI</t>
  </si>
  <si>
    <t>Fuel and Oil_Fuel Tank_HeaterRod</t>
  </si>
  <si>
    <t>HeaterRod</t>
  </si>
  <si>
    <t>LAJ</t>
  </si>
  <si>
    <t>Fuel and Oil_Fuel Tank_Refuel Control Valve (float arm)</t>
  </si>
  <si>
    <t>Refuel Control Valve (float arm)</t>
  </si>
  <si>
    <t>LAK</t>
  </si>
  <si>
    <t>Fuel and Oil_Fuel Tank_Fuel</t>
  </si>
  <si>
    <t>Fuel</t>
  </si>
  <si>
    <t>LAL</t>
  </si>
  <si>
    <t>Fuel and Oil_Fuel Tank_Wiring/Plugs</t>
  </si>
  <si>
    <t>LAM</t>
  </si>
  <si>
    <t>Fuel and Oil_Fuel Tank_Bleed Nipple Seal</t>
  </si>
  <si>
    <t>Bleed Nipple Seal</t>
  </si>
  <si>
    <t>LAN</t>
  </si>
  <si>
    <t>Fuel and Oil_Fuel Tank_Gauze Fuel Filter</t>
  </si>
  <si>
    <t>Gauze Fuel Filter</t>
  </si>
  <si>
    <t>LB6</t>
  </si>
  <si>
    <t>Fuel and Oil_Fuel Filters_Fault not Investigated</t>
  </si>
  <si>
    <t>Fuel Filters</t>
  </si>
  <si>
    <t>LB7</t>
  </si>
  <si>
    <t>Fuel and Oil_Fuel Filters_Non Technical</t>
  </si>
  <si>
    <t>LB8</t>
  </si>
  <si>
    <t>Fuel and Oil_Fuel Filters_Operator</t>
  </si>
  <si>
    <t>LB9</t>
  </si>
  <si>
    <t>Fuel and Oil_Fuel Filters_No Fault Identified</t>
  </si>
  <si>
    <t>LBA</t>
  </si>
  <si>
    <t>Fuel and Oil_Fuel Filters_Blocked/Contaminated</t>
  </si>
  <si>
    <t>Blocked/Contaminated</t>
  </si>
  <si>
    <t>LBB</t>
  </si>
  <si>
    <t>Fuel and Oil_Fuel Filters_Filter Housing leaking</t>
  </si>
  <si>
    <t>Filter Housing leaking</t>
  </si>
  <si>
    <t>LBC</t>
  </si>
  <si>
    <t>Fuel and Oil_Fuel Filters_Pipework  leaking</t>
  </si>
  <si>
    <t>Pipework  leaking</t>
  </si>
  <si>
    <t>LBD</t>
  </si>
  <si>
    <t>Fuel and Oil_Fuel Filters_Bleed Screw Leaking</t>
  </si>
  <si>
    <t>Bleed Screw Leaking</t>
  </si>
  <si>
    <t>LC7</t>
  </si>
  <si>
    <t>Fuel and Oil_LP Fuel System_Non Technical</t>
  </si>
  <si>
    <t>LP Fuel System</t>
  </si>
  <si>
    <t>LC8</t>
  </si>
  <si>
    <t>Fuel and Oil_LP Fuel System_Operator</t>
  </si>
  <si>
    <t>LC9</t>
  </si>
  <si>
    <t>Fuel and Oil_LP Fuel System_No Fault Identified</t>
  </si>
  <si>
    <t>LCA</t>
  </si>
  <si>
    <t>Fuel and Oil_LP Fuel System_Pressure Sensor</t>
  </si>
  <si>
    <t>LCB</t>
  </si>
  <si>
    <t>Fuel and Oil_LP Fuel System_Hoses/Pipework</t>
  </si>
  <si>
    <t>Hoses/Pipework</t>
  </si>
  <si>
    <t>LCC</t>
  </si>
  <si>
    <t>Fuel and Oil_LP Fuel System_PreHeater  Fuel Supply</t>
  </si>
  <si>
    <t>PreHeater  Fuel Supply</t>
  </si>
  <si>
    <t>MA6</t>
  </si>
  <si>
    <t>Monitoring System_Energy Meter_Fault not Investigated</t>
  </si>
  <si>
    <t>Monitoring System</t>
  </si>
  <si>
    <t>Energy Meter</t>
  </si>
  <si>
    <t>MA7</t>
  </si>
  <si>
    <t>Monitoring System_Energy Meter_Non Technical</t>
  </si>
  <si>
    <t>MA8</t>
  </si>
  <si>
    <t>Monitoring System_Energy Meter_Operator</t>
  </si>
  <si>
    <t>MA9</t>
  </si>
  <si>
    <t>Monitoring System_Energy Meter_No Fault Identified</t>
  </si>
  <si>
    <t>MAA</t>
  </si>
  <si>
    <t>Monitoring System_Energy Meter_Current Transducer</t>
  </si>
  <si>
    <t>Current Transducer</t>
  </si>
  <si>
    <t>MAB</t>
  </si>
  <si>
    <t>Monitoring System_Energy Meter_Energy Meter</t>
  </si>
  <si>
    <t>MAC</t>
  </si>
  <si>
    <t>Monitoring System_Energy Meter_Fixings</t>
  </si>
  <si>
    <t>MAD</t>
  </si>
  <si>
    <t>Monitoring System_Energy Meter_Voltage Transducer</t>
  </si>
  <si>
    <t>Voltage Transducer</t>
  </si>
  <si>
    <t>MAE</t>
  </si>
  <si>
    <t>Monitoring System_Energy Meter_Wiring/Plugs</t>
  </si>
  <si>
    <t>MB6</t>
  </si>
  <si>
    <t>Monitoring System_OBS/Hermes_Fault not Investigated</t>
  </si>
  <si>
    <t>OBS/Hermes</t>
  </si>
  <si>
    <t>MB7</t>
  </si>
  <si>
    <t>Monitoring System_OBS/Hermes_Non Technical</t>
  </si>
  <si>
    <t>MB8</t>
  </si>
  <si>
    <t>Monitoring System_OBS/Hermes_Operator</t>
  </si>
  <si>
    <t>MB9</t>
  </si>
  <si>
    <t>Monitoring System_OBS/Hermes_No Fault Identified</t>
  </si>
  <si>
    <t>MBA</t>
  </si>
  <si>
    <t>Monitoring System_OBS/Hermes_Fixings</t>
  </si>
  <si>
    <t>MBB</t>
  </si>
  <si>
    <t>Monitoring System_OBS/Hermes_GSM Antenna</t>
  </si>
  <si>
    <t>GSM Antenna</t>
  </si>
  <si>
    <t>MBC</t>
  </si>
  <si>
    <t>Monitoring System_OBS/Hermes_Onboard Server</t>
  </si>
  <si>
    <t>Onboard Server</t>
  </si>
  <si>
    <t>MBD</t>
  </si>
  <si>
    <t>Monitoring System_OBS/Hermes_TOC Antenna</t>
  </si>
  <si>
    <t>TOC Antenna</t>
  </si>
  <si>
    <t>MBE</t>
  </si>
  <si>
    <t>Monitoring System_OBS/Hermes_Wiring/Plugs</t>
  </si>
  <si>
    <t>MBF</t>
  </si>
  <si>
    <t>Monitoring System_OBS/Hermes_F19 card</t>
  </si>
  <si>
    <t>F19 card</t>
  </si>
  <si>
    <t>MBG</t>
  </si>
  <si>
    <t>Monitoring System_OBS/Hermes_Sim card</t>
  </si>
  <si>
    <t>Sim card</t>
  </si>
  <si>
    <t>MC6</t>
  </si>
  <si>
    <t>Monitoring System_Passenger Counting System_Fault not Investigated</t>
  </si>
  <si>
    <t>Passenger Counting System</t>
  </si>
  <si>
    <t>MC7</t>
  </si>
  <si>
    <t>Monitoring System_Passenger Counting System_Non Technical</t>
  </si>
  <si>
    <t>MC8</t>
  </si>
  <si>
    <t>Monitoring System_Passenger Counting System_Operator</t>
  </si>
  <si>
    <t>MC9</t>
  </si>
  <si>
    <t>Monitoring System_Passenger Counting System_No Fault Identified</t>
  </si>
  <si>
    <t>MCA</t>
  </si>
  <si>
    <t>Monitoring System_Passenger Counting System_End Resistor</t>
  </si>
  <si>
    <t>End Resistor</t>
  </si>
  <si>
    <t>Monitoring System_Passenger Counting System_Fixings</t>
  </si>
  <si>
    <t>MCC</t>
  </si>
  <si>
    <t>Monitoring System_Passenger Counting System_Passenger Counting Analyser</t>
  </si>
  <si>
    <t>Passenger Counting Analyser</t>
  </si>
  <si>
    <t>MCD</t>
  </si>
  <si>
    <t>Monitoring System_Passenger Counting System_Passenger Detector</t>
  </si>
  <si>
    <t>Passenger Detector</t>
  </si>
  <si>
    <t>MCE</t>
  </si>
  <si>
    <t>Monitoring System_Passenger Counting System_Power Supply</t>
  </si>
  <si>
    <t>Power Supply</t>
  </si>
  <si>
    <t>MCF</t>
  </si>
  <si>
    <t>Monitoring System_Passenger Counting System_VCU</t>
  </si>
  <si>
    <t>VCU</t>
  </si>
  <si>
    <t>MCG</t>
  </si>
  <si>
    <t>Monitoring System_Passenger Counting System_Wiring/Plugs</t>
  </si>
  <si>
    <t>MCH</t>
  </si>
  <si>
    <t>Monitoring System_Passenger Counting System_Software</t>
  </si>
  <si>
    <t>MD6</t>
  </si>
  <si>
    <t>Monitoring System_Ride Comfort Monitoring_Fault not Investigated</t>
  </si>
  <si>
    <t>Ride Comfort Monitoring</t>
  </si>
  <si>
    <t>MD7</t>
  </si>
  <si>
    <t>Monitoring System_Ride Comfort Monitoring_Non Technical</t>
  </si>
  <si>
    <t>MD8</t>
  </si>
  <si>
    <t>Monitoring System_Ride Comfort Monitoring_Operator</t>
  </si>
  <si>
    <t>MD9</t>
  </si>
  <si>
    <t>Monitoring System_Ride Comfort Monitoring_No Fault Identified</t>
  </si>
  <si>
    <t>MDA</t>
  </si>
  <si>
    <t>Monitoring System_Ride Comfort Monitoring_Ride Comfort Monitor</t>
  </si>
  <si>
    <t>Ride Comfort Monitor</t>
  </si>
  <si>
    <t>ME6</t>
  </si>
  <si>
    <t>Monitoring System_TMS_Fault not Investigated</t>
  </si>
  <si>
    <t>TMS</t>
  </si>
  <si>
    <t>ME7</t>
  </si>
  <si>
    <t>Monitoring System_TMS_Non Technical</t>
  </si>
  <si>
    <t>ME8</t>
  </si>
  <si>
    <t>Monitoring System_TMS_Operator</t>
  </si>
  <si>
    <t>ME9</t>
  </si>
  <si>
    <t>Monitoring System_TMS_No Fault Identified</t>
  </si>
  <si>
    <t>MEA</t>
  </si>
  <si>
    <t>Monitoring System_TMS_Cab I/F Unit</t>
  </si>
  <si>
    <t>Cab I/F Unit</t>
  </si>
  <si>
    <t>MEB</t>
  </si>
  <si>
    <t>Monitoring System_TMS_CF Card</t>
  </si>
  <si>
    <t>CF Card</t>
  </si>
  <si>
    <t>MEC</t>
  </si>
  <si>
    <t>Monitoring System_TMS_Database</t>
  </si>
  <si>
    <t>Database</t>
  </si>
  <si>
    <t>MED</t>
  </si>
  <si>
    <t>Monitoring System_TMS_Monitoring Server</t>
  </si>
  <si>
    <t>Monitoring Server</t>
  </si>
  <si>
    <t>MEE</t>
  </si>
  <si>
    <t>Monitoring System_TMS_Router Unit</t>
  </si>
  <si>
    <t>Router Unit</t>
  </si>
  <si>
    <t>MEF</t>
  </si>
  <si>
    <t>Monitoring System_TMS_Software</t>
  </si>
  <si>
    <t>MEG</t>
  </si>
  <si>
    <t>Monitoring System_TMS_SW-Hub Unit</t>
  </si>
  <si>
    <t>SW-Hub Unit</t>
  </si>
  <si>
    <t>MEH</t>
  </si>
  <si>
    <t>Monitoring System_TMS_TMS  Display Unit</t>
  </si>
  <si>
    <t>TMS  Display Unit</t>
  </si>
  <si>
    <t>MEI</t>
  </si>
  <si>
    <t>Monitoring System_TMS_Train Controller</t>
  </si>
  <si>
    <t>Train Controller</t>
  </si>
  <si>
    <t>MEJ</t>
  </si>
  <si>
    <t>Monitoring System_TMS_Vehicle I/F for Intermediate M Car</t>
  </si>
  <si>
    <t>Vehicle I/F for Intermediate M Car</t>
  </si>
  <si>
    <t>MEK</t>
  </si>
  <si>
    <t>Monitoring System_TMS_Vehicle I/F for Intermediate T Car</t>
  </si>
  <si>
    <t>Vehicle I/F for Intermediate T Car</t>
  </si>
  <si>
    <t>MEL</t>
  </si>
  <si>
    <t>Monitoring System_TMS_Vehicle I/F for Leading Car</t>
  </si>
  <si>
    <t>Vehicle I/F for Leading Car</t>
  </si>
  <si>
    <t>MEM</t>
  </si>
  <si>
    <t>Monitoring System_TMS_TMS  Wirering</t>
  </si>
  <si>
    <t>TMS  Wirering</t>
  </si>
  <si>
    <t>MEN</t>
  </si>
  <si>
    <t>Monitoring System_TMS_APOC</t>
  </si>
  <si>
    <t>APOC</t>
  </si>
  <si>
    <t>MEO</t>
  </si>
  <si>
    <t>Monitoring System_TMS_VCB  Induced Electrical Noise Failure</t>
  </si>
  <si>
    <t>VCB  Induced Electrical Noise Failure</t>
  </si>
  <si>
    <t>MF6</t>
  </si>
  <si>
    <t>Monitoring System_UGMS_Fault not Investigated</t>
  </si>
  <si>
    <t>UGMS</t>
  </si>
  <si>
    <t>MF7</t>
  </si>
  <si>
    <t>Monitoring System_UGMS_Non Technical</t>
  </si>
  <si>
    <t>MF8</t>
  </si>
  <si>
    <t>Monitoring System_UGMS_Operator</t>
  </si>
  <si>
    <t>MF9</t>
  </si>
  <si>
    <t>Monitoring System_UGMS_No Fault Identified</t>
  </si>
  <si>
    <t>MFA</t>
  </si>
  <si>
    <t>Monitoring System_UGMS_Fixings</t>
  </si>
  <si>
    <t>MFB</t>
  </si>
  <si>
    <t>Monitoring System_UGMS_Kontron Power Supply Module</t>
  </si>
  <si>
    <t>Kontron Power Supply Module</t>
  </si>
  <si>
    <t>MFC</t>
  </si>
  <si>
    <t>Monitoring System_UGMS_Network Cable Assembly</t>
  </si>
  <si>
    <t>Network Cable Assembly</t>
  </si>
  <si>
    <t>MFD</t>
  </si>
  <si>
    <t>Monitoring System_UGMS_Software</t>
  </si>
  <si>
    <t>MFE</t>
  </si>
  <si>
    <t>Monitoring System_UGMS_UGMS  AWS Magnet Detector</t>
  </si>
  <si>
    <t>UGMS  AWS Magnet Detector</t>
  </si>
  <si>
    <t>MFF</t>
  </si>
  <si>
    <t>Monitoring System_UGMS_UGMS  Device (Slave Module)</t>
  </si>
  <si>
    <t>UGMS  Device (Slave Module)</t>
  </si>
  <si>
    <t>MFG</t>
  </si>
  <si>
    <t>Monitoring System_UGMS_UGMS  Module (Master)</t>
  </si>
  <si>
    <t>UGMS  Module (Master)</t>
  </si>
  <si>
    <t>MFH</t>
  </si>
  <si>
    <t>Monitoring System_UGMS_UGMS  Processing Rack</t>
  </si>
  <si>
    <t>UGMS  Processing Rack</t>
  </si>
  <si>
    <t>MFI</t>
  </si>
  <si>
    <t>Monitoring System_UGMS_UGMS  UPS</t>
  </si>
  <si>
    <t>UGMS  UPS</t>
  </si>
  <si>
    <t>MFJ</t>
  </si>
  <si>
    <t>Monitoring System_UGMS_UGSM Antenna</t>
  </si>
  <si>
    <t>UGSM Antenna</t>
  </si>
  <si>
    <t>MFK</t>
  </si>
  <si>
    <t>Monitoring System_UGMS_Wiring/Plugs</t>
  </si>
  <si>
    <t>NA6</t>
  </si>
  <si>
    <t>Couplers and Gangway_Auto Coupler Electrical_Fault not Investigated</t>
  </si>
  <si>
    <t>Couplers and Gangway</t>
  </si>
  <si>
    <t>Auto Coupler Electrical</t>
  </si>
  <si>
    <t>NA7</t>
  </si>
  <si>
    <t>Couplers and Gangway_Auto Coupler Electrical_Non Technical</t>
  </si>
  <si>
    <t>NA8</t>
  </si>
  <si>
    <t>Couplers and Gangway_Auto Coupler Electrical_Operator</t>
  </si>
  <si>
    <t>NA9</t>
  </si>
  <si>
    <t>Couplers and Gangway_Auto Coupler Electrical_No Fault Identified</t>
  </si>
  <si>
    <t>NAA</t>
  </si>
  <si>
    <t>Couplers and Gangway_Auto Coupler Electrical_Actuator</t>
  </si>
  <si>
    <t>Actuator</t>
  </si>
  <si>
    <t>NAB</t>
  </si>
  <si>
    <t>Couplers and Gangway_Auto Coupler Electrical_Cover</t>
  </si>
  <si>
    <t>NAC</t>
  </si>
  <si>
    <t>Couplers and Gangway_Auto Coupler Electrical_Electrical Coupler Head</t>
  </si>
  <si>
    <t>Electrical Coupler Head</t>
  </si>
  <si>
    <t>NAD</t>
  </si>
  <si>
    <t>Couplers and Gangway_Auto Coupler Electrical_Pins</t>
  </si>
  <si>
    <t>NAE</t>
  </si>
  <si>
    <t>Couplers and Gangway_Auto Coupler Electrical_Wiring</t>
  </si>
  <si>
    <t>NAF</t>
  </si>
  <si>
    <t>Couplers and Gangway_Auto Coupler Electrical_Rods</t>
  </si>
  <si>
    <t>Rods</t>
  </si>
  <si>
    <t>NAG</t>
  </si>
  <si>
    <t>Couplers and Gangway_Auto Coupler Electrical_Guide Pin</t>
  </si>
  <si>
    <t>Guide Pin</t>
  </si>
  <si>
    <t>NB6</t>
  </si>
  <si>
    <t>Couplers and Gangway_Auto Coupler Mechnical_Fault not Investigated</t>
  </si>
  <si>
    <t>Auto Coupler Mechnical</t>
  </si>
  <si>
    <t>NB7</t>
  </si>
  <si>
    <t>Couplers and Gangway_Auto Coupler Mechnical_Non Technical</t>
  </si>
  <si>
    <t>NB8</t>
  </si>
  <si>
    <t>Couplers and Gangway_Auto Coupler Mechnical_Operator</t>
  </si>
  <si>
    <t>NB9</t>
  </si>
  <si>
    <t>Couplers and Gangway_Auto Coupler Mechnical_No Fault Identified</t>
  </si>
  <si>
    <t>Couplers and Gangway_Auto Coupler Mechnical_Actuator</t>
  </si>
  <si>
    <t>NBB</t>
  </si>
  <si>
    <t>Couplers and Gangway_Auto Coupler Mechnical_BP Valve</t>
  </si>
  <si>
    <t>BP Valve</t>
  </si>
  <si>
    <t>NBC</t>
  </si>
  <si>
    <t>Couplers and Gangway_Auto Coupler Mechnical_Deformation Tube</t>
  </si>
  <si>
    <t>Deformation Tube</t>
  </si>
  <si>
    <t>NBD</t>
  </si>
  <si>
    <t>Couplers and Gangway_Auto Coupler Mechnical_Fixings</t>
  </si>
  <si>
    <t>NBE</t>
  </si>
  <si>
    <t>Couplers and Gangway_Auto Coupler Mechnical_Shear Pin</t>
  </si>
  <si>
    <t>Shear Pin</t>
  </si>
  <si>
    <t>NBF</t>
  </si>
  <si>
    <t>Couplers and Gangway_Auto Coupler Mechnical_Guide Horn</t>
  </si>
  <si>
    <t>Guide Horn</t>
  </si>
  <si>
    <t>NBG</t>
  </si>
  <si>
    <t>Couplers and Gangway_Auto Coupler Mechnical_Manual Uncoupling</t>
  </si>
  <si>
    <t>Manual Uncoupling</t>
  </si>
  <si>
    <t>NBH</t>
  </si>
  <si>
    <t>Couplers and Gangway_Auto Coupler Mechnical_Mechanical Coupler</t>
  </si>
  <si>
    <t>Mechanical Coupler</t>
  </si>
  <si>
    <t>NBI</t>
  </si>
  <si>
    <t>Couplers and Gangway_Auto Coupler Mechnical_Mechanical Indicator Valve</t>
  </si>
  <si>
    <t>Mechanical Indicator Valve</t>
  </si>
  <si>
    <t>NBJ</t>
  </si>
  <si>
    <t>Couplers and Gangway_Auto Coupler Mechnical_MRP Pipe</t>
  </si>
  <si>
    <t>MRP Pipe</t>
  </si>
  <si>
    <t>NBK</t>
  </si>
  <si>
    <t>Couplers and Gangway_Auto Coupler Mechnical_Pipework</t>
  </si>
  <si>
    <t>NBL</t>
  </si>
  <si>
    <t>Couplers and Gangway_Auto Coupler Mechnical_Uncoupling Cylinder</t>
  </si>
  <si>
    <t>Uncoupling Cylinder</t>
  </si>
  <si>
    <t>NBM</t>
  </si>
  <si>
    <t>Couplers and Gangway_Auto Coupler Mechnical_2/5 valve</t>
  </si>
  <si>
    <t>2/5 valve</t>
  </si>
  <si>
    <t>NC6</t>
  </si>
  <si>
    <t>Couplers and Gangway_Coupler Cover_Fault not Investigated</t>
  </si>
  <si>
    <t>Coupler Cover</t>
  </si>
  <si>
    <t>NC7</t>
  </si>
  <si>
    <t>Couplers and Gangway_Coupler Cover_Non Technical</t>
  </si>
  <si>
    <t>NC8</t>
  </si>
  <si>
    <t>Couplers and Gangway_Coupler Cover_Operator</t>
  </si>
  <si>
    <t>NC9</t>
  </si>
  <si>
    <t>Couplers and Gangway_Coupler Cover_No Fault Identified</t>
  </si>
  <si>
    <t>NCA</t>
  </si>
  <si>
    <t>Couplers and Gangway_Coupler Cover_Air Cylinder Lock</t>
  </si>
  <si>
    <t>Air Cylinder Lock</t>
  </si>
  <si>
    <t>NCB</t>
  </si>
  <si>
    <t>Couplers and Gangway_Coupler Cover_Coupler Cover</t>
  </si>
  <si>
    <t>NCC</t>
  </si>
  <si>
    <t>Couplers and Gangway_Coupler Cover_Fixings</t>
  </si>
  <si>
    <t>NCD</t>
  </si>
  <si>
    <t>Couplers and Gangway_Coupler Cover_Front Cover Open &amp; Close Device</t>
  </si>
  <si>
    <t>Front Cover Open &amp; Close Device</t>
  </si>
  <si>
    <t>NCE</t>
  </si>
  <si>
    <t>Couplers and Gangway_Coupler Cover_Front Hatch Pneumatic Panel</t>
  </si>
  <si>
    <t>Front Hatch Pneumatic Panel</t>
  </si>
  <si>
    <t>NCF</t>
  </si>
  <si>
    <t>Couplers and Gangway_Coupler Cover_Pipework</t>
  </si>
  <si>
    <t>NCG</t>
  </si>
  <si>
    <t>Couplers and Gangway_Coupler Cover_Unlocking Cable</t>
  </si>
  <si>
    <t>Unlocking Cable</t>
  </si>
  <si>
    <t>NCH</t>
  </si>
  <si>
    <t>Couplers and Gangway_Coupler Cover_Wiring  Loom</t>
  </si>
  <si>
    <t>Wiring  Loom</t>
  </si>
  <si>
    <t>NCI</t>
  </si>
  <si>
    <t>Couplers and Gangway_Coupler Cover_Doors mis-aligned</t>
  </si>
  <si>
    <t>Doors mis-aligned</t>
  </si>
  <si>
    <t>NCJ</t>
  </si>
  <si>
    <t>Couplers and Gangway_Coupler Cover_Door mechanism seized / stuck</t>
  </si>
  <si>
    <t>Door mechanism seized / stuck</t>
  </si>
  <si>
    <t>ND6</t>
  </si>
  <si>
    <t>Couplers and Gangway_Semi Permanent Coupler_Fault not Investigated</t>
  </si>
  <si>
    <t>Semi Permanent Coupler</t>
  </si>
  <si>
    <t>ND7</t>
  </si>
  <si>
    <t>Couplers and Gangway_Semi Permanent Coupler_Non Technical</t>
  </si>
  <si>
    <t>ND8</t>
  </si>
  <si>
    <t>Couplers and Gangway_Semi Permanent Coupler_Operator</t>
  </si>
  <si>
    <t>ND9</t>
  </si>
  <si>
    <t>Couplers and Gangway_Semi Permanent Coupler_No Fault Identified</t>
  </si>
  <si>
    <t>NDA</t>
  </si>
  <si>
    <t>Couplers and Gangway_Semi Permanent Coupler_Air Pipes</t>
  </si>
  <si>
    <t>Air Pipes</t>
  </si>
  <si>
    <t>NDB</t>
  </si>
  <si>
    <t>Couplers and Gangway_Semi Permanent Coupler_Cabling</t>
  </si>
  <si>
    <t>Cabling</t>
  </si>
  <si>
    <t>NDC</t>
  </si>
  <si>
    <t>Couplers and Gangway_Semi Permanent Coupler_Fixings</t>
  </si>
  <si>
    <t>NDD</t>
  </si>
  <si>
    <t>Couplers and Gangway_Semi Permanent Coupler_Muff Coupler</t>
  </si>
  <si>
    <t>Muff Coupler</t>
  </si>
  <si>
    <t>NDE</t>
  </si>
  <si>
    <t>Couplers and Gangway_Semi Permanent Coupler_Semi Permanent Coupler  Half</t>
  </si>
  <si>
    <t>Semi Permanent Coupler  Half</t>
  </si>
  <si>
    <t>NDF</t>
  </si>
  <si>
    <t>Couplers and Gangway_Semi Permanent Coupler_Shear pin broken or missing</t>
  </si>
  <si>
    <t>Shear pin broken or missing</t>
  </si>
  <si>
    <t>NE6</t>
  </si>
  <si>
    <t>Couplers and Gangway_Gangway_Fault not Investigated</t>
  </si>
  <si>
    <t>Gangway</t>
  </si>
  <si>
    <t>NE7</t>
  </si>
  <si>
    <t>Couplers and Gangway_Gangway_Non Technical</t>
  </si>
  <si>
    <t>NE8</t>
  </si>
  <si>
    <t>Couplers and Gangway_Gangway_Operator</t>
  </si>
  <si>
    <t>NE9</t>
  </si>
  <si>
    <t>Couplers and Gangway_Gangway_No Fault Identified</t>
  </si>
  <si>
    <t>NEA</t>
  </si>
  <si>
    <t>Couplers and Gangway_Gangway_Gangway  Half</t>
  </si>
  <si>
    <t>Gangway  Half</t>
  </si>
  <si>
    <t>NEB</t>
  </si>
  <si>
    <t>Couplers and Gangway_Gangway_Gangway  Support Wear Pad</t>
  </si>
  <si>
    <t>Gangway  Support Wear Pad</t>
  </si>
  <si>
    <t>NEC</t>
  </si>
  <si>
    <t>Couplers and Gangway_Gangway_GA Flexible Treadplate</t>
  </si>
  <si>
    <t>GA Flexible Treadplate</t>
  </si>
  <si>
    <t>NED</t>
  </si>
  <si>
    <t>Couplers and Gangway_Gangway_Fixed Treadplate</t>
  </si>
  <si>
    <t>Fixed Treadplate</t>
  </si>
  <si>
    <t>NEE</t>
  </si>
  <si>
    <t>Couplers and Gangway_Gangway_Clamp Plate</t>
  </si>
  <si>
    <t>Clamp Plate</t>
  </si>
  <si>
    <t>NEF</t>
  </si>
  <si>
    <t>Couplers and Gangway_Gangway_Environmental Seal</t>
  </si>
  <si>
    <t>Environmental Seal</t>
  </si>
  <si>
    <t>NEG</t>
  </si>
  <si>
    <t>Couplers and Gangway_Gangway_Inter Car Damper</t>
  </si>
  <si>
    <t>Inter Car Damper</t>
  </si>
  <si>
    <t>OA6</t>
  </si>
  <si>
    <t>Doors_Exterior Cab Doors_Fault not Investigated</t>
  </si>
  <si>
    <t>Exterior Cab Doors</t>
  </si>
  <si>
    <t>OA7</t>
  </si>
  <si>
    <t>Doors_Exterior Cab Doors_Non Technical</t>
  </si>
  <si>
    <t>OA8</t>
  </si>
  <si>
    <t>Doors_Exterior Cab Doors_Operator</t>
  </si>
  <si>
    <t>OA9</t>
  </si>
  <si>
    <t>Doors_Exterior Cab Doors_No Fault Identified</t>
  </si>
  <si>
    <t>OAA</t>
  </si>
  <si>
    <t>Doors_Exterior Cab Doors_Door Seal</t>
  </si>
  <si>
    <t>Door Seal</t>
  </si>
  <si>
    <t>OAB</t>
  </si>
  <si>
    <t>Doors_Exterior Cab Doors_Fixings</t>
  </si>
  <si>
    <t>OAC</t>
  </si>
  <si>
    <t>Doors_Exterior Cab Doors_Handle</t>
  </si>
  <si>
    <t>OAD</t>
  </si>
  <si>
    <t>Doors_Exterior Cab Doors_Hinge</t>
  </si>
  <si>
    <t>OAE</t>
  </si>
  <si>
    <t>Doors_Exterior Cab Doors_Lock Barrel</t>
  </si>
  <si>
    <t>Lock Barrel</t>
  </si>
  <si>
    <t>OAF</t>
  </si>
  <si>
    <t>Doors_Exterior Cab Doors_Lock Mechnism</t>
  </si>
  <si>
    <t>Lock Mechnism</t>
  </si>
  <si>
    <t>OAG</t>
  </si>
  <si>
    <t>Doors_Exterior Cab Doors_Microswitch</t>
  </si>
  <si>
    <t>Microswitch</t>
  </si>
  <si>
    <t>OAH</t>
  </si>
  <si>
    <t>Doors_Exterior Cab Doors_Striker Plate</t>
  </si>
  <si>
    <t>Striker Plate</t>
  </si>
  <si>
    <t>OAI</t>
  </si>
  <si>
    <t>Doors_Exterior Cab Doors_Wire Unit</t>
  </si>
  <si>
    <t>Wire Unit</t>
  </si>
  <si>
    <t>OB1</t>
  </si>
  <si>
    <t>Doors_Exterior Passenger Doors_Microswitch</t>
  </si>
  <si>
    <t>Exterior Passenger Doors</t>
  </si>
  <si>
    <t>OB2</t>
  </si>
  <si>
    <t>Doors_Exterior Passenger Doors_Bowden Cable</t>
  </si>
  <si>
    <t>OB3</t>
  </si>
  <si>
    <t>Doors_Exterior Passenger Doors_Crew Door Switch</t>
  </si>
  <si>
    <t>Crew Door Switch</t>
  </si>
  <si>
    <t>OB6</t>
  </si>
  <si>
    <t>Doors_Exterior Passenger Doors_Fault not Investigated</t>
  </si>
  <si>
    <t>OB7</t>
  </si>
  <si>
    <t>Doors_Exterior Passenger Doors_Non Technical</t>
  </si>
  <si>
    <t>OB8</t>
  </si>
  <si>
    <t>Doors_Exterior Passenger Doors_Operator</t>
  </si>
  <si>
    <t>OB9</t>
  </si>
  <si>
    <t>Doors_Exterior Passenger Doors_No Fault Identified</t>
  </si>
  <si>
    <t>OBA</t>
  </si>
  <si>
    <t>Doors_Exterior Passenger Doors_Air Tight Cylinder</t>
  </si>
  <si>
    <t>Air Tight Cylinder</t>
  </si>
  <si>
    <t>OBB</t>
  </si>
  <si>
    <t>Doors_Exterior Passenger Doors_Door Actutator</t>
  </si>
  <si>
    <t>Door Actutator</t>
  </si>
  <si>
    <t>OBC</t>
  </si>
  <si>
    <t>Doors_Exterior Passenger Doors_Door Control Unit (DCU)</t>
  </si>
  <si>
    <t>Door Control Unit (DCU)</t>
  </si>
  <si>
    <t>OBD</t>
  </si>
  <si>
    <t>Doors_Exterior Passenger Doors_Door Close Switch (DCS)</t>
  </si>
  <si>
    <t>Door Close Switch (DCS)</t>
  </si>
  <si>
    <t>OBE</t>
  </si>
  <si>
    <t>Doors_Exterior Passenger Doors_Door Leaf</t>
  </si>
  <si>
    <t>Door Leaf</t>
  </si>
  <si>
    <t>OBF</t>
  </si>
  <si>
    <t>Doors_Exterior Passenger Doors_Mechanical locking dev (MLD)</t>
  </si>
  <si>
    <t>Mechanical locking dev (MLD)</t>
  </si>
  <si>
    <t>OBG</t>
  </si>
  <si>
    <t>Doors_Exterior Passenger Doors_Door Lock Switch</t>
  </si>
  <si>
    <t>Door Lock Switch</t>
  </si>
  <si>
    <t>OBH</t>
  </si>
  <si>
    <t>Doors_Exterior Passenger Doors_EAD</t>
  </si>
  <si>
    <t>OBI</t>
  </si>
  <si>
    <t>Doors_Exterior Passenger Doors_EED</t>
  </si>
  <si>
    <t>EED</t>
  </si>
  <si>
    <t>OBJ</t>
  </si>
  <si>
    <t>Doors_Exterior Passenger Doors_Isolation Latch Receiver</t>
  </si>
  <si>
    <t>Isolation Latch Receiver</t>
  </si>
  <si>
    <t>OBK</t>
  </si>
  <si>
    <t>Doors_Exterior Passenger Doors_Magnet Valve Unit</t>
  </si>
  <si>
    <t>Magnet Valve Unit</t>
  </si>
  <si>
    <t>OBL</t>
  </si>
  <si>
    <t>Doors_Exterior Passenger Doors_Manifold</t>
  </si>
  <si>
    <t>Manifold</t>
  </si>
  <si>
    <t>OBM</t>
  </si>
  <si>
    <t>Doors_Exterior Passenger Doors_NP10 Controller</t>
  </si>
  <si>
    <t>NP10 Controller</t>
  </si>
  <si>
    <t>OBN</t>
  </si>
  <si>
    <t>Doors_Exterior Passenger Doors_Out of Use Locking Device</t>
  </si>
  <si>
    <t>Out of Use Locking Device</t>
  </si>
  <si>
    <t>OBO</t>
  </si>
  <si>
    <t>Doors_Exterior Passenger Doors_Regulator</t>
  </si>
  <si>
    <t>OBP</t>
  </si>
  <si>
    <t>Doors_Exterior Passenger Doors_Sensitive Edge</t>
  </si>
  <si>
    <t>Sensitive Edge</t>
  </si>
  <si>
    <t>OBQ</t>
  </si>
  <si>
    <t>Doors_Exterior Passenger Doors_Software</t>
  </si>
  <si>
    <t>OBR</t>
  </si>
  <si>
    <t>Doors_Exterior Passenger Doors_Bearing Cage</t>
  </si>
  <si>
    <t>Bearing Cage</t>
  </si>
  <si>
    <t>OBS</t>
  </si>
  <si>
    <t>Doors_Exterior Passenger Doors_Door open Switch</t>
  </si>
  <si>
    <t>Door open Switch</t>
  </si>
  <si>
    <t>OBT</t>
  </si>
  <si>
    <t>Doors_Exterior Passenger Doors_Interior push buttons</t>
  </si>
  <si>
    <t>Interior push buttons</t>
  </si>
  <si>
    <t>OBU</t>
  </si>
  <si>
    <t>Doors_Exterior Passenger Doors_Exterior push buttons</t>
  </si>
  <si>
    <t>Exterior push buttons</t>
  </si>
  <si>
    <t>OBV</t>
  </si>
  <si>
    <t>Doors_Exterior Passenger Doors_Driver guard signal buzzer</t>
  </si>
  <si>
    <t>Driver guard signal buzzer</t>
  </si>
  <si>
    <t>OBW</t>
  </si>
  <si>
    <t>Doors_Exterior Passenger Doors_Wiring/Plugs</t>
  </si>
  <si>
    <t>OBX</t>
  </si>
  <si>
    <t>Doors_Exterior Passenger Doors_Door Kick plate</t>
  </si>
  <si>
    <t>Door Kick plate</t>
  </si>
  <si>
    <t>OBY</t>
  </si>
  <si>
    <t>Doors_Exterior Passenger Doors_Obstacle Detect</t>
  </si>
  <si>
    <t>Obstacle Detect</t>
  </si>
  <si>
    <t>OBZ</t>
  </si>
  <si>
    <t>Doors_Exterior Passenger Doors_Gard Control Panel GOP</t>
  </si>
  <si>
    <t>Gard Control Panel GOP</t>
  </si>
  <si>
    <t>OC6</t>
  </si>
  <si>
    <t>Doors_Interior Crew Doors_Fault not Investigated</t>
  </si>
  <si>
    <t>Interior Crew Doors</t>
  </si>
  <si>
    <t>OC7</t>
  </si>
  <si>
    <t>Doors_Interior Crew Doors_Non Technical</t>
  </si>
  <si>
    <t>OC8</t>
  </si>
  <si>
    <t>Doors_Interior Crew Doors_Operator</t>
  </si>
  <si>
    <t>OC9</t>
  </si>
  <si>
    <t>Doors_Interior Crew Doors_No Fault Identified</t>
  </si>
  <si>
    <t>OCA</t>
  </si>
  <si>
    <t>Doors_Interior Crew Doors_Cab to Saloon Door Viewer</t>
  </si>
  <si>
    <t>Cab to Saloon Door Viewer</t>
  </si>
  <si>
    <t>OCB</t>
  </si>
  <si>
    <t>Doors_Interior Crew Doors_Door Leaf</t>
  </si>
  <si>
    <t>OCC</t>
  </si>
  <si>
    <t>Doors_Interior Crew Doors_Door Lock</t>
  </si>
  <si>
    <t>Door Lock</t>
  </si>
  <si>
    <t>OCD</t>
  </si>
  <si>
    <t>Doors_Interior Crew Doors_Handle</t>
  </si>
  <si>
    <t>OCE</t>
  </si>
  <si>
    <t>Doors_Interior Crew Doors_Hinge</t>
  </si>
  <si>
    <t>OCF</t>
  </si>
  <si>
    <t>Doors_Interior Crew Doors_Striker</t>
  </si>
  <si>
    <t>Striker</t>
  </si>
  <si>
    <t>OCG</t>
  </si>
  <si>
    <t>Doors_Interior Crew Doors_Door Edging</t>
  </si>
  <si>
    <t>Door Edging</t>
  </si>
  <si>
    <t>OCH</t>
  </si>
  <si>
    <t>Doors_Interior Crew Doors_Luggage Store Door</t>
  </si>
  <si>
    <t>Luggage Store Door</t>
  </si>
  <si>
    <t>OD6</t>
  </si>
  <si>
    <t>Doors_Interior Passenger Doors_Fault not Investigated</t>
  </si>
  <si>
    <t>Interior Passenger Doors</t>
  </si>
  <si>
    <t>OD7</t>
  </si>
  <si>
    <t>Doors_Interior Passenger Doors_Non Technical</t>
  </si>
  <si>
    <t>OD8</t>
  </si>
  <si>
    <t>Doors_Interior Passenger Doors_Operator</t>
  </si>
  <si>
    <t>OD9</t>
  </si>
  <si>
    <t>Doors_Interior Passenger Doors_No Fault Identified</t>
  </si>
  <si>
    <t>ODA</t>
  </si>
  <si>
    <t>Doors_Interior Passenger Doors_Belt pulley</t>
  </si>
  <si>
    <t>Belt pulley</t>
  </si>
  <si>
    <t>ODB</t>
  </si>
  <si>
    <t>Doors_Interior Passenger Doors_Carriage sliding pit</t>
  </si>
  <si>
    <t>Carriage sliding pit</t>
  </si>
  <si>
    <t>ODC</t>
  </si>
  <si>
    <t>Doors_Interior Passenger Doors_Carriage wheel</t>
  </si>
  <si>
    <t>Carriage wheel</t>
  </si>
  <si>
    <t>ODD</t>
  </si>
  <si>
    <t>Doors_Interior Passenger Doors_Cogged belt</t>
  </si>
  <si>
    <t>Cogged belt</t>
  </si>
  <si>
    <t>ODE</t>
  </si>
  <si>
    <t>Doors_Interior Passenger Doors_DCU (control unit)</t>
  </si>
  <si>
    <t>DCU (control unit)</t>
  </si>
  <si>
    <t>ODF</t>
  </si>
  <si>
    <t>Doors_Interior Passenger Doors_Door Leaf</t>
  </si>
  <si>
    <t>ODG</t>
  </si>
  <si>
    <t>Doors_Interior Passenger Doors_Door Mechanism</t>
  </si>
  <si>
    <t>Door Mechanism</t>
  </si>
  <si>
    <t>ODH</t>
  </si>
  <si>
    <t>Doors_Interior Passenger Doors_Fixings</t>
  </si>
  <si>
    <t>ODI</t>
  </si>
  <si>
    <t>Doors_Interior Passenger Doors_Home sensor</t>
  </si>
  <si>
    <t>Home sensor</t>
  </si>
  <si>
    <t>ODJ</t>
  </si>
  <si>
    <t>Doors_Interior Passenger Doors_Locking sensor</t>
  </si>
  <si>
    <t>Locking sensor</t>
  </si>
  <si>
    <t>ODK</t>
  </si>
  <si>
    <t>Doors_Interior Passenger Doors_Motor unit</t>
  </si>
  <si>
    <t>Motor unit</t>
  </si>
  <si>
    <t>ODL</t>
  </si>
  <si>
    <t>Doors_Interior Passenger Doors_Open stopper</t>
  </si>
  <si>
    <t>Open stopper</t>
  </si>
  <si>
    <t>ODM</t>
  </si>
  <si>
    <t>Doors_Interior Passenger Doors_Self closing device</t>
  </si>
  <si>
    <t>Self closing device</t>
  </si>
  <si>
    <t>ODN</t>
  </si>
  <si>
    <t>Doors_Interior Passenger Doors_Software</t>
  </si>
  <si>
    <t>ODO</t>
  </si>
  <si>
    <t>Doors_Interior Passenger Doors_Wiring/Plugs</t>
  </si>
  <si>
    <t>ODP</t>
  </si>
  <si>
    <t>Doors_Interior Passenger Doors_Infra red sensor</t>
  </si>
  <si>
    <t>Infra red sensor</t>
  </si>
  <si>
    <t>ODR</t>
  </si>
  <si>
    <t>Doors_Interior Passenger Doors_Paint/Decal</t>
  </si>
  <si>
    <t>Paint/Decal</t>
  </si>
  <si>
    <t>ODS</t>
  </si>
  <si>
    <t>Doors_Interior Passenger Doors_OOU Indicator</t>
  </si>
  <si>
    <t>OOU Indicator</t>
  </si>
  <si>
    <t>PA6</t>
  </si>
  <si>
    <t>Traction and Power Equipment_APC_Fault not Investigated</t>
  </si>
  <si>
    <t>Traction and Power Equipment</t>
  </si>
  <si>
    <t>APC</t>
  </si>
  <si>
    <t>PA7</t>
  </si>
  <si>
    <t>Traction and Power Equipment_APC_Non Technical</t>
  </si>
  <si>
    <t>PA8</t>
  </si>
  <si>
    <t>Traction and Power Equipment_APC_Operator</t>
  </si>
  <si>
    <t>PA9</t>
  </si>
  <si>
    <t>Traction and Power Equipment_APC_No Fault Identified</t>
  </si>
  <si>
    <t>PAA</t>
  </si>
  <si>
    <t>Traction and Power Equipment_APC_APC  Interface Unit</t>
  </si>
  <si>
    <t>APC  Interface Unit</t>
  </si>
  <si>
    <t>PAB</t>
  </si>
  <si>
    <t>Traction and Power Equipment_APC_APC  Receiver</t>
  </si>
  <si>
    <t>APC  Receiver</t>
  </si>
  <si>
    <t>PAC</t>
  </si>
  <si>
    <t>Traction and Power Equipment_APC_Wiring/Plugs</t>
  </si>
  <si>
    <t>PAD</t>
  </si>
  <si>
    <t>Traction and Power Equipment_APC_Relays</t>
  </si>
  <si>
    <t>PB1</t>
  </si>
  <si>
    <t>Traction and Power Equipment_APS_VRY IF Board</t>
  </si>
  <si>
    <t>APS</t>
  </si>
  <si>
    <t>VRY IF Board</t>
  </si>
  <si>
    <t>PB2</t>
  </si>
  <si>
    <t>Traction and Power Equipment_APS_Wiring/Plugs</t>
  </si>
  <si>
    <t>PB6</t>
  </si>
  <si>
    <t>Traction and Power Equipment_APS_Fault not Investigated</t>
  </si>
  <si>
    <t>PB7</t>
  </si>
  <si>
    <t>Traction and Power Equipment_APS_Non Technical</t>
  </si>
  <si>
    <t>PB8</t>
  </si>
  <si>
    <t>Traction and Power Equipment_APS_Operator</t>
  </si>
  <si>
    <t>PB9</t>
  </si>
  <si>
    <t>Traction and Power Equipment_APS_No Fault Identified</t>
  </si>
  <si>
    <t>PBA</t>
  </si>
  <si>
    <t>Traction and Power Equipment_APS_3phMK Contactor</t>
  </si>
  <si>
    <t>3phMK Contactor</t>
  </si>
  <si>
    <t>PBAA</t>
  </si>
  <si>
    <t>Traction and Power Equipment_APS_Overheat</t>
  </si>
  <si>
    <t>Overheat</t>
  </si>
  <si>
    <t>PBAB</t>
  </si>
  <si>
    <t>Traction and Power Equipment_APS_ACTa Mounts</t>
  </si>
  <si>
    <t>ACTa Mounts</t>
  </si>
  <si>
    <t>PBB</t>
  </si>
  <si>
    <t>Traction and Power Equipment_APS_3phMKAK Contactor</t>
  </si>
  <si>
    <t>3phMKAK Contactor</t>
  </si>
  <si>
    <t>PBC</t>
  </si>
  <si>
    <t>Traction and Power Equipment_APS_AC Earthing Detection Circuit</t>
  </si>
  <si>
    <t>AC Earthing Detection Circuit</t>
  </si>
  <si>
    <t>PBD</t>
  </si>
  <si>
    <t>Traction and Power Equipment_APS_AC Filter Condenser</t>
  </si>
  <si>
    <t>AC Filter Condenser</t>
  </si>
  <si>
    <t>PBE</t>
  </si>
  <si>
    <t>Traction and Power Equipment_APS_AC Potential Transducer</t>
  </si>
  <si>
    <t>AC Potential Transducer</t>
  </si>
  <si>
    <t>PBF</t>
  </si>
  <si>
    <t>Traction and Power Equipment_APS_APS  Blower Unit</t>
  </si>
  <si>
    <t>APS  Blower Unit</t>
  </si>
  <si>
    <t>PBG</t>
  </si>
  <si>
    <t>Traction and Power Equipment_APS_AVR for APS  Gate Drive</t>
  </si>
  <si>
    <t>AVR for APS  Gate Drive</t>
  </si>
  <si>
    <t>PBH</t>
  </si>
  <si>
    <t>Traction and Power Equipment_APS_Blower Contactor</t>
  </si>
  <si>
    <t>Blower Contactor</t>
  </si>
  <si>
    <t>PBI</t>
  </si>
  <si>
    <t>Traction and Power Equipment_APS_Charge Resistor Unit(APS )</t>
  </si>
  <si>
    <t>Charge Resistor Unit(APS )</t>
  </si>
  <si>
    <t>PBJ</t>
  </si>
  <si>
    <t>Traction and Power Equipment_APS_Contactor for DC Input</t>
  </si>
  <si>
    <t>Contactor for DC Input</t>
  </si>
  <si>
    <t>PBK</t>
  </si>
  <si>
    <t>Traction and Power Equipment_APS_Contactor for LB</t>
  </si>
  <si>
    <t>Contactor for LB</t>
  </si>
  <si>
    <t>PBL</t>
  </si>
  <si>
    <t>Traction and Power Equipment_APS_Current Transducer</t>
  </si>
  <si>
    <t>PBM</t>
  </si>
  <si>
    <t>Traction and Power Equipment_APS_DC Earthing Detection Circuit</t>
  </si>
  <si>
    <t>DC Earthing Detection Circuit</t>
  </si>
  <si>
    <t>PBN</t>
  </si>
  <si>
    <t>Traction and Power Equipment_APS_DC Neutral Ground Resistor</t>
  </si>
  <si>
    <t>DC Neutral Ground Resistor</t>
  </si>
  <si>
    <t>Traction and Power Equipment_APS_DC Potential Transducer(4000V)</t>
  </si>
  <si>
    <t>DC Potential Transducer(4000V)</t>
  </si>
  <si>
    <t>PBP</t>
  </si>
  <si>
    <t>Traction and Power Equipment_APS_Diode Unit</t>
  </si>
  <si>
    <t>Diode Unit</t>
  </si>
  <si>
    <t>PBQ</t>
  </si>
  <si>
    <t>Traction and Power Equipment_APS_Discharge Resistor Unit (APS )</t>
  </si>
  <si>
    <t>Discharge Resistor Unit (APS )</t>
  </si>
  <si>
    <t>Traction and Power Equipment_APS_Fan for APS  Gate Drive</t>
  </si>
  <si>
    <t>Fan for APS  Gate Drive</t>
  </si>
  <si>
    <t>PBS</t>
  </si>
  <si>
    <t>Traction and Power Equipment_APS_Fixings</t>
  </si>
  <si>
    <t>PBT</t>
  </si>
  <si>
    <t>Traction and Power Equipment_APS_Fuse</t>
  </si>
  <si>
    <t>PBU</t>
  </si>
  <si>
    <t>Traction and Power Equipment_APS_Line Breaker</t>
  </si>
  <si>
    <t>Line Breaker</t>
  </si>
  <si>
    <t>PBV</t>
  </si>
  <si>
    <t>Traction and Power Equipment_APS_Logic Unit(APS )</t>
  </si>
  <si>
    <t>Logic Unit(APS )</t>
  </si>
  <si>
    <t>PBW</t>
  </si>
  <si>
    <t>Traction and Power Equipment_APS_Power Unit(APS )</t>
  </si>
  <si>
    <t>Power Unit(APS )</t>
  </si>
  <si>
    <t>PBX</t>
  </si>
  <si>
    <t>Traction and Power Equipment_APS_Resistor for Cross Current Detction</t>
  </si>
  <si>
    <t>Resistor for Cross Current Detction</t>
  </si>
  <si>
    <t>PBY</t>
  </si>
  <si>
    <t>Traction and Power Equipment_APS_Secondary Cross current PCB</t>
  </si>
  <si>
    <t>Secondary Cross current PCB</t>
  </si>
  <si>
    <t>PBZ</t>
  </si>
  <si>
    <t>Traction and Power Equipment_APS_Software</t>
  </si>
  <si>
    <t>PD6</t>
  </si>
  <si>
    <t>Traction and Power Equipment_HV Power Distribution_Fault not Investigated</t>
  </si>
  <si>
    <t>HV Power Distribution</t>
  </si>
  <si>
    <t>PD7</t>
  </si>
  <si>
    <t>Traction and Power Equipment_HV Power Distribution_Non Technical</t>
  </si>
  <si>
    <t>PD8</t>
  </si>
  <si>
    <t>Traction and Power Equipment_HV Power Distribution_Operator</t>
  </si>
  <si>
    <t>PD9</t>
  </si>
  <si>
    <t>Traction and Power Equipment_HV Power Distribution_No Fault Identified</t>
  </si>
  <si>
    <t>PDA</t>
  </si>
  <si>
    <t>Traction and Power Equipment_HV Power Distribution_Cable Plug CB 36-630</t>
  </si>
  <si>
    <t>Cable Plug CB 36-630</t>
  </si>
  <si>
    <t>PDB</t>
  </si>
  <si>
    <t>Traction and Power Equipment_HV Power Distribution_HV Cable</t>
  </si>
  <si>
    <t>HV Cable</t>
  </si>
  <si>
    <t>PDC</t>
  </si>
  <si>
    <t>Traction and Power Equipment_HV Power Distribution_HV Cable Cover</t>
  </si>
  <si>
    <t>HV Cable Cover</t>
  </si>
  <si>
    <t>PDD</t>
  </si>
  <si>
    <t>Traction and Power Equipment_HV Power Distribution_Insulated Terminal Bar</t>
  </si>
  <si>
    <t>Insulated Terminal Bar</t>
  </si>
  <si>
    <t>PDE</t>
  </si>
  <si>
    <t>Traction and Power Equipment_HV Power Distribution_Insulator</t>
  </si>
  <si>
    <t>Insulator</t>
  </si>
  <si>
    <t>PDF</t>
  </si>
  <si>
    <t>Traction and Power Equipment_HV Power Distribution_Inter-car Jumper</t>
  </si>
  <si>
    <t>Inter-car Jumper</t>
  </si>
  <si>
    <t>PE6</t>
  </si>
  <si>
    <t>Traction and Power Equipment_Inter Vehicle Jumpers_Fault not Investigated</t>
  </si>
  <si>
    <t>Inter Vehicle Jumpers</t>
  </si>
  <si>
    <t>PE7</t>
  </si>
  <si>
    <t>Traction and Power Equipment_Inter Vehicle Jumpers_Non Technical</t>
  </si>
  <si>
    <t>PE8</t>
  </si>
  <si>
    <t>Traction and Power Equipment_Inter Vehicle Jumpers_Operator</t>
  </si>
  <si>
    <t>PE9</t>
  </si>
  <si>
    <t>Traction and Power Equipment_Inter Vehicle Jumpers_No Fault Identified</t>
  </si>
  <si>
    <t>PEA</t>
  </si>
  <si>
    <t>Traction and Power Equipment_Inter Vehicle Jumpers_Data Jumper</t>
  </si>
  <si>
    <t>Data Jumper</t>
  </si>
  <si>
    <t>PEB</t>
  </si>
  <si>
    <t>Traction and Power Equipment_Inter Vehicle Jumpers_Data Jumper Recepticle</t>
  </si>
  <si>
    <t>Data Jumper Recepticle</t>
  </si>
  <si>
    <t>PEC</t>
  </si>
  <si>
    <t>Traction and Power Equipment_Inter Vehicle Jumpers_Jumper Assembley Main Trans</t>
  </si>
  <si>
    <t>Jumper Assembley Main Trans</t>
  </si>
  <si>
    <t>PED</t>
  </si>
  <si>
    <t>Traction and Power Equipment_Inter Vehicle Jumpers_Jumper Box</t>
  </si>
  <si>
    <t>Jumper Box</t>
  </si>
  <si>
    <t>PEE</t>
  </si>
  <si>
    <t>Traction and Power Equipment_Inter Vehicle Jumpers_Jumper Cable</t>
  </si>
  <si>
    <t>Jumper Cable</t>
  </si>
  <si>
    <t>PF6</t>
  </si>
  <si>
    <t>Traction and Power Equipment_Main Transformer_Fault not Investigated</t>
  </si>
  <si>
    <t>Main Transformer</t>
  </si>
  <si>
    <t>PF7</t>
  </si>
  <si>
    <t>Traction and Power Equipment_Main Transformer_Non Technical</t>
  </si>
  <si>
    <t>PF8</t>
  </si>
  <si>
    <t>Traction and Power Equipment_Main Transformer_Operator</t>
  </si>
  <si>
    <t>PF9</t>
  </si>
  <si>
    <t>Traction and Power Equipment_Main Transformer_No Fault Identified</t>
  </si>
  <si>
    <t>PFA</t>
  </si>
  <si>
    <t>Traction and Power Equipment_Main Transformer_Blower Unit (Main Transformer )</t>
  </si>
  <si>
    <t>Blower Unit (Main Transformer )</t>
  </si>
  <si>
    <t>PFB</t>
  </si>
  <si>
    <t>Traction and Power Equipment_Main Transformer_DRA in Valve</t>
  </si>
  <si>
    <t>DRA in Valve</t>
  </si>
  <si>
    <t>PFC</t>
  </si>
  <si>
    <t>Traction and Power Equipment_Main Transformer_Flexible Air Duct</t>
  </si>
  <si>
    <t>Flexible Air Duct</t>
  </si>
  <si>
    <t>PFD</t>
  </si>
  <si>
    <t>Traction and Power Equipment_Main Transformer_Insulating Oil</t>
  </si>
  <si>
    <t>Insulating Oil</t>
  </si>
  <si>
    <t>PFE</t>
  </si>
  <si>
    <t>Traction and Power Equipment_Main Transformer_Main Transformer  Air Filter</t>
  </si>
  <si>
    <t>Main Transformer  Air Filter</t>
  </si>
  <si>
    <t>PFF</t>
  </si>
  <si>
    <t>Traction and Power Equipment_Main Transformer_Oil Cooler</t>
  </si>
  <si>
    <t>Oil Cooler</t>
  </si>
  <si>
    <t>PFG</t>
  </si>
  <si>
    <t>Traction and Power Equipment_Main Transformer_Oil Flow Relay</t>
  </si>
  <si>
    <t>Oil Flow Relay</t>
  </si>
  <si>
    <t>PFH</t>
  </si>
  <si>
    <t>Traction and Power Equipment_Main Transformer_Oil Pump</t>
  </si>
  <si>
    <t>Oil Pump</t>
  </si>
  <si>
    <t>PFI</t>
  </si>
  <si>
    <t>Traction and Power Equipment_Main Transformer_Pressure Relief ValVe</t>
  </si>
  <si>
    <t>Pressure Relief ValVe</t>
  </si>
  <si>
    <t>PFJ</t>
  </si>
  <si>
    <t>Traction and Power Equipment_Main Transformer_Primary Bushing</t>
  </si>
  <si>
    <t>Primary Bushing</t>
  </si>
  <si>
    <t>PFK</t>
  </si>
  <si>
    <t>Traction and Power Equipment_Main Transformer_Temperature Relay</t>
  </si>
  <si>
    <t>Temperature Relay</t>
  </si>
  <si>
    <t>PFL</t>
  </si>
  <si>
    <t>Traction and Power Equipment_Main Transformer_Vacuum Valve</t>
  </si>
  <si>
    <t>Vacuum Valve</t>
  </si>
  <si>
    <t>PFM</t>
  </si>
  <si>
    <t>Traction and Power Equipment_Main Transformer_Reactor</t>
  </si>
  <si>
    <t>Reactor</t>
  </si>
  <si>
    <t>PFN</t>
  </si>
  <si>
    <t>Traction and Power Equipment_Main Transformer_Overheat</t>
  </si>
  <si>
    <t>PFO</t>
  </si>
  <si>
    <t>Traction and Power Equipment_Main Transformer_Wiring/Plugs</t>
  </si>
  <si>
    <t>PFP</t>
  </si>
  <si>
    <t>Traction and Power Equipment_Main Transformer_K Contactor</t>
  </si>
  <si>
    <t>K Contactor</t>
  </si>
  <si>
    <t>PG6</t>
  </si>
  <si>
    <t>Traction and Power Equipment_Shore Supply_Fault not Investigated</t>
  </si>
  <si>
    <t>Shore Supply</t>
  </si>
  <si>
    <t>PG7</t>
  </si>
  <si>
    <t>Traction and Power Equipment_Shore Supply_Non Technical</t>
  </si>
  <si>
    <t>PG8</t>
  </si>
  <si>
    <t>Traction and Power Equipment_Shore Supply_Operator</t>
  </si>
  <si>
    <t>PG9</t>
  </si>
  <si>
    <t>Traction and Power Equipment_Shore Supply_No Fault Identified</t>
  </si>
  <si>
    <t>PGA</t>
  </si>
  <si>
    <t>Traction and Power Equipment_Shore Supply_Junction Box</t>
  </si>
  <si>
    <t>Junction Box</t>
  </si>
  <si>
    <t>PGB</t>
  </si>
  <si>
    <t>Traction and Power Equipment_Shore Supply_Shore Supply  Receptacle</t>
  </si>
  <si>
    <t>Shore Supply  Receptacle</t>
  </si>
  <si>
    <t>PGC</t>
  </si>
  <si>
    <t>Traction and Power Equipment_Shore Supply_Transformer for Shore Supply</t>
  </si>
  <si>
    <t>Transformer for Shore Supply</t>
  </si>
  <si>
    <t>PGD</t>
  </si>
  <si>
    <t>Traction and Power Equipment_Shore Supply_Relays</t>
  </si>
  <si>
    <t>PGE</t>
  </si>
  <si>
    <t>Traction and Power Equipment_Shore Supply_Wiring /plug</t>
  </si>
  <si>
    <t>Wiring /plug</t>
  </si>
  <si>
    <t>PH1</t>
  </si>
  <si>
    <t>Traction and Power Equipment_Traction Converter_Pre-charge Contactor (AK)</t>
  </si>
  <si>
    <t>Traction Converter</t>
  </si>
  <si>
    <t>Pre-charge Contactor (AK)</t>
  </si>
  <si>
    <t>PH2</t>
  </si>
  <si>
    <t>Traction and Power Equipment_Traction Converter_Relay (AuxKR,K13R,K24R)</t>
  </si>
  <si>
    <t>Relay (AuxKR,K13R,K24R)</t>
  </si>
  <si>
    <t>PH3</t>
  </si>
  <si>
    <t>Traction and Power Equipment_Traction Converter_Resistor (CHRe) 5Ohms, 500W</t>
  </si>
  <si>
    <t>Resistor (CHRe) 5Ohms, 500W</t>
  </si>
  <si>
    <t>PH4</t>
  </si>
  <si>
    <t>Traction and Power Equipment_Traction Converter_Resistor (DRe) 12kΩ, 400W</t>
  </si>
  <si>
    <t>Resistor (DRe) 12kΩ, 400W</t>
  </si>
  <si>
    <t>PH5</t>
  </si>
  <si>
    <t>Traction and Power Equipment_Traction Converter_Resistor (GRRe)</t>
  </si>
  <si>
    <t>Resistor (GRRe)</t>
  </si>
  <si>
    <t>PH6</t>
  </si>
  <si>
    <t>Traction and Power Equipment_Traction Converter_Fault not Investigated</t>
  </si>
  <si>
    <t>PH7</t>
  </si>
  <si>
    <t>Traction and Power Equipment_Traction Converter_Non Technical</t>
  </si>
  <si>
    <t>PH8</t>
  </si>
  <si>
    <t>Traction and Power Equipment_Traction Converter_Operator</t>
  </si>
  <si>
    <t>PH9</t>
  </si>
  <si>
    <t>Traction and Power Equipment_Traction Converter_No Fault Identified</t>
  </si>
  <si>
    <t>PHA</t>
  </si>
  <si>
    <t>Traction and Power Equipment_Traction Converter_AC Contactor for GU (EK)</t>
  </si>
  <si>
    <t>AC Contactor for GU (EK)</t>
  </si>
  <si>
    <t>PHAA</t>
  </si>
  <si>
    <t>Traction and Power Equipment_Traction Converter_Software</t>
  </si>
  <si>
    <t>PHAB</t>
  </si>
  <si>
    <t>Traction and Power Equipment_Traction Converter_Transformer Unit (ACPT)</t>
  </si>
  <si>
    <t>Transformer Unit (ACPT)</t>
  </si>
  <si>
    <t>PHAC</t>
  </si>
  <si>
    <t>Traction and Power Equipment_Traction Converter_Transformer Unit (ACTR)</t>
  </si>
  <si>
    <t>Transformer Unit (ACTR)</t>
  </si>
  <si>
    <t>PHAD</t>
  </si>
  <si>
    <t>Traction and Power Equipment_Traction Converter_Vacume Circuit Contactor (K)</t>
  </si>
  <si>
    <t>Vacume Circuit Contactor (K)</t>
  </si>
  <si>
    <t>PHAE</t>
  </si>
  <si>
    <t>Traction and Power Equipment_Traction Converter_3-Phase Cables</t>
  </si>
  <si>
    <t>3-Phase Cables</t>
  </si>
  <si>
    <t>PHAF</t>
  </si>
  <si>
    <t>Traction and Power Equipment_Traction Converter_Overheating</t>
  </si>
  <si>
    <t>Overheating</t>
  </si>
  <si>
    <t>PHAG</t>
  </si>
  <si>
    <t>Traction and Power Equipment_Traction Converter_Filter Capacitor</t>
  </si>
  <si>
    <t>Filter Capacitor</t>
  </si>
  <si>
    <t>PHAH</t>
  </si>
  <si>
    <t>Traction and Power Equipment_Traction Converter_Wiring/Plugs</t>
  </si>
  <si>
    <t>PHB</t>
  </si>
  <si>
    <t>Traction and Power Equipment_Traction Converter_Air Filter</t>
  </si>
  <si>
    <t>Air Filter</t>
  </si>
  <si>
    <t>PHC</t>
  </si>
  <si>
    <t>Traction and Power Equipment_Traction Converter_Auxiliary Relay Unit</t>
  </si>
  <si>
    <t>Auxiliary Relay Unit</t>
  </si>
  <si>
    <t>PHD</t>
  </si>
  <si>
    <t>Traction and Power Equipment_Traction Converter_AVR for Gate Drive</t>
  </si>
  <si>
    <t>AVR for Gate Drive</t>
  </si>
  <si>
    <t>PHE</t>
  </si>
  <si>
    <t>Traction and Power Equipment_Traction Converter_Capacitor (FC3)</t>
  </si>
  <si>
    <t>Capacitor (FC3)</t>
  </si>
  <si>
    <t>PHF</t>
  </si>
  <si>
    <t>Traction and Power Equipment_Traction Converter_Capacitor (GRC)</t>
  </si>
  <si>
    <t>Capacitor (GRC)</t>
  </si>
  <si>
    <t>PHG</t>
  </si>
  <si>
    <t>Traction and Power Equipment_Traction Converter_Charge Circuit Unit</t>
  </si>
  <si>
    <t>Charge Circuit Unit</t>
  </si>
  <si>
    <t>PHH</t>
  </si>
  <si>
    <t>Traction and Power Equipment_Traction Converter_Contactor for Circuit Breaker (TCMK)</t>
  </si>
  <si>
    <t>Contactor for Circuit Breaker (TCMK)</t>
  </si>
  <si>
    <t>PHI</t>
  </si>
  <si>
    <t>Traction and Power Equipment_Traction Converter_Control Logic Unit Traction Converter  (VL641)</t>
  </si>
  <si>
    <t>Control Logic Unit Traction Converter  (VL641)</t>
  </si>
  <si>
    <t>PHJ</t>
  </si>
  <si>
    <t>Traction and Power Equipment_Traction Converter_Cooling Blower</t>
  </si>
  <si>
    <t>Cooling Blower</t>
  </si>
  <si>
    <t>PHK</t>
  </si>
  <si>
    <t>Traction and Power Equipment_Traction Converter_Cooling Fan Unit for CLU</t>
  </si>
  <si>
    <t>Cooling Fan Unit for CLU</t>
  </si>
  <si>
    <t>PHL</t>
  </si>
  <si>
    <t>Traction and Power Equipment_Traction Converter_Current Transformer (ACCT1-4)</t>
  </si>
  <si>
    <t>Current Transformer (ACCT1-4)</t>
  </si>
  <si>
    <t>PHM</t>
  </si>
  <si>
    <t>Traction and Power Equipment_Traction Converter_Current Transformer (BCT, DCCT)</t>
  </si>
  <si>
    <t>Current Transformer (BCT, DCCT)</t>
  </si>
  <si>
    <t>PHN</t>
  </si>
  <si>
    <t>Traction and Power Equipment_Traction Converter_Current Transformer (CTU, CTV, CTW)</t>
  </si>
  <si>
    <t>Current Transformer (CTU, CTV, CTW)</t>
  </si>
  <si>
    <t>PHO</t>
  </si>
  <si>
    <t>Traction and Power Equipment_Traction Converter_Cutout Circuit Switch Unit (CCOS Unit)</t>
  </si>
  <si>
    <t>Cutout Circuit Switch Unit (CCOS Unit)</t>
  </si>
  <si>
    <t>PHP</t>
  </si>
  <si>
    <t>Traction and Power Equipment_Traction Converter_DC Contactor for APS  (Aux-K)</t>
  </si>
  <si>
    <t>DC Contactor for APS  (Aux-K)</t>
  </si>
  <si>
    <t>PHQ</t>
  </si>
  <si>
    <t>Traction and Power Equipment_Traction Converter_DC Contactor for FC Charger (SLB)</t>
  </si>
  <si>
    <t>DC Contactor for FC Charger (SLB)</t>
  </si>
  <si>
    <t>PHR</t>
  </si>
  <si>
    <t>Traction and Power Equipment_Traction Converter_DC Potential Transformer (DCPT)</t>
  </si>
  <si>
    <t>DC Potential Transformer (DCPT)</t>
  </si>
  <si>
    <t>PHS</t>
  </si>
  <si>
    <t>Traction and Power Equipment_Traction Converter_Fan Unit for Gate Driver</t>
  </si>
  <si>
    <t>Fan Unit for Gate Driver</t>
  </si>
  <si>
    <t>PHT</t>
  </si>
  <si>
    <t>Traction and Power Equipment_Traction Converter_Finement Core</t>
  </si>
  <si>
    <t>Finement Core</t>
  </si>
  <si>
    <t>PHU</t>
  </si>
  <si>
    <t>Traction and Power Equipment_Traction Converter_Finement Core (3 Phase Motor Line)</t>
  </si>
  <si>
    <t>Finement Core (3 Phase Motor Line)</t>
  </si>
  <si>
    <t>PHV</t>
  </si>
  <si>
    <t>Traction and Power Equipment_Traction Converter_Fixings</t>
  </si>
  <si>
    <t>PHW</t>
  </si>
  <si>
    <t>Traction and Power Equipment_Traction Converter_Gate Driver (Diode PU2)</t>
  </si>
  <si>
    <t>Gate Driver (Diode PU2)</t>
  </si>
  <si>
    <t>PHX</t>
  </si>
  <si>
    <t>Traction and Power Equipment_Traction Converter_Gate Driver (IGBT PU1&amp;2)</t>
  </si>
  <si>
    <t>Gate Driver (IGBT PU1&amp;2)</t>
  </si>
  <si>
    <t>PHY</t>
  </si>
  <si>
    <t>Traction and Power Equipment_Traction Converter_Power Unit No1</t>
  </si>
  <si>
    <t>Power Unit No1</t>
  </si>
  <si>
    <t>PHZ</t>
  </si>
  <si>
    <t>Traction and Power Equipment_Traction Converter_Power Unit No2 (including BCH)</t>
  </si>
  <si>
    <t>Power Unit No2 (including BCH)</t>
  </si>
  <si>
    <t>PI6</t>
  </si>
  <si>
    <t>Traction and Power Equipment_VCB_Fault not Investigated</t>
  </si>
  <si>
    <t>VCB</t>
  </si>
  <si>
    <t>PI7</t>
  </si>
  <si>
    <t>Traction and Power Equipment_VCB_Non Technical</t>
  </si>
  <si>
    <t>PI8</t>
  </si>
  <si>
    <t>Traction and Power Equipment_VCB_Operator</t>
  </si>
  <si>
    <t>PI9</t>
  </si>
  <si>
    <t>Traction and Power Equipment_VCB_No Fault Identified</t>
  </si>
  <si>
    <t>PIA</t>
  </si>
  <si>
    <t>Traction and Power Equipment_VCB_Fixings</t>
  </si>
  <si>
    <t>PIB</t>
  </si>
  <si>
    <t>Traction and Power Equipment_VCB_Roof VCB</t>
  </si>
  <si>
    <t>Roof VCB</t>
  </si>
  <si>
    <t>PIC</t>
  </si>
  <si>
    <t>Traction and Power Equipment_VCB_Underfloor VCB</t>
  </si>
  <si>
    <t>Underfloor VCB</t>
  </si>
  <si>
    <t>PID</t>
  </si>
  <si>
    <t>Traction and Power Equipment_VCB_VCB  Control Panel 1 for DPT</t>
  </si>
  <si>
    <t>VCB  Control Panel 1 for DPT</t>
  </si>
  <si>
    <t>PIE</t>
  </si>
  <si>
    <t>Traction and Power Equipment_VCB_VCB  Control Panel 2 for DPT</t>
  </si>
  <si>
    <t>VCB  Control Panel 2 for DPT</t>
  </si>
  <si>
    <t>PIF</t>
  </si>
  <si>
    <t>Traction and Power Equipment_VCB_VCB  Control Panel for Tp</t>
  </si>
  <si>
    <t>VCB  Control Panel for Tp</t>
  </si>
  <si>
    <t>PIG</t>
  </si>
  <si>
    <t>Traction and Power Equipment_VCB_Wiring/Plugs</t>
  </si>
  <si>
    <t>PIH</t>
  </si>
  <si>
    <t>Traction and Power Equipment_VCB_Damper</t>
  </si>
  <si>
    <t>Damper</t>
  </si>
  <si>
    <t>PII</t>
  </si>
  <si>
    <t>Traction and Power Equipment_VCB_Regulator</t>
  </si>
  <si>
    <t>PIJ</t>
  </si>
  <si>
    <t>Traction and Power Equipment_VCB_Aux Contact</t>
  </si>
  <si>
    <t>Aux Contact</t>
  </si>
  <si>
    <t>PJ6</t>
  </si>
  <si>
    <t>Traction and Power Equipment_Drum Switch_Fault not Investigated</t>
  </si>
  <si>
    <t>Drum Switch</t>
  </si>
  <si>
    <t>PJ7</t>
  </si>
  <si>
    <t>Traction and Power Equipment_Drum Switch_Non Technical</t>
  </si>
  <si>
    <t>PJ8</t>
  </si>
  <si>
    <t>Traction and Power Equipment_Drum Switch_Operator</t>
  </si>
  <si>
    <t>PJ9</t>
  </si>
  <si>
    <t>Traction and Power Equipment_Drum Switch_No Fault Identified</t>
  </si>
  <si>
    <t>PJA</t>
  </si>
  <si>
    <t>Traction and Power Equipment_Drum Switch_Air Connections</t>
  </si>
  <si>
    <t>Air Connections</t>
  </si>
  <si>
    <t>PJB</t>
  </si>
  <si>
    <t>Traction and Power Equipment_Drum Switch_Drum Switch</t>
  </si>
  <si>
    <t>PJC</t>
  </si>
  <si>
    <t>Traction and Power Equipment_Drum Switch_Wiring/Plugs</t>
  </si>
  <si>
    <t>PK6</t>
  </si>
  <si>
    <t>Traction and Power Equipment_Brake Resistor_Fault not Investigated</t>
  </si>
  <si>
    <t>Brake Resistor</t>
  </si>
  <si>
    <t>PK7</t>
  </si>
  <si>
    <t>Traction and Power Equipment_Brake Resistor_Non Technical</t>
  </si>
  <si>
    <t>PK8</t>
  </si>
  <si>
    <t>Traction and Power Equipment_Brake Resistor_Operator</t>
  </si>
  <si>
    <t>PK9</t>
  </si>
  <si>
    <t>Traction and Power Equipment_Brake Resistor_No Fault Identified</t>
  </si>
  <si>
    <t>PKA</t>
  </si>
  <si>
    <t>Traction and Power Equipment_Brake Resistor_Resistor Bank</t>
  </si>
  <si>
    <t>Resistor Bank</t>
  </si>
  <si>
    <t>PKB</t>
  </si>
  <si>
    <t>Traction and Power Equipment_Brake Resistor_Insulator</t>
  </si>
  <si>
    <t>PKC</t>
  </si>
  <si>
    <t>Traction and Power Equipment_Brake Resistor_Fixings</t>
  </si>
  <si>
    <t>PKD</t>
  </si>
  <si>
    <t>Traction and Power Equipment_Brake Resistor_Wiring</t>
  </si>
  <si>
    <t>PL6</t>
  </si>
  <si>
    <t>Traction and Power Equipment_Traction Motor_Fault not Investigated</t>
  </si>
  <si>
    <t>Traction Motor</t>
  </si>
  <si>
    <t>PL7</t>
  </si>
  <si>
    <t>Traction and Power Equipment_Traction Motor_Non Technical</t>
  </si>
  <si>
    <t>PL8</t>
  </si>
  <si>
    <t>Traction and Power Equipment_Traction Motor_Operator</t>
  </si>
  <si>
    <t>PL9</t>
  </si>
  <si>
    <t>Traction and Power Equipment_Traction Motor_No Fault Identified</t>
  </si>
  <si>
    <t>PLA</t>
  </si>
  <si>
    <t>Traction and Power Equipment_Traction Motor_Motor</t>
  </si>
  <si>
    <t>PLB</t>
  </si>
  <si>
    <t>Traction and Power Equipment_Traction Motor_Windings</t>
  </si>
  <si>
    <t>Windings</t>
  </si>
  <si>
    <t>PLC</t>
  </si>
  <si>
    <t>Traction and Power Equipment_Traction Motor_Bearing</t>
  </si>
  <si>
    <t>PLD</t>
  </si>
  <si>
    <t>Traction and Power Equipment_Traction Motor_Wiring/Plugs</t>
  </si>
  <si>
    <t>QA6</t>
  </si>
  <si>
    <t>Coolant &amp; Hydraulic_Coolant_Fault not Investigated</t>
  </si>
  <si>
    <t>Coolant &amp; Hydraulic</t>
  </si>
  <si>
    <t>Coolant</t>
  </si>
  <si>
    <t>QA7</t>
  </si>
  <si>
    <t>Coolant &amp; Hydraulic_Coolant_Non Technical</t>
  </si>
  <si>
    <t>QA8</t>
  </si>
  <si>
    <t>Coolant &amp; Hydraulic_Coolant_Operator</t>
  </si>
  <si>
    <t>QA9</t>
  </si>
  <si>
    <t>Coolant &amp; Hydraulic_Coolant_No Fault Identified</t>
  </si>
  <si>
    <t>QAA</t>
  </si>
  <si>
    <t>Coolant &amp; Hydraulic_Coolant_Coolant Level low</t>
  </si>
  <si>
    <t>Coolant Level low</t>
  </si>
  <si>
    <t>QAB</t>
  </si>
  <si>
    <t>Coolant &amp; Hydraulic_Coolant_Hose Leaking</t>
  </si>
  <si>
    <t>Hose Leaking</t>
  </si>
  <si>
    <t>QAC</t>
  </si>
  <si>
    <t>Coolant &amp; Hydraulic_Coolant_Hose Damaged</t>
  </si>
  <si>
    <t>Hose Damaged</t>
  </si>
  <si>
    <t>QAD</t>
  </si>
  <si>
    <t>Coolant &amp; Hydraulic_Coolant_PreHeater  Coolant Hose</t>
  </si>
  <si>
    <t>PreHeater  Coolant Hose</t>
  </si>
  <si>
    <t>QAE</t>
  </si>
  <si>
    <t>Coolant &amp; Hydraulic_Coolant_Level Sensor Defective</t>
  </si>
  <si>
    <t>Level Sensor Defective</t>
  </si>
  <si>
    <t>QAF</t>
  </si>
  <si>
    <t>Coolant &amp; Hydraulic_Coolant_Fill Coupling Leaking</t>
  </si>
  <si>
    <t>Fill Coupling Leaking</t>
  </si>
  <si>
    <t>QB6</t>
  </si>
  <si>
    <t>Coolant &amp; Hydraulic_Coolant Radiator_Fault not Investigated</t>
  </si>
  <si>
    <t>Coolant Radiator</t>
  </si>
  <si>
    <t>QB7</t>
  </si>
  <si>
    <t>Coolant &amp; Hydraulic_Coolant Radiator_Non Technical</t>
  </si>
  <si>
    <t>QB8</t>
  </si>
  <si>
    <t>Coolant &amp; Hydraulic_Coolant Radiator_Operator</t>
  </si>
  <si>
    <t>QB9</t>
  </si>
  <si>
    <t>Coolant &amp; Hydraulic_Coolant Radiator_No Fault Identified</t>
  </si>
  <si>
    <t>QBA</t>
  </si>
  <si>
    <t>Coolant &amp; Hydraulic_Coolant Radiator_Blocked</t>
  </si>
  <si>
    <t>Blocked</t>
  </si>
  <si>
    <t>QBB</t>
  </si>
  <si>
    <t>Coolant &amp; Hydraulic_Coolant Radiator_Leaking</t>
  </si>
  <si>
    <t>Leaking</t>
  </si>
  <si>
    <t>QBC</t>
  </si>
  <si>
    <t>Coolant &amp; Hydraulic_Coolant Radiator_Overheating</t>
  </si>
  <si>
    <t>QBD</t>
  </si>
  <si>
    <t>Coolant &amp; Hydraulic_Coolant Radiator_Cooling Fan</t>
  </si>
  <si>
    <t>Cooling Fan</t>
  </si>
  <si>
    <t>QC6</t>
  </si>
  <si>
    <t>Coolant &amp; Hydraulic_HyDRAulic Oil_Fault not Investigated</t>
  </si>
  <si>
    <t>HyDRAulic Oil</t>
  </si>
  <si>
    <t>QC7</t>
  </si>
  <si>
    <t>Coolant &amp; Hydraulic_HyDRAulic Oil_Non Technical</t>
  </si>
  <si>
    <t>QC8</t>
  </si>
  <si>
    <t>Coolant &amp; Hydraulic_HyDRAulic Oil_Operator</t>
  </si>
  <si>
    <t>QC9</t>
  </si>
  <si>
    <t>Coolant &amp; Hydraulic_HyDRAulic Oil_No Fault Identified</t>
  </si>
  <si>
    <t>QCA</t>
  </si>
  <si>
    <t>Coolant &amp; Hydraulic_HyDRAulic Oil_Level Low</t>
  </si>
  <si>
    <t>Level Low</t>
  </si>
  <si>
    <t>QCB</t>
  </si>
  <si>
    <t>Coolant &amp; Hydraulic_HyDRAulic Oil_Hose Leaking</t>
  </si>
  <si>
    <t>QCC</t>
  </si>
  <si>
    <t>Coolant &amp; Hydraulic_HyDRAulic Oil_Hose Damaged</t>
  </si>
  <si>
    <t>QCD</t>
  </si>
  <si>
    <t>Coolant &amp; Hydraulic_HyDRAulic Oil_HyDRA ulic Oil  Level Sensor</t>
  </si>
  <si>
    <t>HyDRA ulic Oil  Level Sensor</t>
  </si>
  <si>
    <t>QD6</t>
  </si>
  <si>
    <t>Coolant &amp; Hydraulic_Engine Oil_Fault not Investigated</t>
  </si>
  <si>
    <t>Engine Oil</t>
  </si>
  <si>
    <t>QD7</t>
  </si>
  <si>
    <t>Coolant &amp; Hydraulic_Engine Oil_Non Technical</t>
  </si>
  <si>
    <t>QD8</t>
  </si>
  <si>
    <t>Coolant &amp; Hydraulic_Engine Oil_Operator</t>
  </si>
  <si>
    <t>QD9</t>
  </si>
  <si>
    <t>Coolant &amp; Hydraulic_Engine Oil_No Fault Identified</t>
  </si>
  <si>
    <t>QDA</t>
  </si>
  <si>
    <t>Coolant &amp; Hydraulic_Engine Oil_Level Too Low</t>
  </si>
  <si>
    <t>Level Too Low</t>
  </si>
  <si>
    <t>QDB</t>
  </si>
  <si>
    <t>Coolant &amp; Hydraulic_Engine Oil_Level Too High</t>
  </si>
  <si>
    <t>Level Too High</t>
  </si>
  <si>
    <t>QDC</t>
  </si>
  <si>
    <t>Coolant &amp; Hydraulic_Engine Oil_Contaminated</t>
  </si>
  <si>
    <t>Contaminated</t>
  </si>
  <si>
    <t>QDD</t>
  </si>
  <si>
    <t>Coolant &amp; Hydraulic_Engine Oil_Filter Leaking</t>
  </si>
  <si>
    <t>Filter Leaking</t>
  </si>
  <si>
    <t>QE6</t>
  </si>
  <si>
    <t>Coolant &amp; Hydraulic_PreHeater_Fault not Investigated</t>
  </si>
  <si>
    <t>PreHeater</t>
  </si>
  <si>
    <t>QE7</t>
  </si>
  <si>
    <t>Coolant &amp; Hydraulic_PreHeater_Non Technical</t>
  </si>
  <si>
    <t>QE8</t>
  </si>
  <si>
    <t>Coolant &amp; Hydraulic_PreHeater_Operator</t>
  </si>
  <si>
    <t>QE9</t>
  </si>
  <si>
    <t>Coolant &amp; Hydraulic_PreHeater_No Fault Identified</t>
  </si>
  <si>
    <t>QEA</t>
  </si>
  <si>
    <t>Coolant &amp; Hydraulic_PreHeater_Defective</t>
  </si>
  <si>
    <t>Defective</t>
  </si>
  <si>
    <t>QEB</t>
  </si>
  <si>
    <t>Coolant &amp; Hydraulic_PreHeater_Fuel Leak</t>
  </si>
  <si>
    <t>Fuel Leak</t>
  </si>
  <si>
    <t>QEC</t>
  </si>
  <si>
    <t>Coolant &amp; Hydraulic_PreHeater_Coolant Leak</t>
  </si>
  <si>
    <t>Coolant Leak</t>
  </si>
  <si>
    <t>QED</t>
  </si>
  <si>
    <t>Coolant &amp; Hydraulic_PreHeater_Wiring/Plugs</t>
  </si>
  <si>
    <t>SA6</t>
  </si>
  <si>
    <t>Safety System_AWS TPWS_Fault not Investigated</t>
  </si>
  <si>
    <t>Safety System</t>
  </si>
  <si>
    <t>AWS TPWS</t>
  </si>
  <si>
    <t>SA7</t>
  </si>
  <si>
    <t>Safety System_AWS TPWS_Non Technical</t>
  </si>
  <si>
    <t>SA8</t>
  </si>
  <si>
    <t>Safety System_AWS TPWS_Operator</t>
  </si>
  <si>
    <t>SA9</t>
  </si>
  <si>
    <t>Safety System_AWS TPWS_No Fault Identified</t>
  </si>
  <si>
    <t>SAA</t>
  </si>
  <si>
    <t>Safety System_AWS TPWS_AWS Acknowledge Pushbutton</t>
  </si>
  <si>
    <t>AWS Acknowledge Pushbutton</t>
  </si>
  <si>
    <t>SAB</t>
  </si>
  <si>
    <t>Safety System_AWS TPWS_AWS LED Indicator Unit</t>
  </si>
  <si>
    <t>AWS LED Indicator Unit</t>
  </si>
  <si>
    <t>SAC</t>
  </si>
  <si>
    <t>Safety System_AWS TPWS_E-TPWS Receiver Unit</t>
  </si>
  <si>
    <t>E-TPWS Receiver Unit</t>
  </si>
  <si>
    <t>SAD</t>
  </si>
  <si>
    <t>Safety System_AWS TPWS_Software</t>
  </si>
  <si>
    <t>SAE</t>
  </si>
  <si>
    <t>Safety System_AWS TPWS_TPWS Audio Unit</t>
  </si>
  <si>
    <t>TPWS Audio Unit</t>
  </si>
  <si>
    <t>SAF</t>
  </si>
  <si>
    <t>Safety System_AWS TPWS_TPWS Mk4 Control Unit</t>
  </si>
  <si>
    <t>TPWS Mk4 Control Unit</t>
  </si>
  <si>
    <t>SAG</t>
  </si>
  <si>
    <t>Safety System_AWS TPWS_TPWS Mk4 DMI</t>
  </si>
  <si>
    <t>TPWS Mk4 DMI</t>
  </si>
  <si>
    <t>SAH</t>
  </si>
  <si>
    <t>Safety System_AWS TPWS_TPWS Power Supply Unit</t>
  </si>
  <si>
    <t>TPWS Power Supply Unit</t>
  </si>
  <si>
    <t>SAI</t>
  </si>
  <si>
    <t>Safety System_AWS TPWS_TPWS Temporary Isolation Switch</t>
  </si>
  <si>
    <t>TPWS Temporary Isolation Switch</t>
  </si>
  <si>
    <t>SAJ</t>
  </si>
  <si>
    <t>Safety System_AWS TPWS_Wiring/Plugs</t>
  </si>
  <si>
    <t>SAK</t>
  </si>
  <si>
    <t>Safety System_AWS TPWS_InfraStructure</t>
  </si>
  <si>
    <t>SB6</t>
  </si>
  <si>
    <t>Safety System_BR ATP_Fault not Investigated</t>
  </si>
  <si>
    <t>BR ATP</t>
  </si>
  <si>
    <t>SB7</t>
  </si>
  <si>
    <t>Safety System_BR ATP_Non Technical</t>
  </si>
  <si>
    <t>SB8</t>
  </si>
  <si>
    <t>Safety System_BR ATP_Operator</t>
  </si>
  <si>
    <t>SB9</t>
  </si>
  <si>
    <t>Safety System_BR ATP_No Fault Identified</t>
  </si>
  <si>
    <t>SBA</t>
  </si>
  <si>
    <t>Safety System_BR ATP_ATP Driver's Display Unit</t>
  </si>
  <si>
    <t>ATP Driver's Display Unit</t>
  </si>
  <si>
    <t>SBB</t>
  </si>
  <si>
    <t>Safety System_BR ATP_ATP external speaker</t>
  </si>
  <si>
    <t>ATP external speaker</t>
  </si>
  <si>
    <t>SBC</t>
  </si>
  <si>
    <t>Safety System_BR ATP_ATP Speed Sensor</t>
  </si>
  <si>
    <t>ATP Speed Sensor</t>
  </si>
  <si>
    <t>SBD</t>
  </si>
  <si>
    <t>Safety System_BR ATP_BR-ATP Antenna</t>
  </si>
  <si>
    <t>BR-ATP Antenna</t>
  </si>
  <si>
    <t>SBE</t>
  </si>
  <si>
    <t>Safety System_BR ATP_BR-ATP Antenna Cover</t>
  </si>
  <si>
    <t>BR-ATP Antenna Cover</t>
  </si>
  <si>
    <t>SBF</t>
  </si>
  <si>
    <t>Safety System_BR ATP_BR-ATP Antenna Junction Box</t>
  </si>
  <si>
    <t>BR-ATP Antenna Junction Box</t>
  </si>
  <si>
    <t>SBG</t>
  </si>
  <si>
    <t>Safety System_BR ATP_BR-ATP Cassette Decoder</t>
  </si>
  <si>
    <t>BR-ATP Cassette Decoder</t>
  </si>
  <si>
    <t>SBH</t>
  </si>
  <si>
    <t>Safety System_BR ATP_BR-ATP Cassette HF Single cab</t>
  </si>
  <si>
    <t>BR-ATP Cassette HF Single cab</t>
  </si>
  <si>
    <t>SBI</t>
  </si>
  <si>
    <t>Safety System_BR ATP_BR-ATP Cassette Interface</t>
  </si>
  <si>
    <t>BR-ATP Cassette Interface</t>
  </si>
  <si>
    <t>SBJ</t>
  </si>
  <si>
    <t>Safety System_BR ATP_BR-ATP Cassette Logic</t>
  </si>
  <si>
    <t>BR-ATP Cassette Logic</t>
  </si>
  <si>
    <t>SBK</t>
  </si>
  <si>
    <t>Safety System_BR ATP_BR-ATP Cassette Masterbite</t>
  </si>
  <si>
    <t>BR-ATP Cassette Masterbite</t>
  </si>
  <si>
    <t>SBL</t>
  </si>
  <si>
    <t>Safety System_BR ATP_BR-ATP Cassette Slave/tacho</t>
  </si>
  <si>
    <t>BR-ATP Cassette Slave/tacho</t>
  </si>
  <si>
    <t>SBM</t>
  </si>
  <si>
    <t>Safety System_BR ATP_BR-ATP parameterplug</t>
  </si>
  <si>
    <t>BR-ATP parameterplug</t>
  </si>
  <si>
    <t>SBN</t>
  </si>
  <si>
    <t>Safety System_BR ATP_BR-ATP PWS 24V</t>
  </si>
  <si>
    <t>BR-ATP PWS 24V</t>
  </si>
  <si>
    <t>SBO</t>
  </si>
  <si>
    <t>Safety System_BR ATP_BR-ATP PWS 5/12V</t>
  </si>
  <si>
    <t>BR-ATP PWS 5/12V</t>
  </si>
  <si>
    <t>SBP</t>
  </si>
  <si>
    <t>Safety System_BR ATP_BR-ATP RASZ Relays</t>
  </si>
  <si>
    <t>BR-ATP RASZ Relays</t>
  </si>
  <si>
    <t>SBQ</t>
  </si>
  <si>
    <t>Safety System_BR ATP_Data Entry Unit</t>
  </si>
  <si>
    <t>Data Entry Unit</t>
  </si>
  <si>
    <t>SBR</t>
  </si>
  <si>
    <t>Safety System_BR ATP_Single CAB 5 M</t>
  </si>
  <si>
    <t>Single CAB 5 M</t>
  </si>
  <si>
    <t>SBS</t>
  </si>
  <si>
    <t>Safety System_BR ATP_Software</t>
  </si>
  <si>
    <t>SBT</t>
  </si>
  <si>
    <t>Safety System_BR ATP_Wiring/Plugs</t>
  </si>
  <si>
    <t>SBU</t>
  </si>
  <si>
    <t>Safety System_BR ATP_InfraStructure</t>
  </si>
  <si>
    <t>SBV</t>
  </si>
  <si>
    <t>Safety System_BR ATP_BR-ATP Cubical</t>
  </si>
  <si>
    <t>BR-ATP Cubical</t>
  </si>
  <si>
    <t>SC6</t>
  </si>
  <si>
    <t>Safety System_DRA_Fault not Investigated</t>
  </si>
  <si>
    <t>SC7</t>
  </si>
  <si>
    <t>Safety System_DRA_Non Technical</t>
  </si>
  <si>
    <t>SC8</t>
  </si>
  <si>
    <t>Safety System_DRA_Operator</t>
  </si>
  <si>
    <t>SC9</t>
  </si>
  <si>
    <t>Safety System_DRA_No Fault Identified</t>
  </si>
  <si>
    <t>SCA</t>
  </si>
  <si>
    <t>Safety System_DRA_DRA</t>
  </si>
  <si>
    <t>SCB</t>
  </si>
  <si>
    <t>Safety System_DRA_Wiring/Plugs</t>
  </si>
  <si>
    <t>SCC</t>
  </si>
  <si>
    <t>Safety System_DRA_Plunger</t>
  </si>
  <si>
    <t>Plunger</t>
  </si>
  <si>
    <t>SCD</t>
  </si>
  <si>
    <t>Safety System_DRA_LED</t>
  </si>
  <si>
    <t>SD6</t>
  </si>
  <si>
    <t>Safety System_DSD_Fault not Investigated</t>
  </si>
  <si>
    <t>SD7</t>
  </si>
  <si>
    <t>Safety System_DSD_Non Technical</t>
  </si>
  <si>
    <t>SD8</t>
  </si>
  <si>
    <t>Safety System_DSD_Operator</t>
  </si>
  <si>
    <t>SD9</t>
  </si>
  <si>
    <t>Safety System_DSD_No Fault Identified</t>
  </si>
  <si>
    <t>SDA</t>
  </si>
  <si>
    <t>Safety System_DSD_DSD  Pedal</t>
  </si>
  <si>
    <t>DSD  Pedal</t>
  </si>
  <si>
    <t>SDB</t>
  </si>
  <si>
    <t>Safety System_DSD_DSD  Vigilance Unit</t>
  </si>
  <si>
    <t>DSD  Vigilance Unit</t>
  </si>
  <si>
    <t>SDC</t>
  </si>
  <si>
    <t>Safety System_DSD_Clutch</t>
  </si>
  <si>
    <t>Clutch</t>
  </si>
  <si>
    <t>SDD</t>
  </si>
  <si>
    <t>Safety System_DSD_Wiring/Plugs</t>
  </si>
  <si>
    <t>SDE</t>
  </si>
  <si>
    <t>Safety System_DSD_Limit Switch</t>
  </si>
  <si>
    <t>Limit Switch</t>
  </si>
  <si>
    <t>SDF</t>
  </si>
  <si>
    <t>Safety System_DSD_Grub Screw</t>
  </si>
  <si>
    <t>Grub Screw</t>
  </si>
  <si>
    <t>SE6</t>
  </si>
  <si>
    <t>Safety System_ETCS_Fault not Investigated</t>
  </si>
  <si>
    <t>ETCS</t>
  </si>
  <si>
    <t>SE7</t>
  </si>
  <si>
    <t>Safety System_ETCS_Non Technical</t>
  </si>
  <si>
    <t>SE8</t>
  </si>
  <si>
    <t>Safety System_ETCS_Operator</t>
  </si>
  <si>
    <t>SE9</t>
  </si>
  <si>
    <t>Safety System_ETCS_No Fault Identified</t>
  </si>
  <si>
    <t>SEA</t>
  </si>
  <si>
    <t>Safety System_ETCS_BTM Antenna</t>
  </si>
  <si>
    <t>BTM Antenna</t>
  </si>
  <si>
    <t>SEB</t>
  </si>
  <si>
    <t>Safety System_ETCS_Doppler Radar</t>
  </si>
  <si>
    <t>Doppler Radar</t>
  </si>
  <si>
    <t>SEC</t>
  </si>
  <si>
    <t>Safety System_ETCS_Doppler Radar Cable Harness</t>
  </si>
  <si>
    <t>Doppler Radar Cable Harness</t>
  </si>
  <si>
    <t>SED</t>
  </si>
  <si>
    <t>Safety System_ETCS_InfraStructure</t>
  </si>
  <si>
    <t>SEE</t>
  </si>
  <si>
    <t>Safety System_ETCS_ETCS  - BTM</t>
  </si>
  <si>
    <t>ETCS  - BTM</t>
  </si>
  <si>
    <t>SEF</t>
  </si>
  <si>
    <t>Safety System_ETCS_ETCS  - EVC</t>
  </si>
  <si>
    <t>ETCS  - EVC</t>
  </si>
  <si>
    <t>SEG</t>
  </si>
  <si>
    <t>Safety System_ETCS_ETCS  - RTM</t>
  </si>
  <si>
    <t>ETCS  - RTM</t>
  </si>
  <si>
    <t>SEH</t>
  </si>
  <si>
    <t>Safety System_ETCS_ETCS  DMI</t>
  </si>
  <si>
    <t>ETCS  DMI</t>
  </si>
  <si>
    <t>SEI</t>
  </si>
  <si>
    <t>Safety System_ETCS_ETCS  Fan Rack</t>
  </si>
  <si>
    <t>ETCS  Fan Rack</t>
  </si>
  <si>
    <t>SEJ</t>
  </si>
  <si>
    <t>Safety System_ETCS_GSM-R Data Antenna</t>
  </si>
  <si>
    <t>GSM-R Data Antenna</t>
  </si>
  <si>
    <t>SEK</t>
  </si>
  <si>
    <t>Safety System_ETCS_GSM-R Data Rack</t>
  </si>
  <si>
    <t>GSM-R Data Rack</t>
  </si>
  <si>
    <t>SEL</t>
  </si>
  <si>
    <t>Safety System_ETCS_GSM-R1 , GSM-R2 MCB</t>
  </si>
  <si>
    <t>GSM-R1 , GSM-R2 MCB</t>
  </si>
  <si>
    <t>SEM</t>
  </si>
  <si>
    <t>Safety System_ETCS_Pulse Generator</t>
  </si>
  <si>
    <t>Pulse Generator</t>
  </si>
  <si>
    <t>SEN</t>
  </si>
  <si>
    <t>Safety System_ETCS_Plug Doppler Radar</t>
  </si>
  <si>
    <t>Plug Doppler Radar</t>
  </si>
  <si>
    <t>SEO</t>
  </si>
  <si>
    <t>Safety System_ETCS_Power Supply for Fun Rack</t>
  </si>
  <si>
    <t>Power Supply for Fun Rack</t>
  </si>
  <si>
    <t>SEP</t>
  </si>
  <si>
    <t>Safety System_ETCS_Receptacle (Pulse Generator)</t>
  </si>
  <si>
    <t>Receptacle (Pulse Generator)</t>
  </si>
  <si>
    <t>SEQ</t>
  </si>
  <si>
    <t>Safety System_ETCS_RLU (Relay Logic Unit)  Rack</t>
  </si>
  <si>
    <t>RLU (Relay Logic Unit)  Rack</t>
  </si>
  <si>
    <t>SER</t>
  </si>
  <si>
    <t>Safety System_ETCS_SD Card 4GB Transcend Class 10</t>
  </si>
  <si>
    <t>SD Card 4GB Transcend Class 10</t>
  </si>
  <si>
    <t>SES</t>
  </si>
  <si>
    <t>Safety System_ETCS_Software</t>
  </si>
  <si>
    <t>SET</t>
  </si>
  <si>
    <t>Safety System_ETCS_TIU (Train Interface Unit)</t>
  </si>
  <si>
    <t>TIU (Train Interface Unit)</t>
  </si>
  <si>
    <t>SEU</t>
  </si>
  <si>
    <t>Safety System_ETCS_Tone Generator</t>
  </si>
  <si>
    <t>Tone Generator</t>
  </si>
  <si>
    <t>SEV</t>
  </si>
  <si>
    <t>Safety System_ETCS_BTM Wiring  Uplink Error</t>
  </si>
  <si>
    <t>BTM Wiring  Uplink Error</t>
  </si>
  <si>
    <t>SF6</t>
  </si>
  <si>
    <t>Safety System_OTMR_Fault not Investigated</t>
  </si>
  <si>
    <t>OTMR</t>
  </si>
  <si>
    <t>SF7</t>
  </si>
  <si>
    <t>Safety System_OTMR_Non Technical</t>
  </si>
  <si>
    <t>SF8</t>
  </si>
  <si>
    <t>Safety System_OTMR_Operator</t>
  </si>
  <si>
    <t>SF9</t>
  </si>
  <si>
    <t>Safety System_OTMR_No Fault Identified</t>
  </si>
  <si>
    <t>SFA</t>
  </si>
  <si>
    <t>Safety System_OTMR_Crash Protected Memory</t>
  </si>
  <si>
    <t>Crash Protected Memory</t>
  </si>
  <si>
    <t>SFB</t>
  </si>
  <si>
    <t>Safety System_OTMR_OTMR  Unit</t>
  </si>
  <si>
    <t>OTMR  Unit</t>
  </si>
  <si>
    <t>SFC</t>
  </si>
  <si>
    <t>Safety System_OTMR_Wiring/Plugs</t>
  </si>
  <si>
    <t>SG6</t>
  </si>
  <si>
    <t>Safety System_TCA_Fault not Investigated</t>
  </si>
  <si>
    <t>TCA</t>
  </si>
  <si>
    <t>SG7</t>
  </si>
  <si>
    <t>Safety System_TCA_Non Technical</t>
  </si>
  <si>
    <t>SG8</t>
  </si>
  <si>
    <t>Safety System_TCA_Operator</t>
  </si>
  <si>
    <t>SG9</t>
  </si>
  <si>
    <t>Safety System_TCA_No Fault Identified</t>
  </si>
  <si>
    <t>SGA</t>
  </si>
  <si>
    <t>Safety System_TCA_TCA  Antenna</t>
  </si>
  <si>
    <t>TCA  Antenna</t>
  </si>
  <si>
    <t>SGB</t>
  </si>
  <si>
    <t>Safety System_TCA_TCA  Control Unit</t>
  </si>
  <si>
    <t>TCA  Control Unit</t>
  </si>
  <si>
    <t>SGC</t>
  </si>
  <si>
    <t>Safety System_TCA_TCA  Fault Relay</t>
  </si>
  <si>
    <t>TCA  Fault Relay</t>
  </si>
  <si>
    <t>SGD</t>
  </si>
  <si>
    <t>Safety System_TCA_TCA  Tuner Unit</t>
  </si>
  <si>
    <t>TCA  Tuner Unit</t>
  </si>
  <si>
    <t>TA6</t>
  </si>
  <si>
    <t>Transmission_Gearbox_Fault not Investigated</t>
  </si>
  <si>
    <t>TA7</t>
  </si>
  <si>
    <t>Transmission_Gearbox_Non Technical</t>
  </si>
  <si>
    <t>TA8</t>
  </si>
  <si>
    <t>Transmission_Gearbox_Operator</t>
  </si>
  <si>
    <t>TA9</t>
  </si>
  <si>
    <t>Transmission_Gearbox_No Fault Identified</t>
  </si>
  <si>
    <t>TAA</t>
  </si>
  <si>
    <t>Transmission_Gearbox_Coupling Half Gear Box</t>
  </si>
  <si>
    <t>Coupling Half Gear Box</t>
  </si>
  <si>
    <t>TAB</t>
  </si>
  <si>
    <t>Transmission_Gearbox_Coupling Half Motor</t>
  </si>
  <si>
    <t>Coupling Half Motor</t>
  </si>
  <si>
    <t>TAC</t>
  </si>
  <si>
    <t>Transmission_Gearbox_Gearbox  Coupling Complete</t>
  </si>
  <si>
    <t>Gearbox  Coupling Complete</t>
  </si>
  <si>
    <t>TAD</t>
  </si>
  <si>
    <t>Transmission_Gearbox_Gearbox  Dipstick</t>
  </si>
  <si>
    <t>Gearbox  Dipstick</t>
  </si>
  <si>
    <t>TAE</t>
  </si>
  <si>
    <t>Transmission_Gearbox_Gearbox  DRA in Plug</t>
  </si>
  <si>
    <t>Gearbox  DRA in Plug</t>
  </si>
  <si>
    <t>TAF</t>
  </si>
  <si>
    <t>Transmission_Gearbox_Gearbox  Sight Glass</t>
  </si>
  <si>
    <t>Gearbox  Sight Glass</t>
  </si>
  <si>
    <t>TAG</t>
  </si>
  <si>
    <t>Transmission_Gearbox_Oil</t>
  </si>
  <si>
    <t>Oil</t>
  </si>
  <si>
    <t>TAH</t>
  </si>
  <si>
    <t>Transmission_Gearbox_Oil Fill Point Washer</t>
  </si>
  <si>
    <t>Oil Fill Point Washer</t>
  </si>
  <si>
    <t>TAI</t>
  </si>
  <si>
    <t>Transmission_Gearbox_Sealing Ring</t>
  </si>
  <si>
    <t>Sealing Ring</t>
  </si>
  <si>
    <t>TAJ</t>
  </si>
  <si>
    <t>Transmission_Gearbox_Torque Reaction Arm</t>
  </si>
  <si>
    <t>Torque Reaction Arm</t>
  </si>
  <si>
    <t>UA6</t>
  </si>
  <si>
    <t>Bogies_Axlebox_Fault not Investigated</t>
  </si>
  <si>
    <t>Bogies</t>
  </si>
  <si>
    <t>Axlebox</t>
  </si>
  <si>
    <t>UA7</t>
  </si>
  <si>
    <t>Bogies_Axlebox_Non Technical</t>
  </si>
  <si>
    <t>UA8</t>
  </si>
  <si>
    <t>Bogies_Axlebox_Operator</t>
  </si>
  <si>
    <t>UA9</t>
  </si>
  <si>
    <t>Bogies_Axlebox_No Fault Identified</t>
  </si>
  <si>
    <t>UAA</t>
  </si>
  <si>
    <t>Bogies_Axlebox_Axlebox</t>
  </si>
  <si>
    <t>UAB</t>
  </si>
  <si>
    <t>Bogies_Axlebox_Axlebox  Cover</t>
  </si>
  <si>
    <t>Axlebox  Cover</t>
  </si>
  <si>
    <t>UAC</t>
  </si>
  <si>
    <t>Bogies_Axlebox_Fixings</t>
  </si>
  <si>
    <t>UAD</t>
  </si>
  <si>
    <t>Bogies_Axlebox_HABD Sensor</t>
  </si>
  <si>
    <t>HABD Sensor</t>
  </si>
  <si>
    <t>UB6</t>
  </si>
  <si>
    <t>Bogies_Air Suspension_Fault not Investigated</t>
  </si>
  <si>
    <t>UB7</t>
  </si>
  <si>
    <t>Bogies_Air Suspension_Non Technical</t>
  </si>
  <si>
    <t>UB8</t>
  </si>
  <si>
    <t>Bogies_Air Suspension_Operator</t>
  </si>
  <si>
    <t>UB9</t>
  </si>
  <si>
    <t>Bogies_Air Suspension_No Fault Identified</t>
  </si>
  <si>
    <t>UBA</t>
  </si>
  <si>
    <t>Bogies_Air Suspension_Air Spring</t>
  </si>
  <si>
    <t>Air Spring</t>
  </si>
  <si>
    <t>UBB</t>
  </si>
  <si>
    <t>Bogies_Air Suspension_Pressure Sensor</t>
  </si>
  <si>
    <t>UC6</t>
  </si>
  <si>
    <t>Bogies_Anti-Roll Bar_Fault not Investigated</t>
  </si>
  <si>
    <t>Anti-Roll Bar</t>
  </si>
  <si>
    <t>UC7</t>
  </si>
  <si>
    <t>Bogies_Anti-Roll Bar_Non Technical</t>
  </si>
  <si>
    <t>UC8</t>
  </si>
  <si>
    <t>Bogies_Anti-Roll Bar_Operator</t>
  </si>
  <si>
    <t>UC9</t>
  </si>
  <si>
    <t>Bogies_Anti-Roll Bar_No Fault Identified</t>
  </si>
  <si>
    <t>UCA</t>
  </si>
  <si>
    <t>Bogies_Anti-Roll Bar_Bearing Housing</t>
  </si>
  <si>
    <t>Bearing Housing</t>
  </si>
  <si>
    <t>UCB</t>
  </si>
  <si>
    <t>Bogies_Anti-Roll Bar_Clamp Ring assembly</t>
  </si>
  <si>
    <t>Clamp Ring assembly</t>
  </si>
  <si>
    <t>UCC</t>
  </si>
  <si>
    <t>Bogies_Anti-Roll Bar_Fixings</t>
  </si>
  <si>
    <t>UCD</t>
  </si>
  <si>
    <t>Bogies_Anti-Roll Bar_Link Assembly</t>
  </si>
  <si>
    <t>Link Assembly</t>
  </si>
  <si>
    <t>UCE</t>
  </si>
  <si>
    <t>Bogies_Anti-Roll Bar_Split Bearing</t>
  </si>
  <si>
    <t>Split Bearing</t>
  </si>
  <si>
    <t>UCF</t>
  </si>
  <si>
    <t>Bogies_Anti-Roll Bar_Torsion Bar Sub Assembley</t>
  </si>
  <si>
    <t>Torsion Bar Sub Assembley</t>
  </si>
  <si>
    <t>UCG</t>
  </si>
  <si>
    <t>Bogies_Anti-Roll Bar_Wear Pad</t>
  </si>
  <si>
    <t>Wear Pad</t>
  </si>
  <si>
    <t>UD6</t>
  </si>
  <si>
    <t>Bogies_Bogie Frame_Fault not Investigated</t>
  </si>
  <si>
    <t>Bogie Frame</t>
  </si>
  <si>
    <t>UD7</t>
  </si>
  <si>
    <t>Bogies_Bogie Frame_Non Technical</t>
  </si>
  <si>
    <t>UD8</t>
  </si>
  <si>
    <t>Bogies_Bogie Frame_Operator</t>
  </si>
  <si>
    <t>UD9</t>
  </si>
  <si>
    <t>Bogies_Bogie Frame_No Fault Identified</t>
  </si>
  <si>
    <t>UDA</t>
  </si>
  <si>
    <t>Bogies_Bogie Frame_Bogie Frame</t>
  </si>
  <si>
    <t>UDB</t>
  </si>
  <si>
    <t>Bogies_Bogie Frame_Wiring</t>
  </si>
  <si>
    <t>UE6</t>
  </si>
  <si>
    <t>Bogies_Dampers_Fault not Investigated</t>
  </si>
  <si>
    <t>UE7</t>
  </si>
  <si>
    <t>Bogies_Dampers_Non Technical</t>
  </si>
  <si>
    <t>UE8</t>
  </si>
  <si>
    <t>Bogies_Dampers_Operator</t>
  </si>
  <si>
    <t>UE9</t>
  </si>
  <si>
    <t>Bogies_Dampers_No Fault Identified</t>
  </si>
  <si>
    <t>UEA</t>
  </si>
  <si>
    <t>Bogies_Dampers_Lateral Damper</t>
  </si>
  <si>
    <t>Lateral Damper</t>
  </si>
  <si>
    <t>UEB</t>
  </si>
  <si>
    <t>Bogies_Dampers_Primary Damper</t>
  </si>
  <si>
    <t>Primary Damper</t>
  </si>
  <si>
    <t>UEC</t>
  </si>
  <si>
    <t>Bogies_Dampers_Yaw Damper</t>
  </si>
  <si>
    <t>Yaw Damper</t>
  </si>
  <si>
    <t>UF6</t>
  </si>
  <si>
    <t>Bogies_Earthing Contacts_Fault not Investigated</t>
  </si>
  <si>
    <t>Earthing Contacts</t>
  </si>
  <si>
    <t>UF7</t>
  </si>
  <si>
    <t>Bogies_Earthing Contacts_Non Technical</t>
  </si>
  <si>
    <t>UF8</t>
  </si>
  <si>
    <t>Bogies_Earthing Contacts_Operator</t>
  </si>
  <si>
    <t>UF9</t>
  </si>
  <si>
    <t>Bogies_Earthing Contacts_No Fault Identified</t>
  </si>
  <si>
    <t>UFA</t>
  </si>
  <si>
    <t>Bogies_Earthing Contacts_Cover</t>
  </si>
  <si>
    <t>UFB</t>
  </si>
  <si>
    <t>Bogies_Earthing Contacts_Earthing Brush</t>
  </si>
  <si>
    <t>Earthing Brush</t>
  </si>
  <si>
    <t>UFC</t>
  </si>
  <si>
    <t>Bogies_Earthing Contacts_Earthing Contact</t>
  </si>
  <si>
    <t>Earthing Contact</t>
  </si>
  <si>
    <t>UFD</t>
  </si>
  <si>
    <t>Bogies_Earthing Contacts_Fixings</t>
  </si>
  <si>
    <t>UFE</t>
  </si>
  <si>
    <t>Bogies_Earthing Contacts_Gasket</t>
  </si>
  <si>
    <t>UFF</t>
  </si>
  <si>
    <t>Bogies_Earthing Contacts_ISO-Bushing</t>
  </si>
  <si>
    <t>ISO-Bushing</t>
  </si>
  <si>
    <t>UFG</t>
  </si>
  <si>
    <t>Bogies_Earthing Contacts_Pressure Device</t>
  </si>
  <si>
    <t>Pressure Device</t>
  </si>
  <si>
    <t>UFH</t>
  </si>
  <si>
    <t>Bogies_Earthing Contacts_Slip Ring</t>
  </si>
  <si>
    <t>Slip Ring</t>
  </si>
  <si>
    <t>UG6</t>
  </si>
  <si>
    <t>Bogies_Flange Lubrication_Fault not Investigated</t>
  </si>
  <si>
    <t>Flange Lubrication</t>
  </si>
  <si>
    <t>UG7</t>
  </si>
  <si>
    <t>Bogies_Flange Lubrication_Non Technical</t>
  </si>
  <si>
    <t>UG8</t>
  </si>
  <si>
    <t>Bogies_Flange Lubrication_Operator</t>
  </si>
  <si>
    <t>UG9</t>
  </si>
  <si>
    <t>Bogies_Flange Lubrication_No Fault Identified</t>
  </si>
  <si>
    <t>UGA</t>
  </si>
  <si>
    <t>Bogies_Flange Lubrication_Fixings</t>
  </si>
  <si>
    <t>UGB</t>
  </si>
  <si>
    <t>Bogies_Flange Lubrication_Flange Lubricator</t>
  </si>
  <si>
    <t>Flange Lubricator</t>
  </si>
  <si>
    <t>UGC</t>
  </si>
  <si>
    <t>Bogies_Flange Lubrication_LCF Stick</t>
  </si>
  <si>
    <t>LCF Stick</t>
  </si>
  <si>
    <t>UH6</t>
  </si>
  <si>
    <t>Bogies_Lifeguard_Fault not Investigated</t>
  </si>
  <si>
    <t>Lifeguard</t>
  </si>
  <si>
    <t>UH7</t>
  </si>
  <si>
    <t>Bogies_Lifeguard_Non Technical</t>
  </si>
  <si>
    <t>UH8</t>
  </si>
  <si>
    <t>Bogies_Lifeguard_Operator</t>
  </si>
  <si>
    <t>UH9</t>
  </si>
  <si>
    <t>Bogies_Lifeguard_No Fault Identified</t>
  </si>
  <si>
    <t>UHA</t>
  </si>
  <si>
    <t>Bogies_Lifeguard_Fixings</t>
  </si>
  <si>
    <t>UHB</t>
  </si>
  <si>
    <t>Bogies_Lifeguard_Lifeguard</t>
  </si>
  <si>
    <t>UI6</t>
  </si>
  <si>
    <t>Bogies_Steps_Fault not Investigated</t>
  </si>
  <si>
    <t>Steps</t>
  </si>
  <si>
    <t>UI7</t>
  </si>
  <si>
    <t>Bogies_Steps_Non Technical</t>
  </si>
  <si>
    <t>UI8</t>
  </si>
  <si>
    <t>Bogies_Steps_Operator</t>
  </si>
  <si>
    <t>UI9</t>
  </si>
  <si>
    <t>Bogies_Steps_No Fault Identified</t>
  </si>
  <si>
    <t>UIA</t>
  </si>
  <si>
    <t>Bogies_Steps_Steps</t>
  </si>
  <si>
    <t>UJ6</t>
  </si>
  <si>
    <t>Bogies_Traction Link_Fault not Investigated</t>
  </si>
  <si>
    <t>Traction Link</t>
  </si>
  <si>
    <t>UJ7</t>
  </si>
  <si>
    <t>Bogies_Traction Link_Non Technical</t>
  </si>
  <si>
    <t>UJ8</t>
  </si>
  <si>
    <t>Bogies_Traction Link_Operator</t>
  </si>
  <si>
    <t>UJ9</t>
  </si>
  <si>
    <t>Bogies_Traction Link_No Fault Identified</t>
  </si>
  <si>
    <t>UJA</t>
  </si>
  <si>
    <t>Bogies_Traction Link_Traction Link</t>
  </si>
  <si>
    <t>UK6</t>
  </si>
  <si>
    <t>Bogies_Wheelset_Fault not Investigated</t>
  </si>
  <si>
    <t>UK7</t>
  </si>
  <si>
    <t>Bogies_Wheelset_Non Technical</t>
  </si>
  <si>
    <t>UK8</t>
  </si>
  <si>
    <t>Bogies_Wheelset_Operator</t>
  </si>
  <si>
    <t>UK9</t>
  </si>
  <si>
    <t>Bogies_Wheelset_No Fault Identified</t>
  </si>
  <si>
    <t>UKA</t>
  </si>
  <si>
    <t>Bogies_Wheelset_Axle</t>
  </si>
  <si>
    <t>UKB</t>
  </si>
  <si>
    <t>Bogies_Wheelset_Bearing</t>
  </si>
  <si>
    <t>UKC</t>
  </si>
  <si>
    <t>Bogies_Wheelset_Wheel Tread</t>
  </si>
  <si>
    <t>Wheel Tread</t>
  </si>
  <si>
    <t>UKZ</t>
  </si>
  <si>
    <t>Bogies_Wheelset_Locked Axle</t>
  </si>
  <si>
    <t>Locked Axle</t>
  </si>
  <si>
    <t>WA6</t>
  </si>
  <si>
    <t>Water and Toilet Systems_Fresh Water Tank_Fault not Investigated</t>
  </si>
  <si>
    <t>Fresh Water Tank</t>
  </si>
  <si>
    <t>WA7</t>
  </si>
  <si>
    <t>Water and Toilet Systems_Fresh Water Tank_Non Technical</t>
  </si>
  <si>
    <t>WA8</t>
  </si>
  <si>
    <t>Water and Toilet Systems_Fresh Water Tank_Operator</t>
  </si>
  <si>
    <t>WA9</t>
  </si>
  <si>
    <t>Water and Toilet Systems_Fresh Water Tank_No Fault Identified</t>
  </si>
  <si>
    <t>WAA</t>
  </si>
  <si>
    <t>Water and Toilet Systems_Fresh Water Tank_Ball Valve</t>
  </si>
  <si>
    <t>Ball Valve</t>
  </si>
  <si>
    <t>WAB</t>
  </si>
  <si>
    <t>Water and Toilet Systems_Fresh Water Tank_Camloc Cap</t>
  </si>
  <si>
    <t>Camloc Cap</t>
  </si>
  <si>
    <t>WAC</t>
  </si>
  <si>
    <t>Water and Toilet Systems_Fresh Water Tank_Camloc Coupling</t>
  </si>
  <si>
    <t>Camloc Coupling</t>
  </si>
  <si>
    <t>WAD</t>
  </si>
  <si>
    <t>Water and Toilet Systems_Fresh Water Tank_Contactor</t>
  </si>
  <si>
    <t>WAE</t>
  </si>
  <si>
    <t>Water and Toilet Systems_Fresh Water Tank_Heating Rod</t>
  </si>
  <si>
    <t>Heating Rod</t>
  </si>
  <si>
    <t>WAF</t>
  </si>
  <si>
    <t>Water and Toilet Systems_Fresh Water Tank_Level Sensor</t>
  </si>
  <si>
    <t>Level Sensor</t>
  </si>
  <si>
    <t>WAG</t>
  </si>
  <si>
    <t>Water and Toilet Systems_Fresh Water Tank_Pipework</t>
  </si>
  <si>
    <t>WAH</t>
  </si>
  <si>
    <t>Water and Toilet Systems_Fresh Water Tank_Relay</t>
  </si>
  <si>
    <t>WAI</t>
  </si>
  <si>
    <t>Water and Toilet Systems_Fresh Water Tank_Seal</t>
  </si>
  <si>
    <t>WAJ</t>
  </si>
  <si>
    <t>Water and Toilet Systems_Fresh Water Tank_Tank Frame</t>
  </si>
  <si>
    <t>Tank Frame</t>
  </si>
  <si>
    <t>WAK</t>
  </si>
  <si>
    <t>Water and Toilet Systems_Fresh Water Tank_Thermostat</t>
  </si>
  <si>
    <t>WAL</t>
  </si>
  <si>
    <t>Water and Toilet Systems_Fresh Water Tank_Water Pump</t>
  </si>
  <si>
    <t>WAM</t>
  </si>
  <si>
    <t>Water and Toilet Systems_Fresh Water Tank_Wiring /plug</t>
  </si>
  <si>
    <t>WB6</t>
  </si>
  <si>
    <t>Water and Toilet Systems_Handwash Equipment_Fault not Investigated</t>
  </si>
  <si>
    <t>Handwash Equipment</t>
  </si>
  <si>
    <t>WB7</t>
  </si>
  <si>
    <t>Water and Toilet Systems_Handwash Equipment_Non Technical</t>
  </si>
  <si>
    <t>WB8</t>
  </si>
  <si>
    <t>Water and Toilet Systems_Handwash Equipment_Operator</t>
  </si>
  <si>
    <t>WB9</t>
  </si>
  <si>
    <t>Water and Toilet Systems_Handwash Equipment_No Fault Identified</t>
  </si>
  <si>
    <t>WBA</t>
  </si>
  <si>
    <t>Water and Toilet Systems_Handwash Equipment_Air Release Valve</t>
  </si>
  <si>
    <t>Air Release Valve</t>
  </si>
  <si>
    <t>WBB</t>
  </si>
  <si>
    <t>Water and Toilet Systems_Handwash Equipment_Ball Valve</t>
  </si>
  <si>
    <t>WBC</t>
  </si>
  <si>
    <t>Water and Toilet Systems_Handwash Equipment_Control Valve</t>
  </si>
  <si>
    <t>Control Valve</t>
  </si>
  <si>
    <t>WBD</t>
  </si>
  <si>
    <t>WBE</t>
  </si>
  <si>
    <t>Water and Toilet Systems_Handwash Equipment_Filter/Pressure Regulator  Valve</t>
  </si>
  <si>
    <t>Filter/Pressure Regulator  Valve</t>
  </si>
  <si>
    <t>WBF</t>
  </si>
  <si>
    <t>Water and Toilet Systems_Handwash Equipment_Grey Water Unit</t>
  </si>
  <si>
    <t>Grey Water Unit</t>
  </si>
  <si>
    <t>WBG</t>
  </si>
  <si>
    <t>Water and Toilet Systems_Handwash Equipment_Hand Dryer</t>
  </si>
  <si>
    <t>Hand Dryer</t>
  </si>
  <si>
    <t>WBH</t>
  </si>
  <si>
    <t>Water and Toilet Systems_Handwash Equipment_Mixing Valve</t>
  </si>
  <si>
    <t>Mixing Valve</t>
  </si>
  <si>
    <t>WBI</t>
  </si>
  <si>
    <t>Water and Toilet Systems_Handwash Equipment_Non-Return Valve</t>
  </si>
  <si>
    <t>Non-Return Valve</t>
  </si>
  <si>
    <t>WBJ</t>
  </si>
  <si>
    <t>Water and Toilet Systems_Handwash Equipment_Pipework</t>
  </si>
  <si>
    <t>WBK</t>
  </si>
  <si>
    <t>Water and Toilet Systems_Handwash Equipment_Safety Valve  with DRA in Connection</t>
  </si>
  <si>
    <t>Safety Valve  with DRA in Connection</t>
  </si>
  <si>
    <t>WBL</t>
  </si>
  <si>
    <t>Water and Toilet Systems_Handwash Equipment_Sink</t>
  </si>
  <si>
    <t>WBM</t>
  </si>
  <si>
    <t>Water and Toilet Systems_Handwash Equipment_Siphon for Grey Water Unit</t>
  </si>
  <si>
    <t>Siphon for Grey Water Unit</t>
  </si>
  <si>
    <t>WBN</t>
  </si>
  <si>
    <t>Water and Toilet Systems_Handwash Equipment_Soap Dispenser</t>
  </si>
  <si>
    <t>Soap Dispenser</t>
  </si>
  <si>
    <t>WBO</t>
  </si>
  <si>
    <t>Water and Toilet Systems_Handwash Equipment_Solenoid Valve Water Tap</t>
  </si>
  <si>
    <t>Solenoid Valve Water Tap</t>
  </si>
  <si>
    <t>WBP</t>
  </si>
  <si>
    <t>Water and Toilet Systems_Handwash Equipment_Storage Water Heater</t>
  </si>
  <si>
    <t>Storage Water Heater</t>
  </si>
  <si>
    <t>WBQ</t>
  </si>
  <si>
    <t>Water and Toilet Systems_Handwash Equipment_Water Tap</t>
  </si>
  <si>
    <t>Water Tap</t>
  </si>
  <si>
    <t>WBR</t>
  </si>
  <si>
    <t>Water and Toilet Systems_Handwash Equipment_Water Tap Strainer</t>
  </si>
  <si>
    <t>Water Tap Strainer</t>
  </si>
  <si>
    <t>WBS</t>
  </si>
  <si>
    <t>Water and Toilet Systems_Handwash Equipment_Wiring /plug</t>
  </si>
  <si>
    <t>WC6</t>
  </si>
  <si>
    <t>Water and Toilet Systems_SST Toilet Door_Fault not Investigated</t>
  </si>
  <si>
    <t>WC7</t>
  </si>
  <si>
    <t>Water and Toilet Systems_SST Toilet Door_Non Technical</t>
  </si>
  <si>
    <t>WCA</t>
  </si>
  <si>
    <t>Water and Toilet Systems_SST Toilet Door_Clamping Device</t>
  </si>
  <si>
    <t>Clamping Device</t>
  </si>
  <si>
    <t>WCB</t>
  </si>
  <si>
    <t>Water and Toilet Systems_SST Toilet Door_Door</t>
  </si>
  <si>
    <t>WCC</t>
  </si>
  <si>
    <t>Water and Toilet Systems_SST Toilet Door_Locking Block</t>
  </si>
  <si>
    <t>Locking Block</t>
  </si>
  <si>
    <t>WCD</t>
  </si>
  <si>
    <t>Water and Toilet Systems_SST Toilet Door_Radial Damper</t>
  </si>
  <si>
    <t>Radial Damper</t>
  </si>
  <si>
    <t>WCE</t>
  </si>
  <si>
    <t>Water and Toilet Systems_SST Toilet Door_Return Pulley Unit Complete</t>
  </si>
  <si>
    <t>Return Pulley Unit Complete</t>
  </si>
  <si>
    <t>WCF</t>
  </si>
  <si>
    <t>Water and Toilet Systems_SST Toilet Door_Saloon Indicator</t>
  </si>
  <si>
    <t>Saloon Indicator</t>
  </si>
  <si>
    <t>WCG</t>
  </si>
  <si>
    <t>Water and Toilet Systems_SST Toilet Door_Single Slide (LH)</t>
  </si>
  <si>
    <t>Single Slide (LH)</t>
  </si>
  <si>
    <t>WCH</t>
  </si>
  <si>
    <t>Water and Toilet Systems_SST Toilet Door_Single Slide (RH)</t>
  </si>
  <si>
    <t>Single Slide (RH)</t>
  </si>
  <si>
    <t>WCI</t>
  </si>
  <si>
    <t>Water and Toilet Systems_SST Toilet Door_Sliding Door Mechanism</t>
  </si>
  <si>
    <t>Sliding Door Mechanism</t>
  </si>
  <si>
    <t>WCK</t>
  </si>
  <si>
    <t>Water and Toilet Systems_SST Toilet Door_Spring Rope Pulley</t>
  </si>
  <si>
    <t>Spring Rope Pulley</t>
  </si>
  <si>
    <t>WCL</t>
  </si>
  <si>
    <t>Water and Toilet Systems_SST Toilet Door_Electrical control</t>
  </si>
  <si>
    <t>Electrical control</t>
  </si>
  <si>
    <t>WCM</t>
  </si>
  <si>
    <t>Water and Toilet Systems_SST Toilet Door_Door Leaf</t>
  </si>
  <si>
    <t>WCO</t>
  </si>
  <si>
    <t>Water and Toilet Systems_SST Toilet Door_Toilet Seat</t>
  </si>
  <si>
    <t>Toilet Seat</t>
  </si>
  <si>
    <t>WCP</t>
  </si>
  <si>
    <t>Water and Toilet Systems_SST Toilet Door_Mirror</t>
  </si>
  <si>
    <t>WD6</t>
  </si>
  <si>
    <t>Water and Toilet Systems_Toilet Interior Fixings_Fault not Investigated</t>
  </si>
  <si>
    <t>Toilet Interior Fixings</t>
  </si>
  <si>
    <t>WD7</t>
  </si>
  <si>
    <t>Water and Toilet Systems_Toilet Interior Fixings_Non Technical</t>
  </si>
  <si>
    <t>WD8</t>
  </si>
  <si>
    <t>Water and Toilet Systems_Toilet Interior Fixings_Operator</t>
  </si>
  <si>
    <t>WD9</t>
  </si>
  <si>
    <t>Water and Toilet Systems_Toilet Interior Fixings_No Fault Identified</t>
  </si>
  <si>
    <t>WDA</t>
  </si>
  <si>
    <t>Water and Toilet Systems_Toilet Interior Fixings_Audio Transmitter</t>
  </si>
  <si>
    <t>Audio Transmitter</t>
  </si>
  <si>
    <t>WDB</t>
  </si>
  <si>
    <t>Water and Toilet Systems_Toilet Interior Fixings_Coathook</t>
  </si>
  <si>
    <t>Coathook</t>
  </si>
  <si>
    <t>WDC</t>
  </si>
  <si>
    <t>Water and Toilet Systems_Toilet Interior Fixings_Flush Button</t>
  </si>
  <si>
    <t>Flush Button</t>
  </si>
  <si>
    <t>WDD</t>
  </si>
  <si>
    <t>Water and Toilet Systems_Toilet Interior Fixings_Mirror</t>
  </si>
  <si>
    <t>WDE</t>
  </si>
  <si>
    <t>Water and Toilet Systems_Toilet Interior Fixings_Panelling/Module</t>
  </si>
  <si>
    <t>Panelling/Module</t>
  </si>
  <si>
    <t>WDF</t>
  </si>
  <si>
    <t>Water and Toilet Systems_Toilet Interior Fixings_Toilet seat</t>
  </si>
  <si>
    <t>Toilet seat</t>
  </si>
  <si>
    <t>WE6</t>
  </si>
  <si>
    <t>Water and Toilet Systems_UAT Toilet Door_Fault not Investigated</t>
  </si>
  <si>
    <t>UAT Toilet Door</t>
  </si>
  <si>
    <t>WE7</t>
  </si>
  <si>
    <t>Water and Toilet Systems_UAT Toilet Door_Non Technical</t>
  </si>
  <si>
    <t>WE8</t>
  </si>
  <si>
    <t>Water and Toilet Systems_UAT Toilet Door_Operator</t>
  </si>
  <si>
    <t>WE9</t>
  </si>
  <si>
    <t>Water and Toilet Systems_UAT Toilet Door_No Fault Identified</t>
  </si>
  <si>
    <t>WEA</t>
  </si>
  <si>
    <t>Water and Toilet Systems_UAT Toilet Door_Automatic Door Mechanism</t>
  </si>
  <si>
    <t>Automatic Door Mechanism</t>
  </si>
  <si>
    <t>WEB</t>
  </si>
  <si>
    <t>Water and Toilet Systems_UAT Toilet Door_Door Locking Unit</t>
  </si>
  <si>
    <t>Door Locking Unit</t>
  </si>
  <si>
    <t>WED</t>
  </si>
  <si>
    <t>Water and Toilet Systems_UAT Toilet Door_End Stop Buffer</t>
  </si>
  <si>
    <t>End Stop Buffer</t>
  </si>
  <si>
    <t>WEE</t>
  </si>
  <si>
    <t>Water and Toilet Systems_UAT Toilet Door_Geared Motor</t>
  </si>
  <si>
    <t>Geared Motor</t>
  </si>
  <si>
    <t>WEF</t>
  </si>
  <si>
    <t>Water and Toilet Systems_UAT Toilet Door_Indicator WC Engaged</t>
  </si>
  <si>
    <t>Indicator WC Engaged</t>
  </si>
  <si>
    <t>WEG</t>
  </si>
  <si>
    <t>Water and Toilet Systems_UAT Toilet Door_Indicator WC Out of Order</t>
  </si>
  <si>
    <t>Indicator WC Out of Order</t>
  </si>
  <si>
    <t>WEH</t>
  </si>
  <si>
    <t>Water and Toilet Systems_UAT Toilet Door_Internal Door Control Panel</t>
  </si>
  <si>
    <t>Internal Door Control Panel</t>
  </si>
  <si>
    <t>WEI</t>
  </si>
  <si>
    <t>Water and Toilet Systems_UAT Toilet Door_Microswitch</t>
  </si>
  <si>
    <t>WEJ</t>
  </si>
  <si>
    <t>Water and Toilet Systems_UAT Toilet Door_Pushbuttons</t>
  </si>
  <si>
    <t>Pushbuttons</t>
  </si>
  <si>
    <t>WEK</t>
  </si>
  <si>
    <t>Water and Toilet Systems_UAT Toilet Door_Return Pulley Unit Complete</t>
  </si>
  <si>
    <t>WEL</t>
  </si>
  <si>
    <t>Water and Toilet Systems_UAT Toilet Door_Saloon Indicator</t>
  </si>
  <si>
    <t>WEM</t>
  </si>
  <si>
    <t>Water and Toilet Systems_UAT Toilet Door_Slide Type 4 Embossed</t>
  </si>
  <si>
    <t>Slide Type 4 Embossed</t>
  </si>
  <si>
    <t>WEN</t>
  </si>
  <si>
    <t>Water and Toilet Systems_UAT Toilet Door_Slide Type 4 Propulsive</t>
  </si>
  <si>
    <t>Slide Type 4 Propulsive</t>
  </si>
  <si>
    <t>WEO</t>
  </si>
  <si>
    <t>Water and Toilet Systems_UAT Toilet Door_Software</t>
  </si>
  <si>
    <t>WEP</t>
  </si>
  <si>
    <t>Water and Toilet Systems_UAT Toilet Door_Switch with Rollerlever</t>
  </si>
  <si>
    <t>Switch with Rollerlever</t>
  </si>
  <si>
    <t>WEQ</t>
  </si>
  <si>
    <t>Water and Toilet Systems_UAT Toilet Door_UAT Door Drive Belt</t>
  </si>
  <si>
    <t>UAT Door Drive Belt</t>
  </si>
  <si>
    <t>WER</t>
  </si>
  <si>
    <t>Water and Toilet Systems_UAT Toilet Door_Electrical control</t>
  </si>
  <si>
    <t>WES</t>
  </si>
  <si>
    <t>Water and Toilet Systems_UAT Toilet Door_Wiring /plug</t>
  </si>
  <si>
    <t>WET</t>
  </si>
  <si>
    <t>Water and Toilet Systems_UAT Toilet Door_Door Leaf</t>
  </si>
  <si>
    <t>WF6</t>
  </si>
  <si>
    <t>Water and Toilet Systems_Vacuum Toilet_Fault not Investigated</t>
  </si>
  <si>
    <t>Vacuum Toilet</t>
  </si>
  <si>
    <t>WF7</t>
  </si>
  <si>
    <t>Water and Toilet Systems_Vacuum Toilet_Non Technical</t>
  </si>
  <si>
    <t>WF8</t>
  </si>
  <si>
    <t>Water and Toilet Systems_Vacuum Toilet_Operator</t>
  </si>
  <si>
    <t>WF9</t>
  </si>
  <si>
    <t>Water and Toilet Systems_Vacuum Toilet_No Fault Identified</t>
  </si>
  <si>
    <t>WFA</t>
  </si>
  <si>
    <t>Water and Toilet Systems_Vacuum Toilet_Bowl Sensor</t>
  </si>
  <si>
    <t>Bowl Sensor</t>
  </si>
  <si>
    <t>WFB</t>
  </si>
  <si>
    <t>Water and Toilet Systems_Vacuum Toilet_Cages with Square Nuts</t>
  </si>
  <si>
    <t>Cages with Square Nuts</t>
  </si>
  <si>
    <t>WFC</t>
  </si>
  <si>
    <t>Water and Toilet Systems_Vacuum Toilet_Clamp</t>
  </si>
  <si>
    <t>WFD</t>
  </si>
  <si>
    <t>Water and Toilet Systems_Vacuum Toilet_Compressed Air Supply</t>
  </si>
  <si>
    <t>Compressed Air Supply</t>
  </si>
  <si>
    <t>WFE</t>
  </si>
  <si>
    <t>Water and Toilet Systems_Vacuum Toilet_Flush Nozzle</t>
  </si>
  <si>
    <t>Flush Nozzle</t>
  </si>
  <si>
    <t>WFF</t>
  </si>
  <si>
    <t>Water and Toilet Systems_Vacuum Toilet_O Ring</t>
  </si>
  <si>
    <t>O Ring</t>
  </si>
  <si>
    <t>WFG</t>
  </si>
  <si>
    <t>Water and Toilet Systems_Vacuum Toilet_Toilet Seat</t>
  </si>
  <si>
    <t>WFH</t>
  </si>
  <si>
    <t>Water and Toilet Systems_Vacuum Toilet_Toilet seat hinge</t>
  </si>
  <si>
    <t>Toilet seat hinge</t>
  </si>
  <si>
    <t>WFI</t>
  </si>
  <si>
    <t>Water and Toilet Systems_Vacuum Toilet_Vacuum Toilet</t>
  </si>
  <si>
    <t>WFJ</t>
  </si>
  <si>
    <t>Water and Toilet Systems_Vacuum Toilet_software</t>
  </si>
  <si>
    <t>software</t>
  </si>
  <si>
    <t>WFK</t>
  </si>
  <si>
    <t>Water and Toilet Systems_Vacuum Toilet_Wiring /plug</t>
  </si>
  <si>
    <t>WFL</t>
  </si>
  <si>
    <t>Water and Toilet Systems_Vacuum Toilet_Pump pressure switch</t>
  </si>
  <si>
    <t>Pump pressure switch</t>
  </si>
  <si>
    <t>WFM</t>
  </si>
  <si>
    <t>Water and Toilet Systems_Vacuum Toilet_Toilet control module</t>
  </si>
  <si>
    <t>Toilet control module</t>
  </si>
  <si>
    <t>WFN</t>
  </si>
  <si>
    <t>Water and Toilet Systems_Vacuum Toilet_Pressure Regulator</t>
  </si>
  <si>
    <t>Pressure Regulator</t>
  </si>
  <si>
    <t>WFO</t>
  </si>
  <si>
    <t>Water and Toilet Systems_Vacuum Toilet_Flush button</t>
  </si>
  <si>
    <t>Flush button</t>
  </si>
  <si>
    <t>WFP</t>
  </si>
  <si>
    <t>Water and Toilet Systems_Vacuum Toilet_Air piping / fittings</t>
  </si>
  <si>
    <t>Air piping / fittings</t>
  </si>
  <si>
    <t>WG6</t>
  </si>
  <si>
    <t>Water and Toilet Systems_Waste Water Tank_Fault not Investigated</t>
  </si>
  <si>
    <t>Waste Water Tank</t>
  </si>
  <si>
    <t>WG7</t>
  </si>
  <si>
    <t>Water and Toilet Systems_Waste Water Tank_Non Technical</t>
  </si>
  <si>
    <t>WG8</t>
  </si>
  <si>
    <t>Water and Toilet Systems_Waste Water Tank_Operator</t>
  </si>
  <si>
    <t>WG9</t>
  </si>
  <si>
    <t>Water and Toilet Systems_Waste Water Tank_No Fault Identified</t>
  </si>
  <si>
    <t>WGA</t>
  </si>
  <si>
    <t>Water and Toilet Systems_Waste Water Tank_Ball Valve</t>
  </si>
  <si>
    <t>WGB</t>
  </si>
  <si>
    <t>Water and Toilet Systems_Waste Water Tank_Camloc Cap</t>
  </si>
  <si>
    <t>Water and Toilet Systems_Waste Water Tank_Camloc Coupling</t>
  </si>
  <si>
    <t>WGD</t>
  </si>
  <si>
    <t>Water and Toilet Systems_Waste Water Tank_Contactor</t>
  </si>
  <si>
    <t>WGE</t>
  </si>
  <si>
    <t>Water and Toilet Systems_Waste Water Tank_Heating Rod</t>
  </si>
  <si>
    <t>WGF</t>
  </si>
  <si>
    <t>Water and Toilet Systems_Waste Water Tank_Level Sensor</t>
  </si>
  <si>
    <t>WGG</t>
  </si>
  <si>
    <t>Water and Toilet Systems_Waste Water Tank_Pipework</t>
  </si>
  <si>
    <t>WGH</t>
  </si>
  <si>
    <t>Water and Toilet Systems_Waste Water Tank_Relay</t>
  </si>
  <si>
    <t>WGI</t>
  </si>
  <si>
    <t>Water and Toilet Systems_Waste Water Tank_Seal</t>
  </si>
  <si>
    <t>WGJ</t>
  </si>
  <si>
    <t>Water and Toilet Systems_Waste Water Tank_Tank Frame</t>
  </si>
  <si>
    <t>WGK</t>
  </si>
  <si>
    <t>Water and Toilet Systems_Waste Water Tank_Thermostat</t>
  </si>
  <si>
    <t>WGL</t>
  </si>
  <si>
    <t>Water and Toilet Systems_Waste Water Tank_Water Pump</t>
  </si>
  <si>
    <t>WGM</t>
  </si>
  <si>
    <t>Water and Toilet Systems_Waste Water Tank_Wiring /plug</t>
  </si>
  <si>
    <t>XA6</t>
  </si>
  <si>
    <t>Communication Systems_PA &amp; Call For Aid_Fault not Investigated</t>
  </si>
  <si>
    <t>Communication Systems</t>
  </si>
  <si>
    <t>PA &amp; Call For Aid</t>
  </si>
  <si>
    <t>XA7</t>
  </si>
  <si>
    <t>Communication Systems_PA &amp; Call For Aid_Non Technical</t>
  </si>
  <si>
    <t>XA8</t>
  </si>
  <si>
    <t>Communication Systems_PA &amp; Call For Aid_Operator</t>
  </si>
  <si>
    <t>XA9</t>
  </si>
  <si>
    <t>Communication Systems_PA &amp; Call For Aid_No Fault Identified</t>
  </si>
  <si>
    <t>XAA</t>
  </si>
  <si>
    <t>Communication Systems_PA &amp; Call For Aid_Control Unit</t>
  </si>
  <si>
    <t>Control Unit</t>
  </si>
  <si>
    <t>XAB</t>
  </si>
  <si>
    <t>Communication Systems_PA &amp; Call For Aid_Handset Unit</t>
  </si>
  <si>
    <t>Handset Unit</t>
  </si>
  <si>
    <t>XAC</t>
  </si>
  <si>
    <t>Communication Systems_PA &amp; Call For Aid_In-Car Loudspeaker</t>
  </si>
  <si>
    <t>In-Car Loudspeaker</t>
  </si>
  <si>
    <t>XAD</t>
  </si>
  <si>
    <t>Communication Systems_PA &amp; Call For Aid_Monitoring Speaker</t>
  </si>
  <si>
    <t>Monitoring Speaker</t>
  </si>
  <si>
    <t>XAE</t>
  </si>
  <si>
    <t>Communication Systems_PA &amp; Call For Aid_PAU</t>
  </si>
  <si>
    <t>PAU</t>
  </si>
  <si>
    <t>XAF</t>
  </si>
  <si>
    <t>Communication Systems_PA &amp; Call For Aid_Software</t>
  </si>
  <si>
    <t>XAG</t>
  </si>
  <si>
    <t>Communication Systems_PA &amp; Call For Aid_P/Amp Card</t>
  </si>
  <si>
    <t>P/Amp Card</t>
  </si>
  <si>
    <t>XAH</t>
  </si>
  <si>
    <t>Communication Systems_PA &amp; Call For Aid_C/Amp Card</t>
  </si>
  <si>
    <t>C/Amp Card</t>
  </si>
  <si>
    <t>XAI</t>
  </si>
  <si>
    <t>Communication Systems_PA &amp; Call For Aid_DVA Card</t>
  </si>
  <si>
    <t>DVA Card</t>
  </si>
  <si>
    <t>XAJ</t>
  </si>
  <si>
    <t>Communication Systems_PA &amp; Call For Aid_CF Card</t>
  </si>
  <si>
    <t>XAK</t>
  </si>
  <si>
    <t>Communication Systems_PA &amp; Call For Aid_CFA</t>
  </si>
  <si>
    <t>XAL</t>
  </si>
  <si>
    <t>Communication Systems_PA &amp; Call For Aid_Wiring/Plugs</t>
  </si>
  <si>
    <t>XAM</t>
  </si>
  <si>
    <t>Communication Systems_PA &amp; Call For Aid_Curl Cord</t>
  </si>
  <si>
    <t>Curl Cord</t>
  </si>
  <si>
    <t>XB6</t>
  </si>
  <si>
    <t>Communication Systems_CCTV_Fault not Investigated</t>
  </si>
  <si>
    <t>CCTV</t>
  </si>
  <si>
    <t>XB7</t>
  </si>
  <si>
    <t>Communication Systems_CCTV_Non Technical</t>
  </si>
  <si>
    <t>XB8</t>
  </si>
  <si>
    <t>Communication Systems_CCTV_Operator</t>
  </si>
  <si>
    <t>XB9</t>
  </si>
  <si>
    <t>Communication Systems_CCTV_No Fault Identified</t>
  </si>
  <si>
    <t>XBA</t>
  </si>
  <si>
    <t>Communication Systems_CCTV_Battery</t>
  </si>
  <si>
    <t>Battery</t>
  </si>
  <si>
    <t>XBB</t>
  </si>
  <si>
    <t>Communication Systems_CCTV_CCTV Control Unit</t>
  </si>
  <si>
    <t>CCTV Control Unit</t>
  </si>
  <si>
    <t>XBC</t>
  </si>
  <si>
    <t>Communication Systems_CCTV_CCTV Monitor</t>
  </si>
  <si>
    <t>CCTV Monitor</t>
  </si>
  <si>
    <t>XBD</t>
  </si>
  <si>
    <t>Communication Systems_CCTV_CCTV Network Unit</t>
  </si>
  <si>
    <t>CCTV Network Unit</t>
  </si>
  <si>
    <t>XBE</t>
  </si>
  <si>
    <t>Communication Systems_CCTV_</t>
  </si>
  <si>
    <t>XBF</t>
  </si>
  <si>
    <t>Communication Systems_CCTV_CCTV Power Unit</t>
  </si>
  <si>
    <t>CCTV Power Unit</t>
  </si>
  <si>
    <t>XBG</t>
  </si>
  <si>
    <t>Communication Systems_CCTV_DOO Camera</t>
  </si>
  <si>
    <t>DOO Camera</t>
  </si>
  <si>
    <t>XBH</t>
  </si>
  <si>
    <t>Communication Systems_CCTV_Forward Facing Camera</t>
  </si>
  <si>
    <t>Forward Facing Camera</t>
  </si>
  <si>
    <t>XBI</t>
  </si>
  <si>
    <t>Communication Systems_CCTV_HDD Cartridge</t>
  </si>
  <si>
    <t>HDD Cartridge</t>
  </si>
  <si>
    <t>XBJ</t>
  </si>
  <si>
    <t>Communication Systems_CCTV_Network Digital Recorder</t>
  </si>
  <si>
    <t>Network Digital Recorder</t>
  </si>
  <si>
    <t>XBK</t>
  </si>
  <si>
    <t>Communication Systems_CCTV_Pantograph  Camera Pod</t>
  </si>
  <si>
    <t>Pantograph  Camera Pod</t>
  </si>
  <si>
    <t>XBL</t>
  </si>
  <si>
    <t>Communication Systems_CCTV_Saloon Camera</t>
  </si>
  <si>
    <t>Saloon Camera</t>
  </si>
  <si>
    <t>XBM</t>
  </si>
  <si>
    <t>Communication Systems_CCTV_Software</t>
  </si>
  <si>
    <t>Communication Systems_CCTV_Switching HUB</t>
  </si>
  <si>
    <t>Switching HUB</t>
  </si>
  <si>
    <t>XBO</t>
  </si>
  <si>
    <t>Communication Systems_CCTV_Vestibule Camera</t>
  </si>
  <si>
    <t>Vestibule Camera</t>
  </si>
  <si>
    <t>XBP</t>
  </si>
  <si>
    <t>Communication Systems_CCTV_Wiring/Plugs</t>
  </si>
  <si>
    <t>XC6</t>
  </si>
  <si>
    <t>Communication Systems_GSM R_Fault not Investigated</t>
  </si>
  <si>
    <t>GSM R</t>
  </si>
  <si>
    <t>XC7</t>
  </si>
  <si>
    <t>Communication Systems_GSM R_Non Technical</t>
  </si>
  <si>
    <t>XC8</t>
  </si>
  <si>
    <t>Communication Systems_GSM R_Operator</t>
  </si>
  <si>
    <t>XC9</t>
  </si>
  <si>
    <t>Communication Systems_GSM R_No Fault Identified</t>
  </si>
  <si>
    <t>XCA</t>
  </si>
  <si>
    <t>Communication Systems_GSM R_GSM-R Antenna</t>
  </si>
  <si>
    <t>GSM-R Antenna</t>
  </si>
  <si>
    <t>XCB</t>
  </si>
  <si>
    <t>Communication Systems_GSM R_GSM-R Cab Radio</t>
  </si>
  <si>
    <t>GSM-R Cab Radio</t>
  </si>
  <si>
    <t>XCC</t>
  </si>
  <si>
    <t>Communication Systems_GSM R_GSM-R Driver Control Panel</t>
  </si>
  <si>
    <t>GSM-R Driver Control Panel</t>
  </si>
  <si>
    <t>XCD</t>
  </si>
  <si>
    <t>Communication Systems_GSM R_GSM-RHandset</t>
  </si>
  <si>
    <t>GSM-RHandset</t>
  </si>
  <si>
    <t>XCE</t>
  </si>
  <si>
    <t>Communication Systems_GSM R_GSM-R Loudspeaker</t>
  </si>
  <si>
    <t>GSM-R Loudspeaker</t>
  </si>
  <si>
    <t>XCF</t>
  </si>
  <si>
    <t>Communication Systems_GSM R_Software</t>
  </si>
  <si>
    <t>XCG</t>
  </si>
  <si>
    <t>Communication Systems_GSM R_Wiring/Plugs</t>
  </si>
  <si>
    <t>XD6</t>
  </si>
  <si>
    <t>Communication Systems_PIS_Fault not Investigated</t>
  </si>
  <si>
    <t>PIS</t>
  </si>
  <si>
    <t>XD7</t>
  </si>
  <si>
    <t>Communication Systems_PIS_Non Technical</t>
  </si>
  <si>
    <t>XD8</t>
  </si>
  <si>
    <t>Communication Systems_PIS_Operator</t>
  </si>
  <si>
    <t>XD9</t>
  </si>
  <si>
    <t>Communication Systems_PIS_No Fault Identified</t>
  </si>
  <si>
    <t>XDA</t>
  </si>
  <si>
    <t>Communication Systems_PIS_Coding Plug</t>
  </si>
  <si>
    <t>Coding Plug</t>
  </si>
  <si>
    <t>XDB</t>
  </si>
  <si>
    <t>Communication Systems_PIS_Exterio Passenger Information Display</t>
  </si>
  <si>
    <t>Exterio Passenger Information Display</t>
  </si>
  <si>
    <t>XDC</t>
  </si>
  <si>
    <t>Communication Systems_PIS_Interior Passenger Information Display</t>
  </si>
  <si>
    <t>Interior Passenger Information Display</t>
  </si>
  <si>
    <t>XDD</t>
  </si>
  <si>
    <t>Communication Systems_PIS_PIS  Control Unit</t>
  </si>
  <si>
    <t>PIS  Control Unit</t>
  </si>
  <si>
    <t>XDE</t>
  </si>
  <si>
    <t>Communication Systems_PIS_Software</t>
  </si>
  <si>
    <t>XDF</t>
  </si>
  <si>
    <t>Communication Systems_PIS_Terminating Resistor</t>
  </si>
  <si>
    <t>Terminating Resistor</t>
  </si>
  <si>
    <t>XDG</t>
  </si>
  <si>
    <t>Communication Systems_PIS_Wiring/Plugs</t>
  </si>
  <si>
    <t>XE6</t>
  </si>
  <si>
    <t>Communication Systems_SRD_Fault not Investigated</t>
  </si>
  <si>
    <t>SRD</t>
  </si>
  <si>
    <t>XE7</t>
  </si>
  <si>
    <t>Communication Systems_SRD_Non Technical</t>
  </si>
  <si>
    <t>XE8</t>
  </si>
  <si>
    <t>Communication Systems_SRD_Operator</t>
  </si>
  <si>
    <t>XE9</t>
  </si>
  <si>
    <t>Communication Systems_SRD_No Fault Identified</t>
  </si>
  <si>
    <t>XEA</t>
  </si>
  <si>
    <t>Communication Systems_SRD_Seat Reservation Display</t>
  </si>
  <si>
    <t>Seat Reservation Display</t>
  </si>
  <si>
    <t>XEB</t>
  </si>
  <si>
    <t>Communication Systems_SRD_Software</t>
  </si>
  <si>
    <t>XEC</t>
  </si>
  <si>
    <t>Communication Systems_SRD_SRD  Control Unit</t>
  </si>
  <si>
    <t>SRD  Control Unit</t>
  </si>
  <si>
    <t>XED</t>
  </si>
  <si>
    <t>Communication Systems_SRD_Terminator Plug</t>
  </si>
  <si>
    <t>Terminator Plug</t>
  </si>
  <si>
    <t>XEE</t>
  </si>
  <si>
    <t>Communication Systems_SRD_Wiring/Plugs</t>
  </si>
  <si>
    <t>XF6</t>
  </si>
  <si>
    <t>Communication Systems_WiFi_Fault not Investigated</t>
  </si>
  <si>
    <t>WiFi</t>
  </si>
  <si>
    <t>XF7</t>
  </si>
  <si>
    <t>Communication Systems_WiFi_Non Technical</t>
  </si>
  <si>
    <t>XF8</t>
  </si>
  <si>
    <t>Communication Systems_WiFi_Operator</t>
  </si>
  <si>
    <t>XF9</t>
  </si>
  <si>
    <t>Communication Systems_WiFi_No Fault Identified</t>
  </si>
  <si>
    <t>XFA</t>
  </si>
  <si>
    <t>Communication Systems_WiFi_Software</t>
  </si>
  <si>
    <t>XFB</t>
  </si>
  <si>
    <t>Communication Systems_WiFi_Wireless Internet Access Point</t>
  </si>
  <si>
    <t>Wireless Internet Access Point</t>
  </si>
  <si>
    <t>XFC</t>
  </si>
  <si>
    <t>Communication Systems_WiFi_Wireless Internet Antenna</t>
  </si>
  <si>
    <t>Wireless Internet Antenna</t>
  </si>
  <si>
    <t>Communication Systems_WiFi_Wireless Internet Server</t>
  </si>
  <si>
    <t>Wireless Internet Server</t>
  </si>
  <si>
    <t>XFE</t>
  </si>
  <si>
    <t>Communication Systems_WiFi_Wiring/Plugs</t>
  </si>
  <si>
    <t>ZA6</t>
  </si>
  <si>
    <t>Emergency Equipment_Fire System_Fault not Investigated</t>
  </si>
  <si>
    <t>Emergency Equipment</t>
  </si>
  <si>
    <t>Fire System</t>
  </si>
  <si>
    <t>ZA7</t>
  </si>
  <si>
    <t>Emergency Equipment_Fire System_Non Technical</t>
  </si>
  <si>
    <t>ZA8</t>
  </si>
  <si>
    <t>Emergency Equipment_Fire System_Operator</t>
  </si>
  <si>
    <t>ZA9</t>
  </si>
  <si>
    <t>Emergency Equipment_Fire System_No Fault Identified</t>
  </si>
  <si>
    <t>ZAA</t>
  </si>
  <si>
    <t>Emergency Equipment_Fire System_End-Line Standard Socket</t>
  </si>
  <si>
    <t>End-Line Standard Socket</t>
  </si>
  <si>
    <t>ZAB</t>
  </si>
  <si>
    <t>Emergency Equipment_Fire System_EV1001R</t>
  </si>
  <si>
    <t>EV1001R</t>
  </si>
  <si>
    <t>ZAC</t>
  </si>
  <si>
    <t>Emergency Equipment_Fire System_EV1004</t>
  </si>
  <si>
    <t>EV1004</t>
  </si>
  <si>
    <t>ZAD</t>
  </si>
  <si>
    <t>Emergency Equipment_Fire System_EV1010</t>
  </si>
  <si>
    <t>EV1010</t>
  </si>
  <si>
    <t>ZAE</t>
  </si>
  <si>
    <t>Emergency Equipment_Fire System_Extinguisher Piping</t>
  </si>
  <si>
    <t>Extinguisher Piping</t>
  </si>
  <si>
    <t>ZAF</t>
  </si>
  <si>
    <t>Emergency Equipment_Fire System_Fire Surpression Nozzle</t>
  </si>
  <si>
    <t>Fire Surpression Nozzle</t>
  </si>
  <si>
    <t>ZAG</t>
  </si>
  <si>
    <t>Emergency Equipment_Fire System_High Pressure Flexible Hose</t>
  </si>
  <si>
    <t>High Pressure Flexible Hose</t>
  </si>
  <si>
    <t>ZAH</t>
  </si>
  <si>
    <t>Emergency Equipment_Fire System_L- Socket L12</t>
  </si>
  <si>
    <t>L- Socket L12</t>
  </si>
  <si>
    <t>ZAI</t>
  </si>
  <si>
    <t>Emergency Equipment_Fire System_LHD</t>
  </si>
  <si>
    <t>LHD</t>
  </si>
  <si>
    <t>ZAJ</t>
  </si>
  <si>
    <t>Emergency Equipment_Fire System_LHD-Box</t>
  </si>
  <si>
    <t>LHD-Box</t>
  </si>
  <si>
    <t>ZAK</t>
  </si>
  <si>
    <t>Emergency Equipment_Fire System_Nitrogen Bottle</t>
  </si>
  <si>
    <t>Nitrogen Bottle</t>
  </si>
  <si>
    <t>ZAL</t>
  </si>
  <si>
    <t>Emergency Equipment_Fire System_Power Supply</t>
  </si>
  <si>
    <t>ZAM</t>
  </si>
  <si>
    <t>Emergency Equipment_Fire System_Pressure Gauge</t>
  </si>
  <si>
    <t>Pressure Gauge</t>
  </si>
  <si>
    <t>ZAN</t>
  </si>
  <si>
    <t>Emergency Equipment_Fire System_Protective Hose LHD</t>
  </si>
  <si>
    <t>Protective Hose LHD</t>
  </si>
  <si>
    <t>ZAO</t>
  </si>
  <si>
    <t>Emergency Equipment_Fire System_Resistor 1.5kΩ - 0,25W - Delay Line</t>
  </si>
  <si>
    <t>Resistor 1.5kΩ - 0,25W - Delay Line</t>
  </si>
  <si>
    <t>ZAP</t>
  </si>
  <si>
    <t>Emergency Equipment_Fire System_Resistor 1kΩ - 2W - Activation line</t>
  </si>
  <si>
    <t>Resistor 1kΩ - 2W - Activation line</t>
  </si>
  <si>
    <t>ZAQ</t>
  </si>
  <si>
    <t>Emergency Equipment_Fire System_Resistor 560Ω - 1W - Manual activation</t>
  </si>
  <si>
    <t>Resistor 560Ω - 1W - Manual activation</t>
  </si>
  <si>
    <t>ZAR</t>
  </si>
  <si>
    <t>Emergency Equipment_Fire System_Smoke Detector 1000</t>
  </si>
  <si>
    <t>Smoke Detector 1000</t>
  </si>
  <si>
    <t>ZAS</t>
  </si>
  <si>
    <t>Emergency Equipment_Fire System_Solenoid Valve</t>
  </si>
  <si>
    <t>Solenoid Valve</t>
  </si>
  <si>
    <t>ZAT</t>
  </si>
  <si>
    <t>Emergency Equipment_Fire System_Standard Socket</t>
  </si>
  <si>
    <t>Standard Socket</t>
  </si>
  <si>
    <t>ZAU</t>
  </si>
  <si>
    <t>Emergency Equipment_Fire System_T- Socket L12</t>
  </si>
  <si>
    <t>T- Socket L12</t>
  </si>
  <si>
    <t>ZAV</t>
  </si>
  <si>
    <t>Emergency Equipment_Fire System_T- Socket L12 40°</t>
  </si>
  <si>
    <t>T- Socket L12 40°</t>
  </si>
  <si>
    <t>ZAW</t>
  </si>
  <si>
    <t>Emergency Equipment_Fire System_Water Bottle</t>
  </si>
  <si>
    <t>Water Bottle</t>
  </si>
  <si>
    <t>ZAX</t>
  </si>
  <si>
    <t>Emergency Equipment_Fire System_Wiring/Plugs</t>
  </si>
  <si>
    <t>ZAZ</t>
  </si>
  <si>
    <t>Emergency Equipment_Fire System_Pressure Switch</t>
  </si>
  <si>
    <t>ZB6</t>
  </si>
  <si>
    <t>Emergency Equipment_Portable Fire Extinguisher_Fault not Investigated</t>
  </si>
  <si>
    <t>Portable Fire Extinguisher</t>
  </si>
  <si>
    <t>ZB7</t>
  </si>
  <si>
    <t>Emergency Equipment_Portable Fire Extinguisher_Non Technical</t>
  </si>
  <si>
    <t>ZB8</t>
  </si>
  <si>
    <t>Emergency Equipment_Portable Fire Extinguisher_Operator</t>
  </si>
  <si>
    <t>ZB9</t>
  </si>
  <si>
    <t>Emergency Equipment_Portable Fire Extinguisher_No Fault Identified</t>
  </si>
  <si>
    <t>ZBA</t>
  </si>
  <si>
    <t>Emergency Equipment_Portable Fire Extinguisher_2L AFFF Spray Foam</t>
  </si>
  <si>
    <t>2L AFFF Spray Foam</t>
  </si>
  <si>
    <t>ZBB</t>
  </si>
  <si>
    <t>Emergency Equipment_Portable Fire Extinguisher_6L AFFF Spray Foam</t>
  </si>
  <si>
    <t>6L AFFF Spray Foam</t>
  </si>
  <si>
    <t>ZBC</t>
  </si>
  <si>
    <t>Emergency Equipment_Portable Fire Extinguisher_Fire Extinguisher CO2</t>
  </si>
  <si>
    <t>Fire Extinguisher CO2</t>
  </si>
  <si>
    <t>ZBD</t>
  </si>
  <si>
    <t>Emergency Equipment_Portable Fire Extinguisher_Fire Entinguisher Housing</t>
  </si>
  <si>
    <t>Fire Entinguisher Housing</t>
  </si>
  <si>
    <t>ZC6</t>
  </si>
  <si>
    <t>Emergency Equipment_Recovery &amp; First Aid Equipment_Fault not Investigated</t>
  </si>
  <si>
    <t>Recovery &amp; First Aid Equipment</t>
  </si>
  <si>
    <t>ZC7</t>
  </si>
  <si>
    <t>Emergency Equipment_Recovery &amp; First Aid Equipment_Non Technical</t>
  </si>
  <si>
    <t>ZC8</t>
  </si>
  <si>
    <t>Emergency Equipment_Recovery &amp; First Aid Equipment_Operator</t>
  </si>
  <si>
    <t>ZC9</t>
  </si>
  <si>
    <t>Emergency Equipment_Recovery &amp; First Aid Equipment_No Fault Identified</t>
  </si>
  <si>
    <t>ZCA</t>
  </si>
  <si>
    <t>Emergency Equipment_Recovery &amp; First Aid Equipment_Adaptor Latchtype 10</t>
  </si>
  <si>
    <t>Adaptor Latchtype 10</t>
  </si>
  <si>
    <t>ZCAA</t>
  </si>
  <si>
    <t>Emergency Equipment_Recovery &amp; First Aid Equipment_Paper Protection Suit</t>
  </si>
  <si>
    <t>Paper Protection Suit</t>
  </si>
  <si>
    <t>ZCAB</t>
  </si>
  <si>
    <t>Emergency Equipment_Recovery &amp; First Aid Equipment_Parking Brake Release Tool</t>
  </si>
  <si>
    <t>Parking Brake Release Tool</t>
  </si>
  <si>
    <t>ZCAC</t>
  </si>
  <si>
    <t>Emergency Equipment_Recovery &amp; First Aid Equipment_Plaster Box</t>
  </si>
  <si>
    <t>Plaster Box</t>
  </si>
  <si>
    <t>ZCAD</t>
  </si>
  <si>
    <t>Emergency Equipment_Recovery &amp; First Aid Equipment_Red Flag</t>
  </si>
  <si>
    <t>Red Flag</t>
  </si>
  <si>
    <t>ZCAE</t>
  </si>
  <si>
    <t>Emergency Equipment_Recovery &amp; First Aid Equipment_Rigger Gloves</t>
  </si>
  <si>
    <t>Rigger Gloves</t>
  </si>
  <si>
    <t>ZCAF</t>
  </si>
  <si>
    <t>Emergency Equipment_Recovery &amp; First Aid Equipment_Short Wooden Stick</t>
  </si>
  <si>
    <t>Short Wooden Stick</t>
  </si>
  <si>
    <t>ZCAG</t>
  </si>
  <si>
    <t>Emergency Equipment_Recovery &amp; First Aid Equipment_Tempilstik</t>
  </si>
  <si>
    <t>Tempilstik</t>
  </si>
  <si>
    <t>ZCAH</t>
  </si>
  <si>
    <t>Emergency Equipment_Recovery &amp; First Aid Equipment_Thick Plastic Bags</t>
  </si>
  <si>
    <t>Thick Plastic Bags</t>
  </si>
  <si>
    <t>ZCAI</t>
  </si>
  <si>
    <t>Emergency Equipment_Recovery &amp; First Aid Equipment_Track Circuit Clips</t>
  </si>
  <si>
    <t>ZCAJ</t>
  </si>
  <si>
    <t>Emergency Equipment_Recovery &amp; First Aid Equipment_Tube Holder for Laminate Sheet</t>
  </si>
  <si>
    <t>Tube Holder for Laminate Sheet</t>
  </si>
  <si>
    <t>ZCAK</t>
  </si>
  <si>
    <t>Emergency Equipment_Recovery &amp; First Aid Equipment_Universal Hook Adaptor</t>
  </si>
  <si>
    <t>Universal Hook Adaptor</t>
  </si>
  <si>
    <t>ZCAL</t>
  </si>
  <si>
    <t>Emergency Equipment_Recovery &amp; First Aid Equipment_Yellow Box</t>
  </si>
  <si>
    <t>Yellow Box</t>
  </si>
  <si>
    <t>ZCB</t>
  </si>
  <si>
    <t>Emergency Equipment_Recovery &amp; First Aid Equipment_Black &amp; Yellow Tape</t>
  </si>
  <si>
    <t>Black &amp; Yellow Tape</t>
  </si>
  <si>
    <t>ZCC</t>
  </si>
  <si>
    <t>Emergency Equipment_Recovery &amp; First Aid Equipment_Crowbar</t>
  </si>
  <si>
    <t>Crowbar</t>
  </si>
  <si>
    <t>ZCD</t>
  </si>
  <si>
    <t>Emergency Equipment_Recovery &amp; First Aid Equipment_Detachable Flag Stick</t>
  </si>
  <si>
    <t>Detachable Flag Stick</t>
  </si>
  <si>
    <t>ZCE</t>
  </si>
  <si>
    <t>Emergency Equipment_Recovery &amp; First Aid Equipment_Detenator Box</t>
  </si>
  <si>
    <t>Detenator Box</t>
  </si>
  <si>
    <t>ZCF</t>
  </si>
  <si>
    <t>Emergency Equipment_Recovery &amp; First Aid Equipment_Detonators</t>
  </si>
  <si>
    <t>ZCG</t>
  </si>
  <si>
    <t>Emergency Equipment_Recovery &amp; First Aid Equipment_Door Net</t>
  </si>
  <si>
    <t>Door Net</t>
  </si>
  <si>
    <t>ZCH</t>
  </si>
  <si>
    <t>Emergency Equipment_Recovery &amp; First Aid Equipment_Emergency Lamp Bracket</t>
  </si>
  <si>
    <t>Emergency Lamp Bracket</t>
  </si>
  <si>
    <t>ZCI</t>
  </si>
  <si>
    <t>Emergency Equipment_Recovery &amp; First Aid Equipment_Emergency Tail Lamp</t>
  </si>
  <si>
    <t>Emergency Tail Lamp</t>
  </si>
  <si>
    <t>ZCJ</t>
  </si>
  <si>
    <t>Emergency Equipment_Recovery &amp; First Aid Equipment_Face &amp; Eye Protector</t>
  </si>
  <si>
    <t>Face &amp; Eye Protector</t>
  </si>
  <si>
    <t>ZCK</t>
  </si>
  <si>
    <t>Emergency Equipment_Recovery &amp; First Aid Equipment_Fire Blanket</t>
  </si>
  <si>
    <t>Fire Blanket</t>
  </si>
  <si>
    <t>ZCL</t>
  </si>
  <si>
    <t>Emergency Equipment_Recovery &amp; First Aid Equipment_First Aid Box</t>
  </si>
  <si>
    <t>First Aid Box</t>
  </si>
  <si>
    <t>ZCM</t>
  </si>
  <si>
    <t>Emergency Equipment_Recovery &amp; First Aid Equipment_</t>
  </si>
  <si>
    <t>ZCN</t>
  </si>
  <si>
    <t>Emergency Equipment_Recovery &amp; First Aid Equipment_Foil Blanket</t>
  </si>
  <si>
    <t>ZCO</t>
  </si>
  <si>
    <t>Emergency Equipment_Recovery &amp; First Aid Equipment_Gauntlet Gloves</t>
  </si>
  <si>
    <t>Gauntlet Gloves</t>
  </si>
  <si>
    <t>ZCP</t>
  </si>
  <si>
    <t>Emergency Equipment_Recovery &amp; First Aid Equipment_Hand Axe</t>
  </si>
  <si>
    <t>Hand Axe</t>
  </si>
  <si>
    <t>ZCQ</t>
  </si>
  <si>
    <t>Emergency Equipment_Recovery &amp; First Aid Equipment_Hard Hat</t>
  </si>
  <si>
    <t>ZCR</t>
  </si>
  <si>
    <t>Emergency Equipment_Recovery &amp; First Aid Equipment_Hi Vis Vests</t>
  </si>
  <si>
    <t>Hi Vis Vests</t>
  </si>
  <si>
    <t>ZCS</t>
  </si>
  <si>
    <t>Emergency Equipment_Recovery &amp; First Aid Equipment_Hose (BP)</t>
  </si>
  <si>
    <t>Hose (BP)</t>
  </si>
  <si>
    <t>ZCT</t>
  </si>
  <si>
    <t>Emergency Equipment_Recovery &amp; First Aid Equipment_Hose (MRP)</t>
  </si>
  <si>
    <t>Hose (MRP)</t>
  </si>
  <si>
    <t>ZCU</t>
  </si>
  <si>
    <t>Emergency Equipment_Recovery &amp; First Aid Equipment_Ladder (Non-Conductive)</t>
  </si>
  <si>
    <t>Ladder (Non-Conductive)</t>
  </si>
  <si>
    <t>ZCV</t>
  </si>
  <si>
    <t>Emergency Equipment_Recovery &amp; First Aid Equipment_Laminate Sheets</t>
  </si>
  <si>
    <t>Laminate Sheets</t>
  </si>
  <si>
    <t>ZCW</t>
  </si>
  <si>
    <t>Emergency Equipment_Recovery &amp; First Aid Equipment_Light Sticks (Box of 10)</t>
  </si>
  <si>
    <t>Light Sticks (Box of 10)</t>
  </si>
  <si>
    <t>ZCX</t>
  </si>
  <si>
    <t>Emergency Equipment_Recovery &amp; First Aid Equipment_Multi-Purpose Saw</t>
  </si>
  <si>
    <t>Multi-Purpose Saw</t>
  </si>
  <si>
    <t>ZCY</t>
  </si>
  <si>
    <t>Emergency Equipment_Recovery &amp; First Aid Equipment_Nylon Rope</t>
  </si>
  <si>
    <t>Nylon Rope</t>
  </si>
  <si>
    <t>ZCZ</t>
  </si>
  <si>
    <t>Emergency Equipment_Recovery &amp; First Aid Equipment_Pair of Gloves</t>
  </si>
  <si>
    <t>Pair of Gloves</t>
  </si>
  <si>
    <t>Inc.#</t>
  </si>
  <si>
    <t>480134220401</t>
  </si>
  <si>
    <t>485541220403</t>
  </si>
  <si>
    <t>485877220403</t>
  </si>
  <si>
    <t>487346220404</t>
  </si>
  <si>
    <t>488234220404</t>
  </si>
  <si>
    <t>CRCRFTJ</t>
  </si>
  <si>
    <t>488367220404</t>
  </si>
  <si>
    <t>489450220405</t>
  </si>
  <si>
    <t>489832220405</t>
  </si>
  <si>
    <t>490889220405</t>
  </si>
  <si>
    <t>491787220406</t>
  </si>
  <si>
    <t>491892220406</t>
  </si>
  <si>
    <t>492464220406</t>
  </si>
  <si>
    <t>492649220406</t>
  </si>
  <si>
    <t>492673220406</t>
  </si>
  <si>
    <t>493267220406</t>
  </si>
  <si>
    <t>494284220407</t>
  </si>
  <si>
    <t>494287220407</t>
  </si>
  <si>
    <t>495869220407</t>
  </si>
  <si>
    <t>496291220407</t>
  </si>
  <si>
    <t>496387220407</t>
  </si>
  <si>
    <t>496514220407</t>
  </si>
  <si>
    <t>497090220408</t>
  </si>
  <si>
    <t>498171220408</t>
  </si>
  <si>
    <t>498865220408</t>
  </si>
  <si>
    <t>501951220410</t>
  </si>
  <si>
    <t>502197220410</t>
  </si>
  <si>
    <t>502282220410</t>
  </si>
  <si>
    <t>502520220410</t>
  </si>
  <si>
    <t>503610220411</t>
  </si>
  <si>
    <t>506249220412</t>
  </si>
  <si>
    <t>BDQ SHY</t>
  </si>
  <si>
    <t>506260220412</t>
  </si>
  <si>
    <t>507339220412</t>
  </si>
  <si>
    <t>507552220412</t>
  </si>
  <si>
    <t>508833220413</t>
  </si>
  <si>
    <t>510321220413</t>
  </si>
  <si>
    <t>510329220413</t>
  </si>
  <si>
    <t>514236220415</t>
  </si>
  <si>
    <t>514557220415</t>
  </si>
  <si>
    <t>BEAL</t>
  </si>
  <si>
    <t>516420220416</t>
  </si>
  <si>
    <t>517594220416</t>
  </si>
  <si>
    <t>518315220417</t>
  </si>
  <si>
    <t>518319220417</t>
  </si>
  <si>
    <t>518773220417</t>
  </si>
  <si>
    <t>519705220418</t>
  </si>
  <si>
    <t>520136220418</t>
  </si>
  <si>
    <t>521733220419</t>
  </si>
  <si>
    <t>521784220419</t>
  </si>
  <si>
    <t>521891220419</t>
  </si>
  <si>
    <t>521934220419</t>
  </si>
  <si>
    <t>522545220419</t>
  </si>
  <si>
    <t>523042220419</t>
  </si>
  <si>
    <t>524841220420</t>
  </si>
  <si>
    <t>525446220420</t>
  </si>
  <si>
    <t>525660220420</t>
  </si>
  <si>
    <t>530121220422</t>
  </si>
  <si>
    <t>531028220422</t>
  </si>
  <si>
    <t>531067220422</t>
  </si>
  <si>
    <t>532109220423</t>
  </si>
  <si>
    <t>532410220423</t>
  </si>
  <si>
    <t>532951220423</t>
  </si>
  <si>
    <t>SOKEJ TALNGTN</t>
  </si>
  <si>
    <t>533549220423</t>
  </si>
  <si>
    <t>534069220424</t>
  </si>
  <si>
    <t>534277220424</t>
  </si>
  <si>
    <t>534358220424</t>
  </si>
  <si>
    <t>534968220424</t>
  </si>
  <si>
    <t>535100220424</t>
  </si>
  <si>
    <t>535632220425</t>
  </si>
  <si>
    <t>538593220426</t>
  </si>
  <si>
    <t>538782220426</t>
  </si>
  <si>
    <t>540824220427</t>
  </si>
  <si>
    <t>541797220427</t>
  </si>
  <si>
    <t>543730220428</t>
  </si>
  <si>
    <t>545415220429</t>
  </si>
  <si>
    <t>546474220429</t>
  </si>
  <si>
    <t>547081220429</t>
  </si>
  <si>
    <t>550086220501</t>
  </si>
  <si>
    <t>550329220501</t>
  </si>
  <si>
    <t>550611220501</t>
  </si>
  <si>
    <t>552044220502</t>
  </si>
  <si>
    <t>552121220502</t>
  </si>
  <si>
    <t>552420220502</t>
  </si>
  <si>
    <t>553195220502</t>
  </si>
  <si>
    <t>554406220503</t>
  </si>
  <si>
    <t>554802220503</t>
  </si>
  <si>
    <t>554964220503</t>
  </si>
  <si>
    <t>557438220504</t>
  </si>
  <si>
    <t>559704220505</t>
  </si>
  <si>
    <t>560381220505</t>
  </si>
  <si>
    <t>562416220506</t>
  </si>
  <si>
    <t>564492220507</t>
  </si>
  <si>
    <t>566323220508</t>
  </si>
  <si>
    <t>568261220509</t>
  </si>
  <si>
    <t>570216220510</t>
  </si>
  <si>
    <t>570400220510</t>
  </si>
  <si>
    <t>571177220510</t>
  </si>
  <si>
    <t>573793220511</t>
  </si>
  <si>
    <t>573912220511</t>
  </si>
  <si>
    <t>576585220512</t>
  </si>
  <si>
    <t>576744220512</t>
  </si>
  <si>
    <t>577978220513</t>
  </si>
  <si>
    <t>579074220513</t>
  </si>
  <si>
    <t>582240220515</t>
  </si>
  <si>
    <t>583526220515</t>
  </si>
  <si>
    <t>LND</t>
  </si>
  <si>
    <t>585107220516</t>
  </si>
  <si>
    <t>588072220517</t>
  </si>
  <si>
    <t>588235220517</t>
  </si>
  <si>
    <t>588992220517</t>
  </si>
  <si>
    <t>589291220517</t>
  </si>
  <si>
    <t>590198220518</t>
  </si>
  <si>
    <t>590384220518</t>
  </si>
  <si>
    <t>590605220518</t>
  </si>
  <si>
    <t>BABWTHL</t>
  </si>
  <si>
    <t>593395220519</t>
  </si>
  <si>
    <t>597961220521</t>
  </si>
  <si>
    <t>598162220521</t>
  </si>
  <si>
    <t>598465220521</t>
  </si>
  <si>
    <t>600959220522</t>
  </si>
  <si>
    <t>607715220525</t>
  </si>
  <si>
    <t>608971220526</t>
  </si>
  <si>
    <t>609987220526</t>
  </si>
  <si>
    <t>611158220526</t>
  </si>
  <si>
    <t>613582220527</t>
  </si>
  <si>
    <t>616969220529</t>
  </si>
  <si>
    <t>617663220529</t>
  </si>
  <si>
    <t>618565220530</t>
  </si>
  <si>
    <t>618953220530</t>
  </si>
  <si>
    <t>619029220530</t>
  </si>
  <si>
    <t>621673220531</t>
  </si>
  <si>
    <t>TOLERTN SKELTON</t>
  </si>
  <si>
    <t>623879220601</t>
  </si>
  <si>
    <t>623991220601</t>
  </si>
  <si>
    <t>624497220601</t>
  </si>
  <si>
    <t>625248220601</t>
  </si>
  <si>
    <t>625981220602</t>
  </si>
  <si>
    <t>626277220602</t>
  </si>
  <si>
    <t>626350220602</t>
  </si>
  <si>
    <t>626364220602</t>
  </si>
  <si>
    <t>626657220602</t>
  </si>
  <si>
    <t>627047220602</t>
  </si>
  <si>
    <t>627612220602</t>
  </si>
  <si>
    <t>627912220602</t>
  </si>
  <si>
    <t>628968220603</t>
  </si>
  <si>
    <t>632122220604</t>
  </si>
  <si>
    <t>633093220605</t>
  </si>
  <si>
    <t>633606220605</t>
  </si>
  <si>
    <t>637930220607</t>
  </si>
  <si>
    <t>638006220607</t>
  </si>
  <si>
    <t>638710220607</t>
  </si>
  <si>
    <t>ADW</t>
  </si>
  <si>
    <t>640079220608</t>
  </si>
  <si>
    <t>642255220609</t>
  </si>
  <si>
    <t>642531220609</t>
  </si>
  <si>
    <t>643831220609</t>
  </si>
  <si>
    <t>644654220610</t>
  </si>
  <si>
    <t>645265220610</t>
  </si>
  <si>
    <t>646567220610</t>
  </si>
  <si>
    <t>646763220610</t>
  </si>
  <si>
    <t>FYHLSJN DAR</t>
  </si>
  <si>
    <t>647958220611</t>
  </si>
  <si>
    <t>649532220612</t>
  </si>
  <si>
    <t>LDS MIK</t>
  </si>
  <si>
    <t>650347220612</t>
  </si>
  <si>
    <t>650468220612</t>
  </si>
  <si>
    <t>653619220614</t>
  </si>
  <si>
    <t>653714220614</t>
  </si>
  <si>
    <t>653752220614</t>
  </si>
  <si>
    <t>653811220614</t>
  </si>
  <si>
    <t>654403220614</t>
  </si>
  <si>
    <t>655158220614</t>
  </si>
  <si>
    <t>656521220615</t>
  </si>
  <si>
    <t>MNKTNHJ</t>
  </si>
  <si>
    <t>657611220615</t>
  </si>
  <si>
    <t>658038220615</t>
  </si>
  <si>
    <t>DONCBDY</t>
  </si>
  <si>
    <t>659056220616</t>
  </si>
  <si>
    <t>659975220616</t>
  </si>
  <si>
    <t>660664220616</t>
  </si>
  <si>
    <t>660759220616</t>
  </si>
  <si>
    <t>660781220616</t>
  </si>
  <si>
    <t>661164220616</t>
  </si>
  <si>
    <t>662182220617</t>
  </si>
  <si>
    <t>663326220617</t>
  </si>
  <si>
    <t>663631220617</t>
  </si>
  <si>
    <t>663916220617</t>
  </si>
  <si>
    <t>665857220618</t>
  </si>
  <si>
    <t>666307220618</t>
  </si>
  <si>
    <t>667818220619</t>
  </si>
  <si>
    <t>668141220619</t>
  </si>
  <si>
    <t>668533220619</t>
  </si>
  <si>
    <t>669771220620</t>
  </si>
  <si>
    <t>670856220620</t>
  </si>
  <si>
    <t>670954220620</t>
  </si>
  <si>
    <t>671386220620</t>
  </si>
  <si>
    <t>672657220621</t>
  </si>
  <si>
    <t>673360220622</t>
  </si>
  <si>
    <t>673567220622</t>
  </si>
  <si>
    <t>673868220622</t>
  </si>
  <si>
    <t>674021220622</t>
  </si>
  <si>
    <t>674551220622</t>
  </si>
  <si>
    <t>679891220625</t>
  </si>
  <si>
    <t>680647220626</t>
  </si>
  <si>
    <t>680821220626</t>
  </si>
  <si>
    <t>682150220627</t>
  </si>
  <si>
    <t>PBO HOLME</t>
  </si>
  <si>
    <t>683215220627</t>
  </si>
  <si>
    <t>684801220628</t>
  </si>
  <si>
    <t>684878220628</t>
  </si>
  <si>
    <t>686483220628</t>
  </si>
  <si>
    <t>692420220701</t>
  </si>
  <si>
    <t>693247220701</t>
  </si>
  <si>
    <t>697428220703</t>
  </si>
  <si>
    <t>699680220704</t>
  </si>
  <si>
    <t>700396220704</t>
  </si>
  <si>
    <t>701919220705</t>
  </si>
  <si>
    <t>702065220705</t>
  </si>
  <si>
    <t>702515220705</t>
  </si>
  <si>
    <t>707137220707</t>
  </si>
  <si>
    <t>708796220707</t>
  </si>
  <si>
    <t>711712220708</t>
  </si>
  <si>
    <t>713473220709</t>
  </si>
  <si>
    <t>713538220709</t>
  </si>
  <si>
    <t>714361220709</t>
  </si>
  <si>
    <t>HOLME</t>
  </si>
  <si>
    <t>715245220710</t>
  </si>
  <si>
    <t>716003220710</t>
  </si>
  <si>
    <t>717195220711</t>
  </si>
  <si>
    <t>717265220711</t>
  </si>
  <si>
    <t>720407220712</t>
  </si>
  <si>
    <t>720742220712</t>
  </si>
  <si>
    <t>720849220712</t>
  </si>
  <si>
    <t>721271220712</t>
  </si>
  <si>
    <t>721732220712</t>
  </si>
  <si>
    <t>722058220712</t>
  </si>
  <si>
    <t>723344220713</t>
  </si>
  <si>
    <t>723495220713</t>
  </si>
  <si>
    <t>725121220713</t>
  </si>
  <si>
    <t>726549220714</t>
  </si>
  <si>
    <t>726609220714</t>
  </si>
  <si>
    <t>730596220715</t>
  </si>
  <si>
    <t>730744220715</t>
  </si>
  <si>
    <t>732492220716</t>
  </si>
  <si>
    <t>732822220716</t>
  </si>
  <si>
    <t>733019220716</t>
  </si>
  <si>
    <t>733439220716</t>
  </si>
  <si>
    <t>735717220717</t>
  </si>
  <si>
    <t>736006220717</t>
  </si>
  <si>
    <t>736738220718</t>
  </si>
  <si>
    <t>738345220718</t>
  </si>
  <si>
    <t>FYHLSJN</t>
  </si>
  <si>
    <t>742230220719</t>
  </si>
  <si>
    <t>747059220721</t>
  </si>
  <si>
    <t>SKI KEI</t>
  </si>
  <si>
    <t>747921220721</t>
  </si>
  <si>
    <t>748727220721</t>
  </si>
  <si>
    <t>749593220722</t>
  </si>
  <si>
    <t>749993220722</t>
  </si>
  <si>
    <t>752331220722</t>
  </si>
  <si>
    <t>752772220723</t>
  </si>
  <si>
    <t>752983220723</t>
  </si>
  <si>
    <t>753145220723</t>
  </si>
  <si>
    <t>753938220723</t>
  </si>
  <si>
    <t>755896220724</t>
  </si>
  <si>
    <t>758751220725</t>
  </si>
  <si>
    <t>760252220726</t>
  </si>
  <si>
    <t>762172220726</t>
  </si>
  <si>
    <t>764198220728</t>
  </si>
  <si>
    <t>765834220728</t>
  </si>
  <si>
    <t>768254220729</t>
  </si>
  <si>
    <t>772034220731</t>
  </si>
  <si>
    <t>772189220731</t>
  </si>
  <si>
    <t>772965220731</t>
  </si>
  <si>
    <t>775393220801</t>
  </si>
  <si>
    <t>776690220802</t>
  </si>
  <si>
    <t>777353220802</t>
  </si>
  <si>
    <t>777545220802</t>
  </si>
  <si>
    <t>779631220803</t>
  </si>
  <si>
    <t>780962220803</t>
  </si>
  <si>
    <t>SOKEJ</t>
  </si>
  <si>
    <t>781892220804</t>
  </si>
  <si>
    <t>783732220804</t>
  </si>
  <si>
    <t>784434220805</t>
  </si>
  <si>
    <t>HUN HOLM</t>
  </si>
  <si>
    <t>784820220805</t>
  </si>
  <si>
    <t>786075220805</t>
  </si>
  <si>
    <t>786421220805</t>
  </si>
  <si>
    <t>787540220806</t>
  </si>
  <si>
    <t>787640220806</t>
  </si>
  <si>
    <t>788869220806</t>
  </si>
  <si>
    <t>790052220807</t>
  </si>
  <si>
    <t>790105220807</t>
  </si>
  <si>
    <t>790367220807</t>
  </si>
  <si>
    <t>791799220808</t>
  </si>
  <si>
    <t>792139220808</t>
  </si>
  <si>
    <t>792309220808</t>
  </si>
  <si>
    <t>792786220808</t>
  </si>
  <si>
    <t>792948220808</t>
  </si>
  <si>
    <t>795818220809</t>
  </si>
  <si>
    <t>796607220809</t>
  </si>
  <si>
    <t>796655220809</t>
  </si>
  <si>
    <t>797954220810</t>
  </si>
  <si>
    <t>798444220810</t>
  </si>
  <si>
    <t>799987220810</t>
  </si>
  <si>
    <t>801490220811</t>
  </si>
  <si>
    <t>801770220811</t>
  </si>
  <si>
    <t>802201220811</t>
  </si>
  <si>
    <t>802421220811</t>
  </si>
  <si>
    <t>802548220811</t>
  </si>
  <si>
    <t>802956220811</t>
  </si>
  <si>
    <t>805354220812</t>
  </si>
  <si>
    <t>806857220812</t>
  </si>
  <si>
    <t>806895220812</t>
  </si>
  <si>
    <t>806912220812</t>
  </si>
  <si>
    <t>807035220812</t>
  </si>
  <si>
    <t>807042220812</t>
  </si>
  <si>
    <t>808503220813</t>
  </si>
  <si>
    <t>808597220813</t>
  </si>
  <si>
    <t>810915220814</t>
  </si>
  <si>
    <t>810974220814</t>
  </si>
  <si>
    <t>811086220814</t>
  </si>
  <si>
    <t>ABRDCH</t>
  </si>
  <si>
    <t>811951220814</t>
  </si>
  <si>
    <t>813823220815</t>
  </si>
  <si>
    <t>814243220815</t>
  </si>
  <si>
    <t>814264220815</t>
  </si>
  <si>
    <t>816577220816</t>
  </si>
  <si>
    <t>816600220816</t>
  </si>
  <si>
    <t>817114220816</t>
  </si>
  <si>
    <t>817200220816</t>
  </si>
  <si>
    <t>817231220816</t>
  </si>
  <si>
    <t>818748220817</t>
  </si>
  <si>
    <t>820427220817</t>
  </si>
  <si>
    <t>820621220817</t>
  </si>
  <si>
    <t>823022220819</t>
  </si>
  <si>
    <t>826694220821</t>
  </si>
  <si>
    <t>826725220821</t>
  </si>
  <si>
    <t>826750220821</t>
  </si>
  <si>
    <t>827194220821</t>
  </si>
  <si>
    <t>827294220821</t>
  </si>
  <si>
    <t>830629220822</t>
  </si>
  <si>
    <t>MTH</t>
  </si>
  <si>
    <t>836681220825</t>
  </si>
  <si>
    <t>837601220825</t>
  </si>
  <si>
    <t>838698220825</t>
  </si>
  <si>
    <t>839690220826</t>
  </si>
  <si>
    <t>839966220826</t>
  </si>
  <si>
    <t>840444220826</t>
  </si>
  <si>
    <t>841279220826</t>
  </si>
  <si>
    <t>842808220827</t>
  </si>
  <si>
    <t>843199220827</t>
  </si>
  <si>
    <t>844668220828</t>
  </si>
  <si>
    <t>844911220828</t>
  </si>
  <si>
    <t>845542220828</t>
  </si>
  <si>
    <t>847913220829</t>
  </si>
  <si>
    <t>850365220830</t>
  </si>
  <si>
    <t>851618220831</t>
  </si>
  <si>
    <t>851958220831</t>
  </si>
  <si>
    <t>852007220831</t>
  </si>
  <si>
    <t>854806220901</t>
  </si>
  <si>
    <t>855052220901</t>
  </si>
  <si>
    <t>857527220902</t>
  </si>
  <si>
    <t>857982220902</t>
  </si>
  <si>
    <t>858043220902</t>
  </si>
  <si>
    <t>858134220902</t>
  </si>
  <si>
    <t>858586220902</t>
  </si>
  <si>
    <t>860045220903</t>
  </si>
  <si>
    <t>860565220903</t>
  </si>
  <si>
    <t>862126220904</t>
  </si>
  <si>
    <t>862274220904</t>
  </si>
  <si>
    <t>862719220904</t>
  </si>
  <si>
    <t>862844220904</t>
  </si>
  <si>
    <t>863411220904</t>
  </si>
  <si>
    <t>864268220905</t>
  </si>
  <si>
    <t>864414220905</t>
  </si>
  <si>
    <t>865463220905</t>
  </si>
  <si>
    <t>869711220907</t>
  </si>
  <si>
    <t>870351220907</t>
  </si>
  <si>
    <t>870402220907</t>
  </si>
  <si>
    <t>870508220907</t>
  </si>
  <si>
    <t>HGY</t>
  </si>
  <si>
    <t>871471220907</t>
  </si>
  <si>
    <t>872558220908</t>
  </si>
  <si>
    <t>874096220908</t>
  </si>
  <si>
    <t>874173220908</t>
  </si>
  <si>
    <t>874937220909</t>
  </si>
  <si>
    <t>875135220909</t>
  </si>
  <si>
    <t>877974220910</t>
  </si>
  <si>
    <t>878022220910</t>
  </si>
  <si>
    <t>878384220910</t>
  </si>
  <si>
    <t>879065220910</t>
  </si>
  <si>
    <t>880103220911</t>
  </si>
  <si>
    <t>880249220911</t>
  </si>
  <si>
    <t>880773220911</t>
  </si>
  <si>
    <t>881067220911</t>
  </si>
  <si>
    <t>882018220912</t>
  </si>
  <si>
    <t>883404220912</t>
  </si>
  <si>
    <t>884907220913</t>
  </si>
  <si>
    <t>885157220913</t>
  </si>
  <si>
    <t>886723220913</t>
  </si>
  <si>
    <t>887819220914</t>
  </si>
  <si>
    <t>887840220914</t>
  </si>
  <si>
    <t>887880220914</t>
  </si>
  <si>
    <t>888083220914</t>
  </si>
  <si>
    <t>891157220915</t>
  </si>
  <si>
    <t>892283220915</t>
  </si>
  <si>
    <t>892905220916</t>
  </si>
  <si>
    <t>893054220916</t>
  </si>
  <si>
    <t>895986220917</t>
  </si>
  <si>
    <t>896225220917</t>
  </si>
  <si>
    <t>896323220917</t>
  </si>
  <si>
    <t>897250220917</t>
  </si>
  <si>
    <t>897897220918</t>
  </si>
  <si>
    <t>897928220918</t>
  </si>
  <si>
    <t>898465220918</t>
  </si>
  <si>
    <t>899792220919</t>
  </si>
  <si>
    <t>900063220919</t>
  </si>
  <si>
    <t>900125220919</t>
  </si>
  <si>
    <t>900426220919</t>
  </si>
  <si>
    <t>904115220921</t>
  </si>
  <si>
    <t>905305220921</t>
  </si>
  <si>
    <t>905356220921</t>
  </si>
  <si>
    <t>908456220922</t>
  </si>
  <si>
    <t>908840220923</t>
  </si>
  <si>
    <t>909194220923</t>
  </si>
  <si>
    <t>911081220923</t>
  </si>
  <si>
    <t>912099220924</t>
  </si>
  <si>
    <t>914912220925</t>
  </si>
  <si>
    <t>914915220925</t>
  </si>
  <si>
    <t>915033220925</t>
  </si>
  <si>
    <t>915844220926</t>
  </si>
  <si>
    <t>917761220926</t>
  </si>
  <si>
    <t>918276220926</t>
  </si>
  <si>
    <t>918991220927</t>
  </si>
  <si>
    <t>919014220927</t>
  </si>
  <si>
    <t>919072220927</t>
  </si>
  <si>
    <t>919157220927</t>
  </si>
  <si>
    <t>919183220927</t>
  </si>
  <si>
    <t>921209220927</t>
  </si>
  <si>
    <t>921742220928</t>
  </si>
  <si>
    <t>921870220928</t>
  </si>
  <si>
    <t>922239220928</t>
  </si>
  <si>
    <t>922878220928</t>
  </si>
  <si>
    <t>923240220928</t>
  </si>
  <si>
    <t>924430220929</t>
  </si>
  <si>
    <t>924852220929</t>
  </si>
  <si>
    <t>924900220929</t>
  </si>
  <si>
    <t>926841220930</t>
  </si>
  <si>
    <t>926992220930</t>
  </si>
  <si>
    <t>927639220930</t>
  </si>
  <si>
    <t>927810220930</t>
  </si>
  <si>
    <t>928144220930</t>
  </si>
  <si>
    <t>FYHLSJN DHM</t>
  </si>
  <si>
    <t>929171220930</t>
  </si>
  <si>
    <t>929175220930</t>
  </si>
  <si>
    <t>930006221001</t>
  </si>
  <si>
    <t>930054221001</t>
  </si>
  <si>
    <t>930444221002</t>
  </si>
  <si>
    <t>930476221002</t>
  </si>
  <si>
    <t>930498221002</t>
  </si>
  <si>
    <t>930545221002</t>
  </si>
  <si>
    <t>930577221002</t>
  </si>
  <si>
    <t>930782221002</t>
  </si>
  <si>
    <t>931137221002</t>
  </si>
  <si>
    <t>931207221002</t>
  </si>
  <si>
    <t>931275221002</t>
  </si>
  <si>
    <t>931675221002</t>
  </si>
  <si>
    <t>932155221003</t>
  </si>
  <si>
    <t>932521221003</t>
  </si>
  <si>
    <t>932599221003</t>
  </si>
  <si>
    <t>932644221003</t>
  </si>
  <si>
    <t>933305221003</t>
  </si>
  <si>
    <t>934889221004</t>
  </si>
  <si>
    <t>935746221004</t>
  </si>
  <si>
    <t>935847221004</t>
  </si>
  <si>
    <t>936542221004</t>
  </si>
  <si>
    <t>937017221004</t>
  </si>
  <si>
    <t>940792221006</t>
  </si>
  <si>
    <t>941523221006</t>
  </si>
  <si>
    <t>941809221006</t>
  </si>
  <si>
    <t>943685221007</t>
  </si>
  <si>
    <t>943889221007</t>
  </si>
  <si>
    <t>EDB CRLORTJ</t>
  </si>
  <si>
    <t>943978221007</t>
  </si>
  <si>
    <t>944529221007</t>
  </si>
  <si>
    <t>945099221007</t>
  </si>
  <si>
    <t>945134221007</t>
  </si>
  <si>
    <t>945151221007</t>
  </si>
  <si>
    <t>945343221007</t>
  </si>
  <si>
    <t>947164221009</t>
  </si>
  <si>
    <t>947428221009</t>
  </si>
  <si>
    <t>947449221009</t>
  </si>
  <si>
    <t>948255221009</t>
  </si>
  <si>
    <t>949118221010</t>
  </si>
  <si>
    <t>949797221010</t>
  </si>
  <si>
    <t>952172221011</t>
  </si>
  <si>
    <t>952194221011</t>
  </si>
  <si>
    <t>952195221011</t>
  </si>
  <si>
    <t>952934221011</t>
  </si>
  <si>
    <t>953034221011</t>
  </si>
  <si>
    <t>953129221011</t>
  </si>
  <si>
    <t>953306221011</t>
  </si>
  <si>
    <t>953414221011</t>
  </si>
  <si>
    <t>955121221012</t>
  </si>
  <si>
    <t>955256221012</t>
  </si>
  <si>
    <t>958149221013</t>
  </si>
  <si>
    <t>961879221014</t>
  </si>
  <si>
    <t>962080221014</t>
  </si>
  <si>
    <t>962223221014</t>
  </si>
  <si>
    <t>962250221014</t>
  </si>
  <si>
    <t>962279221014</t>
  </si>
  <si>
    <t>962449221014</t>
  </si>
  <si>
    <t>965247221015</t>
  </si>
  <si>
    <t>965509221015</t>
  </si>
  <si>
    <t>966856221016</t>
  </si>
  <si>
    <t>967047221016</t>
  </si>
  <si>
    <t>967715221016</t>
  </si>
  <si>
    <t>969158221017</t>
  </si>
  <si>
    <t>969749221017</t>
  </si>
  <si>
    <t>971349221018</t>
  </si>
  <si>
    <t>972225221018</t>
  </si>
  <si>
    <t>973620221018</t>
  </si>
  <si>
    <t>975555221019</t>
  </si>
  <si>
    <t>976656221019</t>
  </si>
  <si>
    <t>977438221020</t>
  </si>
  <si>
    <t>978163221020</t>
  </si>
  <si>
    <t>HEMSWTH</t>
  </si>
  <si>
    <t>978358221020</t>
  </si>
  <si>
    <t>978683221020</t>
  </si>
  <si>
    <t>978774221020</t>
  </si>
  <si>
    <t>979505221020</t>
  </si>
  <si>
    <t>979685221020</t>
  </si>
  <si>
    <t>980435221020</t>
  </si>
  <si>
    <t>981296221021</t>
  </si>
  <si>
    <t>982265221021</t>
  </si>
  <si>
    <t>983401221021</t>
  </si>
  <si>
    <t>986109221022</t>
  </si>
  <si>
    <t>986155221022</t>
  </si>
  <si>
    <t>987288221023</t>
  </si>
  <si>
    <t>988907221024</t>
  </si>
  <si>
    <t>988919221024</t>
  </si>
  <si>
    <t>989457221024</t>
  </si>
  <si>
    <t>990104221024</t>
  </si>
  <si>
    <t>991570221024</t>
  </si>
  <si>
    <t>992326221025</t>
  </si>
  <si>
    <t>992777221025</t>
  </si>
  <si>
    <t>992928221025</t>
  </si>
  <si>
    <t>993515221025</t>
  </si>
  <si>
    <t>993535221025</t>
  </si>
  <si>
    <t>995602221026</t>
  </si>
  <si>
    <t>996882221026</t>
  </si>
  <si>
    <t>997798221026</t>
  </si>
  <si>
    <t>997845221026</t>
  </si>
  <si>
    <t>000017221027</t>
  </si>
  <si>
    <t>000843221027</t>
  </si>
  <si>
    <t>001216221027</t>
  </si>
  <si>
    <t>001616221027</t>
  </si>
  <si>
    <t>001833221027</t>
  </si>
  <si>
    <t>999149221027</t>
  </si>
  <si>
    <t>999930221027</t>
  </si>
  <si>
    <t>999931221027</t>
  </si>
  <si>
    <t>999969221027</t>
  </si>
  <si>
    <t>003544221028</t>
  </si>
  <si>
    <t>006439221029</t>
  </si>
  <si>
    <t>006543221029</t>
  </si>
  <si>
    <t>006725221029</t>
  </si>
  <si>
    <t>006732221029</t>
  </si>
  <si>
    <t>007393221029</t>
  </si>
  <si>
    <t>009408221030</t>
  </si>
  <si>
    <t>009794221030</t>
  </si>
  <si>
    <t>009872221030</t>
  </si>
  <si>
    <t>009907221030</t>
  </si>
  <si>
    <t>010376221030</t>
  </si>
  <si>
    <t>010417221030</t>
  </si>
  <si>
    <t>011586221031</t>
  </si>
  <si>
    <t>011891221031</t>
  </si>
  <si>
    <t>011967221031</t>
  </si>
  <si>
    <t>013027221031</t>
  </si>
  <si>
    <t>015320221101</t>
  </si>
  <si>
    <t>015514221101</t>
  </si>
  <si>
    <t>017238221101</t>
  </si>
  <si>
    <t>018780221102</t>
  </si>
  <si>
    <t>019442221102</t>
  </si>
  <si>
    <t>020496221102</t>
  </si>
  <si>
    <t>020598221102</t>
  </si>
  <si>
    <t>023093221103</t>
  </si>
  <si>
    <t>023415221103</t>
  </si>
  <si>
    <t>025275221104</t>
  </si>
  <si>
    <t>026833221104</t>
  </si>
  <si>
    <t>027702221104</t>
  </si>
  <si>
    <t>029335221105</t>
  </si>
  <si>
    <t>029605221105</t>
  </si>
  <si>
    <t>030304221106</t>
  </si>
  <si>
    <t>033840221107</t>
  </si>
  <si>
    <t>035273221108</t>
  </si>
  <si>
    <t>PEG</t>
  </si>
  <si>
    <t>036675221108</t>
  </si>
  <si>
    <t>036926221108</t>
  </si>
  <si>
    <t>038222221109</t>
  </si>
  <si>
    <t>038636221109</t>
  </si>
  <si>
    <t>039350221109</t>
  </si>
  <si>
    <t>040277221109</t>
  </si>
  <si>
    <t>042555221110</t>
  </si>
  <si>
    <t>046983221111</t>
  </si>
  <si>
    <t>047489221112</t>
  </si>
  <si>
    <t>047653221112</t>
  </si>
  <si>
    <t>047749221112</t>
  </si>
  <si>
    <t>048564221112</t>
  </si>
  <si>
    <t>049265221112</t>
  </si>
  <si>
    <t>050290221113</t>
  </si>
  <si>
    <t>050479221113</t>
  </si>
  <si>
    <t>050701221113</t>
  </si>
  <si>
    <t>052846221114</t>
  </si>
  <si>
    <t>053106221114</t>
  </si>
  <si>
    <t>055576221115</t>
  </si>
  <si>
    <t>056893221115</t>
  </si>
  <si>
    <t>058431221116</t>
  </si>
  <si>
    <t>060459221116</t>
  </si>
  <si>
    <t>065579221118</t>
  </si>
  <si>
    <t>065938221118</t>
  </si>
  <si>
    <t>068858221119</t>
  </si>
  <si>
    <t>069117221119</t>
  </si>
  <si>
    <t>070683221119</t>
  </si>
  <si>
    <t>SPA PBO</t>
  </si>
  <si>
    <t>071667221120</t>
  </si>
  <si>
    <t>WGC XGN</t>
  </si>
  <si>
    <t>071763221120</t>
  </si>
  <si>
    <t>071935221120</t>
  </si>
  <si>
    <t>DON BESSCRJ</t>
  </si>
  <si>
    <t>072170221120</t>
  </si>
  <si>
    <t>PBO SPA</t>
  </si>
  <si>
    <t>072313221120</t>
  </si>
  <si>
    <t>073697221121</t>
  </si>
  <si>
    <t>074004221121</t>
  </si>
  <si>
    <t>074121221121</t>
  </si>
  <si>
    <t>074261221121</t>
  </si>
  <si>
    <t>074335221121</t>
  </si>
  <si>
    <t>074833221121</t>
  </si>
  <si>
    <t>074961221121</t>
  </si>
  <si>
    <t>075362221121</t>
  </si>
  <si>
    <t>075472221121</t>
  </si>
  <si>
    <t>076729221122</t>
  </si>
  <si>
    <t>SUN NCL</t>
  </si>
  <si>
    <t>076952221122</t>
  </si>
  <si>
    <t>077575221122</t>
  </si>
  <si>
    <t>077616221122</t>
  </si>
  <si>
    <t>078372221122</t>
  </si>
  <si>
    <t>078481221122</t>
  </si>
  <si>
    <t>079713221123</t>
  </si>
  <si>
    <t>080887221123</t>
  </si>
  <si>
    <t>080905221123</t>
  </si>
  <si>
    <t>COPHWJN</t>
  </si>
  <si>
    <t>081885221123</t>
  </si>
  <si>
    <t>083647221124</t>
  </si>
  <si>
    <t>084161221124</t>
  </si>
  <si>
    <t>084309221124</t>
  </si>
  <si>
    <t>092455221127</t>
  </si>
  <si>
    <t>092768221127</t>
  </si>
  <si>
    <t>092865221127</t>
  </si>
  <si>
    <t>093872221128</t>
  </si>
  <si>
    <t>094185221128</t>
  </si>
  <si>
    <t>096299221128</t>
  </si>
  <si>
    <t>097115221129</t>
  </si>
  <si>
    <t>098026221129</t>
  </si>
  <si>
    <t>098134221129</t>
  </si>
  <si>
    <t>099463221129</t>
  </si>
  <si>
    <t>099833221129</t>
  </si>
  <si>
    <t>099958221129</t>
  </si>
  <si>
    <t>100469221130</t>
  </si>
  <si>
    <t>100661221130</t>
  </si>
  <si>
    <t>100888221130</t>
  </si>
  <si>
    <t>101103221130</t>
  </si>
  <si>
    <t>102573221130</t>
  </si>
  <si>
    <t>103943221201</t>
  </si>
  <si>
    <t>104670221201</t>
  </si>
  <si>
    <t>105607221201</t>
  </si>
  <si>
    <t>105711221201</t>
  </si>
  <si>
    <t>106697221202</t>
  </si>
  <si>
    <t>109949221203</t>
  </si>
  <si>
    <t>110485221203</t>
  </si>
  <si>
    <t>111842221203</t>
  </si>
  <si>
    <t>112750221204</t>
  </si>
  <si>
    <t>112888221204</t>
  </si>
  <si>
    <t>112900221204</t>
  </si>
  <si>
    <t>113320221204</t>
  </si>
  <si>
    <t>113396221204</t>
  </si>
  <si>
    <t>113608221204</t>
  </si>
  <si>
    <t>MUB</t>
  </si>
  <si>
    <t>115151221205</t>
  </si>
  <si>
    <t>115174221205</t>
  </si>
  <si>
    <t>115374221205</t>
  </si>
  <si>
    <t>115406221205</t>
  </si>
  <si>
    <t>117929221206</t>
  </si>
  <si>
    <t>118926221206</t>
  </si>
  <si>
    <t>121104221207</t>
  </si>
  <si>
    <t>121327221207</t>
  </si>
  <si>
    <t>123355221207</t>
  </si>
  <si>
    <t>124421221208</t>
  </si>
  <si>
    <t>125513221208</t>
  </si>
  <si>
    <t>126116221208</t>
  </si>
  <si>
    <t>127188221209</t>
  </si>
  <si>
    <t>127731221209</t>
  </si>
  <si>
    <t>128472221209</t>
  </si>
  <si>
    <t>128981221209</t>
  </si>
  <si>
    <t>131119221210</t>
  </si>
  <si>
    <t>131144221210</t>
  </si>
  <si>
    <t>131199221210</t>
  </si>
  <si>
    <t>131591221210</t>
  </si>
  <si>
    <t>133447221211</t>
  </si>
  <si>
    <t>133632221211</t>
  </si>
  <si>
    <t>133932221211</t>
  </si>
  <si>
    <t>134712221211</t>
  </si>
  <si>
    <t>134720221211</t>
  </si>
  <si>
    <t>134839221211</t>
  </si>
  <si>
    <t>135054221211</t>
  </si>
  <si>
    <t>136133221212</t>
  </si>
  <si>
    <t>136517221212</t>
  </si>
  <si>
    <t>136869221212</t>
  </si>
  <si>
    <t>137627221212</t>
  </si>
  <si>
    <t>137741221212</t>
  </si>
  <si>
    <t>137779221212</t>
  </si>
  <si>
    <t>138547221212</t>
  </si>
  <si>
    <t>STOKEJN TALNGTN</t>
  </si>
  <si>
    <t>138685221212</t>
  </si>
  <si>
    <t>139041221212</t>
  </si>
  <si>
    <t>140126221213</t>
  </si>
  <si>
    <t>140139221213</t>
  </si>
  <si>
    <t>HTONSJN</t>
  </si>
  <si>
    <t>141152221214</t>
  </si>
  <si>
    <t>141307221214</t>
  </si>
  <si>
    <t>141405221214</t>
  </si>
  <si>
    <t>MARKLE</t>
  </si>
  <si>
    <t>142436221215</t>
  </si>
  <si>
    <t>142999221215</t>
  </si>
  <si>
    <t>143385221215</t>
  </si>
  <si>
    <t>145979221216</t>
  </si>
  <si>
    <t>ALN</t>
  </si>
  <si>
    <t>146519221217</t>
  </si>
  <si>
    <t>147871221218</t>
  </si>
  <si>
    <t>147893221218</t>
  </si>
  <si>
    <t>147948221218</t>
  </si>
  <si>
    <t>148594221218</t>
  </si>
  <si>
    <t>149341221219</t>
  </si>
  <si>
    <t>150567221219</t>
  </si>
  <si>
    <t>152518221220</t>
  </si>
  <si>
    <t>152889221220</t>
  </si>
  <si>
    <t>152924221220</t>
  </si>
  <si>
    <t>153160221220</t>
  </si>
  <si>
    <t>153575221220</t>
  </si>
  <si>
    <t>154387221220</t>
  </si>
  <si>
    <t>156327221221</t>
  </si>
  <si>
    <t>156335221221</t>
  </si>
  <si>
    <t>157280221221</t>
  </si>
  <si>
    <t>157771221221</t>
  </si>
  <si>
    <t>159036221222</t>
  </si>
  <si>
    <t>159068221222</t>
  </si>
  <si>
    <t>159087221222</t>
  </si>
  <si>
    <t>HAREPKJ SKIRBY</t>
  </si>
  <si>
    <t>159441221222</t>
  </si>
  <si>
    <t>159498221222</t>
  </si>
  <si>
    <t>159702221222</t>
  </si>
  <si>
    <t>160300221222</t>
  </si>
  <si>
    <t>162328221223</t>
  </si>
  <si>
    <t>162568221223</t>
  </si>
  <si>
    <t>162704221223</t>
  </si>
  <si>
    <t>163211221223</t>
  </si>
  <si>
    <t>163407221223</t>
  </si>
  <si>
    <t>166865221227</t>
  </si>
  <si>
    <t>167119221227</t>
  </si>
  <si>
    <t>167359221227</t>
  </si>
  <si>
    <t>167770221227</t>
  </si>
  <si>
    <t>167827221227</t>
  </si>
  <si>
    <t>168843221228</t>
  </si>
  <si>
    <t>168900221228</t>
  </si>
  <si>
    <t>169401221228</t>
  </si>
  <si>
    <t>170282221228</t>
  </si>
  <si>
    <t>172342221229</t>
  </si>
  <si>
    <t>173369221230</t>
  </si>
  <si>
    <t>173717221230</t>
  </si>
  <si>
    <t>APY</t>
  </si>
  <si>
    <t>175134221230</t>
  </si>
  <si>
    <t>178023230101</t>
  </si>
  <si>
    <t>178284230101</t>
  </si>
  <si>
    <t>178725230101</t>
  </si>
  <si>
    <t>179428230102</t>
  </si>
  <si>
    <t>179664230102</t>
  </si>
  <si>
    <t>180469230102</t>
  </si>
  <si>
    <t>180993230102</t>
  </si>
  <si>
    <t>181790230103</t>
  </si>
  <si>
    <t>182052230104</t>
  </si>
  <si>
    <t>182064230104</t>
  </si>
  <si>
    <t>182069230104</t>
  </si>
  <si>
    <t>182313230104</t>
  </si>
  <si>
    <t>TALLNGTNJ</t>
  </si>
  <si>
    <t>182406230104</t>
  </si>
  <si>
    <t>183043230105</t>
  </si>
  <si>
    <t>184408230106</t>
  </si>
  <si>
    <t>184971230107</t>
  </si>
  <si>
    <t>186363230108</t>
  </si>
  <si>
    <t>186420230108</t>
  </si>
  <si>
    <t>188855230109</t>
  </si>
  <si>
    <t>190086230110</t>
  </si>
  <si>
    <t>190292230110</t>
  </si>
  <si>
    <t>190976230110</t>
  </si>
  <si>
    <t>192530230110</t>
  </si>
  <si>
    <t>195224230111</t>
  </si>
  <si>
    <t>196277230112</t>
  </si>
  <si>
    <t>196650230112</t>
  </si>
  <si>
    <t>197813230112</t>
  </si>
  <si>
    <t>198075230112</t>
  </si>
  <si>
    <t>199185230113</t>
  </si>
  <si>
    <t>199632230113</t>
  </si>
  <si>
    <t>200548230113</t>
  </si>
  <si>
    <t>200574230113</t>
  </si>
  <si>
    <t>201538230113</t>
  </si>
  <si>
    <t>202236230114</t>
  </si>
  <si>
    <t>202501230114</t>
  </si>
  <si>
    <t>204388230115</t>
  </si>
  <si>
    <t>204787230115</t>
  </si>
  <si>
    <t>204957230115</t>
  </si>
  <si>
    <t>205984230116</t>
  </si>
  <si>
    <t>206414230116</t>
  </si>
  <si>
    <t>206423230116</t>
  </si>
  <si>
    <t>207268230116</t>
  </si>
  <si>
    <t>209014230117</t>
  </si>
  <si>
    <t>STG</t>
  </si>
  <si>
    <t>209431230117</t>
  </si>
  <si>
    <t>209609230117</t>
  </si>
  <si>
    <t>209859230117</t>
  </si>
  <si>
    <t>209945230117</t>
  </si>
  <si>
    <t>210069230117</t>
  </si>
  <si>
    <t>210455230117</t>
  </si>
  <si>
    <t>211617230117</t>
  </si>
  <si>
    <t>212270230118</t>
  </si>
  <si>
    <t>212581230118</t>
  </si>
  <si>
    <t>214762230118</t>
  </si>
  <si>
    <t>215789230119</t>
  </si>
  <si>
    <t>216105230119</t>
  </si>
  <si>
    <t>217138230119</t>
  </si>
  <si>
    <t>217754230119</t>
  </si>
  <si>
    <t>218648230120</t>
  </si>
  <si>
    <t>221795230121</t>
  </si>
  <si>
    <t>222020230121</t>
  </si>
  <si>
    <t>222164230121</t>
  </si>
  <si>
    <t>222268230121</t>
  </si>
  <si>
    <t>222926230121</t>
  </si>
  <si>
    <t>224274230122</t>
  </si>
  <si>
    <t>224279230122</t>
  </si>
  <si>
    <t>224344230122</t>
  </si>
  <si>
    <t>224381230122</t>
  </si>
  <si>
    <t>224854230122</t>
  </si>
  <si>
    <t>225038230122</t>
  </si>
  <si>
    <t>225099230122</t>
  </si>
  <si>
    <t>HAYMRWJ DLMYJN</t>
  </si>
  <si>
    <t>225778230123</t>
  </si>
  <si>
    <t>226081230123</t>
  </si>
  <si>
    <t>226097230123</t>
  </si>
  <si>
    <t>226146230123</t>
  </si>
  <si>
    <t>226414230123</t>
  </si>
  <si>
    <t>226587230123</t>
  </si>
  <si>
    <t>226610230123</t>
  </si>
  <si>
    <t>226855230123</t>
  </si>
  <si>
    <t>226926230123</t>
  </si>
  <si>
    <t>227090230123</t>
  </si>
  <si>
    <t>228896230124</t>
  </si>
  <si>
    <t>229943230124</t>
  </si>
  <si>
    <t>233176230125</t>
  </si>
  <si>
    <t>235042230126</t>
  </si>
  <si>
    <t>236311230126</t>
  </si>
  <si>
    <t>237702230127</t>
  </si>
  <si>
    <t>238882230127</t>
  </si>
  <si>
    <t>239163230127</t>
  </si>
  <si>
    <t>241004230128</t>
  </si>
  <si>
    <t>241178230128</t>
  </si>
  <si>
    <t>241197230128</t>
  </si>
  <si>
    <t>HPL BIL</t>
  </si>
  <si>
    <t>241509230128</t>
  </si>
  <si>
    <t>243087230129</t>
  </si>
  <si>
    <t>243435230129</t>
  </si>
  <si>
    <t>243623230129</t>
  </si>
  <si>
    <t>245853230130</t>
  </si>
  <si>
    <t>245860230130</t>
  </si>
  <si>
    <t>247577230131</t>
  </si>
  <si>
    <t>248015230131</t>
  </si>
  <si>
    <t>248483230131</t>
  </si>
  <si>
    <t>248511230131</t>
  </si>
  <si>
    <t>248843230131</t>
  </si>
  <si>
    <t>248991230131</t>
  </si>
  <si>
    <t>251783230202</t>
  </si>
  <si>
    <t>251840230202</t>
  </si>
  <si>
    <t>252026230202</t>
  </si>
  <si>
    <t>252253230202</t>
  </si>
  <si>
    <t>252734230202</t>
  </si>
  <si>
    <t>255137230203</t>
  </si>
  <si>
    <t>256266230204</t>
  </si>
  <si>
    <t>256412230204</t>
  </si>
  <si>
    <t>256593230204</t>
  </si>
  <si>
    <t>256667230204</t>
  </si>
  <si>
    <t>257060230204</t>
  </si>
  <si>
    <t>257382230204</t>
  </si>
  <si>
    <t>258704230205</t>
  </si>
  <si>
    <t>258807230205</t>
  </si>
  <si>
    <t>259258230205</t>
  </si>
  <si>
    <t>259897230206</t>
  </si>
  <si>
    <t>260330230206</t>
  </si>
  <si>
    <t>260365230206</t>
  </si>
  <si>
    <t>260507230206</t>
  </si>
  <si>
    <t>263167230207</t>
  </si>
  <si>
    <t>264695230207</t>
  </si>
  <si>
    <t>265904230208</t>
  </si>
  <si>
    <t>266433230208</t>
  </si>
  <si>
    <t>267750230208</t>
  </si>
  <si>
    <t>268014230208</t>
  </si>
  <si>
    <t>268723230209</t>
  </si>
  <si>
    <t>269294230209</t>
  </si>
  <si>
    <t>269952230209</t>
  </si>
  <si>
    <t>ARMLJCN LDS</t>
  </si>
  <si>
    <t>270307230209</t>
  </si>
  <si>
    <t>271410230210</t>
  </si>
  <si>
    <t>271790230210</t>
  </si>
  <si>
    <t>272265230210</t>
  </si>
  <si>
    <t>272685230210</t>
  </si>
  <si>
    <t>273542230210</t>
  </si>
  <si>
    <t>273705230210</t>
  </si>
  <si>
    <t>274801230211</t>
  </si>
  <si>
    <t>275002230211</t>
  </si>
  <si>
    <t>276709230212</t>
  </si>
  <si>
    <t>276792230212</t>
  </si>
  <si>
    <t>HPL BLNGHMJ</t>
  </si>
  <si>
    <t>277413230212</t>
  </si>
  <si>
    <t>277923230213</t>
  </si>
  <si>
    <t>278087230213</t>
  </si>
  <si>
    <t>278117230213</t>
  </si>
  <si>
    <t>278813230213</t>
  </si>
  <si>
    <t>280955230214</t>
  </si>
  <si>
    <t>282247230214</t>
  </si>
  <si>
    <t>284089230215</t>
  </si>
  <si>
    <t>292111230217</t>
  </si>
  <si>
    <t>292923230218</t>
  </si>
  <si>
    <t>293243230218</t>
  </si>
  <si>
    <t>293974230218</t>
  </si>
  <si>
    <t>295612230219</t>
  </si>
  <si>
    <t>300526230221</t>
  </si>
  <si>
    <t>301574230221</t>
  </si>
  <si>
    <t>302496230222</t>
  </si>
  <si>
    <t>302579230222</t>
  </si>
  <si>
    <t>303050230222</t>
  </si>
  <si>
    <t>304629230222</t>
  </si>
  <si>
    <t>308987230224</t>
  </si>
  <si>
    <t>313947230226</t>
  </si>
  <si>
    <t>316255230227</t>
  </si>
  <si>
    <t>316354230227</t>
  </si>
  <si>
    <t>317802230228</t>
  </si>
  <si>
    <t>318698230228</t>
  </si>
  <si>
    <t>318939230228</t>
  </si>
  <si>
    <t>320511230301</t>
  </si>
  <si>
    <t>321525230301</t>
  </si>
  <si>
    <t>321536230301</t>
  </si>
  <si>
    <t>323608230302</t>
  </si>
  <si>
    <t>323625230302</t>
  </si>
  <si>
    <t>326461230303</t>
  </si>
  <si>
    <t>328630230304</t>
  </si>
  <si>
    <t>330133230304</t>
  </si>
  <si>
    <t>330930230305</t>
  </si>
  <si>
    <t>331079230305</t>
  </si>
  <si>
    <t>334986230307</t>
  </si>
  <si>
    <t>335697230307</t>
  </si>
  <si>
    <t>335721230307</t>
  </si>
  <si>
    <t>336598230307</t>
  </si>
  <si>
    <t>STOKOTJ</t>
  </si>
  <si>
    <t>337064230307</t>
  </si>
  <si>
    <t>337228230308</t>
  </si>
  <si>
    <t>337980230308</t>
  </si>
  <si>
    <t>338002230308</t>
  </si>
  <si>
    <t>338062230308</t>
  </si>
  <si>
    <t>ABD STN</t>
  </si>
  <si>
    <t>340612230309</t>
  </si>
  <si>
    <t>340801230309</t>
  </si>
  <si>
    <t>341101230309</t>
  </si>
  <si>
    <t>341234230309</t>
  </si>
  <si>
    <t>341779230309</t>
  </si>
  <si>
    <t>341977230309</t>
  </si>
  <si>
    <t>342458230309</t>
  </si>
  <si>
    <t>344272230310</t>
  </si>
  <si>
    <t>344887230310</t>
  </si>
  <si>
    <t>345644230310</t>
  </si>
  <si>
    <t>345656230310</t>
  </si>
  <si>
    <t>347453230311</t>
  </si>
  <si>
    <t>347916230311</t>
  </si>
  <si>
    <t>349439230312</t>
  </si>
  <si>
    <t>349577230312</t>
  </si>
  <si>
    <t>349781230312</t>
  </si>
  <si>
    <t>351054230313</t>
  </si>
  <si>
    <t>351070230313</t>
  </si>
  <si>
    <t>354293230314</t>
  </si>
  <si>
    <t>354360230314</t>
  </si>
  <si>
    <t>355152230314</t>
  </si>
  <si>
    <t>356877230315</t>
  </si>
  <si>
    <t>357707230315</t>
  </si>
  <si>
    <t>357727230315</t>
  </si>
  <si>
    <t>361834230317</t>
  </si>
  <si>
    <t>361846230317</t>
  </si>
  <si>
    <t>364778230319</t>
  </si>
  <si>
    <t>365160230319</t>
  </si>
  <si>
    <t>DRM MNKTNHJ</t>
  </si>
  <si>
    <t>365424230319</t>
  </si>
  <si>
    <t>366659230320</t>
  </si>
  <si>
    <t>367080230320</t>
  </si>
  <si>
    <t>367211230320</t>
  </si>
  <si>
    <t>368143230320</t>
  </si>
  <si>
    <t>370017230321</t>
  </si>
  <si>
    <t>370623230321</t>
  </si>
  <si>
    <t>GTHS</t>
  </si>
  <si>
    <t>371328230321</t>
  </si>
  <si>
    <t>372632230322</t>
  </si>
  <si>
    <t>372633230322</t>
  </si>
  <si>
    <t>373285230322</t>
  </si>
  <si>
    <t>375134230323</t>
  </si>
  <si>
    <t>376281230323</t>
  </si>
  <si>
    <t>376563230323</t>
  </si>
  <si>
    <t>377478230324</t>
  </si>
  <si>
    <t>377499230324</t>
  </si>
  <si>
    <t>377523230324</t>
  </si>
  <si>
    <t>377895230324</t>
  </si>
  <si>
    <t>377956230324</t>
  </si>
  <si>
    <t>378016230324</t>
  </si>
  <si>
    <t>380298230325</t>
  </si>
  <si>
    <t>382081230326</t>
  </si>
  <si>
    <t>382362230326</t>
  </si>
  <si>
    <t>384615230327</t>
  </si>
  <si>
    <t>384719230327</t>
  </si>
  <si>
    <t>385118230327</t>
  </si>
  <si>
    <t>388655230329</t>
  </si>
  <si>
    <t>389158230329</t>
  </si>
  <si>
    <t>389654230329</t>
  </si>
  <si>
    <t>389674230329</t>
  </si>
  <si>
    <t>390488230329</t>
  </si>
  <si>
    <t>390776230329</t>
  </si>
  <si>
    <t>394693230331</t>
  </si>
  <si>
    <t>397388230401</t>
  </si>
  <si>
    <t>397538230401</t>
  </si>
  <si>
    <t>399082230402</t>
  </si>
  <si>
    <t>400629230403</t>
  </si>
  <si>
    <t>403436230404</t>
  </si>
  <si>
    <t>406508230405</t>
  </si>
  <si>
    <t>409163230406</t>
  </si>
  <si>
    <t>412290230407</t>
  </si>
  <si>
    <t>412901230407</t>
  </si>
  <si>
    <t>413683230408</t>
  </si>
  <si>
    <t>414044230408</t>
  </si>
  <si>
    <t>415382230409</t>
  </si>
  <si>
    <t>415694230409</t>
  </si>
  <si>
    <t>STG LBT</t>
  </si>
  <si>
    <t>417351230410</t>
  </si>
  <si>
    <t>418342230410</t>
  </si>
  <si>
    <t>418910230411</t>
  </si>
  <si>
    <t>419020230411</t>
  </si>
  <si>
    <t>419713230411</t>
  </si>
  <si>
    <t>419720230411</t>
  </si>
  <si>
    <t>420262230411</t>
  </si>
  <si>
    <t>423156230412</t>
  </si>
  <si>
    <t>423504230412</t>
  </si>
  <si>
    <t>424693230413</t>
  </si>
  <si>
    <t>428057230414</t>
  </si>
  <si>
    <t>429115230414</t>
  </si>
  <si>
    <t>429134230414</t>
  </si>
  <si>
    <t>429345230414</t>
  </si>
  <si>
    <t>429844230415</t>
  </si>
  <si>
    <t>430762230415</t>
  </si>
  <si>
    <t>430888230415</t>
  </si>
  <si>
    <t>CNNGTIP</t>
  </si>
  <si>
    <t>431321230415</t>
  </si>
  <si>
    <t>431486230415</t>
  </si>
  <si>
    <t>432488230416</t>
  </si>
  <si>
    <t>432543230416</t>
  </si>
  <si>
    <t>432850230416</t>
  </si>
  <si>
    <t>433106230416</t>
  </si>
  <si>
    <t>434451230417</t>
  </si>
  <si>
    <t>434651230417</t>
  </si>
  <si>
    <t>435229230417</t>
  </si>
  <si>
    <t>435403230417</t>
  </si>
  <si>
    <t>437264230418</t>
  </si>
  <si>
    <t>437819230418</t>
  </si>
  <si>
    <t>438595230418</t>
  </si>
  <si>
    <t>439492230419</t>
  </si>
  <si>
    <t>439958230419</t>
  </si>
  <si>
    <t>440250230419</t>
  </si>
  <si>
    <t>442080230420</t>
  </si>
  <si>
    <t>442186230420</t>
  </si>
  <si>
    <t>442475230420</t>
  </si>
  <si>
    <t>NSG</t>
  </si>
  <si>
    <t>442991230420</t>
  </si>
  <si>
    <t>444836230421</t>
  </si>
  <si>
    <t>445926230421</t>
  </si>
  <si>
    <t>447981230422</t>
  </si>
  <si>
    <t>448619230422</t>
  </si>
  <si>
    <t>449793230423</t>
  </si>
  <si>
    <t>451374230424</t>
  </si>
  <si>
    <t>LND DRM</t>
  </si>
  <si>
    <t>451924230424</t>
  </si>
  <si>
    <t>452761230424</t>
  </si>
  <si>
    <t>453278230424</t>
  </si>
  <si>
    <t>454995230425</t>
  </si>
  <si>
    <t>455418230425</t>
  </si>
  <si>
    <t>456980230426</t>
  </si>
  <si>
    <t>457191230426</t>
  </si>
  <si>
    <t>458148230426</t>
  </si>
  <si>
    <t>458535230426</t>
  </si>
  <si>
    <t>461911230428</t>
  </si>
  <si>
    <t>462079230428</t>
  </si>
  <si>
    <t>463231230428</t>
  </si>
  <si>
    <t>465105230429</t>
  </si>
  <si>
    <t>465339230429</t>
  </si>
  <si>
    <t>467100230430</t>
  </si>
  <si>
    <t>467259230430</t>
  </si>
  <si>
    <t>468667230501</t>
  </si>
  <si>
    <t>468797230501</t>
  </si>
  <si>
    <t>471066230502</t>
  </si>
  <si>
    <t>471707230502</t>
  </si>
  <si>
    <t>471818230502</t>
  </si>
  <si>
    <t>474424230503</t>
  </si>
  <si>
    <t>476578230504</t>
  </si>
  <si>
    <t>477358230504</t>
  </si>
  <si>
    <t>477753230504</t>
  </si>
  <si>
    <t>478046230504</t>
  </si>
  <si>
    <t>479262230505</t>
  </si>
  <si>
    <t>480247230505</t>
  </si>
  <si>
    <t>481816230506</t>
  </si>
  <si>
    <t>482158230506</t>
  </si>
  <si>
    <t>483915230507</t>
  </si>
  <si>
    <t>485489230508</t>
  </si>
  <si>
    <t>486154230508</t>
  </si>
  <si>
    <t>486358230508</t>
  </si>
  <si>
    <t>490073230510</t>
  </si>
  <si>
    <t>490814230510</t>
  </si>
  <si>
    <t>492700230511</t>
  </si>
  <si>
    <t>492959230511</t>
  </si>
  <si>
    <t>493016230511</t>
  </si>
  <si>
    <t>496793230513</t>
  </si>
  <si>
    <t>497191230513</t>
  </si>
  <si>
    <t>498579230514</t>
  </si>
  <si>
    <t>499209230514</t>
  </si>
  <si>
    <t>499365230514</t>
  </si>
  <si>
    <t>500126230515</t>
  </si>
  <si>
    <t>500681230515</t>
  </si>
  <si>
    <t>501166230515</t>
  </si>
  <si>
    <t>502390230516</t>
  </si>
  <si>
    <t>DONCUDY</t>
  </si>
  <si>
    <t>502541230516</t>
  </si>
  <si>
    <t>502886230516</t>
  </si>
  <si>
    <t>BESSCRJ GBROTJ</t>
  </si>
  <si>
    <t>503144230516</t>
  </si>
  <si>
    <t>509209230518</t>
  </si>
  <si>
    <t>510642230519</t>
  </si>
  <si>
    <t>512573230519</t>
  </si>
  <si>
    <t>513881230520</t>
  </si>
  <si>
    <t>518998230522</t>
  </si>
  <si>
    <t>519015230522</t>
  </si>
  <si>
    <t>519846230522</t>
  </si>
  <si>
    <t>520610230523</t>
  </si>
  <si>
    <t>520889230523</t>
  </si>
  <si>
    <t>523175230524</t>
  </si>
  <si>
    <t>523367230524</t>
  </si>
  <si>
    <t>524533230524</t>
  </si>
  <si>
    <t>524843230524</t>
  </si>
  <si>
    <t>525497230524</t>
  </si>
  <si>
    <t>526134230525</t>
  </si>
  <si>
    <t>526442230525</t>
  </si>
  <si>
    <t>526740230525</t>
  </si>
  <si>
    <t>527339230525</t>
  </si>
  <si>
    <t>529523230526</t>
  </si>
  <si>
    <t>529799230526</t>
  </si>
  <si>
    <t>530486230526</t>
  </si>
  <si>
    <t>533202230527</t>
  </si>
  <si>
    <t>534360230528</t>
  </si>
  <si>
    <t>536076230529</t>
  </si>
  <si>
    <t>536930230529</t>
  </si>
  <si>
    <t>542722230531</t>
  </si>
  <si>
    <t>543099230601</t>
  </si>
  <si>
    <t>545099230601</t>
  </si>
  <si>
    <t>545501230601</t>
  </si>
  <si>
    <t>549721230604</t>
  </si>
  <si>
    <t>549847230604</t>
  </si>
  <si>
    <t>550355230604</t>
  </si>
  <si>
    <t>551667230605</t>
  </si>
  <si>
    <t>551739230605</t>
  </si>
  <si>
    <t>552187230605</t>
  </si>
  <si>
    <t>555326230606</t>
  </si>
  <si>
    <t>555410230606</t>
  </si>
  <si>
    <t>557427230607</t>
  </si>
  <si>
    <t>559767230608</t>
  </si>
  <si>
    <t>559867230608</t>
  </si>
  <si>
    <t>561115230608</t>
  </si>
  <si>
    <t>563208230609</t>
  </si>
  <si>
    <t>563975230609</t>
  </si>
  <si>
    <t>564092230609</t>
  </si>
  <si>
    <t>564443230609</t>
  </si>
  <si>
    <t>565075230610</t>
  </si>
  <si>
    <t>565213230610</t>
  </si>
  <si>
    <t>566734230610</t>
  </si>
  <si>
    <t>567724230611</t>
  </si>
  <si>
    <t>567822230611</t>
  </si>
  <si>
    <t>568037230611</t>
  </si>
  <si>
    <t>568173230611</t>
  </si>
  <si>
    <t>568437230611</t>
  </si>
  <si>
    <t>568516230611</t>
  </si>
  <si>
    <t>569534230612</t>
  </si>
  <si>
    <t>HAMBLNJ COLTONJ</t>
  </si>
  <si>
    <t>570048230612</t>
  </si>
  <si>
    <t>KGX XHE</t>
  </si>
  <si>
    <t>570099230612</t>
  </si>
  <si>
    <t>570113230612</t>
  </si>
  <si>
    <t>571469230612</t>
  </si>
  <si>
    <t>572933230613</t>
  </si>
  <si>
    <t>574097230613</t>
  </si>
  <si>
    <t>574948230613</t>
  </si>
  <si>
    <t>575800230614</t>
  </si>
  <si>
    <t>576381230614</t>
  </si>
  <si>
    <t>576396230614</t>
  </si>
  <si>
    <t>FPK BELLEISLE</t>
  </si>
  <si>
    <t>576689230614</t>
  </si>
  <si>
    <t>576954230614</t>
  </si>
  <si>
    <t>579052230615</t>
  </si>
  <si>
    <t>582521230616</t>
  </si>
  <si>
    <t>582664230616</t>
  </si>
  <si>
    <t>HGT LDS</t>
  </si>
  <si>
    <t>582855230616</t>
  </si>
  <si>
    <t>586301230617</t>
  </si>
  <si>
    <t>586763230617</t>
  </si>
  <si>
    <t>587963230618</t>
  </si>
  <si>
    <t>588292230618</t>
  </si>
  <si>
    <t>588704230618</t>
  </si>
  <si>
    <t>589238230618</t>
  </si>
  <si>
    <t>589749230619</t>
  </si>
  <si>
    <t>590603230619</t>
  </si>
  <si>
    <t>592684230620</t>
  </si>
  <si>
    <t>593251230620</t>
  </si>
  <si>
    <t>594593230620</t>
  </si>
  <si>
    <t>597637230621</t>
  </si>
  <si>
    <t>599620230622</t>
  </si>
  <si>
    <t>599742230622</t>
  </si>
  <si>
    <t>599876230622</t>
  </si>
  <si>
    <t>600600230622</t>
  </si>
  <si>
    <t>602640230623</t>
  </si>
  <si>
    <t>602851230623</t>
  </si>
  <si>
    <t>604171230623</t>
  </si>
  <si>
    <t>605806230624</t>
  </si>
  <si>
    <t>608468230625</t>
  </si>
  <si>
    <t>609571230626</t>
  </si>
  <si>
    <t>611258230626</t>
  </si>
  <si>
    <t>613369230627</t>
  </si>
  <si>
    <t>613739230627</t>
  </si>
  <si>
    <t>615380230628</t>
  </si>
  <si>
    <t>616281230628</t>
  </si>
  <si>
    <t>619755230629</t>
  </si>
  <si>
    <t>621320230630</t>
  </si>
  <si>
    <t>622394230630</t>
  </si>
  <si>
    <t>624082230701</t>
  </si>
  <si>
    <t>625321230701</t>
  </si>
  <si>
    <t>626406230702</t>
  </si>
  <si>
    <t>626899230702</t>
  </si>
  <si>
    <t>627144230702</t>
  </si>
  <si>
    <t>627899230703</t>
  </si>
  <si>
    <t>628627230703</t>
  </si>
  <si>
    <t>629619230703</t>
  </si>
  <si>
    <t>630822230704</t>
  </si>
  <si>
    <t>631462230704</t>
  </si>
  <si>
    <t>632136230704</t>
  </si>
  <si>
    <t>633595230705</t>
  </si>
  <si>
    <t>SUNDERLND</t>
  </si>
  <si>
    <t>633814230705</t>
  </si>
  <si>
    <t>635502230705</t>
  </si>
  <si>
    <t>637782230706</t>
  </si>
  <si>
    <t>637870230706</t>
  </si>
  <si>
    <t>639979230707</t>
  </si>
  <si>
    <t>640595230707</t>
  </si>
  <si>
    <t>641115230707</t>
  </si>
  <si>
    <t>641332230707</t>
  </si>
  <si>
    <t>643263230708</t>
  </si>
  <si>
    <t>643963230708</t>
  </si>
  <si>
    <t>644132230708</t>
  </si>
  <si>
    <t>645261230709</t>
  </si>
  <si>
    <t>645578230709</t>
  </si>
  <si>
    <t>645697230709</t>
  </si>
  <si>
    <t>645818230709</t>
  </si>
  <si>
    <t>646181230709</t>
  </si>
  <si>
    <t>647331230710</t>
  </si>
  <si>
    <t>647393230710</t>
  </si>
  <si>
    <t>648000230710</t>
  </si>
  <si>
    <t>648929230710</t>
  </si>
  <si>
    <t>650294230711</t>
  </si>
  <si>
    <t>651166230711</t>
  </si>
  <si>
    <t>652957230712</t>
  </si>
  <si>
    <t>655893230713</t>
  </si>
  <si>
    <t>657140230713</t>
  </si>
  <si>
    <t>657942230714</t>
  </si>
  <si>
    <t>658291230714</t>
  </si>
  <si>
    <t>659824230714</t>
  </si>
  <si>
    <t>NCT RET</t>
  </si>
  <si>
    <t>659862230714</t>
  </si>
  <si>
    <t>661445230715</t>
  </si>
  <si>
    <t>661462230715</t>
  </si>
  <si>
    <t>663339230716</t>
  </si>
  <si>
    <t>663472230716</t>
  </si>
  <si>
    <t>665036230717</t>
  </si>
  <si>
    <t>667841230718</t>
  </si>
  <si>
    <t>668549230718</t>
  </si>
  <si>
    <t>672188230719</t>
  </si>
  <si>
    <t>673767230720</t>
  </si>
  <si>
    <t>674342230720</t>
  </si>
  <si>
    <t>REST402 DUN</t>
  </si>
  <si>
    <t>675069230721</t>
  </si>
  <si>
    <t>677058230721</t>
  </si>
  <si>
    <t>679699230723</t>
  </si>
  <si>
    <t>679787230723</t>
  </si>
  <si>
    <t>679977230723</t>
  </si>
  <si>
    <t>681339230724</t>
  </si>
  <si>
    <t>681358230724</t>
  </si>
  <si>
    <t>681539230724</t>
  </si>
  <si>
    <t>681542230724</t>
  </si>
  <si>
    <t>681736230724</t>
  </si>
  <si>
    <t>683951230725</t>
  </si>
  <si>
    <t>684194230725</t>
  </si>
  <si>
    <t>684346230725</t>
  </si>
  <si>
    <t>684651230725</t>
  </si>
  <si>
    <t>687055230726</t>
  </si>
  <si>
    <t>687669230726</t>
  </si>
  <si>
    <t>690319230727</t>
  </si>
  <si>
    <t>690588230727</t>
  </si>
  <si>
    <t>690777230727</t>
  </si>
  <si>
    <t>692342230728</t>
  </si>
  <si>
    <t>692420230728</t>
  </si>
  <si>
    <t>692536230728</t>
  </si>
  <si>
    <t>697074230730</t>
  </si>
  <si>
    <t>697095230730</t>
  </si>
  <si>
    <t>698122230731</t>
  </si>
  <si>
    <t>698160230731</t>
  </si>
  <si>
    <t>698220230731</t>
  </si>
  <si>
    <t>698278230731</t>
  </si>
  <si>
    <t>698763230731</t>
  </si>
  <si>
    <t>699130230731</t>
  </si>
  <si>
    <t>LAU</t>
  </si>
  <si>
    <t>699682230731</t>
  </si>
  <si>
    <t>701707230801</t>
  </si>
  <si>
    <t>705233230802</t>
  </si>
  <si>
    <t>711138230804</t>
  </si>
  <si>
    <t>712722230805</t>
  </si>
  <si>
    <t>713726230805</t>
  </si>
  <si>
    <t>715070230806</t>
  </si>
  <si>
    <t>715171230806</t>
  </si>
  <si>
    <t>717273230807</t>
  </si>
  <si>
    <t>717340230807</t>
  </si>
  <si>
    <t>717355230807</t>
  </si>
  <si>
    <t>718687230807</t>
  </si>
  <si>
    <t>LOV RET</t>
  </si>
  <si>
    <t>718962230807</t>
  </si>
  <si>
    <t>719840230808</t>
  </si>
  <si>
    <t>721479230808</t>
  </si>
  <si>
    <t>723599230809</t>
  </si>
  <si>
    <t>723914230809</t>
  </si>
  <si>
    <t>725478230810</t>
  </si>
  <si>
    <t>726026230810</t>
  </si>
  <si>
    <t>726408230810</t>
  </si>
  <si>
    <t>728298230811</t>
  </si>
  <si>
    <t>728670230811</t>
  </si>
  <si>
    <t>729627230811</t>
  </si>
  <si>
    <t>731871230812</t>
  </si>
  <si>
    <t>731956230812</t>
  </si>
  <si>
    <t>732045230812</t>
  </si>
  <si>
    <t>732097230812</t>
  </si>
  <si>
    <t>732249230812</t>
  </si>
  <si>
    <t>733868230812</t>
  </si>
  <si>
    <t>734274230813</t>
  </si>
  <si>
    <t>734438230813</t>
  </si>
  <si>
    <t>734508230813</t>
  </si>
  <si>
    <t>734842230813</t>
  </si>
  <si>
    <t>734935230813</t>
  </si>
  <si>
    <t>735272230813</t>
  </si>
  <si>
    <t>736945230814</t>
  </si>
  <si>
    <t>737323230814</t>
  </si>
  <si>
    <t>737458230814</t>
  </si>
  <si>
    <t>741190230815</t>
  </si>
  <si>
    <t>741876230816</t>
  </si>
  <si>
    <t>742336230816</t>
  </si>
  <si>
    <t>742672230816</t>
  </si>
  <si>
    <t>742829230816</t>
  </si>
  <si>
    <t>745093230817</t>
  </si>
  <si>
    <t>745521230817</t>
  </si>
  <si>
    <t>746336230817</t>
  </si>
  <si>
    <t>746342230817</t>
  </si>
  <si>
    <t>751262230819</t>
  </si>
  <si>
    <t>751947230819</t>
  </si>
  <si>
    <t>752674230819</t>
  </si>
  <si>
    <t>753325230820</t>
  </si>
  <si>
    <t>753530230820</t>
  </si>
  <si>
    <t>754118230820</t>
  </si>
  <si>
    <t>754752230820</t>
  </si>
  <si>
    <t>762753230823</t>
  </si>
  <si>
    <t>764280230824</t>
  </si>
  <si>
    <t>773377230828</t>
  </si>
  <si>
    <t>773619230828</t>
  </si>
  <si>
    <t>774092230828</t>
  </si>
  <si>
    <t>775712230829</t>
  </si>
  <si>
    <t>775720230829</t>
  </si>
  <si>
    <t>776600230829</t>
  </si>
  <si>
    <t>778549230830</t>
  </si>
  <si>
    <t>779291230830</t>
  </si>
  <si>
    <t>785562230902</t>
  </si>
  <si>
    <t>785829230902</t>
  </si>
  <si>
    <t>790512230904</t>
  </si>
  <si>
    <t>792451230905</t>
  </si>
  <si>
    <t>796638230906</t>
  </si>
  <si>
    <t>798390230907</t>
  </si>
  <si>
    <t>799138230907</t>
  </si>
  <si>
    <t>799337230907</t>
  </si>
  <si>
    <t>800149230907</t>
  </si>
  <si>
    <t>801551230908</t>
  </si>
  <si>
    <t>804580230909</t>
  </si>
  <si>
    <t>805049230909</t>
  </si>
  <si>
    <t>806354230910</t>
  </si>
  <si>
    <t>806560230910</t>
  </si>
  <si>
    <t>HFN SVG</t>
  </si>
  <si>
    <t>807022230910</t>
  </si>
  <si>
    <t>807418230910</t>
  </si>
  <si>
    <t>807765230911</t>
  </si>
  <si>
    <t>809450230911</t>
  </si>
  <si>
    <t>810268230911</t>
  </si>
  <si>
    <t>811923230912</t>
  </si>
  <si>
    <t>813024230912</t>
  </si>
  <si>
    <t>814152230913</t>
  </si>
  <si>
    <t>814567230913</t>
  </si>
  <si>
    <t>814638230913</t>
  </si>
  <si>
    <t>814854230913</t>
  </si>
  <si>
    <t>814997230913</t>
  </si>
  <si>
    <t>816841230914</t>
  </si>
  <si>
    <t>819973230915</t>
  </si>
  <si>
    <t>821369230915</t>
  </si>
  <si>
    <t>822825230916</t>
  </si>
  <si>
    <t>823082230916</t>
  </si>
  <si>
    <t>823639230916</t>
  </si>
  <si>
    <t>823861230916</t>
  </si>
  <si>
    <t>824027230916</t>
  </si>
  <si>
    <t>WMG</t>
  </si>
  <si>
    <t>824803230917</t>
  </si>
  <si>
    <t>825073230917</t>
  </si>
  <si>
    <t>828088230918</t>
  </si>
  <si>
    <t>828105230918</t>
  </si>
  <si>
    <t>829537230919</t>
  </si>
  <si>
    <t>830325230919</t>
  </si>
  <si>
    <t>830666230919</t>
  </si>
  <si>
    <t>832769230920</t>
  </si>
  <si>
    <t>832866230920</t>
  </si>
  <si>
    <t>833262230920</t>
  </si>
  <si>
    <t>834384230920</t>
  </si>
  <si>
    <t>834685230920</t>
  </si>
  <si>
    <t>835244230920</t>
  </si>
  <si>
    <t>835728230921</t>
  </si>
  <si>
    <t>836195230921</t>
  </si>
  <si>
    <t>837776230921</t>
  </si>
  <si>
    <t>839490230922</t>
  </si>
  <si>
    <t>839750230922</t>
  </si>
  <si>
    <t>840392230922</t>
  </si>
  <si>
    <t>841333230922</t>
  </si>
  <si>
    <t>842148230923</t>
  </si>
  <si>
    <t>846016230924</t>
  </si>
  <si>
    <t>847149230925</t>
  </si>
  <si>
    <t>847629230925</t>
  </si>
  <si>
    <t>849531230926</t>
  </si>
  <si>
    <t>850316230926</t>
  </si>
  <si>
    <t>853465230927</t>
  </si>
  <si>
    <t>856967230928</t>
  </si>
  <si>
    <t>859019230929</t>
  </si>
  <si>
    <t>862936231001</t>
  </si>
  <si>
    <t>863620231001</t>
  </si>
  <si>
    <t>865047231002</t>
  </si>
  <si>
    <t>868840231003</t>
  </si>
  <si>
    <t>871703231004</t>
  </si>
  <si>
    <t>875223231005</t>
  </si>
  <si>
    <t>876007231006</t>
  </si>
  <si>
    <t>876075231006</t>
  </si>
  <si>
    <t>879596231007</t>
  </si>
  <si>
    <t>879772231007</t>
  </si>
  <si>
    <t>880421231007</t>
  </si>
  <si>
    <t>881033231007</t>
  </si>
  <si>
    <t>881851231008</t>
  </si>
  <si>
    <t>881984231008</t>
  </si>
  <si>
    <t>882367231008</t>
  </si>
  <si>
    <t>884077231009</t>
  </si>
  <si>
    <t>884378231009</t>
  </si>
  <si>
    <t>886811231010</t>
  </si>
  <si>
    <t>887164231010</t>
  </si>
  <si>
    <t>OXWLCO</t>
  </si>
  <si>
    <t>891515231011</t>
  </si>
  <si>
    <t>894799231012</t>
  </si>
  <si>
    <t>895009231012</t>
  </si>
  <si>
    <t>895025231012</t>
  </si>
  <si>
    <t>896233231013</t>
  </si>
  <si>
    <t>896470231013</t>
  </si>
  <si>
    <t>896601231013</t>
  </si>
  <si>
    <t>896727231013</t>
  </si>
  <si>
    <t>900147231014</t>
  </si>
  <si>
    <t>902370231015</t>
  </si>
  <si>
    <t>902545231015</t>
  </si>
  <si>
    <t>903461231015</t>
  </si>
  <si>
    <t>904254231016</t>
  </si>
  <si>
    <t>904997231016</t>
  </si>
  <si>
    <t>906380231016</t>
  </si>
  <si>
    <t>907463231017</t>
  </si>
  <si>
    <t>907928231017</t>
  </si>
  <si>
    <t>908522231017</t>
  </si>
  <si>
    <t>909648231017</t>
  </si>
  <si>
    <t>912703231018</t>
  </si>
  <si>
    <t>914992231019</t>
  </si>
  <si>
    <t>915225231019</t>
  </si>
  <si>
    <t>917783231020</t>
  </si>
  <si>
    <t>918541231020</t>
  </si>
  <si>
    <t>921541231021</t>
  </si>
  <si>
    <t>923785231022</t>
  </si>
  <si>
    <t>923965231022</t>
  </si>
  <si>
    <t>927392231023</t>
  </si>
  <si>
    <t>928854231024</t>
  </si>
  <si>
    <t>STIRLING</t>
  </si>
  <si>
    <t>930134231024</t>
  </si>
  <si>
    <t>930496231024</t>
  </si>
  <si>
    <t>930794231024</t>
  </si>
  <si>
    <t>932565231025</t>
  </si>
  <si>
    <t>932794231025</t>
  </si>
  <si>
    <t>936256231026</t>
  </si>
  <si>
    <t>936867231026</t>
  </si>
  <si>
    <t>937603231026</t>
  </si>
  <si>
    <t>938176231026</t>
  </si>
  <si>
    <t>939676231027</t>
  </si>
  <si>
    <t>939795231027</t>
  </si>
  <si>
    <t>941723231027</t>
  </si>
  <si>
    <t>942644231028</t>
  </si>
  <si>
    <t>945758231029</t>
  </si>
  <si>
    <t>947198231030</t>
  </si>
  <si>
    <t>950769231031</t>
  </si>
  <si>
    <t>950858231031</t>
  </si>
  <si>
    <t>951715231031</t>
  </si>
  <si>
    <t>951931231031</t>
  </si>
  <si>
    <t>952250231031</t>
  </si>
  <si>
    <t>955166231101</t>
  </si>
  <si>
    <t>955176231101</t>
  </si>
  <si>
    <t>958623231102</t>
  </si>
  <si>
    <t>958783231102</t>
  </si>
  <si>
    <t>958973231102</t>
  </si>
  <si>
    <t>959661231102</t>
  </si>
  <si>
    <t>964433231103</t>
  </si>
  <si>
    <t>965986231104</t>
  </si>
  <si>
    <t>966729231104</t>
  </si>
  <si>
    <t>967020231104</t>
  </si>
  <si>
    <t>967762231104</t>
  </si>
  <si>
    <t>968706231105</t>
  </si>
  <si>
    <t>971007231106</t>
  </si>
  <si>
    <t>971171231106</t>
  </si>
  <si>
    <t>971382231106</t>
  </si>
  <si>
    <t>974469231107</t>
  </si>
  <si>
    <t>974650231107</t>
  </si>
  <si>
    <t>974726231107</t>
  </si>
  <si>
    <t>975073231107</t>
  </si>
  <si>
    <t>977992231108</t>
  </si>
  <si>
    <t>978164231108</t>
  </si>
  <si>
    <t>979332231108</t>
  </si>
  <si>
    <t>983002231109</t>
  </si>
  <si>
    <t>984923231110</t>
  </si>
  <si>
    <t>986629231110</t>
  </si>
  <si>
    <t>988684231111</t>
  </si>
  <si>
    <t>988732231111</t>
  </si>
  <si>
    <t>988920231111</t>
  </si>
  <si>
    <t>989960231111</t>
  </si>
  <si>
    <t>990575231112</t>
  </si>
  <si>
    <t>995770231114</t>
  </si>
  <si>
    <t>996736231114</t>
  </si>
  <si>
    <t>996995231114</t>
  </si>
  <si>
    <t>997387231114</t>
  </si>
  <si>
    <t>997469231114</t>
  </si>
  <si>
    <t>998005231114</t>
  </si>
  <si>
    <t>001093231115</t>
  </si>
  <si>
    <t>001457231115</t>
  </si>
  <si>
    <t>001924231115</t>
  </si>
  <si>
    <t>004074231116</t>
  </si>
  <si>
    <t>004615231116</t>
  </si>
  <si>
    <t>004821231116</t>
  </si>
  <si>
    <t>004986231116</t>
  </si>
  <si>
    <t>005215231116</t>
  </si>
  <si>
    <t>005608231116</t>
  </si>
  <si>
    <t>007371231117</t>
  </si>
  <si>
    <t>008048231117</t>
  </si>
  <si>
    <t>008557231117</t>
  </si>
  <si>
    <t>011199231118</t>
  </si>
  <si>
    <t>011304231118</t>
  </si>
  <si>
    <t>011359231118</t>
  </si>
  <si>
    <t>011446231118</t>
  </si>
  <si>
    <t>PTH KGX</t>
  </si>
  <si>
    <t>012112231118</t>
  </si>
  <si>
    <t>013752231119</t>
  </si>
  <si>
    <t>013784231119</t>
  </si>
  <si>
    <t>014174231119</t>
  </si>
  <si>
    <t>014435231119</t>
  </si>
  <si>
    <t>014576231119</t>
  </si>
  <si>
    <t>014714231119</t>
  </si>
  <si>
    <t>016814231120</t>
  </si>
  <si>
    <t>017146231120</t>
  </si>
  <si>
    <t>017198231120</t>
  </si>
  <si>
    <t>018254231120</t>
  </si>
  <si>
    <t>018716231121</t>
  </si>
  <si>
    <t>019746231121</t>
  </si>
  <si>
    <t>020252231121</t>
  </si>
  <si>
    <t>020431231121</t>
  </si>
  <si>
    <t>HOLME PBO</t>
  </si>
  <si>
    <t>020680231121</t>
  </si>
  <si>
    <t>022104231121</t>
  </si>
  <si>
    <t>023037231122</t>
  </si>
  <si>
    <t>025502231122</t>
  </si>
  <si>
    <t>027076231123</t>
  </si>
  <si>
    <t>027208231123</t>
  </si>
  <si>
    <t>027612231123</t>
  </si>
  <si>
    <t>027820231123</t>
  </si>
  <si>
    <t>031165231124</t>
  </si>
  <si>
    <t>035639231125</t>
  </si>
  <si>
    <t>035852231125</t>
  </si>
  <si>
    <t>037338231126</t>
  </si>
  <si>
    <t>037744231126</t>
  </si>
  <si>
    <t>039490231127</t>
  </si>
  <si>
    <t>039591231127</t>
  </si>
  <si>
    <t>040586231127</t>
  </si>
  <si>
    <t>043848231128</t>
  </si>
  <si>
    <t>044349231128</t>
  </si>
  <si>
    <t>046223231129</t>
  </si>
  <si>
    <t>046569231129</t>
  </si>
  <si>
    <t>048891231130</t>
  </si>
  <si>
    <t>048895231130</t>
  </si>
  <si>
    <t>049604231130</t>
  </si>
  <si>
    <t>049797231130</t>
  </si>
  <si>
    <t>051417231130</t>
  </si>
  <si>
    <t>053451231201</t>
  </si>
  <si>
    <t>053592231201</t>
  </si>
  <si>
    <t>053614231201</t>
  </si>
  <si>
    <t>053738231201</t>
  </si>
  <si>
    <t>053749231201</t>
  </si>
  <si>
    <t>054113231201</t>
  </si>
  <si>
    <t>054805231201</t>
  </si>
  <si>
    <t>055182231201</t>
  </si>
  <si>
    <t>055414231201</t>
  </si>
  <si>
    <t>060400231203</t>
  </si>
  <si>
    <t>060531231203</t>
  </si>
  <si>
    <t>060535231203</t>
  </si>
  <si>
    <t>060899231203</t>
  </si>
  <si>
    <t>063634231204</t>
  </si>
  <si>
    <t>064146231204</t>
  </si>
  <si>
    <t>064189231204</t>
  </si>
  <si>
    <t>064281231204</t>
  </si>
  <si>
    <t>065030231204</t>
  </si>
  <si>
    <t>065164231204</t>
  </si>
  <si>
    <t>065185231204</t>
  </si>
  <si>
    <t>065409231204</t>
  </si>
  <si>
    <t>067732231205</t>
  </si>
  <si>
    <t>069945231206</t>
  </si>
  <si>
    <t>NCL KGX</t>
  </si>
  <si>
    <t>070136231206</t>
  </si>
  <si>
    <t>070371231206</t>
  </si>
  <si>
    <t>HEATONSJN</t>
  </si>
  <si>
    <t>072375231206</t>
  </si>
  <si>
    <t>RANSBAW</t>
  </si>
  <si>
    <t>073806231207</t>
  </si>
  <si>
    <t>073905231207</t>
  </si>
  <si>
    <t>074867231207</t>
  </si>
  <si>
    <t>075467231207</t>
  </si>
  <si>
    <t>078560231208</t>
  </si>
  <si>
    <t>079181231208</t>
  </si>
  <si>
    <t>080372231209</t>
  </si>
  <si>
    <t>080715231209</t>
  </si>
  <si>
    <t>083994231210</t>
  </si>
  <si>
    <t>086327231211</t>
  </si>
  <si>
    <t>086577231211</t>
  </si>
  <si>
    <t>087815231211</t>
  </si>
  <si>
    <t>088525231211</t>
  </si>
  <si>
    <t>088891231211</t>
  </si>
  <si>
    <t>089141231212</t>
  </si>
  <si>
    <t>090291231212</t>
  </si>
  <si>
    <t>091050231212</t>
  </si>
  <si>
    <t>094777231213</t>
  </si>
  <si>
    <t>094816231213</t>
  </si>
  <si>
    <t>095334231213</t>
  </si>
  <si>
    <t>095999231213</t>
  </si>
  <si>
    <t>097265231214</t>
  </si>
  <si>
    <t>097536231214</t>
  </si>
  <si>
    <t>098461231214</t>
  </si>
  <si>
    <t>100555231215</t>
  </si>
  <si>
    <t>104780231216</t>
  </si>
  <si>
    <t>105441231216</t>
  </si>
  <si>
    <t>105502231216</t>
  </si>
  <si>
    <t>106230231216</t>
  </si>
  <si>
    <t>107830231217</t>
  </si>
  <si>
    <t>LDS1A46</t>
  </si>
  <si>
    <t>107969231217</t>
  </si>
  <si>
    <t>110378231218</t>
  </si>
  <si>
    <t>114555231219</t>
  </si>
  <si>
    <t>118137231220</t>
  </si>
  <si>
    <t>121811231222</t>
  </si>
  <si>
    <t>122889231222</t>
  </si>
  <si>
    <t>124479231222</t>
  </si>
  <si>
    <t>126315231223</t>
  </si>
  <si>
    <t>128971231224</t>
  </si>
  <si>
    <t>CLS</t>
  </si>
  <si>
    <t>130475231227</t>
  </si>
  <si>
    <t>130528231227</t>
  </si>
  <si>
    <t>130583231227</t>
  </si>
  <si>
    <t>130661231227</t>
  </si>
  <si>
    <t>131176231227</t>
  </si>
  <si>
    <t>131720231227</t>
  </si>
  <si>
    <t>133774231228</t>
  </si>
  <si>
    <t>138626231230</t>
  </si>
  <si>
    <t>138853231230</t>
  </si>
  <si>
    <t>139185231230</t>
  </si>
  <si>
    <t>139192231230</t>
  </si>
  <si>
    <t>140819231231</t>
  </si>
  <si>
    <t>140916231231</t>
  </si>
  <si>
    <t>143068240101</t>
  </si>
  <si>
    <t>143224240101</t>
  </si>
  <si>
    <t>143535240101</t>
  </si>
  <si>
    <t>143750240101</t>
  </si>
  <si>
    <t>143900240102</t>
  </si>
  <si>
    <t>EDB NCL</t>
  </si>
  <si>
    <t>144753240102</t>
  </si>
  <si>
    <t>144826240102</t>
  </si>
  <si>
    <t>144834240102</t>
  </si>
  <si>
    <t>145003240102</t>
  </si>
  <si>
    <t>145066240102</t>
  </si>
  <si>
    <t>145828240102</t>
  </si>
  <si>
    <t>147000240103</t>
  </si>
  <si>
    <t>147301240103</t>
  </si>
  <si>
    <t>148884240103</t>
  </si>
  <si>
    <t>149532240104</t>
  </si>
  <si>
    <t>150604240104</t>
  </si>
  <si>
    <t>150729240104</t>
  </si>
  <si>
    <t>150733240104</t>
  </si>
  <si>
    <t>152614240105</t>
  </si>
  <si>
    <t>153176240105</t>
  </si>
  <si>
    <t>155003240106</t>
  </si>
  <si>
    <t>157472240107</t>
  </si>
  <si>
    <t>157904240107</t>
  </si>
  <si>
    <t>159274240108</t>
  </si>
  <si>
    <t>159571240108</t>
  </si>
  <si>
    <t>159903240108</t>
  </si>
  <si>
    <t>160095240108</t>
  </si>
  <si>
    <t>160735240108</t>
  </si>
  <si>
    <t>161734240109</t>
  </si>
  <si>
    <t>161738240109</t>
  </si>
  <si>
    <t>161903240109</t>
  </si>
  <si>
    <t>165096240110</t>
  </si>
  <si>
    <t>168244240111</t>
  </si>
  <si>
    <t>168371240111</t>
  </si>
  <si>
    <t>169059240111</t>
  </si>
  <si>
    <t>169071240111</t>
  </si>
  <si>
    <t>169461240111</t>
  </si>
  <si>
    <t>170728240112</t>
  </si>
  <si>
    <t>171711240112</t>
  </si>
  <si>
    <t>175322240114</t>
  </si>
  <si>
    <t>175791240114</t>
  </si>
  <si>
    <t>176258240114</t>
  </si>
  <si>
    <t>176829240115</t>
  </si>
  <si>
    <t>176872240115</t>
  </si>
  <si>
    <t>177655240115</t>
  </si>
  <si>
    <t>179925240116</t>
  </si>
  <si>
    <t>180757240116</t>
  </si>
  <si>
    <t>181123240116</t>
  </si>
  <si>
    <t>183547240117</t>
  </si>
  <si>
    <t>183570240117</t>
  </si>
  <si>
    <t>183739240117</t>
  </si>
  <si>
    <t>184335240117</t>
  </si>
  <si>
    <t>184653240117</t>
  </si>
  <si>
    <t>185577240118</t>
  </si>
  <si>
    <t>185744240118</t>
  </si>
  <si>
    <t>185888240118</t>
  </si>
  <si>
    <t>186368240118</t>
  </si>
  <si>
    <t>186372240118</t>
  </si>
  <si>
    <t>186535240118</t>
  </si>
  <si>
    <t>187944240118</t>
  </si>
  <si>
    <t>188036240118</t>
  </si>
  <si>
    <t>CRSTRSE LAWJ</t>
  </si>
  <si>
    <t>188627240119</t>
  </si>
  <si>
    <t>188761240119</t>
  </si>
  <si>
    <t>188792240119</t>
  </si>
  <si>
    <t>188972240119</t>
  </si>
  <si>
    <t>189197240119</t>
  </si>
  <si>
    <t>189597240119</t>
  </si>
  <si>
    <t>190183240119</t>
  </si>
  <si>
    <t>190909240119</t>
  </si>
  <si>
    <t>192087240120</t>
  </si>
  <si>
    <t>192183240120</t>
  </si>
  <si>
    <t>193633240121</t>
  </si>
  <si>
    <t>194035240121</t>
  </si>
  <si>
    <t>194387240121</t>
  </si>
  <si>
    <t>195161240122</t>
  </si>
  <si>
    <t>195449240122</t>
  </si>
  <si>
    <t>197645240122</t>
  </si>
  <si>
    <t>198512240123</t>
  </si>
  <si>
    <t>199406240123</t>
  </si>
  <si>
    <t>199944240123</t>
  </si>
  <si>
    <t>202393240124</t>
  </si>
  <si>
    <t>202956240124</t>
  </si>
  <si>
    <t>202960240124</t>
  </si>
  <si>
    <t>205307240125</t>
  </si>
  <si>
    <t>205407240125</t>
  </si>
  <si>
    <t>207793240126</t>
  </si>
  <si>
    <t>208263240126</t>
  </si>
  <si>
    <t>208438240126</t>
  </si>
  <si>
    <t>209272240126</t>
  </si>
  <si>
    <t>209637240126</t>
  </si>
  <si>
    <t>211059240127</t>
  </si>
  <si>
    <t>211231240127</t>
  </si>
  <si>
    <t>212861240128</t>
  </si>
  <si>
    <t>213216240128</t>
  </si>
  <si>
    <t>213726240129</t>
  </si>
  <si>
    <t>213828240129</t>
  </si>
  <si>
    <t>213919240129</t>
  </si>
  <si>
    <t>214642240129</t>
  </si>
  <si>
    <t>214718240129</t>
  </si>
  <si>
    <t>215737240129</t>
  </si>
  <si>
    <t>216771240130</t>
  </si>
  <si>
    <t>217190240130</t>
  </si>
  <si>
    <t>218082240130</t>
  </si>
  <si>
    <t>219183240131</t>
  </si>
  <si>
    <t>221998240201</t>
  </si>
  <si>
    <t>CHT ALM</t>
  </si>
  <si>
    <t>222425240201</t>
  </si>
  <si>
    <t>223888240202</t>
  </si>
  <si>
    <t>225629240202</t>
  </si>
  <si>
    <t>227064240203</t>
  </si>
  <si>
    <t>227131240203</t>
  </si>
  <si>
    <t>227255240203</t>
  </si>
  <si>
    <t>229034240204</t>
  </si>
  <si>
    <t>229477240204</t>
  </si>
  <si>
    <t>BLNGHMJ HPL</t>
  </si>
  <si>
    <t>229547240204</t>
  </si>
  <si>
    <t>230559240205</t>
  </si>
  <si>
    <t>231578240205</t>
  </si>
  <si>
    <t>233796240206</t>
  </si>
  <si>
    <t>235709240207</t>
  </si>
  <si>
    <t>235805240207</t>
  </si>
  <si>
    <t>237239240207</t>
  </si>
  <si>
    <t>PIT BLA</t>
  </si>
  <si>
    <t>238257240208</t>
  </si>
  <si>
    <t>238360240208</t>
  </si>
  <si>
    <t>239434240208</t>
  </si>
  <si>
    <t>240407240208</t>
  </si>
  <si>
    <t>241362240209</t>
  </si>
  <si>
    <t>241881240209</t>
  </si>
  <si>
    <t>242751240209</t>
  </si>
  <si>
    <t>242798240209</t>
  </si>
  <si>
    <t>243113240209</t>
  </si>
  <si>
    <t>243930240210</t>
  </si>
  <si>
    <t>244458240210</t>
  </si>
  <si>
    <t>245682240210</t>
  </si>
  <si>
    <t>246527240211</t>
  </si>
  <si>
    <t>248268240212</t>
  </si>
  <si>
    <t>248365240212</t>
  </si>
  <si>
    <t>250324240212</t>
  </si>
  <si>
    <t>251470240213</t>
  </si>
  <si>
    <t>ST NEOTS</t>
  </si>
  <si>
    <t>251636240213</t>
  </si>
  <si>
    <t>253959240214</t>
  </si>
  <si>
    <t>254029240214</t>
  </si>
  <si>
    <t>254540240214</t>
  </si>
  <si>
    <t>255303240214</t>
  </si>
  <si>
    <t>256355240214</t>
  </si>
  <si>
    <t>256985240215</t>
  </si>
  <si>
    <t>257640240215</t>
  </si>
  <si>
    <t>258803240215</t>
  </si>
  <si>
    <t>259923240216</t>
  </si>
  <si>
    <t>260059240216</t>
  </si>
  <si>
    <t>260151240216</t>
  </si>
  <si>
    <t>260459240216</t>
  </si>
  <si>
    <t>261314240216</t>
  </si>
  <si>
    <t>263463240217</t>
  </si>
  <si>
    <t>264939240218</t>
  </si>
  <si>
    <t>265018240218</t>
  </si>
  <si>
    <t>268134240219</t>
  </si>
  <si>
    <t>269049240220</t>
  </si>
  <si>
    <t>270515240220</t>
  </si>
  <si>
    <t>270772240220</t>
  </si>
  <si>
    <t>270917240220</t>
  </si>
  <si>
    <t>272287240221</t>
  </si>
  <si>
    <t>272330240221</t>
  </si>
  <si>
    <t>272467240221</t>
  </si>
  <si>
    <t>273322240221</t>
  </si>
  <si>
    <t>274866240222</t>
  </si>
  <si>
    <t>275132240222</t>
  </si>
  <si>
    <t>275464240222</t>
  </si>
  <si>
    <t>277804240223</t>
  </si>
  <si>
    <t>278225240223</t>
  </si>
  <si>
    <t>281271240224</t>
  </si>
  <si>
    <t>281857240224</t>
  </si>
  <si>
    <t>283290240225</t>
  </si>
  <si>
    <t>283384240225</t>
  </si>
  <si>
    <t>283574240225</t>
  </si>
  <si>
    <t>285065240226</t>
  </si>
  <si>
    <t>285309240226</t>
  </si>
  <si>
    <t>287761240227</t>
  </si>
  <si>
    <t>288145240227</t>
  </si>
  <si>
    <t>290158240228</t>
  </si>
  <si>
    <t>290497240228</t>
  </si>
  <si>
    <t>291847240228</t>
  </si>
  <si>
    <t>293226240229</t>
  </si>
  <si>
    <t>294047240229</t>
  </si>
  <si>
    <t>294389240229</t>
  </si>
  <si>
    <t>298446240302</t>
  </si>
  <si>
    <t>298667240302</t>
  </si>
  <si>
    <t>298674240302</t>
  </si>
  <si>
    <t>299447240302</t>
  </si>
  <si>
    <t>299829240302</t>
  </si>
  <si>
    <t>300619240303</t>
  </si>
  <si>
    <t>300855240303</t>
  </si>
  <si>
    <t>302443240304</t>
  </si>
  <si>
    <t>302839240304</t>
  </si>
  <si>
    <t>304026240304</t>
  </si>
  <si>
    <t>305438240305</t>
  </si>
  <si>
    <t>308553240306</t>
  </si>
  <si>
    <t>312045240307</t>
  </si>
  <si>
    <t>312067240307</t>
  </si>
  <si>
    <t>CLM</t>
  </si>
  <si>
    <t>312702240308</t>
  </si>
  <si>
    <t>312846240308</t>
  </si>
  <si>
    <t>312951240308</t>
  </si>
  <si>
    <t>NXL</t>
  </si>
  <si>
    <t>312971240308</t>
  </si>
  <si>
    <t>313026240308</t>
  </si>
  <si>
    <t>313753240308</t>
  </si>
  <si>
    <t>313897240308</t>
  </si>
  <si>
    <t>315753240309</t>
  </si>
  <si>
    <t>315839240309</t>
  </si>
  <si>
    <t>316391240309</t>
  </si>
  <si>
    <t>317682240310</t>
  </si>
  <si>
    <t>319673240311</t>
  </si>
  <si>
    <t>322519240312</t>
  </si>
  <si>
    <t>324391240313</t>
  </si>
  <si>
    <t>324488240313</t>
  </si>
  <si>
    <t>325014240313</t>
  </si>
  <si>
    <t>327553240314</t>
  </si>
  <si>
    <t>330008240315</t>
  </si>
  <si>
    <t>331582240315</t>
  </si>
  <si>
    <t>331851240315</t>
  </si>
  <si>
    <t>331968240315</t>
  </si>
  <si>
    <t>332143240315</t>
  </si>
  <si>
    <t>332603240316</t>
  </si>
  <si>
    <t>333203240316</t>
  </si>
  <si>
    <t>333748240316</t>
  </si>
  <si>
    <t>334622240316</t>
  </si>
  <si>
    <t>335423240317</t>
  </si>
  <si>
    <t>335469240317</t>
  </si>
  <si>
    <t>335786240317</t>
  </si>
  <si>
    <t>335804240317</t>
  </si>
  <si>
    <t>337609240318</t>
  </si>
  <si>
    <t>CAN DEE</t>
  </si>
  <si>
    <t>338071240318</t>
  </si>
  <si>
    <t>338288240318</t>
  </si>
  <si>
    <t>340033240319</t>
  </si>
  <si>
    <t>340374240319</t>
  </si>
  <si>
    <t>342563240320</t>
  </si>
  <si>
    <t>344676240321</t>
  </si>
  <si>
    <t>344920240321</t>
  </si>
  <si>
    <t>345145240321</t>
  </si>
  <si>
    <t>347579240322</t>
  </si>
  <si>
    <t>349137240322</t>
  </si>
  <si>
    <t>350083240323</t>
  </si>
  <si>
    <t>350189240323</t>
  </si>
  <si>
    <t>352403240324</t>
  </si>
  <si>
    <t>353088240324</t>
  </si>
  <si>
    <t>354199240325</t>
  </si>
  <si>
    <t>354480240325</t>
  </si>
  <si>
    <t>359014240327</t>
  </si>
  <si>
    <t>359015240327</t>
  </si>
  <si>
    <t>359806240327</t>
  </si>
  <si>
    <t>359826240327</t>
  </si>
  <si>
    <t>361939240328</t>
  </si>
  <si>
    <t>362521240328</t>
  </si>
  <si>
    <t>362790240328</t>
  </si>
  <si>
    <t>364259240329</t>
  </si>
  <si>
    <t>364989240329</t>
  </si>
  <si>
    <t>365255240329</t>
  </si>
  <si>
    <t>365793240329</t>
  </si>
  <si>
    <t>367669240330</t>
  </si>
  <si>
    <t>368437240331</t>
  </si>
  <si>
    <t>368499240331</t>
  </si>
  <si>
    <t>368786240331</t>
  </si>
  <si>
    <t>368921240331</t>
  </si>
  <si>
    <t>369119240331</t>
  </si>
  <si>
    <t>370515240401</t>
  </si>
  <si>
    <t>370676240401</t>
  </si>
  <si>
    <t>371016240401</t>
  </si>
  <si>
    <t>373066240402</t>
  </si>
  <si>
    <t>376246240403</t>
  </si>
  <si>
    <t>378622240404</t>
  </si>
  <si>
    <t>380842240405</t>
  </si>
  <si>
    <t>382859240406</t>
  </si>
  <si>
    <t>383449240406</t>
  </si>
  <si>
    <t>384962240407</t>
  </si>
  <si>
    <t>386295240408</t>
  </si>
  <si>
    <t>386518240408</t>
  </si>
  <si>
    <t>386754240408</t>
  </si>
  <si>
    <t>388412240409</t>
  </si>
  <si>
    <t>388935240409</t>
  </si>
  <si>
    <t>389291240409</t>
  </si>
  <si>
    <t>393648240411</t>
  </si>
  <si>
    <t>394616240411</t>
  </si>
  <si>
    <t>395101240411</t>
  </si>
  <si>
    <t>396755240412</t>
  </si>
  <si>
    <t>397729240412</t>
  </si>
  <si>
    <t>400254240413</t>
  </si>
  <si>
    <t>402575240414</t>
  </si>
  <si>
    <t>406760240416</t>
  </si>
  <si>
    <t>CAN ARB</t>
  </si>
  <si>
    <t>408867240417</t>
  </si>
  <si>
    <t>409280240417</t>
  </si>
  <si>
    <t>411263240418</t>
  </si>
  <si>
    <t>412723240418</t>
  </si>
  <si>
    <t>415166240419</t>
  </si>
  <si>
    <t>415674240419</t>
  </si>
  <si>
    <t>417227240420</t>
  </si>
  <si>
    <t>417365240420</t>
  </si>
  <si>
    <t>418640240421</t>
  </si>
  <si>
    <t>420913240422</t>
  </si>
  <si>
    <t>423137240423</t>
  </si>
  <si>
    <t>425089240424</t>
  </si>
  <si>
    <t>426108240424</t>
  </si>
  <si>
    <t>426836240424</t>
  </si>
  <si>
    <t>430675240426</t>
  </si>
  <si>
    <t>431204240426</t>
  </si>
  <si>
    <t>431345240426</t>
  </si>
  <si>
    <t>433239240427</t>
  </si>
  <si>
    <t>433770240427</t>
  </si>
  <si>
    <t>435070240428</t>
  </si>
  <si>
    <t>436643240429</t>
  </si>
  <si>
    <t>440513240430</t>
  </si>
  <si>
    <t>440948240430</t>
  </si>
  <si>
    <t>441857240501</t>
  </si>
  <si>
    <t>442867240501</t>
  </si>
  <si>
    <t>444290240502</t>
  </si>
  <si>
    <t>444481240502</t>
  </si>
  <si>
    <t>445703240502</t>
  </si>
  <si>
    <t>445848240502</t>
  </si>
  <si>
    <t>447196240503</t>
  </si>
  <si>
    <t>448739240503</t>
  </si>
  <si>
    <t>450247240504</t>
  </si>
  <si>
    <t>451054240504</t>
  </si>
  <si>
    <t>452186240505</t>
  </si>
  <si>
    <t>452309240505</t>
  </si>
  <si>
    <t>452671240505</t>
  </si>
  <si>
    <t>457476240507</t>
  </si>
  <si>
    <t>459091240508</t>
  </si>
  <si>
    <t>459241240508</t>
  </si>
  <si>
    <t>459263240508</t>
  </si>
  <si>
    <t>462792240510</t>
  </si>
  <si>
    <t>464435240510</t>
  </si>
  <si>
    <t>464553240510</t>
  </si>
  <si>
    <t>465754240511</t>
  </si>
  <si>
    <t>465898240511</t>
  </si>
  <si>
    <t>467026240511</t>
  </si>
  <si>
    <t>467093240511</t>
  </si>
  <si>
    <t>468498240512</t>
  </si>
  <si>
    <t>468758240512</t>
  </si>
  <si>
    <t>469221240512</t>
  </si>
  <si>
    <t>469278240512</t>
  </si>
  <si>
    <t>470287240513</t>
  </si>
  <si>
    <t>470725240513</t>
  </si>
  <si>
    <t>471657240513</t>
  </si>
  <si>
    <t>473046240514</t>
  </si>
  <si>
    <t>474228240514</t>
  </si>
  <si>
    <t>475618240515</t>
  </si>
  <si>
    <t>476934240515</t>
  </si>
  <si>
    <t>477086240515</t>
  </si>
  <si>
    <t>477482240515</t>
  </si>
  <si>
    <t>478992240516</t>
  </si>
  <si>
    <t>481614240517</t>
  </si>
  <si>
    <t>482887240517</t>
  </si>
  <si>
    <t>484072240518</t>
  </si>
  <si>
    <t>484416240518</t>
  </si>
  <si>
    <t>485042240518</t>
  </si>
  <si>
    <t>486584240519</t>
  </si>
  <si>
    <t>489227240520</t>
  </si>
  <si>
    <t>489826240520</t>
  </si>
  <si>
    <t>490827240521</t>
  </si>
  <si>
    <t>491196240521</t>
  </si>
  <si>
    <t>491515240521</t>
  </si>
  <si>
    <t>492556240521</t>
  </si>
  <si>
    <t>494121240522</t>
  </si>
  <si>
    <t>494164240522</t>
  </si>
  <si>
    <t>494318240522</t>
  </si>
  <si>
    <t>494733240522</t>
  </si>
  <si>
    <t>495198240522</t>
  </si>
  <si>
    <t>495248240522</t>
  </si>
  <si>
    <t>496445240523</t>
  </si>
  <si>
    <t>497718240523</t>
  </si>
  <si>
    <t>499355240524</t>
  </si>
  <si>
    <t>500892240524</t>
  </si>
  <si>
    <t>501053240524</t>
  </si>
  <si>
    <t>502040240525</t>
  </si>
  <si>
    <t>502589240525</t>
  </si>
  <si>
    <t>504949240526</t>
  </si>
  <si>
    <t>505180240526</t>
  </si>
  <si>
    <t>506321240527</t>
  </si>
  <si>
    <t>506422240527</t>
  </si>
  <si>
    <t>507034240527</t>
  </si>
  <si>
    <t>507086240527</t>
  </si>
  <si>
    <t>507400240527</t>
  </si>
  <si>
    <t>507520240527</t>
  </si>
  <si>
    <t>507653240527</t>
  </si>
  <si>
    <t>508426240528</t>
  </si>
  <si>
    <t>511720240529</t>
  </si>
  <si>
    <t>511991240529</t>
  </si>
  <si>
    <t>511996240529</t>
  </si>
  <si>
    <t>512437240529</t>
  </si>
  <si>
    <t>512509240529</t>
  </si>
  <si>
    <t>514711240530</t>
  </si>
  <si>
    <t>514929240530</t>
  </si>
  <si>
    <t>516228240530</t>
  </si>
  <si>
    <t>516281240530</t>
  </si>
  <si>
    <t>517653240531</t>
  </si>
  <si>
    <t>518185240531</t>
  </si>
  <si>
    <t>519026240531</t>
  </si>
  <si>
    <t>519330240531</t>
  </si>
  <si>
    <t>520588240601</t>
  </si>
  <si>
    <t>520604240601</t>
  </si>
  <si>
    <t>521154240601</t>
  </si>
  <si>
    <t>521955240601</t>
  </si>
  <si>
    <t>522474240602</t>
  </si>
  <si>
    <t>522706240602</t>
  </si>
  <si>
    <t>523545240602</t>
  </si>
  <si>
    <t>525439240603</t>
  </si>
  <si>
    <t>532738240606</t>
  </si>
  <si>
    <t>533262240606</t>
  </si>
  <si>
    <t>534135240606</t>
  </si>
  <si>
    <t>536307240607</t>
  </si>
  <si>
    <t>537170240607</t>
  </si>
  <si>
    <t>537369240607</t>
  </si>
  <si>
    <t>538345240608</t>
  </si>
  <si>
    <t>538516240608</t>
  </si>
  <si>
    <t>538811240608</t>
  </si>
  <si>
    <t>539543240608</t>
  </si>
  <si>
    <t>540104240608</t>
  </si>
  <si>
    <t>540645240609</t>
  </si>
  <si>
    <t>541908240610</t>
  </si>
  <si>
    <t>545358240611</t>
  </si>
  <si>
    <t>545377240611</t>
  </si>
  <si>
    <t>545591240611</t>
  </si>
  <si>
    <t>547815240612</t>
  </si>
  <si>
    <t>547836240612</t>
  </si>
  <si>
    <t>548262240612</t>
  </si>
  <si>
    <t>549017240612</t>
  </si>
  <si>
    <t>549287240612</t>
  </si>
  <si>
    <t>550415240613</t>
  </si>
  <si>
    <t>550472240613</t>
  </si>
  <si>
    <t>550820240613</t>
  </si>
  <si>
    <t>551108240613</t>
  </si>
  <si>
    <t>552109240613</t>
  </si>
  <si>
    <t>552132240613</t>
  </si>
  <si>
    <t>554032240614</t>
  </si>
  <si>
    <t>554516240614</t>
  </si>
  <si>
    <t>554640240614</t>
  </si>
  <si>
    <t>556646240615</t>
  </si>
  <si>
    <t>558813240616</t>
  </si>
  <si>
    <t>558973240616</t>
  </si>
  <si>
    <t>559219240616</t>
  </si>
  <si>
    <t>559431240616</t>
  </si>
  <si>
    <t>561064240617</t>
  </si>
  <si>
    <t>561737240617</t>
  </si>
  <si>
    <t>563454240618</t>
  </si>
  <si>
    <t>563962240618</t>
  </si>
  <si>
    <t>564721240618</t>
  </si>
  <si>
    <t>566389240619</t>
  </si>
  <si>
    <t>569376240620</t>
  </si>
  <si>
    <t>570327240620</t>
  </si>
  <si>
    <t>570584240620</t>
  </si>
  <si>
    <t>572135240621</t>
  </si>
  <si>
    <t>572382240621</t>
  </si>
  <si>
    <t>573243240621</t>
  </si>
  <si>
    <t>574551240622</t>
  </si>
  <si>
    <t>574765240622</t>
  </si>
  <si>
    <t>575252240622</t>
  </si>
  <si>
    <t>575482240622</t>
  </si>
  <si>
    <t>576123240622</t>
  </si>
  <si>
    <t>577137240623</t>
  </si>
  <si>
    <t>577545240623</t>
  </si>
  <si>
    <t>577762240623</t>
  </si>
  <si>
    <t>577931240623</t>
  </si>
  <si>
    <t>578687240624</t>
  </si>
  <si>
    <t>583154240625</t>
  </si>
  <si>
    <t>583577240625</t>
  </si>
  <si>
    <t>583644240625</t>
  </si>
  <si>
    <t>584906240626</t>
  </si>
  <si>
    <t>585078240626</t>
  </si>
  <si>
    <t>586403240626</t>
  </si>
  <si>
    <t>588424240627</t>
  </si>
  <si>
    <t>589289240627</t>
  </si>
  <si>
    <t>590108240627</t>
  </si>
  <si>
    <t>591130240628</t>
  </si>
  <si>
    <t>591306240628</t>
  </si>
  <si>
    <t>591459240628</t>
  </si>
  <si>
    <t>592441240628</t>
  </si>
  <si>
    <t>596490240630</t>
  </si>
  <si>
    <t>598674240701</t>
  </si>
  <si>
    <t>599681240701</t>
  </si>
  <si>
    <t>601077240702</t>
  </si>
  <si>
    <t>601708240702</t>
  </si>
  <si>
    <t>603908240703</t>
  </si>
  <si>
    <t>604165240703</t>
  </si>
  <si>
    <t>604699240703</t>
  </si>
  <si>
    <t>607838240704</t>
  </si>
  <si>
    <t>609981240705</t>
  </si>
  <si>
    <t>613839240706</t>
  </si>
  <si>
    <t>615118240707</t>
  </si>
  <si>
    <t>615218240707</t>
  </si>
  <si>
    <t>615447240707</t>
  </si>
  <si>
    <t>616846240708</t>
  </si>
  <si>
    <t>618066240708</t>
  </si>
  <si>
    <t>619374240709</t>
  </si>
  <si>
    <t>620718240709</t>
  </si>
  <si>
    <t>621227240709</t>
  </si>
  <si>
    <t>621357240709</t>
  </si>
  <si>
    <t>622393240710</t>
  </si>
  <si>
    <t>625186240711</t>
  </si>
  <si>
    <t>626872240711</t>
  </si>
  <si>
    <t>628894240712</t>
  </si>
  <si>
    <t>629375240712</t>
  </si>
  <si>
    <t>630751240713</t>
  </si>
  <si>
    <t>630824240713</t>
  </si>
  <si>
    <t>631283240713</t>
  </si>
  <si>
    <t>632191240713</t>
  </si>
  <si>
    <t>633136240714</t>
  </si>
  <si>
    <t>633177240714</t>
  </si>
  <si>
    <t>633213240714</t>
  </si>
  <si>
    <t>636562240715</t>
  </si>
  <si>
    <t>640803240717</t>
  </si>
  <si>
    <t>640844240717</t>
  </si>
  <si>
    <t>641223240717</t>
  </si>
  <si>
    <t>641837240717</t>
  </si>
  <si>
    <t>644040240718</t>
  </si>
  <si>
    <t>644656240718</t>
  </si>
  <si>
    <t>644808240718</t>
  </si>
  <si>
    <t>645517240718</t>
  </si>
  <si>
    <t>646932240719</t>
  </si>
  <si>
    <t>647007240719</t>
  </si>
  <si>
    <t>648059240719</t>
  </si>
  <si>
    <t>648199240719</t>
  </si>
  <si>
    <t>648609240719</t>
  </si>
  <si>
    <t>649499240720</t>
  </si>
  <si>
    <t>650837240720</t>
  </si>
  <si>
    <t>650925240720</t>
  </si>
  <si>
    <t>652980240721</t>
  </si>
  <si>
    <t>655206240722</t>
  </si>
  <si>
    <t>656987240723</t>
  </si>
  <si>
    <t>658387240723</t>
  </si>
  <si>
    <t>660739240724</t>
  </si>
  <si>
    <t>660880240724</t>
  </si>
  <si>
    <t>664573240725</t>
  </si>
  <si>
    <t>666625240726</t>
  </si>
  <si>
    <t>666896240726</t>
  </si>
  <si>
    <t>668098240727</t>
  </si>
  <si>
    <t>668365240727</t>
  </si>
  <si>
    <t>668528240727</t>
  </si>
  <si>
    <t>668557240727</t>
  </si>
  <si>
    <t>669083240727</t>
  </si>
  <si>
    <t>669373240727</t>
  </si>
  <si>
    <t>670522240728</t>
  </si>
  <si>
    <t>670627240728</t>
  </si>
  <si>
    <t>671358240728</t>
  </si>
  <si>
    <t>671574240728</t>
  </si>
  <si>
    <t>672302240729</t>
  </si>
  <si>
    <t>672597240729</t>
  </si>
  <si>
    <t>673216240729</t>
  </si>
  <si>
    <t>673281240729</t>
  </si>
  <si>
    <t>675361240730</t>
  </si>
  <si>
    <t>677668240730</t>
  </si>
  <si>
    <t>678585240731</t>
  </si>
  <si>
    <t>678789240731</t>
  </si>
  <si>
    <t>679452240731</t>
  </si>
  <si>
    <t>679805240731</t>
  </si>
  <si>
    <t>680314240731</t>
  </si>
  <si>
    <t>680603240731</t>
  </si>
  <si>
    <t>680858240731</t>
  </si>
  <si>
    <t>682048240801</t>
  </si>
  <si>
    <t>682407240801</t>
  </si>
  <si>
    <t>682444240801</t>
  </si>
  <si>
    <t>682549240801</t>
  </si>
  <si>
    <t>683781240801</t>
  </si>
  <si>
    <t>685859240802</t>
  </si>
  <si>
    <t>688123240803</t>
  </si>
  <si>
    <t>689572240803</t>
  </si>
  <si>
    <t>690185240804</t>
  </si>
  <si>
    <t>690260240804</t>
  </si>
  <si>
    <t>690759240804</t>
  </si>
  <si>
    <t>690789240804</t>
  </si>
  <si>
    <t>692053240805</t>
  </si>
  <si>
    <t>693087240805</t>
  </si>
  <si>
    <t>694498240806</t>
  </si>
  <si>
    <t>695759240806</t>
  </si>
  <si>
    <t>696646240806</t>
  </si>
  <si>
    <t>697957240807</t>
  </si>
  <si>
    <t>698125240807</t>
  </si>
  <si>
    <t>700427240808</t>
  </si>
  <si>
    <t>700879240808</t>
  </si>
  <si>
    <t>701577240808</t>
  </si>
  <si>
    <t>701761240808</t>
  </si>
  <si>
    <t>702101240808</t>
  </si>
  <si>
    <t>703331240809</t>
  </si>
  <si>
    <t>706261240810</t>
  </si>
  <si>
    <t>707084240810</t>
  </si>
  <si>
    <t>707873240810</t>
  </si>
  <si>
    <t>708059240810</t>
  </si>
  <si>
    <t>709057240811</t>
  </si>
  <si>
    <t>709369240811</t>
  </si>
  <si>
    <t>709729240811</t>
  </si>
  <si>
    <t>711101240812</t>
  </si>
  <si>
    <t>711126240812</t>
  </si>
  <si>
    <t>711616240812</t>
  </si>
  <si>
    <t>714412240813</t>
  </si>
  <si>
    <t>716812240814</t>
  </si>
  <si>
    <t>717692240814</t>
  </si>
  <si>
    <t>719680240815</t>
  </si>
  <si>
    <t>722449240816</t>
  </si>
  <si>
    <t>722702240816</t>
  </si>
  <si>
    <t>725343240817</t>
  </si>
  <si>
    <t>725679240817</t>
  </si>
  <si>
    <t>728092240818</t>
  </si>
  <si>
    <t>728258240818</t>
  </si>
  <si>
    <t>728630240818</t>
  </si>
  <si>
    <t>728697240818</t>
  </si>
  <si>
    <t>730484240819</t>
  </si>
  <si>
    <t>730503240819</t>
  </si>
  <si>
    <t>730767240819</t>
  </si>
  <si>
    <t>731048240819</t>
  </si>
  <si>
    <t>731485240819</t>
  </si>
  <si>
    <t>731976240820</t>
  </si>
  <si>
    <t>732888240820</t>
  </si>
  <si>
    <t>734134240820</t>
  </si>
  <si>
    <t>735180240821</t>
  </si>
  <si>
    <t>736062240821</t>
  </si>
  <si>
    <t>736537240821</t>
  </si>
  <si>
    <t>736755240821</t>
  </si>
  <si>
    <t>738412240822</t>
  </si>
  <si>
    <t>738604240822</t>
  </si>
  <si>
    <t>739038240822</t>
  </si>
  <si>
    <t>740353240822</t>
  </si>
  <si>
    <t>740926240823</t>
  </si>
  <si>
    <t>741517240823</t>
  </si>
  <si>
    <t>741943240823</t>
  </si>
  <si>
    <t>744397240824</t>
  </si>
  <si>
    <t>744969240824</t>
  </si>
  <si>
    <t>747282240825</t>
  </si>
  <si>
    <t>750403240827</t>
  </si>
  <si>
    <t>750789240827</t>
  </si>
  <si>
    <t>751968240827</t>
  </si>
  <si>
    <t>753393240828</t>
  </si>
  <si>
    <t>754846240828</t>
  </si>
  <si>
    <t>755336240828</t>
  </si>
  <si>
    <t>755811240828</t>
  </si>
  <si>
    <t>757589240829</t>
  </si>
  <si>
    <t>759196240830</t>
  </si>
  <si>
    <t>759531240830</t>
  </si>
  <si>
    <t>760666240830</t>
  </si>
  <si>
    <t>760830240830</t>
  </si>
  <si>
    <t>765408240901</t>
  </si>
  <si>
    <t>765539240901</t>
  </si>
  <si>
    <t>766092240902</t>
  </si>
  <si>
    <t>766164240902</t>
  </si>
  <si>
    <t>767072240902</t>
  </si>
  <si>
    <t>767486240902</t>
  </si>
  <si>
    <t>773560240904</t>
  </si>
  <si>
    <t>775528240905</t>
  </si>
  <si>
    <t>775907240905</t>
  </si>
  <si>
    <t>776222240905</t>
  </si>
  <si>
    <t>778374240906</t>
  </si>
  <si>
    <t>778705240906</t>
  </si>
  <si>
    <t>780613240907</t>
  </si>
  <si>
    <t>781787240907</t>
  </si>
  <si>
    <t>782687240908</t>
  </si>
  <si>
    <t>782860240908</t>
  </si>
  <si>
    <t>782928240908</t>
  </si>
  <si>
    <t>783909240908</t>
  </si>
  <si>
    <t>788122240910</t>
  </si>
  <si>
    <t>789538240910</t>
  </si>
  <si>
    <t>791988240911</t>
  </si>
  <si>
    <t>792263240911</t>
  </si>
  <si>
    <t>793842240912</t>
  </si>
  <si>
    <t>795724240912</t>
  </si>
  <si>
    <t>796463240913</t>
  </si>
  <si>
    <t>796533240913</t>
  </si>
  <si>
    <t>797039240913</t>
  </si>
  <si>
    <t>797676240913</t>
  </si>
  <si>
    <t>798305240913</t>
  </si>
  <si>
    <t>800925240914</t>
  </si>
  <si>
    <t>802898240915</t>
  </si>
  <si>
    <t>809966240918</t>
  </si>
  <si>
    <t>810279240918</t>
  </si>
  <si>
    <t>810558240918</t>
  </si>
  <si>
    <t>810795240918</t>
  </si>
  <si>
    <t>812485240919</t>
  </si>
  <si>
    <t>816089240920</t>
  </si>
  <si>
    <t>818349240921</t>
  </si>
  <si>
    <t>818452240921</t>
  </si>
  <si>
    <t>819061240921</t>
  </si>
  <si>
    <t>820951240922</t>
  </si>
  <si>
    <t>821671240922</t>
  </si>
  <si>
    <t>822181240922</t>
  </si>
  <si>
    <t>822693240923</t>
  </si>
  <si>
    <t>823134240923</t>
  </si>
  <si>
    <t>823274240923</t>
  </si>
  <si>
    <t>824146240923</t>
  </si>
  <si>
    <t>824405240923</t>
  </si>
  <si>
    <t>825250240923</t>
  </si>
  <si>
    <t>827195240924</t>
  </si>
  <si>
    <t>828901240925</t>
  </si>
  <si>
    <t>829304240925</t>
  </si>
  <si>
    <t>834438240926</t>
  </si>
  <si>
    <t>835127240927</t>
  </si>
  <si>
    <t>835583240927</t>
  </si>
  <si>
    <t>837219240927</t>
  </si>
  <si>
    <t>837493240927</t>
  </si>
  <si>
    <t>839355240928</t>
  </si>
  <si>
    <t>839647240928</t>
  </si>
  <si>
    <t>839843240928</t>
  </si>
  <si>
    <t>839979240928</t>
  </si>
  <si>
    <t>841045240929</t>
  </si>
  <si>
    <t>841152240929</t>
  </si>
  <si>
    <t>841157240929</t>
  </si>
  <si>
    <t>842150240929</t>
  </si>
  <si>
    <t>843078240930</t>
  </si>
  <si>
    <t>843392240930</t>
  </si>
  <si>
    <t>843794240930</t>
  </si>
  <si>
    <t>844933240930</t>
  </si>
  <si>
    <t>846817241001</t>
  </si>
  <si>
    <t>846922241001</t>
  </si>
  <si>
    <t>847131241001</t>
  </si>
  <si>
    <t>847229241001</t>
  </si>
  <si>
    <t>847388241001</t>
  </si>
  <si>
    <t>849873241002</t>
  </si>
  <si>
    <t>850207241002</t>
  </si>
  <si>
    <t>851067241002</t>
  </si>
  <si>
    <t>851141241002</t>
  </si>
  <si>
    <t>851149241002</t>
  </si>
  <si>
    <t>852608241003</t>
  </si>
  <si>
    <t>852801241003</t>
  </si>
  <si>
    <t>854414241003</t>
  </si>
  <si>
    <t>855676241004</t>
  </si>
  <si>
    <t>859977241005</t>
  </si>
  <si>
    <t>860170241005</t>
  </si>
  <si>
    <t>861527241006</t>
  </si>
  <si>
    <t>863939241007</t>
  </si>
  <si>
    <t>865682241007</t>
  </si>
  <si>
    <t>867072241008</t>
  </si>
  <si>
    <t>868298241008</t>
  </si>
  <si>
    <t>870577241009</t>
  </si>
  <si>
    <t>873260241010</t>
  </si>
  <si>
    <t>873427241010</t>
  </si>
  <si>
    <t>873527241010</t>
  </si>
  <si>
    <t>874100241010</t>
  </si>
  <si>
    <t>875161241010</t>
  </si>
  <si>
    <t>876699241011</t>
  </si>
  <si>
    <t>876909241011</t>
  </si>
  <si>
    <t>876911241011</t>
  </si>
  <si>
    <t>880150241012</t>
  </si>
  <si>
    <t>881404241012</t>
  </si>
  <si>
    <t>883432241013</t>
  </si>
  <si>
    <t>885575241014</t>
  </si>
  <si>
    <t>887005241014</t>
  </si>
  <si>
    <t>887610241015</t>
  </si>
  <si>
    <t>888030241015</t>
  </si>
  <si>
    <t>889187241015</t>
  </si>
  <si>
    <t>889988241015</t>
  </si>
  <si>
    <t>890238241015</t>
  </si>
  <si>
    <t>891676241016</t>
  </si>
  <si>
    <t>891784241016</t>
  </si>
  <si>
    <t>892129241016</t>
  </si>
  <si>
    <t>895041241017</t>
  </si>
  <si>
    <t>895537241017</t>
  </si>
  <si>
    <t>897010241017</t>
  </si>
  <si>
    <t>898199241018</t>
  </si>
  <si>
    <t>898583241018</t>
  </si>
  <si>
    <t>898902241018</t>
  </si>
  <si>
    <t>898985241018</t>
  </si>
  <si>
    <t>900702241018</t>
  </si>
  <si>
    <t>901140241018</t>
  </si>
  <si>
    <t>902135241019</t>
  </si>
  <si>
    <t>903038241019</t>
  </si>
  <si>
    <t>903141241019</t>
  </si>
  <si>
    <t>904922241020</t>
  </si>
  <si>
    <t>905764241020</t>
  </si>
  <si>
    <t>906137241020</t>
  </si>
  <si>
    <t>906354241020</t>
  </si>
  <si>
    <t>906515241020</t>
  </si>
  <si>
    <t>907574241021</t>
  </si>
  <si>
    <t>908402241021</t>
  </si>
  <si>
    <t>909174241021</t>
  </si>
  <si>
    <t>913347241022</t>
  </si>
  <si>
    <t>913840241022</t>
  </si>
  <si>
    <t>915417241023</t>
  </si>
  <si>
    <t>915636241023</t>
  </si>
  <si>
    <t>915806241023</t>
  </si>
  <si>
    <t>916544241023</t>
  </si>
  <si>
    <t>916632241023</t>
  </si>
  <si>
    <t>919149241024</t>
  </si>
  <si>
    <t>920137241024</t>
  </si>
  <si>
    <t>922077241025</t>
  </si>
  <si>
    <t>923806241025</t>
  </si>
  <si>
    <t>930170241027</t>
  </si>
  <si>
    <t>930526241027</t>
  </si>
  <si>
    <t>930690241027</t>
  </si>
  <si>
    <t>931366241027</t>
  </si>
  <si>
    <t>932820241028</t>
  </si>
  <si>
    <t>932888241028</t>
  </si>
  <si>
    <t>936569241029</t>
  </si>
  <si>
    <t>939778241030</t>
  </si>
  <si>
    <t>940559241030</t>
  </si>
  <si>
    <t>940702241030</t>
  </si>
  <si>
    <t>941046241030</t>
  </si>
  <si>
    <t>943222241031</t>
  </si>
  <si>
    <t>944576241031</t>
  </si>
  <si>
    <t>944576241101</t>
  </si>
  <si>
    <t>946690241101</t>
  </si>
  <si>
    <t>946812241101</t>
  </si>
  <si>
    <t>947050241101</t>
  </si>
  <si>
    <t>947084241101</t>
  </si>
  <si>
    <t>947156241101</t>
  </si>
  <si>
    <t>951005241102</t>
  </si>
  <si>
    <t>951236241102</t>
  </si>
  <si>
    <t>952537241103</t>
  </si>
  <si>
    <t>952556241103</t>
  </si>
  <si>
    <t>952576241103</t>
  </si>
  <si>
    <t>952971241103</t>
  </si>
  <si>
    <t>953050241103</t>
  </si>
  <si>
    <t>953551241103</t>
  </si>
  <si>
    <t>953866241103</t>
  </si>
  <si>
    <t>955935241104</t>
  </si>
  <si>
    <t>956795241104</t>
  </si>
  <si>
    <t>957107241104</t>
  </si>
  <si>
    <t>958795241105</t>
  </si>
  <si>
    <t>959393241105</t>
  </si>
  <si>
    <t>959685241105</t>
  </si>
  <si>
    <t>962255241106</t>
  </si>
  <si>
    <t>965316241107</t>
  </si>
  <si>
    <t>968698241108</t>
  </si>
  <si>
    <t>968734241108</t>
  </si>
  <si>
    <t>968743241108</t>
  </si>
  <si>
    <t>969057241108</t>
  </si>
  <si>
    <t>969355241108</t>
  </si>
  <si>
    <t>969433241108</t>
  </si>
  <si>
    <t>969878241108</t>
  </si>
  <si>
    <t>971401241109</t>
  </si>
  <si>
    <t>971520241109</t>
  </si>
  <si>
    <t>972371241109</t>
  </si>
  <si>
    <t>974211241110</t>
  </si>
  <si>
    <t>974454241110</t>
  </si>
  <si>
    <t>974670241110</t>
  </si>
  <si>
    <t>977564241111</t>
  </si>
  <si>
    <t>977666241111</t>
  </si>
  <si>
    <t>980359241112</t>
  </si>
  <si>
    <t>981742241112</t>
  </si>
  <si>
    <t>983110241113</t>
  </si>
  <si>
    <t>983117241113</t>
  </si>
  <si>
    <t>983929241113</t>
  </si>
  <si>
    <t>983955241113</t>
  </si>
  <si>
    <t>983981241113</t>
  </si>
  <si>
    <t>984116241113</t>
  </si>
  <si>
    <t>987065241114</t>
  </si>
  <si>
    <t>987344241114</t>
  </si>
  <si>
    <t>988407241114</t>
  </si>
  <si>
    <t>988557241114</t>
  </si>
  <si>
    <t>988591241114</t>
  </si>
  <si>
    <t>990077241115</t>
  </si>
  <si>
    <t>990185241115</t>
  </si>
  <si>
    <t>990688241115</t>
  </si>
  <si>
    <t>991300241115</t>
  </si>
  <si>
    <t>993187241116</t>
  </si>
  <si>
    <t>993231241116</t>
  </si>
  <si>
    <t>993508241116</t>
  </si>
  <si>
    <t>993543241116</t>
  </si>
  <si>
    <t>993581241116</t>
  </si>
  <si>
    <t>994165241116</t>
  </si>
  <si>
    <t>995306241116</t>
  </si>
  <si>
    <t>996005241117</t>
  </si>
  <si>
    <t>996166241117</t>
  </si>
  <si>
    <t>996565241117</t>
  </si>
  <si>
    <t>996670241117</t>
  </si>
  <si>
    <t>997261241117</t>
  </si>
  <si>
    <t>997322241117</t>
  </si>
  <si>
    <t>000247241118</t>
  </si>
  <si>
    <t>000587241118</t>
  </si>
  <si>
    <t>998070241118</t>
  </si>
  <si>
    <t>998803241118</t>
  </si>
  <si>
    <t>999289241118</t>
  </si>
  <si>
    <t>999359241118</t>
  </si>
  <si>
    <t>999370241118</t>
  </si>
  <si>
    <t>000867241119</t>
  </si>
  <si>
    <t>000943241119</t>
  </si>
  <si>
    <t>002241241119</t>
  </si>
  <si>
    <t>002371241119</t>
  </si>
  <si>
    <t>004226241119</t>
  </si>
  <si>
    <t>005369241120</t>
  </si>
  <si>
    <t>005465241120</t>
  </si>
  <si>
    <t>005506241120</t>
  </si>
  <si>
    <t>005700241120</t>
  </si>
  <si>
    <t>005878241120</t>
  </si>
  <si>
    <t>005885241120</t>
  </si>
  <si>
    <t>006044241120</t>
  </si>
  <si>
    <t>006444241120</t>
  </si>
  <si>
    <t>006458241120</t>
  </si>
  <si>
    <t>006717241120</t>
  </si>
  <si>
    <t>007145241120</t>
  </si>
  <si>
    <t>007777241120</t>
  </si>
  <si>
    <t>007999241120</t>
  </si>
  <si>
    <t>008880241121</t>
  </si>
  <si>
    <t>008976241121</t>
  </si>
  <si>
    <t>009101241121</t>
  </si>
  <si>
    <t>009130241121</t>
  </si>
  <si>
    <t>009197241121</t>
  </si>
  <si>
    <t>009228241121</t>
  </si>
  <si>
    <t>009493241121</t>
  </si>
  <si>
    <t>009639241121</t>
  </si>
  <si>
    <t>009808241121</t>
  </si>
  <si>
    <t>009869241121</t>
  </si>
  <si>
    <t>010458241121</t>
  </si>
  <si>
    <t>011116241121</t>
  </si>
  <si>
    <t>012710241122</t>
  </si>
  <si>
    <t>012822241122</t>
  </si>
  <si>
    <t>012824241122</t>
  </si>
  <si>
    <t>013339241122</t>
  </si>
  <si>
    <t>013361241122</t>
  </si>
  <si>
    <t>014412241122</t>
  </si>
  <si>
    <t>015053241122</t>
  </si>
  <si>
    <t>017073241123</t>
  </si>
  <si>
    <t>017102241123</t>
  </si>
  <si>
    <t>017306241123</t>
  </si>
  <si>
    <t>017508241123</t>
  </si>
  <si>
    <t>019671241124</t>
  </si>
  <si>
    <t>020215241124</t>
  </si>
  <si>
    <t>020803241124</t>
  </si>
  <si>
    <t>021175241124</t>
  </si>
  <si>
    <t>022298241125</t>
  </si>
  <si>
    <t>022533241125</t>
  </si>
  <si>
    <t>022962241125</t>
  </si>
  <si>
    <t>023011241125</t>
  </si>
  <si>
    <t>023568241125</t>
  </si>
  <si>
    <t>024360241125</t>
  </si>
  <si>
    <t>024577241125</t>
  </si>
  <si>
    <t>022962241126</t>
  </si>
  <si>
    <t>025120241126</t>
  </si>
  <si>
    <t>025355241126</t>
  </si>
  <si>
    <t>026053241126</t>
  </si>
  <si>
    <t>026362241126</t>
  </si>
  <si>
    <t>026495241126</t>
  </si>
  <si>
    <t>027300241126</t>
  </si>
  <si>
    <t>027821241126</t>
  </si>
  <si>
    <t>029365241127</t>
  </si>
  <si>
    <t>029663241127</t>
  </si>
  <si>
    <t>029994241127</t>
  </si>
  <si>
    <t>031550241127</t>
  </si>
  <si>
    <t>033497241128</t>
  </si>
  <si>
    <t>033746241128</t>
  </si>
  <si>
    <t>033825241128</t>
  </si>
  <si>
    <t>034333241128</t>
  </si>
  <si>
    <t>035834241129</t>
  </si>
  <si>
    <t>036472241129</t>
  </si>
  <si>
    <t>037645241129</t>
  </si>
  <si>
    <t>037712241129</t>
  </si>
  <si>
    <t>038089241129</t>
  </si>
  <si>
    <t>040834241130</t>
  </si>
  <si>
    <t>042611241130</t>
  </si>
  <si>
    <t>043313241201</t>
  </si>
  <si>
    <t>043497241201</t>
  </si>
  <si>
    <t>043864241201</t>
  </si>
  <si>
    <t>043877241201</t>
  </si>
  <si>
    <t>044296241201</t>
  </si>
  <si>
    <t>045161241201</t>
  </si>
  <si>
    <t>046149241202</t>
  </si>
  <si>
    <t>046666241202</t>
  </si>
  <si>
    <t>047510241202</t>
  </si>
  <si>
    <t>047761241202</t>
  </si>
  <si>
    <t>048169241202</t>
  </si>
  <si>
    <t>049416241203</t>
  </si>
  <si>
    <t>050649241203</t>
  </si>
  <si>
    <t>050834241203</t>
  </si>
  <si>
    <t>050973241203</t>
  </si>
  <si>
    <t>051886241203</t>
  </si>
  <si>
    <t>052510241204</t>
  </si>
  <si>
    <t>052824241204</t>
  </si>
  <si>
    <t>053810241204</t>
  </si>
  <si>
    <t>053819241204</t>
  </si>
  <si>
    <t>054200241204</t>
  </si>
  <si>
    <t>054577241204</t>
  </si>
  <si>
    <t>055092241204</t>
  </si>
  <si>
    <t>055712241205</t>
  </si>
  <si>
    <t>056326241205</t>
  </si>
  <si>
    <t>063394241207</t>
  </si>
  <si>
    <t>064081241207</t>
  </si>
  <si>
    <t>064364241207</t>
  </si>
  <si>
    <t>064442241207</t>
  </si>
  <si>
    <t>065395241208</t>
  </si>
  <si>
    <t>065718241208</t>
  </si>
  <si>
    <t>065869241208</t>
  </si>
  <si>
    <t>066165241208</t>
  </si>
  <si>
    <t>066443241208</t>
  </si>
  <si>
    <t>066505241208</t>
  </si>
  <si>
    <t>066669241208</t>
  </si>
  <si>
    <t>068387241209</t>
  </si>
  <si>
    <t>069210241209</t>
  </si>
  <si>
    <t>069914241209</t>
  </si>
  <si>
    <t>072154241210</t>
  </si>
  <si>
    <t>074840241210</t>
  </si>
  <si>
    <t>075379241211</t>
  </si>
  <si>
    <t>076210241211</t>
  </si>
  <si>
    <t>076706241211</t>
  </si>
  <si>
    <t>079940241212</t>
  </si>
  <si>
    <t>080702241212</t>
  </si>
  <si>
    <t>080827241212</t>
  </si>
  <si>
    <t>081468241212</t>
  </si>
  <si>
    <t>083814241213</t>
  </si>
  <si>
    <t>084831241213</t>
  </si>
  <si>
    <t>086095241214</t>
  </si>
  <si>
    <t>087564241214</t>
  </si>
  <si>
    <t>088187241214</t>
  </si>
  <si>
    <t>088312241214</t>
  </si>
  <si>
    <t>089129241215</t>
  </si>
  <si>
    <t>089216241215</t>
  </si>
  <si>
    <t>090648241215</t>
  </si>
  <si>
    <t>091350241216</t>
  </si>
  <si>
    <t>093948241216</t>
  </si>
  <si>
    <t>094820241217</t>
  </si>
  <si>
    <t>095332241217</t>
  </si>
  <si>
    <t>097140241217</t>
  </si>
  <si>
    <t>097855241218</t>
  </si>
  <si>
    <t>098626241218</t>
  </si>
  <si>
    <t>099514241218</t>
  </si>
  <si>
    <t>101879241219</t>
  </si>
  <si>
    <t>101892241219</t>
  </si>
  <si>
    <t>102179241219</t>
  </si>
  <si>
    <t>103443241219</t>
  </si>
  <si>
    <t>104258241219</t>
  </si>
  <si>
    <t>104702241220</t>
  </si>
  <si>
    <t>105791241220</t>
  </si>
  <si>
    <t>108145241221</t>
  </si>
  <si>
    <t>108395241221</t>
  </si>
  <si>
    <t>108409241221</t>
  </si>
  <si>
    <t>108996241221</t>
  </si>
  <si>
    <t>110677241222</t>
  </si>
  <si>
    <t>110723241222</t>
  </si>
  <si>
    <t>111004241222</t>
  </si>
  <si>
    <t>111085241222</t>
  </si>
  <si>
    <t>111820241222</t>
  </si>
  <si>
    <t>112510241223</t>
  </si>
  <si>
    <t>114535241223</t>
  </si>
  <si>
    <t>115900241224</t>
  </si>
  <si>
    <t>118210241227</t>
  </si>
  <si>
    <t>119465241227</t>
  </si>
  <si>
    <t>119989241227</t>
  </si>
  <si>
    <t>120751241227</t>
  </si>
  <si>
    <t>120773241228</t>
  </si>
  <si>
    <t>121142241228</t>
  </si>
  <si>
    <t>121354241228</t>
  </si>
  <si>
    <t>121485241228</t>
  </si>
  <si>
    <t>121587241228</t>
  </si>
  <si>
    <t>121598241228</t>
  </si>
  <si>
    <t>123272241229</t>
  </si>
  <si>
    <t>123915241229</t>
  </si>
  <si>
    <t>125125241230</t>
  </si>
  <si>
    <t>125404241230</t>
  </si>
  <si>
    <t>126268241230</t>
  </si>
  <si>
    <t>126964241231</t>
  </si>
  <si>
    <t>126996241231</t>
  </si>
  <si>
    <t>127028241231</t>
  </si>
  <si>
    <t>128060241231</t>
  </si>
  <si>
    <t>129868250101</t>
  </si>
  <si>
    <t>133193250103</t>
  </si>
  <si>
    <t>133290250103</t>
  </si>
  <si>
    <t>133372250103</t>
  </si>
  <si>
    <t>133794250103</t>
  </si>
  <si>
    <t>134238250103</t>
  </si>
  <si>
    <t>134836250103</t>
  </si>
  <si>
    <t>136163250104</t>
  </si>
  <si>
    <t>136175250104</t>
  </si>
  <si>
    <t>136751250104</t>
  </si>
  <si>
    <t>138256250105</t>
  </si>
  <si>
    <t>138507250105</t>
  </si>
  <si>
    <t>139956250106</t>
  </si>
  <si>
    <t>140100250106</t>
  </si>
  <si>
    <t>140116250106</t>
  </si>
  <si>
    <t>141251250106</t>
  </si>
  <si>
    <t>142469250107</t>
  </si>
  <si>
    <t>142471250107</t>
  </si>
  <si>
    <t>142572250107</t>
  </si>
  <si>
    <t>142685250107</t>
  </si>
  <si>
    <t>142748250107</t>
  </si>
  <si>
    <t>142788250107</t>
  </si>
  <si>
    <t>143552250107</t>
  </si>
  <si>
    <t>143901250107</t>
  </si>
  <si>
    <t>145672250108</t>
  </si>
  <si>
    <t>145893250108</t>
  </si>
  <si>
    <t>147222250108</t>
  </si>
  <si>
    <t>148439250109</t>
  </si>
  <si>
    <t>148581250109</t>
  </si>
  <si>
    <t>148616250109</t>
  </si>
  <si>
    <t>148649250109</t>
  </si>
  <si>
    <t>148698250109</t>
  </si>
  <si>
    <t>148852250109</t>
  </si>
  <si>
    <t>150501250109</t>
  </si>
  <si>
    <t>151706250110</t>
  </si>
  <si>
    <t>152032250110</t>
  </si>
  <si>
    <t>152519250110</t>
  </si>
  <si>
    <t>152612250110</t>
  </si>
  <si>
    <t>153283250110</t>
  </si>
  <si>
    <t>153546250110</t>
  </si>
  <si>
    <t>153663250110</t>
  </si>
  <si>
    <t>154174250111</t>
  </si>
  <si>
    <t>154606250111</t>
  </si>
  <si>
    <t>155269250111</t>
  </si>
  <si>
    <t>155396250111</t>
  </si>
  <si>
    <t>155416250111</t>
  </si>
  <si>
    <t>155704250111</t>
  </si>
  <si>
    <t>155956250111</t>
  </si>
  <si>
    <t>157109250112</t>
  </si>
  <si>
    <t>157171250112</t>
  </si>
  <si>
    <t>157178250112</t>
  </si>
  <si>
    <t>157452250112</t>
  </si>
  <si>
    <t>157538250112</t>
  </si>
  <si>
    <t>158024250112</t>
  </si>
  <si>
    <t>158190250112</t>
  </si>
  <si>
    <t>158255250112</t>
  </si>
  <si>
    <t>158302250112</t>
  </si>
  <si>
    <t>158837250113</t>
  </si>
  <si>
    <t>159361250113</t>
  </si>
  <si>
    <t>160281250113</t>
  </si>
  <si>
    <t>160652250113</t>
  </si>
  <si>
    <t>161771250114</t>
  </si>
  <si>
    <t>162095250114</t>
  </si>
  <si>
    <t>162585250114</t>
  </si>
  <si>
    <t>162689250114</t>
  </si>
  <si>
    <t>162923250114</t>
  </si>
  <si>
    <t>163056250114</t>
  </si>
  <si>
    <t>164683250115</t>
  </si>
  <si>
    <t>164741250115</t>
  </si>
  <si>
    <t>164941250115</t>
  </si>
  <si>
    <t>165601250115</t>
  </si>
  <si>
    <t>168446250116</t>
  </si>
  <si>
    <t>170465250117</t>
  </si>
  <si>
    <t>170740250117</t>
  </si>
  <si>
    <t>172559250117</t>
  </si>
  <si>
    <t>173379250118</t>
  </si>
  <si>
    <t>173576250118</t>
  </si>
  <si>
    <t>175554250119</t>
  </si>
  <si>
    <t>175697250119</t>
  </si>
  <si>
    <t>176110250119</t>
  </si>
  <si>
    <t>176684250119</t>
  </si>
  <si>
    <t>177237250120</t>
  </si>
  <si>
    <t>177758250120</t>
  </si>
  <si>
    <t>178081250120</t>
  </si>
  <si>
    <t>178208250120</t>
  </si>
  <si>
    <t>178687250120</t>
  </si>
  <si>
    <t>180115250121</t>
  </si>
  <si>
    <t>180574250121</t>
  </si>
  <si>
    <t>180621250121</t>
  </si>
  <si>
    <t>181124250121</t>
  </si>
  <si>
    <t>181490250121</t>
  </si>
  <si>
    <t>185419250123</t>
  </si>
  <si>
    <t>186167250123</t>
  </si>
  <si>
    <t>186374250123</t>
  </si>
  <si>
    <t>187771250123</t>
  </si>
  <si>
    <t>187884250123</t>
  </si>
  <si>
    <t>191792250125</t>
  </si>
  <si>
    <t>191917250125</t>
  </si>
  <si>
    <t>193616250126</t>
  </si>
  <si>
    <t>193762250126</t>
  </si>
  <si>
    <t>195128250127</t>
  </si>
  <si>
    <t>195600250127</t>
  </si>
  <si>
    <t>196044250127</t>
  </si>
  <si>
    <t>197125250127</t>
  </si>
  <si>
    <t>198671250128</t>
  </si>
  <si>
    <t>198979250128</t>
  </si>
  <si>
    <t>199259250128</t>
  </si>
  <si>
    <t>201072250129</t>
  </si>
  <si>
    <t>201547250129</t>
  </si>
  <si>
    <t>203273250129</t>
  </si>
  <si>
    <t>203701250130</t>
  </si>
  <si>
    <t>204671250130</t>
  </si>
  <si>
    <t>206799250131</t>
  </si>
  <si>
    <t>206889250131</t>
  </si>
  <si>
    <t>207369250131</t>
  </si>
  <si>
    <t>207551250131</t>
  </si>
  <si>
    <t>209817250201</t>
  </si>
  <si>
    <t>210276250201</t>
  </si>
  <si>
    <t>210697250201</t>
  </si>
  <si>
    <t>211184250201</t>
  </si>
  <si>
    <t>211633250202</t>
  </si>
  <si>
    <t>213818250203</t>
  </si>
  <si>
    <t>214087250203</t>
  </si>
  <si>
    <t>214355250203</t>
  </si>
  <si>
    <t>215831250204</t>
  </si>
  <si>
    <t>216014250204</t>
  </si>
  <si>
    <t>219752250205</t>
  </si>
  <si>
    <t>219838250205</t>
  </si>
  <si>
    <t>222103250206</t>
  </si>
  <si>
    <t>222294250206</t>
  </si>
  <si>
    <t>224591250207</t>
  </si>
  <si>
    <t>225294250207</t>
  </si>
  <si>
    <t>225675250207</t>
  </si>
  <si>
    <t>225752250207</t>
  </si>
  <si>
    <t>226230250207</t>
  </si>
  <si>
    <t>226329250207</t>
  </si>
  <si>
    <t>226542250207</t>
  </si>
  <si>
    <t>227784250208</t>
  </si>
  <si>
    <t>227792250208</t>
  </si>
  <si>
    <t>228330250208</t>
  </si>
  <si>
    <t>228721250208</t>
  </si>
  <si>
    <t>229958250209</t>
  </si>
  <si>
    <t>230135250209</t>
  </si>
  <si>
    <t>230320250209</t>
  </si>
  <si>
    <t>230466250209</t>
  </si>
  <si>
    <t>230843250209</t>
  </si>
  <si>
    <t>232698250210</t>
  </si>
  <si>
    <t>232986250210</t>
  </si>
  <si>
    <t>233159250210</t>
  </si>
  <si>
    <t>234608250211</t>
  </si>
  <si>
    <t>234803250211</t>
  </si>
  <si>
    <t>236096250211</t>
  </si>
  <si>
    <t>238020250212</t>
  </si>
  <si>
    <t>238631250212</t>
  </si>
  <si>
    <t>239453250213</t>
  </si>
  <si>
    <t>240691250213</t>
  </si>
  <si>
    <t>240869250213</t>
  </si>
  <si>
    <t>241291250213</t>
  </si>
  <si>
    <t>242933250214</t>
  </si>
  <si>
    <t>244347250214</t>
  </si>
  <si>
    <t>245397250215</t>
  </si>
  <si>
    <t>245505250215</t>
  </si>
  <si>
    <t>245516250215</t>
  </si>
  <si>
    <t>245631250215</t>
  </si>
  <si>
    <t>246348250215</t>
  </si>
  <si>
    <t>246583250215</t>
  </si>
  <si>
    <t>246893250215</t>
  </si>
  <si>
    <t>247548250216</t>
  </si>
  <si>
    <t>247967250216</t>
  </si>
  <si>
    <t>248330250216</t>
  </si>
  <si>
    <t>249271250217</t>
  </si>
  <si>
    <t>249317250217</t>
  </si>
  <si>
    <t>249443250217</t>
  </si>
  <si>
    <t>250027250217</t>
  </si>
  <si>
    <t>250179250217</t>
  </si>
  <si>
    <t>252347250218</t>
  </si>
  <si>
    <t>252430250218</t>
  </si>
  <si>
    <t>252872250218</t>
  </si>
  <si>
    <t>252960250218</t>
  </si>
  <si>
    <t>253404250218</t>
  </si>
  <si>
    <t>253454250218</t>
  </si>
  <si>
    <t>253579250218</t>
  </si>
  <si>
    <t>254772250219</t>
  </si>
  <si>
    <t>257680250220</t>
  </si>
  <si>
    <t>257830250220</t>
  </si>
  <si>
    <t>259350250220</t>
  </si>
  <si>
    <t>260910250221</t>
  </si>
  <si>
    <t>261296250221</t>
  </si>
  <si>
    <t>261862250221</t>
  </si>
  <si>
    <t>262808250222</t>
  </si>
  <si>
    <t>263118250222</t>
  </si>
  <si>
    <t>263472250222</t>
  </si>
  <si>
    <t>263496250222</t>
  </si>
  <si>
    <t>265357250223</t>
  </si>
  <si>
    <t>265491250223</t>
  </si>
  <si>
    <t>265518250223</t>
  </si>
  <si>
    <t>265534250223</t>
  </si>
  <si>
    <t>265909250223</t>
  </si>
  <si>
    <t>266905250224</t>
  </si>
  <si>
    <t>267015250224</t>
  </si>
  <si>
    <t>268739250224</t>
  </si>
  <si>
    <t>269816250225</t>
  </si>
  <si>
    <t>270298250225</t>
  </si>
  <si>
    <t>272673250226</t>
  </si>
  <si>
    <t>273184250226</t>
  </si>
  <si>
    <t>273713250226</t>
  </si>
  <si>
    <t>275117250227</t>
  </si>
  <si>
    <t>275756250227</t>
  </si>
  <si>
    <t>276424250227</t>
  </si>
  <si>
    <t>276473250227</t>
  </si>
  <si>
    <t>276963250227</t>
  </si>
  <si>
    <t>278012250228</t>
  </si>
  <si>
    <t>278163250228</t>
  </si>
  <si>
    <t>278350250228</t>
  </si>
  <si>
    <t>278913250228</t>
  </si>
  <si>
    <t>280886250301</t>
  </si>
  <si>
    <t>282025250301</t>
  </si>
  <si>
    <t>284395250302</t>
  </si>
  <si>
    <t>285268250303</t>
  </si>
  <si>
    <t>286102250303</t>
  </si>
  <si>
    <t>287946250304</t>
  </si>
  <si>
    <t>288217250304</t>
  </si>
  <si>
    <t>288342250304</t>
  </si>
  <si>
    <t>288374250304</t>
  </si>
  <si>
    <t>288683250304</t>
  </si>
  <si>
    <t>290546250305</t>
  </si>
  <si>
    <t>290712250305</t>
  </si>
  <si>
    <t>291498250305</t>
  </si>
  <si>
    <t>291599250305</t>
  </si>
  <si>
    <t>292038250305</t>
  </si>
  <si>
    <t>293458250306</t>
  </si>
  <si>
    <t>294672250306</t>
  </si>
  <si>
    <t>294836250306</t>
  </si>
  <si>
    <t>294858250306</t>
  </si>
  <si>
    <t>296740250307</t>
  </si>
  <si>
    <t>299022250308</t>
  </si>
  <si>
    <t>299282250308</t>
  </si>
  <si>
    <t>300608250309</t>
  </si>
  <si>
    <t>302601250310</t>
  </si>
  <si>
    <t>303445250310</t>
  </si>
  <si>
    <t>303861250310</t>
  </si>
  <si>
    <t>304002250310</t>
  </si>
  <si>
    <t>305143250311</t>
  </si>
  <si>
    <t>306052250311</t>
  </si>
  <si>
    <t>306280250311</t>
  </si>
  <si>
    <t>306342250311</t>
  </si>
  <si>
    <t>306451250311</t>
  </si>
  <si>
    <t>307051250312</t>
  </si>
  <si>
    <t>307979250312</t>
  </si>
  <si>
    <t>308324250312</t>
  </si>
  <si>
    <t>308569250312</t>
  </si>
  <si>
    <t>308615250312</t>
  </si>
  <si>
    <t>310029250313</t>
  </si>
  <si>
    <t>311578250313</t>
  </si>
  <si>
    <t>313281250314</t>
  </si>
  <si>
    <t>314099250314</t>
  </si>
  <si>
    <t>315905250315</t>
  </si>
  <si>
    <t>318014250316</t>
  </si>
  <si>
    <t>318685250316</t>
  </si>
  <si>
    <t>318988250317</t>
  </si>
  <si>
    <t>319407250317</t>
  </si>
  <si>
    <t>321004250317</t>
  </si>
  <si>
    <t>321638250318</t>
  </si>
  <si>
    <t>322798250318</t>
  </si>
  <si>
    <t>323259250318</t>
  </si>
  <si>
    <t>324232250318</t>
  </si>
  <si>
    <t>324879250319</t>
  </si>
  <si>
    <t>324966250319</t>
  </si>
  <si>
    <t>325124250319</t>
  </si>
  <si>
    <t>325510250319</t>
  </si>
  <si>
    <t>326045250319</t>
  </si>
  <si>
    <t>326098250319</t>
  </si>
  <si>
    <t>327454250320</t>
  </si>
  <si>
    <t>327901250320</t>
  </si>
  <si>
    <t>328015250320</t>
  </si>
  <si>
    <t>331499250321</t>
  </si>
  <si>
    <t>334960250323</t>
  </si>
  <si>
    <t>335144250323</t>
  </si>
  <si>
    <t>335707250323</t>
  </si>
  <si>
    <t>336421250324</t>
  </si>
  <si>
    <t>337023250324</t>
  </si>
  <si>
    <t>337148250324</t>
  </si>
  <si>
    <t>337593250324</t>
  </si>
  <si>
    <t>337982250324</t>
  </si>
  <si>
    <t>339456250325</t>
  </si>
  <si>
    <t>339651250325</t>
  </si>
  <si>
    <t>340507250325</t>
  </si>
  <si>
    <t>344714250327</t>
  </si>
  <si>
    <t>347369250328</t>
  </si>
  <si>
    <t>347389250328</t>
  </si>
  <si>
    <t>349153250329</t>
  </si>
  <si>
    <t>349395250329</t>
  </si>
  <si>
    <t>349599250329</t>
  </si>
  <si>
    <t>349900250329</t>
  </si>
  <si>
    <t>350447250329</t>
  </si>
  <si>
    <t>351329250330</t>
  </si>
  <si>
    <t>351741250330</t>
  </si>
  <si>
    <t>351757250330</t>
  </si>
  <si>
    <t>351782250330</t>
  </si>
  <si>
    <t>351860250330</t>
  </si>
  <si>
    <t>353111250331</t>
  </si>
  <si>
    <t>353632250331</t>
  </si>
  <si>
    <t>354526250331</t>
  </si>
  <si>
    <t>356114250401</t>
  </si>
  <si>
    <t>356370250401</t>
  </si>
  <si>
    <t>357280250401</t>
  </si>
  <si>
    <t>357789250401</t>
  </si>
  <si>
    <t>358942250402</t>
  </si>
  <si>
    <t>360993250403</t>
  </si>
  <si>
    <t>361020250403</t>
  </si>
  <si>
    <t>361117250403</t>
  </si>
  <si>
    <t>361165250403</t>
  </si>
  <si>
    <t>361599250403</t>
  </si>
  <si>
    <t>361720250403</t>
  </si>
  <si>
    <t>362695250403</t>
  </si>
  <si>
    <t>363656250404</t>
  </si>
  <si>
    <t>364000250404</t>
  </si>
  <si>
    <t>364738250404</t>
  </si>
  <si>
    <t>364821250404</t>
  </si>
  <si>
    <t>365341250404</t>
  </si>
  <si>
    <t>365502250404</t>
  </si>
  <si>
    <t>366297250405</t>
  </si>
  <si>
    <t>368856250406</t>
  </si>
  <si>
    <t>370797250407</t>
  </si>
  <si>
    <t>371873250407</t>
  </si>
  <si>
    <t>373528250408</t>
  </si>
  <si>
    <t>373588250408</t>
  </si>
  <si>
    <t>373860250408</t>
  </si>
  <si>
    <t>374190250408</t>
  </si>
  <si>
    <t>375653250409</t>
  </si>
  <si>
    <t>376030250409</t>
  </si>
  <si>
    <t>376091250409</t>
  </si>
  <si>
    <t>377141250409</t>
  </si>
  <si>
    <t>379098250410</t>
  </si>
  <si>
    <t>379449250410</t>
  </si>
  <si>
    <t>379761250410</t>
  </si>
  <si>
    <t>380991250411</t>
  </si>
  <si>
    <t>381121250411</t>
  </si>
  <si>
    <t>381561250411</t>
  </si>
  <si>
    <t>381873250411</t>
  </si>
  <si>
    <t>382479250411</t>
  </si>
  <si>
    <t>382760250411</t>
  </si>
  <si>
    <t>383969250412</t>
  </si>
  <si>
    <t>384058250412</t>
  </si>
  <si>
    <t>384425250412</t>
  </si>
  <si>
    <t>384507250412</t>
  </si>
  <si>
    <t>384549250412</t>
  </si>
  <si>
    <t>384830250412</t>
  </si>
  <si>
    <t>385161250412</t>
  </si>
  <si>
    <t>385276250412</t>
  </si>
  <si>
    <t>386487250413</t>
  </si>
  <si>
    <t>386643250413</t>
  </si>
  <si>
    <t>387610250414</t>
  </si>
  <si>
    <t>388718250414</t>
  </si>
  <si>
    <t>388804250414</t>
  </si>
  <si>
    <t>389043250414</t>
  </si>
  <si>
    <t>389100250414</t>
  </si>
  <si>
    <t>389344250414</t>
  </si>
  <si>
    <t>390120250415</t>
  </si>
  <si>
    <t>390281250415</t>
  </si>
  <si>
    <t>390645250415</t>
  </si>
  <si>
    <t>391825250415</t>
  </si>
  <si>
    <t>395770250417</t>
  </si>
  <si>
    <t>397349250417</t>
  </si>
  <si>
    <t>399826250418</t>
  </si>
  <si>
    <t>400654250419</t>
  </si>
  <si>
    <t>400710250419</t>
  </si>
  <si>
    <t>401147250419</t>
  </si>
  <si>
    <t>402266250420</t>
  </si>
  <si>
    <t>402973250420</t>
  </si>
  <si>
    <t>404177250421</t>
  </si>
  <si>
    <t>407856250423</t>
  </si>
  <si>
    <t>409323250423</t>
  </si>
  <si>
    <t>410535250424</t>
  </si>
  <si>
    <t>411383250424</t>
  </si>
  <si>
    <t>414860250425</t>
  </si>
  <si>
    <t>415181250425</t>
  </si>
  <si>
    <t>415890250426</t>
  </si>
  <si>
    <t>416285250426</t>
  </si>
  <si>
    <t>416728250426</t>
  </si>
  <si>
    <t>417098250426</t>
  </si>
  <si>
    <t>420172250428</t>
  </si>
  <si>
    <t>420377250428</t>
  </si>
  <si>
    <t>421490250428</t>
  </si>
  <si>
    <t>423198250429</t>
  </si>
  <si>
    <t>425153250430</t>
  </si>
  <si>
    <t>426046250430</t>
  </si>
  <si>
    <t>426330250430</t>
  </si>
  <si>
    <t>426844250430</t>
  </si>
  <si>
    <t>427438250501</t>
  </si>
  <si>
    <t>428613250501</t>
  </si>
  <si>
    <t>428727250501</t>
  </si>
  <si>
    <t>428821250501</t>
  </si>
  <si>
    <t>429816250501</t>
  </si>
  <si>
    <t>430228250501</t>
  </si>
  <si>
    <t>430975250502</t>
  </si>
  <si>
    <t>431264250502</t>
  </si>
  <si>
    <t>435899250504</t>
  </si>
  <si>
    <t>435926250504</t>
  </si>
  <si>
    <t>436087250504</t>
  </si>
  <si>
    <t>437593250505</t>
  </si>
  <si>
    <t>437652250505</t>
  </si>
  <si>
    <t>438014250505</t>
  </si>
  <si>
    <t>438411250505</t>
  </si>
  <si>
    <t>438741250505</t>
  </si>
  <si>
    <t>438778250505</t>
  </si>
  <si>
    <t>440350250506</t>
  </si>
  <si>
    <t>440402250506</t>
  </si>
  <si>
    <t>441308250506</t>
  </si>
  <si>
    <t>444923250508</t>
  </si>
  <si>
    <t>445038250508</t>
  </si>
  <si>
    <t>445548250508</t>
  </si>
  <si>
    <t>446741250508</t>
  </si>
  <si>
    <t>447480250509</t>
  </si>
  <si>
    <t>449965250510</t>
  </si>
  <si>
    <t>449978250510</t>
  </si>
  <si>
    <t>450800250510</t>
  </si>
  <si>
    <t>452401250511</t>
  </si>
  <si>
    <t>452475250511</t>
  </si>
  <si>
    <t>453084250511</t>
  </si>
  <si>
    <t>453525250511</t>
  </si>
  <si>
    <t>453832250512</t>
  </si>
  <si>
    <t>453980250512</t>
  </si>
  <si>
    <t>454588250512</t>
  </si>
  <si>
    <t>455393250512</t>
  </si>
  <si>
    <t>458585250513</t>
  </si>
  <si>
    <t>459381250514</t>
  </si>
  <si>
    <t>461635250514</t>
  </si>
  <si>
    <t>462555250515</t>
  </si>
  <si>
    <t>463019250515</t>
  </si>
  <si>
    <t>463226250515</t>
  </si>
  <si>
    <t>464884250516</t>
  </si>
  <si>
    <t>464989250516</t>
  </si>
  <si>
    <t>465680250516</t>
  </si>
  <si>
    <t>467468250517</t>
  </si>
  <si>
    <t>471362250519</t>
  </si>
  <si>
    <t>471499250519</t>
  </si>
  <si>
    <t>471627250519</t>
  </si>
  <si>
    <t>471986250519</t>
  </si>
  <si>
    <t>474191250520</t>
  </si>
  <si>
    <t>474408250520</t>
  </si>
  <si>
    <t>474410250520</t>
  </si>
  <si>
    <t>475141250520</t>
  </si>
  <si>
    <t>478631250521</t>
  </si>
  <si>
    <t>480209250522</t>
  </si>
  <si>
    <t>480396250522</t>
  </si>
  <si>
    <t>481697250523</t>
  </si>
  <si>
    <t>482391250523</t>
  </si>
  <si>
    <t>482922250523</t>
  </si>
  <si>
    <t>483215250523</t>
  </si>
  <si>
    <t>484523250524</t>
  </si>
  <si>
    <t>484547250524</t>
  </si>
  <si>
    <t>484643250524</t>
  </si>
  <si>
    <t>484708250524</t>
  </si>
  <si>
    <t>484867250524</t>
  </si>
  <si>
    <t>484962250524</t>
  </si>
  <si>
    <t>485205250524</t>
  </si>
  <si>
    <t>485402250524</t>
  </si>
  <si>
    <t>485518250524</t>
  </si>
  <si>
    <t>485812250524</t>
  </si>
  <si>
    <t>486918250525</t>
  </si>
  <si>
    <t>487173250525</t>
  </si>
  <si>
    <t>487243250525</t>
  </si>
  <si>
    <t>487390250525</t>
  </si>
  <si>
    <t>487612250525</t>
  </si>
  <si>
    <t>487762250525</t>
  </si>
  <si>
    <t>488064250525</t>
  </si>
  <si>
    <t>488712250526</t>
  </si>
  <si>
    <t>488905250526</t>
  </si>
  <si>
    <t>489445250526</t>
  </si>
  <si>
    <t>489543250526</t>
  </si>
  <si>
    <t>490745250527</t>
  </si>
  <si>
    <t>491125250527</t>
  </si>
  <si>
    <t>492104250527</t>
  </si>
  <si>
    <t>492696250527</t>
  </si>
  <si>
    <t>493909250528</t>
  </si>
  <si>
    <t>494027250528</t>
  </si>
  <si>
    <t>494030250528</t>
  </si>
  <si>
    <t>497255250529</t>
  </si>
  <si>
    <t>498064250529</t>
  </si>
  <si>
    <t>498376250529</t>
  </si>
  <si>
    <t>499631250530</t>
  </si>
  <si>
    <t>499698250530</t>
  </si>
  <si>
    <t>501228250530</t>
  </si>
  <si>
    <t>501392250530</t>
  </si>
  <si>
    <t>501590250530</t>
  </si>
  <si>
    <t>502562250531</t>
  </si>
  <si>
    <t>503855250531</t>
  </si>
  <si>
    <t>504582250601</t>
  </si>
  <si>
    <t>504679250601</t>
  </si>
  <si>
    <t>504965250601</t>
  </si>
  <si>
    <t>505151250601</t>
  </si>
  <si>
    <t>507692250602</t>
  </si>
  <si>
    <t>509307250603</t>
  </si>
  <si>
    <t>509462250603</t>
  </si>
  <si>
    <t>510274250603</t>
  </si>
  <si>
    <t>511657250604</t>
  </si>
  <si>
    <t>512683250604</t>
  </si>
  <si>
    <t>516733250606</t>
  </si>
  <si>
    <t>516753250606</t>
  </si>
  <si>
    <t>519249250607</t>
  </si>
  <si>
    <t>519865250607</t>
  </si>
  <si>
    <t>520046250607</t>
  </si>
  <si>
    <t>520460250607</t>
  </si>
  <si>
    <t>521257250608</t>
  </si>
  <si>
    <t>521360250608</t>
  </si>
  <si>
    <t>521432250608</t>
  </si>
  <si>
    <t>521534250608</t>
  </si>
  <si>
    <t>521932250608</t>
  </si>
  <si>
    <t>524396250609</t>
  </si>
  <si>
    <t>528981250611</t>
  </si>
  <si>
    <t>528985250611</t>
  </si>
  <si>
    <t>529171250611</t>
  </si>
  <si>
    <t>529412250611</t>
  </si>
  <si>
    <t>532407250612</t>
  </si>
  <si>
    <t>538400250615</t>
  </si>
  <si>
    <t>538814250615</t>
  </si>
  <si>
    <t>539916250616</t>
  </si>
  <si>
    <t>541076250616</t>
  </si>
  <si>
    <t>541280250616</t>
  </si>
  <si>
    <t>541828250616</t>
  </si>
  <si>
    <t>543469250617</t>
  </si>
  <si>
    <t>543559250617</t>
  </si>
  <si>
    <t>543831250617</t>
  </si>
  <si>
    <t>544198250617</t>
  </si>
  <si>
    <t>546206250618</t>
  </si>
  <si>
    <t>546537250618</t>
  </si>
  <si>
    <t>546745250618</t>
  </si>
  <si>
    <t>547003250618</t>
  </si>
  <si>
    <t>547341250618</t>
  </si>
  <si>
    <t>547598250618</t>
  </si>
  <si>
    <t>548307250619</t>
  </si>
  <si>
    <t>548321250619</t>
  </si>
  <si>
    <t>549746250619</t>
  </si>
  <si>
    <t>550651250619</t>
  </si>
  <si>
    <t>550706250619</t>
  </si>
  <si>
    <t>552642250620</t>
  </si>
  <si>
    <t>557086250622</t>
  </si>
  <si>
    <t>558843250623</t>
  </si>
  <si>
    <t>559028250623</t>
  </si>
  <si>
    <t>559069250623</t>
  </si>
  <si>
    <t>559854250623</t>
  </si>
  <si>
    <t>560030250623</t>
  </si>
  <si>
    <t>561897250624</t>
  </si>
  <si>
    <t>562065250624</t>
  </si>
  <si>
    <t>562766250624</t>
  </si>
  <si>
    <t>565268250625</t>
  </si>
  <si>
    <t>566055250625</t>
  </si>
  <si>
    <t>567284250626</t>
  </si>
  <si>
    <t>570330250627</t>
  </si>
  <si>
    <t>571591250627</t>
  </si>
  <si>
    <t>572560250628</t>
  </si>
  <si>
    <t>572911250628</t>
  </si>
  <si>
    <t>575698250629</t>
  </si>
  <si>
    <t>575772250629</t>
  </si>
  <si>
    <t>576880250630</t>
  </si>
  <si>
    <t>577717250630</t>
  </si>
  <si>
    <t>578349250630</t>
  </si>
  <si>
    <t>578520250630</t>
  </si>
  <si>
    <t>579967250701</t>
  </si>
  <si>
    <t>580436250701</t>
  </si>
  <si>
    <t>580875250701</t>
  </si>
  <si>
    <t>581163250701</t>
  </si>
  <si>
    <t>582788250702</t>
  </si>
  <si>
    <t>582946250702</t>
  </si>
  <si>
    <t>583548250702</t>
  </si>
  <si>
    <t>583968250702</t>
  </si>
  <si>
    <t>583988250702</t>
  </si>
  <si>
    <t>585276250703</t>
  </si>
  <si>
    <t>585955250703</t>
  </si>
  <si>
    <t>586174250703</t>
  </si>
  <si>
    <t>588615250704</t>
  </si>
  <si>
    <t>588914250704</t>
  </si>
  <si>
    <t>589547250704</t>
  </si>
  <si>
    <t>589828250704</t>
  </si>
  <si>
    <t>591363250705</t>
  </si>
  <si>
    <t>593636250706</t>
  </si>
  <si>
    <t>593638250706</t>
  </si>
  <si>
    <t>594255250706</t>
  </si>
  <si>
    <t>595090250707</t>
  </si>
  <si>
    <t>595100250707</t>
  </si>
  <si>
    <t>596288250707</t>
  </si>
  <si>
    <t>596666250707</t>
  </si>
  <si>
    <t>597707250708</t>
  </si>
  <si>
    <t>598253250708</t>
  </si>
  <si>
    <t>598368250708</t>
  </si>
  <si>
    <t>599250250708</t>
  </si>
  <si>
    <t>599306250708</t>
  </si>
  <si>
    <t>600466250709</t>
  </si>
  <si>
    <t>601789250709</t>
  </si>
  <si>
    <t>601818250709</t>
  </si>
  <si>
    <t>601940250709</t>
  </si>
  <si>
    <t>602288250709</t>
  </si>
  <si>
    <t>602969250710</t>
  </si>
  <si>
    <t>603993250710</t>
  </si>
  <si>
    <t>604432250710</t>
  </si>
  <si>
    <t>604682250710</t>
  </si>
  <si>
    <t>604795250710</t>
  </si>
  <si>
    <t>604899250710</t>
  </si>
  <si>
    <t>605248250710</t>
  </si>
  <si>
    <t>605335250710</t>
  </si>
  <si>
    <t>605577250710</t>
  </si>
  <si>
    <t>607981250711</t>
  </si>
  <si>
    <t>608151250711</t>
  </si>
  <si>
    <t>609987250712</t>
  </si>
  <si>
    <t>611479250712</t>
  </si>
  <si>
    <t>612022250712</t>
  </si>
  <si>
    <t>613614250713</t>
  </si>
  <si>
    <t>615463250714</t>
  </si>
  <si>
    <t>615974250714</t>
  </si>
  <si>
    <t>617496250715</t>
  </si>
  <si>
    <t>617562250715</t>
  </si>
  <si>
    <t>617997250715</t>
  </si>
  <si>
    <t>618105250715</t>
  </si>
  <si>
    <t>618283250715</t>
  </si>
  <si>
    <t>618429250715</t>
  </si>
  <si>
    <t>619494250715</t>
  </si>
  <si>
    <t>621675250716</t>
  </si>
  <si>
    <t>624028250717</t>
  </si>
  <si>
    <t>624380250717</t>
  </si>
  <si>
    <t>624556250717</t>
  </si>
  <si>
    <t>625551250718</t>
  </si>
  <si>
    <t>628450250719</t>
  </si>
  <si>
    <t>629095250719</t>
  </si>
  <si>
    <t>629448250719</t>
  </si>
  <si>
    <t>629674250719</t>
  </si>
  <si>
    <t>630871250720</t>
  </si>
  <si>
    <t>631004250720</t>
  </si>
  <si>
    <t>631205250720</t>
  </si>
  <si>
    <t>631316250720</t>
  </si>
  <si>
    <t>632484250721</t>
  </si>
  <si>
    <t>632579250721</t>
  </si>
  <si>
    <t>632594250721</t>
  </si>
  <si>
    <t>632845250721</t>
  </si>
  <si>
    <t>635320250722</t>
  </si>
  <si>
    <t>635736250722</t>
  </si>
  <si>
    <t>636135250722</t>
  </si>
  <si>
    <t>637638250723</t>
  </si>
  <si>
    <t>638084250723</t>
  </si>
  <si>
    <t>638526250723</t>
  </si>
  <si>
    <t>638598250723</t>
  </si>
  <si>
    <t>638667250723</t>
  </si>
  <si>
    <t>638733250723</t>
  </si>
  <si>
    <t>639231250723</t>
  </si>
  <si>
    <t>640001250723</t>
  </si>
  <si>
    <t>640421250724</t>
  </si>
  <si>
    <t>641645250724</t>
  </si>
  <si>
    <t>643119250725</t>
  </si>
  <si>
    <t>643451250725</t>
  </si>
  <si>
    <t>643765250725</t>
  </si>
  <si>
    <t>643892250725</t>
  </si>
  <si>
    <t>644624250725</t>
  </si>
  <si>
    <t>645803250726</t>
  </si>
  <si>
    <t>646001250726</t>
  </si>
  <si>
    <t>646020250726</t>
  </si>
  <si>
    <t>646103250726</t>
  </si>
  <si>
    <t>648893250727</t>
  </si>
  <si>
    <t>649079250727</t>
  </si>
  <si>
    <t>649800250728</t>
  </si>
  <si>
    <t>650670250728</t>
  </si>
  <si>
    <t>653132250729</t>
  </si>
  <si>
    <t>657602250731</t>
  </si>
  <si>
    <t>659338250731</t>
  </si>
  <si>
    <t>663260250802</t>
  </si>
  <si>
    <t>663636250802</t>
  </si>
  <si>
    <t>667558250804</t>
  </si>
  <si>
    <t>669994250805</t>
  </si>
  <si>
    <t>670221250805</t>
  </si>
  <si>
    <t>670872250805</t>
  </si>
  <si>
    <t>670898250805</t>
  </si>
  <si>
    <t>671539250805</t>
  </si>
  <si>
    <t>672769250806</t>
  </si>
  <si>
    <t>673324250806</t>
  </si>
  <si>
    <t>673381250806</t>
  </si>
  <si>
    <t>673472250806</t>
  </si>
  <si>
    <t>673847250806</t>
  </si>
  <si>
    <t>675234250807</t>
  </si>
  <si>
    <t>679514250808</t>
  </si>
  <si>
    <t>680556250809</t>
  </si>
  <si>
    <t>680851250809</t>
  </si>
  <si>
    <t>681036250809</t>
  </si>
  <si>
    <t>683119250810</t>
  </si>
  <si>
    <t>683295250810</t>
  </si>
  <si>
    <t>684218250810</t>
  </si>
  <si>
    <t>685177250811</t>
  </si>
  <si>
    <t>685206250811</t>
  </si>
  <si>
    <t>685605250811</t>
  </si>
  <si>
    <t>685794250811</t>
  </si>
  <si>
    <t>686572250811</t>
  </si>
  <si>
    <t>686668250811</t>
  </si>
  <si>
    <t>687780250812</t>
  </si>
  <si>
    <t>689275250812</t>
  </si>
  <si>
    <t>689799250812</t>
  </si>
  <si>
    <t>689907250812</t>
  </si>
  <si>
    <t>691200250813</t>
  </si>
  <si>
    <t>691317250813</t>
  </si>
  <si>
    <t>694154250814</t>
  </si>
  <si>
    <t>697163250815</t>
  </si>
  <si>
    <t>699952250816</t>
  </si>
  <si>
    <t>700731250816</t>
  </si>
  <si>
    <t>700786250816</t>
  </si>
  <si>
    <t>702060250817</t>
  </si>
  <si>
    <t>702201250817</t>
  </si>
  <si>
    <t>702556250817</t>
  </si>
  <si>
    <t>702625250817</t>
  </si>
  <si>
    <t>702674250817</t>
  </si>
  <si>
    <t>702711250817</t>
  </si>
  <si>
    <t>702828250817</t>
  </si>
  <si>
    <t>703140250817</t>
  </si>
  <si>
    <t>703732250818</t>
  </si>
  <si>
    <t>704062250818</t>
  </si>
  <si>
    <t>705073250818</t>
  </si>
  <si>
    <t>706942250819</t>
  </si>
  <si>
    <t>707124250819</t>
  </si>
  <si>
    <t>708512250819</t>
  </si>
  <si>
    <t>709718250820</t>
  </si>
  <si>
    <t>709819250820</t>
  </si>
  <si>
    <t>710546250820</t>
  </si>
  <si>
    <t>710738250820</t>
  </si>
  <si>
    <t>711110250820</t>
  </si>
  <si>
    <t>712499250821</t>
  </si>
  <si>
    <t>714250250821</t>
  </si>
  <si>
    <t>717935250823</t>
  </si>
  <si>
    <t>719422250823</t>
  </si>
  <si>
    <t>719533250823</t>
  </si>
  <si>
    <t>722092250825</t>
  </si>
  <si>
    <t>723587250825</t>
  </si>
  <si>
    <t>723776250825</t>
  </si>
  <si>
    <t>725011250826</t>
  </si>
  <si>
    <t>725800250826</t>
  </si>
  <si>
    <t>725849250826</t>
  </si>
  <si>
    <t>727920250827</t>
  </si>
  <si>
    <t>729529250827</t>
  </si>
  <si>
    <t>730897250828</t>
  </si>
  <si>
    <t>730898250828</t>
  </si>
  <si>
    <t>731144250828</t>
  </si>
  <si>
    <t>731244250828</t>
  </si>
  <si>
    <t>731758250828</t>
  </si>
  <si>
    <t>732666250828</t>
  </si>
  <si>
    <t>733300250829</t>
  </si>
  <si>
    <t>734080250829</t>
  </si>
  <si>
    <t>734853250829</t>
  </si>
  <si>
    <t>734986250829</t>
  </si>
  <si>
    <t>737104250830</t>
  </si>
  <si>
    <t>738866250831</t>
  </si>
  <si>
    <t>738968250831</t>
  </si>
  <si>
    <t>738969250831</t>
  </si>
  <si>
    <t>740346250901</t>
  </si>
  <si>
    <t>740639250901</t>
  </si>
  <si>
    <t>742895250902</t>
  </si>
  <si>
    <t>743695250902</t>
  </si>
  <si>
    <t>745368250903</t>
  </si>
  <si>
    <t>745916250903</t>
  </si>
  <si>
    <t>746276250903</t>
  </si>
  <si>
    <t>748292250904</t>
  </si>
  <si>
    <t>748347250904</t>
  </si>
  <si>
    <t>748996250904</t>
  </si>
  <si>
    <t>749223250904</t>
  </si>
  <si>
    <t>752061250905</t>
  </si>
  <si>
    <t>752786250905</t>
  </si>
  <si>
    <t>754050250906</t>
  </si>
  <si>
    <t>754648250906</t>
  </si>
  <si>
    <t>755917250907</t>
  </si>
  <si>
    <t>756064250907</t>
  </si>
  <si>
    <t>756071250907</t>
  </si>
  <si>
    <t>756242250907</t>
  </si>
  <si>
    <t>756441250907</t>
  </si>
  <si>
    <t>756463250907</t>
  </si>
  <si>
    <t>756808250907</t>
  </si>
  <si>
    <t>757006250907</t>
  </si>
  <si>
    <t>757906250908</t>
  </si>
  <si>
    <t>758231250908</t>
  </si>
  <si>
    <t>759009250908</t>
  </si>
  <si>
    <t>759084250908</t>
  </si>
  <si>
    <t>760342250909</t>
  </si>
  <si>
    <t>760474250909</t>
  </si>
  <si>
    <t>760525250909</t>
  </si>
  <si>
    <t>761731250909</t>
  </si>
  <si>
    <t>761865250909</t>
  </si>
  <si>
    <t>762118250909</t>
  </si>
  <si>
    <t>763636250910</t>
  </si>
  <si>
    <t>765855250911</t>
  </si>
  <si>
    <t>766652250911</t>
  </si>
  <si>
    <t>767216250911</t>
  </si>
  <si>
    <t>767670250911</t>
  </si>
  <si>
    <t>771306250913</t>
  </si>
  <si>
    <t>771686250913</t>
  </si>
  <si>
    <t>771820250913</t>
  </si>
  <si>
    <t>772614250913</t>
  </si>
  <si>
    <t>773953250914</t>
  </si>
  <si>
    <t>774466250914</t>
  </si>
  <si>
    <t>775276250915</t>
  </si>
  <si>
    <t>775620250915</t>
  </si>
  <si>
    <t>776020250915</t>
  </si>
  <si>
    <t>776577250915</t>
  </si>
  <si>
    <t>778152250916</t>
  </si>
  <si>
    <t>779142250916</t>
  </si>
  <si>
    <t>779912250916</t>
  </si>
  <si>
    <t>781558250917</t>
  </si>
  <si>
    <t>782134250917</t>
  </si>
  <si>
    <t>784265250918</t>
  </si>
  <si>
    <t>784962250918</t>
  </si>
  <si>
    <t>785793250918</t>
  </si>
  <si>
    <t>787095250919</t>
  </si>
  <si>
    <t>788473250919</t>
  </si>
  <si>
    <t>789182250919</t>
  </si>
  <si>
    <t>790021250920</t>
  </si>
  <si>
    <t>791185250920</t>
  </si>
  <si>
    <t>791449250920</t>
  </si>
  <si>
    <t>791471250920</t>
  </si>
  <si>
    <t>791689250920</t>
  </si>
  <si>
    <t>792922250921</t>
  </si>
  <si>
    <t>792943250921</t>
  </si>
  <si>
    <t>793198250921</t>
  </si>
  <si>
    <t>793865250922</t>
  </si>
  <si>
    <t>794154250922</t>
  </si>
  <si>
    <t>795171250922</t>
  </si>
  <si>
    <t>795551250922</t>
  </si>
  <si>
    <t>795553250922</t>
  </si>
  <si>
    <t>795620250922</t>
  </si>
  <si>
    <t>797648250923</t>
  </si>
  <si>
    <t>798391250923</t>
  </si>
  <si>
    <t>799205250923</t>
  </si>
  <si>
    <t>800125250924</t>
  </si>
  <si>
    <t>800369250924</t>
  </si>
  <si>
    <t>803628250925</t>
  </si>
  <si>
    <t>804144250925</t>
  </si>
  <si>
    <t>804218250925</t>
  </si>
  <si>
    <t>804812250925</t>
  </si>
  <si>
    <t>805702250926</t>
  </si>
  <si>
    <t>806844250926</t>
  </si>
  <si>
    <t>807387250926</t>
  </si>
  <si>
    <t>809088250927</t>
  </si>
  <si>
    <t>811016250928</t>
  </si>
  <si>
    <t>811381250928</t>
  </si>
  <si>
    <t>811732250928</t>
  </si>
  <si>
    <t>812957250929</t>
  </si>
  <si>
    <t>813025250929</t>
  </si>
  <si>
    <t>813403250929</t>
  </si>
  <si>
    <t>816369250930</t>
  </si>
  <si>
    <t>817335250930</t>
  </si>
  <si>
    <t>817911251001</t>
  </si>
  <si>
    <t>818511251001</t>
  </si>
  <si>
    <t>819960251001</t>
  </si>
  <si>
    <t>822089251002</t>
  </si>
  <si>
    <t>826153251003</t>
  </si>
  <si>
    <t>826678251003</t>
  </si>
  <si>
    <t>828576251004</t>
  </si>
  <si>
    <t>829482251004</t>
  </si>
  <si>
    <t>830301251005</t>
  </si>
  <si>
    <t>830516251005</t>
  </si>
  <si>
    <t>831375251005</t>
  </si>
  <si>
    <t>833854251006</t>
  </si>
  <si>
    <t>834514251006</t>
  </si>
  <si>
    <t>839730251008</t>
  </si>
  <si>
    <t>839978251008</t>
  </si>
  <si>
    <t>841208251008</t>
  </si>
  <si>
    <t>841467251008</t>
  </si>
  <si>
    <t>841523251008</t>
  </si>
  <si>
    <t>842661251009</t>
  </si>
  <si>
    <t>843885251009</t>
  </si>
  <si>
    <t>845995251010</t>
  </si>
  <si>
    <t>847278251010</t>
  </si>
  <si>
    <t>847512251010</t>
  </si>
  <si>
    <t>849480251011</t>
  </si>
  <si>
    <t>849627251011</t>
  </si>
  <si>
    <t>849724251011</t>
  </si>
  <si>
    <t>850040251011</t>
  </si>
  <si>
    <t>851294251012</t>
  </si>
  <si>
    <t>851963251012</t>
  </si>
  <si>
    <t>852005251012</t>
  </si>
  <si>
    <t>852866251013</t>
  </si>
  <si>
    <t>853775251013</t>
  </si>
  <si>
    <t>854264251013</t>
  </si>
  <si>
    <t>854269251013</t>
  </si>
  <si>
    <t>855083251013</t>
  </si>
  <si>
    <t>855993251014</t>
  </si>
  <si>
    <t>856710251014</t>
  </si>
  <si>
    <t>857519251014</t>
  </si>
  <si>
    <t>859447251015</t>
  </si>
  <si>
    <t>863417251016</t>
  </si>
  <si>
    <t>863883251016</t>
  </si>
  <si>
    <t>865716251017</t>
  </si>
  <si>
    <t>866160251017</t>
  </si>
  <si>
    <t>867174251017</t>
  </si>
  <si>
    <t>870616251019</t>
  </si>
  <si>
    <t>871545251019</t>
  </si>
  <si>
    <t>871753251019</t>
  </si>
  <si>
    <t>873599251020</t>
  </si>
  <si>
    <t>875126251020</t>
  </si>
  <si>
    <t>875955251021</t>
  </si>
  <si>
    <t>876235251021</t>
  </si>
  <si>
    <t>876370251021</t>
  </si>
  <si>
    <t>877591251021</t>
  </si>
  <si>
    <t>878125251021</t>
  </si>
  <si>
    <t>878236251021</t>
  </si>
  <si>
    <t>879710251022</t>
  </si>
  <si>
    <t>880715251022</t>
  </si>
  <si>
    <t>884514251023</t>
  </si>
  <si>
    <t>886330251024</t>
  </si>
  <si>
    <t>886753251024</t>
  </si>
  <si>
    <t>886946251024</t>
  </si>
  <si>
    <t>887801251024</t>
  </si>
  <si>
    <t>888500251024</t>
  </si>
  <si>
    <t>889996251025</t>
  </si>
  <si>
    <t>890146251025</t>
  </si>
  <si>
    <t>890735251025</t>
  </si>
  <si>
    <t>892533251026</t>
  </si>
  <si>
    <t>892602251026</t>
  </si>
  <si>
    <t>892666251026</t>
  </si>
  <si>
    <t>893614251026</t>
  </si>
  <si>
    <t>894117251026</t>
  </si>
  <si>
    <t>899366251028</t>
  </si>
  <si>
    <t>899414251028</t>
  </si>
  <si>
    <t>900638251028</t>
  </si>
  <si>
    <t>901907251029</t>
  </si>
  <si>
    <t>904160251029</t>
  </si>
  <si>
    <t>904200251029</t>
  </si>
  <si>
    <t>904251251029</t>
  </si>
  <si>
    <t>905377251030</t>
  </si>
  <si>
    <t>909096251031</t>
  </si>
  <si>
    <t>909741251031</t>
  </si>
  <si>
    <t>913089251101</t>
  </si>
  <si>
    <t>913371251101</t>
  </si>
  <si>
    <t>913698251101</t>
  </si>
  <si>
    <t>914227251101</t>
  </si>
  <si>
    <t>914459251101</t>
  </si>
  <si>
    <t>914461251101</t>
  </si>
  <si>
    <t>914519251101</t>
  </si>
  <si>
    <t>916056251102</t>
  </si>
  <si>
    <t>918218251103</t>
  </si>
  <si>
    <t>918842251103</t>
  </si>
  <si>
    <t>918983251103</t>
  </si>
  <si>
    <t>920154251103</t>
  </si>
  <si>
    <t>925736251105</t>
  </si>
  <si>
    <t>927080251105</t>
  </si>
  <si>
    <t>932122251107</t>
  </si>
  <si>
    <t>932414251107</t>
  </si>
  <si>
    <t>932432251107</t>
  </si>
  <si>
    <t>935940251108</t>
  </si>
  <si>
    <t>936185251108</t>
  </si>
  <si>
    <t>936242251108</t>
  </si>
  <si>
    <t>936419251108</t>
  </si>
  <si>
    <t>936596251108</t>
  </si>
  <si>
    <t>937596251108</t>
  </si>
  <si>
    <t>938385251109</t>
  </si>
  <si>
    <t>940524251110</t>
  </si>
  <si>
    <t>940965251110</t>
  </si>
  <si>
    <t>942580251110</t>
  </si>
  <si>
    <t>943675251111</t>
  </si>
  <si>
    <t>944196251111</t>
  </si>
  <si>
    <t>948032251112</t>
  </si>
  <si>
    <t>948637251112</t>
  </si>
  <si>
    <t>949827251112</t>
  </si>
  <si>
    <t>951404251113</t>
  </si>
  <si>
    <t>951722251113</t>
  </si>
  <si>
    <t>952146251113</t>
  </si>
  <si>
    <t>952385251113</t>
  </si>
  <si>
    <t>953373251113</t>
  </si>
  <si>
    <t>954290251114</t>
  </si>
  <si>
    <t>954467251114</t>
  </si>
  <si>
    <t>954979251114</t>
  </si>
  <si>
    <t>955001251114</t>
  </si>
  <si>
    <t>955131251114</t>
  </si>
  <si>
    <t>955980251114</t>
  </si>
  <si>
    <t>956199251114</t>
  </si>
  <si>
    <t>956699251114</t>
  </si>
  <si>
    <t>956744251114</t>
  </si>
  <si>
    <t>957691251115</t>
  </si>
  <si>
    <t>958399251115</t>
  </si>
  <si>
    <t>958906251115</t>
  </si>
  <si>
    <t>961180251116</t>
  </si>
  <si>
    <t>961720251116</t>
  </si>
  <si>
    <t>962745251117</t>
  </si>
  <si>
    <t>962807251117</t>
  </si>
  <si>
    <t>966739251118</t>
  </si>
  <si>
    <t>967368251118</t>
  </si>
  <si>
    <t>968244251118</t>
  </si>
  <si>
    <t>969830251119</t>
  </si>
  <si>
    <t>969836251119</t>
  </si>
  <si>
    <t>970032251119</t>
  </si>
  <si>
    <t>971370251119</t>
  </si>
  <si>
    <t>972233251119</t>
  </si>
  <si>
    <t>972960251120</t>
  </si>
  <si>
    <t>973097251120</t>
  </si>
  <si>
    <t>973258251120</t>
  </si>
  <si>
    <t>973574251120</t>
  </si>
  <si>
    <t>974059251120</t>
  </si>
  <si>
    <t>974134251120</t>
  </si>
  <si>
    <t>974446251120</t>
  </si>
  <si>
    <t>974634251120</t>
  </si>
  <si>
    <t>976499251121</t>
  </si>
  <si>
    <t>976522251121</t>
  </si>
  <si>
    <t>977616251121</t>
  </si>
  <si>
    <t>978181251121</t>
  </si>
  <si>
    <t>980011251122</t>
  </si>
  <si>
    <t>982013251122</t>
  </si>
  <si>
    <t>982147251122</t>
  </si>
  <si>
    <t>982468251123</t>
  </si>
  <si>
    <t>982486251123</t>
  </si>
  <si>
    <t>985270251124</t>
  </si>
  <si>
    <t>985648251124</t>
  </si>
  <si>
    <t>988211251125</t>
  </si>
  <si>
    <t>990500251125</t>
  </si>
  <si>
    <t>990739251125</t>
  </si>
  <si>
    <t>992108251126</t>
  </si>
  <si>
    <t>992174251126</t>
  </si>
  <si>
    <t>992273251126</t>
  </si>
  <si>
    <t>992278251126</t>
  </si>
  <si>
    <t>995443251127</t>
  </si>
  <si>
    <t>995589251127</t>
  </si>
  <si>
    <t>996801251127</t>
  </si>
  <si>
    <t>000222251128</t>
  </si>
  <si>
    <t>000733251128</t>
  </si>
  <si>
    <t>998690251128</t>
  </si>
  <si>
    <t>998731251128</t>
  </si>
  <si>
    <t>999784251128</t>
  </si>
  <si>
    <t>002374251129</t>
  </si>
  <si>
    <t>002625251129</t>
  </si>
  <si>
    <t>002891251129</t>
  </si>
  <si>
    <t>005163251130</t>
  </si>
  <si>
    <t>006107251130</t>
  </si>
  <si>
    <t>006747251201</t>
  </si>
  <si>
    <t>007581251201</t>
  </si>
  <si>
    <t>008185251201</t>
  </si>
  <si>
    <t>009052251201</t>
  </si>
  <si>
    <t>009168251201</t>
  </si>
  <si>
    <t>010298251202</t>
  </si>
  <si>
    <t>011836251202</t>
  </si>
  <si>
    <t>014251251203</t>
  </si>
  <si>
    <t>014255251203</t>
  </si>
  <si>
    <t>020400251205</t>
  </si>
  <si>
    <t>020434251205</t>
  </si>
  <si>
    <t>020527251205</t>
  </si>
  <si>
    <t>020529251205</t>
  </si>
  <si>
    <t>020643251205</t>
  </si>
  <si>
    <t>020792251205</t>
  </si>
  <si>
    <t>020832251205</t>
  </si>
  <si>
    <t>022350251205</t>
  </si>
  <si>
    <t>022484251205</t>
  </si>
  <si>
    <t>024118251206</t>
  </si>
  <si>
    <t>025239251206</t>
  </si>
  <si>
    <t>026863251207</t>
  </si>
  <si>
    <t>027154251207</t>
  </si>
  <si>
    <t>027407251207</t>
  </si>
  <si>
    <t>027473251207</t>
  </si>
  <si>
    <t>028285251208</t>
  </si>
  <si>
    <t>028639251208</t>
  </si>
  <si>
    <t>028909251208</t>
  </si>
  <si>
    <t>029076251208</t>
  </si>
  <si>
    <t>029218251208</t>
  </si>
  <si>
    <t>029409251208</t>
  </si>
  <si>
    <t>029608251208</t>
  </si>
  <si>
    <t>030171251208</t>
  </si>
  <si>
    <t>033121251209</t>
  </si>
  <si>
    <t>033389251209</t>
  </si>
  <si>
    <t>034589251210</t>
  </si>
  <si>
    <t>035154251210</t>
  </si>
  <si>
    <t>036269251210</t>
  </si>
  <si>
    <t>036782251210</t>
  </si>
  <si>
    <t>036832251210</t>
  </si>
  <si>
    <t>037018251210</t>
  </si>
  <si>
    <t>037444251210</t>
  </si>
  <si>
    <t>037646251210</t>
  </si>
  <si>
    <t>039194251211</t>
  </si>
  <si>
    <t>043262251212</t>
  </si>
  <si>
    <t>043426251212</t>
  </si>
  <si>
    <t>046203251213</t>
  </si>
  <si>
    <t>048158251214</t>
  </si>
  <si>
    <t>048949251214</t>
  </si>
  <si>
    <t>050488251215</t>
  </si>
  <si>
    <t>051764251215</t>
  </si>
  <si>
    <t>052142251215</t>
  </si>
  <si>
    <t>053529251216</t>
  </si>
  <si>
    <t>054822251216</t>
  </si>
  <si>
    <t>055173251216</t>
  </si>
  <si>
    <t>059998251218</t>
  </si>
  <si>
    <t>060098251218</t>
  </si>
  <si>
    <t>060280251218</t>
  </si>
  <si>
    <t>060484251218</t>
  </si>
  <si>
    <t>060908251218</t>
  </si>
  <si>
    <t>061255251218</t>
  </si>
  <si>
    <t>063171251219</t>
  </si>
  <si>
    <t>065506251220</t>
  </si>
  <si>
    <t>066335251220</t>
  </si>
  <si>
    <t>068067251221</t>
  </si>
  <si>
    <t>068527251221</t>
  </si>
  <si>
    <t>071289251222</t>
  </si>
  <si>
    <t>072399251223</t>
  </si>
  <si>
    <t>074417251223</t>
  </si>
  <si>
    <t>076033251224</t>
  </si>
  <si>
    <t>076833251224</t>
  </si>
  <si>
    <t>078411251227</t>
  </si>
  <si>
    <t>078881251227</t>
  </si>
  <si>
    <t>079119251227</t>
  </si>
  <si>
    <t>079197251227</t>
  </si>
  <si>
    <t>079573251227</t>
  </si>
  <si>
    <t>080619251228</t>
  </si>
  <si>
    <t>081421251228</t>
  </si>
  <si>
    <t>081459251228</t>
  </si>
  <si>
    <t>081674251228</t>
  </si>
  <si>
    <t>082368251229</t>
  </si>
  <si>
    <t>082897251229</t>
  </si>
  <si>
    <t>083289251229</t>
  </si>
  <si>
    <t>084398251230</t>
  </si>
  <si>
    <t>086406251230</t>
  </si>
  <si>
    <t>087271251231</t>
  </si>
  <si>
    <t>088315251231</t>
  </si>
  <si>
    <t>088699251231</t>
  </si>
  <si>
    <t>090391260101</t>
  </si>
  <si>
    <t>092176260102</t>
  </si>
  <si>
    <t>092667260102</t>
  </si>
  <si>
    <t>093409260103</t>
  </si>
  <si>
    <t>093547260103</t>
  </si>
  <si>
    <t>093871260103</t>
  </si>
  <si>
    <t>095675260104</t>
  </si>
  <si>
    <t>095887260104</t>
  </si>
  <si>
    <t>096501260104</t>
  </si>
  <si>
    <t>096571260104</t>
  </si>
  <si>
    <t>096676260104</t>
  </si>
  <si>
    <t>097591260105</t>
  </si>
  <si>
    <t>097865260105</t>
  </si>
  <si>
    <t>099458260105</t>
  </si>
  <si>
    <t>100415260106</t>
  </si>
  <si>
    <t>100568260106</t>
  </si>
  <si>
    <t>101009260106</t>
  </si>
  <si>
    <t>101106260106</t>
  </si>
  <si>
    <t>101107260106</t>
  </si>
  <si>
    <t>101147260106</t>
  </si>
  <si>
    <t>101311260106</t>
  </si>
  <si>
    <t>103333260107</t>
  </si>
  <si>
    <t>103466260107</t>
  </si>
  <si>
    <t>103549260107</t>
  </si>
  <si>
    <t>103724260107</t>
  </si>
  <si>
    <t>104012260107</t>
  </si>
  <si>
    <t>104040260107</t>
  </si>
  <si>
    <t>104546260107</t>
  </si>
  <si>
    <t>104774260107</t>
  </si>
  <si>
    <t>104888260107</t>
  </si>
  <si>
    <t>105118260107</t>
  </si>
  <si>
    <t>106194260108</t>
  </si>
  <si>
    <t>106541260108</t>
  </si>
  <si>
    <t>106547260108</t>
  </si>
  <si>
    <t>106559260108</t>
  </si>
  <si>
    <t>106721260108</t>
  </si>
  <si>
    <t>107480260108</t>
  </si>
  <si>
    <t>107548260108</t>
  </si>
  <si>
    <t>107907260108</t>
  </si>
  <si>
    <t>110275260109</t>
  </si>
  <si>
    <t>110711260109</t>
  </si>
  <si>
    <t>110940260109</t>
  </si>
  <si>
    <t>111634260109</t>
  </si>
  <si>
    <t>112527260110</t>
  </si>
  <si>
    <t>112918260110</t>
  </si>
  <si>
    <t>113217260110</t>
  </si>
  <si>
    <t>113876260110</t>
  </si>
  <si>
    <t>114229260110</t>
  </si>
  <si>
    <t>114683260111</t>
  </si>
  <si>
    <t>114850260111</t>
  </si>
  <si>
    <t>115051260111</t>
  </si>
  <si>
    <t>116300260112</t>
  </si>
  <si>
    <t>119033260113</t>
  </si>
  <si>
    <t>119708260113</t>
  </si>
  <si>
    <t>120070260113</t>
  </si>
  <si>
    <t>120777260113</t>
  </si>
  <si>
    <t>120882260113</t>
  </si>
  <si>
    <t>121974260114</t>
  </si>
  <si>
    <t>122417260114</t>
  </si>
  <si>
    <t>122639260114</t>
  </si>
  <si>
    <t>123029260114</t>
  </si>
  <si>
    <t>124786260115</t>
  </si>
  <si>
    <t>125472260115</t>
  </si>
  <si>
    <t>126140260115</t>
  </si>
  <si>
    <t>127468260116</t>
  </si>
  <si>
    <t>127580260116</t>
  </si>
  <si>
    <t>128368260116</t>
  </si>
  <si>
    <t>129141260116</t>
  </si>
  <si>
    <t>130722260117</t>
  </si>
  <si>
    <t>130870260117</t>
  </si>
  <si>
    <t>131010260117</t>
  </si>
  <si>
    <t>131565260117</t>
  </si>
  <si>
    <t>131953260118</t>
  </si>
  <si>
    <t>132433260118</t>
  </si>
  <si>
    <t>134048260119</t>
  </si>
  <si>
    <t>134535260119</t>
  </si>
  <si>
    <t>134876260119</t>
  </si>
  <si>
    <t>135282260119</t>
  </si>
  <si>
    <t>135308260119</t>
  </si>
  <si>
    <t>136491260120</t>
  </si>
  <si>
    <t>136815260120</t>
  </si>
  <si>
    <t>136944260120</t>
  </si>
  <si>
    <t>137328260120</t>
  </si>
  <si>
    <t>137875260120</t>
  </si>
  <si>
    <t>137945260120</t>
  </si>
  <si>
    <t>137978260120</t>
  </si>
  <si>
    <t>139749260121</t>
  </si>
  <si>
    <t>141709260122</t>
  </si>
  <si>
    <t>142523260122</t>
  </si>
  <si>
    <t>143243260122</t>
  </si>
  <si>
    <t>143441260122</t>
  </si>
  <si>
    <t>144616260123</t>
  </si>
  <si>
    <t>144947260123</t>
  </si>
  <si>
    <t>145947260123</t>
  </si>
  <si>
    <t>147088260124</t>
  </si>
  <si>
    <t>147475260124</t>
  </si>
  <si>
    <t>148924260125</t>
  </si>
  <si>
    <t>148982260125</t>
  </si>
  <si>
    <t>150738260126</t>
  </si>
  <si>
    <t>151124260126</t>
  </si>
  <si>
    <t>152025260126</t>
  </si>
  <si>
    <t>152306260126</t>
  </si>
  <si>
    <t>152814260127</t>
  </si>
  <si>
    <t>152900260127</t>
  </si>
  <si>
    <t>153390260127</t>
  </si>
  <si>
    <t>153483260127</t>
  </si>
  <si>
    <t>153582260127</t>
  </si>
  <si>
    <t>156663260128</t>
  </si>
  <si>
    <t>156693260128</t>
  </si>
  <si>
    <t>156719260128</t>
  </si>
  <si>
    <t>156801260128</t>
  </si>
  <si>
    <t>157818260128</t>
  </si>
  <si>
    <t>158923260129</t>
  </si>
  <si>
    <t>159731260129</t>
  </si>
  <si>
    <t>160060260129</t>
  </si>
  <si>
    <t>161321260130</t>
  </si>
  <si>
    <t>161527260130</t>
  </si>
  <si>
    <t>161530260130</t>
  </si>
  <si>
    <t>161902260130</t>
  </si>
  <si>
    <t>162172260130</t>
  </si>
  <si>
    <t>162457260130</t>
  </si>
  <si>
    <t>168071260202</t>
  </si>
  <si>
    <t>Sum of Delay Mins</t>
  </si>
  <si>
    <t>(blank)</t>
  </si>
  <si>
    <t>Grand Total</t>
  </si>
  <si>
    <t>Predicted Delay</t>
  </si>
  <si>
    <t>Error</t>
  </si>
  <si>
    <t>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</si>
</sst>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.#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ptos Narrow"/>
      <family val="2"/>
    </font>
    <font>
      <sz val="10"/>
      <name val="Arial"/>
      <family val="2"/>
    </font>
    <font>
      <sz val="10"/>
      <color indexed="8"/>
      <name val="Aptos Narrow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8C6C3"/>
        <bgColor indexed="64"/>
      </patternFill>
    </fill>
    <fill>
      <patternFill patternType="solid">
        <fgColor rgb="FFC8DEEB"/>
        <bgColor indexed="64"/>
      </patternFill>
    </fill>
    <fill>
      <patternFill patternType="solid">
        <fgColor rgb="FFFCF3C0"/>
        <bgColor indexed="64"/>
      </patternFill>
    </fill>
    <fill>
      <patternFill patternType="solid">
        <fgColor rgb="FF5D748D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55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0" fillId="0" borderId="4" xfId="0" applyBorder="1"/>
    <xf numFmtId="0" fontId="0" fillId="0" borderId="3" xfId="0" applyBorder="1"/>
    <xf numFmtId="0" fontId="0" fillId="3" borderId="5" xfId="0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top"/>
    </xf>
    <xf numFmtId="15" fontId="3" fillId="5" borderId="6" xfId="0" applyNumberFormat="1" applyFont="1" applyFill="1" applyBorder="1" applyAlignment="1">
      <alignment horizontal="center" vertical="top"/>
    </xf>
    <xf numFmtId="0" fontId="3" fillId="5" borderId="0" xfId="0" applyFont="1" applyFill="1" applyAlignment="1">
      <alignment vertical="top"/>
    </xf>
    <xf numFmtId="3" fontId="3" fillId="5" borderId="0" xfId="0" applyNumberFormat="1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5" fillId="6" borderId="7" xfId="0" applyFont="1" applyFill="1" applyBorder="1" applyAlignment="1">
      <alignment horizontal="center" vertical="top"/>
    </xf>
    <xf numFmtId="0" fontId="6" fillId="7" borderId="8" xfId="0" applyFont="1" applyFill="1" applyBorder="1" applyAlignment="1">
      <alignment vertical="top"/>
    </xf>
    <xf numFmtId="15" fontId="6" fillId="7" borderId="0" xfId="0" applyNumberFormat="1" applyFont="1" applyFill="1" applyAlignment="1">
      <alignment horizontal="center" vertical="top"/>
    </xf>
    <xf numFmtId="0" fontId="6" fillId="7" borderId="0" xfId="0" applyFont="1" applyFill="1" applyAlignment="1">
      <alignment vertical="top"/>
    </xf>
    <xf numFmtId="3" fontId="6" fillId="7" borderId="0" xfId="0" applyNumberFormat="1" applyFont="1" applyFill="1" applyAlignment="1">
      <alignment horizontal="center" vertical="top"/>
    </xf>
    <xf numFmtId="0" fontId="8" fillId="7" borderId="0" xfId="1" applyFont="1" applyFill="1" applyAlignment="1">
      <alignment horizontal="left" vertical="top"/>
    </xf>
    <xf numFmtId="164" fontId="8" fillId="7" borderId="0" xfId="1" applyNumberFormat="1" applyFont="1" applyFill="1" applyAlignment="1">
      <alignment horizontal="left" vertical="top"/>
    </xf>
    <xf numFmtId="165" fontId="8" fillId="7" borderId="0" xfId="1" applyNumberFormat="1" applyFont="1" applyFill="1" applyAlignment="1">
      <alignment horizontal="right" vertical="top"/>
    </xf>
    <xf numFmtId="0" fontId="6" fillId="8" borderId="0" xfId="0" applyFont="1" applyFill="1" applyAlignment="1">
      <alignment vertical="top"/>
    </xf>
    <xf numFmtId="15" fontId="6" fillId="8" borderId="0" xfId="0" applyNumberFormat="1" applyFont="1" applyFill="1" applyAlignment="1">
      <alignment horizontal="center" vertical="top"/>
    </xf>
    <xf numFmtId="3" fontId="6" fillId="8" borderId="0" xfId="0" applyNumberFormat="1" applyFont="1" applyFill="1" applyAlignment="1">
      <alignment horizontal="center" vertical="top"/>
    </xf>
    <xf numFmtId="0" fontId="6" fillId="9" borderId="0" xfId="0" applyFont="1" applyFill="1" applyAlignment="1">
      <alignment vertical="top"/>
    </xf>
    <xf numFmtId="15" fontId="6" fillId="9" borderId="0" xfId="0" applyNumberFormat="1" applyFont="1" applyFill="1" applyAlignment="1">
      <alignment horizontal="center" vertical="top"/>
    </xf>
    <xf numFmtId="3" fontId="6" fillId="9" borderId="0" xfId="0" applyNumberFormat="1" applyFont="1" applyFill="1" applyAlignment="1">
      <alignment horizontal="center" vertical="top"/>
    </xf>
    <xf numFmtId="0" fontId="6" fillId="10" borderId="0" xfId="0" applyFont="1" applyFill="1" applyAlignment="1">
      <alignment vertical="top"/>
    </xf>
    <xf numFmtId="15" fontId="6" fillId="10" borderId="0" xfId="0" applyNumberFormat="1" applyFont="1" applyFill="1" applyAlignment="1">
      <alignment horizontal="center" vertical="top"/>
    </xf>
    <xf numFmtId="3" fontId="6" fillId="10" borderId="0" xfId="0" applyNumberFormat="1" applyFont="1" applyFill="1" applyAlignment="1">
      <alignment horizontal="center" vertical="top"/>
    </xf>
    <xf numFmtId="15" fontId="4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0" fontId="0" fillId="3" borderId="0" xfId="0" applyFill="1" applyAlignment="1">
      <alignment horizontal="center" vertical="center" wrapText="1"/>
    </xf>
    <xf numFmtId="0" fontId="0" fillId="0" borderId="0" xfId="0" pivotButton="1"/>
    <xf numFmtId="14" fontId="0" fillId="0" borderId="0" xfId="0" applyNumberFormat="1"/>
    <xf numFmtId="0" fontId="0" fillId="3" borderId="0" xfId="0" applyNumberFormat="1" applyFill="1" applyAlignment="1">
      <alignment horizontal="center" vertical="center" wrapText="1"/>
    </xf>
  </cellXfs>
  <cellStyles count="2">
    <cellStyle name="Normal" xfId="0" builtinId="0"/>
    <cellStyle name="Normal 2" xfId="1" xr:uid="{AED92462-D3C4-45D8-BDDC-24F00E22BE3A}"/>
  </cellStyles>
  <dxfs count="42"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m/d/yyyy"/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FCF3C0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m/d/yyyy"/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rgb="FFC8DEEB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C8DEEB"/>
        </patternFill>
      </fill>
      <alignment horizontal="center" vertical="center" wrapText="1"/>
    </dxf>
    <dxf>
      <border>
        <bottom style="thin">
          <color auto="1"/>
        </bottom>
      </border>
    </dxf>
    <dxf>
      <font>
        <b/>
        <color rgb="FF000000"/>
      </font>
      <fill>
        <patternFill patternType="solid">
          <fgColor indexed="64"/>
          <bgColor rgb="FFC8C6C3"/>
        </patternFill>
      </fill>
      <alignment horizontal="center" vertical="center" wrapText="1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[20260213_Fleet_Performance (1).xlsx]Sheet1!PivotTable1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Delay Minutes  By Incident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Sheet1!$A$3:$A$362</c:f>
              <c:strCache>
                <c:ptCount val="359"/>
                <c:pt idx="0">
                  <c:v>1D05</c:v>
                </c:pt>
                <c:pt idx="1">
                  <c:v>1E07</c:v>
                </c:pt>
                <c:pt idx="2">
                  <c:v>23464</c:v>
                </c:pt>
                <c:pt idx="3">
                  <c:v>3A10</c:v>
                </c:pt>
                <c:pt idx="4">
                  <c:v>5A04</c:v>
                </c:pt>
                <c:pt idx="5">
                  <c:v>AAP</c:v>
                </c:pt>
                <c:pt idx="6">
                  <c:v>AAP BNDSGRN</c:v>
                </c:pt>
                <c:pt idx="7">
                  <c:v>AAP FPK</c:v>
                </c:pt>
                <c:pt idx="8">
                  <c:v>AAP GDH</c:v>
                </c:pt>
                <c:pt idx="9">
                  <c:v>AAP PBR</c:v>
                </c:pt>
                <c:pt idx="10">
                  <c:v>AAP XGD</c:v>
                </c:pt>
                <c:pt idx="11">
                  <c:v>ABD</c:v>
                </c:pt>
                <c:pt idx="12">
                  <c:v>ABDN CLAY</c:v>
                </c:pt>
                <c:pt idx="13">
                  <c:v>ABERDEEN</c:v>
                </c:pt>
                <c:pt idx="14">
                  <c:v>ADWICKJ SKIRBYJ</c:v>
                </c:pt>
                <c:pt idx="15">
                  <c:v>ALEX PALACE</c:v>
                </c:pt>
                <c:pt idx="16">
                  <c:v>ALEXPALCE</c:v>
                </c:pt>
                <c:pt idx="17">
                  <c:v>ALM</c:v>
                </c:pt>
                <c:pt idx="18">
                  <c:v>ALM BELFORD</c:v>
                </c:pt>
                <c:pt idx="19">
                  <c:v>ALM BFD</c:v>
                </c:pt>
                <c:pt idx="20">
                  <c:v>ALM MPT</c:v>
                </c:pt>
                <c:pt idx="21">
                  <c:v>ARB</c:v>
                </c:pt>
                <c:pt idx="22">
                  <c:v>ARL</c:v>
                </c:pt>
                <c:pt idx="23">
                  <c:v>ARMLJCN APERLYJ</c:v>
                </c:pt>
                <c:pt idx="24">
                  <c:v>AVM</c:v>
                </c:pt>
                <c:pt idx="25">
                  <c:v>AVM INV</c:v>
                </c:pt>
                <c:pt idx="26">
                  <c:v>AVM KGX</c:v>
                </c:pt>
                <c:pt idx="27">
                  <c:v>AWK</c:v>
                </c:pt>
                <c:pt idx="28">
                  <c:v>AWK DON</c:v>
                </c:pt>
                <c:pt idx="29">
                  <c:v>AWK SKIRBYJ</c:v>
                </c:pt>
                <c:pt idx="30">
                  <c:v>BDQ</c:v>
                </c:pt>
                <c:pt idx="31">
                  <c:v>BDQ LDS</c:v>
                </c:pt>
                <c:pt idx="32">
                  <c:v>BELFORD</c:v>
                </c:pt>
                <c:pt idx="33">
                  <c:v>BELFORD ALM</c:v>
                </c:pt>
                <c:pt idx="34">
                  <c:v>BELFORD BWK</c:v>
                </c:pt>
                <c:pt idx="35">
                  <c:v>BERWICK</c:v>
                </c:pt>
                <c:pt idx="36">
                  <c:v>BIW</c:v>
                </c:pt>
                <c:pt idx="37">
                  <c:v>BLFD DBL</c:v>
                </c:pt>
                <c:pt idx="38">
                  <c:v>BLFD PTH</c:v>
                </c:pt>
                <c:pt idx="39">
                  <c:v>BNDSGR</c:v>
                </c:pt>
                <c:pt idx="40">
                  <c:v>BNDSGRN</c:v>
                </c:pt>
                <c:pt idx="41">
                  <c:v>BOP</c:v>
                </c:pt>
                <c:pt idx="42">
                  <c:v>BOUNDGNCS</c:v>
                </c:pt>
                <c:pt idx="43">
                  <c:v>BOWERRL</c:v>
                </c:pt>
                <c:pt idx="44">
                  <c:v>BUH</c:v>
                </c:pt>
                <c:pt idx="45">
                  <c:v>BUH HUL</c:v>
                </c:pt>
                <c:pt idx="46">
                  <c:v>BWK</c:v>
                </c:pt>
                <c:pt idx="47">
                  <c:v>BWK BELFORD</c:v>
                </c:pt>
                <c:pt idx="48">
                  <c:v>CAARMNT STN</c:v>
                </c:pt>
                <c:pt idx="49">
                  <c:v>CAN USAN</c:v>
                </c:pt>
                <c:pt idx="50">
                  <c:v>CAR</c:v>
                </c:pt>
                <c:pt idx="51">
                  <c:v>CHT</c:v>
                </c:pt>
                <c:pt idx="52">
                  <c:v>CLPLLP</c:v>
                </c:pt>
                <c:pt idx="53">
                  <c:v>CNNGSJN</c:v>
                </c:pt>
                <c:pt idx="54">
                  <c:v>COLTONJ</c:v>
                </c:pt>
                <c:pt idx="55">
                  <c:v>COLTONJ HAMBLNJ</c:v>
                </c:pt>
                <c:pt idx="56">
                  <c:v>COLTONJ YRK</c:v>
                </c:pt>
                <c:pt idx="57">
                  <c:v>CORBY GLEN</c:v>
                </c:pt>
                <c:pt idx="58">
                  <c:v>CRAIGNTNY</c:v>
                </c:pt>
                <c:pt idx="59">
                  <c:v>CRGNTNY</c:v>
                </c:pt>
                <c:pt idx="60">
                  <c:v>CRLTOTL</c:v>
                </c:pt>
                <c:pt idx="61">
                  <c:v>CROSGATES</c:v>
                </c:pt>
                <c:pt idx="62">
                  <c:v>DAR</c:v>
                </c:pt>
                <c:pt idx="63">
                  <c:v>DAR FYHLSJN</c:v>
                </c:pt>
                <c:pt idx="64">
                  <c:v>DAR KGX</c:v>
                </c:pt>
                <c:pt idx="65">
                  <c:v>DAR NTR</c:v>
                </c:pt>
                <c:pt idx="66">
                  <c:v>DARLINGTON</c:v>
                </c:pt>
                <c:pt idx="67">
                  <c:v>DBL BLFD</c:v>
                </c:pt>
                <c:pt idx="68">
                  <c:v>DBL STG</c:v>
                </c:pt>
                <c:pt idx="69">
                  <c:v>DEE</c:v>
                </c:pt>
                <c:pt idx="70">
                  <c:v>DEE CAN</c:v>
                </c:pt>
                <c:pt idx="71">
                  <c:v>DEE LDY</c:v>
                </c:pt>
                <c:pt idx="72">
                  <c:v>DEW WHRDJN</c:v>
                </c:pt>
                <c:pt idx="73">
                  <c:v>DHM</c:v>
                </c:pt>
                <c:pt idx="74">
                  <c:v>DHM FYHLSJN</c:v>
                </c:pt>
                <c:pt idx="75">
                  <c:v>DHM KEBGSJN</c:v>
                </c:pt>
                <c:pt idx="76">
                  <c:v>DHM TURSDLJ</c:v>
                </c:pt>
                <c:pt idx="77">
                  <c:v>DLTNECX</c:v>
                </c:pt>
                <c:pt idx="78">
                  <c:v>DLW PIT</c:v>
                </c:pt>
                <c:pt idx="79">
                  <c:v>DON</c:v>
                </c:pt>
                <c:pt idx="80">
                  <c:v>DON AWK</c:v>
                </c:pt>
                <c:pt idx="81">
                  <c:v>DON DONCLCJ</c:v>
                </c:pt>
                <c:pt idx="82">
                  <c:v>DON KGX</c:v>
                </c:pt>
                <c:pt idx="83">
                  <c:v>DON LOVERSALL</c:v>
                </c:pt>
                <c:pt idx="84">
                  <c:v>DON SHFTHLJ</c:v>
                </c:pt>
                <c:pt idx="85">
                  <c:v>DONCARIEP</c:v>
                </c:pt>
                <c:pt idx="86">
                  <c:v>DONCASTER</c:v>
                </c:pt>
                <c:pt idx="87">
                  <c:v>DONCIEP</c:v>
                </c:pt>
                <c:pt idx="88">
                  <c:v>DONCLCJ</c:v>
                </c:pt>
                <c:pt idx="89">
                  <c:v>DONCLCJ DON</c:v>
                </c:pt>
                <c:pt idx="90">
                  <c:v>DONCLCJ RET</c:v>
                </c:pt>
                <c:pt idx="91">
                  <c:v>DOORS</c:v>
                </c:pt>
                <c:pt idx="92">
                  <c:v>DRM</c:v>
                </c:pt>
                <c:pt idx="93">
                  <c:v>DRM DUN</c:v>
                </c:pt>
                <c:pt idx="94">
                  <c:v>DRM MNKTNHALJ</c:v>
                </c:pt>
                <c:pt idx="95">
                  <c:v>DUN</c:v>
                </c:pt>
                <c:pt idx="96">
                  <c:v>DUN DRM</c:v>
                </c:pt>
                <c:pt idx="97">
                  <c:v>DUNDEE</c:v>
                </c:pt>
                <c:pt idx="98">
                  <c:v>EAG NTR</c:v>
                </c:pt>
                <c:pt idx="99">
                  <c:v>EDB</c:v>
                </c:pt>
                <c:pt idx="100">
                  <c:v>EDB CRGNTNY</c:v>
                </c:pt>
                <c:pt idx="101">
                  <c:v>EDB MNK</c:v>
                </c:pt>
                <c:pt idx="102">
                  <c:v>EDB MNKTNHALJ</c:v>
                </c:pt>
                <c:pt idx="103">
                  <c:v>EDB MNKTNHJ</c:v>
                </c:pt>
                <c:pt idx="104">
                  <c:v>EDB XCN</c:v>
                </c:pt>
                <c:pt idx="105">
                  <c:v>EDB1E06</c:v>
                </c:pt>
                <c:pt idx="106">
                  <c:v>EDINBURGH</c:v>
                </c:pt>
                <c:pt idx="107">
                  <c:v>FERME PK</c:v>
                </c:pt>
                <c:pt idx="108">
                  <c:v>FERMEPARK</c:v>
                </c:pt>
                <c:pt idx="109">
                  <c:v>FERMEPK</c:v>
                </c:pt>
                <c:pt idx="110">
                  <c:v>FPK</c:v>
                </c:pt>
                <c:pt idx="111">
                  <c:v>FPK AAP</c:v>
                </c:pt>
                <c:pt idx="112">
                  <c:v>FPK FRMPKRS</c:v>
                </c:pt>
                <c:pt idx="113">
                  <c:v>FPK KNGXBEL</c:v>
                </c:pt>
                <c:pt idx="114">
                  <c:v>FPK XFD</c:v>
                </c:pt>
                <c:pt idx="115">
                  <c:v>FPK XKB</c:v>
                </c:pt>
                <c:pt idx="116">
                  <c:v>FRMPKRS</c:v>
                </c:pt>
                <c:pt idx="117">
                  <c:v>FRMPRSG</c:v>
                </c:pt>
                <c:pt idx="118">
                  <c:v>FYHLAYC</c:v>
                </c:pt>
                <c:pt idx="119">
                  <c:v>FZH</c:v>
                </c:pt>
                <c:pt idx="120">
                  <c:v>FZW</c:v>
                </c:pt>
                <c:pt idx="121">
                  <c:v>GBROTJ BESSCRJ</c:v>
                </c:pt>
                <c:pt idx="122">
                  <c:v>GDH AAP</c:v>
                </c:pt>
                <c:pt idx="123">
                  <c:v>GLNTNJN SPA</c:v>
                </c:pt>
                <c:pt idx="124">
                  <c:v>GOO GBD</c:v>
                </c:pt>
                <c:pt idx="125">
                  <c:v>GRA</c:v>
                </c:pt>
                <c:pt idx="126">
                  <c:v>GRA  STOKEJN</c:v>
                </c:pt>
                <c:pt idx="127">
                  <c:v>GRA NNG</c:v>
                </c:pt>
                <c:pt idx="128">
                  <c:v>GRA SOKEJN</c:v>
                </c:pt>
                <c:pt idx="129">
                  <c:v>GTHS DUN</c:v>
                </c:pt>
                <c:pt idx="130">
                  <c:v>GTHS MARSHALM</c:v>
                </c:pt>
                <c:pt idx="131">
                  <c:v>GTHS MMDWS</c:v>
                </c:pt>
                <c:pt idx="132">
                  <c:v>GTHS MSLMWZB</c:v>
                </c:pt>
                <c:pt idx="133">
                  <c:v>GTHS REST402</c:v>
                </c:pt>
                <c:pt idx="134">
                  <c:v>HAGTDNSDG</c:v>
                </c:pt>
                <c:pt idx="135">
                  <c:v>HAGTDSG</c:v>
                </c:pt>
                <c:pt idx="136">
                  <c:v>HAMBLNJ TEMPLHJ</c:v>
                </c:pt>
                <c:pt idx="137">
                  <c:v>HAMBLSJ</c:v>
                </c:pt>
                <c:pt idx="138">
                  <c:v>HAREPKJ SKIRBYJ</c:v>
                </c:pt>
                <c:pt idx="139">
                  <c:v>HAREPKJ WKF</c:v>
                </c:pt>
                <c:pt idx="140">
                  <c:v>HARROGATE</c:v>
                </c:pt>
                <c:pt idx="141">
                  <c:v>HAYMRWJ</c:v>
                </c:pt>
                <c:pt idx="142">
                  <c:v>HEATON CS</c:v>
                </c:pt>
                <c:pt idx="143">
                  <c:v>HELPSTN</c:v>
                </c:pt>
                <c:pt idx="144">
                  <c:v>HEX HWH</c:v>
                </c:pt>
                <c:pt idx="145">
                  <c:v>HGT</c:v>
                </c:pt>
                <c:pt idx="146">
                  <c:v>HGT HRS</c:v>
                </c:pt>
                <c:pt idx="147">
                  <c:v>HIT</c:v>
                </c:pt>
                <c:pt idx="148">
                  <c:v>HIT SDY</c:v>
                </c:pt>
                <c:pt idx="149">
                  <c:v>HIT SVG</c:v>
                </c:pt>
                <c:pt idx="150">
                  <c:v>HOLBJCN</c:v>
                </c:pt>
                <c:pt idx="151">
                  <c:v>HORNSEY</c:v>
                </c:pt>
                <c:pt idx="152">
                  <c:v>HPL SEA</c:v>
                </c:pt>
                <c:pt idx="153">
                  <c:v>HRNS453</c:v>
                </c:pt>
                <c:pt idx="154">
                  <c:v>HRS</c:v>
                </c:pt>
                <c:pt idx="155">
                  <c:v>HRS HGT</c:v>
                </c:pt>
                <c:pt idx="156">
                  <c:v>HTONSJN MPT</c:v>
                </c:pt>
                <c:pt idx="157">
                  <c:v>HTONSJN NCL</c:v>
                </c:pt>
                <c:pt idx="158">
                  <c:v>HTONTMD</c:v>
                </c:pt>
                <c:pt idx="159">
                  <c:v>HUL</c:v>
                </c:pt>
                <c:pt idx="160">
                  <c:v>HUL BUH</c:v>
                </c:pt>
                <c:pt idx="161">
                  <c:v>HULL</c:v>
                </c:pt>
                <c:pt idx="162">
                  <c:v>HUN</c:v>
                </c:pt>
                <c:pt idx="163">
                  <c:v>HUN SDY</c:v>
                </c:pt>
                <c:pt idx="164">
                  <c:v>HUN XHO</c:v>
                </c:pt>
                <c:pt idx="165">
                  <c:v>HYM</c:v>
                </c:pt>
                <c:pt idx="166">
                  <c:v>HYM DAM</c:v>
                </c:pt>
                <c:pt idx="167">
                  <c:v>INK</c:v>
                </c:pt>
                <c:pt idx="168">
                  <c:v>INK KDY</c:v>
                </c:pt>
                <c:pt idx="169">
                  <c:v>INNERWK GTHS</c:v>
                </c:pt>
                <c:pt idx="170">
                  <c:v>INV</c:v>
                </c:pt>
                <c:pt idx="171">
                  <c:v>INV AVM</c:v>
                </c:pt>
                <c:pt idx="172">
                  <c:v>INVRKEITH</c:v>
                </c:pt>
                <c:pt idx="173">
                  <c:v>KBW</c:v>
                </c:pt>
                <c:pt idx="174">
                  <c:v>KDY</c:v>
                </c:pt>
                <c:pt idx="175">
                  <c:v>KDY INK</c:v>
                </c:pt>
                <c:pt idx="176">
                  <c:v>KEBGSJN</c:v>
                </c:pt>
                <c:pt idx="177">
                  <c:v>KEBGSJN DHM</c:v>
                </c:pt>
                <c:pt idx="178">
                  <c:v>KEBGSJN NCL</c:v>
                </c:pt>
                <c:pt idx="179">
                  <c:v>KEI</c:v>
                </c:pt>
                <c:pt idx="180">
                  <c:v>KEI SHY</c:v>
                </c:pt>
                <c:pt idx="181">
                  <c:v>KGC</c:v>
                </c:pt>
                <c:pt idx="182">
                  <c:v>KGS</c:v>
                </c:pt>
                <c:pt idx="183">
                  <c:v>KGX</c:v>
                </c:pt>
                <c:pt idx="184">
                  <c:v>KGX KNGXBEL</c:v>
                </c:pt>
                <c:pt idx="185">
                  <c:v>KGX XKB</c:v>
                </c:pt>
                <c:pt idx="186">
                  <c:v>KINGS CROSS</c:v>
                </c:pt>
                <c:pt idx="187">
                  <c:v>KINGS X</c:v>
                </c:pt>
                <c:pt idx="188">
                  <c:v>KNGXBEL</c:v>
                </c:pt>
                <c:pt idx="189">
                  <c:v>KNGXBEL FPK</c:v>
                </c:pt>
                <c:pt idx="190">
                  <c:v>KNGXBEL KGX</c:v>
                </c:pt>
                <c:pt idx="191">
                  <c:v>LAU MTS</c:v>
                </c:pt>
                <c:pt idx="192">
                  <c:v>LCN</c:v>
                </c:pt>
                <c:pt idx="193">
                  <c:v>LCN NWRKCEJ</c:v>
                </c:pt>
                <c:pt idx="194">
                  <c:v>LDS</c:v>
                </c:pt>
                <c:pt idx="195">
                  <c:v>LDS DON</c:v>
                </c:pt>
                <c:pt idx="196">
                  <c:v>LDS WHRDJN</c:v>
                </c:pt>
                <c:pt idx="197">
                  <c:v>LDY</c:v>
                </c:pt>
                <c:pt idx="198">
                  <c:v>LDY DEE</c:v>
                </c:pt>
                <c:pt idx="199">
                  <c:v>LEEDS</c:v>
                </c:pt>
                <c:pt idx="200">
                  <c:v>LEU</c:v>
                </c:pt>
                <c:pt idx="201">
                  <c:v>LINCLNCEN</c:v>
                </c:pt>
                <c:pt idx="202">
                  <c:v>LOVERSALL RET</c:v>
                </c:pt>
                <c:pt idx="203">
                  <c:v>LOWFELJ</c:v>
                </c:pt>
                <c:pt idx="204">
                  <c:v>MBR</c:v>
                </c:pt>
                <c:pt idx="205">
                  <c:v>MNKTNHALJ DRM</c:v>
                </c:pt>
                <c:pt idx="206">
                  <c:v>MNKTNHALJ EDB</c:v>
                </c:pt>
                <c:pt idx="207">
                  <c:v>MNKTNHJ DRM</c:v>
                </c:pt>
                <c:pt idx="208">
                  <c:v>MNKTNHJ EDB</c:v>
                </c:pt>
                <c:pt idx="209">
                  <c:v>MPT</c:v>
                </c:pt>
                <c:pt idx="210">
                  <c:v>MPT ALM</c:v>
                </c:pt>
                <c:pt idx="211">
                  <c:v>MPT ALN</c:v>
                </c:pt>
                <c:pt idx="212">
                  <c:v>MPT HTONSJN</c:v>
                </c:pt>
                <c:pt idx="213">
                  <c:v>MRPTPX</c:v>
                </c:pt>
                <c:pt idx="214">
                  <c:v>MSLMWZB GTHS</c:v>
                </c:pt>
                <c:pt idx="215">
                  <c:v>MTS</c:v>
                </c:pt>
                <c:pt idx="216">
                  <c:v>N/A</c:v>
                </c:pt>
                <c:pt idx="217">
                  <c:v>NBA</c:v>
                </c:pt>
                <c:pt idx="218">
                  <c:v>NCASTLCEN</c:v>
                </c:pt>
                <c:pt idx="219">
                  <c:v>NCL</c:v>
                </c:pt>
                <c:pt idx="220">
                  <c:v>NCL EDB</c:v>
                </c:pt>
                <c:pt idx="221">
                  <c:v>NCL HTONSJN</c:v>
                </c:pt>
                <c:pt idx="222">
                  <c:v>NCL KEBGSJN</c:v>
                </c:pt>
                <c:pt idx="223">
                  <c:v>NCL PELAW</c:v>
                </c:pt>
                <c:pt idx="224">
                  <c:v>NENGLNN</c:v>
                </c:pt>
                <c:pt idx="225">
                  <c:v>NEVHILL D</c:v>
                </c:pt>
                <c:pt idx="226">
                  <c:v>NEVLTMD</c:v>
                </c:pt>
                <c:pt idx="227">
                  <c:v>NEWARKNGT</c:v>
                </c:pt>
                <c:pt idx="228">
                  <c:v>NEWCASTLE</c:v>
                </c:pt>
                <c:pt idx="229">
                  <c:v>NLRTNCH</c:v>
                </c:pt>
                <c:pt idx="230">
                  <c:v>NND</c:v>
                </c:pt>
                <c:pt idx="231">
                  <c:v>NNG</c:v>
                </c:pt>
                <c:pt idx="232">
                  <c:v>NNG - GRA</c:v>
                </c:pt>
                <c:pt idx="233">
                  <c:v>NNG GRA</c:v>
                </c:pt>
                <c:pt idx="234">
                  <c:v>NNG LCN</c:v>
                </c:pt>
                <c:pt idx="235">
                  <c:v>NNG RET</c:v>
                </c:pt>
                <c:pt idx="236">
                  <c:v>NTR</c:v>
                </c:pt>
                <c:pt idx="237">
                  <c:v>NTR  DAR</c:v>
                </c:pt>
                <c:pt idx="238">
                  <c:v>NTR DAR</c:v>
                </c:pt>
                <c:pt idx="239">
                  <c:v>NTR EAG</c:v>
                </c:pt>
                <c:pt idx="240">
                  <c:v>NTR THI</c:v>
                </c:pt>
                <c:pt idx="241">
                  <c:v>NWRKCEJ</c:v>
                </c:pt>
                <c:pt idx="242">
                  <c:v>NWRKCEJ LCN</c:v>
                </c:pt>
                <c:pt idx="243">
                  <c:v>OKL</c:v>
                </c:pt>
                <c:pt idx="244">
                  <c:v>OUT</c:v>
                </c:pt>
                <c:pt idx="245">
                  <c:v>PBO</c:v>
                </c:pt>
                <c:pt idx="246">
                  <c:v>PBO HUN</c:v>
                </c:pt>
                <c:pt idx="247">
                  <c:v>PBO TALLNGTNJ</c:v>
                </c:pt>
                <c:pt idx="248">
                  <c:v>PBO TALNGTN</c:v>
                </c:pt>
                <c:pt idx="249">
                  <c:v>PBR</c:v>
                </c:pt>
                <c:pt idx="250">
                  <c:v>PBR AAP</c:v>
                </c:pt>
                <c:pt idx="251">
                  <c:v>PBR WGC</c:v>
                </c:pt>
                <c:pt idx="252">
                  <c:v>PELAW NCL</c:v>
                </c:pt>
                <c:pt idx="253">
                  <c:v>PERTH</c:v>
                </c:pt>
                <c:pt idx="254">
                  <c:v>PETLBGJ HWH</c:v>
                </c:pt>
                <c:pt idx="255">
                  <c:v>PIT</c:v>
                </c:pt>
                <c:pt idx="256">
                  <c:v>PIT DLW</c:v>
                </c:pt>
                <c:pt idx="257">
                  <c:v>PIT PTH</c:v>
                </c:pt>
                <c:pt idx="258">
                  <c:v>PMT FKG</c:v>
                </c:pt>
                <c:pt idx="259">
                  <c:v>PST</c:v>
                </c:pt>
                <c:pt idx="260">
                  <c:v>PTH</c:v>
                </c:pt>
                <c:pt idx="261">
                  <c:v>PTH BLFD</c:v>
                </c:pt>
                <c:pt idx="262">
                  <c:v>PTH PIT</c:v>
                </c:pt>
                <c:pt idx="263">
                  <c:v>REST402 BWK</c:v>
                </c:pt>
                <c:pt idx="264">
                  <c:v>REST402 GTHS</c:v>
                </c:pt>
                <c:pt idx="265">
                  <c:v>RET</c:v>
                </c:pt>
                <c:pt idx="266">
                  <c:v>RET DONCCLJ</c:v>
                </c:pt>
                <c:pt idx="267">
                  <c:v>RET DONCLCJ</c:v>
                </c:pt>
                <c:pt idx="268">
                  <c:v>RET NNG</c:v>
                </c:pt>
                <c:pt idx="269">
                  <c:v>RSN</c:v>
                </c:pt>
                <c:pt idx="270">
                  <c:v>SBY</c:v>
                </c:pt>
                <c:pt idx="271">
                  <c:v>SBY GBD</c:v>
                </c:pt>
                <c:pt idx="272">
                  <c:v>SDY</c:v>
                </c:pt>
                <c:pt idx="273">
                  <c:v>SDY HIT</c:v>
                </c:pt>
                <c:pt idx="274">
                  <c:v>SDY HUN</c:v>
                </c:pt>
                <c:pt idx="275">
                  <c:v>SEA HPL</c:v>
                </c:pt>
                <c:pt idx="276">
                  <c:v>SEA SUN</c:v>
                </c:pt>
                <c:pt idx="277">
                  <c:v>SHFTHLJ</c:v>
                </c:pt>
                <c:pt idx="278">
                  <c:v>SHFTHLJ DON</c:v>
                </c:pt>
                <c:pt idx="279">
                  <c:v>SHFTHLJ TEMPLHJ</c:v>
                </c:pt>
                <c:pt idx="280">
                  <c:v>SHY</c:v>
                </c:pt>
                <c:pt idx="281">
                  <c:v>SHY APERLYJ</c:v>
                </c:pt>
                <c:pt idx="282">
                  <c:v>SKELTON</c:v>
                </c:pt>
                <c:pt idx="283">
                  <c:v>SKELTON TOLERTN</c:v>
                </c:pt>
                <c:pt idx="284">
                  <c:v>SKELTON YRK</c:v>
                </c:pt>
                <c:pt idx="285">
                  <c:v>SKI</c:v>
                </c:pt>
                <c:pt idx="286">
                  <c:v>SKI LDS</c:v>
                </c:pt>
                <c:pt idx="287">
                  <c:v>SKIPTON</c:v>
                </c:pt>
                <c:pt idx="288">
                  <c:v>SKIRBYJ HAREPKJ</c:v>
                </c:pt>
                <c:pt idx="289">
                  <c:v>SNO</c:v>
                </c:pt>
                <c:pt idx="290">
                  <c:v>SOKEJ GRA</c:v>
                </c:pt>
                <c:pt idx="291">
                  <c:v>SOKEJ TALNGTNJ</c:v>
                </c:pt>
                <c:pt idx="292">
                  <c:v>SOKEJN</c:v>
                </c:pt>
                <c:pt idx="293">
                  <c:v>SOKEJN GRA</c:v>
                </c:pt>
                <c:pt idx="294">
                  <c:v>SOKEJN TALNGT</c:v>
                </c:pt>
                <c:pt idx="295">
                  <c:v>SOKEJN TALNGTN</c:v>
                </c:pt>
                <c:pt idx="296">
                  <c:v>STN</c:v>
                </c:pt>
                <c:pt idx="297">
                  <c:v>STN ABD</c:v>
                </c:pt>
                <c:pt idx="298">
                  <c:v>STN CAARMNT</c:v>
                </c:pt>
                <c:pt idx="299">
                  <c:v>STN CARMONT</c:v>
                </c:pt>
                <c:pt idx="300">
                  <c:v>STOKEJUNC GRA</c:v>
                </c:pt>
                <c:pt idx="301">
                  <c:v>SVG</c:v>
                </c:pt>
                <c:pt idx="302">
                  <c:v>SVG HIT</c:v>
                </c:pt>
                <c:pt idx="303">
                  <c:v>SVG WLMRGRN</c:v>
                </c:pt>
                <c:pt idx="304">
                  <c:v>SVG XGN</c:v>
                </c:pt>
                <c:pt idx="305">
                  <c:v>TALNGTN</c:v>
                </c:pt>
                <c:pt idx="306">
                  <c:v>TALNGTN PBO</c:v>
                </c:pt>
                <c:pt idx="307">
                  <c:v>TALNGTN SOKEJN</c:v>
                </c:pt>
                <c:pt idx="308">
                  <c:v>TEMPLHJ</c:v>
                </c:pt>
                <c:pt idx="309">
                  <c:v>TEMPLHJ HAMBLNJ</c:v>
                </c:pt>
                <c:pt idx="310">
                  <c:v>TEMPLHJ SHFTHLJ</c:v>
                </c:pt>
                <c:pt idx="311">
                  <c:v>TERCESL</c:v>
                </c:pt>
                <c:pt idx="312">
                  <c:v>THI</c:v>
                </c:pt>
                <c:pt idx="313">
                  <c:v>THI BOROBDR</c:v>
                </c:pt>
                <c:pt idx="314">
                  <c:v>THI NTR</c:v>
                </c:pt>
                <c:pt idx="315">
                  <c:v>THI TOLERTN</c:v>
                </c:pt>
                <c:pt idx="316">
                  <c:v>TOLERTN</c:v>
                </c:pt>
                <c:pt idx="317">
                  <c:v>TOLERTN THI</c:v>
                </c:pt>
                <c:pt idx="318">
                  <c:v>USAN CAN</c:v>
                </c:pt>
                <c:pt idx="319">
                  <c:v>WGC</c:v>
                </c:pt>
                <c:pt idx="320">
                  <c:v>WGC PBR</c:v>
                </c:pt>
                <c:pt idx="321">
                  <c:v>WGC WLMRGRN</c:v>
                </c:pt>
                <c:pt idx="322">
                  <c:v>WHRDJ WKK</c:v>
                </c:pt>
                <c:pt idx="323">
                  <c:v>WHRDJN</c:v>
                </c:pt>
                <c:pt idx="324">
                  <c:v>WHRDJN LDS</c:v>
                </c:pt>
                <c:pt idx="325">
                  <c:v>WHRDJN WKF</c:v>
                </c:pt>
                <c:pt idx="326">
                  <c:v>WKF</c:v>
                </c:pt>
                <c:pt idx="327">
                  <c:v>WKF HAREPARK</c:v>
                </c:pt>
                <c:pt idx="328">
                  <c:v>WKF HAREPKJ</c:v>
                </c:pt>
                <c:pt idx="329">
                  <c:v>WKF WHITEHLJN</c:v>
                </c:pt>
                <c:pt idx="330">
                  <c:v>WKF WHRDJN</c:v>
                </c:pt>
                <c:pt idx="331">
                  <c:v>WLMRGR</c:v>
                </c:pt>
                <c:pt idx="332">
                  <c:v>WLMRGRN WGC</c:v>
                </c:pt>
                <c:pt idx="333">
                  <c:v>WOOLMRGRN</c:v>
                </c:pt>
                <c:pt idx="334">
                  <c:v>WRNGTNJ</c:v>
                </c:pt>
                <c:pt idx="335">
                  <c:v>XBN</c:v>
                </c:pt>
                <c:pt idx="336">
                  <c:v>XCN</c:v>
                </c:pt>
                <c:pt idx="337">
                  <c:v>XFD</c:v>
                </c:pt>
                <c:pt idx="338">
                  <c:v>XFD AAP</c:v>
                </c:pt>
                <c:pt idx="339">
                  <c:v>XFD XGD</c:v>
                </c:pt>
                <c:pt idx="340">
                  <c:v>XGD</c:v>
                </c:pt>
                <c:pt idx="341">
                  <c:v>XGN</c:v>
                </c:pt>
                <c:pt idx="342">
                  <c:v>XGN SVG</c:v>
                </c:pt>
                <c:pt idx="343">
                  <c:v>XGN WGC</c:v>
                </c:pt>
                <c:pt idx="344">
                  <c:v>XHE</c:v>
                </c:pt>
                <c:pt idx="345">
                  <c:v>XHO</c:v>
                </c:pt>
                <c:pt idx="346">
                  <c:v>XHO PBO</c:v>
                </c:pt>
                <c:pt idx="347">
                  <c:v>XHT</c:v>
                </c:pt>
                <c:pt idx="348">
                  <c:v>XKB FPK</c:v>
                </c:pt>
                <c:pt idx="349">
                  <c:v>XKG FPK</c:v>
                </c:pt>
                <c:pt idx="350">
                  <c:v>XNL</c:v>
                </c:pt>
                <c:pt idx="351">
                  <c:v>XNL LDS</c:v>
                </c:pt>
                <c:pt idx="352">
                  <c:v>YORK</c:v>
                </c:pt>
                <c:pt idx="353">
                  <c:v>YRK</c:v>
                </c:pt>
                <c:pt idx="354">
                  <c:v>YRK COLTONJ</c:v>
                </c:pt>
                <c:pt idx="355">
                  <c:v>YRK DON</c:v>
                </c:pt>
                <c:pt idx="356">
                  <c:v>YRK NCL</c:v>
                </c:pt>
                <c:pt idx="357">
                  <c:v>YRK SKELTON</c:v>
                </c:pt>
                <c:pt idx="358">
                  <c:v>(blank)</c:v>
                </c:pt>
              </c:strCache>
            </c:strRef>
          </c:cat>
          <c:val>
            <c:numRef>
              <c:f>Sheet1!$B$3:$B$362</c:f>
              <c:numCache>
                <c:formatCode>General</c:formatCode>
                <c:ptCount val="35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36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72.5</c:v>
                </c:pt>
                <c:pt idx="19">
                  <c:v>0</c:v>
                </c:pt>
                <c:pt idx="20">
                  <c:v>96</c:v>
                </c:pt>
                <c:pt idx="21">
                  <c:v>24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</c:v>
                </c:pt>
                <c:pt idx="30">
                  <c:v>10</c:v>
                </c:pt>
                <c:pt idx="31">
                  <c:v>59</c:v>
                </c:pt>
                <c:pt idx="32">
                  <c:v>88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5980</c:v>
                </c:pt>
                <c:pt idx="37">
                  <c:v>8</c:v>
                </c:pt>
                <c:pt idx="38">
                  <c:v>0</c:v>
                </c:pt>
                <c:pt idx="39">
                  <c:v>93</c:v>
                </c:pt>
                <c:pt idx="40">
                  <c:v>10807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110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306</c:v>
                </c:pt>
                <c:pt idx="52">
                  <c:v>0</c:v>
                </c:pt>
                <c:pt idx="53">
                  <c:v>24</c:v>
                </c:pt>
                <c:pt idx="54">
                  <c:v>18</c:v>
                </c:pt>
                <c:pt idx="55">
                  <c:v>770</c:v>
                </c:pt>
                <c:pt idx="56">
                  <c:v>0</c:v>
                </c:pt>
                <c:pt idx="57">
                  <c:v>14</c:v>
                </c:pt>
                <c:pt idx="58">
                  <c:v>0</c:v>
                </c:pt>
                <c:pt idx="59">
                  <c:v>30</c:v>
                </c:pt>
                <c:pt idx="60">
                  <c:v>358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154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54</c:v>
                </c:pt>
                <c:pt idx="75">
                  <c:v>0</c:v>
                </c:pt>
                <c:pt idx="76">
                  <c:v>157.5</c:v>
                </c:pt>
                <c:pt idx="77">
                  <c:v>136</c:v>
                </c:pt>
                <c:pt idx="78">
                  <c:v>45</c:v>
                </c:pt>
                <c:pt idx="79">
                  <c:v>534</c:v>
                </c:pt>
                <c:pt idx="80">
                  <c:v>96</c:v>
                </c:pt>
                <c:pt idx="81">
                  <c:v>28</c:v>
                </c:pt>
                <c:pt idx="82">
                  <c:v>32</c:v>
                </c:pt>
                <c:pt idx="83">
                  <c:v>0</c:v>
                </c:pt>
                <c:pt idx="84">
                  <c:v>6</c:v>
                </c:pt>
                <c:pt idx="85">
                  <c:v>0</c:v>
                </c:pt>
                <c:pt idx="86">
                  <c:v>0</c:v>
                </c:pt>
                <c:pt idx="87">
                  <c:v>381</c:v>
                </c:pt>
                <c:pt idx="88">
                  <c:v>5</c:v>
                </c:pt>
                <c:pt idx="89">
                  <c:v>0</c:v>
                </c:pt>
                <c:pt idx="90">
                  <c:v>286</c:v>
                </c:pt>
                <c:pt idx="91">
                  <c:v>0</c:v>
                </c:pt>
                <c:pt idx="92">
                  <c:v>0</c:v>
                </c:pt>
                <c:pt idx="93">
                  <c:v>98</c:v>
                </c:pt>
                <c:pt idx="94">
                  <c:v>29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99</c:v>
                </c:pt>
                <c:pt idx="101">
                  <c:v>0</c:v>
                </c:pt>
                <c:pt idx="102">
                  <c:v>0</c:v>
                </c:pt>
                <c:pt idx="103">
                  <c:v>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27</c:v>
                </c:pt>
                <c:pt idx="110">
                  <c:v>308</c:v>
                </c:pt>
                <c:pt idx="111">
                  <c:v>312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30</c:v>
                </c:pt>
                <c:pt idx="116">
                  <c:v>252</c:v>
                </c:pt>
                <c:pt idx="117">
                  <c:v>16</c:v>
                </c:pt>
                <c:pt idx="118">
                  <c:v>8</c:v>
                </c:pt>
                <c:pt idx="119">
                  <c:v>0</c:v>
                </c:pt>
                <c:pt idx="120">
                  <c:v>86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</c:v>
                </c:pt>
                <c:pt idx="125">
                  <c:v>1848</c:v>
                </c:pt>
                <c:pt idx="126">
                  <c:v>0</c:v>
                </c:pt>
                <c:pt idx="127">
                  <c:v>165</c:v>
                </c:pt>
                <c:pt idx="128">
                  <c:v>0</c:v>
                </c:pt>
                <c:pt idx="129">
                  <c:v>0</c:v>
                </c:pt>
                <c:pt idx="130">
                  <c:v>14</c:v>
                </c:pt>
                <c:pt idx="131">
                  <c:v>139</c:v>
                </c:pt>
                <c:pt idx="132">
                  <c:v>0</c:v>
                </c:pt>
                <c:pt idx="133">
                  <c:v>0</c:v>
                </c:pt>
                <c:pt idx="134">
                  <c:v>40</c:v>
                </c:pt>
                <c:pt idx="135">
                  <c:v>11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340</c:v>
                </c:pt>
                <c:pt idx="148">
                  <c:v>45</c:v>
                </c:pt>
                <c:pt idx="149">
                  <c:v>131</c:v>
                </c:pt>
                <c:pt idx="150">
                  <c:v>42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328</c:v>
                </c:pt>
                <c:pt idx="157">
                  <c:v>0</c:v>
                </c:pt>
                <c:pt idx="158">
                  <c:v>810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186</c:v>
                </c:pt>
                <c:pt idx="163">
                  <c:v>0</c:v>
                </c:pt>
                <c:pt idx="164">
                  <c:v>380</c:v>
                </c:pt>
                <c:pt idx="165">
                  <c:v>0</c:v>
                </c:pt>
                <c:pt idx="166">
                  <c:v>7</c:v>
                </c:pt>
                <c:pt idx="167">
                  <c:v>25</c:v>
                </c:pt>
                <c:pt idx="168">
                  <c:v>12</c:v>
                </c:pt>
                <c:pt idx="169">
                  <c:v>0</c:v>
                </c:pt>
                <c:pt idx="170">
                  <c:v>78</c:v>
                </c:pt>
                <c:pt idx="171">
                  <c:v>0</c:v>
                </c:pt>
                <c:pt idx="172">
                  <c:v>0</c:v>
                </c:pt>
                <c:pt idx="173">
                  <c:v>15</c:v>
                </c:pt>
                <c:pt idx="174">
                  <c:v>0</c:v>
                </c:pt>
                <c:pt idx="175">
                  <c:v>0</c:v>
                </c:pt>
                <c:pt idx="176">
                  <c:v>66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0.5</c:v>
                </c:pt>
                <c:pt idx="181">
                  <c:v>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3.5</c:v>
                </c:pt>
                <c:pt idx="186">
                  <c:v>0</c:v>
                </c:pt>
                <c:pt idx="187">
                  <c:v>897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</c:v>
                </c:pt>
                <c:pt idx="196">
                  <c:v>4</c:v>
                </c:pt>
                <c:pt idx="197">
                  <c:v>7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10</c:v>
                </c:pt>
                <c:pt idx="203">
                  <c:v>7</c:v>
                </c:pt>
                <c:pt idx="204">
                  <c:v>0</c:v>
                </c:pt>
                <c:pt idx="205">
                  <c:v>41</c:v>
                </c:pt>
                <c:pt idx="206">
                  <c:v>36</c:v>
                </c:pt>
                <c:pt idx="207">
                  <c:v>0</c:v>
                </c:pt>
                <c:pt idx="208">
                  <c:v>0</c:v>
                </c:pt>
                <c:pt idx="209">
                  <c:v>12</c:v>
                </c:pt>
                <c:pt idx="210">
                  <c:v>0</c:v>
                </c:pt>
                <c:pt idx="211">
                  <c:v>127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150</c:v>
                </c:pt>
                <c:pt idx="216">
                  <c:v>0</c:v>
                </c:pt>
                <c:pt idx="217">
                  <c:v>4</c:v>
                </c:pt>
                <c:pt idx="218">
                  <c:v>0</c:v>
                </c:pt>
                <c:pt idx="219">
                  <c:v>1188</c:v>
                </c:pt>
                <c:pt idx="220">
                  <c:v>10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90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300</c:v>
                </c:pt>
                <c:pt idx="232">
                  <c:v>3</c:v>
                </c:pt>
                <c:pt idx="233">
                  <c:v>375</c:v>
                </c:pt>
                <c:pt idx="234">
                  <c:v>29</c:v>
                </c:pt>
                <c:pt idx="235">
                  <c:v>0</c:v>
                </c:pt>
                <c:pt idx="236">
                  <c:v>0</c:v>
                </c:pt>
                <c:pt idx="237">
                  <c:v>29</c:v>
                </c:pt>
                <c:pt idx="238">
                  <c:v>0</c:v>
                </c:pt>
                <c:pt idx="239">
                  <c:v>0</c:v>
                </c:pt>
                <c:pt idx="240">
                  <c:v>138</c:v>
                </c:pt>
                <c:pt idx="241">
                  <c:v>0</c:v>
                </c:pt>
                <c:pt idx="242">
                  <c:v>0</c:v>
                </c:pt>
                <c:pt idx="243">
                  <c:v>25</c:v>
                </c:pt>
                <c:pt idx="244">
                  <c:v>19</c:v>
                </c:pt>
                <c:pt idx="245">
                  <c:v>0</c:v>
                </c:pt>
                <c:pt idx="246">
                  <c:v>126</c:v>
                </c:pt>
                <c:pt idx="247">
                  <c:v>0</c:v>
                </c:pt>
                <c:pt idx="248">
                  <c:v>190</c:v>
                </c:pt>
                <c:pt idx="249">
                  <c:v>45</c:v>
                </c:pt>
                <c:pt idx="250">
                  <c:v>0</c:v>
                </c:pt>
                <c:pt idx="251">
                  <c:v>126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3</c:v>
                </c:pt>
                <c:pt idx="261">
                  <c:v>0</c:v>
                </c:pt>
                <c:pt idx="262">
                  <c:v>0</c:v>
                </c:pt>
                <c:pt idx="263">
                  <c:v>35</c:v>
                </c:pt>
                <c:pt idx="264">
                  <c:v>0</c:v>
                </c:pt>
                <c:pt idx="265">
                  <c:v>1680</c:v>
                </c:pt>
                <c:pt idx="266">
                  <c:v>0</c:v>
                </c:pt>
                <c:pt idx="267">
                  <c:v>18</c:v>
                </c:pt>
                <c:pt idx="268">
                  <c:v>33</c:v>
                </c:pt>
                <c:pt idx="269">
                  <c:v>14</c:v>
                </c:pt>
                <c:pt idx="270">
                  <c:v>0</c:v>
                </c:pt>
                <c:pt idx="271">
                  <c:v>0</c:v>
                </c:pt>
                <c:pt idx="272">
                  <c:v>12</c:v>
                </c:pt>
                <c:pt idx="273">
                  <c:v>279</c:v>
                </c:pt>
                <c:pt idx="274">
                  <c:v>21</c:v>
                </c:pt>
                <c:pt idx="275">
                  <c:v>0</c:v>
                </c:pt>
                <c:pt idx="276">
                  <c:v>0</c:v>
                </c:pt>
                <c:pt idx="277">
                  <c:v>18</c:v>
                </c:pt>
                <c:pt idx="278">
                  <c:v>0</c:v>
                </c:pt>
                <c:pt idx="279">
                  <c:v>39</c:v>
                </c:pt>
                <c:pt idx="280">
                  <c:v>95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18</c:v>
                </c:pt>
                <c:pt idx="290">
                  <c:v>0</c:v>
                </c:pt>
                <c:pt idx="291">
                  <c:v>0</c:v>
                </c:pt>
                <c:pt idx="292">
                  <c:v>966</c:v>
                </c:pt>
                <c:pt idx="293">
                  <c:v>0</c:v>
                </c:pt>
                <c:pt idx="294">
                  <c:v>0</c:v>
                </c:pt>
                <c:pt idx="295">
                  <c:v>248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30</c:v>
                </c:pt>
                <c:pt idx="300">
                  <c:v>121</c:v>
                </c:pt>
                <c:pt idx="301">
                  <c:v>1767</c:v>
                </c:pt>
                <c:pt idx="302">
                  <c:v>14</c:v>
                </c:pt>
                <c:pt idx="303">
                  <c:v>0</c:v>
                </c:pt>
                <c:pt idx="304">
                  <c:v>0</c:v>
                </c:pt>
                <c:pt idx="305">
                  <c:v>931</c:v>
                </c:pt>
                <c:pt idx="306">
                  <c:v>77</c:v>
                </c:pt>
                <c:pt idx="307">
                  <c:v>568</c:v>
                </c:pt>
                <c:pt idx="308">
                  <c:v>756</c:v>
                </c:pt>
                <c:pt idx="309">
                  <c:v>0</c:v>
                </c:pt>
                <c:pt idx="310">
                  <c:v>43</c:v>
                </c:pt>
                <c:pt idx="311">
                  <c:v>19</c:v>
                </c:pt>
                <c:pt idx="312">
                  <c:v>0</c:v>
                </c:pt>
                <c:pt idx="313">
                  <c:v>0</c:v>
                </c:pt>
                <c:pt idx="314">
                  <c:v>10</c:v>
                </c:pt>
                <c:pt idx="315">
                  <c:v>69</c:v>
                </c:pt>
                <c:pt idx="316">
                  <c:v>0</c:v>
                </c:pt>
                <c:pt idx="317">
                  <c:v>0</c:v>
                </c:pt>
                <c:pt idx="318">
                  <c:v>68</c:v>
                </c:pt>
                <c:pt idx="319">
                  <c:v>0</c:v>
                </c:pt>
                <c:pt idx="320">
                  <c:v>50</c:v>
                </c:pt>
                <c:pt idx="321">
                  <c:v>0</c:v>
                </c:pt>
                <c:pt idx="322">
                  <c:v>11.5</c:v>
                </c:pt>
                <c:pt idx="323">
                  <c:v>117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</c:v>
                </c:pt>
                <c:pt idx="328">
                  <c:v>40</c:v>
                </c:pt>
                <c:pt idx="329">
                  <c:v>5</c:v>
                </c:pt>
                <c:pt idx="330">
                  <c:v>0</c:v>
                </c:pt>
                <c:pt idx="331">
                  <c:v>0</c:v>
                </c:pt>
                <c:pt idx="332">
                  <c:v>8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148</c:v>
                </c:pt>
                <c:pt idx="337">
                  <c:v>578</c:v>
                </c:pt>
                <c:pt idx="338">
                  <c:v>0</c:v>
                </c:pt>
                <c:pt idx="339">
                  <c:v>0</c:v>
                </c:pt>
                <c:pt idx="340">
                  <c:v>371</c:v>
                </c:pt>
                <c:pt idx="341">
                  <c:v>24</c:v>
                </c:pt>
                <c:pt idx="342">
                  <c:v>45</c:v>
                </c:pt>
                <c:pt idx="343">
                  <c:v>0</c:v>
                </c:pt>
                <c:pt idx="344">
                  <c:v>13</c:v>
                </c:pt>
                <c:pt idx="345">
                  <c:v>350</c:v>
                </c:pt>
                <c:pt idx="346">
                  <c:v>0</c:v>
                </c:pt>
                <c:pt idx="347">
                  <c:v>280</c:v>
                </c:pt>
                <c:pt idx="348">
                  <c:v>26</c:v>
                </c:pt>
                <c:pt idx="349">
                  <c:v>0</c:v>
                </c:pt>
                <c:pt idx="350">
                  <c:v>7101</c:v>
                </c:pt>
                <c:pt idx="351">
                  <c:v>78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40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9-4954-9E77-691C9F781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821127"/>
        <c:axId val="1266828807"/>
      </c:barChart>
      <c:catAx>
        <c:axId val="1266821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Incident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28807"/>
        <c:crosses val="autoZero"/>
        <c:auto val="1"/>
        <c:lblAlgn val="ctr"/>
        <c:lblOffset val="100"/>
        <c:noMultiLvlLbl val="0"/>
      </c:catAx>
      <c:valAx>
        <c:axId val="126682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Delay Mins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2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[20260213_Fleet_Performance (1).xlsx]Sheet2!PivotTable2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Delay Minutes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048917640481664E-2"/>
          <c:y val="0.14415925455315545"/>
          <c:w val="0.89922160144919627"/>
          <c:h val="0.7190792637578497"/>
        </c:manualLayout>
      </c:layout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Sheet2!$A$3:$A$651</c:f>
              <c:strCache>
                <c:ptCount val="648"/>
                <c:pt idx="0">
                  <c:v>22/04/2024</c:v>
                </c:pt>
                <c:pt idx="1">
                  <c:v>23/04/2024</c:v>
                </c:pt>
                <c:pt idx="2">
                  <c:v>24/04/2024</c:v>
                </c:pt>
                <c:pt idx="3">
                  <c:v>25/04/2024</c:v>
                </c:pt>
                <c:pt idx="4">
                  <c:v>26/04/2024</c:v>
                </c:pt>
                <c:pt idx="5">
                  <c:v>27/04/2024</c:v>
                </c:pt>
                <c:pt idx="6">
                  <c:v>28/04/2024</c:v>
                </c:pt>
                <c:pt idx="7">
                  <c:v>29/04/2024</c:v>
                </c:pt>
                <c:pt idx="8">
                  <c:v>30/04/2024</c:v>
                </c:pt>
                <c:pt idx="9">
                  <c:v>01/05/2024</c:v>
                </c:pt>
                <c:pt idx="10">
                  <c:v>02/05/2024</c:v>
                </c:pt>
                <c:pt idx="11">
                  <c:v>03/05/2024</c:v>
                </c:pt>
                <c:pt idx="12">
                  <c:v>04/05/2024</c:v>
                </c:pt>
                <c:pt idx="13">
                  <c:v>05/05/2024</c:v>
                </c:pt>
                <c:pt idx="14">
                  <c:v>06/05/2024</c:v>
                </c:pt>
                <c:pt idx="15">
                  <c:v>07/05/2024</c:v>
                </c:pt>
                <c:pt idx="16">
                  <c:v>08/05/2024</c:v>
                </c:pt>
                <c:pt idx="17">
                  <c:v>10/05/2024</c:v>
                </c:pt>
                <c:pt idx="18">
                  <c:v>11/05/2024</c:v>
                </c:pt>
                <c:pt idx="19">
                  <c:v>12/05/2024</c:v>
                </c:pt>
                <c:pt idx="20">
                  <c:v>13/05/2024</c:v>
                </c:pt>
                <c:pt idx="21">
                  <c:v>14/05/2024</c:v>
                </c:pt>
                <c:pt idx="22">
                  <c:v>15/05/2024</c:v>
                </c:pt>
                <c:pt idx="23">
                  <c:v>16/05/2024</c:v>
                </c:pt>
                <c:pt idx="24">
                  <c:v>17/05/2024</c:v>
                </c:pt>
                <c:pt idx="25">
                  <c:v>18/05/2024</c:v>
                </c:pt>
                <c:pt idx="26">
                  <c:v>19/05/2024</c:v>
                </c:pt>
                <c:pt idx="27">
                  <c:v>20/05/2024</c:v>
                </c:pt>
                <c:pt idx="28">
                  <c:v>21/05/2024</c:v>
                </c:pt>
                <c:pt idx="29">
                  <c:v>22/05/2024</c:v>
                </c:pt>
                <c:pt idx="30">
                  <c:v>23/05/2024</c:v>
                </c:pt>
                <c:pt idx="31">
                  <c:v>24/05/2024</c:v>
                </c:pt>
                <c:pt idx="32">
                  <c:v>25/05/2024</c:v>
                </c:pt>
                <c:pt idx="33">
                  <c:v>26/05/2024</c:v>
                </c:pt>
                <c:pt idx="34">
                  <c:v>27/05/2024</c:v>
                </c:pt>
                <c:pt idx="35">
                  <c:v>28/05/2024</c:v>
                </c:pt>
                <c:pt idx="36">
                  <c:v>29/05/2024</c:v>
                </c:pt>
                <c:pt idx="37">
                  <c:v>30/05/2024</c:v>
                </c:pt>
                <c:pt idx="38">
                  <c:v>31/05/2024</c:v>
                </c:pt>
                <c:pt idx="39">
                  <c:v>01/06/2024</c:v>
                </c:pt>
                <c:pt idx="40">
                  <c:v>02/06/2024</c:v>
                </c:pt>
                <c:pt idx="41">
                  <c:v>03/06/2024</c:v>
                </c:pt>
                <c:pt idx="42">
                  <c:v>04/06/2024</c:v>
                </c:pt>
                <c:pt idx="43">
                  <c:v>05/06/2024</c:v>
                </c:pt>
                <c:pt idx="44">
                  <c:v>06/06/2024</c:v>
                </c:pt>
                <c:pt idx="45">
                  <c:v>07/06/2024</c:v>
                </c:pt>
                <c:pt idx="46">
                  <c:v>08/06/2024</c:v>
                </c:pt>
                <c:pt idx="47">
                  <c:v>09/06/2024</c:v>
                </c:pt>
                <c:pt idx="48">
                  <c:v>10/06/2024</c:v>
                </c:pt>
                <c:pt idx="49">
                  <c:v>11/06/2024</c:v>
                </c:pt>
                <c:pt idx="50">
                  <c:v>12/06/2024</c:v>
                </c:pt>
                <c:pt idx="51">
                  <c:v>13/06/2024</c:v>
                </c:pt>
                <c:pt idx="52">
                  <c:v>14/06/2024</c:v>
                </c:pt>
                <c:pt idx="53">
                  <c:v>15/06/2024</c:v>
                </c:pt>
                <c:pt idx="54">
                  <c:v>16/06/2024</c:v>
                </c:pt>
                <c:pt idx="55">
                  <c:v>17/06/2024</c:v>
                </c:pt>
                <c:pt idx="56">
                  <c:v>18/06/2024</c:v>
                </c:pt>
                <c:pt idx="57">
                  <c:v>19/06/2024</c:v>
                </c:pt>
                <c:pt idx="58">
                  <c:v>20/06/2024</c:v>
                </c:pt>
                <c:pt idx="59">
                  <c:v>21/06/2024</c:v>
                </c:pt>
                <c:pt idx="60">
                  <c:v>22/06/2024</c:v>
                </c:pt>
                <c:pt idx="61">
                  <c:v>23/06/2024</c:v>
                </c:pt>
                <c:pt idx="62">
                  <c:v>24/06/2024</c:v>
                </c:pt>
                <c:pt idx="63">
                  <c:v>25/06/2024</c:v>
                </c:pt>
                <c:pt idx="64">
                  <c:v>26/06/2024</c:v>
                </c:pt>
                <c:pt idx="65">
                  <c:v>27/06/2024</c:v>
                </c:pt>
                <c:pt idx="66">
                  <c:v>28/06/2024</c:v>
                </c:pt>
                <c:pt idx="67">
                  <c:v>29/06/2024</c:v>
                </c:pt>
                <c:pt idx="68">
                  <c:v>30/06/2024</c:v>
                </c:pt>
                <c:pt idx="69">
                  <c:v>01/07/2024</c:v>
                </c:pt>
                <c:pt idx="70">
                  <c:v>02/07/2024</c:v>
                </c:pt>
                <c:pt idx="71">
                  <c:v>03/07/2024</c:v>
                </c:pt>
                <c:pt idx="72">
                  <c:v>04/07/2024</c:v>
                </c:pt>
                <c:pt idx="73">
                  <c:v>05/07/2024</c:v>
                </c:pt>
                <c:pt idx="74">
                  <c:v>06/07/2024</c:v>
                </c:pt>
                <c:pt idx="75">
                  <c:v>07/07/2024</c:v>
                </c:pt>
                <c:pt idx="76">
                  <c:v>08/07/2024</c:v>
                </c:pt>
                <c:pt idx="77">
                  <c:v>09/07/2024</c:v>
                </c:pt>
                <c:pt idx="78">
                  <c:v>10/07/2024</c:v>
                </c:pt>
                <c:pt idx="79">
                  <c:v>11/07/2024</c:v>
                </c:pt>
                <c:pt idx="80">
                  <c:v>12/07/2024</c:v>
                </c:pt>
                <c:pt idx="81">
                  <c:v>13/07/2024</c:v>
                </c:pt>
                <c:pt idx="82">
                  <c:v>14/07/2024</c:v>
                </c:pt>
                <c:pt idx="83">
                  <c:v>15/07/2024</c:v>
                </c:pt>
                <c:pt idx="84">
                  <c:v>16/07/2024</c:v>
                </c:pt>
                <c:pt idx="85">
                  <c:v>17/07/2024</c:v>
                </c:pt>
                <c:pt idx="86">
                  <c:v>18/07/2024</c:v>
                </c:pt>
                <c:pt idx="87">
                  <c:v>19/07/2024</c:v>
                </c:pt>
                <c:pt idx="88">
                  <c:v>20/07/2024</c:v>
                </c:pt>
                <c:pt idx="89">
                  <c:v>21/07/2024</c:v>
                </c:pt>
                <c:pt idx="90">
                  <c:v>22/07/2024</c:v>
                </c:pt>
                <c:pt idx="91">
                  <c:v>23/07/2024</c:v>
                </c:pt>
                <c:pt idx="92">
                  <c:v>24/07/2024</c:v>
                </c:pt>
                <c:pt idx="93">
                  <c:v>25/07/2024</c:v>
                </c:pt>
                <c:pt idx="94">
                  <c:v>26/07/2024</c:v>
                </c:pt>
                <c:pt idx="95">
                  <c:v>27/07/2024</c:v>
                </c:pt>
                <c:pt idx="96">
                  <c:v>28/07/2024</c:v>
                </c:pt>
                <c:pt idx="97">
                  <c:v>29/07/2024</c:v>
                </c:pt>
                <c:pt idx="98">
                  <c:v>30/07/2024</c:v>
                </c:pt>
                <c:pt idx="99">
                  <c:v>31/07/2024</c:v>
                </c:pt>
                <c:pt idx="100">
                  <c:v>01/08/2024</c:v>
                </c:pt>
                <c:pt idx="101">
                  <c:v>02/08/2024</c:v>
                </c:pt>
                <c:pt idx="102">
                  <c:v>03/08/2024</c:v>
                </c:pt>
                <c:pt idx="103">
                  <c:v>04/08/2024</c:v>
                </c:pt>
                <c:pt idx="104">
                  <c:v>05/08/2024</c:v>
                </c:pt>
                <c:pt idx="105">
                  <c:v>06/08/2024</c:v>
                </c:pt>
                <c:pt idx="106">
                  <c:v>07/08/2024</c:v>
                </c:pt>
                <c:pt idx="107">
                  <c:v>08/08/2024</c:v>
                </c:pt>
                <c:pt idx="108">
                  <c:v>09/08/2024</c:v>
                </c:pt>
                <c:pt idx="109">
                  <c:v>10/08/2024</c:v>
                </c:pt>
                <c:pt idx="110">
                  <c:v>11/08/2024</c:v>
                </c:pt>
                <c:pt idx="111">
                  <c:v>12/08/2024</c:v>
                </c:pt>
                <c:pt idx="112">
                  <c:v>13/08/2024</c:v>
                </c:pt>
                <c:pt idx="113">
                  <c:v>14/08/2024</c:v>
                </c:pt>
                <c:pt idx="114">
                  <c:v>15/08/2024</c:v>
                </c:pt>
                <c:pt idx="115">
                  <c:v>16/08/2024</c:v>
                </c:pt>
                <c:pt idx="116">
                  <c:v>17/08/2024</c:v>
                </c:pt>
                <c:pt idx="117">
                  <c:v>18/08/2024</c:v>
                </c:pt>
                <c:pt idx="118">
                  <c:v>19/08/2024</c:v>
                </c:pt>
                <c:pt idx="119">
                  <c:v>20/08/2024</c:v>
                </c:pt>
                <c:pt idx="120">
                  <c:v>21/08/2024</c:v>
                </c:pt>
                <c:pt idx="121">
                  <c:v>22/08/2024</c:v>
                </c:pt>
                <c:pt idx="122">
                  <c:v>23/08/2024</c:v>
                </c:pt>
                <c:pt idx="123">
                  <c:v>24/08/2024</c:v>
                </c:pt>
                <c:pt idx="124">
                  <c:v>25/08/2024</c:v>
                </c:pt>
                <c:pt idx="125">
                  <c:v>26/08/2024</c:v>
                </c:pt>
                <c:pt idx="126">
                  <c:v>27/08/2024</c:v>
                </c:pt>
                <c:pt idx="127">
                  <c:v>28/08/2024</c:v>
                </c:pt>
                <c:pt idx="128">
                  <c:v>29/08/2024</c:v>
                </c:pt>
                <c:pt idx="129">
                  <c:v>30/08/2024</c:v>
                </c:pt>
                <c:pt idx="130">
                  <c:v>01/09/2024</c:v>
                </c:pt>
                <c:pt idx="131">
                  <c:v>02/09/2024</c:v>
                </c:pt>
                <c:pt idx="132">
                  <c:v>03/09/2024</c:v>
                </c:pt>
                <c:pt idx="133">
                  <c:v>04/09/2024</c:v>
                </c:pt>
                <c:pt idx="134">
                  <c:v>05/09/2024</c:v>
                </c:pt>
                <c:pt idx="135">
                  <c:v>06/09/2024</c:v>
                </c:pt>
                <c:pt idx="136">
                  <c:v>07/09/2024</c:v>
                </c:pt>
                <c:pt idx="137">
                  <c:v>08/09/2024</c:v>
                </c:pt>
                <c:pt idx="138">
                  <c:v>09/09/2024</c:v>
                </c:pt>
                <c:pt idx="139">
                  <c:v>10/09/2024</c:v>
                </c:pt>
                <c:pt idx="140">
                  <c:v>11/09/2024</c:v>
                </c:pt>
                <c:pt idx="141">
                  <c:v>12/09/2024</c:v>
                </c:pt>
                <c:pt idx="142">
                  <c:v>13/09/2024</c:v>
                </c:pt>
                <c:pt idx="143">
                  <c:v>14/09/2024</c:v>
                </c:pt>
                <c:pt idx="144">
                  <c:v>15/09/2024</c:v>
                </c:pt>
                <c:pt idx="145">
                  <c:v>16/09/2024</c:v>
                </c:pt>
                <c:pt idx="146">
                  <c:v>18/09/2024</c:v>
                </c:pt>
                <c:pt idx="147">
                  <c:v>19/09/2024</c:v>
                </c:pt>
                <c:pt idx="148">
                  <c:v>20/09/2024</c:v>
                </c:pt>
                <c:pt idx="149">
                  <c:v>21/09/2024</c:v>
                </c:pt>
                <c:pt idx="150">
                  <c:v>22/09/2024</c:v>
                </c:pt>
                <c:pt idx="151">
                  <c:v>23/09/2024</c:v>
                </c:pt>
                <c:pt idx="152">
                  <c:v>24/09/2024</c:v>
                </c:pt>
                <c:pt idx="153">
                  <c:v>25/09/2024</c:v>
                </c:pt>
                <c:pt idx="154">
                  <c:v>26/09/2024</c:v>
                </c:pt>
                <c:pt idx="155">
                  <c:v>27/09/2024</c:v>
                </c:pt>
                <c:pt idx="156">
                  <c:v>28/09/2024</c:v>
                </c:pt>
                <c:pt idx="157">
                  <c:v>29/09/2024</c:v>
                </c:pt>
                <c:pt idx="158">
                  <c:v>30/09/2024</c:v>
                </c:pt>
                <c:pt idx="159">
                  <c:v>01/10/2024</c:v>
                </c:pt>
                <c:pt idx="160">
                  <c:v>02/10/2024</c:v>
                </c:pt>
                <c:pt idx="161">
                  <c:v>03/10/2024</c:v>
                </c:pt>
                <c:pt idx="162">
                  <c:v>04/10/2024</c:v>
                </c:pt>
                <c:pt idx="163">
                  <c:v>05/10/2024</c:v>
                </c:pt>
                <c:pt idx="164">
                  <c:v>06/10/2024</c:v>
                </c:pt>
                <c:pt idx="165">
                  <c:v>07/10/2024</c:v>
                </c:pt>
                <c:pt idx="166">
                  <c:v>08/10/2024</c:v>
                </c:pt>
                <c:pt idx="167">
                  <c:v>09/10/2024</c:v>
                </c:pt>
                <c:pt idx="168">
                  <c:v>10/10/2024</c:v>
                </c:pt>
                <c:pt idx="169">
                  <c:v>11/10/2024</c:v>
                </c:pt>
                <c:pt idx="170">
                  <c:v>12/10/2024</c:v>
                </c:pt>
                <c:pt idx="171">
                  <c:v>13/10/2024</c:v>
                </c:pt>
                <c:pt idx="172">
                  <c:v>14/10/2024</c:v>
                </c:pt>
                <c:pt idx="173">
                  <c:v>15/10/2024</c:v>
                </c:pt>
                <c:pt idx="174">
                  <c:v>16/10/2024</c:v>
                </c:pt>
                <c:pt idx="175">
                  <c:v>17/10/2024</c:v>
                </c:pt>
                <c:pt idx="176">
                  <c:v>18/10/2024</c:v>
                </c:pt>
                <c:pt idx="177">
                  <c:v>19/10/2024</c:v>
                </c:pt>
                <c:pt idx="178">
                  <c:v>20/10/2024</c:v>
                </c:pt>
                <c:pt idx="179">
                  <c:v>21/10/2024</c:v>
                </c:pt>
                <c:pt idx="180">
                  <c:v>22/10/2024</c:v>
                </c:pt>
                <c:pt idx="181">
                  <c:v>23/10/2024</c:v>
                </c:pt>
                <c:pt idx="182">
                  <c:v>24/10/2024</c:v>
                </c:pt>
                <c:pt idx="183">
                  <c:v>25/10/2024</c:v>
                </c:pt>
                <c:pt idx="184">
                  <c:v>26/10/2024</c:v>
                </c:pt>
                <c:pt idx="185">
                  <c:v>27/10/2024</c:v>
                </c:pt>
                <c:pt idx="186">
                  <c:v>28/10/2024</c:v>
                </c:pt>
                <c:pt idx="187">
                  <c:v>29/10/2024</c:v>
                </c:pt>
                <c:pt idx="188">
                  <c:v>30/10/2024</c:v>
                </c:pt>
                <c:pt idx="189">
                  <c:v>31/10/2024</c:v>
                </c:pt>
                <c:pt idx="190">
                  <c:v>01/11/2024</c:v>
                </c:pt>
                <c:pt idx="191">
                  <c:v>02/11/2024</c:v>
                </c:pt>
                <c:pt idx="192">
                  <c:v>03/11/2024</c:v>
                </c:pt>
                <c:pt idx="193">
                  <c:v>04/11/2024</c:v>
                </c:pt>
                <c:pt idx="194">
                  <c:v>05/11/2024</c:v>
                </c:pt>
                <c:pt idx="195">
                  <c:v>06/11/2024</c:v>
                </c:pt>
                <c:pt idx="196">
                  <c:v>07/11/2024</c:v>
                </c:pt>
                <c:pt idx="197">
                  <c:v>08/11/2024</c:v>
                </c:pt>
                <c:pt idx="198">
                  <c:v>09/11/2024</c:v>
                </c:pt>
                <c:pt idx="199">
                  <c:v>10/11/2024</c:v>
                </c:pt>
                <c:pt idx="200">
                  <c:v>11/11/2024</c:v>
                </c:pt>
                <c:pt idx="201">
                  <c:v>12/11/2024</c:v>
                </c:pt>
                <c:pt idx="202">
                  <c:v>13/11/2024</c:v>
                </c:pt>
                <c:pt idx="203">
                  <c:v>14/11/2024</c:v>
                </c:pt>
                <c:pt idx="204">
                  <c:v>15/11/2024</c:v>
                </c:pt>
                <c:pt idx="205">
                  <c:v>16/11/2024</c:v>
                </c:pt>
                <c:pt idx="206">
                  <c:v>17/11/2024</c:v>
                </c:pt>
                <c:pt idx="207">
                  <c:v>18/11/2024</c:v>
                </c:pt>
                <c:pt idx="208">
                  <c:v>19/11/2024</c:v>
                </c:pt>
                <c:pt idx="209">
                  <c:v>20/11/2024</c:v>
                </c:pt>
                <c:pt idx="210">
                  <c:v>21/11/2024</c:v>
                </c:pt>
                <c:pt idx="211">
                  <c:v>22/11/2024</c:v>
                </c:pt>
                <c:pt idx="212">
                  <c:v>23/11/2024</c:v>
                </c:pt>
                <c:pt idx="213">
                  <c:v>24/11/2024</c:v>
                </c:pt>
                <c:pt idx="214">
                  <c:v>25/11/2024</c:v>
                </c:pt>
                <c:pt idx="215">
                  <c:v>26/11/2024</c:v>
                </c:pt>
                <c:pt idx="216">
                  <c:v>27/11/2024</c:v>
                </c:pt>
                <c:pt idx="217">
                  <c:v>28/11/2024</c:v>
                </c:pt>
                <c:pt idx="218">
                  <c:v>29/11/2024</c:v>
                </c:pt>
                <c:pt idx="219">
                  <c:v>30/11/2024</c:v>
                </c:pt>
                <c:pt idx="220">
                  <c:v>01/12/2024</c:v>
                </c:pt>
                <c:pt idx="221">
                  <c:v>02/12/2024</c:v>
                </c:pt>
                <c:pt idx="222">
                  <c:v>03/12/2024</c:v>
                </c:pt>
                <c:pt idx="223">
                  <c:v>04/12/2024</c:v>
                </c:pt>
                <c:pt idx="224">
                  <c:v>05/12/2024</c:v>
                </c:pt>
                <c:pt idx="225">
                  <c:v>06/12/2024</c:v>
                </c:pt>
                <c:pt idx="226">
                  <c:v>07/12/2024</c:v>
                </c:pt>
                <c:pt idx="227">
                  <c:v>08/12/2024</c:v>
                </c:pt>
                <c:pt idx="228">
                  <c:v>09/12/2024</c:v>
                </c:pt>
                <c:pt idx="229">
                  <c:v>10/12/2024</c:v>
                </c:pt>
                <c:pt idx="230">
                  <c:v>11/12/2024</c:v>
                </c:pt>
                <c:pt idx="231">
                  <c:v>12/12/2024</c:v>
                </c:pt>
                <c:pt idx="232">
                  <c:v>13/12/2024</c:v>
                </c:pt>
                <c:pt idx="233">
                  <c:v>14/12/2024</c:v>
                </c:pt>
                <c:pt idx="234">
                  <c:v>15/12/2024</c:v>
                </c:pt>
                <c:pt idx="235">
                  <c:v>16/12/2024</c:v>
                </c:pt>
                <c:pt idx="236">
                  <c:v>17/12/2024</c:v>
                </c:pt>
                <c:pt idx="237">
                  <c:v>18/12/2024</c:v>
                </c:pt>
                <c:pt idx="238">
                  <c:v>19/12/2024</c:v>
                </c:pt>
                <c:pt idx="239">
                  <c:v>20/12/2024</c:v>
                </c:pt>
                <c:pt idx="240">
                  <c:v>21/12/2024</c:v>
                </c:pt>
                <c:pt idx="241">
                  <c:v>22/12/2024</c:v>
                </c:pt>
                <c:pt idx="242">
                  <c:v>23/12/2024</c:v>
                </c:pt>
                <c:pt idx="243">
                  <c:v>24/12/2024</c:v>
                </c:pt>
                <c:pt idx="244">
                  <c:v>27/12/2024</c:v>
                </c:pt>
                <c:pt idx="245">
                  <c:v>28/12/2024</c:v>
                </c:pt>
                <c:pt idx="246">
                  <c:v>29/12/2024</c:v>
                </c:pt>
                <c:pt idx="247">
                  <c:v>30/12/2024</c:v>
                </c:pt>
                <c:pt idx="248">
                  <c:v>31/12/2024</c:v>
                </c:pt>
                <c:pt idx="249">
                  <c:v>01/01/2025</c:v>
                </c:pt>
                <c:pt idx="250">
                  <c:v>02/01/2025</c:v>
                </c:pt>
                <c:pt idx="251">
                  <c:v>03/01/2025</c:v>
                </c:pt>
                <c:pt idx="252">
                  <c:v>04/01/2025</c:v>
                </c:pt>
                <c:pt idx="253">
                  <c:v>05/01/2025</c:v>
                </c:pt>
                <c:pt idx="254">
                  <c:v>06/01/2025</c:v>
                </c:pt>
                <c:pt idx="255">
                  <c:v>07/01/2025</c:v>
                </c:pt>
                <c:pt idx="256">
                  <c:v>08/01/2025</c:v>
                </c:pt>
                <c:pt idx="257">
                  <c:v>09/01/2025</c:v>
                </c:pt>
                <c:pt idx="258">
                  <c:v>10/01/2025</c:v>
                </c:pt>
                <c:pt idx="259">
                  <c:v>11/01/2025</c:v>
                </c:pt>
                <c:pt idx="260">
                  <c:v>12/01/2025</c:v>
                </c:pt>
                <c:pt idx="261">
                  <c:v>13/01/2025</c:v>
                </c:pt>
                <c:pt idx="262">
                  <c:v>14/01/2025</c:v>
                </c:pt>
                <c:pt idx="263">
                  <c:v>15/01/2025</c:v>
                </c:pt>
                <c:pt idx="264">
                  <c:v>16/01/2025</c:v>
                </c:pt>
                <c:pt idx="265">
                  <c:v>17/01/2025</c:v>
                </c:pt>
                <c:pt idx="266">
                  <c:v>18/01/2025</c:v>
                </c:pt>
                <c:pt idx="267">
                  <c:v>19/01/2025</c:v>
                </c:pt>
                <c:pt idx="268">
                  <c:v>20/01/2025</c:v>
                </c:pt>
                <c:pt idx="269">
                  <c:v>21/01/2025</c:v>
                </c:pt>
                <c:pt idx="270">
                  <c:v>23/01/2025</c:v>
                </c:pt>
                <c:pt idx="271">
                  <c:v>24/01/2025</c:v>
                </c:pt>
                <c:pt idx="272">
                  <c:v>25/01/2025</c:v>
                </c:pt>
                <c:pt idx="273">
                  <c:v>26/01/2025</c:v>
                </c:pt>
                <c:pt idx="274">
                  <c:v>27/01/2025</c:v>
                </c:pt>
                <c:pt idx="275">
                  <c:v>28/01/2025</c:v>
                </c:pt>
                <c:pt idx="276">
                  <c:v>29/01/2025</c:v>
                </c:pt>
                <c:pt idx="277">
                  <c:v>30/01/2025</c:v>
                </c:pt>
                <c:pt idx="278">
                  <c:v>31/01/2025</c:v>
                </c:pt>
                <c:pt idx="279">
                  <c:v>01/02/2025</c:v>
                </c:pt>
                <c:pt idx="280">
                  <c:v>02/02/2025</c:v>
                </c:pt>
                <c:pt idx="281">
                  <c:v>03/02/2025</c:v>
                </c:pt>
                <c:pt idx="282">
                  <c:v>04/02/2025</c:v>
                </c:pt>
                <c:pt idx="283">
                  <c:v>05/02/2025</c:v>
                </c:pt>
                <c:pt idx="284">
                  <c:v>06/02/2025</c:v>
                </c:pt>
                <c:pt idx="285">
                  <c:v>07/02/2025</c:v>
                </c:pt>
                <c:pt idx="286">
                  <c:v>08/02/2025</c:v>
                </c:pt>
                <c:pt idx="287">
                  <c:v>09/02/2025</c:v>
                </c:pt>
                <c:pt idx="288">
                  <c:v>10/02/2025</c:v>
                </c:pt>
                <c:pt idx="289">
                  <c:v>11/02/2025</c:v>
                </c:pt>
                <c:pt idx="290">
                  <c:v>12/02/2025</c:v>
                </c:pt>
                <c:pt idx="291">
                  <c:v>13/02/2025</c:v>
                </c:pt>
                <c:pt idx="292">
                  <c:v>14/02/2025</c:v>
                </c:pt>
                <c:pt idx="293">
                  <c:v>15/02/2025</c:v>
                </c:pt>
                <c:pt idx="294">
                  <c:v>16/02/2025</c:v>
                </c:pt>
                <c:pt idx="295">
                  <c:v>17/02/2025</c:v>
                </c:pt>
                <c:pt idx="296">
                  <c:v>18/02/2025</c:v>
                </c:pt>
                <c:pt idx="297">
                  <c:v>19/02/2025</c:v>
                </c:pt>
                <c:pt idx="298">
                  <c:v>20/02/2025</c:v>
                </c:pt>
                <c:pt idx="299">
                  <c:v>21/02/2025</c:v>
                </c:pt>
                <c:pt idx="300">
                  <c:v>22/02/2025</c:v>
                </c:pt>
                <c:pt idx="301">
                  <c:v>23/02/2025</c:v>
                </c:pt>
                <c:pt idx="302">
                  <c:v>24/02/2025</c:v>
                </c:pt>
                <c:pt idx="303">
                  <c:v>25/02/2025</c:v>
                </c:pt>
                <c:pt idx="304">
                  <c:v>26/02/2025</c:v>
                </c:pt>
                <c:pt idx="305">
                  <c:v>27/02/2025</c:v>
                </c:pt>
                <c:pt idx="306">
                  <c:v>28/02/2025</c:v>
                </c:pt>
                <c:pt idx="307">
                  <c:v>01/03/2025</c:v>
                </c:pt>
                <c:pt idx="308">
                  <c:v>02/03/2025</c:v>
                </c:pt>
                <c:pt idx="309">
                  <c:v>03/03/2025</c:v>
                </c:pt>
                <c:pt idx="310">
                  <c:v>04/03/2025</c:v>
                </c:pt>
                <c:pt idx="311">
                  <c:v>05/03/2025</c:v>
                </c:pt>
                <c:pt idx="312">
                  <c:v>06/03/2025</c:v>
                </c:pt>
                <c:pt idx="313">
                  <c:v>07/03/2025</c:v>
                </c:pt>
                <c:pt idx="314">
                  <c:v>08/03/2025</c:v>
                </c:pt>
                <c:pt idx="315">
                  <c:v>09/03/2025</c:v>
                </c:pt>
                <c:pt idx="316">
                  <c:v>10/03/2025</c:v>
                </c:pt>
                <c:pt idx="317">
                  <c:v>11/03/2025</c:v>
                </c:pt>
                <c:pt idx="318">
                  <c:v>12/03/2025</c:v>
                </c:pt>
                <c:pt idx="319">
                  <c:v>13/03/2025</c:v>
                </c:pt>
                <c:pt idx="320">
                  <c:v>14/03/2025</c:v>
                </c:pt>
                <c:pt idx="321">
                  <c:v>15/03/2025</c:v>
                </c:pt>
                <c:pt idx="322">
                  <c:v>16/03/2025</c:v>
                </c:pt>
                <c:pt idx="323">
                  <c:v>17/03/2025</c:v>
                </c:pt>
                <c:pt idx="324">
                  <c:v>18/03/2025</c:v>
                </c:pt>
                <c:pt idx="325">
                  <c:v>19/03/2025</c:v>
                </c:pt>
                <c:pt idx="326">
                  <c:v>20/03/2025</c:v>
                </c:pt>
                <c:pt idx="327">
                  <c:v>21/03/2025</c:v>
                </c:pt>
                <c:pt idx="328">
                  <c:v>23/03/2025</c:v>
                </c:pt>
                <c:pt idx="329">
                  <c:v>24/03/2025</c:v>
                </c:pt>
                <c:pt idx="330">
                  <c:v>25/03/2025</c:v>
                </c:pt>
                <c:pt idx="331">
                  <c:v>26/03/2025</c:v>
                </c:pt>
                <c:pt idx="332">
                  <c:v>27/03/2025</c:v>
                </c:pt>
                <c:pt idx="333">
                  <c:v>28/03/2025</c:v>
                </c:pt>
                <c:pt idx="334">
                  <c:v>29/03/2025</c:v>
                </c:pt>
                <c:pt idx="335">
                  <c:v>30/03/2025</c:v>
                </c:pt>
                <c:pt idx="336">
                  <c:v>31/03/2025</c:v>
                </c:pt>
                <c:pt idx="337">
                  <c:v>01/04/2025</c:v>
                </c:pt>
                <c:pt idx="338">
                  <c:v>02/04/2025</c:v>
                </c:pt>
                <c:pt idx="339">
                  <c:v>03/04/2025</c:v>
                </c:pt>
                <c:pt idx="340">
                  <c:v>04/04/2025</c:v>
                </c:pt>
                <c:pt idx="341">
                  <c:v>05/04/2025</c:v>
                </c:pt>
                <c:pt idx="342">
                  <c:v>06/04/2025</c:v>
                </c:pt>
                <c:pt idx="343">
                  <c:v>07/04/2025</c:v>
                </c:pt>
                <c:pt idx="344">
                  <c:v>08/04/2025</c:v>
                </c:pt>
                <c:pt idx="345">
                  <c:v>09/04/2025</c:v>
                </c:pt>
                <c:pt idx="346">
                  <c:v>10/04/2025</c:v>
                </c:pt>
                <c:pt idx="347">
                  <c:v>11/04/2025</c:v>
                </c:pt>
                <c:pt idx="348">
                  <c:v>12/04/2025</c:v>
                </c:pt>
                <c:pt idx="349">
                  <c:v>13/04/2025</c:v>
                </c:pt>
                <c:pt idx="350">
                  <c:v>14/04/2025</c:v>
                </c:pt>
                <c:pt idx="351">
                  <c:v>15/04/2025</c:v>
                </c:pt>
                <c:pt idx="352">
                  <c:v>16/04/2025</c:v>
                </c:pt>
                <c:pt idx="353">
                  <c:v>17/04/2025</c:v>
                </c:pt>
                <c:pt idx="354">
                  <c:v>18/04/2025</c:v>
                </c:pt>
                <c:pt idx="355">
                  <c:v>19/04/2025</c:v>
                </c:pt>
                <c:pt idx="356">
                  <c:v>20/04/2025</c:v>
                </c:pt>
                <c:pt idx="357">
                  <c:v>21/04/2025</c:v>
                </c:pt>
                <c:pt idx="358">
                  <c:v>22/04/2025</c:v>
                </c:pt>
                <c:pt idx="359">
                  <c:v>23/04/2025</c:v>
                </c:pt>
                <c:pt idx="360">
                  <c:v>24/04/2025</c:v>
                </c:pt>
                <c:pt idx="361">
                  <c:v>25/04/2025</c:v>
                </c:pt>
                <c:pt idx="362">
                  <c:v>26/04/2025</c:v>
                </c:pt>
                <c:pt idx="363">
                  <c:v>27/04/2025</c:v>
                </c:pt>
                <c:pt idx="364">
                  <c:v>28/04/2025</c:v>
                </c:pt>
                <c:pt idx="365">
                  <c:v>29/04/2025</c:v>
                </c:pt>
                <c:pt idx="366">
                  <c:v>30/04/2025</c:v>
                </c:pt>
                <c:pt idx="367">
                  <c:v>01/05/2025</c:v>
                </c:pt>
                <c:pt idx="368">
                  <c:v>02/05/2025</c:v>
                </c:pt>
                <c:pt idx="369">
                  <c:v>03/05/2025</c:v>
                </c:pt>
                <c:pt idx="370">
                  <c:v>04/05/2025</c:v>
                </c:pt>
                <c:pt idx="371">
                  <c:v>05/05/2025</c:v>
                </c:pt>
                <c:pt idx="372">
                  <c:v>06/05/2025</c:v>
                </c:pt>
                <c:pt idx="373">
                  <c:v>08/05/2025</c:v>
                </c:pt>
                <c:pt idx="374">
                  <c:v>09/05/2025</c:v>
                </c:pt>
                <c:pt idx="375">
                  <c:v>10/05/2025</c:v>
                </c:pt>
                <c:pt idx="376">
                  <c:v>11/05/2025</c:v>
                </c:pt>
                <c:pt idx="377">
                  <c:v>12/05/2025</c:v>
                </c:pt>
                <c:pt idx="378">
                  <c:v>13/05/2025</c:v>
                </c:pt>
                <c:pt idx="379">
                  <c:v>14/05/2025</c:v>
                </c:pt>
                <c:pt idx="380">
                  <c:v>15/05/2025</c:v>
                </c:pt>
                <c:pt idx="381">
                  <c:v>16/05/2025</c:v>
                </c:pt>
                <c:pt idx="382">
                  <c:v>17/05/2025</c:v>
                </c:pt>
                <c:pt idx="383">
                  <c:v>18/05/2025</c:v>
                </c:pt>
                <c:pt idx="384">
                  <c:v>19/05/2025</c:v>
                </c:pt>
                <c:pt idx="385">
                  <c:v>20/05/2025</c:v>
                </c:pt>
                <c:pt idx="386">
                  <c:v>21/05/2025</c:v>
                </c:pt>
                <c:pt idx="387">
                  <c:v>22/05/2025</c:v>
                </c:pt>
                <c:pt idx="388">
                  <c:v>23/05/2025</c:v>
                </c:pt>
                <c:pt idx="389">
                  <c:v>24/05/2025</c:v>
                </c:pt>
                <c:pt idx="390">
                  <c:v>25/05/2025</c:v>
                </c:pt>
                <c:pt idx="391">
                  <c:v>26/05/2025</c:v>
                </c:pt>
                <c:pt idx="392">
                  <c:v>27/05/2025</c:v>
                </c:pt>
                <c:pt idx="393">
                  <c:v>28/05/2025</c:v>
                </c:pt>
                <c:pt idx="394">
                  <c:v>29/05/2025</c:v>
                </c:pt>
                <c:pt idx="395">
                  <c:v>30/05/2025</c:v>
                </c:pt>
                <c:pt idx="396">
                  <c:v>31/05/2025</c:v>
                </c:pt>
                <c:pt idx="397">
                  <c:v>01/06/2025</c:v>
                </c:pt>
                <c:pt idx="398">
                  <c:v>02/06/2025</c:v>
                </c:pt>
                <c:pt idx="399">
                  <c:v>03/06/2025</c:v>
                </c:pt>
                <c:pt idx="400">
                  <c:v>04/06/2025</c:v>
                </c:pt>
                <c:pt idx="401">
                  <c:v>05/06/2025</c:v>
                </c:pt>
                <c:pt idx="402">
                  <c:v>06/06/2025</c:v>
                </c:pt>
                <c:pt idx="403">
                  <c:v>07/06/2025</c:v>
                </c:pt>
                <c:pt idx="404">
                  <c:v>08/06/2025</c:v>
                </c:pt>
                <c:pt idx="405">
                  <c:v>09/06/2025</c:v>
                </c:pt>
                <c:pt idx="406">
                  <c:v>10/06/2025</c:v>
                </c:pt>
                <c:pt idx="407">
                  <c:v>11/06/2025</c:v>
                </c:pt>
                <c:pt idx="408">
                  <c:v>12/06/2025</c:v>
                </c:pt>
                <c:pt idx="409">
                  <c:v>13/06/2025</c:v>
                </c:pt>
                <c:pt idx="410">
                  <c:v>15/06/2025</c:v>
                </c:pt>
                <c:pt idx="411">
                  <c:v>16/06/2025</c:v>
                </c:pt>
                <c:pt idx="412">
                  <c:v>17/06/2025</c:v>
                </c:pt>
                <c:pt idx="413">
                  <c:v>18/06/2025</c:v>
                </c:pt>
                <c:pt idx="414">
                  <c:v>19/06/2025</c:v>
                </c:pt>
                <c:pt idx="415">
                  <c:v>20/06/2025</c:v>
                </c:pt>
                <c:pt idx="416">
                  <c:v>22/06/2025</c:v>
                </c:pt>
                <c:pt idx="417">
                  <c:v>23/06/2025</c:v>
                </c:pt>
                <c:pt idx="418">
                  <c:v>24/06/2025</c:v>
                </c:pt>
                <c:pt idx="419">
                  <c:v>25/06/2025</c:v>
                </c:pt>
                <c:pt idx="420">
                  <c:v>26/06/2025</c:v>
                </c:pt>
                <c:pt idx="421">
                  <c:v>27/06/2025</c:v>
                </c:pt>
                <c:pt idx="422">
                  <c:v>28/06/2025</c:v>
                </c:pt>
                <c:pt idx="423">
                  <c:v>29/06/2025</c:v>
                </c:pt>
                <c:pt idx="424">
                  <c:v>30/06/2025</c:v>
                </c:pt>
                <c:pt idx="425">
                  <c:v>01/07/2025</c:v>
                </c:pt>
                <c:pt idx="426">
                  <c:v>02/07/2025</c:v>
                </c:pt>
                <c:pt idx="427">
                  <c:v>03/07/2025</c:v>
                </c:pt>
                <c:pt idx="428">
                  <c:v>04/07/2025</c:v>
                </c:pt>
                <c:pt idx="429">
                  <c:v>05/07/2025</c:v>
                </c:pt>
                <c:pt idx="430">
                  <c:v>06/07/2025</c:v>
                </c:pt>
                <c:pt idx="431">
                  <c:v>07/07/2025</c:v>
                </c:pt>
                <c:pt idx="432">
                  <c:v>08/07/2025</c:v>
                </c:pt>
                <c:pt idx="433">
                  <c:v>09/07/2025</c:v>
                </c:pt>
                <c:pt idx="434">
                  <c:v>10/07/2025</c:v>
                </c:pt>
                <c:pt idx="435">
                  <c:v>11/07/2025</c:v>
                </c:pt>
                <c:pt idx="436">
                  <c:v>12/07/2025</c:v>
                </c:pt>
                <c:pt idx="437">
                  <c:v>13/07/2025</c:v>
                </c:pt>
                <c:pt idx="438">
                  <c:v>14/07/2025</c:v>
                </c:pt>
                <c:pt idx="439">
                  <c:v>15/07/2025</c:v>
                </c:pt>
                <c:pt idx="440">
                  <c:v>16/07/2025</c:v>
                </c:pt>
                <c:pt idx="441">
                  <c:v>17/07/2025</c:v>
                </c:pt>
                <c:pt idx="442">
                  <c:v>18/07/2025</c:v>
                </c:pt>
                <c:pt idx="443">
                  <c:v>19/07/2025</c:v>
                </c:pt>
                <c:pt idx="444">
                  <c:v>20/07/2025</c:v>
                </c:pt>
                <c:pt idx="445">
                  <c:v>21/07/2025</c:v>
                </c:pt>
                <c:pt idx="446">
                  <c:v>22/07/2025</c:v>
                </c:pt>
                <c:pt idx="447">
                  <c:v>23/07/2025</c:v>
                </c:pt>
                <c:pt idx="448">
                  <c:v>24/07/2025</c:v>
                </c:pt>
                <c:pt idx="449">
                  <c:v>25/07/2025</c:v>
                </c:pt>
                <c:pt idx="450">
                  <c:v>26/07/2025</c:v>
                </c:pt>
                <c:pt idx="451">
                  <c:v>27/07/2025</c:v>
                </c:pt>
                <c:pt idx="452">
                  <c:v>28/07/2025</c:v>
                </c:pt>
                <c:pt idx="453">
                  <c:v>29/07/2025</c:v>
                </c:pt>
                <c:pt idx="454">
                  <c:v>30/07/2025</c:v>
                </c:pt>
                <c:pt idx="455">
                  <c:v>31/07/2025</c:v>
                </c:pt>
                <c:pt idx="456">
                  <c:v>01/08/2025</c:v>
                </c:pt>
                <c:pt idx="457">
                  <c:v>02/08/2025</c:v>
                </c:pt>
                <c:pt idx="458">
                  <c:v>03/08/2025</c:v>
                </c:pt>
                <c:pt idx="459">
                  <c:v>04/08/2025</c:v>
                </c:pt>
                <c:pt idx="460">
                  <c:v>05/08/2025</c:v>
                </c:pt>
                <c:pt idx="461">
                  <c:v>06/08/2025</c:v>
                </c:pt>
                <c:pt idx="462">
                  <c:v>07/08/2025</c:v>
                </c:pt>
                <c:pt idx="463">
                  <c:v>08/08/2025</c:v>
                </c:pt>
                <c:pt idx="464">
                  <c:v>09/08/2025</c:v>
                </c:pt>
                <c:pt idx="465">
                  <c:v>10/08/2025</c:v>
                </c:pt>
                <c:pt idx="466">
                  <c:v>11/08/2025</c:v>
                </c:pt>
                <c:pt idx="467">
                  <c:v>12/08/2025</c:v>
                </c:pt>
                <c:pt idx="468">
                  <c:v>13/08/2025</c:v>
                </c:pt>
                <c:pt idx="469">
                  <c:v>14/08/2025</c:v>
                </c:pt>
                <c:pt idx="470">
                  <c:v>15/08/2025</c:v>
                </c:pt>
                <c:pt idx="471">
                  <c:v>16/08/2025</c:v>
                </c:pt>
                <c:pt idx="472">
                  <c:v>17/08/2025</c:v>
                </c:pt>
                <c:pt idx="473">
                  <c:v>18/08/2025</c:v>
                </c:pt>
                <c:pt idx="474">
                  <c:v>19/08/2025</c:v>
                </c:pt>
                <c:pt idx="475">
                  <c:v>20/08/2025</c:v>
                </c:pt>
                <c:pt idx="476">
                  <c:v>21/08/2025</c:v>
                </c:pt>
                <c:pt idx="477">
                  <c:v>23/08/2025</c:v>
                </c:pt>
                <c:pt idx="478">
                  <c:v>24/08/2025</c:v>
                </c:pt>
                <c:pt idx="479">
                  <c:v>25/08/2025</c:v>
                </c:pt>
                <c:pt idx="480">
                  <c:v>26/08/2025</c:v>
                </c:pt>
                <c:pt idx="481">
                  <c:v>27/08/2025</c:v>
                </c:pt>
                <c:pt idx="482">
                  <c:v>28/08/2025</c:v>
                </c:pt>
                <c:pt idx="483">
                  <c:v>29/08/2025</c:v>
                </c:pt>
                <c:pt idx="484">
                  <c:v>30/08/2025</c:v>
                </c:pt>
                <c:pt idx="485">
                  <c:v>31/08/2025</c:v>
                </c:pt>
                <c:pt idx="486">
                  <c:v>01/09/2025</c:v>
                </c:pt>
                <c:pt idx="487">
                  <c:v>02/09/2025</c:v>
                </c:pt>
                <c:pt idx="488">
                  <c:v>03/09/2025</c:v>
                </c:pt>
                <c:pt idx="489">
                  <c:v>04/09/2025</c:v>
                </c:pt>
                <c:pt idx="490">
                  <c:v>05/09/2025</c:v>
                </c:pt>
                <c:pt idx="491">
                  <c:v>06/09/2025</c:v>
                </c:pt>
                <c:pt idx="492">
                  <c:v>07/09/2025</c:v>
                </c:pt>
                <c:pt idx="493">
                  <c:v>08/09/2025</c:v>
                </c:pt>
                <c:pt idx="494">
                  <c:v>09/09/2025</c:v>
                </c:pt>
                <c:pt idx="495">
                  <c:v>10/09/2025</c:v>
                </c:pt>
                <c:pt idx="496">
                  <c:v>11/09/2025</c:v>
                </c:pt>
                <c:pt idx="497">
                  <c:v>12/09/2025</c:v>
                </c:pt>
                <c:pt idx="498">
                  <c:v>13/09/2025</c:v>
                </c:pt>
                <c:pt idx="499">
                  <c:v>14/09/2025</c:v>
                </c:pt>
                <c:pt idx="500">
                  <c:v>15/09/2025</c:v>
                </c:pt>
                <c:pt idx="501">
                  <c:v>16/09/2025</c:v>
                </c:pt>
                <c:pt idx="502">
                  <c:v>17/09/2025</c:v>
                </c:pt>
                <c:pt idx="503">
                  <c:v>18/09/2025</c:v>
                </c:pt>
                <c:pt idx="504">
                  <c:v>19/09/2025</c:v>
                </c:pt>
                <c:pt idx="505">
                  <c:v>20/09/2025</c:v>
                </c:pt>
                <c:pt idx="506">
                  <c:v>21/09/2025</c:v>
                </c:pt>
                <c:pt idx="507">
                  <c:v>22/09/2025</c:v>
                </c:pt>
                <c:pt idx="508">
                  <c:v>23/09/2025</c:v>
                </c:pt>
                <c:pt idx="509">
                  <c:v>24/09/2025</c:v>
                </c:pt>
                <c:pt idx="510">
                  <c:v>25/09/2025</c:v>
                </c:pt>
                <c:pt idx="511">
                  <c:v>26/09/2025</c:v>
                </c:pt>
                <c:pt idx="512">
                  <c:v>27/09/2025</c:v>
                </c:pt>
                <c:pt idx="513">
                  <c:v>28/09/2025</c:v>
                </c:pt>
                <c:pt idx="514">
                  <c:v>29/09/2025</c:v>
                </c:pt>
                <c:pt idx="515">
                  <c:v>30/09/2025</c:v>
                </c:pt>
                <c:pt idx="516">
                  <c:v>01/10/2025</c:v>
                </c:pt>
                <c:pt idx="517">
                  <c:v>02/10/2025</c:v>
                </c:pt>
                <c:pt idx="518">
                  <c:v>03/10/2025</c:v>
                </c:pt>
                <c:pt idx="519">
                  <c:v>04/10/2025</c:v>
                </c:pt>
                <c:pt idx="520">
                  <c:v>05/10/2025</c:v>
                </c:pt>
                <c:pt idx="521">
                  <c:v>06/10/2025</c:v>
                </c:pt>
                <c:pt idx="522">
                  <c:v>07/10/2025</c:v>
                </c:pt>
                <c:pt idx="523">
                  <c:v>08/10/2025</c:v>
                </c:pt>
                <c:pt idx="524">
                  <c:v>09/10/2025</c:v>
                </c:pt>
                <c:pt idx="525">
                  <c:v>10/10/2025</c:v>
                </c:pt>
                <c:pt idx="526">
                  <c:v>11/10/2025</c:v>
                </c:pt>
                <c:pt idx="527">
                  <c:v>12/10/2025</c:v>
                </c:pt>
                <c:pt idx="528">
                  <c:v>13/10/2025</c:v>
                </c:pt>
                <c:pt idx="529">
                  <c:v>14/10/2025</c:v>
                </c:pt>
                <c:pt idx="530">
                  <c:v>15/10/2025</c:v>
                </c:pt>
                <c:pt idx="531">
                  <c:v>16/10/2025</c:v>
                </c:pt>
                <c:pt idx="532">
                  <c:v>17/10/2025</c:v>
                </c:pt>
                <c:pt idx="533">
                  <c:v>18/10/2025</c:v>
                </c:pt>
                <c:pt idx="534">
                  <c:v>19/10/2025</c:v>
                </c:pt>
                <c:pt idx="535">
                  <c:v>20/10/2025</c:v>
                </c:pt>
                <c:pt idx="536">
                  <c:v>21/10/2025</c:v>
                </c:pt>
                <c:pt idx="537">
                  <c:v>22/10/2025</c:v>
                </c:pt>
                <c:pt idx="538">
                  <c:v>23/10/2025</c:v>
                </c:pt>
                <c:pt idx="539">
                  <c:v>24/10/2025</c:v>
                </c:pt>
                <c:pt idx="540">
                  <c:v>25/10/2025</c:v>
                </c:pt>
                <c:pt idx="541">
                  <c:v>26/10/2025</c:v>
                </c:pt>
                <c:pt idx="542">
                  <c:v>27/10/2025</c:v>
                </c:pt>
                <c:pt idx="543">
                  <c:v>28/10/2025</c:v>
                </c:pt>
                <c:pt idx="544">
                  <c:v>29/10/2025</c:v>
                </c:pt>
                <c:pt idx="545">
                  <c:v>30/10/2025</c:v>
                </c:pt>
                <c:pt idx="546">
                  <c:v>31/10/2025</c:v>
                </c:pt>
                <c:pt idx="547">
                  <c:v>01/11/2025</c:v>
                </c:pt>
                <c:pt idx="548">
                  <c:v>02/11/2025</c:v>
                </c:pt>
                <c:pt idx="549">
                  <c:v>03/11/2025</c:v>
                </c:pt>
                <c:pt idx="550">
                  <c:v>04/11/2025</c:v>
                </c:pt>
                <c:pt idx="551">
                  <c:v>05/11/2025</c:v>
                </c:pt>
                <c:pt idx="552">
                  <c:v>06/11/2025</c:v>
                </c:pt>
                <c:pt idx="553">
                  <c:v>07/11/2025</c:v>
                </c:pt>
                <c:pt idx="554">
                  <c:v>08/11/2025</c:v>
                </c:pt>
                <c:pt idx="555">
                  <c:v>09/11/2025</c:v>
                </c:pt>
                <c:pt idx="556">
                  <c:v>10/11/2025</c:v>
                </c:pt>
                <c:pt idx="557">
                  <c:v>11/11/2025</c:v>
                </c:pt>
                <c:pt idx="558">
                  <c:v>12/11/2025</c:v>
                </c:pt>
                <c:pt idx="559">
                  <c:v>13/11/2025</c:v>
                </c:pt>
                <c:pt idx="560">
                  <c:v>14/11/2025</c:v>
                </c:pt>
                <c:pt idx="561">
                  <c:v>15/11/2025</c:v>
                </c:pt>
                <c:pt idx="562">
                  <c:v>16/11/2025</c:v>
                </c:pt>
                <c:pt idx="563">
                  <c:v>17/11/2025</c:v>
                </c:pt>
                <c:pt idx="564">
                  <c:v>18/11/2025</c:v>
                </c:pt>
                <c:pt idx="565">
                  <c:v>19/11/2025</c:v>
                </c:pt>
                <c:pt idx="566">
                  <c:v>20/11/2025</c:v>
                </c:pt>
                <c:pt idx="567">
                  <c:v>21/11/2025</c:v>
                </c:pt>
                <c:pt idx="568">
                  <c:v>22/11/2025</c:v>
                </c:pt>
                <c:pt idx="569">
                  <c:v>23/11/2025</c:v>
                </c:pt>
                <c:pt idx="570">
                  <c:v>24/11/2025</c:v>
                </c:pt>
                <c:pt idx="571">
                  <c:v>25/11/2025</c:v>
                </c:pt>
                <c:pt idx="572">
                  <c:v>26/11/2025</c:v>
                </c:pt>
                <c:pt idx="573">
                  <c:v>27/11/2025</c:v>
                </c:pt>
                <c:pt idx="574">
                  <c:v>28/11/2025</c:v>
                </c:pt>
                <c:pt idx="575">
                  <c:v>29/11/2025</c:v>
                </c:pt>
                <c:pt idx="576">
                  <c:v>30/11/2025</c:v>
                </c:pt>
                <c:pt idx="577">
                  <c:v>01/12/2025</c:v>
                </c:pt>
                <c:pt idx="578">
                  <c:v>02/12/2025</c:v>
                </c:pt>
                <c:pt idx="579">
                  <c:v>03/12/2025</c:v>
                </c:pt>
                <c:pt idx="580">
                  <c:v>04/12/2025</c:v>
                </c:pt>
                <c:pt idx="581">
                  <c:v>05/12/2025</c:v>
                </c:pt>
                <c:pt idx="582">
                  <c:v>06/12/2025</c:v>
                </c:pt>
                <c:pt idx="583">
                  <c:v>07/12/2025</c:v>
                </c:pt>
                <c:pt idx="584">
                  <c:v>08/12/2025</c:v>
                </c:pt>
                <c:pt idx="585">
                  <c:v>09/12/2025</c:v>
                </c:pt>
                <c:pt idx="586">
                  <c:v>10/12/2025</c:v>
                </c:pt>
                <c:pt idx="587">
                  <c:v>11/12/2025</c:v>
                </c:pt>
                <c:pt idx="588">
                  <c:v>12/12/2025</c:v>
                </c:pt>
                <c:pt idx="589">
                  <c:v>13/12/2025</c:v>
                </c:pt>
                <c:pt idx="590">
                  <c:v>14/12/2025</c:v>
                </c:pt>
                <c:pt idx="591">
                  <c:v>15/12/2025</c:v>
                </c:pt>
                <c:pt idx="592">
                  <c:v>16/12/2025</c:v>
                </c:pt>
                <c:pt idx="593">
                  <c:v>17/12/2025</c:v>
                </c:pt>
                <c:pt idx="594">
                  <c:v>18/12/2025</c:v>
                </c:pt>
                <c:pt idx="595">
                  <c:v>19/12/2025</c:v>
                </c:pt>
                <c:pt idx="596">
                  <c:v>20/12/2025</c:v>
                </c:pt>
                <c:pt idx="597">
                  <c:v>21/12/2025</c:v>
                </c:pt>
                <c:pt idx="598">
                  <c:v>22/12/2025</c:v>
                </c:pt>
                <c:pt idx="599">
                  <c:v>23/12/2025</c:v>
                </c:pt>
                <c:pt idx="600">
                  <c:v>24/12/2025</c:v>
                </c:pt>
                <c:pt idx="601">
                  <c:v>27/12/2025</c:v>
                </c:pt>
                <c:pt idx="602">
                  <c:v>28/12/2025</c:v>
                </c:pt>
                <c:pt idx="603">
                  <c:v>29/12/2025</c:v>
                </c:pt>
                <c:pt idx="604">
                  <c:v>30/12/2025</c:v>
                </c:pt>
                <c:pt idx="605">
                  <c:v>31/12/2025</c:v>
                </c:pt>
                <c:pt idx="606">
                  <c:v>01/01/2026</c:v>
                </c:pt>
                <c:pt idx="607">
                  <c:v>02/01/2026</c:v>
                </c:pt>
                <c:pt idx="608">
                  <c:v>03/01/2026</c:v>
                </c:pt>
                <c:pt idx="609">
                  <c:v>04/01/2026</c:v>
                </c:pt>
                <c:pt idx="610">
                  <c:v>05/01/2026</c:v>
                </c:pt>
                <c:pt idx="611">
                  <c:v>06/01/2026</c:v>
                </c:pt>
                <c:pt idx="612">
                  <c:v>07/01/2026</c:v>
                </c:pt>
                <c:pt idx="613">
                  <c:v>08/01/2026</c:v>
                </c:pt>
                <c:pt idx="614">
                  <c:v>09/01/2026</c:v>
                </c:pt>
                <c:pt idx="615">
                  <c:v>10/01/2026</c:v>
                </c:pt>
                <c:pt idx="616">
                  <c:v>11/01/2026</c:v>
                </c:pt>
                <c:pt idx="617">
                  <c:v>12/01/2026</c:v>
                </c:pt>
                <c:pt idx="618">
                  <c:v>13/01/2026</c:v>
                </c:pt>
                <c:pt idx="619">
                  <c:v>14/01/2026</c:v>
                </c:pt>
                <c:pt idx="620">
                  <c:v>15/01/2026</c:v>
                </c:pt>
                <c:pt idx="621">
                  <c:v>16/01/2026</c:v>
                </c:pt>
                <c:pt idx="622">
                  <c:v>17/01/2026</c:v>
                </c:pt>
                <c:pt idx="623">
                  <c:v>18/01/2026</c:v>
                </c:pt>
                <c:pt idx="624">
                  <c:v>19/01/2026</c:v>
                </c:pt>
                <c:pt idx="625">
                  <c:v>20/01/2026</c:v>
                </c:pt>
                <c:pt idx="626">
                  <c:v>21/01/2026</c:v>
                </c:pt>
                <c:pt idx="627">
                  <c:v>22/01/2026</c:v>
                </c:pt>
                <c:pt idx="628">
                  <c:v>23/01/2026</c:v>
                </c:pt>
                <c:pt idx="629">
                  <c:v>24/01/2026</c:v>
                </c:pt>
                <c:pt idx="630">
                  <c:v>25/01/2026</c:v>
                </c:pt>
                <c:pt idx="631">
                  <c:v>26/01/2026</c:v>
                </c:pt>
                <c:pt idx="632">
                  <c:v>27/01/2026</c:v>
                </c:pt>
                <c:pt idx="633">
                  <c:v>28/01/2026</c:v>
                </c:pt>
                <c:pt idx="634">
                  <c:v>29/01/2026</c:v>
                </c:pt>
                <c:pt idx="635">
                  <c:v>30/01/2026</c:v>
                </c:pt>
                <c:pt idx="636">
                  <c:v>31/01/2026</c:v>
                </c:pt>
                <c:pt idx="637">
                  <c:v>02/02/2026</c:v>
                </c:pt>
                <c:pt idx="638">
                  <c:v>03/02/2026</c:v>
                </c:pt>
                <c:pt idx="639">
                  <c:v>04/02/2026</c:v>
                </c:pt>
                <c:pt idx="640">
                  <c:v>05/02/2026</c:v>
                </c:pt>
                <c:pt idx="641">
                  <c:v>06/02/2026</c:v>
                </c:pt>
                <c:pt idx="642">
                  <c:v>07/02/2026</c:v>
                </c:pt>
                <c:pt idx="643">
                  <c:v>08/02/2026</c:v>
                </c:pt>
                <c:pt idx="644">
                  <c:v>09/02/2026</c:v>
                </c:pt>
                <c:pt idx="645">
                  <c:v>10/02/2026</c:v>
                </c:pt>
                <c:pt idx="646">
                  <c:v>11/02/2026</c:v>
                </c:pt>
                <c:pt idx="647">
                  <c:v>12/02/2026</c:v>
                </c:pt>
              </c:strCache>
            </c:strRef>
          </c:cat>
          <c:val>
            <c:numRef>
              <c:f>Sheet2!$B$3:$B$651</c:f>
              <c:numCache>
                <c:formatCode>General</c:formatCode>
                <c:ptCount val="648"/>
                <c:pt idx="0">
                  <c:v>15</c:v>
                </c:pt>
                <c:pt idx="1">
                  <c:v>0</c:v>
                </c:pt>
                <c:pt idx="2">
                  <c:v>58</c:v>
                </c:pt>
                <c:pt idx="3">
                  <c:v>0</c:v>
                </c:pt>
                <c:pt idx="4">
                  <c:v>85</c:v>
                </c:pt>
                <c:pt idx="5">
                  <c:v>153</c:v>
                </c:pt>
                <c:pt idx="6">
                  <c:v>168</c:v>
                </c:pt>
                <c:pt idx="7">
                  <c:v>121</c:v>
                </c:pt>
                <c:pt idx="8">
                  <c:v>51</c:v>
                </c:pt>
                <c:pt idx="9">
                  <c:v>66</c:v>
                </c:pt>
                <c:pt idx="10">
                  <c:v>76</c:v>
                </c:pt>
                <c:pt idx="11">
                  <c:v>136</c:v>
                </c:pt>
                <c:pt idx="12">
                  <c:v>47</c:v>
                </c:pt>
                <c:pt idx="13">
                  <c:v>35</c:v>
                </c:pt>
                <c:pt idx="14">
                  <c:v>3</c:v>
                </c:pt>
                <c:pt idx="15">
                  <c:v>0</c:v>
                </c:pt>
                <c:pt idx="16">
                  <c:v>251</c:v>
                </c:pt>
                <c:pt idx="17">
                  <c:v>114</c:v>
                </c:pt>
                <c:pt idx="18">
                  <c:v>50</c:v>
                </c:pt>
                <c:pt idx="19">
                  <c:v>182</c:v>
                </c:pt>
                <c:pt idx="20">
                  <c:v>42</c:v>
                </c:pt>
                <c:pt idx="21">
                  <c:v>56</c:v>
                </c:pt>
                <c:pt idx="22">
                  <c:v>18</c:v>
                </c:pt>
                <c:pt idx="23">
                  <c:v>101</c:v>
                </c:pt>
                <c:pt idx="24">
                  <c:v>229</c:v>
                </c:pt>
                <c:pt idx="25">
                  <c:v>15</c:v>
                </c:pt>
                <c:pt idx="26">
                  <c:v>121</c:v>
                </c:pt>
                <c:pt idx="27">
                  <c:v>19</c:v>
                </c:pt>
                <c:pt idx="28">
                  <c:v>118</c:v>
                </c:pt>
                <c:pt idx="29">
                  <c:v>49</c:v>
                </c:pt>
                <c:pt idx="30">
                  <c:v>107</c:v>
                </c:pt>
                <c:pt idx="31">
                  <c:v>60</c:v>
                </c:pt>
                <c:pt idx="32">
                  <c:v>101</c:v>
                </c:pt>
                <c:pt idx="33">
                  <c:v>29</c:v>
                </c:pt>
                <c:pt idx="34">
                  <c:v>154</c:v>
                </c:pt>
                <c:pt idx="35">
                  <c:v>33</c:v>
                </c:pt>
                <c:pt idx="36">
                  <c:v>53</c:v>
                </c:pt>
                <c:pt idx="37">
                  <c:v>111</c:v>
                </c:pt>
                <c:pt idx="38">
                  <c:v>133</c:v>
                </c:pt>
                <c:pt idx="39">
                  <c:v>174</c:v>
                </c:pt>
                <c:pt idx="40">
                  <c:v>6</c:v>
                </c:pt>
                <c:pt idx="41">
                  <c:v>108</c:v>
                </c:pt>
                <c:pt idx="42">
                  <c:v>6</c:v>
                </c:pt>
                <c:pt idx="43">
                  <c:v>12</c:v>
                </c:pt>
                <c:pt idx="44">
                  <c:v>9</c:v>
                </c:pt>
                <c:pt idx="45">
                  <c:v>31</c:v>
                </c:pt>
                <c:pt idx="46">
                  <c:v>239</c:v>
                </c:pt>
                <c:pt idx="47">
                  <c:v>77</c:v>
                </c:pt>
                <c:pt idx="48">
                  <c:v>25</c:v>
                </c:pt>
                <c:pt idx="49">
                  <c:v>350</c:v>
                </c:pt>
                <c:pt idx="50">
                  <c:v>9</c:v>
                </c:pt>
                <c:pt idx="51">
                  <c:v>18</c:v>
                </c:pt>
                <c:pt idx="52">
                  <c:v>45</c:v>
                </c:pt>
                <c:pt idx="53">
                  <c:v>131</c:v>
                </c:pt>
                <c:pt idx="54">
                  <c:v>17</c:v>
                </c:pt>
                <c:pt idx="55">
                  <c:v>68.5</c:v>
                </c:pt>
                <c:pt idx="56">
                  <c:v>93</c:v>
                </c:pt>
                <c:pt idx="57">
                  <c:v>3</c:v>
                </c:pt>
                <c:pt idx="58">
                  <c:v>89</c:v>
                </c:pt>
                <c:pt idx="59">
                  <c:v>160.5</c:v>
                </c:pt>
                <c:pt idx="60">
                  <c:v>159</c:v>
                </c:pt>
                <c:pt idx="61">
                  <c:v>7</c:v>
                </c:pt>
                <c:pt idx="62">
                  <c:v>54</c:v>
                </c:pt>
                <c:pt idx="63">
                  <c:v>83</c:v>
                </c:pt>
                <c:pt idx="64">
                  <c:v>27</c:v>
                </c:pt>
                <c:pt idx="65">
                  <c:v>58</c:v>
                </c:pt>
                <c:pt idx="66">
                  <c:v>39</c:v>
                </c:pt>
                <c:pt idx="67">
                  <c:v>27</c:v>
                </c:pt>
                <c:pt idx="68">
                  <c:v>25</c:v>
                </c:pt>
                <c:pt idx="69">
                  <c:v>77</c:v>
                </c:pt>
                <c:pt idx="70">
                  <c:v>11</c:v>
                </c:pt>
                <c:pt idx="71">
                  <c:v>51</c:v>
                </c:pt>
                <c:pt idx="72">
                  <c:v>29</c:v>
                </c:pt>
                <c:pt idx="73">
                  <c:v>6</c:v>
                </c:pt>
                <c:pt idx="74">
                  <c:v>24</c:v>
                </c:pt>
                <c:pt idx="75">
                  <c:v>28</c:v>
                </c:pt>
                <c:pt idx="76">
                  <c:v>81</c:v>
                </c:pt>
                <c:pt idx="77">
                  <c:v>9</c:v>
                </c:pt>
                <c:pt idx="78">
                  <c:v>34</c:v>
                </c:pt>
                <c:pt idx="79">
                  <c:v>143</c:v>
                </c:pt>
                <c:pt idx="80">
                  <c:v>64</c:v>
                </c:pt>
                <c:pt idx="81">
                  <c:v>33</c:v>
                </c:pt>
                <c:pt idx="82">
                  <c:v>81</c:v>
                </c:pt>
                <c:pt idx="83">
                  <c:v>0</c:v>
                </c:pt>
                <c:pt idx="84">
                  <c:v>189</c:v>
                </c:pt>
                <c:pt idx="85">
                  <c:v>2</c:v>
                </c:pt>
                <c:pt idx="86">
                  <c:v>35</c:v>
                </c:pt>
                <c:pt idx="87">
                  <c:v>41</c:v>
                </c:pt>
                <c:pt idx="88">
                  <c:v>194</c:v>
                </c:pt>
                <c:pt idx="89">
                  <c:v>15</c:v>
                </c:pt>
                <c:pt idx="90">
                  <c:v>0</c:v>
                </c:pt>
                <c:pt idx="91">
                  <c:v>6</c:v>
                </c:pt>
                <c:pt idx="92">
                  <c:v>58</c:v>
                </c:pt>
                <c:pt idx="93">
                  <c:v>78</c:v>
                </c:pt>
                <c:pt idx="94">
                  <c:v>0</c:v>
                </c:pt>
                <c:pt idx="95">
                  <c:v>31</c:v>
                </c:pt>
                <c:pt idx="96">
                  <c:v>55</c:v>
                </c:pt>
                <c:pt idx="97">
                  <c:v>59</c:v>
                </c:pt>
                <c:pt idx="98">
                  <c:v>85</c:v>
                </c:pt>
                <c:pt idx="99">
                  <c:v>23</c:v>
                </c:pt>
                <c:pt idx="100">
                  <c:v>68</c:v>
                </c:pt>
                <c:pt idx="101">
                  <c:v>141</c:v>
                </c:pt>
                <c:pt idx="102">
                  <c:v>56</c:v>
                </c:pt>
                <c:pt idx="103">
                  <c:v>36</c:v>
                </c:pt>
                <c:pt idx="104">
                  <c:v>11</c:v>
                </c:pt>
                <c:pt idx="105">
                  <c:v>24</c:v>
                </c:pt>
                <c:pt idx="106">
                  <c:v>290</c:v>
                </c:pt>
                <c:pt idx="107">
                  <c:v>39</c:v>
                </c:pt>
                <c:pt idx="108">
                  <c:v>41</c:v>
                </c:pt>
                <c:pt idx="109">
                  <c:v>15</c:v>
                </c:pt>
                <c:pt idx="110">
                  <c:v>6</c:v>
                </c:pt>
                <c:pt idx="111">
                  <c:v>166</c:v>
                </c:pt>
                <c:pt idx="112">
                  <c:v>42</c:v>
                </c:pt>
                <c:pt idx="113">
                  <c:v>20</c:v>
                </c:pt>
                <c:pt idx="114">
                  <c:v>63</c:v>
                </c:pt>
                <c:pt idx="115">
                  <c:v>20</c:v>
                </c:pt>
                <c:pt idx="116">
                  <c:v>101</c:v>
                </c:pt>
                <c:pt idx="117">
                  <c:v>11</c:v>
                </c:pt>
                <c:pt idx="118">
                  <c:v>0</c:v>
                </c:pt>
                <c:pt idx="119">
                  <c:v>0</c:v>
                </c:pt>
                <c:pt idx="120">
                  <c:v>42</c:v>
                </c:pt>
                <c:pt idx="121">
                  <c:v>0</c:v>
                </c:pt>
                <c:pt idx="122">
                  <c:v>6</c:v>
                </c:pt>
                <c:pt idx="123">
                  <c:v>24</c:v>
                </c:pt>
                <c:pt idx="124">
                  <c:v>6</c:v>
                </c:pt>
                <c:pt idx="125">
                  <c:v>3</c:v>
                </c:pt>
                <c:pt idx="126">
                  <c:v>39</c:v>
                </c:pt>
                <c:pt idx="127">
                  <c:v>3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30</c:v>
                </c:pt>
                <c:pt idx="132">
                  <c:v>20</c:v>
                </c:pt>
                <c:pt idx="133">
                  <c:v>22</c:v>
                </c:pt>
                <c:pt idx="134">
                  <c:v>5</c:v>
                </c:pt>
                <c:pt idx="135">
                  <c:v>5</c:v>
                </c:pt>
                <c:pt idx="136">
                  <c:v>0</c:v>
                </c:pt>
                <c:pt idx="137">
                  <c:v>40</c:v>
                </c:pt>
                <c:pt idx="138">
                  <c:v>3</c:v>
                </c:pt>
                <c:pt idx="139">
                  <c:v>27</c:v>
                </c:pt>
                <c:pt idx="140">
                  <c:v>49</c:v>
                </c:pt>
                <c:pt idx="141">
                  <c:v>40</c:v>
                </c:pt>
                <c:pt idx="142">
                  <c:v>162</c:v>
                </c:pt>
                <c:pt idx="143">
                  <c:v>3</c:v>
                </c:pt>
                <c:pt idx="144">
                  <c:v>12</c:v>
                </c:pt>
                <c:pt idx="145">
                  <c:v>6</c:v>
                </c:pt>
                <c:pt idx="146">
                  <c:v>0</c:v>
                </c:pt>
                <c:pt idx="147">
                  <c:v>109</c:v>
                </c:pt>
                <c:pt idx="148">
                  <c:v>5</c:v>
                </c:pt>
                <c:pt idx="149">
                  <c:v>158</c:v>
                </c:pt>
                <c:pt idx="150">
                  <c:v>34</c:v>
                </c:pt>
                <c:pt idx="151">
                  <c:v>78</c:v>
                </c:pt>
                <c:pt idx="152">
                  <c:v>31</c:v>
                </c:pt>
                <c:pt idx="153">
                  <c:v>47</c:v>
                </c:pt>
                <c:pt idx="154">
                  <c:v>132</c:v>
                </c:pt>
                <c:pt idx="155">
                  <c:v>39</c:v>
                </c:pt>
                <c:pt idx="156">
                  <c:v>67</c:v>
                </c:pt>
                <c:pt idx="157">
                  <c:v>84</c:v>
                </c:pt>
                <c:pt idx="158">
                  <c:v>83</c:v>
                </c:pt>
                <c:pt idx="159">
                  <c:v>24</c:v>
                </c:pt>
                <c:pt idx="160">
                  <c:v>133</c:v>
                </c:pt>
                <c:pt idx="161">
                  <c:v>46</c:v>
                </c:pt>
                <c:pt idx="162">
                  <c:v>33</c:v>
                </c:pt>
                <c:pt idx="163">
                  <c:v>35</c:v>
                </c:pt>
                <c:pt idx="164">
                  <c:v>0</c:v>
                </c:pt>
                <c:pt idx="165">
                  <c:v>0</c:v>
                </c:pt>
                <c:pt idx="166">
                  <c:v>12</c:v>
                </c:pt>
                <c:pt idx="167">
                  <c:v>0</c:v>
                </c:pt>
                <c:pt idx="168">
                  <c:v>56</c:v>
                </c:pt>
                <c:pt idx="169">
                  <c:v>3</c:v>
                </c:pt>
                <c:pt idx="170">
                  <c:v>3</c:v>
                </c:pt>
                <c:pt idx="171">
                  <c:v>0</c:v>
                </c:pt>
                <c:pt idx="172">
                  <c:v>6</c:v>
                </c:pt>
                <c:pt idx="173">
                  <c:v>203</c:v>
                </c:pt>
                <c:pt idx="174">
                  <c:v>30</c:v>
                </c:pt>
                <c:pt idx="175">
                  <c:v>160</c:v>
                </c:pt>
                <c:pt idx="176">
                  <c:v>121</c:v>
                </c:pt>
                <c:pt idx="177">
                  <c:v>14</c:v>
                </c:pt>
                <c:pt idx="178">
                  <c:v>6</c:v>
                </c:pt>
                <c:pt idx="179">
                  <c:v>83</c:v>
                </c:pt>
                <c:pt idx="180">
                  <c:v>102</c:v>
                </c:pt>
                <c:pt idx="181">
                  <c:v>48</c:v>
                </c:pt>
                <c:pt idx="182">
                  <c:v>12</c:v>
                </c:pt>
                <c:pt idx="183">
                  <c:v>27</c:v>
                </c:pt>
                <c:pt idx="184">
                  <c:v>106</c:v>
                </c:pt>
                <c:pt idx="185">
                  <c:v>61</c:v>
                </c:pt>
                <c:pt idx="186">
                  <c:v>27</c:v>
                </c:pt>
                <c:pt idx="187">
                  <c:v>58</c:v>
                </c:pt>
                <c:pt idx="188">
                  <c:v>45</c:v>
                </c:pt>
                <c:pt idx="189">
                  <c:v>39</c:v>
                </c:pt>
                <c:pt idx="190">
                  <c:v>6</c:v>
                </c:pt>
                <c:pt idx="191">
                  <c:v>16</c:v>
                </c:pt>
                <c:pt idx="192">
                  <c:v>45</c:v>
                </c:pt>
                <c:pt idx="193">
                  <c:v>77</c:v>
                </c:pt>
                <c:pt idx="194">
                  <c:v>33</c:v>
                </c:pt>
                <c:pt idx="195">
                  <c:v>78</c:v>
                </c:pt>
                <c:pt idx="196">
                  <c:v>0</c:v>
                </c:pt>
                <c:pt idx="197">
                  <c:v>32</c:v>
                </c:pt>
                <c:pt idx="198">
                  <c:v>62</c:v>
                </c:pt>
                <c:pt idx="199">
                  <c:v>7</c:v>
                </c:pt>
                <c:pt idx="200">
                  <c:v>0</c:v>
                </c:pt>
                <c:pt idx="201">
                  <c:v>118</c:v>
                </c:pt>
                <c:pt idx="202">
                  <c:v>73</c:v>
                </c:pt>
                <c:pt idx="203">
                  <c:v>140</c:v>
                </c:pt>
                <c:pt idx="204">
                  <c:v>50</c:v>
                </c:pt>
                <c:pt idx="205">
                  <c:v>52</c:v>
                </c:pt>
                <c:pt idx="206">
                  <c:v>30</c:v>
                </c:pt>
                <c:pt idx="207">
                  <c:v>57</c:v>
                </c:pt>
                <c:pt idx="208">
                  <c:v>95</c:v>
                </c:pt>
                <c:pt idx="209">
                  <c:v>208</c:v>
                </c:pt>
                <c:pt idx="210">
                  <c:v>108</c:v>
                </c:pt>
                <c:pt idx="211">
                  <c:v>47.5</c:v>
                </c:pt>
                <c:pt idx="212">
                  <c:v>192</c:v>
                </c:pt>
                <c:pt idx="213">
                  <c:v>42</c:v>
                </c:pt>
                <c:pt idx="214">
                  <c:v>194</c:v>
                </c:pt>
                <c:pt idx="215">
                  <c:v>36</c:v>
                </c:pt>
                <c:pt idx="216">
                  <c:v>7</c:v>
                </c:pt>
                <c:pt idx="217">
                  <c:v>239</c:v>
                </c:pt>
                <c:pt idx="218">
                  <c:v>3</c:v>
                </c:pt>
                <c:pt idx="219">
                  <c:v>3</c:v>
                </c:pt>
                <c:pt idx="220">
                  <c:v>8</c:v>
                </c:pt>
                <c:pt idx="221">
                  <c:v>2</c:v>
                </c:pt>
                <c:pt idx="222">
                  <c:v>101</c:v>
                </c:pt>
                <c:pt idx="223">
                  <c:v>61</c:v>
                </c:pt>
                <c:pt idx="224">
                  <c:v>71</c:v>
                </c:pt>
                <c:pt idx="225">
                  <c:v>58</c:v>
                </c:pt>
                <c:pt idx="226">
                  <c:v>111</c:v>
                </c:pt>
                <c:pt idx="227">
                  <c:v>272</c:v>
                </c:pt>
                <c:pt idx="228">
                  <c:v>132</c:v>
                </c:pt>
                <c:pt idx="229">
                  <c:v>50</c:v>
                </c:pt>
                <c:pt idx="230">
                  <c:v>171</c:v>
                </c:pt>
                <c:pt idx="231">
                  <c:v>3</c:v>
                </c:pt>
                <c:pt idx="232">
                  <c:v>58</c:v>
                </c:pt>
                <c:pt idx="233">
                  <c:v>58</c:v>
                </c:pt>
                <c:pt idx="234">
                  <c:v>9</c:v>
                </c:pt>
                <c:pt idx="235">
                  <c:v>189</c:v>
                </c:pt>
                <c:pt idx="236">
                  <c:v>162</c:v>
                </c:pt>
                <c:pt idx="237">
                  <c:v>31</c:v>
                </c:pt>
                <c:pt idx="238">
                  <c:v>30</c:v>
                </c:pt>
                <c:pt idx="239">
                  <c:v>111</c:v>
                </c:pt>
                <c:pt idx="240">
                  <c:v>28</c:v>
                </c:pt>
                <c:pt idx="241">
                  <c:v>38</c:v>
                </c:pt>
                <c:pt idx="242">
                  <c:v>39</c:v>
                </c:pt>
                <c:pt idx="243">
                  <c:v>0</c:v>
                </c:pt>
                <c:pt idx="244">
                  <c:v>9</c:v>
                </c:pt>
                <c:pt idx="245">
                  <c:v>9</c:v>
                </c:pt>
                <c:pt idx="246">
                  <c:v>15</c:v>
                </c:pt>
                <c:pt idx="247">
                  <c:v>772</c:v>
                </c:pt>
                <c:pt idx="248">
                  <c:v>27</c:v>
                </c:pt>
                <c:pt idx="249">
                  <c:v>127</c:v>
                </c:pt>
                <c:pt idx="250">
                  <c:v>0</c:v>
                </c:pt>
                <c:pt idx="251">
                  <c:v>195</c:v>
                </c:pt>
                <c:pt idx="252">
                  <c:v>1247</c:v>
                </c:pt>
                <c:pt idx="253">
                  <c:v>29</c:v>
                </c:pt>
                <c:pt idx="254">
                  <c:v>17</c:v>
                </c:pt>
                <c:pt idx="255">
                  <c:v>309</c:v>
                </c:pt>
                <c:pt idx="256">
                  <c:v>0</c:v>
                </c:pt>
                <c:pt idx="257">
                  <c:v>25</c:v>
                </c:pt>
                <c:pt idx="258">
                  <c:v>3</c:v>
                </c:pt>
                <c:pt idx="259">
                  <c:v>90</c:v>
                </c:pt>
                <c:pt idx="260">
                  <c:v>32</c:v>
                </c:pt>
                <c:pt idx="261">
                  <c:v>116</c:v>
                </c:pt>
                <c:pt idx="262">
                  <c:v>75</c:v>
                </c:pt>
                <c:pt idx="263">
                  <c:v>20</c:v>
                </c:pt>
                <c:pt idx="264">
                  <c:v>24</c:v>
                </c:pt>
                <c:pt idx="265">
                  <c:v>75</c:v>
                </c:pt>
                <c:pt idx="266">
                  <c:v>8</c:v>
                </c:pt>
                <c:pt idx="267">
                  <c:v>12</c:v>
                </c:pt>
                <c:pt idx="268">
                  <c:v>57</c:v>
                </c:pt>
                <c:pt idx="269">
                  <c:v>33</c:v>
                </c:pt>
                <c:pt idx="270">
                  <c:v>145</c:v>
                </c:pt>
                <c:pt idx="271">
                  <c:v>12</c:v>
                </c:pt>
                <c:pt idx="272">
                  <c:v>156</c:v>
                </c:pt>
                <c:pt idx="273">
                  <c:v>9</c:v>
                </c:pt>
                <c:pt idx="274">
                  <c:v>209</c:v>
                </c:pt>
                <c:pt idx="275">
                  <c:v>109</c:v>
                </c:pt>
                <c:pt idx="276">
                  <c:v>35</c:v>
                </c:pt>
                <c:pt idx="277">
                  <c:v>39</c:v>
                </c:pt>
                <c:pt idx="278">
                  <c:v>61</c:v>
                </c:pt>
                <c:pt idx="279">
                  <c:v>72</c:v>
                </c:pt>
                <c:pt idx="280">
                  <c:v>0</c:v>
                </c:pt>
                <c:pt idx="281">
                  <c:v>11</c:v>
                </c:pt>
                <c:pt idx="282">
                  <c:v>71</c:v>
                </c:pt>
                <c:pt idx="283">
                  <c:v>0</c:v>
                </c:pt>
                <c:pt idx="284">
                  <c:v>65</c:v>
                </c:pt>
                <c:pt idx="285">
                  <c:v>135</c:v>
                </c:pt>
                <c:pt idx="286">
                  <c:v>12</c:v>
                </c:pt>
                <c:pt idx="287">
                  <c:v>5</c:v>
                </c:pt>
                <c:pt idx="288">
                  <c:v>72</c:v>
                </c:pt>
                <c:pt idx="289">
                  <c:v>157</c:v>
                </c:pt>
                <c:pt idx="290">
                  <c:v>3</c:v>
                </c:pt>
                <c:pt idx="291">
                  <c:v>143</c:v>
                </c:pt>
                <c:pt idx="292">
                  <c:v>0</c:v>
                </c:pt>
                <c:pt idx="293">
                  <c:v>28</c:v>
                </c:pt>
                <c:pt idx="294">
                  <c:v>28</c:v>
                </c:pt>
                <c:pt idx="295">
                  <c:v>67</c:v>
                </c:pt>
                <c:pt idx="296">
                  <c:v>124</c:v>
                </c:pt>
                <c:pt idx="297">
                  <c:v>9</c:v>
                </c:pt>
                <c:pt idx="298">
                  <c:v>0</c:v>
                </c:pt>
                <c:pt idx="299">
                  <c:v>256</c:v>
                </c:pt>
                <c:pt idx="300">
                  <c:v>57</c:v>
                </c:pt>
                <c:pt idx="301">
                  <c:v>87</c:v>
                </c:pt>
                <c:pt idx="302">
                  <c:v>55</c:v>
                </c:pt>
                <c:pt idx="303">
                  <c:v>104</c:v>
                </c:pt>
                <c:pt idx="304">
                  <c:v>303</c:v>
                </c:pt>
                <c:pt idx="305">
                  <c:v>202</c:v>
                </c:pt>
                <c:pt idx="306">
                  <c:v>31</c:v>
                </c:pt>
                <c:pt idx="307">
                  <c:v>33</c:v>
                </c:pt>
                <c:pt idx="308">
                  <c:v>15</c:v>
                </c:pt>
                <c:pt idx="309">
                  <c:v>12</c:v>
                </c:pt>
                <c:pt idx="310">
                  <c:v>27</c:v>
                </c:pt>
                <c:pt idx="311">
                  <c:v>115</c:v>
                </c:pt>
                <c:pt idx="312">
                  <c:v>197</c:v>
                </c:pt>
                <c:pt idx="313">
                  <c:v>169</c:v>
                </c:pt>
                <c:pt idx="314">
                  <c:v>185</c:v>
                </c:pt>
                <c:pt idx="315">
                  <c:v>113</c:v>
                </c:pt>
                <c:pt idx="316">
                  <c:v>1317</c:v>
                </c:pt>
                <c:pt idx="317">
                  <c:v>83</c:v>
                </c:pt>
                <c:pt idx="318">
                  <c:v>189</c:v>
                </c:pt>
                <c:pt idx="319">
                  <c:v>14</c:v>
                </c:pt>
                <c:pt idx="320">
                  <c:v>103</c:v>
                </c:pt>
                <c:pt idx="321">
                  <c:v>31</c:v>
                </c:pt>
                <c:pt idx="322">
                  <c:v>0</c:v>
                </c:pt>
                <c:pt idx="323">
                  <c:v>24</c:v>
                </c:pt>
                <c:pt idx="324">
                  <c:v>31</c:v>
                </c:pt>
                <c:pt idx="325">
                  <c:v>106</c:v>
                </c:pt>
                <c:pt idx="326">
                  <c:v>14</c:v>
                </c:pt>
                <c:pt idx="327">
                  <c:v>52</c:v>
                </c:pt>
                <c:pt idx="328">
                  <c:v>5</c:v>
                </c:pt>
                <c:pt idx="329">
                  <c:v>82</c:v>
                </c:pt>
                <c:pt idx="330">
                  <c:v>6</c:v>
                </c:pt>
                <c:pt idx="331">
                  <c:v>306</c:v>
                </c:pt>
                <c:pt idx="332">
                  <c:v>101</c:v>
                </c:pt>
                <c:pt idx="333">
                  <c:v>9</c:v>
                </c:pt>
                <c:pt idx="334">
                  <c:v>136</c:v>
                </c:pt>
                <c:pt idx="335">
                  <c:v>100</c:v>
                </c:pt>
                <c:pt idx="336">
                  <c:v>107</c:v>
                </c:pt>
                <c:pt idx="337">
                  <c:v>21</c:v>
                </c:pt>
                <c:pt idx="338">
                  <c:v>101</c:v>
                </c:pt>
                <c:pt idx="339">
                  <c:v>95</c:v>
                </c:pt>
                <c:pt idx="340">
                  <c:v>137</c:v>
                </c:pt>
                <c:pt idx="341">
                  <c:v>15</c:v>
                </c:pt>
                <c:pt idx="342">
                  <c:v>14</c:v>
                </c:pt>
                <c:pt idx="343">
                  <c:v>171</c:v>
                </c:pt>
                <c:pt idx="344">
                  <c:v>3</c:v>
                </c:pt>
                <c:pt idx="345">
                  <c:v>108</c:v>
                </c:pt>
                <c:pt idx="346">
                  <c:v>139.5</c:v>
                </c:pt>
                <c:pt idx="347">
                  <c:v>54</c:v>
                </c:pt>
                <c:pt idx="348">
                  <c:v>60</c:v>
                </c:pt>
                <c:pt idx="349">
                  <c:v>24</c:v>
                </c:pt>
                <c:pt idx="350">
                  <c:v>159</c:v>
                </c:pt>
                <c:pt idx="351">
                  <c:v>153</c:v>
                </c:pt>
                <c:pt idx="352">
                  <c:v>34</c:v>
                </c:pt>
                <c:pt idx="353">
                  <c:v>52</c:v>
                </c:pt>
                <c:pt idx="354">
                  <c:v>27</c:v>
                </c:pt>
                <c:pt idx="355">
                  <c:v>137</c:v>
                </c:pt>
                <c:pt idx="356">
                  <c:v>0</c:v>
                </c:pt>
                <c:pt idx="357">
                  <c:v>0</c:v>
                </c:pt>
                <c:pt idx="358">
                  <c:v>7</c:v>
                </c:pt>
                <c:pt idx="359">
                  <c:v>12</c:v>
                </c:pt>
                <c:pt idx="360">
                  <c:v>367</c:v>
                </c:pt>
                <c:pt idx="361">
                  <c:v>205</c:v>
                </c:pt>
                <c:pt idx="362">
                  <c:v>214</c:v>
                </c:pt>
                <c:pt idx="363">
                  <c:v>3</c:v>
                </c:pt>
                <c:pt idx="364">
                  <c:v>33</c:v>
                </c:pt>
                <c:pt idx="365">
                  <c:v>132</c:v>
                </c:pt>
                <c:pt idx="366">
                  <c:v>181</c:v>
                </c:pt>
                <c:pt idx="367">
                  <c:v>11</c:v>
                </c:pt>
                <c:pt idx="368">
                  <c:v>67</c:v>
                </c:pt>
                <c:pt idx="369">
                  <c:v>9</c:v>
                </c:pt>
                <c:pt idx="370">
                  <c:v>113</c:v>
                </c:pt>
                <c:pt idx="371">
                  <c:v>107</c:v>
                </c:pt>
                <c:pt idx="372">
                  <c:v>139</c:v>
                </c:pt>
                <c:pt idx="373">
                  <c:v>8</c:v>
                </c:pt>
                <c:pt idx="374">
                  <c:v>27</c:v>
                </c:pt>
                <c:pt idx="375">
                  <c:v>12</c:v>
                </c:pt>
                <c:pt idx="376">
                  <c:v>39</c:v>
                </c:pt>
                <c:pt idx="377">
                  <c:v>165</c:v>
                </c:pt>
                <c:pt idx="378">
                  <c:v>15</c:v>
                </c:pt>
                <c:pt idx="379">
                  <c:v>39</c:v>
                </c:pt>
                <c:pt idx="380">
                  <c:v>4</c:v>
                </c:pt>
                <c:pt idx="381">
                  <c:v>132</c:v>
                </c:pt>
                <c:pt idx="382">
                  <c:v>3</c:v>
                </c:pt>
                <c:pt idx="383">
                  <c:v>0</c:v>
                </c:pt>
                <c:pt idx="384">
                  <c:v>322</c:v>
                </c:pt>
                <c:pt idx="385">
                  <c:v>148</c:v>
                </c:pt>
                <c:pt idx="386">
                  <c:v>67</c:v>
                </c:pt>
                <c:pt idx="387">
                  <c:v>31</c:v>
                </c:pt>
                <c:pt idx="388">
                  <c:v>62</c:v>
                </c:pt>
                <c:pt idx="389">
                  <c:v>369</c:v>
                </c:pt>
                <c:pt idx="390">
                  <c:v>25</c:v>
                </c:pt>
                <c:pt idx="391">
                  <c:v>30.5</c:v>
                </c:pt>
                <c:pt idx="392">
                  <c:v>65</c:v>
                </c:pt>
                <c:pt idx="393">
                  <c:v>192</c:v>
                </c:pt>
                <c:pt idx="394">
                  <c:v>30</c:v>
                </c:pt>
                <c:pt idx="395">
                  <c:v>6</c:v>
                </c:pt>
                <c:pt idx="396">
                  <c:v>31</c:v>
                </c:pt>
                <c:pt idx="397">
                  <c:v>63</c:v>
                </c:pt>
                <c:pt idx="398">
                  <c:v>27</c:v>
                </c:pt>
                <c:pt idx="399">
                  <c:v>101</c:v>
                </c:pt>
                <c:pt idx="400">
                  <c:v>29</c:v>
                </c:pt>
                <c:pt idx="401">
                  <c:v>31</c:v>
                </c:pt>
                <c:pt idx="402">
                  <c:v>44</c:v>
                </c:pt>
                <c:pt idx="403">
                  <c:v>16</c:v>
                </c:pt>
                <c:pt idx="404">
                  <c:v>7</c:v>
                </c:pt>
                <c:pt idx="405">
                  <c:v>0</c:v>
                </c:pt>
                <c:pt idx="406">
                  <c:v>27</c:v>
                </c:pt>
                <c:pt idx="407">
                  <c:v>136</c:v>
                </c:pt>
                <c:pt idx="408">
                  <c:v>78</c:v>
                </c:pt>
                <c:pt idx="409">
                  <c:v>12</c:v>
                </c:pt>
                <c:pt idx="410">
                  <c:v>10</c:v>
                </c:pt>
                <c:pt idx="411">
                  <c:v>68</c:v>
                </c:pt>
                <c:pt idx="412">
                  <c:v>0</c:v>
                </c:pt>
                <c:pt idx="413">
                  <c:v>268</c:v>
                </c:pt>
                <c:pt idx="414">
                  <c:v>0</c:v>
                </c:pt>
                <c:pt idx="415">
                  <c:v>106</c:v>
                </c:pt>
                <c:pt idx="416">
                  <c:v>10</c:v>
                </c:pt>
                <c:pt idx="417">
                  <c:v>69</c:v>
                </c:pt>
                <c:pt idx="418">
                  <c:v>58</c:v>
                </c:pt>
                <c:pt idx="419">
                  <c:v>30</c:v>
                </c:pt>
                <c:pt idx="420">
                  <c:v>103</c:v>
                </c:pt>
                <c:pt idx="421">
                  <c:v>111</c:v>
                </c:pt>
                <c:pt idx="422">
                  <c:v>135</c:v>
                </c:pt>
                <c:pt idx="423">
                  <c:v>104</c:v>
                </c:pt>
                <c:pt idx="424">
                  <c:v>0</c:v>
                </c:pt>
                <c:pt idx="425">
                  <c:v>63</c:v>
                </c:pt>
                <c:pt idx="426">
                  <c:v>33</c:v>
                </c:pt>
                <c:pt idx="427">
                  <c:v>205</c:v>
                </c:pt>
                <c:pt idx="428">
                  <c:v>113</c:v>
                </c:pt>
                <c:pt idx="429">
                  <c:v>101</c:v>
                </c:pt>
                <c:pt idx="430">
                  <c:v>13</c:v>
                </c:pt>
                <c:pt idx="431">
                  <c:v>88</c:v>
                </c:pt>
                <c:pt idx="432">
                  <c:v>62</c:v>
                </c:pt>
                <c:pt idx="433">
                  <c:v>42</c:v>
                </c:pt>
                <c:pt idx="434">
                  <c:v>1242</c:v>
                </c:pt>
                <c:pt idx="435">
                  <c:v>23</c:v>
                </c:pt>
                <c:pt idx="436">
                  <c:v>0</c:v>
                </c:pt>
                <c:pt idx="437">
                  <c:v>6</c:v>
                </c:pt>
                <c:pt idx="438">
                  <c:v>3</c:v>
                </c:pt>
                <c:pt idx="439">
                  <c:v>1321</c:v>
                </c:pt>
                <c:pt idx="440">
                  <c:v>81</c:v>
                </c:pt>
                <c:pt idx="441">
                  <c:v>62</c:v>
                </c:pt>
                <c:pt idx="442">
                  <c:v>0</c:v>
                </c:pt>
                <c:pt idx="443">
                  <c:v>101</c:v>
                </c:pt>
                <c:pt idx="444">
                  <c:v>131</c:v>
                </c:pt>
                <c:pt idx="445">
                  <c:v>81</c:v>
                </c:pt>
                <c:pt idx="446">
                  <c:v>0</c:v>
                </c:pt>
                <c:pt idx="447">
                  <c:v>133</c:v>
                </c:pt>
                <c:pt idx="448">
                  <c:v>57</c:v>
                </c:pt>
                <c:pt idx="449">
                  <c:v>35</c:v>
                </c:pt>
                <c:pt idx="450">
                  <c:v>112</c:v>
                </c:pt>
                <c:pt idx="451">
                  <c:v>38</c:v>
                </c:pt>
                <c:pt idx="452">
                  <c:v>74</c:v>
                </c:pt>
                <c:pt idx="453">
                  <c:v>2</c:v>
                </c:pt>
                <c:pt idx="454">
                  <c:v>0</c:v>
                </c:pt>
                <c:pt idx="455">
                  <c:v>17</c:v>
                </c:pt>
                <c:pt idx="456">
                  <c:v>53</c:v>
                </c:pt>
                <c:pt idx="457">
                  <c:v>12</c:v>
                </c:pt>
                <c:pt idx="458">
                  <c:v>0</c:v>
                </c:pt>
                <c:pt idx="459">
                  <c:v>3</c:v>
                </c:pt>
                <c:pt idx="460">
                  <c:v>113</c:v>
                </c:pt>
                <c:pt idx="461">
                  <c:v>58</c:v>
                </c:pt>
                <c:pt idx="462">
                  <c:v>0</c:v>
                </c:pt>
                <c:pt idx="463">
                  <c:v>78</c:v>
                </c:pt>
                <c:pt idx="464">
                  <c:v>20</c:v>
                </c:pt>
                <c:pt idx="465">
                  <c:v>0</c:v>
                </c:pt>
                <c:pt idx="466">
                  <c:v>165</c:v>
                </c:pt>
                <c:pt idx="467">
                  <c:v>3</c:v>
                </c:pt>
                <c:pt idx="468">
                  <c:v>3</c:v>
                </c:pt>
                <c:pt idx="469">
                  <c:v>7</c:v>
                </c:pt>
                <c:pt idx="470">
                  <c:v>91</c:v>
                </c:pt>
                <c:pt idx="471">
                  <c:v>3</c:v>
                </c:pt>
                <c:pt idx="472">
                  <c:v>62</c:v>
                </c:pt>
                <c:pt idx="473">
                  <c:v>98</c:v>
                </c:pt>
                <c:pt idx="474">
                  <c:v>7</c:v>
                </c:pt>
                <c:pt idx="475">
                  <c:v>74</c:v>
                </c:pt>
                <c:pt idx="476">
                  <c:v>24</c:v>
                </c:pt>
                <c:pt idx="477">
                  <c:v>42</c:v>
                </c:pt>
                <c:pt idx="478">
                  <c:v>3</c:v>
                </c:pt>
                <c:pt idx="479">
                  <c:v>29</c:v>
                </c:pt>
                <c:pt idx="480">
                  <c:v>5</c:v>
                </c:pt>
                <c:pt idx="481">
                  <c:v>25</c:v>
                </c:pt>
                <c:pt idx="482">
                  <c:v>51</c:v>
                </c:pt>
                <c:pt idx="483">
                  <c:v>36</c:v>
                </c:pt>
                <c:pt idx="484">
                  <c:v>24</c:v>
                </c:pt>
                <c:pt idx="485">
                  <c:v>31</c:v>
                </c:pt>
                <c:pt idx="486">
                  <c:v>6</c:v>
                </c:pt>
                <c:pt idx="487">
                  <c:v>39</c:v>
                </c:pt>
                <c:pt idx="488">
                  <c:v>0</c:v>
                </c:pt>
                <c:pt idx="489">
                  <c:v>77</c:v>
                </c:pt>
                <c:pt idx="490">
                  <c:v>27</c:v>
                </c:pt>
                <c:pt idx="491">
                  <c:v>0</c:v>
                </c:pt>
                <c:pt idx="492">
                  <c:v>135</c:v>
                </c:pt>
                <c:pt idx="493">
                  <c:v>49</c:v>
                </c:pt>
                <c:pt idx="494">
                  <c:v>83</c:v>
                </c:pt>
                <c:pt idx="495">
                  <c:v>53</c:v>
                </c:pt>
                <c:pt idx="496">
                  <c:v>32</c:v>
                </c:pt>
                <c:pt idx="497">
                  <c:v>0</c:v>
                </c:pt>
                <c:pt idx="498">
                  <c:v>42</c:v>
                </c:pt>
                <c:pt idx="499">
                  <c:v>96</c:v>
                </c:pt>
                <c:pt idx="500">
                  <c:v>3</c:v>
                </c:pt>
                <c:pt idx="501">
                  <c:v>62</c:v>
                </c:pt>
                <c:pt idx="502">
                  <c:v>3</c:v>
                </c:pt>
                <c:pt idx="503">
                  <c:v>0</c:v>
                </c:pt>
                <c:pt idx="504">
                  <c:v>45</c:v>
                </c:pt>
                <c:pt idx="505">
                  <c:v>104</c:v>
                </c:pt>
                <c:pt idx="506">
                  <c:v>45</c:v>
                </c:pt>
                <c:pt idx="507">
                  <c:v>62</c:v>
                </c:pt>
                <c:pt idx="508">
                  <c:v>125</c:v>
                </c:pt>
                <c:pt idx="509">
                  <c:v>2</c:v>
                </c:pt>
                <c:pt idx="510">
                  <c:v>97</c:v>
                </c:pt>
                <c:pt idx="511">
                  <c:v>6</c:v>
                </c:pt>
                <c:pt idx="512">
                  <c:v>32</c:v>
                </c:pt>
                <c:pt idx="513">
                  <c:v>0</c:v>
                </c:pt>
                <c:pt idx="514">
                  <c:v>71</c:v>
                </c:pt>
                <c:pt idx="515">
                  <c:v>5</c:v>
                </c:pt>
                <c:pt idx="516">
                  <c:v>57</c:v>
                </c:pt>
                <c:pt idx="517">
                  <c:v>12</c:v>
                </c:pt>
                <c:pt idx="518">
                  <c:v>73</c:v>
                </c:pt>
                <c:pt idx="519">
                  <c:v>34</c:v>
                </c:pt>
                <c:pt idx="520">
                  <c:v>54</c:v>
                </c:pt>
                <c:pt idx="521">
                  <c:v>180</c:v>
                </c:pt>
                <c:pt idx="522">
                  <c:v>27</c:v>
                </c:pt>
                <c:pt idx="523">
                  <c:v>460</c:v>
                </c:pt>
                <c:pt idx="524">
                  <c:v>12</c:v>
                </c:pt>
                <c:pt idx="525">
                  <c:v>141</c:v>
                </c:pt>
                <c:pt idx="526">
                  <c:v>14</c:v>
                </c:pt>
                <c:pt idx="527">
                  <c:v>7</c:v>
                </c:pt>
                <c:pt idx="528">
                  <c:v>102</c:v>
                </c:pt>
                <c:pt idx="529">
                  <c:v>124</c:v>
                </c:pt>
                <c:pt idx="530">
                  <c:v>0</c:v>
                </c:pt>
                <c:pt idx="531">
                  <c:v>41.5</c:v>
                </c:pt>
                <c:pt idx="532">
                  <c:v>38</c:v>
                </c:pt>
                <c:pt idx="533">
                  <c:v>101</c:v>
                </c:pt>
                <c:pt idx="534">
                  <c:v>36</c:v>
                </c:pt>
                <c:pt idx="535">
                  <c:v>0</c:v>
                </c:pt>
                <c:pt idx="536">
                  <c:v>89</c:v>
                </c:pt>
                <c:pt idx="537">
                  <c:v>81</c:v>
                </c:pt>
                <c:pt idx="538">
                  <c:v>0</c:v>
                </c:pt>
                <c:pt idx="539">
                  <c:v>107</c:v>
                </c:pt>
                <c:pt idx="540">
                  <c:v>31</c:v>
                </c:pt>
                <c:pt idx="541">
                  <c:v>130</c:v>
                </c:pt>
                <c:pt idx="542">
                  <c:v>44</c:v>
                </c:pt>
                <c:pt idx="543">
                  <c:v>47</c:v>
                </c:pt>
                <c:pt idx="544">
                  <c:v>10</c:v>
                </c:pt>
                <c:pt idx="545">
                  <c:v>101</c:v>
                </c:pt>
                <c:pt idx="546">
                  <c:v>13</c:v>
                </c:pt>
                <c:pt idx="547">
                  <c:v>6</c:v>
                </c:pt>
                <c:pt idx="548">
                  <c:v>27</c:v>
                </c:pt>
                <c:pt idx="549">
                  <c:v>71</c:v>
                </c:pt>
                <c:pt idx="550">
                  <c:v>13</c:v>
                </c:pt>
                <c:pt idx="551">
                  <c:v>34.5</c:v>
                </c:pt>
                <c:pt idx="552">
                  <c:v>103</c:v>
                </c:pt>
                <c:pt idx="553">
                  <c:v>41</c:v>
                </c:pt>
                <c:pt idx="554">
                  <c:v>87</c:v>
                </c:pt>
                <c:pt idx="555">
                  <c:v>133</c:v>
                </c:pt>
                <c:pt idx="556">
                  <c:v>47</c:v>
                </c:pt>
                <c:pt idx="557">
                  <c:v>3</c:v>
                </c:pt>
                <c:pt idx="558">
                  <c:v>3</c:v>
                </c:pt>
                <c:pt idx="559">
                  <c:v>36</c:v>
                </c:pt>
                <c:pt idx="560">
                  <c:v>159</c:v>
                </c:pt>
                <c:pt idx="561">
                  <c:v>98</c:v>
                </c:pt>
                <c:pt idx="562">
                  <c:v>373</c:v>
                </c:pt>
                <c:pt idx="563">
                  <c:v>104</c:v>
                </c:pt>
                <c:pt idx="564">
                  <c:v>56</c:v>
                </c:pt>
                <c:pt idx="565">
                  <c:v>101</c:v>
                </c:pt>
                <c:pt idx="566">
                  <c:v>82</c:v>
                </c:pt>
                <c:pt idx="567">
                  <c:v>31</c:v>
                </c:pt>
                <c:pt idx="568">
                  <c:v>9</c:v>
                </c:pt>
                <c:pt idx="569">
                  <c:v>21</c:v>
                </c:pt>
                <c:pt idx="570">
                  <c:v>81</c:v>
                </c:pt>
                <c:pt idx="571">
                  <c:v>3</c:v>
                </c:pt>
                <c:pt idx="572">
                  <c:v>1220</c:v>
                </c:pt>
                <c:pt idx="573">
                  <c:v>27</c:v>
                </c:pt>
                <c:pt idx="574">
                  <c:v>15</c:v>
                </c:pt>
                <c:pt idx="575">
                  <c:v>57</c:v>
                </c:pt>
                <c:pt idx="576">
                  <c:v>83</c:v>
                </c:pt>
                <c:pt idx="577">
                  <c:v>90</c:v>
                </c:pt>
                <c:pt idx="578">
                  <c:v>69</c:v>
                </c:pt>
                <c:pt idx="579">
                  <c:v>0</c:v>
                </c:pt>
                <c:pt idx="580">
                  <c:v>33</c:v>
                </c:pt>
                <c:pt idx="581">
                  <c:v>78</c:v>
                </c:pt>
                <c:pt idx="582">
                  <c:v>3</c:v>
                </c:pt>
                <c:pt idx="583">
                  <c:v>67</c:v>
                </c:pt>
                <c:pt idx="584">
                  <c:v>219</c:v>
                </c:pt>
                <c:pt idx="585">
                  <c:v>79</c:v>
                </c:pt>
                <c:pt idx="586">
                  <c:v>23</c:v>
                </c:pt>
                <c:pt idx="587">
                  <c:v>64</c:v>
                </c:pt>
                <c:pt idx="588">
                  <c:v>106</c:v>
                </c:pt>
                <c:pt idx="589">
                  <c:v>155</c:v>
                </c:pt>
                <c:pt idx="590">
                  <c:v>101</c:v>
                </c:pt>
                <c:pt idx="591">
                  <c:v>33</c:v>
                </c:pt>
                <c:pt idx="592">
                  <c:v>0</c:v>
                </c:pt>
                <c:pt idx="593">
                  <c:v>39</c:v>
                </c:pt>
                <c:pt idx="594">
                  <c:v>132</c:v>
                </c:pt>
                <c:pt idx="595">
                  <c:v>0</c:v>
                </c:pt>
                <c:pt idx="596">
                  <c:v>78</c:v>
                </c:pt>
                <c:pt idx="597">
                  <c:v>17.5</c:v>
                </c:pt>
                <c:pt idx="598">
                  <c:v>27</c:v>
                </c:pt>
                <c:pt idx="599">
                  <c:v>33</c:v>
                </c:pt>
                <c:pt idx="600">
                  <c:v>27</c:v>
                </c:pt>
                <c:pt idx="601">
                  <c:v>92.5</c:v>
                </c:pt>
                <c:pt idx="602">
                  <c:v>30</c:v>
                </c:pt>
                <c:pt idx="603">
                  <c:v>15</c:v>
                </c:pt>
                <c:pt idx="604">
                  <c:v>57</c:v>
                </c:pt>
                <c:pt idx="605">
                  <c:v>0</c:v>
                </c:pt>
                <c:pt idx="606">
                  <c:v>23</c:v>
                </c:pt>
                <c:pt idx="607">
                  <c:v>0</c:v>
                </c:pt>
                <c:pt idx="608">
                  <c:v>151</c:v>
                </c:pt>
                <c:pt idx="609">
                  <c:v>58</c:v>
                </c:pt>
                <c:pt idx="610">
                  <c:v>50</c:v>
                </c:pt>
                <c:pt idx="611">
                  <c:v>111</c:v>
                </c:pt>
                <c:pt idx="612">
                  <c:v>782</c:v>
                </c:pt>
                <c:pt idx="613">
                  <c:v>373</c:v>
                </c:pt>
                <c:pt idx="614">
                  <c:v>125</c:v>
                </c:pt>
                <c:pt idx="615">
                  <c:v>39</c:v>
                </c:pt>
                <c:pt idx="616">
                  <c:v>0</c:v>
                </c:pt>
                <c:pt idx="617">
                  <c:v>3</c:v>
                </c:pt>
                <c:pt idx="618">
                  <c:v>131</c:v>
                </c:pt>
                <c:pt idx="619">
                  <c:v>15</c:v>
                </c:pt>
                <c:pt idx="620">
                  <c:v>145</c:v>
                </c:pt>
                <c:pt idx="621">
                  <c:v>73</c:v>
                </c:pt>
                <c:pt idx="622">
                  <c:v>36</c:v>
                </c:pt>
                <c:pt idx="623">
                  <c:v>20</c:v>
                </c:pt>
                <c:pt idx="624">
                  <c:v>79</c:v>
                </c:pt>
                <c:pt idx="625">
                  <c:v>93</c:v>
                </c:pt>
                <c:pt idx="626">
                  <c:v>30</c:v>
                </c:pt>
                <c:pt idx="627">
                  <c:v>39</c:v>
                </c:pt>
                <c:pt idx="628">
                  <c:v>68</c:v>
                </c:pt>
                <c:pt idx="629">
                  <c:v>29</c:v>
                </c:pt>
                <c:pt idx="630">
                  <c:v>107</c:v>
                </c:pt>
                <c:pt idx="631">
                  <c:v>17</c:v>
                </c:pt>
                <c:pt idx="632">
                  <c:v>108</c:v>
                </c:pt>
                <c:pt idx="633">
                  <c:v>184</c:v>
                </c:pt>
                <c:pt idx="634">
                  <c:v>35</c:v>
                </c:pt>
                <c:pt idx="635">
                  <c:v>37</c:v>
                </c:pt>
                <c:pt idx="636">
                  <c:v>42</c:v>
                </c:pt>
                <c:pt idx="637">
                  <c:v>0</c:v>
                </c:pt>
                <c:pt idx="638">
                  <c:v>61</c:v>
                </c:pt>
                <c:pt idx="639">
                  <c:v>35</c:v>
                </c:pt>
                <c:pt idx="640">
                  <c:v>27</c:v>
                </c:pt>
                <c:pt idx="641">
                  <c:v>5</c:v>
                </c:pt>
                <c:pt idx="642">
                  <c:v>58</c:v>
                </c:pt>
                <c:pt idx="643">
                  <c:v>2</c:v>
                </c:pt>
                <c:pt idx="644">
                  <c:v>56</c:v>
                </c:pt>
                <c:pt idx="645">
                  <c:v>6</c:v>
                </c:pt>
                <c:pt idx="646">
                  <c:v>104</c:v>
                </c:pt>
                <c:pt idx="64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D-483A-8A49-0793FC8F4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32711"/>
        <c:axId val="90634759"/>
      </c:lineChart>
      <c:catAx>
        <c:axId val="90632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4759"/>
        <c:crosses val="autoZero"/>
        <c:auto val="1"/>
        <c:lblAlgn val="ctr"/>
        <c:lblOffset val="100"/>
        <c:noMultiLvlLbl val="0"/>
      </c:catAx>
      <c:valAx>
        <c:axId val="9063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Delay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[20260213_Fleet_Performance (1).xlsx]Sheet3!PivotTable3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Delay Minutes by Root Cause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121823481742203E-2"/>
          <c:y val="8.0674279499728108E-2"/>
          <c:w val="0.94861613266083677"/>
          <c:h val="0.83664846951227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Sheet3!$A$3:$A$84</c:f>
              <c:strCache>
                <c:ptCount val="81"/>
                <c:pt idx="0">
                  <c:v>IN</c:v>
                </c:pt>
                <c:pt idx="1">
                  <c:v>M0</c:v>
                </c:pt>
                <c:pt idx="2">
                  <c:v>M015</c:v>
                </c:pt>
                <c:pt idx="3">
                  <c:v>M019</c:v>
                </c:pt>
                <c:pt idx="4">
                  <c:v>M020</c:v>
                </c:pt>
                <c:pt idx="5">
                  <c:v>M034</c:v>
                </c:pt>
                <c:pt idx="6">
                  <c:v>M039</c:v>
                </c:pt>
                <c:pt idx="7">
                  <c:v>M0BC</c:v>
                </c:pt>
                <c:pt idx="8">
                  <c:v>M1</c:v>
                </c:pt>
                <c:pt idx="9">
                  <c:v>M2</c:v>
                </c:pt>
                <c:pt idx="10">
                  <c:v>M7</c:v>
                </c:pt>
                <c:pt idx="11">
                  <c:v>M703</c:v>
                </c:pt>
                <c:pt idx="12">
                  <c:v>M8</c:v>
                </c:pt>
                <c:pt idx="13">
                  <c:v>M9</c:v>
                </c:pt>
                <c:pt idx="14">
                  <c:v>M900</c:v>
                </c:pt>
                <c:pt idx="15">
                  <c:v>M903</c:v>
                </c:pt>
                <c:pt idx="16">
                  <c:v>M913</c:v>
                </c:pt>
                <c:pt idx="17">
                  <c:v>MB</c:v>
                </c:pt>
                <c:pt idx="18">
                  <c:v>MB10</c:v>
                </c:pt>
                <c:pt idx="19">
                  <c:v>MD</c:v>
                </c:pt>
                <c:pt idx="20">
                  <c:v>MD03</c:v>
                </c:pt>
                <c:pt idx="21">
                  <c:v>MD09</c:v>
                </c:pt>
                <c:pt idx="22">
                  <c:v>MF</c:v>
                </c:pt>
                <c:pt idx="23">
                  <c:v>MF31</c:v>
                </c:pt>
                <c:pt idx="24">
                  <c:v>MIKC</c:v>
                </c:pt>
                <c:pt idx="25">
                  <c:v>MN</c:v>
                </c:pt>
                <c:pt idx="26">
                  <c:v>MN02</c:v>
                </c:pt>
                <c:pt idx="27">
                  <c:v>MN05</c:v>
                </c:pt>
                <c:pt idx="28">
                  <c:v>MP</c:v>
                </c:pt>
                <c:pt idx="29">
                  <c:v>MR</c:v>
                </c:pt>
                <c:pt idx="30">
                  <c:v>MS</c:v>
                </c:pt>
                <c:pt idx="31">
                  <c:v>MS06</c:v>
                </c:pt>
                <c:pt idx="32">
                  <c:v>MS08</c:v>
                </c:pt>
                <c:pt idx="33">
                  <c:v>MT</c:v>
                </c:pt>
                <c:pt idx="34">
                  <c:v>MT11</c:v>
                </c:pt>
                <c:pt idx="35">
                  <c:v>MTEA</c:v>
                </c:pt>
                <c:pt idx="36">
                  <c:v>MU</c:v>
                </c:pt>
                <c:pt idx="37">
                  <c:v>MU00</c:v>
                </c:pt>
                <c:pt idx="38">
                  <c:v>MU02</c:v>
                </c:pt>
                <c:pt idx="39">
                  <c:v>MU03</c:v>
                </c:pt>
                <c:pt idx="40">
                  <c:v>MU04</c:v>
                </c:pt>
                <c:pt idx="41">
                  <c:v>MU07</c:v>
                </c:pt>
                <c:pt idx="42">
                  <c:v>MU10</c:v>
                </c:pt>
                <c:pt idx="43">
                  <c:v>MW</c:v>
                </c:pt>
                <c:pt idx="44">
                  <c:v>MY</c:v>
                </c:pt>
                <c:pt idx="45">
                  <c:v>OC</c:v>
                </c:pt>
                <c:pt idx="46">
                  <c:v>R1</c:v>
                </c:pt>
                <c:pt idx="47">
                  <c:v>R4</c:v>
                </c:pt>
                <c:pt idx="48">
                  <c:v>R5</c:v>
                </c:pt>
                <c:pt idx="49">
                  <c:v>RC</c:v>
                </c:pt>
                <c:pt idx="50">
                  <c:v>RP</c:v>
                </c:pt>
                <c:pt idx="51">
                  <c:v>RQ</c:v>
                </c:pt>
                <c:pt idx="52">
                  <c:v>RR</c:v>
                </c:pt>
                <c:pt idx="53">
                  <c:v>RU</c:v>
                </c:pt>
                <c:pt idx="54">
                  <c:v>T3</c:v>
                </c:pt>
                <c:pt idx="55">
                  <c:v>T4</c:v>
                </c:pt>
                <c:pt idx="56">
                  <c:v>TA</c:v>
                </c:pt>
                <c:pt idx="57">
                  <c:v>TB</c:v>
                </c:pt>
                <c:pt idx="58">
                  <c:v>TB06</c:v>
                </c:pt>
                <c:pt idx="59">
                  <c:v>TC</c:v>
                </c:pt>
                <c:pt idx="60">
                  <c:v>TF</c:v>
                </c:pt>
                <c:pt idx="61">
                  <c:v>TG</c:v>
                </c:pt>
                <c:pt idx="62">
                  <c:v>TG06</c:v>
                </c:pt>
                <c:pt idx="63">
                  <c:v>TG0I</c:v>
                </c:pt>
                <c:pt idx="64">
                  <c:v>TH</c:v>
                </c:pt>
                <c:pt idx="65">
                  <c:v>TH17</c:v>
                </c:pt>
                <c:pt idx="66">
                  <c:v>TI</c:v>
                </c:pt>
                <c:pt idx="67">
                  <c:v>TP</c:v>
                </c:pt>
                <c:pt idx="68">
                  <c:v>TW</c:v>
                </c:pt>
                <c:pt idx="69">
                  <c:v>TY</c:v>
                </c:pt>
                <c:pt idx="70">
                  <c:v>TY05</c:v>
                </c:pt>
                <c:pt idx="71">
                  <c:v>TY0C</c:v>
                </c:pt>
                <c:pt idx="72">
                  <c:v>V8</c:v>
                </c:pt>
                <c:pt idx="73">
                  <c:v>V804</c:v>
                </c:pt>
                <c:pt idx="74">
                  <c:v>VA</c:v>
                </c:pt>
                <c:pt idx="75">
                  <c:v>VB</c:v>
                </c:pt>
                <c:pt idx="76">
                  <c:v>VH</c:v>
                </c:pt>
                <c:pt idx="77">
                  <c:v>VW</c:v>
                </c:pt>
                <c:pt idx="78">
                  <c:v>VZ</c:v>
                </c:pt>
                <c:pt idx="79">
                  <c:v>ZU</c:v>
                </c:pt>
                <c:pt idx="80">
                  <c:v>(blank)</c:v>
                </c:pt>
              </c:strCache>
            </c:strRef>
          </c:cat>
          <c:val>
            <c:numRef>
              <c:f>Sheet3!$B$3:$B$84</c:f>
              <c:numCache>
                <c:formatCode>General</c:formatCode>
                <c:ptCount val="81"/>
                <c:pt idx="0">
                  <c:v>0</c:v>
                </c:pt>
                <c:pt idx="1">
                  <c:v>1978</c:v>
                </c:pt>
                <c:pt idx="2">
                  <c:v>10</c:v>
                </c:pt>
                <c:pt idx="3">
                  <c:v>167</c:v>
                </c:pt>
                <c:pt idx="4">
                  <c:v>3</c:v>
                </c:pt>
                <c:pt idx="5">
                  <c:v>20</c:v>
                </c:pt>
                <c:pt idx="6">
                  <c:v>48</c:v>
                </c:pt>
                <c:pt idx="7">
                  <c:v>0</c:v>
                </c:pt>
                <c:pt idx="8">
                  <c:v>1853.5</c:v>
                </c:pt>
                <c:pt idx="9">
                  <c:v>147</c:v>
                </c:pt>
                <c:pt idx="10">
                  <c:v>5118</c:v>
                </c:pt>
                <c:pt idx="11">
                  <c:v>230</c:v>
                </c:pt>
                <c:pt idx="12">
                  <c:v>291</c:v>
                </c:pt>
                <c:pt idx="13">
                  <c:v>2865.5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813</c:v>
                </c:pt>
                <c:pt idx="18">
                  <c:v>3</c:v>
                </c:pt>
                <c:pt idx="19">
                  <c:v>1460.5</c:v>
                </c:pt>
                <c:pt idx="20">
                  <c:v>0</c:v>
                </c:pt>
                <c:pt idx="21">
                  <c:v>0</c:v>
                </c:pt>
                <c:pt idx="22">
                  <c:v>563</c:v>
                </c:pt>
                <c:pt idx="23">
                  <c:v>0</c:v>
                </c:pt>
                <c:pt idx="24">
                  <c:v>0</c:v>
                </c:pt>
                <c:pt idx="25">
                  <c:v>3347</c:v>
                </c:pt>
                <c:pt idx="26">
                  <c:v>14</c:v>
                </c:pt>
                <c:pt idx="27">
                  <c:v>0</c:v>
                </c:pt>
                <c:pt idx="28">
                  <c:v>398</c:v>
                </c:pt>
                <c:pt idx="29">
                  <c:v>6</c:v>
                </c:pt>
                <c:pt idx="30">
                  <c:v>1685</c:v>
                </c:pt>
                <c:pt idx="31">
                  <c:v>27</c:v>
                </c:pt>
                <c:pt idx="32">
                  <c:v>33</c:v>
                </c:pt>
                <c:pt idx="33">
                  <c:v>2622</c:v>
                </c:pt>
                <c:pt idx="34">
                  <c:v>29</c:v>
                </c:pt>
                <c:pt idx="35">
                  <c:v>27</c:v>
                </c:pt>
                <c:pt idx="36">
                  <c:v>10121</c:v>
                </c:pt>
                <c:pt idx="37">
                  <c:v>59</c:v>
                </c:pt>
                <c:pt idx="38">
                  <c:v>78</c:v>
                </c:pt>
                <c:pt idx="39">
                  <c:v>323</c:v>
                </c:pt>
                <c:pt idx="40">
                  <c:v>2</c:v>
                </c:pt>
                <c:pt idx="41">
                  <c:v>12</c:v>
                </c:pt>
                <c:pt idx="42">
                  <c:v>101</c:v>
                </c:pt>
                <c:pt idx="43">
                  <c:v>0</c:v>
                </c:pt>
                <c:pt idx="44">
                  <c:v>107</c:v>
                </c:pt>
                <c:pt idx="45">
                  <c:v>26</c:v>
                </c:pt>
                <c:pt idx="46">
                  <c:v>0</c:v>
                </c:pt>
                <c:pt idx="47">
                  <c:v>12</c:v>
                </c:pt>
                <c:pt idx="48">
                  <c:v>6</c:v>
                </c:pt>
                <c:pt idx="49">
                  <c:v>9</c:v>
                </c:pt>
                <c:pt idx="50">
                  <c:v>0</c:v>
                </c:pt>
                <c:pt idx="51">
                  <c:v>24</c:v>
                </c:pt>
                <c:pt idx="52">
                  <c:v>3</c:v>
                </c:pt>
                <c:pt idx="53">
                  <c:v>0</c:v>
                </c:pt>
                <c:pt idx="54">
                  <c:v>81</c:v>
                </c:pt>
                <c:pt idx="55">
                  <c:v>24</c:v>
                </c:pt>
                <c:pt idx="56">
                  <c:v>78</c:v>
                </c:pt>
                <c:pt idx="57">
                  <c:v>696</c:v>
                </c:pt>
                <c:pt idx="58">
                  <c:v>0</c:v>
                </c:pt>
                <c:pt idx="59">
                  <c:v>16</c:v>
                </c:pt>
                <c:pt idx="60">
                  <c:v>0</c:v>
                </c:pt>
                <c:pt idx="61">
                  <c:v>1108</c:v>
                </c:pt>
                <c:pt idx="62">
                  <c:v>0</c:v>
                </c:pt>
                <c:pt idx="63">
                  <c:v>0</c:v>
                </c:pt>
                <c:pt idx="64">
                  <c:v>206</c:v>
                </c:pt>
                <c:pt idx="65">
                  <c:v>0</c:v>
                </c:pt>
                <c:pt idx="66">
                  <c:v>2</c:v>
                </c:pt>
                <c:pt idx="67">
                  <c:v>24</c:v>
                </c:pt>
                <c:pt idx="68">
                  <c:v>0</c:v>
                </c:pt>
                <c:pt idx="69">
                  <c:v>621</c:v>
                </c:pt>
                <c:pt idx="70">
                  <c:v>0</c:v>
                </c:pt>
                <c:pt idx="71">
                  <c:v>0</c:v>
                </c:pt>
                <c:pt idx="72">
                  <c:v>658</c:v>
                </c:pt>
                <c:pt idx="73">
                  <c:v>0</c:v>
                </c:pt>
                <c:pt idx="74">
                  <c:v>15</c:v>
                </c:pt>
                <c:pt idx="75">
                  <c:v>3</c:v>
                </c:pt>
                <c:pt idx="76">
                  <c:v>9</c:v>
                </c:pt>
                <c:pt idx="77">
                  <c:v>144</c:v>
                </c:pt>
                <c:pt idx="78">
                  <c:v>181.5</c:v>
                </c:pt>
                <c:pt idx="79">
                  <c:v>35</c:v>
                </c:pt>
                <c:pt idx="80">
                  <c:v>9650.5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2-4CC5-82C8-FDCE56C8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283335"/>
        <c:axId val="1189285383"/>
      </c:barChart>
      <c:catAx>
        <c:axId val="1189283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Root Cause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285383"/>
        <c:crosses val="autoZero"/>
        <c:auto val="1"/>
        <c:lblAlgn val="ctr"/>
        <c:lblOffset val="100"/>
        <c:noMultiLvlLbl val="0"/>
      </c:catAx>
      <c:valAx>
        <c:axId val="1189285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Delay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28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5</xdr:row>
      <xdr:rowOff>180975</xdr:rowOff>
    </xdr:from>
    <xdr:to>
      <xdr:col>20</xdr:col>
      <xdr:colOff>295275</xdr:colOff>
      <xdr:row>38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DC4084-2D9E-E0C9-F4DF-7A9A729C1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495301</xdr:colOff>
      <xdr:row>2</xdr:row>
      <xdr:rowOff>47625</xdr:rowOff>
    </xdr:from>
    <xdr:to>
      <xdr:col>26</xdr:col>
      <xdr:colOff>428625</xdr:colOff>
      <xdr:row>35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6918AB-3993-7461-6D0E-F6D8E3C89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114299</xdr:colOff>
      <xdr:row>0</xdr:row>
      <xdr:rowOff>85726</xdr:rowOff>
    </xdr:from>
    <xdr:to>
      <xdr:col>21</xdr:col>
      <xdr:colOff>581025</xdr:colOff>
      <xdr:row>32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BE8D6-1FE2-D910-5304-A2DBCFEB3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1fg03\Performance_Analysis_MK\Routine%20Reporting\Sector%20performance\Sector%20Summary%20Report%20(GM%20re-work)%20V10_sc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 DATA"/>
      <sheetName val="Ref Data"/>
      <sheetName val="Metadata"/>
      <sheetName val="Update Log"/>
      <sheetName val="Outputs&gt;&gt;"/>
      <sheetName val="Summary by Quarter"/>
      <sheetName val="PPM Chart and Quarterly"/>
      <sheetName val="CaSL Chart and Quarterly"/>
      <sheetName val="Output Details"/>
      <sheetName val="Input Data &gt;&gt;"/>
      <sheetName val="Summary_by_Quarter"/>
      <sheetName val="Summary_by_TOC"/>
      <sheetName val="% PPM"/>
      <sheetName val="PPM MAA"/>
      <sheetName val="PPM YTD"/>
      <sheetName val="% CaSL"/>
      <sheetName val="CaSL MAA"/>
      <sheetName val="Planned"/>
      <sheetName val="Summary Targets 1112"/>
      <sheetName val="Summary Targets"/>
      <sheetName val="PPM Trains Planned"/>
      <sheetName val="JPIP PPM Targets"/>
      <sheetName val="JPIP CaSL Targets"/>
      <sheetName val="CP4 PPM Targets"/>
      <sheetName val="CP4 CaSL Targets"/>
      <sheetName val="Recovery Plan Goals - Fixed"/>
      <sheetName val="Calcs (Not In Use)&gt;&gt;"/>
      <sheetName val="Sheet1"/>
      <sheetName val="PPM Chart and Quarterly Calcs"/>
      <sheetName val="LOC PAT"/>
      <sheetName val="PFPI PA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96320914352" createdVersion="8" refreshedVersion="8" minRefreshableVersion="3" recordCount="3407" xr:uid="{6B2B01A8-E196-44EE-A6B7-B24DCFF5FC18}">
  <cacheSource type="worksheet">
    <worksheetSource name="tbl_master"/>
  </cacheSource>
  <cacheFields count="22">
    <cacheField name="Incident Number" numFmtId="0">
      <sharedItems/>
    </cacheField>
    <cacheField name="Incident Date" numFmtId="14">
      <sharedItems containsSemiMixedTypes="0" containsNonDate="0" containsDate="1" containsString="0" minDate="2024-04-22T00:00:00" maxDate="2026-02-13T00:00:00" count="648"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05T00:00:00"/>
        <d v="2026-02-04T00:00:00"/>
        <d v="2026-02-03T00:00:00"/>
        <d v="2026-02-02T00:00:00"/>
        <d v="2026-01-31T00:00:00"/>
        <d v="2026-01-30T00:00:00"/>
        <d v="2026-01-29T00:00:00"/>
        <d v="2026-01-28T00:00:00"/>
        <d v="2026-01-27T00:00:00"/>
        <d v="2026-01-26T00:00:00"/>
        <d v="2026-01-25T00:00:00"/>
        <d v="2026-01-24T00:00:00"/>
        <d v="2026-01-23T00:00:00"/>
        <d v="2026-01-22T00:00:00"/>
        <d v="2026-01-21T00:00:00"/>
        <d v="2026-01-20T00:00:00"/>
        <d v="2026-01-19T00:00:00"/>
        <d v="2026-01-18T00:00:00"/>
        <d v="2026-01-17T00:00:00"/>
        <d v="2026-01-16T00:00:00"/>
        <d v="2026-01-15T00:00:00"/>
        <d v="2026-01-14T00:00:00"/>
        <d v="2026-01-13T00:00:00"/>
        <d v="2026-01-12T00:00:00"/>
        <d v="2026-01-11T00:00:00"/>
        <d v="2026-01-10T00:00:00"/>
        <d v="2026-01-09T00:00:00"/>
        <d v="2026-01-08T00:00:00"/>
        <d v="2026-01-07T00:00:00"/>
        <d v="2026-01-06T00:00:00"/>
        <d v="2026-01-05T00:00:00"/>
        <d v="2026-01-04T00:00:00"/>
        <d v="2026-01-03T00:00:00"/>
        <d v="2026-01-02T00:00:00"/>
        <d v="2026-01-01T00:00:00"/>
        <d v="2025-12-31T00:00:00"/>
        <d v="2025-12-30T00:00:00"/>
        <d v="2025-12-29T00:00:00"/>
        <d v="2025-12-28T00:00:00"/>
        <d v="2025-12-27T00:00:00"/>
        <d v="2025-12-24T00:00:00"/>
        <d v="2025-12-23T00:00:00"/>
        <d v="2025-12-22T00:00:00"/>
        <d v="2025-12-21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4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0T00:00:00"/>
        <d v="2025-06-19T00:00:00"/>
        <d v="2025-06-18T00:00:00"/>
        <d v="2025-06-17T00:00:00"/>
        <d v="2025-06-16T00:00:00"/>
        <d v="2025-06-15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1T00:00:00"/>
        <d v="2025-05-10T00:00:00"/>
        <d v="2025-05-09T00:00:00"/>
        <d v="2025-05-08T00:00:00"/>
        <d v="2025-05-06T00:00:00"/>
        <d v="2025-05-05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  <d v="2025-01-06T00:00:00"/>
        <d v="2025-01-05T00:00:00"/>
        <d v="2025-01-04T00:00:00"/>
        <d v="2025-01-03T00:00:00"/>
        <d v="2025-01-02T00:00:00"/>
        <d v="2025-01-01T00:00:00"/>
        <d v="2024-12-31T00:00:00"/>
        <d v="2024-12-30T00:00:00"/>
        <d v="2024-12-29T00:00:00"/>
        <d v="2024-12-28T00:00:00"/>
        <d v="2024-12-27T00:00:00"/>
        <d v="2024-12-24T00:00:00"/>
        <d v="2024-12-23T00:00:00"/>
        <d v="2024-12-22T00:00:00"/>
        <d v="2024-12-21T00:00:00"/>
        <d v="2024-12-20T00:00:00"/>
        <d v="2024-12-19T00:00:00"/>
        <d v="2024-12-18T00:00:00"/>
        <d v="2024-12-17T00:00:00"/>
        <d v="2024-12-16T00:00:00"/>
        <d v="2024-12-15T00:00:00"/>
        <d v="2024-12-14T00:00:00"/>
        <d v="2024-12-13T00:00:00"/>
        <d v="2024-12-12T00:00:00"/>
        <d v="2024-12-11T00:00:00"/>
        <d v="2024-12-10T00:00:00"/>
        <d v="2024-12-09T00:00:00"/>
        <d v="2024-12-08T00:00:00"/>
        <d v="2024-12-07T00:00:00"/>
        <d v="2024-12-06T00:00:00"/>
        <d v="2024-12-05T00:00:00"/>
        <d v="2024-12-04T00:00:00"/>
        <d v="2024-12-03T00:00:00"/>
        <d v="2024-12-02T00:00:00"/>
        <d v="2024-12-01T00:00:00"/>
        <d v="2024-11-30T00:00:00"/>
        <d v="2024-11-29T00:00:00"/>
        <d v="2024-11-28T00:00:00"/>
        <d v="2024-11-27T00:00:00"/>
        <d v="2024-11-26T00:00:00"/>
        <d v="2024-11-25T00:00:00"/>
        <d v="2024-11-24T00:00:00"/>
        <d v="2024-11-23T00:00:00"/>
        <d v="2024-11-22T00:00:00"/>
        <d v="2024-11-21T00:00:00"/>
        <d v="2024-11-20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6T00:00:00"/>
        <d v="2024-11-05T00:00:00"/>
        <d v="2024-11-04T00:00:00"/>
        <d v="2024-11-03T00:00:00"/>
        <d v="2024-11-02T00:00:00"/>
        <d v="2024-11-01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20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0-12T00:00:00"/>
        <d v="2024-10-11T00:00:00"/>
        <d v="2024-10-10T00:00:00"/>
        <d v="2024-10-09T00:00:00"/>
        <d v="2024-10-08T00:00:00"/>
        <d v="2024-10-07T00:00:00"/>
        <d v="2024-10-06T00:00:00"/>
        <d v="2024-10-05T00:00:00"/>
        <d v="2024-10-04T00:00:00"/>
        <d v="2024-10-03T00:00:00"/>
        <d v="2024-10-02T00:00:00"/>
        <d v="2024-10-01T00:00:00"/>
        <d v="2024-09-30T00:00:00"/>
        <d v="2024-09-29T00:00:00"/>
        <d v="2024-09-28T00:00:00"/>
        <d v="2024-09-27T00:00:00"/>
        <d v="2024-09-26T00:00:00"/>
        <d v="2024-09-25T00:00:00"/>
        <d v="2024-09-24T00:00:00"/>
        <d v="2024-09-23T00:00:00"/>
        <d v="2024-09-22T00:00:00"/>
        <d v="2024-09-21T00:00:00"/>
        <d v="2024-09-20T00:00:00"/>
        <d v="2024-09-19T00:00:00"/>
        <d v="2024-09-18T00:00:00"/>
        <d v="2024-09-16T00:00:00"/>
        <d v="2024-09-15T00:00:00"/>
        <d v="2024-09-14T00:00:00"/>
        <d v="2024-09-13T00:00:00"/>
        <d v="2024-09-12T00:00:00"/>
        <d v="2024-09-11T00:00:00"/>
        <d v="2024-09-10T00:00:00"/>
        <d v="2024-09-09T00:00:00"/>
        <d v="2024-09-08T00:00:00"/>
        <d v="2024-09-07T00:00:00"/>
        <d v="2024-09-06T00:00:00"/>
        <d v="2024-09-05T00:00:00"/>
        <d v="2024-09-04T00:00:00"/>
        <d v="2024-09-03T00:00:00"/>
        <d v="2024-09-02T00:00:00"/>
        <d v="2024-09-01T00:00:00"/>
        <d v="2024-08-30T00:00:00"/>
        <d v="2024-08-29T00:00:00"/>
        <d v="2024-08-28T00:00:00"/>
        <d v="2024-08-27T00:00:00"/>
        <d v="2024-08-26T00:00:00"/>
        <d v="2024-08-25T00:00:00"/>
        <d v="2024-08-24T00:00:00"/>
        <d v="2024-08-23T00:00:00"/>
        <d v="2024-08-22T00:00:00"/>
        <d v="2024-08-21T00:00:00"/>
        <d v="2024-08-20T00:00:00"/>
        <d v="2024-08-19T00:00:00"/>
        <d v="2024-08-18T00:00:00"/>
        <d v="2024-08-17T00:00:00"/>
        <d v="2024-08-16T00:00:00"/>
        <d v="2024-08-15T00:00:00"/>
        <d v="2024-08-14T00:00:00"/>
        <d v="2024-08-13T00:00:00"/>
        <d v="2024-08-12T00:00:00"/>
        <d v="2024-08-11T00:00:00"/>
        <d v="2024-08-10T00:00:00"/>
        <d v="2024-08-09T00:00:00"/>
        <d v="2024-08-08T00:00:00"/>
        <d v="2024-08-07T00:00:00"/>
        <d v="2024-08-06T00:00:00"/>
        <d v="2024-08-05T00:00:00"/>
        <d v="2024-08-04T00:00:00"/>
        <d v="2024-08-03T00:00:00"/>
        <d v="2024-08-02T00:00:00"/>
        <d v="2024-08-01T00:00:00"/>
        <d v="2024-07-31T00:00:00"/>
        <d v="2024-07-30T00:00:00"/>
        <d v="2024-07-29T00:00:00"/>
        <d v="2024-07-28T00:00:00"/>
        <d v="2024-07-27T00:00:00"/>
        <d v="2024-07-26T00:00:00"/>
        <d v="2024-07-25T00:00:00"/>
        <d v="2024-07-24T00:00:00"/>
        <d v="2024-07-23T00:00:00"/>
        <d v="2024-07-22T00:00:00"/>
        <d v="2024-07-21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1T00:00:00"/>
        <d v="2024-07-10T00:00:00"/>
        <d v="2024-07-09T00:00:00"/>
        <d v="2024-07-08T00:00:00"/>
        <d v="2024-07-07T00:00:00"/>
        <d v="2024-07-06T00:00:00"/>
        <d v="2024-07-05T00:00:00"/>
        <d v="2024-07-04T00:00:00"/>
        <d v="2024-07-03T00:00:00"/>
        <d v="2024-07-02T00:00:00"/>
        <d v="2024-07-01T00:00:00"/>
        <d v="2024-06-30T00:00:00"/>
        <d v="2024-06-29T00:00:00"/>
        <d v="2024-06-28T00:00:00"/>
        <d v="2024-06-27T00:00:00"/>
        <d v="2024-06-26T00:00:00"/>
        <d v="2024-06-25T00:00:00"/>
        <d v="2024-06-24T00:00:00"/>
        <d v="2024-06-23T00:00:00"/>
        <d v="2024-06-22T00:00:00"/>
        <d v="2024-06-21T00:00:00"/>
        <d v="2024-06-20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1T00:00:00"/>
        <d v="2024-05-30T00:00:00"/>
        <d v="2024-05-29T00:00:00"/>
        <d v="2024-05-28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05-12T00:00:00"/>
        <d v="2024-05-11T00:00:00"/>
        <d v="2024-05-10T00:00:00"/>
        <d v="2024-05-08T00:00:00"/>
        <d v="2024-05-07T00:00:00"/>
        <d v="2024-05-06T00:00:00"/>
        <d v="2024-05-05T00:00:00"/>
        <d v="2024-05-04T00:00:00"/>
        <d v="2024-05-03T00:00:00"/>
        <d v="2024-05-02T00:00:00"/>
        <d v="2024-05-01T00:00:00"/>
        <d v="2024-04-30T00:00:00"/>
        <d v="2024-04-29T00:00:00"/>
        <d v="2024-04-28T00:00:00"/>
        <d v="2024-04-27T00:00:00"/>
        <d v="2024-04-26T00:00:00"/>
        <d v="2024-04-25T00:00:00"/>
        <d v="2024-04-24T00:00:00"/>
        <d v="2024-04-23T00:00:00"/>
        <d v="2024-04-22T00:00:00"/>
      </sharedItems>
    </cacheField>
    <cacheField name="Headcode" numFmtId="0">
      <sharedItems containsBlank="1"/>
    </cacheField>
    <cacheField name="Train" numFmtId="0">
      <sharedItems containsBlank="1"/>
    </cacheField>
    <cacheField name="Incident Location" numFmtId="0">
      <sharedItems containsBlank="1" count="359">
        <s v="LEEDS"/>
        <s v="KNGXBEL"/>
        <s v="NCL KEBGSJN"/>
        <s v="EDB"/>
        <s v="YRK"/>
        <s v="FERMEPK"/>
        <s v="XCN"/>
        <s v="DON DONCLCJ"/>
        <s v="XNL"/>
        <s v="WKF"/>
        <s v="LDS"/>
        <s v="KGX"/>
        <s v="NCL"/>
        <s v="SHFTHLJ TEMPLHJ"/>
        <s v="NNG"/>
        <s v="PBO"/>
        <s v="DAR"/>
        <s v="DON"/>
        <s v="BNDSGRN"/>
        <s v="EDB MNK"/>
        <s v="FRMPKRS"/>
        <s v="KDY INK"/>
        <s v="BELFORD BWK"/>
        <s v="NNG RET"/>
        <s v="AWK DON"/>
        <s v="XHT"/>
        <s v="DONCLCJ DON"/>
        <s v="NTR THI"/>
        <s v="GRA NNG"/>
        <s v="TOLERTN THI"/>
        <s v="N/A"/>
        <s v="DONCIEP"/>
        <s v="AAP PBR"/>
        <s v="MPT HTONSJN"/>
        <s v="GTHS MARSHALM"/>
        <s v="AVM"/>
        <s v="INV AVM"/>
        <s v="EDB MNKTNHALJ"/>
        <s v="GRA"/>
        <s v="XHO PBO"/>
        <s v="MPT ALM"/>
        <s v="3A10"/>
        <s v="KINGS X"/>
        <s v="AWK"/>
        <s v="BWK BELFORD"/>
        <s v="WKF WHRDJN"/>
        <s v="INK"/>
        <s v="EDB XCN"/>
        <s v="XGD"/>
        <s v="XFD"/>
        <s v="AAP GDH"/>
        <s v="SVG"/>
        <s v="HAREPKJ SKIRBYJ"/>
        <s v="DONCLCJ RET"/>
        <s v="NND"/>
        <s v="GTHS REST402"/>
        <s v="HIT"/>
        <s v="AAP BNDSGRN"/>
        <s v="USAN CAN"/>
        <s v="DBL BLFD"/>
        <s v="SHY"/>
        <s v="KEBGSJN DHM"/>
        <s v="SHFTHLJ DON"/>
        <s v="WHRDJN LDS"/>
        <s v="PBR"/>
        <s v="NCASTLCEN"/>
        <s v="DAR NTR"/>
        <s v="COLTONJ"/>
        <s v="ALM MPT"/>
        <s v="PTH"/>
        <s v="SOKEJN"/>
        <s v="FPK"/>
        <s v="RET"/>
        <s v="HUN"/>
        <s v="FRMPRSG"/>
        <s v="BNDSGR"/>
        <s v="DONCLCJ"/>
        <s v="PBR WGC"/>
        <s v="RET NNG"/>
        <s v="THI TOLERTN"/>
        <s v="STN"/>
        <s v="ALEXPALCE"/>
        <s v="ARMLJCN APERLYJ"/>
        <s v="STN ABD"/>
        <s v="CAN USAN"/>
        <s v="SKELTON"/>
        <s v="ABD"/>
        <s v="ALM BELFORD"/>
        <s v="NNG GRA"/>
        <s v="DHM"/>
        <s v="TALNGTN SOKEJN"/>
        <s v="HAMBLNJ TEMPLHJ"/>
        <s v="XFD XGD"/>
        <s v="NEVLTMD"/>
        <s v="FPK KNGXBEL"/>
        <s v="XNL LDS"/>
        <s v="HELPSTN"/>
        <s v="LINCLNCEN"/>
        <s v="SKI"/>
        <s v="DEE"/>
        <s v="PTH PIT"/>
        <s v="NTR"/>
        <s v="NEWARKNGT"/>
        <s v="LDS DON"/>
        <s v="RET DONCLCJ"/>
        <s v="TALNGTN PBO"/>
        <s v="LEU"/>
        <s v="DON AWK"/>
        <s v="HAGTDNSDG"/>
        <s v="BWK"/>
        <s v="SOKEJ GRA"/>
        <s v="EDINBURGH"/>
        <s v="INV"/>
        <s v="DUN"/>
        <s v="PELAW NCL"/>
        <s v="WHRDJN"/>
        <s v="WGC PBR"/>
        <s v="SHY APERLYJ"/>
        <s v="DONCASTER"/>
        <s v="GRA SOKEJN"/>
        <s v="BIW"/>
        <s v="SDY HUN"/>
        <s v="KDY"/>
        <s v="HUL"/>
        <s v="LDY DEE"/>
        <s v="EDB MNKTNHJ"/>
        <s v="REST402 GTHS"/>
        <s v="NTR DAR"/>
        <s v="BELFORD ALM"/>
        <s v="MPT"/>
        <s v="NEVHILL D"/>
        <s v="COLTONJ YRK"/>
        <s v="THI BOROBDR"/>
        <s v="AAP XGD"/>
        <s v="CRLTOTL"/>
        <s v="NTR  DAR"/>
        <s v="HAYMRWJ"/>
        <s v="BUH HUL"/>
        <s v="HYM"/>
        <s v="HRS HGT"/>
        <s v="NWRKCEJ"/>
        <s v="BOP"/>
        <s v="WHRDJN WKF"/>
        <s v="KEI"/>
        <s v="TALNGTN"/>
        <s v="KEI SHY"/>
        <s v="SVG XGN"/>
        <s v="INK KDY"/>
        <s v="SBY GBD"/>
        <s v="CRGNTNY"/>
        <s v="FPK XKB"/>
        <s v="1D05"/>
        <s v="23464"/>
        <s v="YRK SKELTON"/>
        <s v="PBO TALNGTN"/>
        <s v="KGX XKB"/>
        <s v="ALM"/>
        <s v="HIT SDY"/>
        <s v="DEE CAN"/>
        <s v="XFD AAP"/>
        <s v="DEE LDY"/>
        <s v="PERTH"/>
        <s v="KEBGSJN NCL"/>
        <s v="AVM KGX"/>
        <s v="HTONTMD"/>
        <s v="SOKEJN GRA"/>
        <s v="HGT"/>
        <s v="LOVERSALL RET"/>
        <s v="PETLBGJ HWH"/>
        <s v="NNG - GRA"/>
        <s v="CAR"/>
        <s v="SKELTON TOLERTN"/>
        <s v="AAP FPK"/>
        <s v="DHM FYHLSJN"/>
        <s v="PBO HUN"/>
        <s v="MSLMWZB GTHS"/>
        <s v="SOKEJN TALNGTN"/>
        <s v="MNKTNHALJ EDB"/>
        <s v="FPK FRMPKRS"/>
        <s v="BOUNDGNCS"/>
        <s v="SDY HIT"/>
        <s v="CORBY GLEN"/>
        <s v="LCN NWRKCEJ"/>
        <s v="NNG LCN"/>
        <s v="XKB FPK"/>
        <s v="WGC"/>
        <s v="SDY"/>
        <s v="EDB CRGNTNY"/>
        <s v="SVG WLMRGRN"/>
        <s v="SBY"/>
        <s v="PIT DLW"/>
        <s v="SVG HIT"/>
        <s v="NWRKCEJ LCN"/>
        <s v="FPK XFD"/>
        <s v="BDQ"/>
        <s v="PIT"/>
        <s v="DHM KEBGSJN"/>
        <s v="WLMRGRN WGC"/>
        <s v="TEMPLHJ HAMBLNJ"/>
        <s v="HARROGATE"/>
        <s v="HUN SDY"/>
        <s v="HUN XHO"/>
        <s v="DAR FYHLSJN"/>
        <s v="WRNGTNJ"/>
        <s v="HTONSJN NCL"/>
        <s v="NBA"/>
        <s v="HUL BUH"/>
        <s v="KNGXBEL FPK"/>
        <s v="AAP"/>
        <s v="TEMPLHJ"/>
        <s v="BLFD DBL"/>
        <s v="DLW PIT"/>
        <s v="NCL HTONSJN"/>
        <s v="SHFTHLJ"/>
        <s v="CRAIGNTNY"/>
        <s v="GDH AAP"/>
        <s v="NENGLNN"/>
        <s v="THI NTR"/>
        <s v="SKIRBYJ HAREPKJ"/>
        <s v="DRM DUN"/>
        <s v="MNKTNHJ DRM"/>
        <s v="YRK COLTONJ"/>
        <s v="HEATON CS"/>
        <s v="NCL EDB"/>
        <s v="SKIPTON"/>
        <s v="ARB"/>
        <s v="PIT PTH"/>
        <s v="LCN"/>
        <s v="XGN"/>
        <s v="GTHS DUN"/>
        <s v="CLPLLP"/>
        <s v="AWK SKIRBYJ"/>
        <s v="SKI LDS"/>
        <s v="NLRTNCH"/>
        <s v="AVM INV"/>
        <s v="ABERDEEN"/>
        <s v="REST402 BWK"/>
        <m/>
        <s v="TEMPLHJ SHFTHLJ"/>
        <s v="HYM DAM"/>
        <s v="YORK"/>
        <s v="LDS WHRDJN"/>
        <s v="ADWICKJ SKIRBYJ"/>
        <s v="SNO"/>
        <s v="HPL SEA"/>
        <s v="NCL PELAW"/>
        <s v="SEA HPL"/>
        <s v="FERME PK"/>
        <s v="HGT HRS"/>
        <s v="PBR AAP"/>
        <s v="DAR KGX"/>
        <s v="NTR EAG"/>
        <s v="EAG NTR"/>
        <s v="SEA SUN"/>
        <s v="WGC WLMRGRN"/>
        <s v="MNKTNHALJ DRM"/>
        <s v="HAREPKJ WKF"/>
        <s v="DON LOVERSALL"/>
        <s v="DRM"/>
        <s v="TOLERTN"/>
        <s v="CHT"/>
        <s v="HRNS453"/>
        <s v="KEBGSJN"/>
        <s v="GTHS MSLMWZB"/>
        <s v="XKG FPK"/>
        <s v="1E07"/>
        <s v="BELFORD"/>
        <s v="CROSGATES"/>
        <s v="GOO GBD"/>
        <s v="PST"/>
        <s v="BLFD PTH"/>
        <s v="MPT ALN"/>
        <s v="COLTONJ HAMBLNJ"/>
        <s v="DUNDEE"/>
        <s v="XGN WGC"/>
        <s v="INNERWK GTHS"/>
        <s v="FPK AAP"/>
        <s v="YRK DON"/>
        <s v="ALM BFD"/>
        <s v="THI"/>
        <s v="KGX KNGXBEL"/>
        <s v="MTS"/>
        <s v="OUT"/>
        <s v="HTONSJN MPT"/>
        <s v="EDB1E06"/>
        <s v="DON KGX"/>
        <s v="CAARMNT STN"/>
        <s v="RET DONCCLJ"/>
        <s v="WLMRGR"/>
        <s v="PTH BLFD"/>
        <s v="DEW WHRDJN"/>
        <s v="FERMEPARK"/>
        <s v="SOKEJN TALNGT"/>
        <s v="DONCARIEP"/>
        <s v="WHRDJ WKK"/>
        <s v="YRK NCL"/>
        <s v="GTHS MMDWS"/>
        <s v="PBO TALLNGTNJ"/>
        <s v="KNGXBEL KGX"/>
        <s v="MNKTNHJ EDB"/>
        <s v="STN CARMONT"/>
        <s v="BUH"/>
        <s v="XHE"/>
        <s v="KGC"/>
        <s v="FZH"/>
        <s v="PMT FKG"/>
        <s v="HAMBLSJ"/>
        <s v="HRS"/>
        <s v="DARLINGTON"/>
        <s v="DON SHFTHLJ"/>
        <s v="DOORS"/>
        <s v="HULL"/>
        <s v="ALEX PALACE"/>
        <s v="BOWERRL"/>
        <s v="HORNSEY"/>
        <s v="GLNTNJN SPA"/>
        <s v="GBROTJ BESSCRJ"/>
        <s v="MRPTPX"/>
        <s v="SOKEJ TALNGTNJ"/>
        <s v="NEWCASTLE"/>
        <s v="OKL"/>
        <s v="HEX HWH"/>
        <s v="DBL STG"/>
        <s v="5A04"/>
        <s v="RSN"/>
        <s v="GRA  STOKEJN"/>
        <s v="INVRKEITH"/>
        <s v="ABDN CLAY"/>
        <s v="STOKEJUNC GRA"/>
        <s v="STN CAARMNT"/>
        <s v="CNNGSJN"/>
        <s v="LAU MTS"/>
        <s v="DUN DRM"/>
        <s v="KBW"/>
        <s v="ARL"/>
        <s v="LOWFELJ"/>
        <s v="WKF WHITEHLJN"/>
        <s v="LDY"/>
        <s v="BERWICK"/>
        <s v="KGS"/>
        <s v="XBN"/>
        <s v="WKF HAREPARK"/>
        <s v="FYHLAYC"/>
        <s v="DHM TURSDLJ"/>
        <s v="HAGTDSG"/>
        <s v="XGN SVG"/>
        <s v="KINGS CROSS"/>
        <s v="MBR"/>
        <s v="XHO"/>
        <s v="WOOLMRGRN"/>
        <s v="DLTNECX"/>
        <s v="TERCESL"/>
        <s v="FZW"/>
        <s v="HOLBJCN"/>
        <s v="SKELTON YRK"/>
        <s v="BDQ LDS"/>
        <s v="WKF HAREPKJ"/>
        <s v="DRM MNKTNHALJ"/>
        <s v="HIT SVG"/>
      </sharedItems>
    </cacheField>
    <cacheField name="Primary Mins Sum" numFmtId="0">
      <sharedItems containsString="0" containsBlank="1" containsNumber="1" minValue="0" maxValue="1174"/>
    </cacheField>
    <cacheField name="Total Mins" numFmtId="0">
      <sharedItems containsSemiMixedTypes="0" containsString="0" containsNumber="1" minValue="0" maxValue="2315"/>
    </cacheField>
    <cacheField name="Train Accepted" numFmtId="0">
      <sharedItems containsNonDate="0" containsDate="1" containsString="0" containsBlank="1" minDate="2019-03-08T00:00:00" maxDate="2020-09-04T00:00:00"/>
    </cacheField>
    <cacheField name="Trust Mgr" numFmtId="0">
      <sharedItems containsBlank="1"/>
    </cacheField>
    <cacheField name="Root Cause" numFmtId="0">
      <sharedItems containsBlank="1" count="81">
        <s v="MN"/>
        <m/>
        <s v="MS"/>
        <s v="MU"/>
        <s v="M9"/>
        <s v="M7"/>
        <s v="M1"/>
        <s v="MP"/>
        <s v="TY"/>
        <s v="MF"/>
        <s v="MD"/>
        <s v="TB"/>
        <s v="TG"/>
        <s v="TW"/>
        <s v="M2"/>
        <s v="MB"/>
        <s v="MY"/>
        <s v="M0"/>
        <s v="MT"/>
        <s v="M8"/>
        <s v="MR"/>
        <s v="VW"/>
        <s v="T3"/>
        <s v="V8"/>
        <s v="VZ"/>
        <s v="OC"/>
        <s v="TA"/>
        <s v="R4"/>
        <s v="TC"/>
        <s v="TH"/>
        <s v="VB"/>
        <s v="ZU"/>
        <s v="VH"/>
        <s v="RC"/>
        <s v="RQ"/>
        <s v="RR"/>
        <s v="R5"/>
        <s v="VA"/>
        <s v="RU"/>
        <s v="T4"/>
        <s v="TP"/>
        <s v="RP"/>
        <s v="MW"/>
        <s v="IN"/>
        <s v="TI"/>
        <s v="R1"/>
        <s v="TF"/>
        <s v="MN02"/>
        <s v="MS06"/>
        <s v="M019"/>
        <s v="MU10"/>
        <s v="MU00"/>
        <s v="M703"/>
        <s v="TG0I"/>
        <s v="M039"/>
        <s v="M0BC"/>
        <s v="TY05"/>
        <s v="TH17"/>
        <s v="M034"/>
        <s v="M900"/>
        <s v="MU02"/>
        <s v="TB06"/>
        <s v="M913"/>
        <s v="MU03"/>
        <s v="MD03"/>
        <s v="MS08"/>
        <s v="MB10"/>
        <s v="TG06"/>
        <s v="MT11"/>
        <s v="M903"/>
        <s v="TY0C"/>
        <s v="MF31"/>
        <s v="MU07"/>
        <s v="MU04"/>
        <s v="M015"/>
        <s v="MTEA"/>
        <s v="MD09"/>
        <s v="MIKC"/>
        <s v="V804"/>
        <s v="MN05"/>
        <s v="M020"/>
      </sharedItems>
    </cacheField>
    <cacheField name="Bugle Status" numFmtId="0">
      <sharedItems containsBlank="1"/>
    </cacheField>
    <cacheField name="Report Requested From/Delay Attributed To:" numFmtId="0">
      <sharedItems containsBlank="1"/>
    </cacheField>
    <cacheField name="Date Report Requested/Referred or Delay Closed Out" numFmtId="0">
      <sharedItems containsBlank="1"/>
    </cacheField>
    <cacheField name="TIN" numFmtId="0">
      <sharedItems/>
    </cacheField>
    <cacheField name="EFC (if Required) In Progress?" numFmtId="0">
      <sharedItems containsBlank="1"/>
    </cacheField>
    <cacheField name="PHRD?" numFmtId="0">
      <sharedItems containsNonDate="0" containsString="0" containsBlank="1"/>
    </cacheField>
    <cacheField name="PHRD Number" numFmtId="0">
      <sharedItems containsBlank="1"/>
    </cacheField>
    <cacheField name="PIP/MOD Recommended?" numFmtId="0">
      <sharedItems containsNonDate="0" containsString="0" containsBlank="1"/>
    </cacheField>
    <cacheField name="Delay Mins" numFmtId="0">
      <sharedItems containsMixedTypes="1" containsNumber="1" minValue="0" maxValue="1196" count="73">
        <n v="0"/>
        <n v="3"/>
        <n v="2"/>
        <n v="4"/>
        <n v="27"/>
        <n v="12"/>
        <n v="13"/>
        <n v="6"/>
        <n v="101"/>
        <s v="Not Found"/>
        <n v="8"/>
        <n v="23"/>
        <n v="11"/>
        <n v="14"/>
        <n v="24"/>
        <n v="39"/>
        <n v="5"/>
        <n v="7"/>
        <n v="17"/>
        <n v="9"/>
        <n v="31"/>
        <n v="22"/>
        <n v="68"/>
        <n v="19"/>
        <n v="15"/>
        <n v="322"/>
        <n v="77"/>
        <n v="70"/>
        <n v="42"/>
        <n v="29"/>
        <n v="14.5"/>
        <n v="25"/>
        <n v="71"/>
        <n v="26"/>
        <n v="32"/>
        <n v="40"/>
        <n v="10"/>
        <n v="1196"/>
        <n v="358"/>
        <n v="133"/>
        <n v="0.5"/>
        <n v="38"/>
        <n v="3.5"/>
        <n v="162"/>
        <n v="18"/>
        <n v="62"/>
        <n v="99"/>
        <n v="95"/>
        <n v="189"/>
        <n v="49"/>
        <n v="35"/>
        <n v="43"/>
        <n v="154"/>
        <n v="41"/>
        <n v="153"/>
        <n v="33"/>
        <n v="44"/>
        <n v="127"/>
        <n v="385"/>
        <n v="78"/>
        <n v="50"/>
        <n v="164"/>
        <n v="11.5"/>
        <n v="139"/>
        <n v="121"/>
        <n v="157.5"/>
        <n v="45"/>
        <n v="350"/>
        <n v="136"/>
        <n v="86"/>
        <n v="59"/>
        <n v="20"/>
        <n v="131"/>
      </sharedItems>
    </cacheField>
    <cacheField name="Lag_Delay_1" numFmtId="0">
      <sharedItems containsBlank="1" containsMixedTypes="1" containsNumber="1" minValue="0" maxValue="1196"/>
    </cacheField>
    <cacheField name="Lag_Delay_2" numFmtId="0">
      <sharedItems containsBlank="1" containsMixedTypes="1" containsNumber="1" minValue="0" maxValue="1196"/>
    </cacheField>
    <cacheField name="Rolling_3_Delay_Avg" numFmtId="0">
      <sharedItems containsMixedTypes="1" containsNumber="1" minValue="0" maxValue="34.66666666666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7">
  <r>
    <s v="179509"/>
    <x v="0"/>
    <s v="1A30"/>
    <s v="17:40 LEEDS     to KINGS X"/>
    <x v="0"/>
    <n v="0"/>
    <n v="0"/>
    <d v="2019-03-08T00:00:00"/>
    <s v="MHB1"/>
    <x v="0"/>
    <s v="Accepted"/>
    <m/>
    <m/>
    <e v="#REF!"/>
    <m/>
    <m/>
    <m/>
    <m/>
    <x v="0"/>
    <m/>
    <m/>
    <n v="0"/>
  </r>
  <r>
    <s v="179324"/>
    <x v="0"/>
    <s v="1D20"/>
    <s v="15:10 London Kings Cross - Leeds"/>
    <x v="1"/>
    <n v="5"/>
    <n v="5"/>
    <m/>
    <s v="MHBA"/>
    <x v="1"/>
    <s v="New"/>
    <m/>
    <m/>
    <e v="#REF!"/>
    <m/>
    <m/>
    <m/>
    <m/>
    <x v="0"/>
    <n v="0"/>
    <m/>
    <n v="0"/>
  </r>
  <r>
    <s v="178432"/>
    <x v="0"/>
    <s v="1E03"/>
    <s v="06:30 EDINBURGH to KINGS X"/>
    <x v="2"/>
    <n v="2"/>
    <n v="2"/>
    <d v="2020-03-06T00:00:00"/>
    <s v="MHB2"/>
    <x v="1"/>
    <s v="New"/>
    <m/>
    <m/>
    <e v="#REF!"/>
    <m/>
    <m/>
    <m/>
    <m/>
    <x v="0"/>
    <n v="0"/>
    <n v="0"/>
    <n v="0"/>
  </r>
  <r>
    <s v="177745"/>
    <x v="0"/>
    <s v="1E10"/>
    <s v="10:00 EDINBURGH to KINGS X"/>
    <x v="3"/>
    <n v="0"/>
    <n v="5"/>
    <d v="2020-01-22T00:00:00"/>
    <s v="MHB2"/>
    <x v="2"/>
    <s v="Accepted"/>
    <m/>
    <m/>
    <e v="#REF!"/>
    <m/>
    <m/>
    <m/>
    <m/>
    <x v="0"/>
    <n v="0"/>
    <n v="0"/>
    <n v="1"/>
  </r>
  <r>
    <s v="179769"/>
    <x v="0"/>
    <s v="1S19"/>
    <s v="14:03 KINGS X   to ABERDEEN"/>
    <x v="4"/>
    <n v="4"/>
    <n v="4"/>
    <d v="2019-04-17T00:00:00"/>
    <s v="THBN"/>
    <x v="1"/>
    <s v="New"/>
    <m/>
    <m/>
    <e v="#REF!"/>
    <m/>
    <m/>
    <m/>
    <m/>
    <x v="0"/>
    <n v="0"/>
    <n v="0"/>
    <n v="1.6666666666666667"/>
  </r>
  <r>
    <s v="177582"/>
    <x v="0"/>
    <s v="5Y23"/>
    <s v="21:22 KINGS X   to BOUNDGNCS"/>
    <x v="5"/>
    <n v="44"/>
    <n v="44"/>
    <d v="2019-08-23T00:00:00"/>
    <s v="MHBJ"/>
    <x v="3"/>
    <s v="Accepted"/>
    <m/>
    <m/>
    <e v="#REF!"/>
    <m/>
    <m/>
    <m/>
    <m/>
    <x v="1"/>
    <n v="0"/>
    <n v="0"/>
    <n v="3"/>
  </r>
  <r>
    <s v="178518"/>
    <x v="0"/>
    <m/>
    <s v="09:14 CRAIGNTNY to EDINBURGH"/>
    <x v="6"/>
    <n v="5"/>
    <n v="5"/>
    <d v="2020-01-22T00:00:00"/>
    <s v="MHBK"/>
    <x v="1"/>
    <s v="New"/>
    <m/>
    <m/>
    <e v="#REF!"/>
    <m/>
    <m/>
    <m/>
    <m/>
    <x v="2"/>
    <n v="3"/>
    <n v="0"/>
    <n v="2"/>
  </r>
  <r>
    <s v="181387"/>
    <x v="1"/>
    <s v="1A19"/>
    <s v="11:37  Bradford Forster Square - Peterborough"/>
    <x v="7"/>
    <n v="10"/>
    <n v="17"/>
    <m/>
    <s v="MHBA"/>
    <x v="1"/>
    <s v="New"/>
    <m/>
    <m/>
    <e v="#REF!"/>
    <m/>
    <m/>
    <m/>
    <m/>
    <x v="3"/>
    <n v="2"/>
    <n v="3"/>
    <n v="10.333333333333334"/>
  </r>
  <r>
    <s v="181742"/>
    <x v="1"/>
    <s v="1S15"/>
    <s v="12:03 KINGS X   to INVERNES_x000a_Running as 12:51 PETERBORO to INVERNES"/>
    <x v="3"/>
    <n v="7"/>
    <n v="14"/>
    <d v="2020-07-01T00:00:00"/>
    <s v="THBN"/>
    <x v="1"/>
    <s v="New"/>
    <m/>
    <m/>
    <e v="#REF!"/>
    <m/>
    <m/>
    <m/>
    <m/>
    <x v="0"/>
    <n v="4"/>
    <n v="2"/>
    <n v="18"/>
  </r>
  <r>
    <s v="180998"/>
    <x v="1"/>
    <s v="3S08"/>
    <s v="08:55 NEVHILL D to YORK"/>
    <x v="8"/>
    <n v="7"/>
    <n v="16"/>
    <d v="2020-02-03T00:00:00"/>
    <s v="MHBM"/>
    <x v="1"/>
    <s v="New"/>
    <m/>
    <m/>
    <e v="#REF!"/>
    <m/>
    <m/>
    <m/>
    <m/>
    <x v="4"/>
    <n v="0"/>
    <n v="4"/>
    <n v="18"/>
  </r>
  <r>
    <s v="180628"/>
    <x v="1"/>
    <m/>
    <m/>
    <x v="8"/>
    <n v="6"/>
    <n v="6"/>
    <m/>
    <s v="MHBM"/>
    <x v="1"/>
    <s v="New"/>
    <m/>
    <m/>
    <e v="#REF!"/>
    <m/>
    <m/>
    <m/>
    <m/>
    <x v="4"/>
    <n v="27"/>
    <n v="0"/>
    <n v="9"/>
  </r>
  <r>
    <s v="183386"/>
    <x v="2"/>
    <s v="1A27"/>
    <s v="15:34 Bradford Foster Square - London Kings Cross"/>
    <x v="9"/>
    <n v="2"/>
    <n v="3"/>
    <m/>
    <s v="MHBA"/>
    <x v="1"/>
    <s v="New"/>
    <m/>
    <m/>
    <e v="#REF!"/>
    <m/>
    <m/>
    <m/>
    <m/>
    <x v="0"/>
    <n v="27"/>
    <n v="27"/>
    <n v="0.66666666666666663"/>
  </r>
  <r>
    <s v="182765"/>
    <x v="2"/>
    <s v="1E07"/>
    <s v="08:55 EDINBURGH to KINGS X_x000a_Running as 08:55 EDINBURGH to YORK"/>
    <x v="3"/>
    <n v="14"/>
    <n v="30"/>
    <d v="2020-03-18T00:00:00"/>
    <s v="THBQ"/>
    <x v="1"/>
    <s v="New"/>
    <m/>
    <m/>
    <e v="#REF!"/>
    <m/>
    <m/>
    <m/>
    <m/>
    <x v="0"/>
    <n v="0"/>
    <n v="27"/>
    <n v="0.66666666666666663"/>
  </r>
  <r>
    <s v="183270"/>
    <x v="2"/>
    <s v="5E22"/>
    <s v="15:08 CRAIGNTNY to EDINBURGH"/>
    <x v="6"/>
    <n v="24"/>
    <n v="43"/>
    <d v="2020-03-18T00:00:00"/>
    <s v="THBN"/>
    <x v="1"/>
    <s v="New"/>
    <m/>
    <m/>
    <e v="#REF!"/>
    <m/>
    <m/>
    <m/>
    <m/>
    <x v="2"/>
    <n v="0"/>
    <n v="0"/>
    <n v="0.66666666666666663"/>
  </r>
  <r>
    <s v="184173"/>
    <x v="3"/>
    <s v="1A02"/>
    <s v="05:00 Leeds - London Kings Cross"/>
    <x v="10"/>
    <n v="0"/>
    <n v="16"/>
    <m/>
    <s v="MHBC"/>
    <x v="1"/>
    <s v="New"/>
    <m/>
    <m/>
    <e v="#REF!"/>
    <m/>
    <m/>
    <m/>
    <m/>
    <x v="0"/>
    <n v="2"/>
    <n v="0"/>
    <n v="0"/>
  </r>
  <r>
    <s v="184308"/>
    <x v="3"/>
    <s v="1A07"/>
    <s v="06:30 BRADFORSQ to KINGS X"/>
    <x v="10"/>
    <n v="4"/>
    <n v="4"/>
    <d v="2020-06-23T00:00:00"/>
    <s v="MHB2"/>
    <x v="1"/>
    <s v="New"/>
    <m/>
    <m/>
    <e v="#REF!"/>
    <m/>
    <m/>
    <m/>
    <m/>
    <x v="0"/>
    <n v="0"/>
    <n v="2"/>
    <n v="4"/>
  </r>
  <r>
    <s v="185048"/>
    <x v="3"/>
    <s v="1B86"/>
    <s v="12:47 KINGS X   to LINCLNCEN"/>
    <x v="11"/>
    <n v="15"/>
    <n v="31"/>
    <d v="2019-09-13T00:00:00"/>
    <s v="MHB1"/>
    <x v="1"/>
    <s v="New"/>
    <m/>
    <m/>
    <e v="#REF!"/>
    <m/>
    <m/>
    <m/>
    <m/>
    <x v="0"/>
    <n v="0"/>
    <n v="0"/>
    <n v="5.333333333333333"/>
  </r>
  <r>
    <s v="185246"/>
    <x v="3"/>
    <s v="1E16"/>
    <s v="13:00 EDINBURGH to KINGS X"/>
    <x v="12"/>
    <n v="14"/>
    <n v="21"/>
    <d v="2020-06-06T00:00:00"/>
    <s v="MHB2"/>
    <x v="1"/>
    <s v="New"/>
    <m/>
    <m/>
    <e v="#REF!"/>
    <m/>
    <m/>
    <m/>
    <m/>
    <x v="5"/>
    <n v="0"/>
    <n v="0"/>
    <n v="5.333333333333333"/>
  </r>
  <r>
    <s v="185801"/>
    <x v="3"/>
    <s v="1E17"/>
    <s v="13:30 EDINBURGH to KINGS X"/>
    <x v="7"/>
    <n v="2"/>
    <n v="8"/>
    <d v="2020-05-21T00:00:00"/>
    <s v="MHB2"/>
    <x v="1"/>
    <s v="New"/>
    <m/>
    <m/>
    <e v="#REF!"/>
    <m/>
    <m/>
    <m/>
    <m/>
    <x v="3"/>
    <n v="12"/>
    <n v="0"/>
    <n v="5.666666666666667"/>
  </r>
  <r>
    <s v="184254"/>
    <x v="3"/>
    <s v="1N01"/>
    <s v="06:33 KINGS X   to NCASTLCEN"/>
    <x v="11"/>
    <n v="11"/>
    <n v="11"/>
    <d v="2020-04-22T00:00:00"/>
    <s v="MHB2"/>
    <x v="1"/>
    <s v="New"/>
    <m/>
    <m/>
    <e v="#REF!"/>
    <m/>
    <m/>
    <m/>
    <m/>
    <x v="0"/>
    <n v="4"/>
    <n v="12"/>
    <n v="13.333333333333334"/>
  </r>
  <r>
    <s v="184268"/>
    <x v="3"/>
    <s v="1Y04"/>
    <s v="05:27 NCASTLCEN to KINGS X"/>
    <x v="13"/>
    <n v="11"/>
    <n v="11"/>
    <d v="2020-09-03T00:00:00"/>
    <s v="MHB2"/>
    <x v="1"/>
    <s v="New"/>
    <m/>
    <m/>
    <e v="#REF!"/>
    <m/>
    <m/>
    <m/>
    <m/>
    <x v="6"/>
    <n v="0"/>
    <n v="4"/>
    <n v="15.333333333333334"/>
  </r>
  <r>
    <s v="184293"/>
    <x v="3"/>
    <s v="3A11"/>
    <s v="06:40 NEVHILL D to BRADFORSQ"/>
    <x v="8"/>
    <n v="7"/>
    <n v="7"/>
    <d v="2019-08-23T00:00:00"/>
    <s v="MHBM"/>
    <x v="1"/>
    <s v="New"/>
    <m/>
    <m/>
    <e v="#REF!"/>
    <m/>
    <m/>
    <m/>
    <m/>
    <x v="4"/>
    <n v="13"/>
    <n v="0"/>
    <n v="11"/>
  </r>
  <r>
    <s v="186855"/>
    <x v="4"/>
    <s v="1A05"/>
    <s v="06:05 Leeds - London Kings Cross"/>
    <x v="14"/>
    <n v="4"/>
    <n v="32"/>
    <m/>
    <s v="MHBA"/>
    <x v="1"/>
    <s v="New"/>
    <m/>
    <m/>
    <e v="#REF!"/>
    <m/>
    <m/>
    <m/>
    <m/>
    <x v="7"/>
    <n v="27"/>
    <n v="13"/>
    <n v="2"/>
  </r>
  <r>
    <s v="187971"/>
    <x v="4"/>
    <s v="1D20"/>
    <s v="15:10 London Kings Cross - Leeds"/>
    <x v="15"/>
    <n v="3"/>
    <n v="11"/>
    <m/>
    <s v="MHBB"/>
    <x v="1"/>
    <s v="New"/>
    <m/>
    <m/>
    <e v="#REF!"/>
    <m/>
    <m/>
    <m/>
    <m/>
    <x v="0"/>
    <n v="6"/>
    <n v="27"/>
    <n v="0"/>
  </r>
  <r>
    <s v="188162"/>
    <x v="4"/>
    <s v="1S19"/>
    <s v="14:03 KINGS X   to ABERDEEN"/>
    <x v="16"/>
    <n v="7"/>
    <n v="7"/>
    <d v="2019-04-29T00:00:00"/>
    <s v="MHB1"/>
    <x v="1"/>
    <s v="New"/>
    <m/>
    <m/>
    <e v="#REF!"/>
    <m/>
    <m/>
    <m/>
    <m/>
    <x v="0"/>
    <n v="0"/>
    <n v="6"/>
    <n v="1"/>
  </r>
  <r>
    <s v="187126"/>
    <x v="4"/>
    <s v="3A12"/>
    <s v="07:15 DONCARIEP to LEEDS"/>
    <x v="10"/>
    <n v="0"/>
    <n v="2"/>
    <d v="2020-09-03T00:00:00"/>
    <s v="MHB1"/>
    <x v="2"/>
    <s v="Accepted"/>
    <m/>
    <m/>
    <e v="#REF!"/>
    <m/>
    <m/>
    <m/>
    <m/>
    <x v="0"/>
    <n v="0"/>
    <n v="0"/>
    <n v="34.666666666666664"/>
  </r>
  <r>
    <s v="190994"/>
    <x v="5"/>
    <s v="1D26"/>
    <s v="18:03 KINGS X   to SKIPTON"/>
    <x v="17"/>
    <n v="11"/>
    <n v="34"/>
    <d v="2019-09-20T00:00:00"/>
    <s v="MHB2"/>
    <x v="4"/>
    <s v="Accepted"/>
    <m/>
    <m/>
    <e v="#REF!"/>
    <m/>
    <m/>
    <m/>
    <m/>
    <x v="1"/>
    <n v="0"/>
    <n v="0"/>
    <s v=""/>
  </r>
  <r>
    <s v="189004"/>
    <x v="5"/>
    <s v="5Y26"/>
    <s v="22:26 KINGS X   to BOUNDGNCS"/>
    <x v="18"/>
    <n v="33"/>
    <n v="33"/>
    <d v="2020-02-07T00:00:00"/>
    <s v="MHBJ"/>
    <x v="3"/>
    <s v="Accepted"/>
    <m/>
    <m/>
    <e v="#REF!"/>
    <m/>
    <m/>
    <m/>
    <m/>
    <x v="8"/>
    <n v="3"/>
    <n v="0"/>
    <s v=""/>
  </r>
  <r>
    <s v="192749"/>
    <x v="6"/>
    <s v="1E15"/>
    <s v="09:52 ABERDEEN  to KINGS X"/>
    <x v="19"/>
    <n v="17"/>
    <n v="83"/>
    <d v="2019-03-26T00:00:00"/>
    <s v="MHB1"/>
    <x v="1"/>
    <s v="New"/>
    <m/>
    <m/>
    <e v="#REF!"/>
    <m/>
    <m/>
    <m/>
    <m/>
    <x v="9"/>
    <n v="101"/>
    <n v="3"/>
    <s v=""/>
  </r>
  <r>
    <s v="191716"/>
    <x v="6"/>
    <s v="3Y03"/>
    <s v="04:35 DONCARIEP to YORK_x000a_Running as 04:57 DONCASTER to YORK"/>
    <x v="17"/>
    <n v="10"/>
    <n v="21"/>
    <d v="2019-12-20T00:00:00"/>
    <s v="MHB1"/>
    <x v="1"/>
    <s v="New"/>
    <m/>
    <m/>
    <e v="#REF!"/>
    <m/>
    <m/>
    <m/>
    <m/>
    <x v="1"/>
    <s v="Not Found"/>
    <n v="101"/>
    <n v="12"/>
  </r>
  <r>
    <s v="191778"/>
    <x v="6"/>
    <s v="5A02"/>
    <m/>
    <x v="8"/>
    <n v="59"/>
    <n v="143"/>
    <m/>
    <s v="MHBC"/>
    <x v="1"/>
    <s v="New"/>
    <m/>
    <m/>
    <e v="#REF!"/>
    <m/>
    <m/>
    <m/>
    <m/>
    <x v="4"/>
    <n v="3"/>
    <s v="Not Found"/>
    <n v="11"/>
  </r>
  <r>
    <s v="192000"/>
    <x v="6"/>
    <s v="5S08"/>
    <s v="06:34 FERMEPARK to KINGS X"/>
    <x v="20"/>
    <n v="5"/>
    <n v="5"/>
    <m/>
    <s v="MHBJ"/>
    <x v="1"/>
    <s v="New"/>
    <m/>
    <m/>
    <e v="#REF!"/>
    <m/>
    <m/>
    <m/>
    <m/>
    <x v="7"/>
    <n v="27"/>
    <n v="3"/>
    <n v="2"/>
  </r>
  <r>
    <s v="176963"/>
    <x v="7"/>
    <s v="1E25"/>
    <s v="14:52 ABERDEEN  to KINGS X"/>
    <x v="21"/>
    <n v="2"/>
    <n v="2"/>
    <d v="2019-04-17T00:00:00"/>
    <s v="MHB1"/>
    <x v="1"/>
    <s v="New"/>
    <m/>
    <m/>
    <e v="#REF!"/>
    <m/>
    <m/>
    <m/>
    <m/>
    <x v="0"/>
    <n v="0"/>
    <n v="6"/>
    <e v="#NAME?"/>
  </r>
  <r>
    <s v="176917"/>
    <x v="7"/>
    <s v="1S24"/>
    <s v="16:30 KINGS X   to EDINBURGH"/>
    <x v="4"/>
    <n v="3"/>
    <n v="3"/>
    <d v="2019-11-22T00:00:00"/>
    <s v="RHBK"/>
    <x v="1"/>
    <s v="New"/>
    <m/>
    <m/>
    <e v="#REF!"/>
    <m/>
    <m/>
    <m/>
    <m/>
    <x v="0"/>
    <n v="0"/>
    <n v="0"/>
    <e v="#NAME?"/>
  </r>
  <r>
    <s v="176008"/>
    <x v="7"/>
    <s v="1S05"/>
    <s v="07:03 KINGS X   to EDINBURGH"/>
    <x v="22"/>
    <n v="4"/>
    <n v="11"/>
    <d v="2020-06-16T00:00:00"/>
    <s v="MHB2"/>
    <x v="1"/>
    <s v="New"/>
    <m/>
    <m/>
    <e v="#REF!"/>
    <m/>
    <m/>
    <m/>
    <m/>
    <x v="0"/>
    <n v="0"/>
    <n v="0"/>
    <e v="#NAME?"/>
  </r>
  <r>
    <s v="175515"/>
    <x v="7"/>
    <s v="1S04"/>
    <s v="06:30 KINGS X   to EDINBURG"/>
    <x v="23"/>
    <n v="6"/>
    <n v="6"/>
    <d v="2019-11-14T00:00:00"/>
    <s v="MHB2"/>
    <x v="5"/>
    <s v="Accepted"/>
    <m/>
    <m/>
    <e v="#REF!"/>
    <m/>
    <m/>
    <m/>
    <m/>
    <x v="0"/>
    <n v="0"/>
    <n v="0"/>
    <e v="#NAME?"/>
  </r>
  <r>
    <s v="175190"/>
    <x v="7"/>
    <m/>
    <s v="05:35 Neville Hill T&amp;R.S.M.D - Leeds"/>
    <x v="8"/>
    <n v="4"/>
    <n v="4"/>
    <m/>
    <s v="MHBM"/>
    <x v="1"/>
    <s v="New"/>
    <m/>
    <m/>
    <e v="#REF!"/>
    <m/>
    <m/>
    <m/>
    <m/>
    <x v="4"/>
    <n v="27"/>
    <n v="0"/>
    <e v="#NAME?"/>
  </r>
  <r>
    <s v="173841"/>
    <x v="8"/>
    <s v="1A24"/>
    <s v="14:40 Leeds - London Kings Cross"/>
    <x v="24"/>
    <n v="14"/>
    <n v="23"/>
    <m/>
    <s v="MHBA"/>
    <x v="6"/>
    <s v="Accepted"/>
    <m/>
    <m/>
    <e v="#REF!"/>
    <m/>
    <m/>
    <m/>
    <m/>
    <x v="0"/>
    <n v="0"/>
    <n v="27"/>
    <e v="#NAME?"/>
  </r>
  <r>
    <s v="172843"/>
    <x v="8"/>
    <s v="3A13"/>
    <s v="07:12 NEVHILL D to HARROGATE"/>
    <x v="8"/>
    <n v="11"/>
    <n v="11"/>
    <d v="2020-03-30T00:00:00"/>
    <s v="MHBM"/>
    <x v="1"/>
    <s v="New"/>
    <m/>
    <m/>
    <e v="#REF!"/>
    <m/>
    <m/>
    <m/>
    <m/>
    <x v="4"/>
    <n v="27"/>
    <n v="0"/>
    <e v="#NAME?"/>
  </r>
  <r>
    <s v="172613"/>
    <x v="8"/>
    <s v="3Y81"/>
    <s v="05:34 HEATON CS to MIDDLSBRO"/>
    <x v="25"/>
    <n v="21"/>
    <n v="33"/>
    <d v="2019-12-06T00:00:00"/>
    <s v="MHBN"/>
    <x v="3"/>
    <s v="Accepted"/>
    <m/>
    <m/>
    <e v="#REF!"/>
    <m/>
    <m/>
    <m/>
    <m/>
    <x v="10"/>
    <n v="8"/>
    <n v="27"/>
    <e v="#NAME?"/>
  </r>
  <r>
    <s v="171340"/>
    <x v="9"/>
    <s v="1S21"/>
    <s v="15:03 KINGS X   to EDINBURGH"/>
    <x v="26"/>
    <n v="3"/>
    <n v="9"/>
    <d v="2019-11-14T00:00:00"/>
    <s v="MHB2"/>
    <x v="7"/>
    <s v="Accepted"/>
    <m/>
    <m/>
    <e v="#REF!"/>
    <m/>
    <m/>
    <m/>
    <m/>
    <x v="0"/>
    <n v="0"/>
    <n v="8"/>
    <e v="#NAME?"/>
  </r>
  <r>
    <s v="170578"/>
    <x v="9"/>
    <s v="1Y10"/>
    <s v="09:27 NCASTLCEN to KINGS X"/>
    <x v="27"/>
    <n v="21"/>
    <n v="43"/>
    <d v="2019-08-23T00:00:00"/>
    <s v="MHB2"/>
    <x v="1"/>
    <s v="New"/>
    <m/>
    <m/>
    <e v="#REF!"/>
    <m/>
    <m/>
    <m/>
    <m/>
    <x v="11"/>
    <n v="23"/>
    <n v="0"/>
    <e v="#NAME?"/>
  </r>
  <r>
    <s v="169891"/>
    <x v="9"/>
    <s v="5A05"/>
    <s v="05:35 Neville Hill T&amp;R.S.M.D - Leeds"/>
    <x v="8"/>
    <n v="14"/>
    <n v="14"/>
    <m/>
    <s v="MHBM"/>
    <x v="1"/>
    <s v="New"/>
    <m/>
    <m/>
    <e v="#REF!"/>
    <m/>
    <m/>
    <m/>
    <m/>
    <x v="4"/>
    <n v="27"/>
    <n v="23"/>
    <e v="#NAME?"/>
  </r>
  <r>
    <s v="169595"/>
    <x v="9"/>
    <s v="1S32"/>
    <s v="20:03 KINGS X   to EDINBURGH"/>
    <x v="28"/>
    <n v="2"/>
    <n v="2"/>
    <d v="2019-11-13T00:00:00"/>
    <s v="MHB2"/>
    <x v="1"/>
    <s v="Pending"/>
    <m/>
    <m/>
    <e v="#REF!"/>
    <m/>
    <m/>
    <m/>
    <m/>
    <x v="12"/>
    <n v="11"/>
    <n v="27"/>
    <e v="#NAME?"/>
  </r>
  <r>
    <s v="168684"/>
    <x v="10"/>
    <s v="1N09"/>
    <s v="14:33 KINGS X   to NCASTLCEN"/>
    <x v="29"/>
    <n v="105"/>
    <n v="188"/>
    <d v="2019-04-29T00:00:00"/>
    <s v="THBQ"/>
    <x v="8"/>
    <s v="Accepted"/>
    <m/>
    <m/>
    <e v="#REF!"/>
    <m/>
    <m/>
    <m/>
    <m/>
    <x v="0"/>
    <n v="0"/>
    <n v="11"/>
    <e v="#NAME?"/>
  </r>
  <r>
    <s v="168514"/>
    <x v="10"/>
    <s v="1A22"/>
    <s v="13:40 LEEDS     to KINGS X"/>
    <x v="15"/>
    <n v="3"/>
    <n v="3"/>
    <d v="2020-01-29T00:00:00"/>
    <s v="MHBV"/>
    <x v="1"/>
    <s v="New"/>
    <m/>
    <m/>
    <e v="#REF!"/>
    <m/>
    <m/>
    <m/>
    <m/>
    <x v="0"/>
    <n v="0"/>
    <n v="0"/>
    <e v="#NAME?"/>
  </r>
  <r>
    <s v="168071"/>
    <x v="10"/>
    <s v="1D03"/>
    <s v="06:40 KINGS X   to HARROGATE"/>
    <x v="30"/>
    <n v="0"/>
    <n v="0"/>
    <d v="2019-11-13T00:00:00"/>
    <s v="MHB1"/>
    <x v="1"/>
    <s v="New"/>
    <m/>
    <m/>
    <e v="#REF!"/>
    <m/>
    <m/>
    <m/>
    <m/>
    <x v="0"/>
    <n v="0"/>
    <n v="0"/>
    <e v="#NAME?"/>
  </r>
  <r>
    <s v="164816"/>
    <x v="11"/>
    <m/>
    <s v="16:27 NCASTLCEN to PETERBORO"/>
    <x v="12"/>
    <n v="23"/>
    <n v="42"/>
    <d v="2020-06-16T00:00:00"/>
    <s v="MHBN"/>
    <x v="1"/>
    <s v="New"/>
    <m/>
    <m/>
    <e v="#REF!"/>
    <m/>
    <m/>
    <m/>
    <m/>
    <x v="5"/>
    <n v="12"/>
    <n v="0"/>
    <e v="#NAME?"/>
  </r>
  <r>
    <s v="163696"/>
    <x v="11"/>
    <s v="3S02"/>
    <s v="05:23 NEVHILL D to DONCASTER"/>
    <x v="8"/>
    <n v="5"/>
    <n v="5"/>
    <d v="2020-02-07T00:00:00"/>
    <s v="MHBM"/>
    <x v="1"/>
    <s v="New"/>
    <m/>
    <m/>
    <e v="#REF!"/>
    <m/>
    <m/>
    <m/>
    <m/>
    <x v="4"/>
    <n v="27"/>
    <n v="12"/>
    <e v="#NAME?"/>
  </r>
  <r>
    <s v="163621"/>
    <x v="11"/>
    <s v="5S01"/>
    <s v="04:25 DONCARIEP to DONCASTER"/>
    <x v="31"/>
    <n v="11"/>
    <n v="11"/>
    <d v="2019-04-23T00:00:00"/>
    <s v="MHBH"/>
    <x v="3"/>
    <s v="Accepted"/>
    <m/>
    <m/>
    <e v="#REF!"/>
    <m/>
    <m/>
    <m/>
    <m/>
    <x v="1"/>
    <n v="3"/>
    <n v="27"/>
    <e v="#NAME?"/>
  </r>
  <r>
    <s v="163330"/>
    <x v="12"/>
    <s v="1N35"/>
    <s v="23:08 London Kings Cross to York"/>
    <x v="32"/>
    <n v="9"/>
    <n v="9"/>
    <m/>
    <s v="MHBA"/>
    <x v="1"/>
    <s v="Pending"/>
    <m/>
    <m/>
    <e v="#REF!"/>
    <m/>
    <m/>
    <m/>
    <m/>
    <x v="0"/>
    <n v="0"/>
    <n v="3"/>
    <e v="#NAME?"/>
  </r>
  <r>
    <s v="163224"/>
    <x v="12"/>
    <s v="5E01"/>
    <s v="21:44 CRAIGNTNY to EDINBURGH"/>
    <x v="6"/>
    <n v="24"/>
    <n v="24"/>
    <d v="2019-11-14T00:00:00"/>
    <s v="MHBK"/>
    <x v="1"/>
    <s v="New"/>
    <m/>
    <m/>
    <e v="#REF!"/>
    <m/>
    <m/>
    <m/>
    <m/>
    <x v="2"/>
    <n v="2"/>
    <n v="0"/>
    <e v="#NAME?"/>
  </r>
  <r>
    <s v="162583"/>
    <x v="12"/>
    <m/>
    <s v="16:27 NCASTLCEN to KINGS X"/>
    <x v="16"/>
    <n v="5"/>
    <n v="7"/>
    <d v="2019-08-23T00:00:00"/>
    <s v="MHB2"/>
    <x v="1"/>
    <s v="New"/>
    <m/>
    <m/>
    <e v="#REF!"/>
    <m/>
    <m/>
    <m/>
    <m/>
    <x v="0"/>
    <n v="0"/>
    <n v="2"/>
    <e v="#NAME?"/>
  </r>
  <r>
    <s v="162457"/>
    <x v="12"/>
    <s v="1Y18"/>
    <s v="16:27 NCASTLCEN to KINGS X"/>
    <x v="12"/>
    <n v="10"/>
    <n v="54"/>
    <d v="2019-08-23T00:00:00"/>
    <s v="MHB2"/>
    <x v="1"/>
    <s v="New"/>
    <m/>
    <m/>
    <e v="#REF!"/>
    <m/>
    <m/>
    <m/>
    <m/>
    <x v="5"/>
    <n v="12"/>
    <n v="0"/>
    <e v="#NAME?"/>
  </r>
  <r>
    <s v="162172"/>
    <x v="12"/>
    <s v="1E13"/>
    <s v="07:55 INVERNESS to KINGS X"/>
    <x v="17"/>
    <n v="0"/>
    <n v="7"/>
    <d v="2019-03-08T00:00:00"/>
    <s v="MHB1"/>
    <x v="1"/>
    <s v="New"/>
    <m/>
    <m/>
    <e v="#REF!"/>
    <m/>
    <m/>
    <m/>
    <m/>
    <x v="1"/>
    <n v="3"/>
    <n v="12"/>
    <e v="#NAME?"/>
  </r>
  <r>
    <s v="161953"/>
    <x v="12"/>
    <m/>
    <s v="08:30 EDINBURGH to KINGS X"/>
    <x v="33"/>
    <n v="2"/>
    <n v="9"/>
    <d v="2020-08-21T00:00:00"/>
    <s v="MHB2"/>
    <x v="1"/>
    <s v="New"/>
    <m/>
    <m/>
    <e v="#REF!"/>
    <m/>
    <m/>
    <m/>
    <m/>
    <x v="0"/>
    <n v="0"/>
    <n v="3"/>
    <e v="#NAME?"/>
  </r>
  <r>
    <s v="161902"/>
    <x v="12"/>
    <s v="1E07"/>
    <s v="08:30 EDINBURGH to KINGS X"/>
    <x v="34"/>
    <n v="12"/>
    <n v="26"/>
    <d v="2020-08-21T00:00:00"/>
    <s v="MHB2"/>
    <x v="0"/>
    <s v="Accepted"/>
    <m/>
    <m/>
    <e v="#REF!"/>
    <m/>
    <m/>
    <m/>
    <m/>
    <x v="13"/>
    <n v="14"/>
    <n v="0"/>
    <e v="#NAME?"/>
  </r>
  <r>
    <s v="161530"/>
    <x v="12"/>
    <s v="1E13"/>
    <s v="07:55 INVERNESS to KINGS X"/>
    <x v="35"/>
    <n v="3"/>
    <n v="3"/>
    <d v="2019-03-08T00:00:00"/>
    <s v="MHBV"/>
    <x v="9"/>
    <s v="Accepted"/>
    <m/>
    <m/>
    <e v="#REF!"/>
    <m/>
    <m/>
    <m/>
    <m/>
    <x v="0"/>
    <n v="0"/>
    <n v="14"/>
    <e v="#NAME?"/>
  </r>
  <r>
    <s v="161527"/>
    <x v="12"/>
    <s v="1E13"/>
    <s v="07:55 INVERNESS to KINGS X"/>
    <x v="36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161383"/>
    <x v="12"/>
    <s v="1N03"/>
    <s v="08:33 KINGS X   to NCASTLCEN"/>
    <x v="11"/>
    <n v="8"/>
    <n v="16"/>
    <d v="2020-01-29T00:00:00"/>
    <s v="THBN"/>
    <x v="11"/>
    <s v="Accepted"/>
    <m/>
    <m/>
    <e v="#REF!"/>
    <m/>
    <m/>
    <m/>
    <m/>
    <x v="0"/>
    <n v="0"/>
    <n v="0"/>
    <e v="#NAME?"/>
  </r>
  <r>
    <s v="161321"/>
    <x v="12"/>
    <s v="1E05"/>
    <s v="07:30 EDINBURGH to KINGS X"/>
    <x v="37"/>
    <n v="6"/>
    <n v="9"/>
    <d v="2019-04-17T00:00:00"/>
    <s v="MHB1"/>
    <x v="1"/>
    <s v="New"/>
    <m/>
    <m/>
    <e v="#REF!"/>
    <m/>
    <m/>
    <m/>
    <m/>
    <x v="0"/>
    <n v="0"/>
    <n v="0"/>
    <e v="#NAME?"/>
  </r>
  <r>
    <s v="160949"/>
    <x v="12"/>
    <s v="3Y03"/>
    <s v="04:35 DONCARIEP to YORK"/>
    <x v="31"/>
    <n v="4"/>
    <n v="4"/>
    <d v="2019-09-06T00:00:00"/>
    <s v="THB2"/>
    <x v="12"/>
    <s v="Accepted"/>
    <m/>
    <m/>
    <e v="#REF!"/>
    <m/>
    <m/>
    <m/>
    <m/>
    <x v="1"/>
    <n v="3"/>
    <n v="0"/>
    <e v="#NAME?"/>
  </r>
  <r>
    <s v="160943"/>
    <x v="12"/>
    <s v="5S01"/>
    <s v="04:23 DONCARIEP to DONCASTER"/>
    <x v="31"/>
    <n v="11"/>
    <n v="11"/>
    <d v="2019-03-12T00:00:00"/>
    <s v="MHBH"/>
    <x v="1"/>
    <s v="New"/>
    <m/>
    <m/>
    <e v="#REF!"/>
    <m/>
    <m/>
    <m/>
    <m/>
    <x v="1"/>
    <n v="3"/>
    <n v="3"/>
    <e v="#NAME?"/>
  </r>
  <r>
    <s v="160060"/>
    <x v="13"/>
    <s v="1D23"/>
    <s v="16:39 KINGS X   to HARROGATE"/>
    <x v="28"/>
    <n v="39"/>
    <n v="227"/>
    <d v="2020-03-30T00:00:00"/>
    <s v="IQIJ"/>
    <x v="1"/>
    <s v="New"/>
    <m/>
    <m/>
    <e v="#REF!"/>
    <m/>
    <m/>
    <m/>
    <m/>
    <x v="12"/>
    <n v="11"/>
    <n v="3"/>
    <e v="#NAME?"/>
  </r>
  <r>
    <s v="159731"/>
    <x v="13"/>
    <s v="1B89"/>
    <s v="15:20 LINCLNCEN to KINGS X"/>
    <x v="38"/>
    <n v="13"/>
    <n v="16"/>
    <d v="2019-09-06T00:00:00"/>
    <s v="MHB1"/>
    <x v="1"/>
    <s v="New"/>
    <m/>
    <m/>
    <e v="#REF!"/>
    <m/>
    <m/>
    <m/>
    <m/>
    <x v="14"/>
    <n v="24"/>
    <n v="11"/>
    <e v="#NAME?"/>
  </r>
  <r>
    <s v="158923"/>
    <x v="13"/>
    <s v="1D08"/>
    <m/>
    <x v="11"/>
    <n v="4"/>
    <n v="18"/>
    <m/>
    <s v="MHBA"/>
    <x v="1"/>
    <s v="New"/>
    <m/>
    <m/>
    <e v="#REF!"/>
    <m/>
    <m/>
    <m/>
    <m/>
    <x v="0"/>
    <n v="0"/>
    <n v="24"/>
    <e v="#NAME?"/>
  </r>
  <r>
    <s v="157843"/>
    <x v="14"/>
    <s v="1D32"/>
    <s v="21:08 KINGS X   to LEEDS"/>
    <x v="39"/>
    <n v="3"/>
    <n v="3"/>
    <d v="2019-07-26T00:00:00"/>
    <s v="THB2"/>
    <x v="13"/>
    <s v="Accepted"/>
    <m/>
    <m/>
    <e v="#REF!"/>
    <m/>
    <m/>
    <m/>
    <m/>
    <x v="0"/>
    <n v="0"/>
    <n v="0"/>
    <e v="#NAME?"/>
  </r>
  <r>
    <s v="157818"/>
    <x v="14"/>
    <s v="1E32"/>
    <s v="21:19 CRAIGNTNY to EDINBURGH"/>
    <x v="6"/>
    <n v="6"/>
    <n v="10"/>
    <d v="2020-06-16T00:00:00"/>
    <s v="THBN"/>
    <x v="11"/>
    <s v="Accepted"/>
    <m/>
    <m/>
    <e v="#REF!"/>
    <m/>
    <m/>
    <m/>
    <m/>
    <x v="2"/>
    <n v="2"/>
    <n v="0"/>
    <e v="#NAME?"/>
  </r>
  <r>
    <s v="156801"/>
    <x v="14"/>
    <s v="1S09"/>
    <s v="09:03 KINGS X   to EDINBURGH"/>
    <x v="40"/>
    <n v="6"/>
    <n v="6"/>
    <d v="2020-01-13T00:00:00"/>
    <s v="MHB2"/>
    <x v="1"/>
    <s v="New"/>
    <m/>
    <m/>
    <e v="#REF!"/>
    <m/>
    <m/>
    <m/>
    <m/>
    <x v="0"/>
    <n v="0"/>
    <n v="2"/>
    <e v="#NAME?"/>
  </r>
  <r>
    <s v="156719"/>
    <x v="14"/>
    <s v="1S12"/>
    <s v="10:30 KINGS X   to EDINBURGH"/>
    <x v="4"/>
    <n v="39"/>
    <n v="69"/>
    <d v="2020-04-22T00:00:00"/>
    <s v="MHB2"/>
    <x v="10"/>
    <s v="Accepted"/>
    <m/>
    <m/>
    <e v="#REF!"/>
    <m/>
    <m/>
    <m/>
    <m/>
    <x v="0"/>
    <n v="0"/>
    <n v="0"/>
    <e v="#NAME?"/>
  </r>
  <r>
    <s v="156693"/>
    <x v="14"/>
    <s v="1Y83"/>
    <s v="12:27 YORK      to KINGS X"/>
    <x v="4"/>
    <n v="0"/>
    <n v="7"/>
    <d v="2019-09-20T00:00:00"/>
    <s v="MHB2"/>
    <x v="14"/>
    <s v="Accepted"/>
    <m/>
    <m/>
    <e v="#REF!"/>
    <m/>
    <m/>
    <m/>
    <m/>
    <x v="0"/>
    <n v="0"/>
    <n v="0"/>
    <e v="#NAME?"/>
  </r>
  <r>
    <s v="156663"/>
    <x v="14"/>
    <s v="1A19"/>
    <s v="11:37 Bradford Forster Square - London Kings Cross"/>
    <x v="10"/>
    <n v="22"/>
    <n v="435"/>
    <m/>
    <s v="MHBA"/>
    <x v="15"/>
    <s v="Accepted"/>
    <m/>
    <m/>
    <e v="#REF!"/>
    <m/>
    <m/>
    <m/>
    <m/>
    <x v="0"/>
    <n v="0"/>
    <n v="0"/>
    <e v="#NAME?"/>
  </r>
  <r>
    <s v="155833"/>
    <x v="14"/>
    <m/>
    <s v="06:25 BOUNDGNCS to KINGS X"/>
    <x v="18"/>
    <n v="22"/>
    <n v="24"/>
    <d v="2020-02-07T00:00:00"/>
    <s v="MHBJ"/>
    <x v="1"/>
    <s v="New"/>
    <m/>
    <m/>
    <e v="#REF!"/>
    <m/>
    <m/>
    <m/>
    <m/>
    <x v="8"/>
    <n v="101"/>
    <n v="0"/>
    <e v="#NAME?"/>
  </r>
  <r>
    <s v="155682"/>
    <x v="14"/>
    <s v="5A05"/>
    <s v="05:35 Neville Hill T&amp;R.S.M.D - Leeds"/>
    <x v="8"/>
    <n v="8"/>
    <n v="8"/>
    <m/>
    <s v="MHBM"/>
    <x v="1"/>
    <s v="New"/>
    <m/>
    <m/>
    <e v="#REF!"/>
    <m/>
    <m/>
    <m/>
    <m/>
    <x v="4"/>
    <n v="27"/>
    <n v="101"/>
    <e v="#NAME?"/>
  </r>
  <r>
    <s v="155663"/>
    <x v="14"/>
    <s v="3A10"/>
    <s v="05:25 Neville Hill T&amp;R.S.M.D - Skipton"/>
    <x v="41"/>
    <n v="7"/>
    <n v="7"/>
    <m/>
    <s v="MHBM"/>
    <x v="1"/>
    <s v="New"/>
    <m/>
    <m/>
    <e v="#REF!"/>
    <m/>
    <m/>
    <m/>
    <m/>
    <x v="9"/>
    <s v="Not Found"/>
    <n v="27"/>
    <e v="#NAME?"/>
  </r>
  <r>
    <s v="155653"/>
    <x v="14"/>
    <s v="3A08"/>
    <s v="05:12 NEVHILL D to HARROGATE"/>
    <x v="8"/>
    <n v="5"/>
    <n v="5"/>
    <d v="2019-03-21T00:00:00"/>
    <s v="MHBM"/>
    <x v="3"/>
    <s v="Accepted"/>
    <m/>
    <m/>
    <e v="#REF!"/>
    <m/>
    <m/>
    <m/>
    <m/>
    <x v="4"/>
    <n v="27"/>
    <s v="Not Found"/>
    <e v="#NAME?"/>
  </r>
  <r>
    <s v="155636"/>
    <x v="14"/>
    <s v="3S02"/>
    <s v="05:00 NEVHILL D to DONCASTER"/>
    <x v="8"/>
    <n v="7"/>
    <n v="7"/>
    <d v="2020-05-13T00:00:00"/>
    <s v="MHBM"/>
    <x v="3"/>
    <s v="Accepted"/>
    <m/>
    <m/>
    <e v="#REF!"/>
    <m/>
    <m/>
    <m/>
    <m/>
    <x v="4"/>
    <n v="27"/>
    <n v="27"/>
    <e v="#NAME?"/>
  </r>
  <r>
    <s v="156"/>
    <x v="14"/>
    <m/>
    <s v="10:30 KINGS X   to EDINBURGH"/>
    <x v="4"/>
    <n v="39"/>
    <n v="69"/>
    <d v="2020-04-22T00:00:00"/>
    <s v="MHB2"/>
    <x v="1"/>
    <s v="New"/>
    <m/>
    <m/>
    <e v="#REF!"/>
    <m/>
    <m/>
    <m/>
    <m/>
    <x v="0"/>
    <n v="0"/>
    <n v="27"/>
    <e v="#NAME?"/>
  </r>
  <r>
    <s v="154783"/>
    <x v="15"/>
    <m/>
    <s v="15:03 KINGS X   to EDINBURGH"/>
    <x v="12"/>
    <n v="5"/>
    <n v="5"/>
    <d v="2020-03-06T00:00:00"/>
    <s v="MHBR"/>
    <x v="1"/>
    <s v="New"/>
    <m/>
    <m/>
    <e v="#REF!"/>
    <m/>
    <m/>
    <m/>
    <m/>
    <x v="5"/>
    <n v="12"/>
    <n v="0"/>
    <e v="#NAME?"/>
  </r>
  <r>
    <s v="154667"/>
    <x v="15"/>
    <m/>
    <s v="18:30 KINGS X   to EDINBURGH"/>
    <x v="42"/>
    <n v="0"/>
    <n v="0"/>
    <d v="2020-04-22T00:00:00"/>
    <s v="MHB2"/>
    <x v="1"/>
    <s v="New"/>
    <m/>
    <m/>
    <e v="#REF!"/>
    <m/>
    <m/>
    <m/>
    <m/>
    <x v="15"/>
    <n v="39"/>
    <n v="12"/>
    <e v="#NAME?"/>
  </r>
  <r>
    <s v="154662"/>
    <x v="15"/>
    <m/>
    <s v="18:09 KINGS X   to HULL"/>
    <x v="11"/>
    <n v="0"/>
    <n v="7"/>
    <d v="2019-09-06T00:00:00"/>
    <s v="MHB1"/>
    <x v="1"/>
    <s v="New"/>
    <m/>
    <m/>
    <e v="#REF!"/>
    <m/>
    <m/>
    <m/>
    <m/>
    <x v="0"/>
    <n v="0"/>
    <n v="39"/>
    <e v="#NAME?"/>
  </r>
  <r>
    <s v="154459"/>
    <x v="15"/>
    <m/>
    <s v="12:47 KINGS X   to LINCLNCEN"/>
    <x v="30"/>
    <n v="0"/>
    <n v="0"/>
    <d v="2019-07-26T00:00:00"/>
    <s v="MHB1"/>
    <x v="1"/>
    <s v="New"/>
    <m/>
    <m/>
    <e v="#REF!"/>
    <m/>
    <m/>
    <m/>
    <m/>
    <x v="0"/>
    <n v="0"/>
    <n v="0"/>
    <e v="#NAME?"/>
  </r>
  <r>
    <s v="153582"/>
    <x v="15"/>
    <s v="1A15"/>
    <s v="09:37 BRADFORSQ to KINGS X"/>
    <x v="43"/>
    <n v="13"/>
    <n v="20"/>
    <d v="2019-09-06T00:00:00"/>
    <s v="MHB1"/>
    <x v="14"/>
    <s v="Accepted"/>
    <m/>
    <m/>
    <e v="#REF!"/>
    <m/>
    <m/>
    <m/>
    <m/>
    <x v="0"/>
    <n v="0"/>
    <n v="0"/>
    <e v="#NAME?"/>
  </r>
  <r>
    <s v="153483"/>
    <x v="15"/>
    <s v="1S09"/>
    <s v="09:03 KINGS X   to EDINBURGH"/>
    <x v="15"/>
    <n v="4"/>
    <n v="4"/>
    <d v="2020-04-22T00:00:00"/>
    <s v="MHB2"/>
    <x v="14"/>
    <s v="Accepted"/>
    <m/>
    <m/>
    <e v="#REF!"/>
    <m/>
    <m/>
    <m/>
    <m/>
    <x v="0"/>
    <n v="0"/>
    <n v="0"/>
    <e v="#NAME?"/>
  </r>
  <r>
    <s v="153390"/>
    <x v="15"/>
    <s v="1D05"/>
    <s v="07:39 London Kings Cross - Bradford Forster Square"/>
    <x v="17"/>
    <n v="4"/>
    <n v="4"/>
    <m/>
    <s v="MHBB"/>
    <x v="5"/>
    <s v="Accepted"/>
    <m/>
    <m/>
    <e v="#REF!"/>
    <m/>
    <m/>
    <m/>
    <m/>
    <x v="1"/>
    <n v="3"/>
    <n v="0"/>
    <e v="#NAME?"/>
  </r>
  <r>
    <s v="153205"/>
    <x v="15"/>
    <s v="3S08"/>
    <s v="08:11 NEVHILL D to DONCASTER"/>
    <x v="30"/>
    <n v="11"/>
    <n v="15"/>
    <d v="2020-01-13T00:00:00"/>
    <s v="MHBM"/>
    <x v="3"/>
    <s v="Accepted"/>
    <m/>
    <m/>
    <e v="#REF!"/>
    <m/>
    <m/>
    <m/>
    <m/>
    <x v="0"/>
    <n v="0"/>
    <n v="3"/>
    <e v="#NAME?"/>
  </r>
  <r>
    <s v="152900"/>
    <x v="15"/>
    <s v="1E02"/>
    <s v="05:50 EDINBURGH to KINGS X"/>
    <x v="44"/>
    <n v="94"/>
    <n v="345"/>
    <d v="2020-05-06T00:00:00"/>
    <s v="MHB2"/>
    <x v="0"/>
    <s v="Accepted"/>
    <m/>
    <m/>
    <e v="#REF!"/>
    <m/>
    <m/>
    <m/>
    <m/>
    <x v="0"/>
    <n v="0"/>
    <n v="0"/>
    <e v="#NAME?"/>
  </r>
  <r>
    <s v="152814"/>
    <x v="15"/>
    <s v="1Y01"/>
    <s v="04:40 York - London Kings Cross"/>
    <x v="15"/>
    <n v="6"/>
    <n v="6"/>
    <m/>
    <s v="MHBB"/>
    <x v="5"/>
    <s v="Accepted"/>
    <m/>
    <m/>
    <e v="#REF!"/>
    <m/>
    <m/>
    <m/>
    <m/>
    <x v="0"/>
    <n v="0"/>
    <n v="0"/>
    <e v="#NAME?"/>
  </r>
  <r>
    <s v="152718"/>
    <x v="15"/>
    <s v="5A05"/>
    <s v="05:35 Neville Hill T&amp;R.S.M.D - Leeds"/>
    <x v="8"/>
    <n v="5"/>
    <n v="5"/>
    <m/>
    <s v="MHBM"/>
    <x v="1"/>
    <s v="New"/>
    <m/>
    <m/>
    <e v="#REF!"/>
    <m/>
    <m/>
    <m/>
    <m/>
    <x v="4"/>
    <n v="27"/>
    <n v="0"/>
    <e v="#NAME?"/>
  </r>
  <r>
    <s v="152711"/>
    <x v="15"/>
    <s v="3A10"/>
    <s v="05:25 Neville Hill T&amp;R.S.M.D - Skipton"/>
    <x v="8"/>
    <n v="3"/>
    <n v="3"/>
    <m/>
    <s v="MHBM"/>
    <x v="1"/>
    <s v="New"/>
    <m/>
    <m/>
    <e v="#REF!"/>
    <m/>
    <m/>
    <m/>
    <m/>
    <x v="4"/>
    <n v="27"/>
    <n v="27"/>
    <e v="#NAME?"/>
  </r>
  <r>
    <s v="152306"/>
    <x v="16"/>
    <s v="1N35"/>
    <m/>
    <x v="11"/>
    <n v="13"/>
    <n v="13"/>
    <m/>
    <s v="MHBC"/>
    <x v="5"/>
    <s v="Accepted"/>
    <m/>
    <m/>
    <e v="#REF!"/>
    <m/>
    <m/>
    <m/>
    <m/>
    <x v="0"/>
    <n v="0"/>
    <n v="27"/>
    <e v="#NAME?"/>
  </r>
  <r>
    <s v="152025"/>
    <x v="16"/>
    <s v="1D26"/>
    <s v="18:03 KINGS X   to SKIPTON"/>
    <x v="10"/>
    <n v="0"/>
    <n v="30"/>
    <d v="2019-09-27T00:00:00"/>
    <s v="MHB2"/>
    <x v="16"/>
    <s v="Accepted"/>
    <m/>
    <m/>
    <e v="#REF!"/>
    <m/>
    <m/>
    <m/>
    <m/>
    <x v="0"/>
    <n v="0"/>
    <n v="0"/>
    <e v="#NAME?"/>
  </r>
  <r>
    <s v="151124"/>
    <x v="16"/>
    <s v="1D12"/>
    <m/>
    <x v="45"/>
    <n v="3"/>
    <n v="3"/>
    <m/>
    <s v="MHBA"/>
    <x v="7"/>
    <s v="Accepted"/>
    <m/>
    <m/>
    <e v="#REF!"/>
    <m/>
    <m/>
    <m/>
    <m/>
    <x v="0"/>
    <n v="0"/>
    <n v="0"/>
    <e v="#NAME?"/>
  </r>
  <r>
    <s v="150832"/>
    <x v="16"/>
    <s v="5E10"/>
    <s v="09:14 CRAIGNTNY to EDINBURGH"/>
    <x v="6"/>
    <n v="2"/>
    <n v="3"/>
    <d v="2020-06-16T00:00:00"/>
    <s v="MHBK"/>
    <x v="3"/>
    <s v="Accepted"/>
    <m/>
    <m/>
    <e v="#REF!"/>
    <m/>
    <m/>
    <m/>
    <m/>
    <x v="2"/>
    <n v="2"/>
    <n v="0"/>
    <e v="#NAME?"/>
  </r>
  <r>
    <s v="150790"/>
    <x v="16"/>
    <s v="1E11"/>
    <s v="07:52 ABERDEEN  to KINGS X"/>
    <x v="46"/>
    <n v="10"/>
    <n v="21"/>
    <d v="2019-04-17T00:00:00"/>
    <s v="THB4"/>
    <x v="12"/>
    <s v="Accepted"/>
    <m/>
    <m/>
    <e v="#REF!"/>
    <m/>
    <m/>
    <m/>
    <m/>
    <x v="16"/>
    <n v="5"/>
    <n v="2"/>
    <e v="#NAME?"/>
  </r>
  <r>
    <s v="150738"/>
    <x v="16"/>
    <s v="1A32"/>
    <m/>
    <x v="17"/>
    <n v="3"/>
    <n v="15"/>
    <m/>
    <s v="MHBC"/>
    <x v="5"/>
    <s v="Accepted"/>
    <m/>
    <m/>
    <e v="#REF!"/>
    <m/>
    <m/>
    <m/>
    <m/>
    <x v="1"/>
    <n v="3"/>
    <n v="5"/>
    <e v="#NAME?"/>
  </r>
  <r>
    <s v="150048"/>
    <x v="16"/>
    <s v="5S28"/>
    <s v="23:19 EDINBURGH to CRAIGNTNY"/>
    <x v="47"/>
    <n v="1"/>
    <n v="1"/>
    <d v="2019-03-12T00:00:00"/>
    <s v="ZQLB"/>
    <x v="1"/>
    <s v="New"/>
    <m/>
    <m/>
    <e v="#REF!"/>
    <m/>
    <m/>
    <m/>
    <m/>
    <x v="9"/>
    <s v="Not Found"/>
    <n v="3"/>
    <e v="#NAME?"/>
  </r>
  <r>
    <s v="150029"/>
    <x v="16"/>
    <s v="5Y26"/>
    <s v="23:04 KINGS X   to BOUNDGNCS"/>
    <x v="48"/>
    <n v="6"/>
    <n v="12"/>
    <d v="2020-05-13T00:00:00"/>
    <s v="MHBJ"/>
    <x v="3"/>
    <s v="Accepted"/>
    <m/>
    <m/>
    <e v="#REF!"/>
    <m/>
    <m/>
    <m/>
    <m/>
    <x v="17"/>
    <n v="7"/>
    <s v="Not Found"/>
    <e v="#NAME?"/>
  </r>
  <r>
    <s v="148995"/>
    <x v="17"/>
    <m/>
    <s v="10:15 KINGS X   to EDINBURGH"/>
    <x v="11"/>
    <n v="7"/>
    <n v="14"/>
    <d v="2020-05-06T00:00:00"/>
    <s v="MHBJ"/>
    <x v="1"/>
    <s v="New"/>
    <m/>
    <m/>
    <e v="#REF!"/>
    <m/>
    <m/>
    <m/>
    <m/>
    <x v="0"/>
    <n v="0"/>
    <n v="7"/>
    <e v="#NAME?"/>
  </r>
  <r>
    <s v="148982"/>
    <x v="17"/>
    <s v="5S12"/>
    <s v="08:40 FERMEPARK to KINGS X"/>
    <x v="49"/>
    <n v="61"/>
    <n v="75"/>
    <d v="2020-06-23T00:00:00"/>
    <s v="MHBJ"/>
    <x v="3"/>
    <s v="Accepted"/>
    <m/>
    <m/>
    <e v="#REF!"/>
    <m/>
    <m/>
    <m/>
    <m/>
    <x v="18"/>
    <n v="17"/>
    <n v="0"/>
    <e v="#NAME?"/>
  </r>
  <r>
    <s v="148924"/>
    <x v="17"/>
    <s v="1N04"/>
    <s v="09:19 KINGS X   to NCASTLCEN"/>
    <x v="50"/>
    <n v="9"/>
    <n v="18"/>
    <d v="2020-08-05T00:00:00"/>
    <s v="MHB2"/>
    <x v="17"/>
    <s v="Accepted"/>
    <m/>
    <m/>
    <e v="#REF!"/>
    <m/>
    <m/>
    <m/>
    <m/>
    <x v="19"/>
    <n v="9"/>
    <n v="17"/>
    <e v="#NAME?"/>
  </r>
  <r>
    <s v="148862"/>
    <x v="17"/>
    <s v="3A15"/>
    <s v="08:35 NEVHILL D to BRADFORSQ"/>
    <x v="8"/>
    <n v="5"/>
    <n v="5"/>
    <d v="2019-12-13T00:00:00"/>
    <s v="MHBM"/>
    <x v="3"/>
    <s v="Accepted"/>
    <m/>
    <m/>
    <e v="#REF!"/>
    <m/>
    <m/>
    <m/>
    <m/>
    <x v="4"/>
    <n v="27"/>
    <n v="9"/>
    <e v="#NAME?"/>
  </r>
  <r>
    <s v="148857"/>
    <x v="17"/>
    <m/>
    <s v="08:24 NEVHILL D to LEEDS"/>
    <x v="8"/>
    <n v="4"/>
    <n v="4"/>
    <d v="2019-08-09T00:00:00"/>
    <s v="MHBM"/>
    <x v="1"/>
    <s v="New"/>
    <m/>
    <m/>
    <e v="#REF!"/>
    <m/>
    <m/>
    <m/>
    <m/>
    <x v="4"/>
    <n v="27"/>
    <n v="27"/>
    <e v="#NAME?"/>
  </r>
  <r>
    <s v="148853"/>
    <x v="17"/>
    <m/>
    <s v="08:11 NEVHILL D to DONCASTER"/>
    <x v="8"/>
    <n v="11"/>
    <n v="11"/>
    <d v="2020-01-13T00:00:00"/>
    <s v="MHBM"/>
    <x v="1"/>
    <s v="New"/>
    <m/>
    <m/>
    <e v="#REF!"/>
    <m/>
    <m/>
    <m/>
    <m/>
    <x v="4"/>
    <n v="27"/>
    <n v="27"/>
    <e v="#NAME?"/>
  </r>
  <r>
    <s v="147634"/>
    <x v="18"/>
    <s v="1N10"/>
    <s v="  15:19 KINGS X   to NCASTLCEN                                              "/>
    <x v="11"/>
    <n v="5"/>
    <n v="32"/>
    <m/>
    <s v="MHB1"/>
    <x v="6"/>
    <s v="Accepted"/>
    <m/>
    <m/>
    <e v="#REF!"/>
    <m/>
    <m/>
    <m/>
    <m/>
    <x v="0"/>
    <n v="0"/>
    <n v="27"/>
    <e v="#NAME?"/>
  </r>
  <r>
    <s v="147475"/>
    <x v="18"/>
    <s v="1Y83"/>
    <s v="12:27 YORK      to PETERBORO"/>
    <x v="17"/>
    <n v="3"/>
    <n v="3"/>
    <d v="2019-08-09T00:00:00"/>
    <s v="MHB2"/>
    <x v="1"/>
    <s v="Pending"/>
    <m/>
    <m/>
    <e v="#REF!"/>
    <m/>
    <m/>
    <m/>
    <m/>
    <x v="1"/>
    <n v="3"/>
    <n v="0"/>
    <e v="#NAME?"/>
  </r>
  <r>
    <s v="147088"/>
    <x v="18"/>
    <s v="1N02"/>
    <s v="07:19 KINGS X   to NCASTLCEN"/>
    <x v="38"/>
    <n v="11"/>
    <n v="36"/>
    <d v="2019-08-23T00:00:00"/>
    <s v="MHB1"/>
    <x v="5"/>
    <s v="Accepted"/>
    <m/>
    <m/>
    <e v="#REF!"/>
    <m/>
    <m/>
    <m/>
    <m/>
    <x v="14"/>
    <n v="24"/>
    <n v="3"/>
    <e v="#NAME?"/>
  </r>
  <r>
    <s v="146948"/>
    <x v="18"/>
    <s v="5E05"/>
    <s v="06:52 CRAIGNTNY to EDINBURGH"/>
    <x v="6"/>
    <n v="4"/>
    <n v="4"/>
    <d v="2019-11-22T00:00:00"/>
    <s v="THB4"/>
    <x v="12"/>
    <s v="Accepted"/>
    <m/>
    <m/>
    <e v="#REF!"/>
    <m/>
    <m/>
    <m/>
    <m/>
    <x v="2"/>
    <n v="2"/>
    <n v="24"/>
    <e v="#NAME?"/>
  </r>
  <r>
    <s v="146916"/>
    <x v="18"/>
    <s v="1S05"/>
    <s v="06:46 KINGS X   to EDINBURGH"/>
    <x v="11"/>
    <n v="15"/>
    <n v="75"/>
    <d v="2020-03-12T00:00:00"/>
    <s v="THBQ"/>
    <x v="8"/>
    <s v="Accepted"/>
    <m/>
    <m/>
    <e v="#REF!"/>
    <m/>
    <m/>
    <m/>
    <m/>
    <x v="0"/>
    <n v="0"/>
    <n v="2"/>
    <e v="#NAME?"/>
  </r>
  <r>
    <s v="145947"/>
    <x v="19"/>
    <s v="1D26"/>
    <s v="18:03 KINGS X   to SKIPTON"/>
    <x v="11"/>
    <n v="15"/>
    <n v="44"/>
    <d v="2019-09-06T00:00:00"/>
    <s v="MHB2"/>
    <x v="16"/>
    <s v="Accepted"/>
    <m/>
    <m/>
    <e v="#REF!"/>
    <m/>
    <m/>
    <m/>
    <m/>
    <x v="0"/>
    <n v="0"/>
    <n v="0"/>
    <e v="#NAME?"/>
  </r>
  <r>
    <s v="145379"/>
    <x v="19"/>
    <s v="1N07"/>
    <s v="12:33 KINGS X   to NCASTLCEN"/>
    <x v="38"/>
    <n v="2"/>
    <n v="5"/>
    <d v="2019-07-26T00:00:00"/>
    <s v="THB3"/>
    <x v="12"/>
    <s v="Accepted"/>
    <m/>
    <m/>
    <e v="#REF!"/>
    <m/>
    <m/>
    <m/>
    <m/>
    <x v="14"/>
    <n v="24"/>
    <n v="0"/>
    <e v="#NAME?"/>
  </r>
  <r>
    <s v="145342"/>
    <x v="19"/>
    <s v="1A19"/>
    <m/>
    <x v="51"/>
    <n v="5"/>
    <n v="12"/>
    <m/>
    <s v="THBF"/>
    <x v="1"/>
    <s v="Pending"/>
    <m/>
    <m/>
    <e v="#REF!"/>
    <m/>
    <m/>
    <m/>
    <m/>
    <x v="20"/>
    <n v="31"/>
    <n v="24"/>
    <e v="#NAME?"/>
  </r>
  <r>
    <s v="144947"/>
    <x v="19"/>
    <s v="1Y05"/>
    <s v="05:50 EDINBURGH to KINGS X"/>
    <x v="11"/>
    <n v="4"/>
    <n v="4"/>
    <d v="2020-06-16T00:00:00"/>
    <s v="MHB2"/>
    <x v="2"/>
    <s v="Accepted"/>
    <m/>
    <m/>
    <e v="#REF!"/>
    <m/>
    <m/>
    <m/>
    <m/>
    <x v="0"/>
    <n v="0"/>
    <n v="31"/>
    <e v="#NAME?"/>
  </r>
  <r>
    <s v="144616"/>
    <x v="19"/>
    <s v="1A10"/>
    <s v="06:56 Skipton - London Kings Cross"/>
    <x v="52"/>
    <n v="3"/>
    <n v="3"/>
    <m/>
    <s v="MHBA"/>
    <x v="15"/>
    <s v="Accepted"/>
    <m/>
    <m/>
    <e v="#REF!"/>
    <m/>
    <m/>
    <m/>
    <m/>
    <x v="0"/>
    <n v="0"/>
    <n v="0"/>
    <e v="#NAME?"/>
  </r>
  <r>
    <s v="144472"/>
    <x v="19"/>
    <s v="5N02"/>
    <s v="05:48 FERMEPARK to KINGS X"/>
    <x v="20"/>
    <n v="43"/>
    <n v="43"/>
    <d v="2020-04-22T00:00:00"/>
    <s v="MHBJ"/>
    <x v="1"/>
    <s v="New"/>
    <m/>
    <m/>
    <e v="#REF!"/>
    <m/>
    <m/>
    <m/>
    <m/>
    <x v="7"/>
    <n v="6"/>
    <n v="0"/>
    <e v="#NAME?"/>
  </r>
  <r>
    <s v="144053"/>
    <x v="19"/>
    <s v="5Y25"/>
    <s v="01:01 BOUNDGNCS to KINGS X"/>
    <x v="48"/>
    <n v="34"/>
    <n v="57"/>
    <d v="2019-11-22T00:00:00"/>
    <s v="MHBJ"/>
    <x v="3"/>
    <s v="Accepted"/>
    <m/>
    <m/>
    <e v="#REF!"/>
    <m/>
    <m/>
    <m/>
    <m/>
    <x v="17"/>
    <n v="7"/>
    <n v="6"/>
    <e v="#NAME?"/>
  </r>
  <r>
    <s v="143463"/>
    <x v="20"/>
    <m/>
    <s v="19:30 KINGS X   to EDINBURGH"/>
    <x v="11"/>
    <n v="8"/>
    <n v="47"/>
    <d v="2020-02-03T00:00:00"/>
    <s v="MHB2"/>
    <x v="1"/>
    <s v="New"/>
    <m/>
    <m/>
    <e v="#REF!"/>
    <m/>
    <m/>
    <m/>
    <m/>
    <x v="0"/>
    <n v="0"/>
    <n v="7"/>
    <e v="#NAME?"/>
  </r>
  <r>
    <s v="143441"/>
    <x v="20"/>
    <s v="1S30"/>
    <s v="19:00 KINGS X   to EDINBURGH"/>
    <x v="11"/>
    <n v="21"/>
    <n v="217"/>
    <d v="2020-02-03T00:00:00"/>
    <s v="MHB2"/>
    <x v="17"/>
    <s v="Accepted"/>
    <m/>
    <m/>
    <e v="#REF!"/>
    <m/>
    <m/>
    <m/>
    <m/>
    <x v="0"/>
    <n v="0"/>
    <n v="0"/>
    <e v="#NAME?"/>
  </r>
  <r>
    <s v="143243"/>
    <x v="20"/>
    <s v="1E23"/>
    <s v="16:30 EDINBURGH to KINGS X"/>
    <x v="12"/>
    <n v="9"/>
    <n v="72"/>
    <d v="2019-07-26T00:00:00"/>
    <s v="MHB2"/>
    <x v="17"/>
    <s v="Accepted"/>
    <m/>
    <m/>
    <e v="#REF!"/>
    <m/>
    <m/>
    <m/>
    <m/>
    <x v="5"/>
    <n v="12"/>
    <n v="0"/>
    <e v="#NAME?"/>
  </r>
  <r>
    <s v="142523"/>
    <x v="20"/>
    <s v="1E11"/>
    <s v="10:30 EDINBURGH to KINGS X"/>
    <x v="16"/>
    <n v="5"/>
    <n v="5"/>
    <d v="2020-01-13T00:00:00"/>
    <s v="MHB2"/>
    <x v="17"/>
    <s v="Accepted"/>
    <m/>
    <m/>
    <e v="#REF!"/>
    <m/>
    <m/>
    <m/>
    <m/>
    <x v="0"/>
    <n v="0"/>
    <n v="12"/>
    <e v="#NAME?"/>
  </r>
  <r>
    <s v="142350"/>
    <x v="20"/>
    <s v="5A02"/>
    <s v="04:29 Neville Hill T&amp;R.S.M.D - Leeds"/>
    <x v="8"/>
    <n v="15"/>
    <n v="15"/>
    <m/>
    <s v="MHBA"/>
    <x v="0"/>
    <s v="Accepted"/>
    <m/>
    <m/>
    <e v="#REF!"/>
    <m/>
    <m/>
    <m/>
    <m/>
    <x v="4"/>
    <n v="27"/>
    <n v="0"/>
    <e v="#NAME?"/>
  </r>
  <r>
    <s v="141709"/>
    <x v="20"/>
    <s v="1A06"/>
    <s v="06:40 LEEDS     to KINGS X"/>
    <x v="10"/>
    <n v="18"/>
    <n v="87"/>
    <d v="2019-09-20T00:00:00"/>
    <s v="MHB2"/>
    <x v="17"/>
    <s v="Accepted"/>
    <m/>
    <m/>
    <e v="#REF!"/>
    <m/>
    <m/>
    <m/>
    <m/>
    <x v="0"/>
    <n v="0"/>
    <n v="27"/>
    <e v="#NAME?"/>
  </r>
  <r>
    <s v="139749"/>
    <x v="21"/>
    <s v="1E05"/>
    <s v="07:30 EDINBURGH to KINGS X"/>
    <x v="17"/>
    <n v="7"/>
    <n v="7"/>
    <d v="2019-03-26T00:00:00"/>
    <s v="MHB1"/>
    <x v="1"/>
    <s v="Pending"/>
    <m/>
    <m/>
    <e v="#REF!"/>
    <m/>
    <m/>
    <m/>
    <m/>
    <x v="1"/>
    <n v="3"/>
    <n v="0"/>
    <e v="#NAME?"/>
  </r>
  <r>
    <s v="138940"/>
    <x v="21"/>
    <s v="3S02"/>
    <s v="05:00 NEVHILL D to DONCASTER"/>
    <x v="8"/>
    <n v="13"/>
    <n v="13"/>
    <d v="2020-01-08T00:00:00"/>
    <s v="MHBM"/>
    <x v="3"/>
    <s v="Accepted"/>
    <m/>
    <m/>
    <e v="#REF!"/>
    <m/>
    <m/>
    <m/>
    <m/>
    <x v="4"/>
    <n v="27"/>
    <n v="3"/>
    <e v="#NAME?"/>
  </r>
  <r>
    <s v="138017"/>
    <x v="22"/>
    <m/>
    <s v="15:30 EDINBURGH to KINGS X"/>
    <x v="14"/>
    <n v="3"/>
    <n v="13"/>
    <d v="2020-02-03T00:00:00"/>
    <s v="MHB2"/>
    <x v="1"/>
    <s v="New"/>
    <m/>
    <m/>
    <e v="#REF!"/>
    <m/>
    <m/>
    <m/>
    <m/>
    <x v="7"/>
    <n v="6"/>
    <n v="27"/>
    <e v="#NAME?"/>
  </r>
  <r>
    <s v="137978"/>
    <x v="22"/>
    <s v="1D26"/>
    <s v="18:03 KINGS X   to SKIPTON"/>
    <x v="11"/>
    <n v="9"/>
    <n v="20"/>
    <d v="2019-09-20T00:00:00"/>
    <s v="MHB2"/>
    <x v="1"/>
    <s v="New"/>
    <m/>
    <m/>
    <e v="#REF!"/>
    <m/>
    <m/>
    <m/>
    <m/>
    <x v="0"/>
    <n v="0"/>
    <n v="6"/>
    <e v="#NAME?"/>
  </r>
  <r>
    <s v="137945"/>
    <x v="22"/>
    <s v="1E21"/>
    <s v="15:30 EDINBURGH to KINGS X"/>
    <x v="53"/>
    <n v="6"/>
    <n v="19"/>
    <d v="2020-02-03T00:00:00"/>
    <s v="THBQ"/>
    <x v="1"/>
    <s v="Referred"/>
    <m/>
    <m/>
    <e v="#REF!"/>
    <m/>
    <m/>
    <m/>
    <m/>
    <x v="21"/>
    <n v="22"/>
    <n v="0"/>
    <e v="#NAME?"/>
  </r>
  <r>
    <s v="137880"/>
    <x v="22"/>
    <m/>
    <s v="14:30 EDINBURGH to KINGS X"/>
    <x v="54"/>
    <n v="5"/>
    <n v="5"/>
    <d v="2020-01-08T00:00:00"/>
    <s v="MHB2"/>
    <x v="1"/>
    <s v="New"/>
    <m/>
    <m/>
    <e v="#REF!"/>
    <m/>
    <m/>
    <m/>
    <m/>
    <x v="9"/>
    <s v="Not Found"/>
    <n v="22"/>
    <e v="#NAME?"/>
  </r>
  <r>
    <s v="137875"/>
    <x v="22"/>
    <s v="1E19"/>
    <s v="14:30 EDINBURGH to KINGS X"/>
    <x v="53"/>
    <n v="11"/>
    <n v="19"/>
    <d v="2020-01-08T00:00:00"/>
    <s v="THBQ"/>
    <x v="1"/>
    <s v="Referred"/>
    <m/>
    <m/>
    <e v="#REF!"/>
    <m/>
    <m/>
    <m/>
    <m/>
    <x v="21"/>
    <n v="22"/>
    <s v="Not Found"/>
    <e v="#NAME?"/>
  </r>
  <r>
    <s v="137328"/>
    <x v="22"/>
    <s v="1A17"/>
    <s v="10:33 HARROGATE to KINGS X"/>
    <x v="51"/>
    <n v="6"/>
    <n v="6"/>
    <d v="2019-04-29T00:00:00"/>
    <s v="MHB1"/>
    <x v="5"/>
    <s v="Accepted"/>
    <m/>
    <m/>
    <e v="#REF!"/>
    <m/>
    <m/>
    <m/>
    <m/>
    <x v="20"/>
    <n v="31"/>
    <n v="22"/>
    <e v="#NAME?"/>
  </r>
  <r>
    <s v="136944"/>
    <x v="22"/>
    <s v="1E03"/>
    <s v="06:30 EDINBURGH to KINGS X"/>
    <x v="7"/>
    <n v="17"/>
    <n v="147"/>
    <d v="2019-12-09T00:00:00"/>
    <s v="THBQ"/>
    <x v="1"/>
    <s v="Referred"/>
    <m/>
    <m/>
    <e v="#REF!"/>
    <m/>
    <m/>
    <m/>
    <m/>
    <x v="3"/>
    <n v="4"/>
    <n v="31"/>
    <e v="#NAME?"/>
  </r>
  <r>
    <s v="136815"/>
    <x v="22"/>
    <s v="1N09"/>
    <s v="14:33 KINGS X   to NCASTLCEN"/>
    <x v="11"/>
    <n v="0"/>
    <n v="27"/>
    <d v="2019-11-22T00:00:00"/>
    <s v="MHB2"/>
    <x v="10"/>
    <s v="Accepted"/>
    <m/>
    <m/>
    <e v="#REF!"/>
    <m/>
    <m/>
    <m/>
    <m/>
    <x v="0"/>
    <n v="0"/>
    <n v="4"/>
    <e v="#NAME?"/>
  </r>
  <r>
    <s v="136491"/>
    <x v="22"/>
    <s v="1D02"/>
    <s v="06:00 KINGS X   to LEEDS"/>
    <x v="15"/>
    <n v="8"/>
    <n v="8"/>
    <d v="2019-08-23T00:00:00"/>
    <s v="THBQ"/>
    <x v="1"/>
    <s v="Referred"/>
    <m/>
    <m/>
    <e v="#REF!"/>
    <m/>
    <m/>
    <m/>
    <m/>
    <x v="0"/>
    <n v="0"/>
    <n v="0"/>
    <e v="#NAME?"/>
  </r>
  <r>
    <s v="136252"/>
    <x v="22"/>
    <s v="5Y06"/>
    <s v="05:59 HEATON CS to NCASTLCEN"/>
    <x v="25"/>
    <n v="16"/>
    <n v="16"/>
    <d v="2019-09-20T00:00:00"/>
    <s v="MHBN"/>
    <x v="3"/>
    <s v="Accepted"/>
    <m/>
    <m/>
    <e v="#REF!"/>
    <m/>
    <m/>
    <m/>
    <m/>
    <x v="10"/>
    <n v="8"/>
    <n v="0"/>
    <e v="#NAME?"/>
  </r>
  <r>
    <s v="135895"/>
    <x v="23"/>
    <s v="5Y22"/>
    <s v="20:51 KINGS X   to FERMEPARK"/>
    <x v="11"/>
    <n v="111"/>
    <n v="111"/>
    <d v="2020-01-17T00:00:00"/>
    <s v="THBQ"/>
    <x v="8"/>
    <s v="Accepted"/>
    <m/>
    <m/>
    <e v="#REF!"/>
    <m/>
    <m/>
    <m/>
    <m/>
    <x v="0"/>
    <n v="0"/>
    <n v="8"/>
    <e v="#NAME?"/>
  </r>
  <r>
    <s v="135308"/>
    <x v="23"/>
    <s v="1D26"/>
    <s v="18:03 KINGS X   to SKIPTON"/>
    <x v="11"/>
    <n v="30"/>
    <n v="107"/>
    <d v="2019-08-02T00:00:00"/>
    <s v="MHB2"/>
    <x v="16"/>
    <s v="Accepted"/>
    <m/>
    <m/>
    <e v="#REF!"/>
    <m/>
    <m/>
    <m/>
    <m/>
    <x v="0"/>
    <n v="0"/>
    <n v="0"/>
    <e v="#NAME?"/>
  </r>
  <r>
    <s v="135282"/>
    <x v="23"/>
    <s v="1E23"/>
    <s v="16:30 EDINBURGH to KINGS X"/>
    <x v="55"/>
    <n v="2"/>
    <n v="2"/>
    <d v="2019-08-09T00:00:00"/>
    <s v="MHB2"/>
    <x v="17"/>
    <s v="Accepted"/>
    <m/>
    <m/>
    <e v="#REF!"/>
    <m/>
    <m/>
    <m/>
    <m/>
    <x v="0"/>
    <n v="0"/>
    <n v="0"/>
    <e v="#NAME?"/>
  </r>
  <r>
    <s v="134876"/>
    <x v="23"/>
    <s v="1S21"/>
    <s v="15:03 KINGS X   to EDINBURGH"/>
    <x v="11"/>
    <n v="10"/>
    <n v="42"/>
    <d v="2020-03-12T00:00:00"/>
    <s v="MHB2"/>
    <x v="14"/>
    <s v="Accepted"/>
    <m/>
    <m/>
    <e v="#REF!"/>
    <m/>
    <m/>
    <m/>
    <m/>
    <x v="0"/>
    <n v="0"/>
    <n v="0"/>
    <e v="#NAME?"/>
  </r>
  <r>
    <s v="134535"/>
    <x v="23"/>
    <s v="1S14"/>
    <s v="11:30 KINGS X   to EDINBURGH"/>
    <x v="56"/>
    <n v="8"/>
    <n v="12"/>
    <d v="2020-01-08T00:00:00"/>
    <s v="MHB2"/>
    <x v="10"/>
    <s v="Accepted"/>
    <m/>
    <m/>
    <e v="#REF!"/>
    <m/>
    <m/>
    <m/>
    <m/>
    <x v="22"/>
    <n v="68"/>
    <n v="0"/>
    <e v="#NAME?"/>
  </r>
  <r>
    <s v="134048"/>
    <x v="23"/>
    <s v="1S04"/>
    <s v="06:30 KINGS X   to EDINBURGH"/>
    <x v="28"/>
    <n v="35"/>
    <n v="80"/>
    <d v="2020-06-16T00:00:00"/>
    <s v="MHB2"/>
    <x v="0"/>
    <s v="Accepted"/>
    <m/>
    <m/>
    <e v="#REF!"/>
    <m/>
    <m/>
    <m/>
    <m/>
    <x v="12"/>
    <n v="11"/>
    <n v="68"/>
    <e v="#NAME?"/>
  </r>
  <r>
    <s v="133485"/>
    <x v="23"/>
    <s v="5Y26"/>
    <s v="23:04 KINGS X   to BOUNDGNCS"/>
    <x v="57"/>
    <n v="17"/>
    <n v="17"/>
    <d v="2019-11-13T00:00:00"/>
    <s v="MHBJ"/>
    <x v="3"/>
    <s v="Accepted"/>
    <m/>
    <m/>
    <e v="#REF!"/>
    <m/>
    <m/>
    <m/>
    <m/>
    <x v="9"/>
    <s v="Not Found"/>
    <n v="11"/>
    <e v="#NAME?"/>
  </r>
  <r>
    <s v="132433"/>
    <x v="24"/>
    <s v="1E15"/>
    <s v="09:18 ABERDEEN  to KINGS X"/>
    <x v="58"/>
    <n v="5"/>
    <n v="5"/>
    <d v="2019-03-08T00:00:00"/>
    <s v="MHB1"/>
    <x v="10"/>
    <s v="Accepted"/>
    <m/>
    <m/>
    <e v="#REF!"/>
    <m/>
    <m/>
    <m/>
    <m/>
    <x v="18"/>
    <n v="17"/>
    <s v="Not Found"/>
    <e v="#NAME?"/>
  </r>
  <r>
    <s v="131953"/>
    <x v="24"/>
    <s v="5Y86"/>
    <s v="21:09 KINGS X   to BOUNDGNCS"/>
    <x v="5"/>
    <n v="16"/>
    <n v="19"/>
    <d v="2019-09-27T00:00:00"/>
    <s v="MHBJ"/>
    <x v="3"/>
    <s v="Accepted"/>
    <m/>
    <m/>
    <e v="#REF!"/>
    <m/>
    <m/>
    <m/>
    <m/>
    <x v="1"/>
    <n v="3"/>
    <n v="17"/>
    <e v="#NAME?"/>
  </r>
  <r>
    <s v="131565"/>
    <x v="25"/>
    <s v="1S19"/>
    <s v="14:03 KINGS X   to ABERDEEN"/>
    <x v="59"/>
    <n v="11"/>
    <n v="27"/>
    <d v="2019-03-08T00:00:00"/>
    <s v="MHB1"/>
    <x v="10"/>
    <s v="Accepted"/>
    <m/>
    <m/>
    <e v="#REF!"/>
    <m/>
    <m/>
    <m/>
    <m/>
    <x v="0"/>
    <n v="0"/>
    <n v="3"/>
    <e v="#NAME?"/>
  </r>
  <r>
    <s v="131010"/>
    <x v="25"/>
    <s v="1A20"/>
    <s v="12:40 Leeds - London Kings Cross"/>
    <x v="38"/>
    <n v="20"/>
    <n v="295"/>
    <m/>
    <s v="MHBA"/>
    <x v="1"/>
    <s v="New"/>
    <m/>
    <m/>
    <e v="#REF!"/>
    <m/>
    <m/>
    <m/>
    <m/>
    <x v="14"/>
    <n v="24"/>
    <n v="0"/>
    <e v="#NAME?"/>
  </r>
  <r>
    <s v="130870"/>
    <x v="25"/>
    <s v="1S03"/>
    <s v="05:48 KINGS X   to ABERDEEN"/>
    <x v="59"/>
    <n v="4"/>
    <n v="4"/>
    <d v="2019-03-08T00:00:00"/>
    <s v="MHB1"/>
    <x v="10"/>
    <s v="Accepted"/>
    <m/>
    <m/>
    <e v="#REF!"/>
    <m/>
    <m/>
    <m/>
    <m/>
    <x v="0"/>
    <n v="0"/>
    <n v="24"/>
    <e v="#NAME?"/>
  </r>
  <r>
    <s v="130722"/>
    <x v="25"/>
    <s v="1E09"/>
    <s v="09:30 EDINBURGH to KINGS X"/>
    <x v="12"/>
    <n v="3"/>
    <n v="9"/>
    <d v="2019-03-25T00:00:00"/>
    <s v="MHB1"/>
    <x v="17"/>
    <s v="Accepted"/>
    <m/>
    <m/>
    <e v="#REF!"/>
    <m/>
    <m/>
    <m/>
    <m/>
    <x v="5"/>
    <n v="12"/>
    <n v="0"/>
    <e v="#NAME?"/>
  </r>
  <r>
    <s v="129293"/>
    <x v="26"/>
    <s v="1D26"/>
    <s v="18:03 KINGS X   to SKIPTON"/>
    <x v="38"/>
    <n v="3"/>
    <n v="6"/>
    <d v="2019-07-26T00:00:00"/>
    <s v="THBF"/>
    <x v="1"/>
    <s v="Pending"/>
    <m/>
    <m/>
    <e v="#REF!"/>
    <m/>
    <m/>
    <m/>
    <m/>
    <x v="14"/>
    <n v="24"/>
    <n v="12"/>
    <e v="#NAME?"/>
  </r>
  <r>
    <s v="129141"/>
    <x v="26"/>
    <s v="1D21"/>
    <s v="15:40 London Kings Cross - Bradford Forster Square"/>
    <x v="10"/>
    <n v="4"/>
    <n v="4"/>
    <m/>
    <s v="MHBB"/>
    <x v="1"/>
    <s v="New"/>
    <m/>
    <m/>
    <e v="#REF!"/>
    <m/>
    <m/>
    <m/>
    <m/>
    <x v="0"/>
    <n v="0"/>
    <n v="24"/>
    <e v="#NAME?"/>
  </r>
  <r>
    <s v="128769"/>
    <x v="26"/>
    <m/>
    <s v="12:53 DONCARIEP to NEVHILL D"/>
    <x v="31"/>
    <n v="0"/>
    <n v="4"/>
    <d v="2020-01-22T00:00:00"/>
    <s v="MHBA"/>
    <x v="1"/>
    <s v="New"/>
    <m/>
    <m/>
    <e v="#REF!"/>
    <m/>
    <m/>
    <m/>
    <m/>
    <x v="1"/>
    <n v="3"/>
    <n v="0"/>
    <e v="#NAME?"/>
  </r>
  <r>
    <s v="128368"/>
    <x v="26"/>
    <s v="1S13"/>
    <s v="11:03 KINGS X   to EDINBURGH"/>
    <x v="15"/>
    <n v="10"/>
    <n v="24"/>
    <d v="2019-08-23T00:00:00"/>
    <s v="MHB2"/>
    <x v="1"/>
    <s v="Pending"/>
    <m/>
    <m/>
    <e v="#REF!"/>
    <m/>
    <m/>
    <m/>
    <m/>
    <x v="0"/>
    <n v="0"/>
    <n v="3"/>
    <e v="#NAME?"/>
  </r>
  <r>
    <s v="127580"/>
    <x v="26"/>
    <s v="3A10"/>
    <s v="05:25 Neville Hill T&amp;R.S.M.D - Skipton"/>
    <x v="60"/>
    <n v="100"/>
    <n v="139"/>
    <m/>
    <s v="MHBA"/>
    <x v="1"/>
    <s v="New"/>
    <m/>
    <m/>
    <e v="#REF!"/>
    <m/>
    <m/>
    <m/>
    <m/>
    <x v="23"/>
    <n v="19"/>
    <n v="0"/>
    <e v="#NAME?"/>
  </r>
  <r>
    <s v="127534"/>
    <x v="26"/>
    <s v="3S02"/>
    <s v="05:00 NEVHILL D to DONCASTER"/>
    <x v="8"/>
    <n v="17"/>
    <n v="22"/>
    <d v="2019-11-22T00:00:00"/>
    <s v="MHBM"/>
    <x v="3"/>
    <s v="Accepted"/>
    <m/>
    <m/>
    <e v="#REF!"/>
    <m/>
    <m/>
    <m/>
    <m/>
    <x v="4"/>
    <n v="27"/>
    <n v="19"/>
    <e v="#NAME?"/>
  </r>
  <r>
    <s v="127468"/>
    <x v="26"/>
    <s v="1A02"/>
    <s v="05:00 Leeds - London Kings Cross"/>
    <x v="10"/>
    <n v="3"/>
    <n v="3"/>
    <m/>
    <s v="MHBB"/>
    <x v="5"/>
    <s v="Pending Referred"/>
    <m/>
    <m/>
    <e v="#REF!"/>
    <m/>
    <m/>
    <m/>
    <m/>
    <x v="0"/>
    <n v="0"/>
    <n v="27"/>
    <e v="#NAME?"/>
  </r>
  <r>
    <s v="126525"/>
    <x v="27"/>
    <s v="3N86"/>
    <s v="17:13 KINGS X   to KINGS X"/>
    <x v="49"/>
    <n v="19"/>
    <n v="19"/>
    <d v="2019-12-20T00:00:00"/>
    <s v="MHBJ"/>
    <x v="3"/>
    <s v="Accepted"/>
    <m/>
    <m/>
    <e v="#REF!"/>
    <m/>
    <m/>
    <m/>
    <m/>
    <x v="18"/>
    <n v="17"/>
    <n v="0"/>
    <e v="#NAME?"/>
  </r>
  <r>
    <s v="126140"/>
    <x v="27"/>
    <s v="1D21"/>
    <m/>
    <x v="11"/>
    <n v="29"/>
    <n v="32"/>
    <m/>
    <s v="MHBA"/>
    <x v="6"/>
    <s v="Accepted"/>
    <m/>
    <m/>
    <e v="#REF!"/>
    <m/>
    <m/>
    <m/>
    <m/>
    <x v="0"/>
    <n v="0"/>
    <n v="17"/>
    <e v="#NAME?"/>
  </r>
  <r>
    <s v="125472"/>
    <x v="27"/>
    <s v="1E03"/>
    <s v="06:30 EDINBURGH to KINGS X"/>
    <x v="61"/>
    <n v="2"/>
    <n v="7"/>
    <d v="2019-11-13T00:00:00"/>
    <s v="MHB1"/>
    <x v="10"/>
    <s v="Accepted"/>
    <m/>
    <m/>
    <e v="#REF!"/>
    <m/>
    <m/>
    <m/>
    <m/>
    <x v="0"/>
    <n v="0"/>
    <n v="0"/>
    <e v="#NAME?"/>
  </r>
  <r>
    <s v="125462"/>
    <x v="27"/>
    <m/>
    <s v="06:30 EDINBURGH to KINGS X"/>
    <x v="62"/>
    <n v="2"/>
    <n v="10"/>
    <d v="2019-11-13T00:00:00"/>
    <s v="MHB2"/>
    <x v="1"/>
    <s v="New"/>
    <m/>
    <m/>
    <e v="#REF!"/>
    <m/>
    <m/>
    <m/>
    <m/>
    <x v="0"/>
    <n v="0"/>
    <n v="0"/>
    <e v="#NAME?"/>
  </r>
  <r>
    <s v="124796"/>
    <x v="27"/>
    <m/>
    <s v="06:00 BOUNDGNCS to KINGS X"/>
    <x v="18"/>
    <n v="9"/>
    <n v="9"/>
    <d v="2019-12-06T00:00:00"/>
    <s v="MHBJ"/>
    <x v="1"/>
    <s v="New"/>
    <m/>
    <m/>
    <e v="#REF!"/>
    <m/>
    <m/>
    <m/>
    <m/>
    <x v="8"/>
    <n v="101"/>
    <n v="0"/>
    <e v="#NAME?"/>
  </r>
  <r>
    <s v="124786"/>
    <x v="27"/>
    <s v="1A10"/>
    <s v="06:56 Skipton - London Kings Cross"/>
    <x v="10"/>
    <n v="33"/>
    <n v="53"/>
    <m/>
    <s v="MHBC"/>
    <x v="1"/>
    <s v="New"/>
    <m/>
    <m/>
    <e v="#REF!"/>
    <m/>
    <m/>
    <m/>
    <m/>
    <x v="0"/>
    <n v="0"/>
    <n v="101"/>
    <e v="#NAME?"/>
  </r>
  <r>
    <s v="124761"/>
    <x v="27"/>
    <m/>
    <s v="05:25 Neville Hill T&amp;R.S.M.D - Leeds"/>
    <x v="8"/>
    <n v="28"/>
    <n v="34"/>
    <m/>
    <s v="MHBC"/>
    <x v="1"/>
    <s v="New"/>
    <m/>
    <m/>
    <e v="#REF!"/>
    <m/>
    <m/>
    <m/>
    <m/>
    <x v="4"/>
    <n v="27"/>
    <n v="0"/>
    <e v="#NAME?"/>
  </r>
  <r>
    <s v="123029"/>
    <x v="28"/>
    <s v="1A20"/>
    <s v="12:40 Leeds - London Kings Cross"/>
    <x v="9"/>
    <n v="11"/>
    <n v="14"/>
    <m/>
    <s v="MHBB"/>
    <x v="1"/>
    <s v="New"/>
    <m/>
    <m/>
    <e v="#REF!"/>
    <m/>
    <m/>
    <m/>
    <m/>
    <x v="0"/>
    <n v="0"/>
    <n v="27"/>
    <e v="#NAME?"/>
  </r>
  <r>
    <s v="122947"/>
    <x v="28"/>
    <s v="1D24"/>
    <s v="17:08 KINGS X   to LEEDS"/>
    <x v="63"/>
    <n v="4"/>
    <n v="4"/>
    <d v="2019-03-08T00:00:00"/>
    <s v="THBQ"/>
    <x v="8"/>
    <s v="Accepted"/>
    <m/>
    <m/>
    <e v="#REF!"/>
    <m/>
    <m/>
    <m/>
    <m/>
    <x v="9"/>
    <s v="Not Found"/>
    <n v="0"/>
    <e v="#NAME?"/>
  </r>
  <r>
    <s v="122639"/>
    <x v="28"/>
    <s v="1D08"/>
    <s v="09:10 London Kings Cross - Leeds"/>
    <x v="64"/>
    <n v="31"/>
    <n v="119"/>
    <m/>
    <s v="MHBA"/>
    <x v="1"/>
    <s v="New"/>
    <m/>
    <m/>
    <e v="#REF!"/>
    <m/>
    <m/>
    <m/>
    <m/>
    <x v="24"/>
    <n v="15"/>
    <s v="Not Found"/>
    <e v="#NAME?"/>
  </r>
  <r>
    <s v="122417"/>
    <x v="28"/>
    <s v="1E13"/>
    <s v="07:55 INVERNESS to KINGS X"/>
    <x v="36"/>
    <n v="5"/>
    <n v="5"/>
    <d v="2019-03-08T00:00:00"/>
    <s v="MHB1"/>
    <x v="10"/>
    <s v="Accepted"/>
    <m/>
    <m/>
    <e v="#REF!"/>
    <m/>
    <m/>
    <m/>
    <m/>
    <x v="0"/>
    <n v="0"/>
    <n v="15"/>
    <e v="#NAME?"/>
  </r>
  <r>
    <s v="121974"/>
    <x v="28"/>
    <s v="1D03"/>
    <s v="06:40 KINGS X   to HARROGATE_x000a_Running as 08:20 DONCASTER to HARROGATE"/>
    <x v="30"/>
    <n v="0"/>
    <n v="0"/>
    <d v="2019-03-08T00:00:00"/>
    <s v="MHB1"/>
    <x v="14"/>
    <s v="Accepted"/>
    <m/>
    <m/>
    <e v="#REF!"/>
    <m/>
    <m/>
    <m/>
    <m/>
    <x v="0"/>
    <n v="0"/>
    <n v="0"/>
    <e v="#NAME?"/>
  </r>
  <r>
    <s v="121593"/>
    <x v="28"/>
    <s v="5Y25"/>
    <s v="22:52 KINGS X   to BOUNDGNCS"/>
    <x v="11"/>
    <n v="38"/>
    <n v="38"/>
    <d v="2019-03-08T00:00:00"/>
    <s v="MHBK"/>
    <x v="2"/>
    <s v="Accepted"/>
    <m/>
    <m/>
    <e v="#REF!"/>
    <m/>
    <m/>
    <m/>
    <m/>
    <x v="0"/>
    <n v="0"/>
    <n v="0"/>
    <e v="#NAME?"/>
  </r>
  <r>
    <s v="120882"/>
    <x v="29"/>
    <s v="1E25"/>
    <s v="14:52 ABERDEEN  to KINGS X"/>
    <x v="3"/>
    <n v="36"/>
    <n v="69"/>
    <d v="2019-03-26T00:00:00"/>
    <s v="MHBK"/>
    <x v="2"/>
    <s v="Accepted"/>
    <m/>
    <m/>
    <e v="#REF!"/>
    <m/>
    <m/>
    <m/>
    <m/>
    <x v="0"/>
    <n v="0"/>
    <n v="0"/>
    <e v="#NAME?"/>
  </r>
  <r>
    <s v="120777"/>
    <x v="29"/>
    <s v="1S21"/>
    <s v="15:03 KINGS X   to EDINBURGH"/>
    <x v="17"/>
    <n v="5"/>
    <n v="26"/>
    <d v="2019-12-13T00:00:00"/>
    <s v="MHB2"/>
    <x v="5"/>
    <s v="Accepted"/>
    <m/>
    <m/>
    <e v="#REF!"/>
    <m/>
    <m/>
    <m/>
    <m/>
    <x v="1"/>
    <n v="3"/>
    <n v="0"/>
    <e v="#NAME?"/>
  </r>
  <r>
    <s v="120070"/>
    <x v="29"/>
    <s v="5Z20"/>
    <s v="11:05 CRAIGNTNY to DONCARIEP"/>
    <x v="6"/>
    <n v="39"/>
    <n v="64"/>
    <d v="2020-01-22T00:00:00"/>
    <s v="MHBR"/>
    <x v="9"/>
    <s v="Accepted"/>
    <m/>
    <m/>
    <e v="#REF!"/>
    <m/>
    <m/>
    <m/>
    <m/>
    <x v="2"/>
    <n v="2"/>
    <n v="3"/>
    <e v="#NAME?"/>
  </r>
  <r>
    <s v="119708"/>
    <x v="29"/>
    <s v="1B85"/>
    <s v="11:20 LINCLNCEN to KINGS X_x000a_Running as 11:45 NEWARKNGT to KINGS X"/>
    <x v="14"/>
    <n v="0"/>
    <n v="11"/>
    <d v="2019-11-15T00:00:00"/>
    <s v="MHB1"/>
    <x v="2"/>
    <s v="Accepted"/>
    <m/>
    <m/>
    <e v="#REF!"/>
    <m/>
    <m/>
    <m/>
    <m/>
    <x v="7"/>
    <n v="6"/>
    <n v="2"/>
    <e v="#NAME?"/>
  </r>
  <r>
    <s v="119095"/>
    <x v="29"/>
    <m/>
    <s v="05:00 NEVHILL D to DONCASTER"/>
    <x v="8"/>
    <n v="8"/>
    <n v="8"/>
    <d v="2020-05-21T00:00:00"/>
    <s v="MHBM"/>
    <x v="1"/>
    <s v="New"/>
    <m/>
    <m/>
    <e v="#REF!"/>
    <m/>
    <m/>
    <m/>
    <m/>
    <x v="4"/>
    <n v="27"/>
    <n v="6"/>
    <e v="#NAME?"/>
  </r>
  <r>
    <s v="119085"/>
    <x v="29"/>
    <m/>
    <s v="05:23 Neville Hill T&amp;R.S.M.D - Leeds"/>
    <x v="8"/>
    <n v="9"/>
    <n v="9"/>
    <m/>
    <s v="MHBM"/>
    <x v="1"/>
    <s v="New"/>
    <m/>
    <m/>
    <e v="#REF!"/>
    <m/>
    <m/>
    <m/>
    <m/>
    <x v="4"/>
    <n v="27"/>
    <n v="27"/>
    <e v="#NAME?"/>
  </r>
  <r>
    <s v="119084"/>
    <x v="29"/>
    <s v="3A09"/>
    <s v="05:00 DONCARIEP to HULL"/>
    <x v="31"/>
    <n v="6"/>
    <n v="6"/>
    <d v="2019-12-06T00:00:00"/>
    <s v="MHBH"/>
    <x v="3"/>
    <s v="Accepted"/>
    <m/>
    <m/>
    <e v="#REF!"/>
    <m/>
    <m/>
    <m/>
    <m/>
    <x v="1"/>
    <n v="3"/>
    <n v="27"/>
    <e v="#NAME?"/>
  </r>
  <r>
    <s v="119079"/>
    <x v="29"/>
    <m/>
    <s v="05:11 NEVHILL D to HARROGATE"/>
    <x v="8"/>
    <n v="18"/>
    <n v="18"/>
    <d v="2019-03-08T00:00:00"/>
    <s v="MHBM"/>
    <x v="1"/>
    <s v="New"/>
    <m/>
    <m/>
    <e v="#REF!"/>
    <m/>
    <m/>
    <m/>
    <m/>
    <x v="4"/>
    <n v="27"/>
    <n v="3"/>
    <e v="#NAME?"/>
  </r>
  <r>
    <s v="119073"/>
    <x v="29"/>
    <s v="3Y03"/>
    <s v="04:35 DONCARIEP to YORK"/>
    <x v="31"/>
    <n v="12"/>
    <n v="23"/>
    <d v="2019-08-23T00:00:00"/>
    <s v="MHBH"/>
    <x v="3"/>
    <s v="Accepted"/>
    <m/>
    <m/>
    <e v="#REF!"/>
    <m/>
    <m/>
    <m/>
    <m/>
    <x v="1"/>
    <n v="3"/>
    <n v="27"/>
    <e v="#NAME?"/>
  </r>
  <r>
    <s v="119033"/>
    <x v="29"/>
    <s v="5A02"/>
    <s v="04:29 Neville Hill T&amp;R.S.M.D - Leeds"/>
    <x v="8"/>
    <n v="74"/>
    <n v="117"/>
    <m/>
    <s v="MHBC"/>
    <x v="0"/>
    <s v="Accepted"/>
    <m/>
    <m/>
    <e v="#REF!"/>
    <m/>
    <m/>
    <m/>
    <m/>
    <x v="4"/>
    <n v="27"/>
    <n v="3"/>
    <e v="#NAME?"/>
  </r>
  <r>
    <s v="118742"/>
    <x v="29"/>
    <s v="5Y86"/>
    <s v="21:11 KINGS X   to BOUNDGNCS"/>
    <x v="20"/>
    <n v="59"/>
    <n v="59"/>
    <d v="2019-09-13T00:00:00"/>
    <s v="MHBJ"/>
    <x v="3"/>
    <s v="Accepted"/>
    <m/>
    <m/>
    <e v="#REF!"/>
    <m/>
    <m/>
    <m/>
    <m/>
    <x v="7"/>
    <n v="6"/>
    <n v="27"/>
    <e v="#NAME?"/>
  </r>
  <r>
    <s v="116300"/>
    <x v="30"/>
    <s v="1A03"/>
    <s v="05:45 DONCASTER to KINGS X"/>
    <x v="17"/>
    <n v="8"/>
    <n v="8"/>
    <d v="2020-03-30T00:00:00"/>
    <s v="MHB1"/>
    <x v="10"/>
    <s v="Accepted"/>
    <m/>
    <m/>
    <e v="#REF!"/>
    <m/>
    <m/>
    <m/>
    <m/>
    <x v="1"/>
    <n v="3"/>
    <n v="6"/>
    <e v="#NAME?"/>
  </r>
  <r>
    <s v="115492"/>
    <x v="31"/>
    <m/>
    <s v="18:11 YORK      to DONCARIEP"/>
    <x v="4"/>
    <n v="5"/>
    <n v="5"/>
    <d v="2019-08-23T00:00:00"/>
    <s v="MHB2"/>
    <x v="1"/>
    <s v="New"/>
    <m/>
    <m/>
    <e v="#REF!"/>
    <m/>
    <m/>
    <m/>
    <m/>
    <x v="0"/>
    <n v="0"/>
    <n v="3"/>
    <e v="#NAME?"/>
  </r>
  <r>
    <s v="115063"/>
    <x v="31"/>
    <s v="1Y83"/>
    <s v="12:27 YORK      to KINGS X"/>
    <x v="4"/>
    <n v="46"/>
    <n v="53"/>
    <d v="2019-08-23T00:00:00"/>
    <s v="THB1"/>
    <x v="12"/>
    <s v="Accepted"/>
    <m/>
    <m/>
    <e v="#REF!"/>
    <m/>
    <m/>
    <m/>
    <m/>
    <x v="0"/>
    <n v="0"/>
    <n v="0"/>
    <e v="#NAME?"/>
  </r>
  <r>
    <s v="115051"/>
    <x v="31"/>
    <s v="1S14"/>
    <s v="11:30 KINGS X   to EDINBURGH"/>
    <x v="11"/>
    <n v="19"/>
    <n v="29"/>
    <d v="2020-06-16T00:00:00"/>
    <s v="MHB2"/>
    <x v="18"/>
    <s v="Accepted"/>
    <m/>
    <m/>
    <e v="#REF!"/>
    <m/>
    <m/>
    <m/>
    <m/>
    <x v="0"/>
    <n v="0"/>
    <n v="0"/>
    <e v="#NAME?"/>
  </r>
  <r>
    <s v="114866"/>
    <x v="31"/>
    <m/>
    <s v="10:27 YORK      to KINGS X"/>
    <x v="4"/>
    <n v="7"/>
    <n v="10"/>
    <d v="2019-08-23T00:00:00"/>
    <s v="MHBA"/>
    <x v="1"/>
    <s v="New"/>
    <m/>
    <m/>
    <e v="#REF!"/>
    <m/>
    <m/>
    <m/>
    <m/>
    <x v="0"/>
    <n v="0"/>
    <n v="0"/>
    <e v="#NAME?"/>
  </r>
  <r>
    <s v="114850"/>
    <x v="31"/>
    <s v="1S12"/>
    <s v="10:30 KINGS X   to EDINBURGH_x000a_Running as 13:11 NCASTLCEN to EDINBURGH"/>
    <x v="65"/>
    <n v="0"/>
    <n v="0"/>
    <d v="2020-01-22T00:00:00"/>
    <s v="MHB2"/>
    <x v="2"/>
    <s v="Accepted"/>
    <m/>
    <m/>
    <e v="#REF!"/>
    <m/>
    <m/>
    <m/>
    <m/>
    <x v="0"/>
    <n v="0"/>
    <n v="0"/>
    <e v="#NAME?"/>
  </r>
  <r>
    <s v="114683"/>
    <x v="31"/>
    <s v="1A12"/>
    <s v="08:40 Leeds - London Kings Cross"/>
    <x v="9"/>
    <n v="14"/>
    <n v="51"/>
    <m/>
    <s v="MHBA"/>
    <x v="1"/>
    <s v="New"/>
    <m/>
    <m/>
    <e v="#REF!"/>
    <m/>
    <m/>
    <m/>
    <m/>
    <x v="0"/>
    <n v="0"/>
    <n v="0"/>
    <e v="#NAME?"/>
  </r>
  <r>
    <s v="114229"/>
    <x v="32"/>
    <s v="5D76"/>
    <s v="21:01 LEEDS     to DONCARIEP_x000a_Running as 21:15 LEEDS     to DONCARIEP"/>
    <x v="31"/>
    <n v="21"/>
    <n v="61"/>
    <d v="2019-08-23T00:00:00"/>
    <s v="MHBH"/>
    <x v="3"/>
    <s v="Accepted"/>
    <m/>
    <m/>
    <e v="#REF!"/>
    <m/>
    <m/>
    <m/>
    <m/>
    <x v="1"/>
    <n v="3"/>
    <n v="0"/>
    <e v="#NAME?"/>
  </r>
  <r>
    <s v="113876"/>
    <x v="32"/>
    <s v="1N30"/>
    <s v="19:00 KINGS X   to NCASTLCEN"/>
    <x v="39"/>
    <n v="3"/>
    <n v="5"/>
    <d v="2020-08-21T00:00:00"/>
    <s v="MHB2"/>
    <x v="0"/>
    <s v="Accepted"/>
    <m/>
    <m/>
    <e v="#REF!"/>
    <m/>
    <m/>
    <m/>
    <m/>
    <x v="0"/>
    <n v="0"/>
    <n v="3"/>
    <e v="#NAME?"/>
  </r>
  <r>
    <s v="113218"/>
    <x v="32"/>
    <m/>
    <s v="11:40 KINGS X   to BRADFORSQ"/>
    <x v="26"/>
    <n v="2"/>
    <n v="5"/>
    <d v="2020-06-16T00:00:00"/>
    <s v="MHB2"/>
    <x v="1"/>
    <s v="New"/>
    <m/>
    <m/>
    <e v="#REF!"/>
    <m/>
    <m/>
    <m/>
    <m/>
    <x v="0"/>
    <n v="0"/>
    <n v="0"/>
    <e v="#NAME?"/>
  </r>
  <r>
    <s v="113217"/>
    <x v="32"/>
    <s v="1D13"/>
    <s v="11:40 KINGS X   to BRADFORSQ"/>
    <x v="28"/>
    <n v="4"/>
    <n v="10"/>
    <d v="2020-06-16T00:00:00"/>
    <s v="MHB2"/>
    <x v="0"/>
    <s v="Accepted"/>
    <m/>
    <m/>
    <e v="#REF!"/>
    <m/>
    <m/>
    <m/>
    <m/>
    <x v="12"/>
    <n v="11"/>
    <n v="0"/>
    <e v="#NAME?"/>
  </r>
  <r>
    <s v="112918"/>
    <x v="32"/>
    <s v="1E04"/>
    <s v="07:00 EDINBURGH to KINGS X"/>
    <x v="61"/>
    <n v="8"/>
    <n v="11"/>
    <d v="2020-06-16T00:00:00"/>
    <s v="MHB2"/>
    <x v="0"/>
    <s v="Accepted"/>
    <m/>
    <m/>
    <e v="#REF!"/>
    <m/>
    <m/>
    <m/>
    <m/>
    <x v="0"/>
    <n v="0"/>
    <n v="11"/>
    <e v="#NAME?"/>
  </r>
  <r>
    <s v="112862"/>
    <x v="32"/>
    <m/>
    <s v="07:00 EDINBURGH to KINGS X"/>
    <x v="53"/>
    <n v="2"/>
    <n v="4"/>
    <d v="2020-06-16T00:00:00"/>
    <s v="MHB2"/>
    <x v="1"/>
    <s v="New"/>
    <m/>
    <m/>
    <e v="#REF!"/>
    <m/>
    <m/>
    <m/>
    <m/>
    <x v="21"/>
    <n v="22"/>
    <n v="0"/>
    <e v="#NAME?"/>
  </r>
  <r>
    <s v="112628"/>
    <x v="32"/>
    <m/>
    <s v="07:16 DONCARIEP to LEEDS"/>
    <x v="31"/>
    <n v="9"/>
    <n v="16"/>
    <d v="2019-11-13T00:00:00"/>
    <s v="MHBH"/>
    <x v="1"/>
    <s v="New"/>
    <m/>
    <m/>
    <e v="#REF!"/>
    <m/>
    <m/>
    <m/>
    <m/>
    <x v="1"/>
    <n v="3"/>
    <n v="22"/>
    <e v="#NAME?"/>
  </r>
  <r>
    <s v="112536"/>
    <x v="32"/>
    <m/>
    <s v="05:27 NCASTLCEN to KINGS X"/>
    <x v="66"/>
    <n v="2"/>
    <n v="2"/>
    <d v="2020-08-12T00:00:00"/>
    <s v="MHB2"/>
    <x v="1"/>
    <s v="New"/>
    <m/>
    <m/>
    <e v="#REF!"/>
    <m/>
    <m/>
    <m/>
    <m/>
    <x v="0"/>
    <n v="0"/>
    <n v="3"/>
    <e v="#NAME?"/>
  </r>
  <r>
    <s v="112527"/>
    <x v="32"/>
    <s v="1Y04"/>
    <s v="05:27 NCASTLCEN to KINGS X"/>
    <x v="61"/>
    <n v="3"/>
    <n v="3"/>
    <d v="2020-08-12T00:00:00"/>
    <s v="MHB2"/>
    <x v="1"/>
    <s v="Split"/>
    <m/>
    <m/>
    <e v="#REF!"/>
    <m/>
    <m/>
    <m/>
    <m/>
    <x v="0"/>
    <n v="0"/>
    <n v="0"/>
    <e v="#NAME?"/>
  </r>
  <r>
    <s v="111634"/>
    <x v="33"/>
    <s v="1E26"/>
    <s v="18:00 EDINBURGH to KINGS X"/>
    <x v="67"/>
    <n v="53"/>
    <n v="62"/>
    <d v="2020-01-13T00:00:00"/>
    <s v="MHB2"/>
    <x v="0"/>
    <s v="Accepted"/>
    <m/>
    <m/>
    <e v="#REF!"/>
    <m/>
    <m/>
    <m/>
    <m/>
    <x v="19"/>
    <n v="9"/>
    <n v="0"/>
    <e v="#NAME?"/>
  </r>
  <r>
    <s v="110940"/>
    <x v="33"/>
    <s v="1E19"/>
    <s v="14:30 EDINBURGH to KINGS X"/>
    <x v="68"/>
    <n v="12"/>
    <n v="16"/>
    <d v="2020-06-16T00:00:00"/>
    <s v="MHB1"/>
    <x v="0"/>
    <s v="Accepted"/>
    <m/>
    <m/>
    <e v="#REF!"/>
    <m/>
    <m/>
    <m/>
    <m/>
    <x v="5"/>
    <n v="12"/>
    <n v="9"/>
    <e v="#NAME?"/>
  </r>
  <r>
    <s v="110711"/>
    <x v="33"/>
    <s v="1D13"/>
    <s v="11:40 KINGS X   to BRADFORSQ"/>
    <x v="10"/>
    <n v="2"/>
    <n v="2"/>
    <d v="2020-02-07T00:00:00"/>
    <s v="MHB2"/>
    <x v="5"/>
    <s v="Accepted"/>
    <m/>
    <m/>
    <e v="#REF!"/>
    <m/>
    <m/>
    <m/>
    <m/>
    <x v="0"/>
    <n v="0"/>
    <n v="12"/>
    <e v="#NAME?"/>
  </r>
  <r>
    <s v="110275"/>
    <x v="33"/>
    <s v="1S10"/>
    <s v="09:30 KINGS X   to EDINBURGH"/>
    <x v="17"/>
    <n v="5"/>
    <n v="10"/>
    <d v="2020-06-16T00:00:00"/>
    <s v="MHB2"/>
    <x v="0"/>
    <s v="Accepted"/>
    <m/>
    <m/>
    <e v="#REF!"/>
    <m/>
    <m/>
    <m/>
    <m/>
    <x v="1"/>
    <n v="3"/>
    <n v="0"/>
    <e v="#NAME?"/>
  </r>
  <r>
    <s v="109653"/>
    <x v="33"/>
    <s v="5S07"/>
    <s v="07:10 BOUNDGNCS to KINGS X"/>
    <x v="18"/>
    <n v="0"/>
    <n v="16"/>
    <d v="2020-01-29T00:00:00"/>
    <s v="ZQIB"/>
    <x v="1"/>
    <s v="Rejected"/>
    <m/>
    <m/>
    <e v="#REF!"/>
    <m/>
    <m/>
    <m/>
    <m/>
    <x v="8"/>
    <n v="101"/>
    <n v="3"/>
    <e v="#NAME?"/>
  </r>
  <r>
    <s v="107907"/>
    <x v="34"/>
    <s v="1B90"/>
    <s v="16:13 KINGS X   to LINCLNCEN"/>
    <x v="11"/>
    <n v="4"/>
    <n v="4"/>
    <d v="2019-12-20T00:00:00"/>
    <s v="MHB1"/>
    <x v="19"/>
    <s v="Accepted"/>
    <m/>
    <m/>
    <e v="#REF!"/>
    <m/>
    <m/>
    <m/>
    <m/>
    <x v="0"/>
    <n v="0"/>
    <n v="101"/>
    <e v="#NAME?"/>
  </r>
  <r>
    <s v="107548"/>
    <x v="34"/>
    <s v="1D14"/>
    <s v="12:10 KINGS X   to LEEDS"/>
    <x v="17"/>
    <n v="4"/>
    <n v="4"/>
    <d v="2020-06-16T00:00:00"/>
    <s v="MHB2"/>
    <x v="0"/>
    <s v="Accepted"/>
    <m/>
    <m/>
    <e v="#REF!"/>
    <m/>
    <m/>
    <m/>
    <m/>
    <x v="1"/>
    <n v="3"/>
    <n v="0"/>
    <e v="#NAME?"/>
  </r>
  <r>
    <s v="107480"/>
    <x v="34"/>
    <s v="1E12"/>
    <s v="11:00 EDINBURGH to KINGS X"/>
    <x v="17"/>
    <n v="3"/>
    <n v="3"/>
    <d v="2019-11-13T00:00:00"/>
    <s v="MHB2"/>
    <x v="20"/>
    <s v="Accepted"/>
    <m/>
    <m/>
    <e v="#REF!"/>
    <m/>
    <m/>
    <m/>
    <m/>
    <x v="1"/>
    <n v="3"/>
    <n v="3"/>
    <e v="#NAME?"/>
  </r>
  <r>
    <s v="107103"/>
    <x v="34"/>
    <m/>
    <s v="08:40 KINGS X   to HARROGATE"/>
    <x v="42"/>
    <n v="0"/>
    <n v="0"/>
    <m/>
    <s v="MHBQ"/>
    <x v="1"/>
    <s v="New"/>
    <m/>
    <m/>
    <e v="#REF!"/>
    <m/>
    <m/>
    <m/>
    <m/>
    <x v="15"/>
    <n v="39"/>
    <n v="3"/>
    <e v="#NAME?"/>
  </r>
  <r>
    <s v="106970"/>
    <x v="34"/>
    <s v="1E13"/>
    <s v="07:55 INVERNESS to KINGS X"/>
    <x v="69"/>
    <n v="24"/>
    <n v="67"/>
    <d v="2019-03-25T00:00:00"/>
    <s v="VHB6"/>
    <x v="21"/>
    <s v="Accepted"/>
    <m/>
    <m/>
    <e v="#REF!"/>
    <m/>
    <m/>
    <m/>
    <m/>
    <x v="1"/>
    <n v="3"/>
    <n v="39"/>
    <e v="#NAME?"/>
  </r>
  <r>
    <s v="106721"/>
    <x v="34"/>
    <s v="1A06"/>
    <s v="06:40 LEEDS     to KINGS X"/>
    <x v="70"/>
    <n v="10"/>
    <n v="10"/>
    <d v="2019-12-06T00:00:00"/>
    <s v="MHB1"/>
    <x v="6"/>
    <s v="Accepted"/>
    <m/>
    <m/>
    <e v="#REF!"/>
    <m/>
    <m/>
    <m/>
    <m/>
    <x v="25"/>
    <n v="322"/>
    <n v="3"/>
    <e v="#NAME?"/>
  </r>
  <r>
    <s v="106559"/>
    <x v="34"/>
    <s v="3A12"/>
    <s v="07:16 DONCARIEP to LEEDS"/>
    <x v="31"/>
    <n v="24"/>
    <n v="29"/>
    <d v="2020-03-30T00:00:00"/>
    <s v="MHB1"/>
    <x v="10"/>
    <s v="Accepted"/>
    <m/>
    <m/>
    <e v="#REF!"/>
    <m/>
    <m/>
    <m/>
    <m/>
    <x v="1"/>
    <n v="3"/>
    <n v="322"/>
    <e v="#NAME?"/>
  </r>
  <r>
    <s v="106547"/>
    <x v="34"/>
    <s v="1S08"/>
    <s v="08:30 KINGS X   to EDINBURGH"/>
    <x v="30"/>
    <n v="0"/>
    <n v="0"/>
    <d v="2020-01-08T00:00:00"/>
    <s v="MHB2"/>
    <x v="2"/>
    <s v="Accepted"/>
    <m/>
    <m/>
    <e v="#REF!"/>
    <m/>
    <m/>
    <m/>
    <m/>
    <x v="0"/>
    <n v="0"/>
    <n v="3"/>
    <e v="#NAME?"/>
  </r>
  <r>
    <s v="106541"/>
    <x v="34"/>
    <s v="1S06"/>
    <s v="07:30 KINGS X   to EDINBURGH"/>
    <x v="30"/>
    <n v="0"/>
    <n v="0"/>
    <d v="2020-09-03T00:00:00"/>
    <s v="MHB2"/>
    <x v="14"/>
    <s v="Accepted"/>
    <m/>
    <m/>
    <e v="#REF!"/>
    <m/>
    <m/>
    <m/>
    <m/>
    <x v="0"/>
    <n v="0"/>
    <n v="0"/>
    <e v="#NAME?"/>
  </r>
  <r>
    <s v="106194"/>
    <x v="34"/>
    <s v="1E01"/>
    <s v="041E01M508 05:37 EDINBURGH to KINGS X_x000a_Running as 07:01 NCASTLCEN to KINGS X"/>
    <x v="30"/>
    <n v="0"/>
    <n v="0"/>
    <d v="2019-11-14T00:00:00"/>
    <s v="MHB2"/>
    <x v="2"/>
    <s v="Accepted"/>
    <m/>
    <m/>
    <e v="#REF!"/>
    <m/>
    <m/>
    <m/>
    <m/>
    <x v="0"/>
    <n v="0"/>
    <n v="0"/>
    <e v="#NAME?"/>
  </r>
  <r>
    <s v="105118"/>
    <x v="35"/>
    <s v="1D25"/>
    <s v="17:39 London Kings Cross - Bradford Forster Square"/>
    <x v="71"/>
    <n v="18"/>
    <n v="223"/>
    <m/>
    <s v="MHBA"/>
    <x v="1"/>
    <s v="New"/>
    <m/>
    <m/>
    <e v="#REF!"/>
    <m/>
    <m/>
    <m/>
    <m/>
    <x v="26"/>
    <n v="77"/>
    <n v="0"/>
    <e v="#NAME?"/>
  </r>
  <r>
    <s v="104888"/>
    <x v="35"/>
    <s v="1A22"/>
    <s v="13:40 LEEDS     to KINGS X"/>
    <x v="11"/>
    <n v="12"/>
    <n v="12"/>
    <d v="2019-08-02T00:00:00"/>
    <s v="MHB2"/>
    <x v="2"/>
    <s v="Accepted"/>
    <m/>
    <m/>
    <e v="#REF!"/>
    <m/>
    <m/>
    <m/>
    <m/>
    <x v="0"/>
    <n v="0"/>
    <n v="77"/>
    <e v="#NAME?"/>
  </r>
  <r>
    <s v="104774"/>
    <x v="35"/>
    <s v="1Y83"/>
    <s v="12:27 YORK      to KINGS X"/>
    <x v="72"/>
    <n v="3"/>
    <n v="3"/>
    <d v="2019-07-26T00:00:00"/>
    <s v="MHBV"/>
    <x v="9"/>
    <s v="Accepted"/>
    <m/>
    <m/>
    <e v="#REF!"/>
    <m/>
    <m/>
    <m/>
    <m/>
    <x v="27"/>
    <n v="70"/>
    <n v="0"/>
    <e v="#NAME?"/>
  </r>
  <r>
    <s v="104546"/>
    <x v="35"/>
    <s v="1A17"/>
    <s v="10:33 HARROGATE to KINGS X_x000a_Running as 11:10 LEEDS     to KINGS X"/>
    <x v="73"/>
    <n v="52"/>
    <n v="101"/>
    <d v="2020-06-23T00:00:00"/>
    <s v="MHB2"/>
    <x v="0"/>
    <s v="Accepted"/>
    <m/>
    <m/>
    <e v="#REF!"/>
    <m/>
    <m/>
    <m/>
    <m/>
    <x v="20"/>
    <n v="31"/>
    <n v="70"/>
    <e v="#NAME?"/>
  </r>
  <r>
    <s v="104040"/>
    <x v="35"/>
    <s v="1B80"/>
    <s v="06:45 KINGS X   to LINCLNCEN"/>
    <x v="14"/>
    <n v="4"/>
    <n v="4"/>
    <d v="2019-12-20T00:00:00"/>
    <s v="MHB1"/>
    <x v="10"/>
    <s v="Accepted"/>
    <m/>
    <m/>
    <e v="#REF!"/>
    <m/>
    <m/>
    <m/>
    <m/>
    <x v="7"/>
    <n v="6"/>
    <n v="31"/>
    <e v="#NAME?"/>
  </r>
  <r>
    <s v="104012"/>
    <x v="35"/>
    <s v="1E05"/>
    <s v="07:30 EDINBURGH to KINGS X"/>
    <x v="68"/>
    <n v="7"/>
    <n v="7"/>
    <d v="2019-04-23T00:00:00"/>
    <s v="MHB1"/>
    <x v="17"/>
    <s v="Accepted"/>
    <m/>
    <m/>
    <e v="#REF!"/>
    <m/>
    <m/>
    <m/>
    <m/>
    <x v="5"/>
    <n v="12"/>
    <n v="6"/>
    <e v="#NAME?"/>
  </r>
  <r>
    <s v="103879"/>
    <x v="35"/>
    <m/>
    <s v="07:16 DONCARIEP to LEEDS"/>
    <x v="31"/>
    <n v="16"/>
    <n v="16"/>
    <d v="2019-12-09T00:00:00"/>
    <s v="MHBH"/>
    <x v="1"/>
    <s v="New"/>
    <m/>
    <m/>
    <e v="#REF!"/>
    <m/>
    <m/>
    <m/>
    <m/>
    <x v="1"/>
    <n v="3"/>
    <n v="12"/>
    <e v="#NAME?"/>
  </r>
  <r>
    <s v="103869"/>
    <x v="35"/>
    <s v="5S08"/>
    <s v="06:34 FERMEPARK to KINGS X"/>
    <x v="74"/>
    <n v="8"/>
    <n v="8"/>
    <d v="2019-11-14T00:00:00"/>
    <s v="OQI8"/>
    <x v="1"/>
    <s v="Split"/>
    <m/>
    <m/>
    <e v="#REF!"/>
    <m/>
    <m/>
    <m/>
    <m/>
    <x v="3"/>
    <n v="4"/>
    <n v="3"/>
    <e v="#NAME?"/>
  </r>
  <r>
    <s v="103869"/>
    <x v="35"/>
    <s v="5S08"/>
    <s v="06:34 FERMEPARK to KINGS X"/>
    <x v="74"/>
    <n v="8"/>
    <n v="8"/>
    <d v="2019-11-14T00:00:00"/>
    <s v="THB1"/>
    <x v="12"/>
    <s v="Accepted"/>
    <m/>
    <m/>
    <e v="#REF!"/>
    <m/>
    <m/>
    <m/>
    <m/>
    <x v="3"/>
    <n v="4"/>
    <n v="4"/>
    <e v="#NAME?"/>
  </r>
  <r>
    <s v="103724"/>
    <x v="35"/>
    <s v="1A10"/>
    <s v="06:56 Skipton - London Kings Cross"/>
    <x v="60"/>
    <n v="4"/>
    <n v="4"/>
    <m/>
    <s v="MHBB"/>
    <x v="1"/>
    <s v="New"/>
    <m/>
    <m/>
    <e v="#REF!"/>
    <m/>
    <m/>
    <m/>
    <m/>
    <x v="23"/>
    <n v="19"/>
    <n v="4"/>
    <e v="#NAME?"/>
  </r>
  <r>
    <s v="103628"/>
    <x v="35"/>
    <m/>
    <s v="05:48 KINGS X   to ABERDEEN"/>
    <x v="11"/>
    <n v="25"/>
    <n v="74"/>
    <d v="2020-03-12T00:00:00"/>
    <s v="MHBJ"/>
    <x v="1"/>
    <s v="New"/>
    <m/>
    <m/>
    <e v="#REF!"/>
    <m/>
    <m/>
    <m/>
    <m/>
    <x v="0"/>
    <n v="0"/>
    <n v="19"/>
    <e v="#NAME?"/>
  </r>
  <r>
    <s v="103609"/>
    <x v="35"/>
    <m/>
    <m/>
    <x v="11"/>
    <n v="4"/>
    <n v="10"/>
    <m/>
    <s v="MHBA"/>
    <x v="1"/>
    <s v="New"/>
    <m/>
    <m/>
    <e v="#REF!"/>
    <m/>
    <m/>
    <m/>
    <m/>
    <x v="0"/>
    <n v="0"/>
    <n v="0"/>
    <e v="#NAME?"/>
  </r>
  <r>
    <s v="103554"/>
    <x v="35"/>
    <s v="5S05"/>
    <s v="06:10 BOUNDGNCS to KINGS X"/>
    <x v="18"/>
    <n v="6"/>
    <n v="21"/>
    <d v="2019-11-13T00:00:00"/>
    <s v="MHBJ"/>
    <x v="3"/>
    <s v="Accepted"/>
    <m/>
    <m/>
    <e v="#REF!"/>
    <m/>
    <m/>
    <m/>
    <m/>
    <x v="8"/>
    <n v="101"/>
    <n v="0"/>
    <e v="#NAME?"/>
  </r>
  <r>
    <s v="103549"/>
    <x v="35"/>
    <s v="5S03"/>
    <s v="03:44 FERMEPARK to KINGS X"/>
    <x v="49"/>
    <n v="149"/>
    <n v="215"/>
    <d v="2019-04-17T00:00:00"/>
    <s v="MHBJ"/>
    <x v="3"/>
    <s v="Accepted"/>
    <m/>
    <m/>
    <e v="#REF!"/>
    <m/>
    <m/>
    <m/>
    <m/>
    <x v="18"/>
    <n v="17"/>
    <n v="101"/>
    <e v="#NAME?"/>
  </r>
  <r>
    <s v="103540"/>
    <x v="35"/>
    <s v="5B80"/>
    <s v="06:00 BOUNDGNCS to KINGS X"/>
    <x v="18"/>
    <n v="12"/>
    <n v="12"/>
    <d v="2019-09-06T00:00:00"/>
    <s v="MHBJ"/>
    <x v="3"/>
    <s v="Accepted"/>
    <m/>
    <m/>
    <e v="#REF!"/>
    <m/>
    <m/>
    <m/>
    <m/>
    <x v="8"/>
    <n v="101"/>
    <n v="17"/>
    <e v="#NAME?"/>
  </r>
  <r>
    <s v="103489"/>
    <x v="35"/>
    <s v="5D03"/>
    <s v="05:50 BOUNDGNCS to KINGS X"/>
    <x v="18"/>
    <n v="11"/>
    <n v="11"/>
    <d v="2020-06-23T00:00:00"/>
    <s v="MHBJ"/>
    <x v="3"/>
    <s v="Accepted"/>
    <m/>
    <m/>
    <e v="#REF!"/>
    <m/>
    <m/>
    <m/>
    <m/>
    <x v="8"/>
    <n v="101"/>
    <n v="101"/>
    <e v="#NAME?"/>
  </r>
  <r>
    <s v="103485"/>
    <x v="35"/>
    <s v="5N01"/>
    <s v="05:40 BOUNDGNCS to KINGS X"/>
    <x v="18"/>
    <n v="16"/>
    <n v="16"/>
    <d v="2020-01-13T00:00:00"/>
    <s v="MHBJ"/>
    <x v="3"/>
    <s v="Accepted"/>
    <m/>
    <m/>
    <e v="#REF!"/>
    <m/>
    <m/>
    <m/>
    <m/>
    <x v="8"/>
    <n v="101"/>
    <n v="101"/>
    <e v="#NAME?"/>
  </r>
  <r>
    <s v="103466"/>
    <x v="35"/>
    <s v="5D02"/>
    <s v="04:52 BOUNDGNCS to KINGS X"/>
    <x v="18"/>
    <n v="53"/>
    <n v="142"/>
    <d v="2019-08-23T00:00:00"/>
    <s v="MHBJ"/>
    <x v="3"/>
    <s v="Accepted"/>
    <m/>
    <m/>
    <e v="#REF!"/>
    <m/>
    <m/>
    <m/>
    <m/>
    <x v="8"/>
    <n v="101"/>
    <n v="101"/>
    <e v="#NAME?"/>
  </r>
  <r>
    <s v="103338"/>
    <x v="35"/>
    <s v="3Y03"/>
    <s v="04:35 DONCARIEP to YORK"/>
    <x v="31"/>
    <n v="9"/>
    <n v="9"/>
    <d v="2019-09-13T00:00:00"/>
    <s v="MHBH"/>
    <x v="3"/>
    <s v="Accepted"/>
    <m/>
    <m/>
    <e v="#REF!"/>
    <m/>
    <m/>
    <m/>
    <m/>
    <x v="1"/>
    <n v="3"/>
    <n v="101"/>
    <e v="#NAME?"/>
  </r>
  <r>
    <s v="103333"/>
    <x v="35"/>
    <s v="1Y01"/>
    <s v="04:40 York - London Kings Cross"/>
    <x v="4"/>
    <n v="4"/>
    <n v="10"/>
    <m/>
    <s v="MHBA"/>
    <x v="1"/>
    <s v="New"/>
    <m/>
    <m/>
    <e v="#REF!"/>
    <m/>
    <m/>
    <m/>
    <m/>
    <x v="0"/>
    <n v="0"/>
    <n v="3"/>
    <e v="#NAME?"/>
  </r>
  <r>
    <s v="103123"/>
    <x v="35"/>
    <s v="5Y25"/>
    <s v="22:52 KINGS X   to BOUNDGNCS"/>
    <x v="75"/>
    <n v="163"/>
    <n v="207"/>
    <m/>
    <s v="MHBJ"/>
    <x v="3"/>
    <s v="Accepted"/>
    <m/>
    <m/>
    <e v="#REF!"/>
    <m/>
    <m/>
    <m/>
    <m/>
    <x v="20"/>
    <n v="31"/>
    <n v="0"/>
    <e v="#NAME?"/>
  </r>
  <r>
    <s v="102826"/>
    <x v="36"/>
    <s v="5Y31"/>
    <s v="20:57 FERMEPARK to BOUNDGNCS"/>
    <x v="5"/>
    <n v="38"/>
    <n v="38"/>
    <d v="2020-03-18T00:00:00"/>
    <s v="MHBJ"/>
    <x v="3"/>
    <s v="Accepted"/>
    <m/>
    <m/>
    <e v="#REF!"/>
    <m/>
    <m/>
    <m/>
    <m/>
    <x v="1"/>
    <n v="3"/>
    <n v="31"/>
    <e v="#NAME?"/>
  </r>
  <r>
    <s v="102703"/>
    <x v="36"/>
    <s v="1S23"/>
    <s v="19:03 NCASTLCEN to ABERDEEN"/>
    <x v="30"/>
    <n v="0"/>
    <n v="0"/>
    <d v="2019-03-08T00:00:00"/>
    <s v="VHB9"/>
    <x v="21"/>
    <s v="Accepted"/>
    <m/>
    <m/>
    <e v="#REF!"/>
    <m/>
    <m/>
    <m/>
    <m/>
    <x v="0"/>
    <n v="0"/>
    <n v="3"/>
    <e v="#NAME?"/>
  </r>
  <r>
    <s v="102566"/>
    <x v="36"/>
    <s v="1S19"/>
    <s v="14:03 KINGS X   to ABERDEEN"/>
    <x v="30"/>
    <n v="0"/>
    <n v="0"/>
    <d v="2019-03-26T00:00:00"/>
    <s v="VHB9"/>
    <x v="21"/>
    <s v="Accepted"/>
    <m/>
    <m/>
    <e v="#REF!"/>
    <m/>
    <m/>
    <m/>
    <m/>
    <x v="0"/>
    <n v="0"/>
    <n v="0"/>
    <e v="#NAME?"/>
  </r>
  <r>
    <s v="101958"/>
    <x v="36"/>
    <m/>
    <s v="14:03 NCASTLCEN to EDINBURGH"/>
    <x v="12"/>
    <n v="54"/>
    <n v="57"/>
    <d v="2019-08-23T00:00:00"/>
    <s v="THB4"/>
    <x v="1"/>
    <s v="New"/>
    <m/>
    <m/>
    <e v="#REF!"/>
    <m/>
    <m/>
    <m/>
    <m/>
    <x v="5"/>
    <n v="12"/>
    <n v="0"/>
    <e v="#NAME?"/>
  </r>
  <r>
    <s v="101890"/>
    <x v="36"/>
    <s v="5E20"/>
    <s v="14:16 CRAIGNTNY to EDINBURGH"/>
    <x v="6"/>
    <n v="39"/>
    <n v="71"/>
    <d v="2020-08-12T00:00:00"/>
    <s v="THBN"/>
    <x v="8"/>
    <s v="Accepted"/>
    <m/>
    <m/>
    <e v="#REF!"/>
    <m/>
    <m/>
    <m/>
    <m/>
    <x v="2"/>
    <n v="2"/>
    <n v="12"/>
    <e v="#NAME?"/>
  </r>
  <r>
    <s v="101723"/>
    <x v="36"/>
    <m/>
    <s v="12:27 NCASTLCEN to KINGS X"/>
    <x v="12"/>
    <n v="65"/>
    <n v="70"/>
    <d v="2020-03-25T00:00:00"/>
    <s v="MHB2"/>
    <x v="1"/>
    <s v="New"/>
    <m/>
    <m/>
    <e v="#REF!"/>
    <m/>
    <m/>
    <m/>
    <m/>
    <x v="5"/>
    <n v="12"/>
    <n v="2"/>
    <e v="#NAME?"/>
  </r>
  <r>
    <s v="101311"/>
    <x v="36"/>
    <s v="5G04"/>
    <s v="08:14 HEATON CS to KINGS X"/>
    <x v="25"/>
    <n v="47"/>
    <n v="134"/>
    <d v="2019-03-08T00:00:00"/>
    <s v="MHBN"/>
    <x v="3"/>
    <s v="Accepted"/>
    <m/>
    <m/>
    <e v="#REF!"/>
    <m/>
    <m/>
    <m/>
    <m/>
    <x v="10"/>
    <n v="8"/>
    <n v="12"/>
    <e v="#NAME?"/>
  </r>
  <r>
    <s v="101186"/>
    <x v="36"/>
    <m/>
    <s v="17:40 LEEDS     to KINGS X"/>
    <x v="0"/>
    <n v="0"/>
    <n v="0"/>
    <d v="2019-12-09T00:00:00"/>
    <s v="MHB2"/>
    <x v="1"/>
    <s v="New"/>
    <m/>
    <m/>
    <e v="#REF!"/>
    <m/>
    <m/>
    <m/>
    <m/>
    <x v="0"/>
    <n v="0"/>
    <n v="8"/>
    <e v="#NAME?"/>
  </r>
  <r>
    <s v="101147"/>
    <x v="36"/>
    <s v="1D18"/>
    <s v="14:10 KINGS X   to LEEDS"/>
    <x v="30"/>
    <n v="0"/>
    <n v="0"/>
    <d v="2019-12-09T00:00:00"/>
    <s v="MHB2"/>
    <x v="2"/>
    <s v="Accepted"/>
    <m/>
    <m/>
    <e v="#REF!"/>
    <m/>
    <m/>
    <m/>
    <m/>
    <x v="0"/>
    <n v="0"/>
    <n v="0"/>
    <e v="#NAME?"/>
  </r>
  <r>
    <s v="101107"/>
    <x v="36"/>
    <s v="5E08"/>
    <s v="08:02 CRAIGNTNY to EDINBURGH"/>
    <x v="6"/>
    <n v="142"/>
    <n v="146"/>
    <d v="2020-03-06T00:00:00"/>
    <s v="MHB2"/>
    <x v="2"/>
    <s v="Accepted"/>
    <m/>
    <m/>
    <e v="#REF!"/>
    <m/>
    <m/>
    <m/>
    <m/>
    <x v="2"/>
    <n v="2"/>
    <n v="0"/>
    <e v="#NAME?"/>
  </r>
  <r>
    <s v="101106"/>
    <x v="36"/>
    <s v="1N02"/>
    <s v="07:33 KINGS X   to NCASTLCEN"/>
    <x v="51"/>
    <n v="5"/>
    <n v="5"/>
    <d v="2020-05-06T00:00:00"/>
    <s v="MHB2"/>
    <x v="5"/>
    <s v="Accepted"/>
    <m/>
    <m/>
    <e v="#REF!"/>
    <m/>
    <m/>
    <m/>
    <m/>
    <x v="20"/>
    <n v="31"/>
    <n v="2"/>
    <e v="#NAME?"/>
  </r>
  <r>
    <s v="101034"/>
    <x v="36"/>
    <s v="1S08"/>
    <s v="08:30 KINGS X   to EDINBURGH"/>
    <x v="30"/>
    <n v="0"/>
    <n v="0"/>
    <d v="2020-09-03T00:00:00"/>
    <s v="VHB6"/>
    <x v="21"/>
    <s v="Accepted"/>
    <m/>
    <m/>
    <e v="#REF!"/>
    <m/>
    <m/>
    <m/>
    <m/>
    <x v="0"/>
    <n v="0"/>
    <n v="31"/>
    <e v="#NAME?"/>
  </r>
  <r>
    <s v="101009"/>
    <x v="36"/>
    <s v="1A08"/>
    <s v="06:35 HARROGATE to KINGS X"/>
    <x v="38"/>
    <n v="4"/>
    <n v="4"/>
    <d v="2019-03-12T00:00:00"/>
    <s v="MHB1"/>
    <x v="5"/>
    <s v="Accepted"/>
    <m/>
    <m/>
    <e v="#REF!"/>
    <m/>
    <m/>
    <m/>
    <m/>
    <x v="14"/>
    <n v="24"/>
    <n v="0"/>
    <e v="#NAME?"/>
  </r>
  <r>
    <s v="100568"/>
    <x v="36"/>
    <s v="1N01"/>
    <s v="06:33 KINGS X   to NCASTLCEN"/>
    <x v="11"/>
    <n v="10.67"/>
    <n v="12"/>
    <d v="2019-11-13T00:00:00"/>
    <s v="MHB2"/>
    <x v="20"/>
    <s v="Accepted"/>
    <m/>
    <m/>
    <e v="#REF!"/>
    <m/>
    <m/>
    <m/>
    <m/>
    <x v="0"/>
    <n v="0"/>
    <n v="24"/>
    <e v="#NAME?"/>
  </r>
  <r>
    <s v="100457"/>
    <x v="36"/>
    <m/>
    <s v="11:51 NCASTLCEN to NCASTLCEN"/>
    <x v="65"/>
    <n v="0"/>
    <n v="0"/>
    <d v="2020-09-03T00:00:00"/>
    <s v="MHB2"/>
    <x v="1"/>
    <s v="New"/>
    <m/>
    <m/>
    <e v="#REF!"/>
    <m/>
    <m/>
    <m/>
    <m/>
    <x v="0"/>
    <n v="0"/>
    <n v="0"/>
    <e v="#NAME?"/>
  </r>
  <r>
    <s v="100415"/>
    <x v="36"/>
    <s v="5S08"/>
    <s v="06:34 FERMEPARK to KINGS X"/>
    <x v="49"/>
    <n v="0"/>
    <n v="70"/>
    <d v="2020-09-03T00:00:00"/>
    <s v="MHB2"/>
    <x v="2"/>
    <s v="Accepted"/>
    <m/>
    <m/>
    <e v="#REF!"/>
    <m/>
    <m/>
    <m/>
    <m/>
    <x v="18"/>
    <n v="17"/>
    <n v="0"/>
    <e v="#NAME?"/>
  </r>
  <r>
    <s v="099938"/>
    <x v="36"/>
    <s v="1D35"/>
    <s v="22:40 KINGS X   to LEEDS"/>
    <x v="15"/>
    <n v="8"/>
    <n v="8"/>
    <d v="2020-01-08T00:00:00"/>
    <s v="VHB6"/>
    <x v="21"/>
    <s v="Accepted"/>
    <m/>
    <m/>
    <e v="#REF!"/>
    <m/>
    <m/>
    <m/>
    <m/>
    <x v="0"/>
    <n v="0"/>
    <n v="17"/>
    <e v="#NAME?"/>
  </r>
  <r>
    <s v="099458"/>
    <x v="37"/>
    <s v="1E23"/>
    <s v="16:30 EDINBURGH to KINGS X"/>
    <x v="76"/>
    <n v="31"/>
    <n v="36"/>
    <d v="2020-06-23T00:00:00"/>
    <s v="MHB2"/>
    <x v="0"/>
    <s v="Accepted"/>
    <m/>
    <m/>
    <e v="#REF!"/>
    <m/>
    <m/>
    <m/>
    <m/>
    <x v="16"/>
    <n v="5"/>
    <n v="0"/>
    <e v="#NAME?"/>
  </r>
  <r>
    <s v="099125"/>
    <x v="37"/>
    <m/>
    <s v="18:00 EDINBURGH to KINGS X"/>
    <x v="3"/>
    <n v="26"/>
    <n v="49"/>
    <d v="2019-11-13T00:00:00"/>
    <s v="MHB2"/>
    <x v="1"/>
    <s v="New"/>
    <m/>
    <m/>
    <e v="#REF!"/>
    <m/>
    <m/>
    <m/>
    <m/>
    <x v="0"/>
    <n v="0"/>
    <n v="5"/>
    <e v="#NAME?"/>
  </r>
  <r>
    <s v="097865"/>
    <x v="37"/>
    <s v="1E04"/>
    <s v="07:00 EDINBURGH to KINGS X"/>
    <x v="30"/>
    <n v="0"/>
    <n v="0"/>
    <d v="2019-12-09T00:00:00"/>
    <s v="MHB2"/>
    <x v="2"/>
    <s v="Accepted"/>
    <m/>
    <m/>
    <e v="#REF!"/>
    <m/>
    <m/>
    <m/>
    <m/>
    <x v="0"/>
    <n v="0"/>
    <n v="0"/>
    <e v="#NAME?"/>
  </r>
  <r>
    <s v="097591"/>
    <x v="37"/>
    <s v="1S06"/>
    <s v="07:30 KINGS X   to EDINBURGH"/>
    <x v="77"/>
    <n v="55"/>
    <n v="197"/>
    <d v="2020-06-16T00:00:00"/>
    <s v="MHB2"/>
    <x v="0"/>
    <s v="Accepted"/>
    <m/>
    <m/>
    <e v="#REF!"/>
    <m/>
    <m/>
    <m/>
    <m/>
    <x v="28"/>
    <n v="42"/>
    <n v="0"/>
    <e v="#NAME?"/>
  </r>
  <r>
    <s v="097541"/>
    <x v="37"/>
    <s v="3A12"/>
    <s v="07:16 DONCARIEP to LEEDS"/>
    <x v="17"/>
    <n v="9"/>
    <n v="20"/>
    <d v="2020-08-12T00:00:00"/>
    <s v="THB2"/>
    <x v="22"/>
    <s v="Accepted"/>
    <m/>
    <m/>
    <e v="#REF!"/>
    <m/>
    <m/>
    <m/>
    <m/>
    <x v="1"/>
    <n v="3"/>
    <n v="42"/>
    <e v="#NAME?"/>
  </r>
  <r>
    <s v="096676"/>
    <x v="38"/>
    <s v="1B92"/>
    <s v="19:43 KINGS X   to LINCLNCEN"/>
    <x v="14"/>
    <n v="5"/>
    <n v="16"/>
    <d v="2019-09-27T00:00:00"/>
    <s v="MHB1"/>
    <x v="10"/>
    <s v="Accepted"/>
    <m/>
    <m/>
    <e v="#REF!"/>
    <m/>
    <m/>
    <m/>
    <m/>
    <x v="7"/>
    <n v="6"/>
    <n v="3"/>
    <e v="#NAME?"/>
  </r>
  <r>
    <s v="096571"/>
    <x v="38"/>
    <s v="1E23"/>
    <s v="13:47 ABERDEEN  to KINGS X_x000a_Running as 16:30 EDINBURGH to KINGS X"/>
    <x v="78"/>
    <n v="8"/>
    <n v="8"/>
    <d v="2019-03-21T00:00:00"/>
    <s v="MHB1"/>
    <x v="1"/>
    <s v="Pending"/>
    <m/>
    <m/>
    <e v="#REF!"/>
    <m/>
    <m/>
    <m/>
    <m/>
    <x v="1"/>
    <n v="3"/>
    <n v="6"/>
    <e v="#NAME?"/>
  </r>
  <r>
    <s v="096501"/>
    <x v="38"/>
    <s v="1D28"/>
    <s v="19:10 London Kings Cross - Leeds"/>
    <x v="11"/>
    <n v="9"/>
    <n v="27"/>
    <m/>
    <s v="MHBA"/>
    <x v="19"/>
    <s v="Accepted"/>
    <m/>
    <m/>
    <e v="#REF!"/>
    <m/>
    <m/>
    <m/>
    <m/>
    <x v="0"/>
    <n v="0"/>
    <n v="3"/>
    <e v="#NAME?"/>
  </r>
  <r>
    <s v="096167"/>
    <x v="38"/>
    <s v="5Y18"/>
    <s v="15:45 NCASTLCEN to NCASTLCEN"/>
    <x v="12"/>
    <n v="4"/>
    <n v="4"/>
    <d v="2020-08-12T00:00:00"/>
    <s v="MHB2"/>
    <x v="19"/>
    <s v="Accepted"/>
    <m/>
    <m/>
    <e v="#REF!"/>
    <m/>
    <m/>
    <m/>
    <m/>
    <x v="5"/>
    <n v="12"/>
    <n v="0"/>
    <e v="#NAME?"/>
  </r>
  <r>
    <s v="095887"/>
    <x v="38"/>
    <s v="1A18"/>
    <s v="11:40 LEEDS     to KINGS X_x000a_Running as 12:13 DONCASTER to KINGS X"/>
    <x v="17"/>
    <n v="33"/>
    <n v="53"/>
    <d v="2020-05-13T00:00:00"/>
    <s v="MHB2"/>
    <x v="0"/>
    <s v="Accepted"/>
    <m/>
    <m/>
    <e v="#REF!"/>
    <m/>
    <m/>
    <m/>
    <m/>
    <x v="1"/>
    <n v="3"/>
    <n v="12"/>
    <e v="#NAME?"/>
  </r>
  <r>
    <s v="095675"/>
    <x v="38"/>
    <s v="5S12"/>
    <s v="08:40 FERMEPARK to KINGS X_x000a_Running as 08:47 FERMEPARK to KINGS X"/>
    <x v="49"/>
    <n v="25"/>
    <n v="44"/>
    <d v="2020-01-29T00:00:00"/>
    <s v="MHBJ"/>
    <x v="3"/>
    <s v="Accepted"/>
    <m/>
    <m/>
    <e v="#REF!"/>
    <m/>
    <m/>
    <m/>
    <m/>
    <x v="18"/>
    <n v="17"/>
    <n v="3"/>
    <e v="#NAME?"/>
  </r>
  <r>
    <s v="095519"/>
    <x v="38"/>
    <s v="5N04"/>
    <s v="07:30 FERMEPARK to KINGS X_x000a_Running as 07:50 FERMEPARK to KINGS X"/>
    <x v="49"/>
    <n v="22"/>
    <n v="22"/>
    <d v="2019-11-13T00:00:00"/>
    <s v="MHBJ"/>
    <x v="3"/>
    <s v="Accepted"/>
    <m/>
    <m/>
    <e v="#REF!"/>
    <m/>
    <m/>
    <m/>
    <m/>
    <x v="18"/>
    <n v="17"/>
    <n v="17"/>
    <e v="#NAME?"/>
  </r>
  <r>
    <s v="094677"/>
    <x v="39"/>
    <m/>
    <s v="18:27 NCASTLCEN to KINGS X"/>
    <x v="12"/>
    <n v="19"/>
    <n v="40"/>
    <d v="2020-03-25T00:00:00"/>
    <s v="MHB1"/>
    <x v="1"/>
    <s v="New"/>
    <m/>
    <m/>
    <e v="#REF!"/>
    <m/>
    <m/>
    <m/>
    <m/>
    <x v="5"/>
    <n v="12"/>
    <n v="17"/>
    <e v="#NAME?"/>
  </r>
  <r>
    <s v="094465"/>
    <x v="39"/>
    <m/>
    <s v="16:39 KINGS X   to HARROGATE"/>
    <x v="11"/>
    <n v="5"/>
    <n v="5"/>
    <d v="2019-12-20T00:00:00"/>
    <s v="MHB2"/>
    <x v="1"/>
    <s v="New"/>
    <m/>
    <m/>
    <e v="#REF!"/>
    <m/>
    <m/>
    <m/>
    <m/>
    <x v="0"/>
    <n v="0"/>
    <n v="12"/>
    <e v="#NAME?"/>
  </r>
  <r>
    <s v="094442"/>
    <x v="39"/>
    <m/>
    <s v="10:30 KINGS X   to EDINBURGH"/>
    <x v="12"/>
    <n v="0"/>
    <n v="28"/>
    <d v="2020-07-01T00:00:00"/>
    <s v="MHB2"/>
    <x v="1"/>
    <s v="New"/>
    <m/>
    <m/>
    <e v="#REF!"/>
    <m/>
    <m/>
    <m/>
    <m/>
    <x v="5"/>
    <n v="12"/>
    <n v="0"/>
    <e v="#NAME?"/>
  </r>
  <r>
    <s v="094092"/>
    <x v="39"/>
    <s v="1E11"/>
    <s v="07:52 ABERDEEN  to KINGS X"/>
    <x v="79"/>
    <n v="38"/>
    <n v="95"/>
    <d v="2019-03-18T00:00:00"/>
    <s v="VHB6"/>
    <x v="21"/>
    <s v="Accepted"/>
    <m/>
    <m/>
    <e v="#REF!"/>
    <m/>
    <m/>
    <m/>
    <m/>
    <x v="11"/>
    <n v="23"/>
    <n v="12"/>
    <e v="#NAME?"/>
  </r>
  <r>
    <s v="093996"/>
    <x v="39"/>
    <s v="1S05"/>
    <s v="07:03 KINGS X   to EDINBURGH_x000a_Running as 07:52 PETERBORO to EDINBURGH"/>
    <x v="22"/>
    <n v="104"/>
    <n v="992"/>
    <d v="2020-02-07T00:00:00"/>
    <s v="VHB6"/>
    <x v="21"/>
    <s v="Accepted"/>
    <m/>
    <m/>
    <e v="#REF!"/>
    <m/>
    <m/>
    <m/>
    <m/>
    <x v="0"/>
    <n v="0"/>
    <n v="23"/>
    <e v="#NAME?"/>
  </r>
  <r>
    <s v="093989"/>
    <x v="39"/>
    <m/>
    <s v="08:30 EDINBURGH to KINGS X"/>
    <x v="17"/>
    <n v="3"/>
    <n v="3"/>
    <d v="2020-08-12T00:00:00"/>
    <s v="MHB2"/>
    <x v="1"/>
    <s v="New"/>
    <m/>
    <m/>
    <e v="#REF!"/>
    <m/>
    <m/>
    <m/>
    <m/>
    <x v="1"/>
    <n v="3"/>
    <n v="0"/>
    <e v="#NAME?"/>
  </r>
  <r>
    <s v="093871"/>
    <x v="39"/>
    <s v="1E06"/>
    <s v="08:00 EDINBURGH to KINGS X"/>
    <x v="4"/>
    <n v="10"/>
    <n v="10"/>
    <d v="2020-01-08T00:00:00"/>
    <s v="MHB2"/>
    <x v="7"/>
    <s v="Accepted"/>
    <m/>
    <m/>
    <e v="#REF!"/>
    <m/>
    <m/>
    <m/>
    <m/>
    <x v="0"/>
    <n v="0"/>
    <n v="3"/>
    <e v="#NAME?"/>
  </r>
  <r>
    <s v="093870"/>
    <x v="39"/>
    <s v="1E07"/>
    <s v="08:30 EDINBURGH to KINGS X"/>
    <x v="16"/>
    <n v="8"/>
    <n v="8"/>
    <d v="2020-08-12T00:00:00"/>
    <s v="IQIE"/>
    <x v="1"/>
    <s v="Referred"/>
    <m/>
    <m/>
    <e v="#REF!"/>
    <m/>
    <m/>
    <m/>
    <m/>
    <x v="0"/>
    <n v="0"/>
    <n v="0"/>
    <e v="#NAME?"/>
  </r>
  <r>
    <s v="093663"/>
    <x v="39"/>
    <s v="1E11"/>
    <s v="07:52 ABERDEEN  to KINGS X"/>
    <x v="80"/>
    <n v="4"/>
    <n v="7"/>
    <d v="2019-03-18T00:00:00"/>
    <s v="VHB6"/>
    <x v="21"/>
    <s v="Accepted"/>
    <m/>
    <m/>
    <e v="#REF!"/>
    <m/>
    <m/>
    <m/>
    <m/>
    <x v="0"/>
    <n v="0"/>
    <n v="0"/>
    <e v="#NAME?"/>
  </r>
  <r>
    <s v="093547"/>
    <x v="39"/>
    <s v="1A15"/>
    <s v="09:37 BRADFORSQ to KINGS X_x000a_Running as 10:10 LEEDS     to KINGS X"/>
    <x v="10"/>
    <n v="0"/>
    <n v="20"/>
    <d v="2019-11-15T00:00:00"/>
    <s v="MHBM"/>
    <x v="3"/>
    <s v="Accepted"/>
    <m/>
    <m/>
    <e v="#REF!"/>
    <m/>
    <m/>
    <m/>
    <m/>
    <x v="0"/>
    <n v="0"/>
    <n v="0"/>
    <e v="#NAME?"/>
  </r>
  <r>
    <s v="093416"/>
    <x v="39"/>
    <s v="4L81"/>
    <s v="06:10 BOUNDGNCS to KINGS X"/>
    <x v="81"/>
    <n v="0"/>
    <n v="3"/>
    <d v="2020-02-07T00:00:00"/>
    <s v="QQA0"/>
    <x v="1"/>
    <s v="Referred"/>
    <m/>
    <m/>
    <e v="#REF!"/>
    <m/>
    <m/>
    <m/>
    <m/>
    <x v="9"/>
    <s v="Not Found"/>
    <n v="0"/>
    <e v="#NAME?"/>
  </r>
  <r>
    <s v="093409"/>
    <x v="39"/>
    <s v="1A11"/>
    <s v="08:10 Leeds - London Kings Cross"/>
    <x v="10"/>
    <n v="3"/>
    <n v="3"/>
    <m/>
    <s v="MHBT"/>
    <x v="2"/>
    <s v="Accepted"/>
    <m/>
    <m/>
    <e v="#REF!"/>
    <m/>
    <m/>
    <m/>
    <m/>
    <x v="0"/>
    <n v="0"/>
    <s v="Not Found"/>
    <e v="#NAME?"/>
  </r>
  <r>
    <s v="093106"/>
    <x v="39"/>
    <s v="5Y57"/>
    <s v="23:23 KINGS X   to BOUNDGNCS"/>
    <x v="18"/>
    <n v="36"/>
    <n v="36"/>
    <d v="2020-02-07T00:00:00"/>
    <s v="MHBJ"/>
    <x v="3"/>
    <s v="Accepted"/>
    <m/>
    <m/>
    <e v="#REF!"/>
    <m/>
    <m/>
    <m/>
    <m/>
    <x v="8"/>
    <n v="101"/>
    <n v="0"/>
    <e v="#NAME?"/>
  </r>
  <r>
    <s v="092667"/>
    <x v="40"/>
    <s v="1D25"/>
    <m/>
    <x v="82"/>
    <n v="3"/>
    <n v="3"/>
    <m/>
    <s v="MHBA"/>
    <x v="15"/>
    <s v="Accepted"/>
    <m/>
    <m/>
    <e v="#REF!"/>
    <m/>
    <m/>
    <m/>
    <m/>
    <x v="0"/>
    <n v="0"/>
    <n v="101"/>
    <e v="#NAME?"/>
  </r>
  <r>
    <s v="092348"/>
    <x v="40"/>
    <m/>
    <s v="10:03 KINGS X   to ABERDEEN"/>
    <x v="83"/>
    <n v="3"/>
    <n v="3"/>
    <d v="2019-04-29T00:00:00"/>
    <s v="MHB1"/>
    <x v="1"/>
    <s v="Rejected"/>
    <m/>
    <m/>
    <e v="#REF!"/>
    <m/>
    <m/>
    <m/>
    <m/>
    <x v="0"/>
    <n v="0"/>
    <n v="0"/>
    <e v="#NAME?"/>
  </r>
  <r>
    <s v="092176"/>
    <x v="40"/>
    <s v="1S11"/>
    <s v="10:03 KINGS X   to ABERDEEN"/>
    <x v="84"/>
    <n v="8"/>
    <n v="8"/>
    <d v="2019-04-29T00:00:00"/>
    <s v="MHB1"/>
    <x v="10"/>
    <s v="Accepted"/>
    <m/>
    <m/>
    <e v="#REF!"/>
    <m/>
    <m/>
    <m/>
    <m/>
    <x v="0"/>
    <n v="0"/>
    <n v="0"/>
    <e v="#NAME?"/>
  </r>
  <r>
    <s v="091225"/>
    <x v="40"/>
    <s v="1Y07"/>
    <s v="06:05 BERWICK   to KINGS X"/>
    <x v="4"/>
    <n v="8"/>
    <n v="8"/>
    <d v="2020-02-07T00:00:00"/>
    <s v="VHB6"/>
    <x v="23"/>
    <s v="Accepted"/>
    <m/>
    <m/>
    <e v="#REF!"/>
    <m/>
    <m/>
    <m/>
    <m/>
    <x v="0"/>
    <n v="0"/>
    <n v="0"/>
    <e v="#NAME?"/>
  </r>
  <r>
    <s v="090391"/>
    <x v="41"/>
    <s v="1E23"/>
    <s v="16:30 EDINBURGH to KINGS X"/>
    <x v="27"/>
    <n v="18"/>
    <n v="27"/>
    <d v="2019-08-09T00:00:00"/>
    <s v="MHB2"/>
    <x v="4"/>
    <s v="Accepted"/>
    <m/>
    <m/>
    <e v="#REF!"/>
    <m/>
    <m/>
    <m/>
    <m/>
    <x v="11"/>
    <n v="23"/>
    <n v="0"/>
    <e v="#NAME?"/>
  </r>
  <r>
    <s v="088699"/>
    <x v="42"/>
    <s v="1D22"/>
    <s v="16:03 London Kings Cross - Leeds"/>
    <x v="9"/>
    <n v="4"/>
    <n v="4"/>
    <m/>
    <s v="MHBB"/>
    <x v="5"/>
    <s v="Accepted"/>
    <m/>
    <m/>
    <e v="#REF!"/>
    <m/>
    <m/>
    <m/>
    <m/>
    <x v="0"/>
    <n v="0"/>
    <n v="23"/>
    <e v="#NAME?"/>
  </r>
  <r>
    <s v="088315"/>
    <x v="42"/>
    <s v="1D15"/>
    <s v="12:40 KINGS X   to HARROGATE"/>
    <x v="10"/>
    <n v="18"/>
    <n v="56"/>
    <d v="2019-03-18T00:00:00"/>
    <s v="MHBV"/>
    <x v="9"/>
    <s v="Accepted"/>
    <m/>
    <m/>
    <e v="#REF!"/>
    <m/>
    <m/>
    <m/>
    <m/>
    <x v="0"/>
    <n v="0"/>
    <n v="0"/>
    <e v="#NAME?"/>
  </r>
  <r>
    <s v="087271"/>
    <x v="42"/>
    <s v="1N01"/>
    <s v="06:33 KINGS X   to NCASTLCEN"/>
    <x v="11"/>
    <n v="11"/>
    <n v="17"/>
    <d v="2020-08-21T00:00:00"/>
    <s v="MHBR"/>
    <x v="9"/>
    <s v="Accepted"/>
    <m/>
    <m/>
    <e v="#REF!"/>
    <m/>
    <m/>
    <m/>
    <m/>
    <x v="0"/>
    <n v="0"/>
    <n v="0"/>
    <e v="#NAME?"/>
  </r>
  <r>
    <s v="086406"/>
    <x v="43"/>
    <s v="1N13"/>
    <s v="18:33 KINGS X   to NCASTLCEN"/>
    <x v="38"/>
    <n v="8"/>
    <n v="8"/>
    <d v="2020-02-03T00:00:00"/>
    <s v="MHB2"/>
    <x v="5"/>
    <s v="Accepted"/>
    <m/>
    <m/>
    <e v="#REF!"/>
    <m/>
    <m/>
    <m/>
    <m/>
    <x v="14"/>
    <n v="24"/>
    <n v="0"/>
    <e v="#NAME?"/>
  </r>
  <r>
    <s v="085811"/>
    <x v="43"/>
    <s v="3S02"/>
    <s v="05:00 NEVHILL D to DONCASTER"/>
    <x v="8"/>
    <n v="14"/>
    <n v="14"/>
    <d v="2020-03-06T00:00:00"/>
    <s v="MHBM"/>
    <x v="3"/>
    <s v="Accepted"/>
    <m/>
    <s v="2025-12-31"/>
    <e v="#REF!"/>
    <m/>
    <m/>
    <m/>
    <m/>
    <x v="4"/>
    <n v="27"/>
    <n v="24"/>
    <e v="#NAME?"/>
  </r>
  <r>
    <s v="084673"/>
    <x v="43"/>
    <s v="3B81"/>
    <s v="05:32 DONCASTER to LINCLNCEN"/>
    <x v="17"/>
    <n v="24"/>
    <n v="27"/>
    <d v="2019-09-20T00:00:00"/>
    <s v="MHB1"/>
    <x v="2"/>
    <s v="Accepted"/>
    <m/>
    <m/>
    <e v="#REF!"/>
    <m/>
    <m/>
    <m/>
    <m/>
    <x v="1"/>
    <n v="3"/>
    <n v="27"/>
    <e v="#NAME?"/>
  </r>
  <r>
    <s v="084398"/>
    <x v="43"/>
    <s v="5Y31"/>
    <s v="20:43 KINGS X   to BOUNDGNCS"/>
    <x v="5"/>
    <n v="14"/>
    <n v="32"/>
    <d v="2020-05-13T00:00:00"/>
    <s v="MHBJ"/>
    <x v="3"/>
    <s v="Accepted"/>
    <m/>
    <m/>
    <e v="#REF!"/>
    <m/>
    <m/>
    <m/>
    <m/>
    <x v="1"/>
    <n v="3"/>
    <n v="3"/>
    <e v="#NAME?"/>
  </r>
  <r>
    <s v="083289"/>
    <x v="44"/>
    <s v="1S13"/>
    <s v="11:03 KINGS X   to EDINBURGH"/>
    <x v="22"/>
    <n v="9"/>
    <n v="34"/>
    <d v="2019-07-26T00:00:00"/>
    <s v="MHB2"/>
    <x v="6"/>
    <s v="Accepted"/>
    <m/>
    <m/>
    <e v="#REF!"/>
    <m/>
    <m/>
    <m/>
    <m/>
    <x v="0"/>
    <n v="0"/>
    <n v="3"/>
    <e v="#NAME?"/>
  </r>
  <r>
    <s v="082897"/>
    <x v="44"/>
    <s v="1D11"/>
    <s v="10:40 KINGS X   to HARROGATE"/>
    <x v="14"/>
    <n v="2"/>
    <n v="4"/>
    <d v="2019-09-27T00:00:00"/>
    <s v="MHB1"/>
    <x v="17"/>
    <s v="Accepted"/>
    <m/>
    <m/>
    <e v="#REF!"/>
    <m/>
    <m/>
    <m/>
    <m/>
    <x v="7"/>
    <n v="6"/>
    <n v="0"/>
    <e v="#NAME?"/>
  </r>
  <r>
    <s v="082368"/>
    <x v="44"/>
    <s v="1B82"/>
    <s v="08:47 KINGS X   to LINCLNCEN"/>
    <x v="14"/>
    <n v="3"/>
    <n v="3"/>
    <d v="2019-03-08T00:00:00"/>
    <s v="MHB1"/>
    <x v="2"/>
    <s v="Accepted"/>
    <m/>
    <s v="2025-12-30"/>
    <e v="#REF!"/>
    <m/>
    <m/>
    <m/>
    <m/>
    <x v="7"/>
    <n v="6"/>
    <n v="6"/>
    <e v="#NAME?"/>
  </r>
  <r>
    <s v="081745"/>
    <x v="44"/>
    <s v="5Y20"/>
    <s v="22:47 KINGS X   to BOUNDGNCS"/>
    <x v="5"/>
    <n v="5"/>
    <n v="7"/>
    <d v="2020-06-16T00:00:00"/>
    <s v="MHBJ"/>
    <x v="3"/>
    <s v="Accepted"/>
    <m/>
    <s v="2025-12-31"/>
    <e v="#REF!"/>
    <m/>
    <m/>
    <m/>
    <m/>
    <x v="1"/>
    <n v="3"/>
    <n v="6"/>
    <e v="#NAME?"/>
  </r>
  <r>
    <s v="081674"/>
    <x v="45"/>
    <s v="1N16"/>
    <s v="21:33 London Kings Cross - Leeds"/>
    <x v="11"/>
    <n v="29"/>
    <n v="29"/>
    <m/>
    <s v="MHBA"/>
    <x v="19"/>
    <s v="Accepted"/>
    <m/>
    <m/>
    <e v="#REF!"/>
    <m/>
    <m/>
    <m/>
    <m/>
    <x v="0"/>
    <n v="0"/>
    <n v="3"/>
    <e v="#NAME?"/>
  </r>
  <r>
    <s v="081459"/>
    <x v="45"/>
    <s v="1D25"/>
    <s v="17:37 London Kings Cross - Bradford Forster Square"/>
    <x v="17"/>
    <n v="10"/>
    <n v="10"/>
    <m/>
    <s v="MHBC"/>
    <x v="5"/>
    <s v="Accepted"/>
    <m/>
    <m/>
    <e v="#REF!"/>
    <m/>
    <m/>
    <m/>
    <m/>
    <x v="1"/>
    <n v="3"/>
    <n v="0"/>
    <e v="#NAME?"/>
  </r>
  <r>
    <s v="081421"/>
    <x v="45"/>
    <s v="1S25"/>
    <s v="17:03 KINGS X   to EDINBURGH"/>
    <x v="85"/>
    <n v="7.5"/>
    <n v="24"/>
    <d v="2020-03-06T00:00:00"/>
    <s v="MHB2"/>
    <x v="4"/>
    <s v="Accepted"/>
    <s v="Drivers"/>
    <s v="2025-12-29"/>
    <e v="#REF!"/>
    <m/>
    <m/>
    <m/>
    <m/>
    <x v="0"/>
    <n v="0"/>
    <n v="3"/>
    <e v="#NAME?"/>
  </r>
  <r>
    <s v="080619"/>
    <x v="45"/>
    <s v="5A16"/>
    <s v="10:03 Neville Hill T&amp;R.S.M.D - Leeds"/>
    <x v="8"/>
    <n v="24"/>
    <n v="39"/>
    <m/>
    <s v="MHBM"/>
    <x v="3"/>
    <s v="Accepted"/>
    <m/>
    <m/>
    <e v="#REF!"/>
    <m/>
    <m/>
    <m/>
    <m/>
    <x v="4"/>
    <n v="27"/>
    <n v="0"/>
    <e v="#NAME?"/>
  </r>
  <r>
    <s v="079723"/>
    <x v="46"/>
    <m/>
    <s v="18:58 NCASTLCEN to KINGS X"/>
    <x v="12"/>
    <n v="11"/>
    <n v="23"/>
    <d v="2019-04-29T00:00:00"/>
    <s v="MHB1"/>
    <x v="1"/>
    <s v="New"/>
    <m/>
    <s v="2025-12-29"/>
    <e v="#REF!"/>
    <m/>
    <m/>
    <m/>
    <m/>
    <x v="5"/>
    <n v="12"/>
    <n v="27"/>
    <e v="#NAME?"/>
  </r>
  <r>
    <s v="079573"/>
    <x v="46"/>
    <s v="1H20"/>
    <s v="17:47 KINGS X   to HULL"/>
    <x v="11"/>
    <n v="16"/>
    <n v="24"/>
    <d v="2019-07-26T00:00:00"/>
    <s v="MHB1"/>
    <x v="10"/>
    <s v="Accepted"/>
    <m/>
    <s v="2025-12-29"/>
    <e v="#REF!"/>
    <m/>
    <m/>
    <m/>
    <m/>
    <x v="0"/>
    <n v="0"/>
    <n v="12"/>
    <e v="#NAME?"/>
  </r>
  <r>
    <s v="079197"/>
    <x v="46"/>
    <s v="1E25"/>
    <s v="18:58 NCASTLCEN to KINGS X"/>
    <x v="86"/>
    <n v="11"/>
    <n v="23"/>
    <d v="2019-04-23T00:00:00"/>
    <s v="MHB1"/>
    <x v="14"/>
    <s v="Accepted"/>
    <m/>
    <s v="2025-12-29"/>
    <e v="#REF!"/>
    <m/>
    <m/>
    <m/>
    <m/>
    <x v="29"/>
    <n v="29"/>
    <n v="0"/>
    <e v="#NAME?"/>
  </r>
  <r>
    <s v="079119"/>
    <x v="46"/>
    <s v="1E17"/>
    <s v="13:30 EDINBURGH to KINGS X"/>
    <x v="87"/>
    <n v="2"/>
    <n v="10"/>
    <d v="2020-05-06T00:00:00"/>
    <s v="MHB1"/>
    <x v="10"/>
    <s v="Accepted"/>
    <m/>
    <m/>
    <e v="#REF!"/>
    <m/>
    <m/>
    <m/>
    <m/>
    <x v="30"/>
    <n v="14.5"/>
    <n v="29"/>
    <e v="#NAME?"/>
  </r>
  <r>
    <s v="078881"/>
    <x v="46"/>
    <s v="1E13"/>
    <s v="09:59 PERTH     to KINGS X"/>
    <x v="12"/>
    <n v="3"/>
    <n v="3"/>
    <d v="2019-03-08T00:00:00"/>
    <s v="MHB1"/>
    <x v="17"/>
    <s v="Accepted"/>
    <m/>
    <s v="2025-12-29"/>
    <e v="#REF!"/>
    <m/>
    <m/>
    <m/>
    <m/>
    <x v="5"/>
    <n v="12"/>
    <n v="14.5"/>
    <e v="#NAME?"/>
  </r>
  <r>
    <s v="078411"/>
    <x v="46"/>
    <s v="1A11"/>
    <s v="08:10 Leeds - London Kings Cross"/>
    <x v="88"/>
    <n v="8"/>
    <n v="13"/>
    <m/>
    <s v="MHBA"/>
    <x v="15"/>
    <s v="Accepted"/>
    <m/>
    <m/>
    <e v="#REF!"/>
    <m/>
    <m/>
    <m/>
    <m/>
    <x v="31"/>
    <n v="25"/>
    <n v="12"/>
    <e v="#NAME?"/>
  </r>
  <r>
    <s v="076833"/>
    <x v="47"/>
    <s v="1D28"/>
    <s v="19:08 KINGS X   to DONCASTER"/>
    <x v="38"/>
    <n v="3"/>
    <n v="3"/>
    <d v="2020-07-28T00:00:00"/>
    <s v="MHBV"/>
    <x v="9"/>
    <s v="Accepted"/>
    <m/>
    <s v="2025-12-29"/>
    <e v="#REF!"/>
    <m/>
    <m/>
    <m/>
    <m/>
    <x v="14"/>
    <n v="24"/>
    <n v="25"/>
    <e v="#NAME?"/>
  </r>
  <r>
    <s v="076033"/>
    <x v="47"/>
    <s v="1D12"/>
    <s v="11:10 London Kings - Leeds"/>
    <x v="17"/>
    <n v="3"/>
    <n v="3"/>
    <m/>
    <s v="MHBB"/>
    <x v="5"/>
    <s v="Accepted"/>
    <m/>
    <m/>
    <e v="#REF!"/>
    <m/>
    <m/>
    <m/>
    <m/>
    <x v="1"/>
    <n v="3"/>
    <n v="24"/>
    <e v="#NAME?"/>
  </r>
  <r>
    <s v="074745"/>
    <x v="48"/>
    <m/>
    <s v="22:40 LEEDS     to DONCARIEP"/>
    <x v="31"/>
    <n v="16"/>
    <n v="16"/>
    <d v="2019-03-18T00:00:00"/>
    <s v="MHBH"/>
    <x v="1"/>
    <s v="New"/>
    <s v="Drivers"/>
    <s v="2025-12-29"/>
    <e v="#REF!"/>
    <m/>
    <m/>
    <m/>
    <m/>
    <x v="1"/>
    <n v="3"/>
    <n v="3"/>
    <e v="#NAME?"/>
  </r>
  <r>
    <s v="074417"/>
    <x v="48"/>
    <s v="1E23"/>
    <s v="16:30 EDINBURGH to KINGS X"/>
    <x v="17"/>
    <n v="8"/>
    <n v="8"/>
    <d v="2020-03-18T00:00:00"/>
    <s v="MHBV"/>
    <x v="9"/>
    <s v="Accepted"/>
    <m/>
    <s v="2025-12-29"/>
    <e v="#REF!"/>
    <m/>
    <m/>
    <m/>
    <m/>
    <x v="1"/>
    <n v="3"/>
    <n v="3"/>
    <e v="#NAME?"/>
  </r>
  <r>
    <s v="072399"/>
    <x v="48"/>
    <s v="5A06"/>
    <s v="05:59 NEVHILL D to LEEDS"/>
    <x v="8"/>
    <n v="15"/>
    <n v="19"/>
    <d v="2019-11-15T00:00:00"/>
    <s v="MHBM"/>
    <x v="3"/>
    <s v="Accepted"/>
    <m/>
    <s v="2025-12-29"/>
    <e v="#REF!"/>
    <m/>
    <m/>
    <m/>
    <m/>
    <x v="4"/>
    <n v="27"/>
    <n v="3"/>
    <e v="#NAME?"/>
  </r>
  <r>
    <s v="071289"/>
    <x v="49"/>
    <s v="1A32"/>
    <s v="18:40 Leeds - London Kings Cross"/>
    <x v="10"/>
    <n v="11"/>
    <n v="20"/>
    <m/>
    <s v="MHBA"/>
    <x v="15"/>
    <s v="Accepted"/>
    <m/>
    <m/>
    <e v="#REF!"/>
    <m/>
    <m/>
    <m/>
    <m/>
    <x v="0"/>
    <n v="0"/>
    <n v="27"/>
    <e v="#NAME?"/>
  </r>
  <r>
    <s v="069812"/>
    <x v="49"/>
    <s v="3A12"/>
    <s v="07:15 DONCARIEP to LEEDS"/>
    <x v="8"/>
    <n v="10"/>
    <n v="10"/>
    <d v="2019-12-09T00:00:00"/>
    <s v="MHBH"/>
    <x v="3"/>
    <s v="Accepted"/>
    <m/>
    <s v="2025-12-31"/>
    <e v="#REF!"/>
    <m/>
    <m/>
    <m/>
    <m/>
    <x v="4"/>
    <n v="27"/>
    <n v="0"/>
    <e v="#NAME?"/>
  </r>
  <r>
    <s v="068673"/>
    <x v="50"/>
    <m/>
    <s v="16:27 NCASTLCEN to KINGS X"/>
    <x v="89"/>
    <n v="7"/>
    <n v="7"/>
    <d v="2019-03-25T00:00:00"/>
    <s v="MHB1"/>
    <x v="1"/>
    <s v="New"/>
    <m/>
    <s v="2025-12-22"/>
    <e v="#REF!"/>
    <m/>
    <m/>
    <m/>
    <m/>
    <x v="0"/>
    <n v="0"/>
    <n v="27"/>
    <e v="#NAME?"/>
  </r>
  <r>
    <s v="068527"/>
    <x v="50"/>
    <s v="1A25"/>
    <s v="14:35 HARROGATE to KINGS X"/>
    <x v="10"/>
    <n v="8"/>
    <n v="8"/>
    <d v="2019-11-29T00:00:00"/>
    <s v="MHB1"/>
    <x v="17"/>
    <s v="Accepted"/>
    <m/>
    <s v="2025-12-23"/>
    <e v="#REF!"/>
    <m/>
    <m/>
    <m/>
    <m/>
    <x v="0"/>
    <n v="0"/>
    <n v="0"/>
    <e v="#NAME?"/>
  </r>
  <r>
    <s v="068303"/>
    <x v="50"/>
    <s v="1S09"/>
    <s v="09:03 KINGS X   to EDINBURGH"/>
    <x v="87"/>
    <n v="14"/>
    <n v="63"/>
    <d v="2020-09-03T00:00:00"/>
    <s v="VHBP"/>
    <x v="24"/>
    <s v="Accepted"/>
    <m/>
    <s v="2025-12-22"/>
    <e v="#REF!"/>
    <m/>
    <m/>
    <m/>
    <m/>
    <x v="30"/>
    <n v="14.5"/>
    <n v="0"/>
    <e v="#NAME?"/>
  </r>
  <r>
    <s v="068183"/>
    <x v="50"/>
    <s v="1Y08"/>
    <s v="08:58 NCASTLCEN to KINGS X"/>
    <x v="15"/>
    <n v="13"/>
    <n v="13"/>
    <d v="2019-03-25T00:00:00"/>
    <s v="IQIU"/>
    <x v="1"/>
    <s v="Referred"/>
    <m/>
    <s v="2025-12-22"/>
    <e v="#REF!"/>
    <m/>
    <m/>
    <m/>
    <m/>
    <x v="0"/>
    <n v="0"/>
    <n v="14.5"/>
    <e v="#NAME?"/>
  </r>
  <r>
    <s v="068067"/>
    <x v="50"/>
    <s v="3B85"/>
    <s v="09:31 DONCARIEP to LINCLNCEN"/>
    <x v="31"/>
    <n v="15"/>
    <n v="22"/>
    <d v="2019-03-26T00:00:00"/>
    <s v="MHBH"/>
    <x v="3"/>
    <s v="Accepted"/>
    <m/>
    <s v="2025-12-22"/>
    <e v="#REF!"/>
    <m/>
    <m/>
    <m/>
    <m/>
    <x v="1"/>
    <n v="3"/>
    <n v="0"/>
    <e v="#NAME?"/>
  </r>
  <r>
    <s v="067210"/>
    <x v="51"/>
    <m/>
    <s v="18:09 KINGS X   to SKIPTON"/>
    <x v="23"/>
    <n v="3"/>
    <n v="3"/>
    <d v="2019-09-13T00:00:00"/>
    <s v="MHB2"/>
    <x v="1"/>
    <s v="New"/>
    <m/>
    <s v="2025-12-22"/>
    <e v="#REF!"/>
    <m/>
    <m/>
    <m/>
    <m/>
    <x v="0"/>
    <n v="0"/>
    <n v="3"/>
    <e v="#NAME?"/>
  </r>
  <r>
    <s v="067098"/>
    <x v="51"/>
    <s v="1D26"/>
    <s v="18:09 KINGS X   to SKIPTON"/>
    <x v="90"/>
    <n v="20"/>
    <n v="83"/>
    <d v="2019-09-13T00:00:00"/>
    <s v="VHB6"/>
    <x v="23"/>
    <s v="Accepted"/>
    <m/>
    <m/>
    <e v="#REF!"/>
    <m/>
    <m/>
    <m/>
    <m/>
    <x v="32"/>
    <n v="71"/>
    <n v="0"/>
    <e v="#NAME?"/>
  </r>
  <r>
    <s v="066335"/>
    <x v="51"/>
    <s v="1B88"/>
    <s v="14:47 KINGS X   to LINCLNCEN"/>
    <x v="11"/>
    <n v="3"/>
    <n v="3"/>
    <d v="2019-09-20T00:00:00"/>
    <s v="MHB1"/>
    <x v="16"/>
    <s v="Accepted"/>
    <m/>
    <s v="2025-12-30"/>
    <e v="#REF!"/>
    <m/>
    <m/>
    <m/>
    <m/>
    <x v="0"/>
    <n v="0"/>
    <n v="71"/>
    <e v="#NAME?"/>
  </r>
  <r>
    <s v="065506"/>
    <x v="51"/>
    <s v="1Y06"/>
    <s v="06:27 NCASTLCEN to KINGS X"/>
    <x v="91"/>
    <n v="3"/>
    <n v="3"/>
    <d v="2019-08-23T00:00:00"/>
    <s v="MHB2"/>
    <x v="1"/>
    <s v="Pending"/>
    <m/>
    <m/>
    <e v="#REF!"/>
    <m/>
    <m/>
    <m/>
    <m/>
    <x v="0"/>
    <n v="0"/>
    <n v="0"/>
    <e v="#NAME?"/>
  </r>
  <r>
    <s v="065210"/>
    <x v="51"/>
    <s v="5D04"/>
    <s v="04:51 FERMEPARK to KINGS X"/>
    <x v="92"/>
    <n v="33"/>
    <n v="33"/>
    <d v="2019-09-20T00:00:00"/>
    <s v="MHBJ"/>
    <x v="3"/>
    <s v="Accepted"/>
    <m/>
    <s v="2025-12-22"/>
    <e v="#REF!"/>
    <m/>
    <m/>
    <m/>
    <m/>
    <x v="9"/>
    <s v="Not Found"/>
    <n v="0"/>
    <e v="#NAME?"/>
  </r>
  <r>
    <s v="065183"/>
    <x v="51"/>
    <s v="5N01"/>
    <s v="05:38 BOUNDGNCS to KINGS X"/>
    <x v="48"/>
    <n v="10"/>
    <n v="15"/>
    <d v="2019-07-26T00:00:00"/>
    <s v="MHBJ"/>
    <x v="3"/>
    <s v="Accepted"/>
    <m/>
    <s v="2025-12-22"/>
    <e v="#REF!"/>
    <m/>
    <m/>
    <m/>
    <m/>
    <x v="17"/>
    <n v="7"/>
    <s v="Not Found"/>
    <e v="#NAME?"/>
  </r>
  <r>
    <s v="063171"/>
    <x v="52"/>
    <s v="1S03"/>
    <s v="05:48 KINGS X   to ABERDEEN"/>
    <x v="84"/>
    <n v="6"/>
    <n v="6"/>
    <d v="2019-03-12T00:00:00"/>
    <s v="MHB1"/>
    <x v="10"/>
    <s v="Accepted"/>
    <m/>
    <m/>
    <e v="#REF!"/>
    <m/>
    <m/>
    <m/>
    <m/>
    <x v="0"/>
    <n v="0"/>
    <n v="7"/>
    <e v="#NAME?"/>
  </r>
  <r>
    <s v="061255"/>
    <x v="53"/>
    <s v="1D26"/>
    <s v="18:03 KINGS X   to SKIPTON"/>
    <x v="11"/>
    <n v="9"/>
    <n v="19"/>
    <d v="2019-07-26T00:00:00"/>
    <s v="MHB2"/>
    <x v="17"/>
    <s v="Accepted"/>
    <m/>
    <m/>
    <e v="#REF!"/>
    <m/>
    <m/>
    <m/>
    <m/>
    <x v="0"/>
    <n v="0"/>
    <n v="0"/>
    <e v="#NAME?"/>
  </r>
  <r>
    <s v="060908"/>
    <x v="53"/>
    <s v="1N10"/>
    <s v="15:33 KINGS X   to NCASTLCEN"/>
    <x v="11"/>
    <n v="9"/>
    <n v="9"/>
    <d v="2019-08-23T00:00:00"/>
    <s v="MHB2"/>
    <x v="16"/>
    <s v="Accepted"/>
    <m/>
    <s v="2025-12-23"/>
    <e v="#REF!"/>
    <m/>
    <m/>
    <m/>
    <m/>
    <x v="0"/>
    <n v="0"/>
    <n v="0"/>
    <e v="#NAME?"/>
  </r>
  <r>
    <s v="060484"/>
    <x v="53"/>
    <s v="1A19"/>
    <s v="11:37 Bradford Forster Square - London Kings Cross"/>
    <x v="15"/>
    <n v="23"/>
    <n v="23"/>
    <m/>
    <s v="MHBB"/>
    <x v="4"/>
    <s v="Accepted"/>
    <m/>
    <m/>
    <e v="#REF!"/>
    <m/>
    <m/>
    <m/>
    <m/>
    <x v="0"/>
    <n v="0"/>
    <n v="0"/>
    <e v="#NAME?"/>
  </r>
  <r>
    <s v="060423"/>
    <x v="53"/>
    <m/>
    <s v="12:45 NEVHILL D to DONCARIEP"/>
    <x v="93"/>
    <n v="62"/>
    <n v="62"/>
    <d v="2019-03-08T00:00:00"/>
    <s v="MHBM"/>
    <x v="1"/>
    <s v="New"/>
    <s v="NR"/>
    <s v="2025-12-19"/>
    <e v="#REF!"/>
    <m/>
    <m/>
    <m/>
    <m/>
    <x v="16"/>
    <n v="5"/>
    <n v="0"/>
    <e v="#NAME?"/>
  </r>
  <r>
    <s v="060280"/>
    <x v="53"/>
    <s v="1E09"/>
    <s v="09:30 EDINBURGH to KINGS X"/>
    <x v="4"/>
    <n v="3"/>
    <n v="3"/>
    <d v="2019-03-12T00:00:00"/>
    <s v="MHB1"/>
    <x v="7"/>
    <s v="Accepted"/>
    <m/>
    <s v="2025-12-22"/>
    <e v="#REF!"/>
    <m/>
    <m/>
    <m/>
    <m/>
    <x v="0"/>
    <n v="0"/>
    <n v="5"/>
    <e v="#NAME?"/>
  </r>
  <r>
    <s v="060098"/>
    <x v="53"/>
    <s v="1D08"/>
    <s v="09:10 London Kings Cross - Leeds"/>
    <x v="45"/>
    <n v="168"/>
    <n v="237"/>
    <m/>
    <s v="MHBA"/>
    <x v="15"/>
    <s v="Accepted"/>
    <m/>
    <m/>
    <e v="#REF!"/>
    <m/>
    <m/>
    <m/>
    <m/>
    <x v="0"/>
    <n v="0"/>
    <n v="0"/>
    <e v="#NAME?"/>
  </r>
  <r>
    <s v="059998"/>
    <x v="53"/>
    <s v="1Y81"/>
    <s v="07:35 MIDDLSBRO to KINGS X"/>
    <x v="94"/>
    <n v="3"/>
    <n v="3"/>
    <d v="2019-09-20T00:00:00"/>
    <s v="MHBJ"/>
    <x v="2"/>
    <s v="Accepted"/>
    <m/>
    <s v="2025-12-19"/>
    <e v="#REF!"/>
    <m/>
    <m/>
    <m/>
    <m/>
    <x v="0"/>
    <n v="0"/>
    <n v="0"/>
    <e v="#NAME?"/>
  </r>
  <r>
    <s v="059457"/>
    <x v="53"/>
    <s v="5S07"/>
    <s v="06:55 BOUNDGNCS to KINGS X"/>
    <x v="18"/>
    <n v="31"/>
    <n v="31"/>
    <d v="2019-08-02T00:00:00"/>
    <s v="MHBJ"/>
    <x v="2"/>
    <s v="Accepted"/>
    <m/>
    <s v="2025-12-19"/>
    <e v="#REF!"/>
    <m/>
    <m/>
    <m/>
    <m/>
    <x v="8"/>
    <n v="101"/>
    <n v="0"/>
    <e v="#NAME?"/>
  </r>
  <r>
    <s v="059255"/>
    <x v="53"/>
    <s v="3A10"/>
    <s v="05:23 Neville Hill T&amp;R.S.M.D - Leeds"/>
    <x v="95"/>
    <n v="7"/>
    <n v="7"/>
    <m/>
    <s v="CQGJ"/>
    <x v="25"/>
    <s v="Accepted"/>
    <m/>
    <m/>
    <e v="#REF!"/>
    <m/>
    <m/>
    <m/>
    <m/>
    <x v="33"/>
    <n v="26"/>
    <n v="101"/>
    <e v="#NAME?"/>
  </r>
  <r>
    <s v="058134"/>
    <x v="54"/>
    <s v="1S26"/>
    <s v="17:30 KINGS X   to EDINBURGH"/>
    <x v="96"/>
    <n v="405"/>
    <n v="1042"/>
    <d v="2020-07-01T00:00:00"/>
    <s v="IQIU"/>
    <x v="1"/>
    <s v="New"/>
    <s v="NR"/>
    <s v="2025-12-19"/>
    <e v="#REF!"/>
    <m/>
    <m/>
    <m/>
    <m/>
    <x v="9"/>
    <s v="Not Found"/>
    <n v="26"/>
    <e v="#NAME?"/>
  </r>
  <r>
    <s v="057967"/>
    <x v="54"/>
    <m/>
    <s v="18:03 KINGS X   to SKIPTON"/>
    <x v="11"/>
    <n v="3"/>
    <n v="4"/>
    <m/>
    <s v="THBN"/>
    <x v="1"/>
    <s v="New"/>
    <s v="Drivers"/>
    <s v="2025-12-22"/>
    <e v="#REF!"/>
    <m/>
    <m/>
    <m/>
    <m/>
    <x v="0"/>
    <n v="0"/>
    <s v="Not Found"/>
    <e v="#NAME?"/>
  </r>
  <r>
    <s v="57774"/>
    <x v="54"/>
    <m/>
    <m/>
    <x v="97"/>
    <n v="0"/>
    <n v="0"/>
    <m/>
    <s v="MHBA"/>
    <x v="1"/>
    <s v="New"/>
    <m/>
    <m/>
    <e v="#REF!"/>
    <m/>
    <m/>
    <m/>
    <m/>
    <x v="0"/>
    <n v="0"/>
    <n v="0"/>
    <e v="#NAME?"/>
  </r>
  <r>
    <s v="57760"/>
    <x v="54"/>
    <m/>
    <m/>
    <x v="42"/>
    <n v="0"/>
    <n v="0"/>
    <m/>
    <s v="MHBA"/>
    <x v="1"/>
    <s v="New"/>
    <m/>
    <m/>
    <e v="#REF!"/>
    <m/>
    <m/>
    <m/>
    <m/>
    <x v="15"/>
    <n v="39"/>
    <n v="0"/>
    <e v="#NAME?"/>
  </r>
  <r>
    <s v="056685"/>
    <x v="54"/>
    <s v="3A15"/>
    <s v="08:03 NEVHILL D to BRADFORSQ"/>
    <x v="98"/>
    <n v="7"/>
    <n v="7"/>
    <d v="2019-11-13T00:00:00"/>
    <s v="MHB2"/>
    <x v="10"/>
    <s v="Accepted"/>
    <m/>
    <s v="2025-12-29"/>
    <e v="#REF!"/>
    <m/>
    <m/>
    <m/>
    <m/>
    <x v="0"/>
    <n v="0"/>
    <n v="39"/>
    <e v="#NAME?"/>
  </r>
  <r>
    <s v="056573"/>
    <x v="54"/>
    <s v="3A12"/>
    <s v="07:15 DONCARIEP to LEEDS"/>
    <x v="0"/>
    <n v="0"/>
    <n v="0"/>
    <d v="2020-05-21T00:00:00"/>
    <s v="MHBH"/>
    <x v="3"/>
    <s v="Accepted"/>
    <m/>
    <s v="2025-12-22"/>
    <e v="#REF!"/>
    <m/>
    <m/>
    <m/>
    <m/>
    <x v="0"/>
    <n v="0"/>
    <n v="0"/>
    <e v="#NAME?"/>
  </r>
  <r>
    <s v="055173"/>
    <x v="55"/>
    <s v="1A34"/>
    <s v="19:40 LEEDS     to KINGS X"/>
    <x v="9"/>
    <n v="12"/>
    <n v="12"/>
    <d v="2019-03-08T00:00:00"/>
    <s v="MHB1"/>
    <x v="5"/>
    <s v="Accepted"/>
    <m/>
    <s v="2025-12-19"/>
    <e v="#REF!"/>
    <m/>
    <m/>
    <m/>
    <m/>
    <x v="0"/>
    <n v="0"/>
    <n v="0"/>
    <e v="#NAME?"/>
  </r>
  <r>
    <s v="054822"/>
    <x v="55"/>
    <s v="1D21"/>
    <s v="15:40 London Kings Cross - Bradford Foster Square"/>
    <x v="9"/>
    <n v="4"/>
    <n v="4"/>
    <m/>
    <s v="MHBC"/>
    <x v="5"/>
    <s v="Accepted"/>
    <m/>
    <m/>
    <e v="#REF!"/>
    <m/>
    <m/>
    <m/>
    <m/>
    <x v="0"/>
    <n v="0"/>
    <n v="0"/>
    <e v="#NAME?"/>
  </r>
  <r>
    <s v="053529"/>
    <x v="55"/>
    <s v="1E11"/>
    <s v="07:52 ABERDEEN  to KINGS X"/>
    <x v="80"/>
    <n v="22"/>
    <n v="71"/>
    <d v="2019-03-08T00:00:00"/>
    <s v="MHB1"/>
    <x v="5"/>
    <s v="Accepted"/>
    <m/>
    <s v="2025-12-19"/>
    <e v="#REF!"/>
    <m/>
    <m/>
    <m/>
    <m/>
    <x v="0"/>
    <n v="0"/>
    <n v="0"/>
    <e v="#NAME?"/>
  </r>
  <r>
    <s v="052142"/>
    <x v="56"/>
    <s v="1S19"/>
    <s v="14:03 KINGS X   to ABERDEEN"/>
    <x v="99"/>
    <n v="6"/>
    <n v="6"/>
    <d v="2019-03-26T00:00:00"/>
    <s v="MHB1"/>
    <x v="17"/>
    <s v="Accepted"/>
    <m/>
    <m/>
    <e v="#REF!"/>
    <m/>
    <m/>
    <m/>
    <m/>
    <x v="0"/>
    <n v="0"/>
    <n v="0"/>
    <e v="#NAME?"/>
  </r>
  <r>
    <s v="051764"/>
    <x v="56"/>
    <s v="1D21"/>
    <s v="15:40 London Kings Cross - Bradford Foster Square"/>
    <x v="9"/>
    <n v="4"/>
    <n v="4"/>
    <m/>
    <s v="MHBB"/>
    <x v="17"/>
    <s v="Accepted"/>
    <m/>
    <m/>
    <e v="#REF!"/>
    <m/>
    <m/>
    <m/>
    <m/>
    <x v="0"/>
    <n v="0"/>
    <n v="0"/>
    <e v="#NAME?"/>
  </r>
  <r>
    <s v="050488"/>
    <x v="56"/>
    <s v="1D08"/>
    <s v="09:10 London Kings Cross - Leeds"/>
    <x v="15"/>
    <n v="4"/>
    <n v="4"/>
    <m/>
    <s v="MHBB"/>
    <x v="17"/>
    <s v="Accepted"/>
    <m/>
    <m/>
    <e v="#REF!"/>
    <m/>
    <m/>
    <m/>
    <m/>
    <x v="0"/>
    <n v="0"/>
    <n v="0"/>
    <e v="#NAME?"/>
  </r>
  <r>
    <s v="049966"/>
    <x v="56"/>
    <s v="3B81"/>
    <s v="05:24 DONCASTER to LINCLNCEN"/>
    <x v="14"/>
    <n v="8"/>
    <n v="8"/>
    <d v="2019-11-15T00:00:00"/>
    <s v="IQIJ"/>
    <x v="1"/>
    <s v="Referred"/>
    <s v="Stoke Tec"/>
    <s v="2025-12-19"/>
    <e v="#REF!"/>
    <m/>
    <m/>
    <m/>
    <m/>
    <x v="7"/>
    <n v="6"/>
    <n v="0"/>
    <e v="#NAME?"/>
  </r>
  <r>
    <s v="049663"/>
    <x v="56"/>
    <s v="3S00"/>
    <s v="03:45 NEVHILL D to NCASTLCEN"/>
    <x v="8"/>
    <n v="8"/>
    <n v="8"/>
    <d v="2020-01-22T00:00:00"/>
    <s v="THBN"/>
    <x v="26"/>
    <s v="Accepted"/>
    <s v="Drivers"/>
    <m/>
    <e v="#REF!"/>
    <m/>
    <m/>
    <m/>
    <m/>
    <x v="4"/>
    <n v="27"/>
    <n v="6"/>
    <e v="#NAME?"/>
  </r>
  <r>
    <s v="048949"/>
    <x v="57"/>
    <s v="1S15"/>
    <s v="12:03 KINGS X   to INVERNESS"/>
    <x v="100"/>
    <n v="2.5"/>
    <n v="2.5"/>
    <d v="2019-03-21T00:00:00"/>
    <s v="MHB1"/>
    <x v="4"/>
    <s v="Accepted"/>
    <m/>
    <m/>
    <e v="#REF!"/>
    <m/>
    <m/>
    <m/>
    <m/>
    <x v="0"/>
    <n v="0"/>
    <n v="27"/>
    <e v="#NAME?"/>
  </r>
  <r>
    <s v="048498"/>
    <x v="57"/>
    <s v="1E18"/>
    <s v="14:00 EDINBURGH to KINGS X"/>
    <x v="44"/>
    <n v="27"/>
    <n v="77"/>
    <d v="2019-12-13T00:00:00"/>
    <s v="VHB6"/>
    <x v="21"/>
    <s v="Accepted"/>
    <m/>
    <s v="2025-12-29"/>
    <e v="#REF!"/>
    <m/>
    <m/>
    <m/>
    <m/>
    <x v="0"/>
    <n v="0"/>
    <n v="0"/>
    <e v="#NAME?"/>
  </r>
  <r>
    <s v="048257"/>
    <x v="57"/>
    <s v="5S18"/>
    <s v="12:36 BOUNDGNCS to KINGS X"/>
    <x v="18"/>
    <n v="32"/>
    <n v="32"/>
    <d v="2020-01-17T00:00:00"/>
    <s v="MHBJ"/>
    <x v="3"/>
    <s v="Accepted"/>
    <m/>
    <s v="2025-12-19"/>
    <e v="#REF!"/>
    <m/>
    <m/>
    <m/>
    <m/>
    <x v="8"/>
    <n v="101"/>
    <n v="0"/>
    <e v="#NAME?"/>
  </r>
  <r>
    <s v="048158"/>
    <x v="57"/>
    <s v="1N06"/>
    <s v="11:33 KINGS X   to NCASTLCEN"/>
    <x v="11"/>
    <n v="11"/>
    <n v="72"/>
    <d v="2019-11-15T00:00:00"/>
    <s v="MHB1"/>
    <x v="1"/>
    <s v="Pending"/>
    <m/>
    <m/>
    <e v="#REF!"/>
    <m/>
    <m/>
    <m/>
    <m/>
    <x v="0"/>
    <n v="0"/>
    <n v="101"/>
    <e v="#NAME?"/>
  </r>
  <r>
    <s v="047292"/>
    <x v="58"/>
    <s v="5S28"/>
    <s v="23:03 EDINBURGH to CRAIGNTNY"/>
    <x v="47"/>
    <n v="3"/>
    <n v="3"/>
    <d v="2020-08-21T00:00:00"/>
    <s v="MHBK"/>
    <x v="3"/>
    <s v="Accepted"/>
    <m/>
    <m/>
    <e v="#REF!"/>
    <m/>
    <m/>
    <m/>
    <m/>
    <x v="9"/>
    <s v="Not Found"/>
    <n v="0"/>
    <e v="#NAME?"/>
  </r>
  <r>
    <s v="047148"/>
    <x v="58"/>
    <s v="1D30"/>
    <s v="19:33 London Kings Cross - Bradford Forster Square"/>
    <x v="26"/>
    <n v="0"/>
    <n v="3"/>
    <m/>
    <s v="ZQIB"/>
    <x v="1"/>
    <s v="New"/>
    <m/>
    <m/>
    <e v="#REF!"/>
    <m/>
    <m/>
    <m/>
    <m/>
    <x v="0"/>
    <n v="0"/>
    <s v="Not Found"/>
    <e v="#NAME?"/>
  </r>
  <r>
    <s v="047115"/>
    <x v="58"/>
    <s v="1N32"/>
    <s v="19:30 KINGS X   to NCASTLCEN"/>
    <x v="4"/>
    <n v="9"/>
    <n v="12"/>
    <d v="2019-09-20T00:00:00"/>
    <s v="RHBK"/>
    <x v="27"/>
    <s v="Accepted"/>
    <s v="Station"/>
    <s v="2025-12-29"/>
    <e v="#REF!"/>
    <m/>
    <m/>
    <m/>
    <m/>
    <x v="0"/>
    <n v="0"/>
    <n v="0"/>
    <e v="#NAME?"/>
  </r>
  <r>
    <s v="046203"/>
    <x v="58"/>
    <s v="1A33"/>
    <s v="13:17 BRADFORSQ to KINGS X"/>
    <x v="15"/>
    <n v="0"/>
    <n v="37"/>
    <d v="2019-07-26T00:00:00"/>
    <s v="MHB2"/>
    <x v="18"/>
    <s v="Accepted"/>
    <m/>
    <s v="2025-12-19"/>
    <e v="#REF!"/>
    <m/>
    <m/>
    <m/>
    <m/>
    <x v="0"/>
    <n v="0"/>
    <n v="0"/>
    <e v="#NAME?"/>
  </r>
  <r>
    <s v="045082"/>
    <x v="58"/>
    <s v="5D03"/>
    <s v="06:20 BOUNDGNCS to KINGS X"/>
    <x v="18"/>
    <n v="7"/>
    <n v="7"/>
    <d v="2019-07-26T00:00:00"/>
    <s v="MHBJ"/>
    <x v="3"/>
    <s v="Accepted"/>
    <m/>
    <m/>
    <e v="#REF!"/>
    <m/>
    <m/>
    <m/>
    <m/>
    <x v="8"/>
    <n v="101"/>
    <n v="0"/>
    <e v="#NAME?"/>
  </r>
  <r>
    <s v="044965"/>
    <x v="58"/>
    <s v="3A07"/>
    <s v="05:18 NEVHILL D to BRADFORSQ"/>
    <x v="8"/>
    <n v="5"/>
    <n v="5"/>
    <d v="2020-03-25T00:00:00"/>
    <s v="MHBM"/>
    <x v="3"/>
    <s v="Accepted"/>
    <m/>
    <m/>
    <e v="#REF!"/>
    <m/>
    <m/>
    <m/>
    <m/>
    <x v="4"/>
    <n v="27"/>
    <n v="101"/>
    <e v="#NAME?"/>
  </r>
  <r>
    <s v="044923"/>
    <x v="58"/>
    <s v="3A13"/>
    <s v="04:46 NEVHILL D to SKIPTON"/>
    <x v="8"/>
    <n v="12"/>
    <n v="12"/>
    <d v="2019-03-08T00:00:00"/>
    <s v="MHBM"/>
    <x v="3"/>
    <s v="Accepted"/>
    <m/>
    <m/>
    <e v="#REF!"/>
    <m/>
    <m/>
    <m/>
    <m/>
    <x v="4"/>
    <n v="27"/>
    <n v="27"/>
    <e v="#NAME?"/>
  </r>
  <r>
    <s v="044023"/>
    <x v="59"/>
    <s v="1A50"/>
    <s v="19:15 Bradford Foster Square - London Kings Cross"/>
    <x v="10"/>
    <n v="0"/>
    <n v="18"/>
    <m/>
    <s v="MHBB"/>
    <x v="0"/>
    <s v="Accepted"/>
    <m/>
    <m/>
    <e v="#REF!"/>
    <m/>
    <m/>
    <m/>
    <m/>
    <x v="0"/>
    <n v="0"/>
    <n v="27"/>
    <e v="#NAME?"/>
  </r>
  <r>
    <s v="043426"/>
    <x v="59"/>
    <s v="1D17"/>
    <s v="14:03 London Kings Cross - Leeds"/>
    <x v="17"/>
    <n v="7"/>
    <n v="13"/>
    <m/>
    <s v="MHBA"/>
    <x v="15"/>
    <s v="Accepted"/>
    <m/>
    <m/>
    <e v="#REF!"/>
    <m/>
    <m/>
    <m/>
    <m/>
    <x v="1"/>
    <n v="3"/>
    <n v="0"/>
    <e v="#NAME?"/>
  </r>
  <r>
    <s v="043262"/>
    <x v="59"/>
    <s v="1S17"/>
    <s v="12:30 KINGS X   to EDINBURGH"/>
    <x v="101"/>
    <n v="3"/>
    <n v="3"/>
    <d v="2020-03-06T00:00:00"/>
    <s v="MHBV"/>
    <x v="9"/>
    <s v="Accepted"/>
    <m/>
    <m/>
    <e v="#REF!"/>
    <m/>
    <m/>
    <m/>
    <m/>
    <x v="0"/>
    <n v="0"/>
    <n v="3"/>
    <e v="#NAME?"/>
  </r>
  <r>
    <s v="042736"/>
    <x v="59"/>
    <s v="5S04"/>
    <s v="11:38 EDINBURGH to CRAIGNTNY"/>
    <x v="6"/>
    <n v="4"/>
    <n v="4"/>
    <d v="2020-01-22T00:00:00"/>
    <s v="MHBK"/>
    <x v="3"/>
    <s v="Accepted"/>
    <m/>
    <s v="2025-12-15"/>
    <e v="#REF!"/>
    <m/>
    <m/>
    <m/>
    <m/>
    <x v="2"/>
    <n v="2"/>
    <n v="0"/>
    <e v="#NAME?"/>
  </r>
  <r>
    <s v="041858"/>
    <x v="59"/>
    <s v="2V95"/>
    <s v="06:34 BOUNDGNCS to KINGS X"/>
    <x v="18"/>
    <n v="0"/>
    <n v="16"/>
    <d v="2019-04-17T00:00:00"/>
    <s v="ZQIB"/>
    <x v="1"/>
    <s v="New"/>
    <m/>
    <s v="2025-12-15"/>
    <e v="#REF!"/>
    <m/>
    <m/>
    <m/>
    <m/>
    <x v="8"/>
    <n v="101"/>
    <n v="2"/>
    <e v="#NAME?"/>
  </r>
  <r>
    <s v="040326"/>
    <x v="60"/>
    <m/>
    <s v="16:06 KINGS X   to LINCLNCEN"/>
    <x v="14"/>
    <n v="0"/>
    <n v="9"/>
    <d v="2020-02-03T00:00:00"/>
    <s v="MHB1"/>
    <x v="1"/>
    <s v="New"/>
    <m/>
    <m/>
    <e v="#REF!"/>
    <m/>
    <m/>
    <m/>
    <m/>
    <x v="7"/>
    <n v="6"/>
    <n v="101"/>
    <e v="#NAME?"/>
  </r>
  <r>
    <s v="039805"/>
    <x v="60"/>
    <m/>
    <s v="20:25 LINCLNCEN to KINGS X _x000a_Running as 20:51 NEWARKNGT to KINGS X"/>
    <x v="102"/>
    <n v="0"/>
    <n v="0"/>
    <d v="2020-02-03T00:00:00"/>
    <s v="MHB1"/>
    <x v="1"/>
    <s v="New"/>
    <m/>
    <s v="2025-12-23"/>
    <e v="#REF!"/>
    <m/>
    <m/>
    <m/>
    <m/>
    <x v="0"/>
    <n v="0"/>
    <n v="6"/>
    <e v="#NAME?"/>
  </r>
  <r>
    <s v="039194"/>
    <x v="60"/>
    <s v="1B82"/>
    <s v="10:06 KINGS X   to LINCLNCEN"/>
    <x v="51"/>
    <n v="11"/>
    <n v="29"/>
    <d v="2019-12-20T00:00:00"/>
    <s v="MHB1"/>
    <x v="14"/>
    <s v="Accepted"/>
    <m/>
    <m/>
    <e v="#REF!"/>
    <m/>
    <m/>
    <m/>
    <m/>
    <x v="20"/>
    <n v="31"/>
    <n v="0"/>
    <e v="#NAME?"/>
  </r>
  <r>
    <s v="038596"/>
    <x v="60"/>
    <s v="3A19"/>
    <s v="05:36 DONCARIEP to BRADFORSQ_x000a_Running as 07:01 NEVHILL D to BRADFORSQ"/>
    <x v="8"/>
    <n v="12"/>
    <n v="12"/>
    <d v="2019-08-02T00:00:00"/>
    <s v="MHBH"/>
    <x v="3"/>
    <s v="Accepted"/>
    <m/>
    <m/>
    <e v="#REF!"/>
    <m/>
    <m/>
    <m/>
    <m/>
    <x v="4"/>
    <n v="27"/>
    <n v="31"/>
    <e v="#NAME?"/>
  </r>
  <r>
    <s v="037646"/>
    <x v="61"/>
    <s v="1D33"/>
    <s v="21:33 London Kings Cross - Leeds"/>
    <x v="11"/>
    <n v="4"/>
    <n v="9"/>
    <m/>
    <s v="MHBV"/>
    <x v="9"/>
    <s v="Accepted"/>
    <m/>
    <m/>
    <e v="#REF!"/>
    <m/>
    <m/>
    <m/>
    <m/>
    <x v="0"/>
    <n v="0"/>
    <n v="27"/>
    <e v="#NAME?"/>
  </r>
  <r>
    <s v="037444"/>
    <x v="61"/>
    <s v="1A50"/>
    <s v="19:15 Bradford Forster Square - London Kings Cross"/>
    <x v="10"/>
    <n v="28"/>
    <n v="39"/>
    <m/>
    <s v="MHBC"/>
    <x v="5"/>
    <s v="Accepted"/>
    <m/>
    <m/>
    <e v="#REF!"/>
    <m/>
    <m/>
    <m/>
    <m/>
    <x v="0"/>
    <n v="0"/>
    <n v="0"/>
    <e v="#NAME?"/>
  </r>
  <r>
    <s v="037018"/>
    <x v="61"/>
    <s v="1A49"/>
    <s v="19:16 LEEDS     to KINGS X_x000a_Running as 19:49 DONCASTER to KINGS X"/>
    <x v="103"/>
    <n v="0"/>
    <n v="4"/>
    <d v="2020-02-03T00:00:00"/>
    <s v="MHB2"/>
    <x v="2"/>
    <s v="Accepted"/>
    <m/>
    <m/>
    <e v="#REF!"/>
    <m/>
    <m/>
    <m/>
    <m/>
    <x v="3"/>
    <n v="4"/>
    <n v="0"/>
    <e v="#NAME?"/>
  </r>
  <r>
    <s v="036832"/>
    <x v="61"/>
    <s v="1E16"/>
    <s v="13:00 EDINBURGH to KINGS X"/>
    <x v="104"/>
    <n v="34"/>
    <n v="232"/>
    <d v="2019-11-22T00:00:00"/>
    <s v="MHB2"/>
    <x v="10"/>
    <s v="Accepted"/>
    <m/>
    <m/>
    <e v="#REF!"/>
    <m/>
    <m/>
    <m/>
    <m/>
    <x v="1"/>
    <n v="3"/>
    <n v="4"/>
    <e v="#NAME?"/>
  </r>
  <r>
    <s v="036782"/>
    <x v="61"/>
    <s v="1E23"/>
    <s v="16:30 EDINBURGH to KINGS X_x000a_ Running as 17:59 NCASTLCEN to KINGS X"/>
    <x v="65"/>
    <n v="0"/>
    <n v="0"/>
    <d v="2020-02-07T00:00:00"/>
    <s v="MHB2"/>
    <x v="2"/>
    <s v="Accepted"/>
    <m/>
    <m/>
    <e v="#REF!"/>
    <m/>
    <m/>
    <m/>
    <m/>
    <x v="0"/>
    <n v="0"/>
    <n v="3"/>
    <e v="#NAME?"/>
  </r>
  <r>
    <s v="036391"/>
    <x v="61"/>
    <s v="1W20"/>
    <s v="14:00 KINGS X   to ABERDEEN"/>
    <x v="11"/>
    <n v="0"/>
    <n v="5"/>
    <d v="2019-03-26T00:00:00"/>
    <s v="THBN"/>
    <x v="11"/>
    <s v="Accepted"/>
    <m/>
    <m/>
    <e v="#REF!"/>
    <m/>
    <m/>
    <m/>
    <m/>
    <x v="0"/>
    <n v="0"/>
    <n v="0"/>
    <e v="#NAME?"/>
  </r>
  <r>
    <s v="036269"/>
    <x v="61"/>
    <s v="1Y84"/>
    <s v="12:02 York - London Kings Cross"/>
    <x v="17"/>
    <n v="5"/>
    <n v="15"/>
    <m/>
    <s v="MHBB"/>
    <x v="17"/>
    <s v="Accepted"/>
    <m/>
    <m/>
    <e v="#REF!"/>
    <m/>
    <m/>
    <m/>
    <m/>
    <x v="1"/>
    <n v="3"/>
    <n v="0"/>
    <e v="#NAME?"/>
  </r>
  <r>
    <s v="035154"/>
    <x v="61"/>
    <s v="1A06"/>
    <s v="06:40 LEEDS     to KINGS X"/>
    <x v="10"/>
    <n v="16"/>
    <n v="41"/>
    <d v="2019-03-26T00:00:00"/>
    <s v="MHB1"/>
    <x v="2"/>
    <s v="Accepted"/>
    <m/>
    <m/>
    <e v="#REF!"/>
    <m/>
    <m/>
    <m/>
    <m/>
    <x v="0"/>
    <n v="0"/>
    <n v="3"/>
    <e v="#NAME?"/>
  </r>
  <r>
    <s v="035133"/>
    <x v="61"/>
    <s v="3A19"/>
    <s v="05:36 DONCARIEP to BRADFORSQ_x000a_Running as 07:17 LEEDS     to BRADFORSQ"/>
    <x v="31"/>
    <n v="9"/>
    <n v="9"/>
    <d v="2019-08-23T00:00:00"/>
    <s v="MHBH"/>
    <x v="3"/>
    <s v="Accepted"/>
    <m/>
    <m/>
    <e v="#REF!"/>
    <m/>
    <m/>
    <m/>
    <m/>
    <x v="1"/>
    <n v="3"/>
    <n v="0"/>
    <e v="#NAME?"/>
  </r>
  <r>
    <s v="035102"/>
    <x v="61"/>
    <s v="3A15"/>
    <s v="06:14 NEVHILL D to HARROGATE"/>
    <x v="93"/>
    <n v="9"/>
    <n v="9"/>
    <d v="2019-03-08T00:00:00"/>
    <s v="MHBM"/>
    <x v="3"/>
    <s v="Accepted"/>
    <m/>
    <m/>
    <e v="#REF!"/>
    <m/>
    <m/>
    <m/>
    <m/>
    <x v="16"/>
    <n v="5"/>
    <n v="3"/>
    <e v="#NAME?"/>
  </r>
  <r>
    <s v="034899"/>
    <x v="61"/>
    <s v="5A04"/>
    <s v="05:18 Neville Hill T&amp;R.S.M.D - Leeds"/>
    <x v="93"/>
    <n v="24"/>
    <n v="24"/>
    <m/>
    <s v="MHBM"/>
    <x v="3"/>
    <s v="Accepted"/>
    <m/>
    <m/>
    <e v="#REF!"/>
    <m/>
    <m/>
    <m/>
    <m/>
    <x v="16"/>
    <n v="5"/>
    <n v="5"/>
    <e v="#NAME?"/>
  </r>
  <r>
    <s v="034589"/>
    <x v="61"/>
    <s v="1N36"/>
    <s v="23:00 London Kings Cross - York"/>
    <x v="26"/>
    <n v="1.5"/>
    <n v="1.5"/>
    <m/>
    <s v="MHBA"/>
    <x v="7"/>
    <s v="Accepted"/>
    <m/>
    <m/>
    <e v="#REF!"/>
    <m/>
    <m/>
    <m/>
    <m/>
    <x v="0"/>
    <n v="0"/>
    <n v="5"/>
    <e v="#NAME?"/>
  </r>
  <r>
    <s v="034103"/>
    <x v="62"/>
    <s v="1E24"/>
    <s v="17:00 EDINBURGH to KINGS X"/>
    <x v="105"/>
    <n v="251"/>
    <n v="273"/>
    <d v="2020-02-03T00:00:00"/>
    <s v="VHB6"/>
    <x v="23"/>
    <s v="Accepted"/>
    <m/>
    <m/>
    <e v="#REF!"/>
    <m/>
    <m/>
    <m/>
    <m/>
    <x v="12"/>
    <n v="11"/>
    <n v="0"/>
    <e v="#NAME?"/>
  </r>
  <r>
    <s v="033389"/>
    <x v="62"/>
    <s v="1D16"/>
    <s v="13:33 KINGS X   to HARROGATE"/>
    <x v="0"/>
    <n v="0"/>
    <n v="0"/>
    <d v="2020-03-06T00:00:00"/>
    <s v="MHB1"/>
    <x v="2"/>
    <s v="Accepted"/>
    <m/>
    <m/>
    <e v="#REF!"/>
    <m/>
    <m/>
    <m/>
    <m/>
    <x v="0"/>
    <n v="0"/>
    <n v="11"/>
    <e v="#NAME?"/>
  </r>
  <r>
    <s v="033121"/>
    <x v="62"/>
    <s v="1A31"/>
    <s v="13:15 Leeds - London Kings Cross"/>
    <x v="56"/>
    <n v="12"/>
    <n v="16"/>
    <m/>
    <s v="MHBA"/>
    <x v="4"/>
    <s v="Accepted"/>
    <m/>
    <m/>
    <e v="#REF!"/>
    <m/>
    <m/>
    <m/>
    <m/>
    <x v="22"/>
    <n v="68"/>
    <n v="0"/>
    <e v="#NAME?"/>
  </r>
  <r>
    <s v="032690"/>
    <x v="62"/>
    <s v="5S04"/>
    <s v="11:38 EDINBURGH to CRAIGNTNY"/>
    <x v="47"/>
    <n v="13"/>
    <n v="18"/>
    <d v="2020-04-22T00:00:00"/>
    <s v="THB4"/>
    <x v="12"/>
    <s v="Accepted"/>
    <m/>
    <s v="2025-12-30"/>
    <e v="#REF!"/>
    <m/>
    <m/>
    <m/>
    <m/>
    <x v="9"/>
    <s v="Not Found"/>
    <n v="68"/>
    <e v="#NAME?"/>
  </r>
  <r>
    <s v="031650"/>
    <x v="62"/>
    <s v="3A15"/>
    <s v="06:14 NEVHILL D to HARROGATE"/>
    <x v="10"/>
    <n v="0"/>
    <n v="14"/>
    <m/>
    <s v="THBN"/>
    <x v="28"/>
    <s v="Accepted"/>
    <m/>
    <s v="2025-12-23"/>
    <e v="#REF!"/>
    <m/>
    <m/>
    <m/>
    <m/>
    <x v="0"/>
    <n v="0"/>
    <s v="Not Found"/>
    <e v="#NAME?"/>
  </r>
  <r>
    <s v="030171"/>
    <x v="63"/>
    <s v="1K45"/>
    <s v="15:45 NCASTLCEN to YORK"/>
    <x v="66"/>
    <n v="3"/>
    <n v="3"/>
    <d v="2019-09-20T00:00:00"/>
    <s v="MHB1"/>
    <x v="10"/>
    <s v="Accepted"/>
    <m/>
    <m/>
    <e v="#REF!"/>
    <m/>
    <m/>
    <m/>
    <m/>
    <x v="0"/>
    <n v="0"/>
    <n v="0"/>
    <e v="#NAME?"/>
  </r>
  <r>
    <s v="029636"/>
    <x v="63"/>
    <s v="3A15"/>
    <s v="06:14 NEVHILL D to HARROGATE"/>
    <x v="93"/>
    <n v="0"/>
    <n v="8"/>
    <d v="2019-04-29T00:00:00"/>
    <s v="ZQGB"/>
    <x v="1"/>
    <s v="Referred"/>
    <m/>
    <m/>
    <e v="#REF!"/>
    <m/>
    <m/>
    <m/>
    <m/>
    <x v="16"/>
    <n v="5"/>
    <n v="0"/>
    <e v="#NAME?"/>
  </r>
  <r>
    <s v="029608"/>
    <x v="63"/>
    <s v="1K43"/>
    <s v="11:49 NCASTLCEN to YORK"/>
    <x v="66"/>
    <n v="3"/>
    <n v="3"/>
    <d v="2019-09-20T00:00:00"/>
    <s v="MHB1"/>
    <x v="10"/>
    <s v="Accepted"/>
    <m/>
    <m/>
    <e v="#REF!"/>
    <m/>
    <m/>
    <m/>
    <m/>
    <x v="0"/>
    <n v="0"/>
    <n v="5"/>
    <e v="#NAME?"/>
  </r>
  <r>
    <s v="029409"/>
    <x v="63"/>
    <s v="1E15"/>
    <s v="09:52 ABERDEEN  to KINGS X"/>
    <x v="106"/>
    <n v="1.5"/>
    <n v="1.5"/>
    <d v="2019-04-17T00:00:00"/>
    <s v="MHB1"/>
    <x v="7"/>
    <s v="Accepted"/>
    <m/>
    <m/>
    <e v="#REF!"/>
    <m/>
    <m/>
    <m/>
    <m/>
    <x v="0"/>
    <n v="0"/>
    <n v="0"/>
    <e v="#NAME?"/>
  </r>
  <r>
    <s v="029381"/>
    <x v="63"/>
    <s v="5D12"/>
    <s v="10:53 BOUNDGNCS to KINGS X"/>
    <x v="18"/>
    <n v="28"/>
    <n v="28"/>
    <d v="2019-09-13T00:00:00"/>
    <s v="MHBJ"/>
    <x v="3"/>
    <s v="Accepted"/>
    <m/>
    <m/>
    <e v="#REF!"/>
    <m/>
    <m/>
    <m/>
    <m/>
    <x v="8"/>
    <n v="101"/>
    <n v="0"/>
    <e v="#NAME?"/>
  </r>
  <r>
    <s v="029232"/>
    <x v="63"/>
    <m/>
    <s v="09:33 KINGS X   to HARROGATE"/>
    <x v="0"/>
    <n v="0"/>
    <n v="0"/>
    <d v="2019-09-06T00:00:00"/>
    <s v="MHB1"/>
    <x v="1"/>
    <s v="New"/>
    <m/>
    <m/>
    <e v="#REF!"/>
    <m/>
    <m/>
    <m/>
    <m/>
    <x v="0"/>
    <n v="0"/>
    <n v="101"/>
    <e v="#NAME?"/>
  </r>
  <r>
    <s v="029218"/>
    <x v="63"/>
    <s v="1D16"/>
    <s v="13:33 KINGS X   to HARROGATE"/>
    <x v="0"/>
    <n v="0"/>
    <n v="0"/>
    <d v="2019-09-06T00:00:00"/>
    <s v="MHB1"/>
    <x v="2"/>
    <s v="Accepted"/>
    <m/>
    <m/>
    <e v="#REF!"/>
    <m/>
    <m/>
    <m/>
    <m/>
    <x v="0"/>
    <n v="0"/>
    <n v="0"/>
    <e v="#NAME?"/>
  </r>
  <r>
    <s v="029076"/>
    <x v="63"/>
    <s v="1S03"/>
    <s v="08:56 NCASTLCEN to EDINBURGH"/>
    <x v="40"/>
    <n v="8"/>
    <n v="8"/>
    <d v="2020-01-29T00:00:00"/>
    <s v="MHB2"/>
    <x v="6"/>
    <s v="Accepted"/>
    <m/>
    <s v="2025-12-19"/>
    <e v="#REF!"/>
    <m/>
    <m/>
    <m/>
    <m/>
    <x v="0"/>
    <n v="0"/>
    <n v="0"/>
    <e v="#NAME?"/>
  </r>
  <r>
    <s v="028909"/>
    <x v="63"/>
    <s v="1K41"/>
    <s v="07:46 NCASTLCEN to YORK"/>
    <x v="66"/>
    <n v="5"/>
    <n v="5"/>
    <d v="2019-09-20T00:00:00"/>
    <s v="MHB1"/>
    <x v="10"/>
    <s v="Accepted"/>
    <m/>
    <m/>
    <e v="#REF!"/>
    <m/>
    <m/>
    <m/>
    <m/>
    <x v="0"/>
    <n v="0"/>
    <n v="0"/>
    <e v="#NAME?"/>
  </r>
  <r>
    <s v="028639"/>
    <x v="63"/>
    <s v="1A09"/>
    <s v="07:15 Leeds - London Kings Cross"/>
    <x v="10"/>
    <n v="0"/>
    <n v="16"/>
    <m/>
    <s v="MHBB"/>
    <x v="5"/>
    <s v="Accepted"/>
    <m/>
    <m/>
    <e v="#REF!"/>
    <m/>
    <m/>
    <m/>
    <m/>
    <x v="0"/>
    <n v="0"/>
    <n v="0"/>
    <e v="#NAME?"/>
  </r>
  <r>
    <s v="028560"/>
    <x v="63"/>
    <m/>
    <m/>
    <x v="8"/>
    <n v="9"/>
    <n v="14"/>
    <m/>
    <s v="MHBM"/>
    <x v="1"/>
    <s v="New"/>
    <m/>
    <m/>
    <e v="#REF!"/>
    <m/>
    <m/>
    <m/>
    <m/>
    <x v="4"/>
    <n v="27"/>
    <n v="0"/>
    <e v="#NAME?"/>
  </r>
  <r>
    <s v="028553"/>
    <x v="63"/>
    <m/>
    <s v="06:14 NEVHILL D to HARROGATE"/>
    <x v="8"/>
    <n v="27"/>
    <n v="30"/>
    <d v="2019-03-21T00:00:00"/>
    <s v="MHBM"/>
    <x v="1"/>
    <s v="New"/>
    <m/>
    <m/>
    <e v="#REF!"/>
    <m/>
    <m/>
    <m/>
    <m/>
    <x v="4"/>
    <n v="27"/>
    <n v="27"/>
    <e v="#NAME?"/>
  </r>
  <r>
    <s v="028325"/>
    <x v="63"/>
    <s v="3A13"/>
    <s v="05:25 Neville Hill T&amp;R.S.M.D - Skipton"/>
    <x v="8"/>
    <n v="13"/>
    <n v="13"/>
    <m/>
    <s v="MHBA"/>
    <x v="15"/>
    <s v="Accepted"/>
    <m/>
    <m/>
    <e v="#REF!"/>
    <m/>
    <m/>
    <m/>
    <m/>
    <x v="4"/>
    <n v="27"/>
    <n v="27"/>
    <e v="#NAME?"/>
  </r>
  <r>
    <s v="028285"/>
    <x v="63"/>
    <s v="3A06"/>
    <s v="04:48 DONCARIEP to LEEDS"/>
    <x v="107"/>
    <n v="36"/>
    <n v="93"/>
    <d v="2019-09-06T00:00:00"/>
    <s v="MHB1"/>
    <x v="4"/>
    <s v="Accepted"/>
    <m/>
    <m/>
    <e v="#REF!"/>
    <m/>
    <m/>
    <m/>
    <m/>
    <x v="34"/>
    <n v="32"/>
    <n v="27"/>
    <e v="#NAME?"/>
  </r>
  <r>
    <s v="027473"/>
    <x v="64"/>
    <s v="1A48"/>
    <s v="18:00 HARROGATE to KINGS X"/>
    <x v="108"/>
    <n v="31"/>
    <n v="71"/>
    <d v="2019-12-20T00:00:00"/>
    <s v="MHB1"/>
    <x v="10"/>
    <s v="Accepted"/>
    <m/>
    <m/>
    <e v="#REF!"/>
    <m/>
    <m/>
    <m/>
    <m/>
    <x v="35"/>
    <n v="40"/>
    <n v="32"/>
    <e v="#NAME?"/>
  </r>
  <r>
    <s v="027407"/>
    <x v="64"/>
    <s v="1E23"/>
    <s v="13:47 ABERDEEN  to KINGS X"/>
    <x v="109"/>
    <n v="18"/>
    <n v="126"/>
    <d v="2019-03-12T00:00:00"/>
    <s v="MHB2"/>
    <x v="17"/>
    <s v="Accepted"/>
    <m/>
    <m/>
    <e v="#REF!"/>
    <m/>
    <m/>
    <m/>
    <m/>
    <x v="16"/>
    <n v="5"/>
    <n v="40"/>
    <e v="#NAME?"/>
  </r>
  <r>
    <s v="027154"/>
    <x v="64"/>
    <s v="1A37"/>
    <s v="15:05 Leeds - London Kings Cross"/>
    <x v="17"/>
    <n v="5"/>
    <n v="8"/>
    <m/>
    <s v="MHBC"/>
    <x v="5"/>
    <s v="Accepted"/>
    <m/>
    <m/>
    <e v="#REF!"/>
    <m/>
    <m/>
    <m/>
    <m/>
    <x v="1"/>
    <n v="3"/>
    <n v="5"/>
    <e v="#NAME?"/>
  </r>
  <r>
    <s v="026938"/>
    <x v="64"/>
    <m/>
    <s v="12:15 CRAIGNTNY to HEATON CS"/>
    <x v="6"/>
    <n v="53"/>
    <n v="56"/>
    <m/>
    <s v="MHBK"/>
    <x v="1"/>
    <s v="New"/>
    <m/>
    <m/>
    <e v="#REF!"/>
    <m/>
    <m/>
    <m/>
    <m/>
    <x v="2"/>
    <n v="2"/>
    <n v="3"/>
    <e v="#NAME?"/>
  </r>
  <r>
    <s v="026863"/>
    <x v="64"/>
    <s v="1Y38"/>
    <s v="4:16 NCASTLCEN to KINGS X"/>
    <x v="12"/>
    <n v="0"/>
    <n v="28"/>
    <d v="2019-11-22T00:00:00"/>
    <s v="MHB2"/>
    <x v="2"/>
    <s v="Accepted"/>
    <m/>
    <s v="2025-12-08"/>
    <e v="#REF!"/>
    <m/>
    <m/>
    <m/>
    <m/>
    <x v="5"/>
    <n v="12"/>
    <n v="2"/>
    <e v="#NAME?"/>
  </r>
  <r>
    <s v="026301"/>
    <x v="64"/>
    <m/>
    <s v="07:52 NEVHILL D to LEEDS"/>
    <x v="93"/>
    <n v="10"/>
    <n v="10"/>
    <d v="2019-09-06T00:00:00"/>
    <s v="MHBM"/>
    <x v="1"/>
    <s v="New"/>
    <s v="TMV Check"/>
    <s v="2025-12-08"/>
    <e v="#REF!"/>
    <m/>
    <m/>
    <m/>
    <m/>
    <x v="16"/>
    <n v="5"/>
    <n v="12"/>
    <e v="#NAME?"/>
  </r>
  <r>
    <s v="025239"/>
    <x v="65"/>
    <s v="1D27"/>
    <s v="18:18 London Kings Cross - Leeds"/>
    <x v="11"/>
    <n v="11"/>
    <n v="28"/>
    <m/>
    <s v="MHBB"/>
    <x v="19"/>
    <s v="Accepted"/>
    <m/>
    <m/>
    <e v="#REF!"/>
    <m/>
    <m/>
    <m/>
    <m/>
    <x v="0"/>
    <n v="0"/>
    <n v="5"/>
    <e v="#NAME?"/>
  </r>
  <r>
    <s v="024118"/>
    <x v="65"/>
    <s v="1S06"/>
    <s v="07:30 KINGS X   to EDINBURGH"/>
    <x v="17"/>
    <n v="15"/>
    <n v="83"/>
    <d v="2019-11-13T00:00:00"/>
    <s v="THBQ"/>
    <x v="8"/>
    <s v="Accepted"/>
    <m/>
    <m/>
    <e v="#REF!"/>
    <m/>
    <m/>
    <m/>
    <m/>
    <x v="1"/>
    <n v="3"/>
    <n v="0"/>
    <e v="#NAME?"/>
  </r>
  <r>
    <s v="022484"/>
    <x v="66"/>
    <s v="1S23"/>
    <s v="15:30 KINGS X   to EDINBURGH"/>
    <x v="12"/>
    <n v="11"/>
    <n v="40"/>
    <d v="2019-03-08T00:00:00"/>
    <s v="MHB1"/>
    <x v="17"/>
    <s v="Accepted"/>
    <m/>
    <m/>
    <e v="#REF!"/>
    <m/>
    <m/>
    <m/>
    <m/>
    <x v="5"/>
    <n v="12"/>
    <n v="3"/>
    <e v="#NAME?"/>
  </r>
  <r>
    <s v="022350"/>
    <x v="66"/>
    <s v="1H10"/>
    <s v="17:18 KINGS X   to HULL"/>
    <x v="38"/>
    <n v="8"/>
    <n v="18"/>
    <d v="2019-03-21T00:00:00"/>
    <s v="MHB1"/>
    <x v="5"/>
    <s v="Accepted"/>
    <m/>
    <m/>
    <e v="#REF!"/>
    <m/>
    <m/>
    <m/>
    <m/>
    <x v="14"/>
    <n v="24"/>
    <n v="12"/>
    <e v="#NAME?"/>
  </r>
  <r>
    <s v="021090"/>
    <x v="66"/>
    <m/>
    <m/>
    <x v="30"/>
    <n v="0"/>
    <n v="0"/>
    <m/>
    <s v="MHBA"/>
    <x v="1"/>
    <s v="New"/>
    <m/>
    <m/>
    <e v="#REF!"/>
    <m/>
    <m/>
    <m/>
    <m/>
    <x v="0"/>
    <n v="0"/>
    <n v="24"/>
    <e v="#NAME?"/>
  </r>
  <r>
    <s v="020980"/>
    <x v="66"/>
    <m/>
    <m/>
    <x v="30"/>
    <n v="0"/>
    <n v="0"/>
    <m/>
    <s v="MHBA"/>
    <x v="1"/>
    <s v="New"/>
    <m/>
    <m/>
    <e v="#REF!"/>
    <m/>
    <m/>
    <m/>
    <m/>
    <x v="0"/>
    <n v="0"/>
    <n v="0"/>
    <e v="#NAME?"/>
  </r>
  <r>
    <s v="020832"/>
    <x v="66"/>
    <s v="1S04"/>
    <s v="06:15 KINGS X   to EDINBURGH"/>
    <x v="12"/>
    <n v="0"/>
    <n v="3"/>
    <d v="2020-06-06T00:00:00"/>
    <s v="MHB2"/>
    <x v="2"/>
    <s v="Accepted"/>
    <m/>
    <s v="2025-12-08"/>
    <e v="#REF!"/>
    <m/>
    <m/>
    <m/>
    <m/>
    <x v="5"/>
    <n v="12"/>
    <n v="0"/>
    <e v="#NAME?"/>
  </r>
  <r>
    <s v="020792"/>
    <x v="66"/>
    <s v="1D05"/>
    <m/>
    <x v="110"/>
    <n v="8"/>
    <n v="8"/>
    <m/>
    <s v="MHBA"/>
    <x v="6"/>
    <s v="Accepted"/>
    <m/>
    <m/>
    <e v="#REF!"/>
    <m/>
    <m/>
    <m/>
    <m/>
    <x v="0"/>
    <n v="0"/>
    <n v="12"/>
    <e v="#NAME?"/>
  </r>
  <r>
    <s v="020643"/>
    <x v="66"/>
    <s v="3L41"/>
    <s v="07:16 DONCARIEP to DONCASTER"/>
    <x v="17"/>
    <n v="11"/>
    <n v="16"/>
    <d v="2019-07-26T00:00:00"/>
    <s v="MHBH"/>
    <x v="3"/>
    <s v="Accepted"/>
    <m/>
    <m/>
    <e v="#REF!"/>
    <m/>
    <m/>
    <m/>
    <m/>
    <x v="1"/>
    <n v="3"/>
    <n v="0"/>
    <e v="#NAME?"/>
  </r>
  <r>
    <s v="020529"/>
    <x v="66"/>
    <s v="1A13"/>
    <s v="06:56 Skipton - London Kings Cross"/>
    <x v="10"/>
    <n v="11"/>
    <n v="24"/>
    <m/>
    <s v="MHBC"/>
    <x v="0"/>
    <s v="Accepted"/>
    <m/>
    <m/>
    <e v="#REF!"/>
    <m/>
    <m/>
    <m/>
    <m/>
    <x v="0"/>
    <n v="0"/>
    <n v="3"/>
    <e v="#NAME?"/>
  </r>
  <r>
    <s v="020527"/>
    <x v="66"/>
    <s v="1N80"/>
    <s v="07:06 KINGS X   to YORK"/>
    <x v="11"/>
    <n v="7"/>
    <n v="7"/>
    <d v="2020-01-17T00:00:00"/>
    <s v="MHB2"/>
    <x v="6"/>
    <s v="Accepted"/>
    <m/>
    <m/>
    <e v="#REF!"/>
    <m/>
    <m/>
    <m/>
    <m/>
    <x v="0"/>
    <n v="0"/>
    <n v="0"/>
    <e v="#NAME?"/>
  </r>
  <r>
    <s v="020434"/>
    <x v="66"/>
    <s v="1D01"/>
    <s v="05:55 KINGS X   to LEEDS"/>
    <x v="11"/>
    <n v="4"/>
    <n v="7"/>
    <d v="2019-08-09T00:00:00"/>
    <s v="MHB2"/>
    <x v="17"/>
    <s v="Accepted"/>
    <m/>
    <s v="2025-12-08"/>
    <e v="#REF!"/>
    <m/>
    <m/>
    <m/>
    <m/>
    <x v="0"/>
    <n v="0"/>
    <n v="0"/>
    <e v="#NAME?"/>
  </r>
  <r>
    <s v="020400"/>
    <x v="66"/>
    <s v="1E09"/>
    <s v="09:30 EDINBURGH to KINGS X_x000a_Running as 10:58 NCASTLCEN to KINGS X"/>
    <x v="111"/>
    <n v="0"/>
    <n v="0"/>
    <d v="2020-05-06T00:00:00"/>
    <s v="MHB2"/>
    <x v="2"/>
    <s v="Accepted"/>
    <m/>
    <s v="2025-12-08"/>
    <e v="#REF!"/>
    <m/>
    <m/>
    <m/>
    <m/>
    <x v="0"/>
    <n v="0"/>
    <n v="0"/>
    <e v="#NAME?"/>
  </r>
  <r>
    <s v="020318"/>
    <x v="66"/>
    <s v="3A15"/>
    <s v="06:14 NEVHILL D to HARROGATE"/>
    <x v="8"/>
    <n v="3"/>
    <n v="3"/>
    <d v="2020-03-30T00:00:00"/>
    <s v="MHBM"/>
    <x v="3"/>
    <s v="Accepted"/>
    <m/>
    <s v="2025-12-08"/>
    <e v="#REF!"/>
    <m/>
    <m/>
    <m/>
    <m/>
    <x v="4"/>
    <n v="27"/>
    <n v="0"/>
    <e v="#NAME?"/>
  </r>
  <r>
    <s v="018369"/>
    <x v="67"/>
    <s v="1E14"/>
    <s v="12:00 EDINBURGH to KINGS X"/>
    <x v="16"/>
    <n v="10"/>
    <n v="10"/>
    <d v="2019-12-09T00:00:00"/>
    <s v="THB3"/>
    <x v="12"/>
    <s v="Accepted"/>
    <s v="Drivers"/>
    <s v="2025-12-29"/>
    <e v="#REF!"/>
    <m/>
    <m/>
    <m/>
    <m/>
    <x v="0"/>
    <n v="0"/>
    <n v="27"/>
    <e v="#NAME?"/>
  </r>
  <r>
    <s v="017111"/>
    <x v="67"/>
    <s v="3W02"/>
    <s v="05:46 DONCARIEP to LEEDS"/>
    <x v="8"/>
    <n v="0"/>
    <n v="21"/>
    <d v="2019-03-26T00:00:00"/>
    <s v="THBN"/>
    <x v="26"/>
    <s v="Accepted"/>
    <m/>
    <m/>
    <e v="#REF!"/>
    <m/>
    <m/>
    <m/>
    <m/>
    <x v="4"/>
    <n v="27"/>
    <n v="0"/>
    <e v="#NAME?"/>
  </r>
  <r>
    <s v="017037"/>
    <x v="67"/>
    <m/>
    <s v="05:49 FERMEPARK to KINGS X"/>
    <x v="20"/>
    <n v="29"/>
    <n v="29"/>
    <d v="2019-10-18T00:00:00"/>
    <s v="MHBJ"/>
    <x v="1"/>
    <s v="New"/>
    <m/>
    <m/>
    <e v="#REF!"/>
    <m/>
    <m/>
    <m/>
    <m/>
    <x v="7"/>
    <n v="6"/>
    <n v="27"/>
    <e v="#NAME?"/>
  </r>
  <r>
    <s v="014255"/>
    <x v="68"/>
    <s v="1S03"/>
    <s v="08:56 NCASTLCEN to EDINBURGH"/>
    <x v="65"/>
    <n v="0"/>
    <n v="0"/>
    <d v="2020-01-22T00:00:00"/>
    <s v="MHBN"/>
    <x v="3"/>
    <s v="Accepted"/>
    <m/>
    <m/>
    <e v="#REF!"/>
    <m/>
    <m/>
    <m/>
    <m/>
    <x v="0"/>
    <n v="0"/>
    <n v="6"/>
    <e v="#NAME?"/>
  </r>
  <r>
    <s v="014251"/>
    <x v="68"/>
    <s v="1A15"/>
    <s v="07:37 HARROGATE to KINGS X"/>
    <x v="9"/>
    <n v="5"/>
    <n v="5"/>
    <d v="2019-03-08T00:00:00"/>
    <s v="MHB1"/>
    <x v="5"/>
    <s v="Accepted"/>
    <m/>
    <m/>
    <e v="#REF!"/>
    <m/>
    <m/>
    <m/>
    <m/>
    <x v="0"/>
    <n v="0"/>
    <n v="0"/>
    <e v="#NAME?"/>
  </r>
  <r>
    <s v="012983"/>
    <x v="69"/>
    <m/>
    <s v="18:30 KINGS X   to EDINBURGH"/>
    <x v="12"/>
    <n v="0"/>
    <n v="3"/>
    <d v="2020-03-12T00:00:00"/>
    <s v="MHB1"/>
    <x v="1"/>
    <s v="New"/>
    <m/>
    <m/>
    <e v="#REF!"/>
    <m/>
    <m/>
    <m/>
    <m/>
    <x v="5"/>
    <n v="12"/>
    <n v="0"/>
    <e v="#NAME?"/>
  </r>
  <r>
    <s v="011973"/>
    <x v="69"/>
    <s v="1S17"/>
    <s v="12:30 KINGS X   to EDINBURGH"/>
    <x v="17"/>
    <n v="8"/>
    <n v="8"/>
    <d v="2020-01-29T00:00:00"/>
    <s v="VHBG"/>
    <x v="24"/>
    <s v="Accepted"/>
    <m/>
    <m/>
    <e v="#REF!"/>
    <m/>
    <m/>
    <m/>
    <m/>
    <x v="1"/>
    <n v="3"/>
    <n v="12"/>
    <e v="#NAME?"/>
  </r>
  <r>
    <s v="011836"/>
    <x v="69"/>
    <s v="1L44"/>
    <s v="13:07 YORK      to NCASTLCEN"/>
    <x v="4"/>
    <n v="0"/>
    <n v="26"/>
    <d v="2019-11-29T00:00:00"/>
    <s v="MHB1"/>
    <x v="17"/>
    <s v="Accepted"/>
    <m/>
    <m/>
    <e v="#REF!"/>
    <m/>
    <m/>
    <m/>
    <m/>
    <x v="0"/>
    <n v="0"/>
    <n v="3"/>
    <e v="#NAME?"/>
  </r>
  <r>
    <s v="010744"/>
    <x v="69"/>
    <s v="5K41"/>
    <s v="06:54 HEATON CS to NCASTLCEN"/>
    <x v="25"/>
    <n v="21"/>
    <n v="21"/>
    <d v="2019-11-29T00:00:00"/>
    <s v="MHBN"/>
    <x v="3"/>
    <s v="Accepted"/>
    <m/>
    <m/>
    <e v="#REF!"/>
    <m/>
    <m/>
    <m/>
    <m/>
    <x v="10"/>
    <n v="8"/>
    <n v="0"/>
    <e v="#NAME?"/>
  </r>
  <r>
    <s v="010624"/>
    <x v="69"/>
    <s v="5S05"/>
    <s v="06:06 BOUNDGNCS to KINGS X"/>
    <x v="48"/>
    <n v="14"/>
    <n v="14"/>
    <d v="2020-09-03T00:00:00"/>
    <s v="MHBJ"/>
    <x v="3"/>
    <s v="Accepted"/>
    <m/>
    <m/>
    <e v="#REF!"/>
    <m/>
    <m/>
    <m/>
    <m/>
    <x v="17"/>
    <n v="7"/>
    <n v="8"/>
    <e v="#NAME?"/>
  </r>
  <r>
    <s v="010298"/>
    <x v="69"/>
    <s v="1E13"/>
    <s v="07:55 INVERNESS to KINGS X_x000a_Running as 11:30 EDINBURGH to KINGS X"/>
    <x v="112"/>
    <n v="65"/>
    <n v="68"/>
    <d v="2019-03-25T00:00:00"/>
    <s v="MHB1"/>
    <x v="2"/>
    <s v="Accepted"/>
    <m/>
    <m/>
    <e v="#REF!"/>
    <m/>
    <m/>
    <m/>
    <m/>
    <x v="15"/>
    <n v="39"/>
    <n v="7"/>
    <e v="#NAME?"/>
  </r>
  <r>
    <s v="010036"/>
    <x v="69"/>
    <m/>
    <s v="16:30 KINGS X   to EDINBURGH"/>
    <x v="65"/>
    <n v="0"/>
    <n v="0"/>
    <d v="2019-04-23T00:00:00"/>
    <s v="MHB1"/>
    <x v="1"/>
    <s v="New"/>
    <m/>
    <m/>
    <e v="#REF!"/>
    <m/>
    <m/>
    <m/>
    <m/>
    <x v="0"/>
    <n v="0"/>
    <n v="39"/>
    <e v="#NAME?"/>
  </r>
  <r>
    <s v="009168"/>
    <x v="70"/>
    <s v="1E25"/>
    <s v="14:52 ABERDEEN  to KINGS X"/>
    <x v="113"/>
    <n v="62"/>
    <n v="166"/>
    <d v="2019-03-12T00:00:00"/>
    <s v="MHB1"/>
    <x v="17"/>
    <s v="Accepted"/>
    <m/>
    <m/>
    <e v="#REF!"/>
    <m/>
    <m/>
    <m/>
    <m/>
    <x v="0"/>
    <n v="0"/>
    <n v="0"/>
    <e v="#NAME?"/>
  </r>
  <r>
    <s v="009052"/>
    <x v="70"/>
    <s v="1S21"/>
    <s v="13:30 KINGS X   to EDINBURGH"/>
    <x v="114"/>
    <n v="2"/>
    <n v="2"/>
    <d v="2019-12-20T00:00:00"/>
    <s v="MHB1"/>
    <x v="10"/>
    <s v="Accepted"/>
    <m/>
    <m/>
    <e v="#REF!"/>
    <m/>
    <m/>
    <m/>
    <m/>
    <x v="0"/>
    <n v="0"/>
    <n v="0"/>
    <e v="#NAME?"/>
  </r>
  <r>
    <s v="008234"/>
    <x v="70"/>
    <s v="1A31"/>
    <s v="13:15 Leeds - London Kings Cross"/>
    <x v="115"/>
    <n v="5"/>
    <n v="5"/>
    <m/>
    <s v="THB1"/>
    <x v="12"/>
    <s v="Accepted"/>
    <m/>
    <m/>
    <e v="#REF!"/>
    <m/>
    <m/>
    <m/>
    <m/>
    <x v="15"/>
    <n v="39"/>
    <n v="0"/>
    <e v="#NAME?"/>
  </r>
  <r>
    <s v="008185"/>
    <x v="70"/>
    <s v="1S24"/>
    <s v="15:00 KINGS X   to EDINBURGH"/>
    <x v="22"/>
    <n v="33"/>
    <n v="76"/>
    <d v="2019-09-06T00:00:00"/>
    <s v="MHB1"/>
    <x v="1"/>
    <s v="Rejected"/>
    <m/>
    <m/>
    <e v="#REF!"/>
    <m/>
    <m/>
    <m/>
    <m/>
    <x v="0"/>
    <n v="0"/>
    <n v="39"/>
    <e v="#NAME?"/>
  </r>
  <r>
    <s v="007581"/>
    <x v="70"/>
    <s v="1E05"/>
    <s v="07:30 EDINBURGH to KINGS X"/>
    <x v="12"/>
    <n v="6"/>
    <n v="6"/>
    <d v="2019-12-20T00:00:00"/>
    <s v="MHB1"/>
    <x v="10"/>
    <s v="Accepted"/>
    <m/>
    <m/>
    <e v="#REF!"/>
    <m/>
    <m/>
    <m/>
    <m/>
    <x v="5"/>
    <n v="12"/>
    <n v="0"/>
    <e v="#NAME?"/>
  </r>
  <r>
    <s v="007031"/>
    <x v="70"/>
    <s v="5A04"/>
    <s v="05:18 Neville Hill T&amp;R.S.M.D - Leeds"/>
    <x v="8"/>
    <n v="2"/>
    <n v="2"/>
    <m/>
    <s v="MHBM"/>
    <x v="3"/>
    <s v="Accepted"/>
    <m/>
    <m/>
    <e v="#REF!"/>
    <m/>
    <m/>
    <m/>
    <m/>
    <x v="4"/>
    <n v="27"/>
    <n v="12"/>
    <e v="#NAME?"/>
  </r>
  <r>
    <s v="006747"/>
    <x v="70"/>
    <s v="1E21"/>
    <s v="15:30 EDINBURGH to KINGS X"/>
    <x v="12"/>
    <n v="0"/>
    <n v="23"/>
    <d v="2019-08-23T00:00:00"/>
    <s v="MHB2"/>
    <x v="10"/>
    <s v="Accepted"/>
    <m/>
    <s v="2025-12-08"/>
    <e v="#REF!"/>
    <m/>
    <m/>
    <m/>
    <m/>
    <x v="5"/>
    <n v="12"/>
    <n v="27"/>
    <e v="#NAME?"/>
  </r>
  <r>
    <s v="006107"/>
    <x v="71"/>
    <s v="1W16"/>
    <s v="11:00 KINGS X   to INVERNESS"/>
    <x v="35"/>
    <n v="8"/>
    <n v="8"/>
    <d v="2019-03-21T00:00:00"/>
    <s v="MHB1"/>
    <x v="4"/>
    <s v="Accepted"/>
    <m/>
    <m/>
    <e v="#REF!"/>
    <m/>
    <m/>
    <m/>
    <m/>
    <x v="0"/>
    <n v="0"/>
    <n v="12"/>
    <e v="#NAME?"/>
  </r>
  <r>
    <s v="005163"/>
    <x v="71"/>
    <s v="3A26"/>
    <s v="09:26 NEVHILL D to BRADFORSQ"/>
    <x v="8"/>
    <n v="16"/>
    <n v="28"/>
    <m/>
    <s v="MHBM"/>
    <x v="3"/>
    <s v="Accepted"/>
    <m/>
    <m/>
    <e v="#REF!"/>
    <m/>
    <m/>
    <m/>
    <m/>
    <x v="4"/>
    <n v="27"/>
    <n v="0"/>
    <e v="#NAME?"/>
  </r>
  <r>
    <s v="005135"/>
    <x v="71"/>
    <m/>
    <s v="10:30 KINGS X   to YORK"/>
    <x v="11"/>
    <n v="3"/>
    <n v="3"/>
    <d v="2020-04-22T00:00:00"/>
    <s v="MHBR"/>
    <x v="1"/>
    <s v="New"/>
    <m/>
    <m/>
    <e v="#REF!"/>
    <m/>
    <m/>
    <m/>
    <m/>
    <x v="0"/>
    <n v="0"/>
    <n v="27"/>
    <e v="#NAME?"/>
  </r>
  <r>
    <s v="005117"/>
    <x v="71"/>
    <m/>
    <s v="09:40 NEVHILL D to LEEDS"/>
    <x v="8"/>
    <n v="7"/>
    <n v="12"/>
    <d v="2020-08-05T00:00:00"/>
    <s v="MHBM"/>
    <x v="1"/>
    <s v="New"/>
    <m/>
    <m/>
    <e v="#REF!"/>
    <m/>
    <m/>
    <m/>
    <m/>
    <x v="4"/>
    <n v="27"/>
    <n v="0"/>
    <e v="#NAME?"/>
  </r>
  <r>
    <s v="004972"/>
    <x v="71"/>
    <s v="5E09"/>
    <s v="08:57 CRAIGNTNY to EDINBURGH"/>
    <x v="6"/>
    <n v="8"/>
    <n v="8"/>
    <d v="2019-08-23T00:00:00"/>
    <s v="MHBK"/>
    <x v="3"/>
    <s v="Accepted"/>
    <m/>
    <m/>
    <e v="#REF!"/>
    <m/>
    <m/>
    <m/>
    <m/>
    <x v="2"/>
    <n v="2"/>
    <n v="27"/>
    <e v="#NAME?"/>
  </r>
  <r>
    <s v="004916"/>
    <x v="71"/>
    <s v="5A18"/>
    <s v="08:07 NEVHILL D to LEEDS"/>
    <x v="8"/>
    <n v="12"/>
    <n v="12"/>
    <d v="2020-03-06T00:00:00"/>
    <s v="THB2"/>
    <x v="22"/>
    <s v="Accepted"/>
    <m/>
    <m/>
    <e v="#REF!"/>
    <m/>
    <m/>
    <m/>
    <m/>
    <x v="4"/>
    <n v="27"/>
    <n v="2"/>
    <e v="#NAME?"/>
  </r>
  <r>
    <s v="002891"/>
    <x v="72"/>
    <s v="1S07"/>
    <s v="07:00 KINGS X   to EDINBURGH"/>
    <x v="22"/>
    <n v="5"/>
    <n v="5"/>
    <d v="2019-08-23T00:00:00"/>
    <s v="MHB2"/>
    <x v="1"/>
    <s v="Rejected"/>
    <m/>
    <m/>
    <e v="#REF!"/>
    <m/>
    <m/>
    <m/>
    <m/>
    <x v="0"/>
    <n v="0"/>
    <n v="27"/>
    <e v="#NAME?"/>
  </r>
  <r>
    <s v="002625"/>
    <x v="72"/>
    <s v="1D08"/>
    <s v="09:33 London Kings Cross - Leeds"/>
    <x v="11"/>
    <n v="5"/>
    <n v="5"/>
    <m/>
    <s v="MHBA"/>
    <x v="15"/>
    <s v="Accepted"/>
    <m/>
    <m/>
    <e v="#REF!"/>
    <m/>
    <m/>
    <m/>
    <m/>
    <x v="0"/>
    <n v="0"/>
    <n v="0"/>
    <e v="#NAME?"/>
  </r>
  <r>
    <s v="002444"/>
    <x v="72"/>
    <s v="5A15"/>
    <s v="07:25 NEVHILL D to LEEDS"/>
    <x v="8"/>
    <n v="3"/>
    <n v="6"/>
    <d v="2019-08-09T00:00:00"/>
    <s v="MHBM"/>
    <x v="3"/>
    <s v="Accepted"/>
    <m/>
    <m/>
    <e v="#REF!"/>
    <m/>
    <m/>
    <m/>
    <m/>
    <x v="4"/>
    <n v="27"/>
    <n v="0"/>
    <e v="#NAME?"/>
  </r>
  <r>
    <s v="002374"/>
    <x v="72"/>
    <s v="3G01"/>
    <s v="06:43 DONCARIEP to YORK"/>
    <x v="31"/>
    <n v="34"/>
    <n v="77"/>
    <d v="2020-05-13T00:00:00"/>
    <s v="MHB2"/>
    <x v="2"/>
    <s v="Accepted"/>
    <m/>
    <m/>
    <e v="#REF!"/>
    <m/>
    <m/>
    <m/>
    <m/>
    <x v="1"/>
    <n v="3"/>
    <n v="27"/>
    <e v="#NAME?"/>
  </r>
  <r>
    <s v="002148"/>
    <x v="72"/>
    <s v="5A04"/>
    <s v="05:41 Neville Hill T&amp;R.S.M.D - Leeds"/>
    <x v="8"/>
    <n v="6"/>
    <n v="6"/>
    <m/>
    <s v="MHBM"/>
    <x v="3"/>
    <s v="Accepted"/>
    <m/>
    <m/>
    <e v="#REF!"/>
    <m/>
    <m/>
    <m/>
    <m/>
    <x v="4"/>
    <n v="27"/>
    <n v="3"/>
    <e v="#NAME?"/>
  </r>
  <r>
    <s v="999784"/>
    <x v="73"/>
    <s v="1E13"/>
    <s v="07:55 INVERNESS to KINGS X"/>
    <x v="12"/>
    <n v="3"/>
    <n v="3"/>
    <d v="2019-03-08T00:00:00"/>
    <s v="MHB1"/>
    <x v="17"/>
    <s v="Accepted"/>
    <m/>
    <s v="2025-12-08"/>
    <e v="#REF!"/>
    <m/>
    <m/>
    <m/>
    <m/>
    <x v="5"/>
    <n v="12"/>
    <n v="27"/>
    <e v="#NAME?"/>
  </r>
  <r>
    <s v="998895"/>
    <x v="73"/>
    <s v="1E05"/>
    <s v="07:30 EDINBURGH to KINGS X"/>
    <x v="3"/>
    <n v="5"/>
    <n v="10"/>
    <d v="2020-08-05T00:00:00"/>
    <s v="IQLX"/>
    <x v="1"/>
    <s v="Referred"/>
    <s v="NR"/>
    <s v="2025-12-23"/>
    <e v="#REF!"/>
    <m/>
    <m/>
    <m/>
    <m/>
    <x v="0"/>
    <n v="0"/>
    <n v="12"/>
    <e v="#NAME?"/>
  </r>
  <r>
    <s v="998747"/>
    <x v="73"/>
    <s v="1S05"/>
    <s v="07:00 KINGS X   to EDINBURGH"/>
    <x v="11"/>
    <n v="9"/>
    <n v="59"/>
    <d v="2020-05-21T00:00:00"/>
    <s v="THB1"/>
    <x v="12"/>
    <s v="Accepted"/>
    <m/>
    <m/>
    <e v="#REF!"/>
    <m/>
    <m/>
    <m/>
    <m/>
    <x v="0"/>
    <n v="0"/>
    <n v="0"/>
    <e v="#NAME?"/>
  </r>
  <r>
    <s v="998731"/>
    <x v="73"/>
    <s v="1A13"/>
    <s v="06:56 Skipton - London Kings Cross"/>
    <x v="98"/>
    <n v="34"/>
    <n v="79"/>
    <m/>
    <s v="MHBB"/>
    <x v="5"/>
    <s v="Accepted"/>
    <m/>
    <m/>
    <e v="#REF!"/>
    <m/>
    <m/>
    <m/>
    <m/>
    <x v="0"/>
    <n v="0"/>
    <n v="0"/>
    <e v="#NAME?"/>
  </r>
  <r>
    <s v="998690"/>
    <x v="73"/>
    <s v="1Y00"/>
    <s v="04:40 York - London Kings Cross"/>
    <x v="102"/>
    <n v="2"/>
    <n v="7"/>
    <m/>
    <s v="MHBA"/>
    <x v="7"/>
    <s v="Accepted"/>
    <m/>
    <m/>
    <e v="#REF!"/>
    <m/>
    <m/>
    <m/>
    <m/>
    <x v="0"/>
    <n v="0"/>
    <n v="0"/>
    <e v="#NAME?"/>
  </r>
  <r>
    <s v="998592"/>
    <x v="73"/>
    <s v="3S01"/>
    <s v="05:56 DONCARIEP to DONCASTER"/>
    <x v="17"/>
    <n v="3"/>
    <n v="6"/>
    <d v="2020-04-22T00:00:00"/>
    <s v="THB2"/>
    <x v="22"/>
    <s v="Accepted"/>
    <m/>
    <m/>
    <e v="#REF!"/>
    <m/>
    <m/>
    <m/>
    <m/>
    <x v="1"/>
    <n v="3"/>
    <n v="0"/>
    <e v="#NAME?"/>
  </r>
  <r>
    <s v="000733"/>
    <x v="73"/>
    <s v="1F10"/>
    <s v="17:18 KINGS X   to YORK"/>
    <x v="11"/>
    <n v="7"/>
    <n v="20"/>
    <d v="2019-11-13T00:00:00"/>
    <s v="MHB2"/>
    <x v="17"/>
    <s v="Accepted"/>
    <m/>
    <m/>
    <e v="#REF!"/>
    <m/>
    <m/>
    <m/>
    <m/>
    <x v="0"/>
    <n v="0"/>
    <n v="3"/>
    <e v="#NAME?"/>
  </r>
  <r>
    <s v="000222"/>
    <x v="73"/>
    <s v="1E21"/>
    <s v="15:30 EDINBURGH to KINGS X"/>
    <x v="3"/>
    <n v="3"/>
    <n v="3"/>
    <d v="2020-05-21T00:00:00"/>
    <s v="MHB2"/>
    <x v="17"/>
    <s v="Accepted"/>
    <m/>
    <m/>
    <e v="#REF!"/>
    <m/>
    <m/>
    <m/>
    <m/>
    <x v="0"/>
    <n v="0"/>
    <n v="0"/>
    <e v="#NAME?"/>
  </r>
  <r>
    <s v="996801"/>
    <x v="74"/>
    <s v="1E14"/>
    <s v="12:00 EDINBURGH to KINGS X"/>
    <x v="116"/>
    <n v="23"/>
    <n v="30"/>
    <d v="2020-01-13T00:00:00"/>
    <s v="MHB2"/>
    <x v="6"/>
    <s v="Accepted"/>
    <m/>
    <m/>
    <e v="#REF!"/>
    <m/>
    <m/>
    <m/>
    <m/>
    <x v="36"/>
    <n v="10"/>
    <n v="0"/>
    <e v="#NAME?"/>
  </r>
  <r>
    <s v="996084"/>
    <x v="74"/>
    <s v="3W16"/>
    <s v="10:52 KINGS X   to KINGS X"/>
    <x v="49"/>
    <n v="5"/>
    <n v="5"/>
    <d v="2019-03-08T00:00:00"/>
    <s v="MHBJ"/>
    <x v="3"/>
    <s v="Accepted"/>
    <m/>
    <m/>
    <e v="#REF!"/>
    <m/>
    <m/>
    <m/>
    <m/>
    <x v="18"/>
    <n v="17"/>
    <n v="10"/>
    <e v="#NAME?"/>
  </r>
  <r>
    <s v="995589"/>
    <x v="74"/>
    <s v="1E13"/>
    <s v="07:55 INVERNESS to KINGS X"/>
    <x v="36"/>
    <n v="2"/>
    <n v="2"/>
    <d v="2019-03-21T00:00:00"/>
    <s v="MHB1"/>
    <x v="10"/>
    <s v="Accepted"/>
    <m/>
    <m/>
    <e v="#REF!"/>
    <m/>
    <m/>
    <m/>
    <m/>
    <x v="0"/>
    <n v="0"/>
    <n v="17"/>
    <e v="#NAME?"/>
  </r>
  <r>
    <s v="995443"/>
    <x v="74"/>
    <s v="1A13"/>
    <s v="06:56 Skipton - London Kings Cross"/>
    <x v="117"/>
    <n v="9"/>
    <n v="17"/>
    <m/>
    <s v="MHBA"/>
    <x v="15"/>
    <s v="Accepted"/>
    <m/>
    <m/>
    <e v="#REF!"/>
    <m/>
    <m/>
    <m/>
    <m/>
    <x v="0"/>
    <n v="0"/>
    <n v="0"/>
    <e v="#NAME?"/>
  </r>
  <r>
    <s v="992654"/>
    <x v="75"/>
    <s v="5Z70"/>
    <s v="06:39 DONCARIEP to LINCLNCEN"/>
    <x v="118"/>
    <n v="0"/>
    <n v="0"/>
    <d v="2019-09-06T00:00:00"/>
    <s v="MHB1"/>
    <x v="2"/>
    <s v="Accepted"/>
    <m/>
    <m/>
    <e v="#REF!"/>
    <m/>
    <m/>
    <m/>
    <m/>
    <x v="0"/>
    <n v="0"/>
    <n v="0"/>
    <e v="#NAME?"/>
  </r>
  <r>
    <s v="992278"/>
    <x v="75"/>
    <s v="1N80"/>
    <s v="07:06 KINGS X   to YORK"/>
    <x v="38"/>
    <n v="5"/>
    <n v="8"/>
    <d v="2020-02-03T00:00:00"/>
    <s v="MHBV"/>
    <x v="9"/>
    <s v="Accepted"/>
    <m/>
    <m/>
    <e v="#REF!"/>
    <m/>
    <m/>
    <m/>
    <m/>
    <x v="14"/>
    <n v="24"/>
    <n v="0"/>
    <e v="#NAME?"/>
  </r>
  <r>
    <s v="992273"/>
    <x v="75"/>
    <s v="1Y00"/>
    <s v="04:40 York - London Kings Cross"/>
    <x v="119"/>
    <n v="2"/>
    <n v="7.5"/>
    <m/>
    <s v="MHBA"/>
    <x v="7"/>
    <s v="Accepted"/>
    <m/>
    <m/>
    <e v="#REF!"/>
    <m/>
    <m/>
    <m/>
    <m/>
    <x v="0"/>
    <n v="0"/>
    <n v="24"/>
    <e v="#NAME?"/>
  </r>
  <r>
    <s v="992174"/>
    <x v="75"/>
    <s v="1A04"/>
    <s v="06:05 Leeds - London Kings Cross"/>
    <x v="120"/>
    <n v="6"/>
    <n v="12"/>
    <m/>
    <s v="MHBC"/>
    <x v="5"/>
    <s v="Accepted"/>
    <m/>
    <m/>
    <e v="#REF!"/>
    <m/>
    <m/>
    <m/>
    <m/>
    <x v="37"/>
    <n v="1196"/>
    <n v="0"/>
    <e v="#NAME?"/>
  </r>
  <r>
    <s v="992108"/>
    <x v="75"/>
    <s v="1E13"/>
    <s v="07:55 INVERNESS to KINGS X"/>
    <x v="36"/>
    <n v="2"/>
    <n v="2"/>
    <d v="2019-03-18T00:00:00"/>
    <s v="MHB1"/>
    <x v="10"/>
    <s v="Accepted"/>
    <m/>
    <m/>
    <e v="#REF!"/>
    <m/>
    <m/>
    <m/>
    <m/>
    <x v="0"/>
    <n v="0"/>
    <n v="1196"/>
    <e v="#NAME?"/>
  </r>
  <r>
    <s v="991603"/>
    <x v="75"/>
    <s v="1E02"/>
    <s v="05:48 EDINBURGH to KINGS X"/>
    <x v="3"/>
    <n v="8"/>
    <n v="8"/>
    <d v="2020-08-05T00:00:00"/>
    <s v="IQLE"/>
    <x v="1"/>
    <s v="Referred"/>
    <m/>
    <m/>
    <e v="#REF!"/>
    <m/>
    <m/>
    <m/>
    <m/>
    <x v="0"/>
    <n v="0"/>
    <n v="0"/>
    <e v="#NAME?"/>
  </r>
  <r>
    <s v="990739"/>
    <x v="76"/>
    <s v="1N33"/>
    <s v="20:00 KINGS X   to NCASTLCEN"/>
    <x v="121"/>
    <n v="14"/>
    <n v="31"/>
    <d v="2019-03-08T00:00:00"/>
    <s v="MHB1"/>
    <x v="10"/>
    <s v="Accepted"/>
    <m/>
    <s v="2025-12-08"/>
    <e v="#REF!"/>
    <m/>
    <m/>
    <m/>
    <m/>
    <x v="1"/>
    <n v="3"/>
    <n v="0"/>
    <e v="#NAME?"/>
  </r>
  <r>
    <s v="990500"/>
    <x v="76"/>
    <s v="1W20"/>
    <s v="14:00 KINGS X   to ABERDEEN"/>
    <x v="122"/>
    <n v="7"/>
    <n v="10"/>
    <d v="2019-03-12T00:00:00"/>
    <s v="MHBV"/>
    <x v="9"/>
    <s v="Accepted"/>
    <m/>
    <m/>
    <e v="#REF!"/>
    <m/>
    <m/>
    <m/>
    <m/>
    <x v="0"/>
    <n v="0"/>
    <n v="3"/>
    <e v="#NAME?"/>
  </r>
  <r>
    <s v="989386"/>
    <x v="76"/>
    <s v="1Y84"/>
    <s v="12:02 York - London Kings Cross"/>
    <x v="4"/>
    <n v="13"/>
    <n v="34"/>
    <m/>
    <s v="THB2"/>
    <x v="12"/>
    <s v="Accepted"/>
    <m/>
    <m/>
    <e v="#REF!"/>
    <m/>
    <m/>
    <m/>
    <m/>
    <x v="0"/>
    <n v="0"/>
    <n v="0"/>
    <e v="#NAME?"/>
  </r>
  <r>
    <s v="988211"/>
    <x v="76"/>
    <s v="1A12"/>
    <s v="07:57 DONCASTER to KINGS X"/>
    <x v="123"/>
    <n v="7"/>
    <n v="7"/>
    <d v="2019-11-15T00:00:00"/>
    <s v="MHB1"/>
    <x v="2"/>
    <s v="Accepted"/>
    <m/>
    <m/>
    <e v="#REF!"/>
    <m/>
    <m/>
    <m/>
    <m/>
    <x v="0"/>
    <n v="0"/>
    <n v="0"/>
    <e v="#NAME?"/>
  </r>
  <r>
    <s v="987135"/>
    <x v="77"/>
    <s v="5A49"/>
    <s v="17:59 NEVHILL D to LEEDS"/>
    <x v="8"/>
    <n v="15"/>
    <n v="15"/>
    <d v="2019-08-23T00:00:00"/>
    <s v="MHB2"/>
    <x v="14"/>
    <s v="Accepted"/>
    <m/>
    <m/>
    <e v="#REF!"/>
    <m/>
    <m/>
    <m/>
    <m/>
    <x v="4"/>
    <n v="27"/>
    <n v="0"/>
    <e v="#NAME?"/>
  </r>
  <r>
    <s v="985648"/>
    <x v="77"/>
    <s v="1E08"/>
    <s v="10:27 NCASTLCEN to KINGS"/>
    <x v="111"/>
    <n v="0"/>
    <n v="0"/>
    <d v="2020-01-17T00:00:00"/>
    <s v="MHB2"/>
    <x v="14"/>
    <s v="Accepted"/>
    <m/>
    <m/>
    <e v="#REF!"/>
    <m/>
    <m/>
    <m/>
    <m/>
    <x v="0"/>
    <n v="0"/>
    <n v="27"/>
    <e v="#NAME?"/>
  </r>
  <r>
    <s v="985382"/>
    <x v="77"/>
    <s v="3A19"/>
    <s v="05:36 DONCARIEP to BRADFORSQ"/>
    <x v="0"/>
    <n v="0"/>
    <n v="0"/>
    <d v="2019-07-26T00:00:00"/>
    <s v="MHBH"/>
    <x v="3"/>
    <s v="Accepted"/>
    <m/>
    <m/>
    <e v="#REF!"/>
    <m/>
    <m/>
    <m/>
    <m/>
    <x v="0"/>
    <n v="0"/>
    <n v="0"/>
    <e v="#NAME?"/>
  </r>
  <r>
    <s v="985270"/>
    <x v="77"/>
    <s v="3W02"/>
    <s v="06:45 NEVHILL D to LEEDS"/>
    <x v="8"/>
    <n v="7"/>
    <n v="19"/>
    <d v="2019-03-25T00:00:00"/>
    <s v="MHBH"/>
    <x v="3"/>
    <s v="Accepted"/>
    <m/>
    <m/>
    <e v="#REF!"/>
    <m/>
    <m/>
    <m/>
    <m/>
    <x v="4"/>
    <n v="27"/>
    <n v="0"/>
    <e v="#NAME?"/>
  </r>
  <r>
    <s v="985254"/>
    <x v="77"/>
    <m/>
    <s v="06:14 NEVHILL D to HARROGATE"/>
    <x v="8"/>
    <n v="10"/>
    <n v="10"/>
    <d v="2019-03-08T00:00:00"/>
    <s v="MHBM"/>
    <x v="1"/>
    <s v="New"/>
    <m/>
    <m/>
    <e v="#REF!"/>
    <m/>
    <m/>
    <m/>
    <m/>
    <x v="4"/>
    <n v="27"/>
    <n v="27"/>
    <e v="#NAME?"/>
  </r>
  <r>
    <s v="983958"/>
    <x v="78"/>
    <s v="1W20"/>
    <s v="14:43 PETERBORO to ABERDEEN"/>
    <x v="12"/>
    <n v="7"/>
    <n v="7"/>
    <d v="2019-04-29T00:00:00"/>
    <s v="XQIA"/>
    <x v="1"/>
    <s v="New"/>
    <m/>
    <m/>
    <e v="#REF!"/>
    <m/>
    <m/>
    <m/>
    <m/>
    <x v="5"/>
    <n v="12"/>
    <n v="27"/>
    <e v="#NAME?"/>
  </r>
  <r>
    <s v="983284"/>
    <x v="78"/>
    <m/>
    <s v="10:15 DONCARIEP to NCASTLCEN"/>
    <x v="31"/>
    <n v="5"/>
    <n v="5"/>
    <d v="2020-02-07T00:00:00"/>
    <s v="MHBH"/>
    <x v="1"/>
    <s v="New"/>
    <m/>
    <m/>
    <e v="#REF!"/>
    <m/>
    <m/>
    <m/>
    <m/>
    <x v="1"/>
    <n v="3"/>
    <n v="12"/>
    <e v="#NAME?"/>
  </r>
  <r>
    <s v="983224"/>
    <x v="78"/>
    <s v="5G01"/>
    <s v="08:12 NEVHILL D to PETERBORO"/>
    <x v="17"/>
    <n v="97"/>
    <n v="105"/>
    <d v="2019-09-20T00:00:00"/>
    <s v="MHBH"/>
    <x v="3"/>
    <s v="Accepted"/>
    <m/>
    <m/>
    <e v="#REF!"/>
    <m/>
    <m/>
    <m/>
    <m/>
    <x v="1"/>
    <n v="3"/>
    <n v="3"/>
    <e v="#NAME?"/>
  </r>
  <r>
    <s v="982486"/>
    <x v="78"/>
    <s v="1D34"/>
    <s v="22:28 Peterborough - Leeds"/>
    <x v="17"/>
    <n v="5"/>
    <n v="12"/>
    <m/>
    <s v="MHBA"/>
    <x v="17"/>
    <s v="Accepted"/>
    <m/>
    <m/>
    <e v="#REF!"/>
    <m/>
    <m/>
    <m/>
    <m/>
    <x v="1"/>
    <n v="3"/>
    <n v="3"/>
    <e v="#NAME?"/>
  </r>
  <r>
    <s v="982468"/>
    <x v="78"/>
    <s v="5G02"/>
    <s v="21:05 PETERBORO to NEVHILL D"/>
    <x v="15"/>
    <n v="18"/>
    <n v="32"/>
    <d v="2020-07-01T00:00:00"/>
    <s v="MHB2"/>
    <x v="10"/>
    <s v="Accepted"/>
    <m/>
    <m/>
    <e v="#REF!"/>
    <m/>
    <m/>
    <m/>
    <m/>
    <x v="0"/>
    <n v="0"/>
    <n v="3"/>
    <e v="#NAME?"/>
  </r>
  <r>
    <s v="982147"/>
    <x v="79"/>
    <s v="1D31"/>
    <s v="20:52 PETERBORO to LEEDS"/>
    <x v="15"/>
    <n v="2"/>
    <n v="5"/>
    <d v="2019-09-20T00:00:00"/>
    <s v="MHB2"/>
    <x v="17"/>
    <s v="Accepted"/>
    <m/>
    <m/>
    <e v="#REF!"/>
    <m/>
    <m/>
    <m/>
    <m/>
    <x v="0"/>
    <n v="0"/>
    <n v="0"/>
    <e v="#NAME?"/>
  </r>
  <r>
    <s v="982013"/>
    <x v="79"/>
    <s v="1W20"/>
    <s v="14:43 PETERBORO to ABERDEEN"/>
    <x v="124"/>
    <n v="9"/>
    <n v="12"/>
    <d v="2019-03-18T00:00:00"/>
    <s v="MHB1"/>
    <x v="10"/>
    <s v="Accepted"/>
    <m/>
    <m/>
    <e v="#REF!"/>
    <m/>
    <m/>
    <m/>
    <m/>
    <x v="0"/>
    <n v="0"/>
    <n v="0"/>
    <e v="#NAME?"/>
  </r>
  <r>
    <s v="980011"/>
    <x v="79"/>
    <s v="1E02"/>
    <s v="05:48 EDINBURGH to PETERBORO"/>
    <x v="125"/>
    <n v="3"/>
    <n v="3"/>
    <d v="2020-03-25T00:00:00"/>
    <s v="MHB2"/>
    <x v="4"/>
    <s v="Accepted"/>
    <m/>
    <m/>
    <e v="#REF!"/>
    <m/>
    <m/>
    <m/>
    <m/>
    <x v="19"/>
    <n v="9"/>
    <n v="0"/>
    <e v="#NAME?"/>
  </r>
  <r>
    <s v="978181"/>
    <x v="80"/>
    <s v="1S18"/>
    <s v="13:00 KINGS X   to EDINBURGH"/>
    <x v="126"/>
    <n v="13"/>
    <n v="21"/>
    <d v="2020-05-06T00:00:00"/>
    <s v="MHB2"/>
    <x v="0"/>
    <s v="Accepted"/>
    <m/>
    <s v="2025-11-26"/>
    <e v="#REF!"/>
    <m/>
    <m/>
    <m/>
    <m/>
    <x v="0"/>
    <n v="0"/>
    <n v="9"/>
    <e v="#NAME?"/>
  </r>
  <r>
    <s v="978025"/>
    <x v="80"/>
    <s v="1Y86"/>
    <s v="14:02 YORK      to KINGS X"/>
    <x v="51"/>
    <n v="9"/>
    <n v="13"/>
    <d v="2020-03-06T00:00:00"/>
    <s v="VHB6"/>
    <x v="23"/>
    <s v="Accepted"/>
    <m/>
    <m/>
    <e v="#REF!"/>
    <m/>
    <m/>
    <m/>
    <m/>
    <x v="20"/>
    <n v="31"/>
    <n v="0"/>
    <e v="#NAME?"/>
  </r>
  <r>
    <s v="977616"/>
    <x v="80"/>
    <s v="1A30"/>
    <s v="12:45 Leeds - London Kings Cross"/>
    <x v="52"/>
    <n v="32"/>
    <n v="32"/>
    <m/>
    <s v="MHBA"/>
    <x v="15"/>
    <s v="Accepted"/>
    <m/>
    <m/>
    <e v="#REF!"/>
    <m/>
    <m/>
    <m/>
    <m/>
    <x v="0"/>
    <n v="0"/>
    <n v="31"/>
    <e v="#NAME?"/>
  </r>
  <r>
    <s v="976997"/>
    <x v="80"/>
    <s v="1S10"/>
    <s v="09:30 KINGS X   to EDINBURGH"/>
    <x v="11"/>
    <n v="21"/>
    <n v="164"/>
    <d v="2019-12-13T00:00:00"/>
    <s v="VHB6"/>
    <x v="21"/>
    <s v="Accepted"/>
    <m/>
    <m/>
    <e v="#REF!"/>
    <m/>
    <m/>
    <m/>
    <m/>
    <x v="0"/>
    <n v="0"/>
    <n v="0"/>
    <e v="#NAME?"/>
  </r>
  <r>
    <s v="976577"/>
    <x v="80"/>
    <m/>
    <s v="06:09 DONCASTER to EDINBURGH"/>
    <x v="127"/>
    <n v="7"/>
    <n v="7"/>
    <d v="2020-03-12T00:00:00"/>
    <s v="MHB2"/>
    <x v="1"/>
    <s v="New"/>
    <m/>
    <m/>
    <e v="#REF!"/>
    <m/>
    <m/>
    <m/>
    <m/>
    <x v="0"/>
    <n v="0"/>
    <n v="0"/>
    <e v="#NAME?"/>
  </r>
  <r>
    <s v="976522"/>
    <x v="80"/>
    <s v="3A15"/>
    <s v="06:14 NEVHILL D to HARROGATE"/>
    <x v="10"/>
    <n v="16"/>
    <n v="96"/>
    <d v="2020-03-30T00:00:00"/>
    <s v="MHB1"/>
    <x v="2"/>
    <s v="Accepted"/>
    <m/>
    <m/>
    <e v="#REF!"/>
    <m/>
    <m/>
    <m/>
    <m/>
    <x v="0"/>
    <n v="0"/>
    <n v="0"/>
    <e v="#NAME?"/>
  </r>
  <r>
    <s v="976499"/>
    <x v="80"/>
    <s v="1S01"/>
    <s v="06:09 DONCASTER to EDINBURGH"/>
    <x v="101"/>
    <n v="10"/>
    <n v="10"/>
    <d v="2020-03-12T00:00:00"/>
    <s v="MHB2"/>
    <x v="5"/>
    <s v="Accepted"/>
    <m/>
    <m/>
    <e v="#REF!"/>
    <m/>
    <m/>
    <m/>
    <m/>
    <x v="0"/>
    <n v="0"/>
    <n v="0"/>
    <e v="#NAME?"/>
  </r>
  <r>
    <s v="975586"/>
    <x v="81"/>
    <s v="5Y20"/>
    <s v="20:12 KINGS X   to BOUNDGNCS"/>
    <x v="5"/>
    <n v="44"/>
    <n v="44"/>
    <d v="2020-01-22T00:00:00"/>
    <s v="MHBJ"/>
    <x v="3"/>
    <s v="Accepted"/>
    <m/>
    <m/>
    <e v="#REF!"/>
    <m/>
    <m/>
    <m/>
    <m/>
    <x v="1"/>
    <n v="3"/>
    <n v="0"/>
    <e v="#NAME?"/>
  </r>
  <r>
    <s v="974912"/>
    <x v="81"/>
    <s v="5K46"/>
    <s v="17:22 HEATON CS to NCASTLCEN"/>
    <x v="25"/>
    <n v="12"/>
    <n v="24"/>
    <d v="2019-08-23T00:00:00"/>
    <s v="THB3"/>
    <x v="12"/>
    <s v="Accepted"/>
    <m/>
    <m/>
    <e v="#REF!"/>
    <m/>
    <m/>
    <m/>
    <m/>
    <x v="10"/>
    <n v="8"/>
    <n v="3"/>
    <e v="#NAME?"/>
  </r>
  <r>
    <s v="974634"/>
    <x v="81"/>
    <s v="1E18"/>
    <s v="14:00 EDINBURGH to KINGS X"/>
    <x v="12"/>
    <n v="3"/>
    <n v="3"/>
    <d v="2020-08-05T00:00:00"/>
    <s v="MHB2"/>
    <x v="17"/>
    <s v="Accepted"/>
    <m/>
    <m/>
    <e v="#REF!"/>
    <m/>
    <m/>
    <m/>
    <m/>
    <x v="5"/>
    <n v="12"/>
    <n v="8"/>
    <e v="#NAME?"/>
  </r>
  <r>
    <s v="974446"/>
    <x v="81"/>
    <s v="1A36"/>
    <s v="14:45 LEEDS     to KINGS X"/>
    <x v="10"/>
    <n v="5"/>
    <n v="8"/>
    <d v="2019-08-23T00:00:00"/>
    <s v="MHB2"/>
    <x v="6"/>
    <s v="Accepted"/>
    <m/>
    <m/>
    <e v="#REF!"/>
    <m/>
    <m/>
    <m/>
    <m/>
    <x v="0"/>
    <n v="0"/>
    <n v="12"/>
    <e v="#NAME?"/>
  </r>
  <r>
    <s v="974134"/>
    <x v="81"/>
    <s v="1E13"/>
    <s v="07:55 INVERNESS to KINGS X"/>
    <x v="12"/>
    <n v="5"/>
    <n v="32"/>
    <d v="2019-03-12T00:00:00"/>
    <s v="MHB1"/>
    <x v="17"/>
    <s v="Accepted"/>
    <m/>
    <m/>
    <e v="#REF!"/>
    <m/>
    <m/>
    <m/>
    <m/>
    <x v="5"/>
    <n v="12"/>
    <n v="0"/>
    <e v="#NAME?"/>
  </r>
  <r>
    <s v="974059"/>
    <x v="81"/>
    <s v="1A50"/>
    <m/>
    <x v="10"/>
    <n v="9"/>
    <n v="20"/>
    <m/>
    <s v="MHBC"/>
    <x v="5"/>
    <s v="Accepted"/>
    <m/>
    <m/>
    <e v="#REF!"/>
    <m/>
    <m/>
    <m/>
    <m/>
    <x v="0"/>
    <n v="0"/>
    <n v="12"/>
    <e v="#NAME?"/>
  </r>
  <r>
    <s v="973788"/>
    <x v="81"/>
    <s v="1S04"/>
    <s v="06:15 KINGS X   to EDINBURGH"/>
    <x v="22"/>
    <n v="6"/>
    <n v="6"/>
    <d v="2020-07-28T00:00:00"/>
    <s v="VHB6"/>
    <x v="21"/>
    <s v="Accepted"/>
    <m/>
    <s v="2025-11-26"/>
    <e v="#REF!"/>
    <m/>
    <m/>
    <m/>
    <m/>
    <x v="0"/>
    <n v="0"/>
    <n v="0"/>
    <e v="#NAME?"/>
  </r>
  <r>
    <s v="973751"/>
    <x v="81"/>
    <s v="1A19"/>
    <s v="08:43 BRADFORSQ to KINGS X"/>
    <x v="10"/>
    <n v="9"/>
    <n v="9"/>
    <d v="2019-08-09T00:00:00"/>
    <s v="THB1"/>
    <x v="12"/>
    <s v="Accepted"/>
    <m/>
    <m/>
    <e v="#REF!"/>
    <m/>
    <m/>
    <m/>
    <m/>
    <x v="0"/>
    <n v="0"/>
    <n v="0"/>
    <e v="#NAME?"/>
  </r>
  <r>
    <s v="973734"/>
    <x v="81"/>
    <s v="1Y14"/>
    <s v="06:00 BERWICK   to KINGS X"/>
    <x v="15"/>
    <n v="12"/>
    <n v="12"/>
    <d v="2020-05-21T00:00:00"/>
    <s v="VHB6"/>
    <x v="21"/>
    <s v="Accepted"/>
    <m/>
    <m/>
    <e v="#REF!"/>
    <m/>
    <m/>
    <m/>
    <m/>
    <x v="0"/>
    <n v="0"/>
    <n v="0"/>
    <e v="#NAME?"/>
  </r>
  <r>
    <s v="973667"/>
    <x v="81"/>
    <m/>
    <s v="07:30 EDINBURGH to KINGS X"/>
    <x v="33"/>
    <n v="3"/>
    <n v="3"/>
    <d v="2020-05-06T00:00:00"/>
    <s v="MHB2"/>
    <x v="1"/>
    <s v="New"/>
    <m/>
    <m/>
    <e v="#REF!"/>
    <m/>
    <m/>
    <m/>
    <m/>
    <x v="0"/>
    <n v="0"/>
    <n v="0"/>
    <e v="#NAME?"/>
  </r>
  <r>
    <s v="973574"/>
    <x v="81"/>
    <s v="1E05"/>
    <s v="07:30 EDINBURGH to KINGS X"/>
    <x v="128"/>
    <n v="30"/>
    <n v="40"/>
    <d v="2020-05-06T00:00:00"/>
    <s v="MHB2"/>
    <x v="0"/>
    <s v="Accepted"/>
    <m/>
    <m/>
    <e v="#REF!"/>
    <m/>
    <m/>
    <m/>
    <m/>
    <x v="0"/>
    <n v="0"/>
    <n v="0"/>
    <e v="#NAME?"/>
  </r>
  <r>
    <s v="973497"/>
    <x v="81"/>
    <m/>
    <s v="05:46 DONCARIEP to LEEDS"/>
    <x v="31"/>
    <n v="7"/>
    <n v="7"/>
    <d v="2019-03-08T00:00:00"/>
    <s v="MHBH"/>
    <x v="1"/>
    <s v="New"/>
    <m/>
    <m/>
    <e v="#REF!"/>
    <m/>
    <m/>
    <m/>
    <m/>
    <x v="1"/>
    <n v="3"/>
    <n v="0"/>
    <e v="#NAME?"/>
  </r>
  <r>
    <s v="973492"/>
    <x v="81"/>
    <s v="1S13"/>
    <s v="06:00 BERWICK   to KINGS X"/>
    <x v="4"/>
    <n v="30"/>
    <n v="59"/>
    <d v="2020-05-21T00:00:00"/>
    <s v="VHB6"/>
    <x v="21"/>
    <s v="Accepted"/>
    <m/>
    <m/>
    <e v="#REF!"/>
    <m/>
    <m/>
    <m/>
    <m/>
    <x v="0"/>
    <n v="0"/>
    <n v="3"/>
    <e v="#NAME?"/>
  </r>
  <r>
    <s v="973260"/>
    <x v="81"/>
    <s v="3Z03"/>
    <s v="07:00 CRAIGNTNY to NCASTLCEN"/>
    <x v="6"/>
    <n v="4"/>
    <n v="4"/>
    <d v="2019-10-18T00:00:00"/>
    <s v="THBN"/>
    <x v="11"/>
    <s v="Accepted"/>
    <m/>
    <m/>
    <e v="#REF!"/>
    <m/>
    <m/>
    <m/>
    <m/>
    <x v="2"/>
    <n v="2"/>
    <n v="0"/>
    <e v="#NAME?"/>
  </r>
  <r>
    <s v="973258"/>
    <x v="81"/>
    <s v="3A15"/>
    <s v="06:14 NEVHILL D to HARROGATE"/>
    <x v="10"/>
    <n v="11"/>
    <n v="39"/>
    <d v="2019-03-08T00:00:00"/>
    <s v="MHBM"/>
    <x v="3"/>
    <s v="Accepted"/>
    <m/>
    <m/>
    <e v="#REF!"/>
    <m/>
    <m/>
    <m/>
    <m/>
    <x v="0"/>
    <n v="0"/>
    <n v="2"/>
    <e v="#NAME?"/>
  </r>
  <r>
    <s v="973119"/>
    <x v="81"/>
    <s v="1Y14"/>
    <s v="06:00 BERWICK   to KINGS X"/>
    <x v="129"/>
    <n v="17"/>
    <n v="26"/>
    <d v="2020-05-21T00:00:00"/>
    <s v="VHB6"/>
    <x v="21"/>
    <s v="Accepted"/>
    <m/>
    <m/>
    <e v="#REF!"/>
    <m/>
    <m/>
    <m/>
    <m/>
    <x v="1"/>
    <n v="3"/>
    <n v="0"/>
    <e v="#NAME?"/>
  </r>
  <r>
    <s v="973097"/>
    <x v="81"/>
    <s v="1Y11"/>
    <s v="06:30 NCASTLCEN to KINGS X"/>
    <x v="12"/>
    <n v="0"/>
    <n v="25"/>
    <d v="2020-06-16T00:00:00"/>
    <s v="MHB2"/>
    <x v="2"/>
    <s v="Accepted"/>
    <m/>
    <m/>
    <e v="#REF!"/>
    <m/>
    <m/>
    <m/>
    <m/>
    <x v="5"/>
    <n v="12"/>
    <n v="3"/>
    <e v="#NAME?"/>
  </r>
  <r>
    <s v="973079"/>
    <x v="81"/>
    <s v="3A15"/>
    <s v="06:14 NEVHILL D to HARROGATE"/>
    <x v="8"/>
    <n v="15"/>
    <n v="15"/>
    <d v="2019-03-08T00:00:00"/>
    <s v="MHBM"/>
    <x v="3"/>
    <s v="Accepted"/>
    <m/>
    <m/>
    <e v="#REF!"/>
    <m/>
    <m/>
    <m/>
    <m/>
    <x v="4"/>
    <n v="27"/>
    <n v="12"/>
    <e v="#NAME?"/>
  </r>
  <r>
    <s v="972960"/>
    <x v="81"/>
    <s v="1A13"/>
    <s v="06:56 Skipton - London Kings Cross"/>
    <x v="130"/>
    <n v="0"/>
    <n v="0"/>
    <m/>
    <s v="MHBC"/>
    <x v="4"/>
    <s v="Accepted"/>
    <m/>
    <m/>
    <e v="#REF!"/>
    <m/>
    <m/>
    <m/>
    <m/>
    <x v="0"/>
    <n v="0"/>
    <n v="27"/>
    <e v="#NAME?"/>
  </r>
  <r>
    <s v="972233"/>
    <x v="82"/>
    <s v="1N34"/>
    <s v="21:00 KINGS X   to NCASTLCEN"/>
    <x v="131"/>
    <n v="21"/>
    <n v="21"/>
    <d v="2020-03-12T00:00:00"/>
    <s v="MHB2"/>
    <x v="5"/>
    <s v="Accepted"/>
    <m/>
    <m/>
    <e v="#REF!"/>
    <m/>
    <m/>
    <m/>
    <m/>
    <x v="0"/>
    <n v="0"/>
    <n v="0"/>
    <e v="#NAME?"/>
  </r>
  <r>
    <s v="971370"/>
    <x v="82"/>
    <s v="1A18"/>
    <s v="08:46 LEEDS     to KINGS X"/>
    <x v="11"/>
    <n v="3"/>
    <n v="3"/>
    <d v="2019-08-02T00:00:00"/>
    <s v="MHBR"/>
    <x v="2"/>
    <s v="Accepted"/>
    <m/>
    <m/>
    <e v="#REF!"/>
    <m/>
    <m/>
    <m/>
    <m/>
    <x v="0"/>
    <n v="0"/>
    <n v="0"/>
    <e v="#NAME?"/>
  </r>
  <r>
    <s v="970573"/>
    <x v="82"/>
    <m/>
    <s v="10:03 London Kings Cross - Leeds"/>
    <x v="30"/>
    <n v="0"/>
    <n v="0"/>
    <m/>
    <s v="MHBC"/>
    <x v="1"/>
    <s v="New"/>
    <m/>
    <m/>
    <e v="#REF!"/>
    <m/>
    <m/>
    <m/>
    <m/>
    <x v="0"/>
    <n v="0"/>
    <n v="0"/>
    <e v="#NAME?"/>
  </r>
  <r>
    <s v="970032"/>
    <x v="82"/>
    <s v="1S01"/>
    <s v="06:09 DONCASTER to EDINBURGH"/>
    <x v="89"/>
    <n v="40"/>
    <n v="50"/>
    <d v="2020-05-06T00:00:00"/>
    <s v="MHB2"/>
    <x v="0"/>
    <s v="Accepted"/>
    <m/>
    <m/>
    <e v="#REF!"/>
    <m/>
    <m/>
    <m/>
    <m/>
    <x v="0"/>
    <n v="0"/>
    <n v="0"/>
    <e v="#NAME?"/>
  </r>
  <r>
    <s v="969836"/>
    <x v="82"/>
    <s v="3A15"/>
    <s v="06:14 NEVHILL D to HARROGATE"/>
    <x v="10"/>
    <n v="10"/>
    <n v="69"/>
    <d v="2019-03-08T00:00:00"/>
    <s v="MHBR"/>
    <x v="2"/>
    <s v="Accepted"/>
    <m/>
    <m/>
    <e v="#REF!"/>
    <m/>
    <m/>
    <m/>
    <m/>
    <x v="0"/>
    <n v="0"/>
    <n v="0"/>
    <e v="#NAME?"/>
  </r>
  <r>
    <s v="969830"/>
    <x v="82"/>
    <s v="1A09"/>
    <s v="07:15 Leeds - London Kings Cross"/>
    <x v="10"/>
    <n v="0"/>
    <n v="52"/>
    <m/>
    <s v="MHBC"/>
    <x v="0"/>
    <s v="Accepted"/>
    <m/>
    <m/>
    <e v="#REF!"/>
    <m/>
    <m/>
    <m/>
    <m/>
    <x v="0"/>
    <n v="0"/>
    <n v="0"/>
    <e v="#NAME?"/>
  </r>
  <r>
    <s v="969123"/>
    <x v="82"/>
    <s v="5Y22"/>
    <s v="22:35 KINGS X   to BOUNDGNCS"/>
    <x v="18"/>
    <n v="0"/>
    <n v="3"/>
    <d v="2019-04-17T00:00:00"/>
    <s v="THBN"/>
    <x v="11"/>
    <s v="Accepted"/>
    <m/>
    <m/>
    <e v="#REF!"/>
    <m/>
    <m/>
    <m/>
    <m/>
    <x v="8"/>
    <n v="101"/>
    <n v="0"/>
    <e v="#NAME?"/>
  </r>
  <r>
    <s v="968244"/>
    <x v="83"/>
    <s v="1N23"/>
    <s v="15:30 KINGS X   to EDINBURGH"/>
    <x v="132"/>
    <n v="6"/>
    <n v="6"/>
    <d v="2019-09-20T00:00:00"/>
    <s v="MHB1"/>
    <x v="10"/>
    <s v="Accepted"/>
    <m/>
    <m/>
    <e v="#REF!"/>
    <m/>
    <m/>
    <m/>
    <m/>
    <x v="0"/>
    <n v="0"/>
    <n v="101"/>
    <e v="#NAME?"/>
  </r>
  <r>
    <s v="967368"/>
    <x v="83"/>
    <s v="1D12"/>
    <s v="14:33 KINGS X   to LEEDS"/>
    <x v="11"/>
    <n v="0"/>
    <n v="43"/>
    <d v="2019-09-06T00:00:00"/>
    <s v="MHB1"/>
    <x v="2"/>
    <s v="Accepted"/>
    <m/>
    <m/>
    <e v="#REF!"/>
    <m/>
    <m/>
    <m/>
    <m/>
    <x v="0"/>
    <n v="0"/>
    <n v="0"/>
    <e v="#NAME?"/>
  </r>
  <r>
    <s v="966739"/>
    <x v="83"/>
    <s v="5A20"/>
    <s v="08:41 NEVHILL D to LEEDS"/>
    <x v="95"/>
    <n v="8"/>
    <n v="11"/>
    <d v="2020-07-01T00:00:00"/>
    <s v="MHB2"/>
    <x v="10"/>
    <s v="Accepted"/>
    <m/>
    <m/>
    <e v="#REF!"/>
    <m/>
    <m/>
    <m/>
    <m/>
    <x v="33"/>
    <n v="26"/>
    <n v="0"/>
    <e v="#NAME?"/>
  </r>
  <r>
    <s v="966290"/>
    <x v="83"/>
    <s v="5Z70"/>
    <s v="06:39 DONCARIEP to LINCLNCEN"/>
    <x v="31"/>
    <n v="11"/>
    <n v="11"/>
    <d v="2019-11-29T00:00:00"/>
    <s v="THB2"/>
    <x v="12"/>
    <s v="Accepted"/>
    <m/>
    <m/>
    <e v="#REF!"/>
    <m/>
    <m/>
    <m/>
    <m/>
    <x v="1"/>
    <n v="3"/>
    <n v="26"/>
    <e v="#NAME?"/>
  </r>
  <r>
    <s v="966274"/>
    <x v="83"/>
    <s v="5Y22"/>
    <s v="21:17 KINGS X   to BOUNDGNCS"/>
    <x v="133"/>
    <n v="6"/>
    <n v="6"/>
    <d v="2020-05-13T00:00:00"/>
    <s v="MHBJ"/>
    <x v="3"/>
    <s v="Accepted"/>
    <m/>
    <m/>
    <e v="#REF!"/>
    <m/>
    <m/>
    <m/>
    <m/>
    <x v="9"/>
    <s v="Not Found"/>
    <n v="3"/>
    <e v="#NAME?"/>
  </r>
  <r>
    <s v="966248"/>
    <x v="83"/>
    <s v="3W02"/>
    <s v="05:46 DONCARIEP to LEEDS"/>
    <x v="8"/>
    <n v="3"/>
    <n v="3"/>
    <d v="2019-04-17T00:00:00"/>
    <s v="MHBH"/>
    <x v="3"/>
    <s v="Accepted"/>
    <m/>
    <m/>
    <e v="#REF!"/>
    <m/>
    <m/>
    <m/>
    <m/>
    <x v="4"/>
    <n v="27"/>
    <s v="Not Found"/>
    <e v="#NAME?"/>
  </r>
  <r>
    <s v="964406"/>
    <x v="84"/>
    <s v="1E18"/>
    <s v="14:00 EDINBURGH to KINGS X"/>
    <x v="17"/>
    <n v="3"/>
    <n v="6"/>
    <d v="2020-01-22T00:00:00"/>
    <s v="IQLE"/>
    <x v="1"/>
    <s v="Referred"/>
    <m/>
    <m/>
    <e v="#REF!"/>
    <m/>
    <m/>
    <m/>
    <m/>
    <x v="1"/>
    <n v="3"/>
    <n v="27"/>
    <e v="#NAME?"/>
  </r>
  <r>
    <s v="962807"/>
    <x v="84"/>
    <s v="1D01"/>
    <s v="05:55 KINGS X   to LEEDS"/>
    <x v="15"/>
    <n v="22"/>
    <n v="22"/>
    <d v="2019-08-23T00:00:00"/>
    <s v="MHB2"/>
    <x v="16"/>
    <s v="Accepted"/>
    <m/>
    <m/>
    <e v="#REF!"/>
    <m/>
    <m/>
    <m/>
    <m/>
    <x v="0"/>
    <n v="0"/>
    <n v="3"/>
    <e v="#NAME?"/>
  </r>
  <r>
    <s v="962796"/>
    <x v="84"/>
    <s v="1D02"/>
    <s v="06:33 KINGS X   to LEEDS"/>
    <x v="51"/>
    <n v="11"/>
    <n v="68"/>
    <d v="2019-07-26T00:00:00"/>
    <s v="THB1"/>
    <x v="12"/>
    <s v="Accepted"/>
    <m/>
    <m/>
    <e v="#REF!"/>
    <m/>
    <m/>
    <m/>
    <m/>
    <x v="20"/>
    <n v="31"/>
    <n v="0"/>
    <e v="#NAME?"/>
  </r>
  <r>
    <s v="962745"/>
    <x v="84"/>
    <s v="1S04"/>
    <s v="06:15 KINGS X   to EDINBURGH"/>
    <x v="51"/>
    <n v="5"/>
    <n v="11"/>
    <d v="2020-02-03T00:00:00"/>
    <s v="MHBV"/>
    <x v="9"/>
    <s v="Accepted"/>
    <m/>
    <m/>
    <e v="#REF!"/>
    <m/>
    <m/>
    <m/>
    <m/>
    <x v="20"/>
    <n v="31"/>
    <n v="31"/>
    <e v="#NAME?"/>
  </r>
  <r>
    <s v="962474"/>
    <x v="84"/>
    <m/>
    <s v="03:12 FERMEPARK to KINGS X"/>
    <x v="20"/>
    <n v="48"/>
    <n v="48"/>
    <d v="2019-08-23T00:00:00"/>
    <s v="MHBJ"/>
    <x v="1"/>
    <s v="New"/>
    <m/>
    <m/>
    <e v="#REF!"/>
    <m/>
    <m/>
    <m/>
    <m/>
    <x v="7"/>
    <n v="6"/>
    <n v="31"/>
    <e v="#NAME?"/>
  </r>
  <r>
    <s v="962354"/>
    <x v="84"/>
    <s v="5A49"/>
    <s v="17:59 NEVHILL D to LEEDS"/>
    <x v="8"/>
    <n v="63"/>
    <n v="68"/>
    <d v="2019-07-26T00:00:00"/>
    <s v="THBN"/>
    <x v="11"/>
    <s v="Accepted"/>
    <m/>
    <m/>
    <e v="#REF!"/>
    <m/>
    <m/>
    <m/>
    <m/>
    <x v="4"/>
    <n v="27"/>
    <n v="6"/>
    <e v="#NAME?"/>
  </r>
  <r>
    <s v="962308"/>
    <x v="84"/>
    <m/>
    <s v="22:25 KINGS X   to BOUNDGNCS"/>
    <x v="20"/>
    <n v="77"/>
    <n v="77"/>
    <d v="2020-01-22T00:00:00"/>
    <s v="MHBJ"/>
    <x v="1"/>
    <s v="New"/>
    <m/>
    <m/>
    <e v="#REF!"/>
    <m/>
    <m/>
    <m/>
    <m/>
    <x v="7"/>
    <n v="6"/>
    <n v="27"/>
    <e v="#NAME?"/>
  </r>
  <r>
    <s v="961813"/>
    <x v="85"/>
    <s v="1S25"/>
    <s v="16:30 KINGS X   to EDINBURGH"/>
    <x v="13"/>
    <n v="2"/>
    <n v="4"/>
    <d v="2020-01-17T00:00:00"/>
    <s v="ZQIB"/>
    <x v="1"/>
    <s v="Referred"/>
    <m/>
    <m/>
    <e v="#REF!"/>
    <m/>
    <m/>
    <m/>
    <m/>
    <x v="6"/>
    <n v="13"/>
    <n v="6"/>
    <e v="#NAME?"/>
  </r>
  <r>
    <s v="961720"/>
    <x v="85"/>
    <s v="1W20"/>
    <s v="14:00 KINGS X   to ABERDEEN"/>
    <x v="122"/>
    <n v="5"/>
    <n v="8"/>
    <d v="2019-04-23T00:00:00"/>
    <s v="MHB1"/>
    <x v="17"/>
    <s v="Accepted"/>
    <m/>
    <m/>
    <e v="#REF!"/>
    <m/>
    <m/>
    <m/>
    <m/>
    <x v="0"/>
    <n v="0"/>
    <n v="13"/>
    <e v="#NAME?"/>
  </r>
  <r>
    <s v="961180"/>
    <x v="85"/>
    <s v="1A31"/>
    <s v="13:05 LEEDS     to KINGS X"/>
    <x v="10"/>
    <n v="17"/>
    <n v="20"/>
    <d v="2019-08-23T00:00:00"/>
    <s v="MHB2"/>
    <x v="16"/>
    <s v="Accepted"/>
    <m/>
    <m/>
    <e v="#REF!"/>
    <m/>
    <m/>
    <m/>
    <m/>
    <x v="0"/>
    <n v="0"/>
    <n v="0"/>
    <e v="#NAME?"/>
  </r>
  <r>
    <s v="961033"/>
    <x v="85"/>
    <s v="1Y19"/>
    <s v="08:25 NCASTLCEN to KINGS X"/>
    <x v="134"/>
    <n v="24"/>
    <n v="74"/>
    <d v="2019-11-22T00:00:00"/>
    <s v="VHB6"/>
    <x v="23"/>
    <s v="Accepted"/>
    <m/>
    <m/>
    <e v="#REF!"/>
    <m/>
    <m/>
    <m/>
    <m/>
    <x v="38"/>
    <n v="358"/>
    <n v="0"/>
    <e v="#NAME?"/>
  </r>
  <r>
    <s v="960990"/>
    <x v="85"/>
    <s v="5E13"/>
    <s v="10:45 CRAIGNTNY to EDINBURGH"/>
    <x v="6"/>
    <n v="5"/>
    <n v="5"/>
    <d v="2020-08-12T00:00:00"/>
    <s v="MHBK"/>
    <x v="3"/>
    <s v="Accepted"/>
    <m/>
    <m/>
    <e v="#REF!"/>
    <m/>
    <m/>
    <m/>
    <m/>
    <x v="2"/>
    <n v="2"/>
    <n v="358"/>
    <e v="#NAME?"/>
  </r>
  <r>
    <s v="959629"/>
    <x v="86"/>
    <s v="1A49"/>
    <s v="19:16 LEEDS     to KINGS X"/>
    <x v="17"/>
    <n v="125"/>
    <n v="147"/>
    <d v="2019-08-23T00:00:00"/>
    <s v="IQIJ"/>
    <x v="1"/>
    <s v="Referred"/>
    <m/>
    <m/>
    <e v="#REF!"/>
    <m/>
    <m/>
    <m/>
    <m/>
    <x v="1"/>
    <n v="3"/>
    <n v="2"/>
    <e v="#NAME?"/>
  </r>
  <r>
    <s v="958906"/>
    <x v="86"/>
    <s v="1W16"/>
    <s v="12:00 KINGS X   to INVERNESS"/>
    <x v="135"/>
    <n v="13"/>
    <n v="20"/>
    <d v="2019-03-08T00:00:00"/>
    <s v="MHB1"/>
    <x v="17"/>
    <s v="Accepted"/>
    <m/>
    <m/>
    <e v="#REF!"/>
    <m/>
    <m/>
    <m/>
    <m/>
    <x v="29"/>
    <n v="29"/>
    <n v="3"/>
    <e v="#NAME?"/>
  </r>
  <r>
    <s v="958409"/>
    <x v="86"/>
    <s v="1E11"/>
    <s v="07:52 ABERDEEN  to KINGS X"/>
    <x v="3"/>
    <n v="7"/>
    <n v="7"/>
    <d v="2020-03-30T00:00:00"/>
    <s v="THBQ"/>
    <x v="8"/>
    <s v="Accepted"/>
    <m/>
    <m/>
    <e v="#REF!"/>
    <m/>
    <m/>
    <m/>
    <m/>
    <x v="0"/>
    <n v="0"/>
    <n v="29"/>
    <e v="#NAME?"/>
  </r>
  <r>
    <s v="958399"/>
    <x v="86"/>
    <s v="1W02"/>
    <s v="07:35 YORK      to ABERDEEN"/>
    <x v="136"/>
    <n v="6"/>
    <n v="6"/>
    <d v="2019-04-17T00:00:00"/>
    <s v="MHB1"/>
    <x v="17"/>
    <s v="Accepted"/>
    <m/>
    <m/>
    <e v="#REF!"/>
    <m/>
    <m/>
    <m/>
    <m/>
    <x v="0"/>
    <n v="0"/>
    <n v="0"/>
    <e v="#NAME?"/>
  </r>
  <r>
    <s v="957842"/>
    <x v="86"/>
    <s v="3A15"/>
    <s v="06:12 NEVHILL D to HARROGATE"/>
    <x v="8"/>
    <n v="5"/>
    <n v="5"/>
    <d v="2019-03-08T00:00:00"/>
    <s v="MHBM"/>
    <x v="3"/>
    <s v="Accepted"/>
    <m/>
    <m/>
    <e v="#REF!"/>
    <m/>
    <m/>
    <m/>
    <m/>
    <x v="4"/>
    <n v="27"/>
    <n v="0"/>
    <e v="#NAME?"/>
  </r>
  <r>
    <s v="957754"/>
    <x v="86"/>
    <s v="3A07"/>
    <s v="05:18 NEVHILL D to BRADFORSQ"/>
    <x v="8"/>
    <n v="6"/>
    <n v="6"/>
    <d v="2020-01-22T00:00:00"/>
    <s v="MHBM"/>
    <x v="3"/>
    <s v="Accepted"/>
    <m/>
    <m/>
    <e v="#REF!"/>
    <m/>
    <m/>
    <m/>
    <m/>
    <x v="4"/>
    <n v="27"/>
    <n v="27"/>
    <e v="#NAME?"/>
  </r>
  <r>
    <s v="957706"/>
    <x v="86"/>
    <m/>
    <s v="07:45 NCASTLCEN to EDINBURGH"/>
    <x v="12"/>
    <n v="12"/>
    <n v="12"/>
    <d v="2020-06-06T00:00:00"/>
    <s v="MHB2"/>
    <x v="1"/>
    <s v="New"/>
    <m/>
    <m/>
    <e v="#REF!"/>
    <m/>
    <m/>
    <m/>
    <m/>
    <x v="5"/>
    <n v="12"/>
    <n v="27"/>
    <e v="#NAME?"/>
  </r>
  <r>
    <s v="957704"/>
    <x v="86"/>
    <m/>
    <s v="06:24 NCASTLCEN to EDINBURGH"/>
    <x v="65"/>
    <n v="0"/>
    <n v="0"/>
    <d v="2020-06-06T00:00:00"/>
    <s v="MHB2"/>
    <x v="1"/>
    <s v="New"/>
    <m/>
    <m/>
    <e v="#REF!"/>
    <m/>
    <m/>
    <m/>
    <m/>
    <x v="0"/>
    <n v="0"/>
    <n v="12"/>
    <e v="#NAME?"/>
  </r>
  <r>
    <s v="957691"/>
    <x v="86"/>
    <s v="1E07"/>
    <s v="08:30 EDINBURGH to KINGS X_x000a_Running as 10:59 YORK      to KINGS X"/>
    <x v="3"/>
    <n v="22"/>
    <n v="22"/>
    <d v="2020-06-06T00:00:00"/>
    <s v="MHB2"/>
    <x v="2"/>
    <s v="Accepted"/>
    <m/>
    <m/>
    <e v="#REF!"/>
    <m/>
    <m/>
    <m/>
    <m/>
    <x v="0"/>
    <n v="0"/>
    <n v="0"/>
    <e v="#NAME?"/>
  </r>
  <r>
    <s v="956744"/>
    <x v="87"/>
    <s v="1S31"/>
    <s v="19:00 KINGS X   to EDINBURGH"/>
    <x v="15"/>
    <n v="10"/>
    <n v="10"/>
    <d v="2020-05-06T00:00:00"/>
    <s v="MHB2"/>
    <x v="0"/>
    <s v="Accepted"/>
    <m/>
    <m/>
    <e v="#REF!"/>
    <m/>
    <m/>
    <m/>
    <m/>
    <x v="0"/>
    <n v="0"/>
    <n v="0"/>
    <e v="#NAME?"/>
  </r>
  <r>
    <s v="956699"/>
    <x v="87"/>
    <s v="1H10"/>
    <s v="17:18 KINGS X   to HULL"/>
    <x v="137"/>
    <n v="11"/>
    <n v="11"/>
    <d v="2019-03-12T00:00:00"/>
    <s v="MHB1"/>
    <x v="17"/>
    <s v="Accepted"/>
    <m/>
    <m/>
    <e v="#REF!"/>
    <m/>
    <m/>
    <m/>
    <m/>
    <x v="0"/>
    <n v="0"/>
    <n v="0"/>
    <e v="#NAME?"/>
  </r>
  <r>
    <s v="956320"/>
    <x v="87"/>
    <s v="1S19"/>
    <s v="13:30 KINGS X   to EDINBURGH"/>
    <x v="129"/>
    <n v="6"/>
    <n v="6"/>
    <d v="2020-02-03T00:00:00"/>
    <s v="THB3"/>
    <x v="12"/>
    <s v="Accepted"/>
    <m/>
    <m/>
    <e v="#REF!"/>
    <m/>
    <m/>
    <m/>
    <m/>
    <x v="1"/>
    <n v="3"/>
    <n v="0"/>
    <e v="#NAME?"/>
  </r>
  <r>
    <s v="956199"/>
    <x v="87"/>
    <s v="1E14"/>
    <s v="12:00 EDINBURGH to KINGS X"/>
    <x v="51"/>
    <n v="78"/>
    <n v="319"/>
    <d v="2020-05-06T00:00:00"/>
    <s v="MHB2"/>
    <x v="0"/>
    <s v="Accepted"/>
    <m/>
    <m/>
    <e v="#REF!"/>
    <m/>
    <m/>
    <m/>
    <m/>
    <x v="20"/>
    <n v="31"/>
    <n v="3"/>
    <e v="#NAME?"/>
  </r>
  <r>
    <s v="955980"/>
    <x v="87"/>
    <s v="1E14"/>
    <s v="12:00 EDINBURGH to KINGS X"/>
    <x v="17"/>
    <n v="3"/>
    <n v="3"/>
    <d v="2020-05-06T00:00:00"/>
    <s v="MHB2"/>
    <x v="5"/>
    <s v="Accepted"/>
    <m/>
    <m/>
    <e v="#REF!"/>
    <m/>
    <m/>
    <m/>
    <m/>
    <x v="1"/>
    <n v="3"/>
    <n v="31"/>
    <e v="#NAME?"/>
  </r>
  <r>
    <s v="955190"/>
    <x v="87"/>
    <m/>
    <s v="10:02 YORK      to KINGS X"/>
    <x v="17"/>
    <n v="33"/>
    <n v="61"/>
    <d v="2019-04-17T00:00:00"/>
    <s v="MHB1"/>
    <x v="1"/>
    <s v="New"/>
    <m/>
    <m/>
    <e v="#REF!"/>
    <m/>
    <m/>
    <m/>
    <m/>
    <x v="1"/>
    <n v="3"/>
    <n v="3"/>
    <e v="#NAME?"/>
  </r>
  <r>
    <s v="955131"/>
    <x v="87"/>
    <s v="1W02"/>
    <s v="07:08 LEEDS     to ABERDEEN"/>
    <x v="138"/>
    <n v="6"/>
    <n v="6"/>
    <d v="2019-03-18T00:00:00"/>
    <s v="MHB1"/>
    <x v="17"/>
    <s v="Accepted"/>
    <m/>
    <m/>
    <e v="#REF!"/>
    <m/>
    <m/>
    <m/>
    <m/>
    <x v="0"/>
    <n v="0"/>
    <n v="3"/>
    <e v="#NAME?"/>
  </r>
  <r>
    <s v="955056"/>
    <x v="87"/>
    <m/>
    <s v="07:33 KINGS X   to HARROGATE"/>
    <x v="139"/>
    <n v="3"/>
    <n v="3"/>
    <d v="2019-03-08T00:00:00"/>
    <s v="MHB1"/>
    <x v="1"/>
    <s v="Rejected"/>
    <m/>
    <m/>
    <e v="#REF!"/>
    <m/>
    <m/>
    <m/>
    <m/>
    <x v="0"/>
    <n v="0"/>
    <n v="0"/>
    <e v="#NAME?"/>
  </r>
  <r>
    <s v="955001"/>
    <x v="87"/>
    <s v="3Y82"/>
    <s v="09:42 NEVHILL D to DONCASTER"/>
    <x v="8"/>
    <n v="55"/>
    <n v="102"/>
    <d v="2019-04-17T00:00:00"/>
    <s v="MHB1"/>
    <x v="19"/>
    <s v="Accepted"/>
    <m/>
    <m/>
    <e v="#REF!"/>
    <m/>
    <m/>
    <m/>
    <m/>
    <x v="4"/>
    <n v="27"/>
    <n v="0"/>
    <e v="#NAME?"/>
  </r>
  <r>
    <s v="954979"/>
    <x v="87"/>
    <s v="1L42"/>
    <s v="09:05 YORK      to NCASTLCEN"/>
    <x v="101"/>
    <n v="3"/>
    <n v="3"/>
    <d v="2019-11-29T00:00:00"/>
    <s v="MHB1"/>
    <x v="17"/>
    <s v="Accepted"/>
    <m/>
    <m/>
    <e v="#REF!"/>
    <m/>
    <m/>
    <m/>
    <m/>
    <x v="0"/>
    <n v="0"/>
    <n v="27"/>
    <e v="#NAME?"/>
  </r>
  <r>
    <s v="954467"/>
    <x v="87"/>
    <s v="1A04"/>
    <s v="06:05 Leeds - London Kings Cross"/>
    <x v="72"/>
    <n v="3"/>
    <n v="3"/>
    <m/>
    <s v="MHBC"/>
    <x v="5"/>
    <s v="Accepted"/>
    <m/>
    <m/>
    <e v="#REF!"/>
    <m/>
    <m/>
    <m/>
    <m/>
    <x v="27"/>
    <n v="70"/>
    <n v="0"/>
    <e v="#NAME?"/>
  </r>
  <r>
    <s v="954290"/>
    <x v="87"/>
    <s v="1Y00"/>
    <s v="04:40 York - London Kings Cross"/>
    <x v="53"/>
    <n v="1.5"/>
    <n v="1.5"/>
    <m/>
    <s v="MHBA"/>
    <x v="7"/>
    <s v="Accepted"/>
    <m/>
    <m/>
    <e v="#REF!"/>
    <m/>
    <m/>
    <m/>
    <m/>
    <x v="21"/>
    <n v="22"/>
    <n v="70"/>
    <e v="#NAME?"/>
  </r>
  <r>
    <s v="953373"/>
    <x v="88"/>
    <s v="1E29"/>
    <s v="19:37 EDINBURGH to KINGS X"/>
    <x v="17"/>
    <n v="4"/>
    <n v="4"/>
    <d v="2020-01-29T00:00:00"/>
    <s v="MHB2"/>
    <x v="19"/>
    <s v="Accepted"/>
    <m/>
    <m/>
    <e v="#REF!"/>
    <m/>
    <m/>
    <m/>
    <m/>
    <x v="1"/>
    <n v="3"/>
    <n v="22"/>
    <e v="#NAME?"/>
  </r>
  <r>
    <s v="952385"/>
    <x v="88"/>
    <s v="1E21"/>
    <s v="15:30 EDINBURGH to KINGS X"/>
    <x v="3"/>
    <n v="17"/>
    <n v="25"/>
    <d v="2020-05-13T00:00:00"/>
    <s v="MHB2"/>
    <x v="6"/>
    <s v="Accepted"/>
    <m/>
    <m/>
    <e v="#REF!"/>
    <m/>
    <m/>
    <m/>
    <m/>
    <x v="0"/>
    <n v="0"/>
    <n v="3"/>
    <e v="#NAME?"/>
  </r>
  <r>
    <s v="952146"/>
    <x v="88"/>
    <s v="1B84"/>
    <s v="12:06 KINGS X   to LINCLNCEN"/>
    <x v="140"/>
    <n v="9"/>
    <n v="9"/>
    <d v="2019-09-06T00:00:00"/>
    <s v="MHB1"/>
    <x v="18"/>
    <s v="Accepted"/>
    <m/>
    <m/>
    <e v="#REF!"/>
    <m/>
    <m/>
    <m/>
    <m/>
    <x v="0"/>
    <n v="0"/>
    <n v="0"/>
    <e v="#NAME?"/>
  </r>
  <r>
    <s v="952002"/>
    <x v="88"/>
    <m/>
    <s v="12:38 KINGS X   to BOUNDGNCS"/>
    <x v="141"/>
    <n v="5"/>
    <n v="5"/>
    <d v="2019-09-06T00:00:00"/>
    <s v="MHBJ"/>
    <x v="1"/>
    <s v="New"/>
    <m/>
    <m/>
    <e v="#REF!"/>
    <m/>
    <m/>
    <m/>
    <m/>
    <x v="9"/>
    <s v="Not Found"/>
    <n v="0"/>
    <e v="#NAME?"/>
  </r>
  <r>
    <s v="951722"/>
    <x v="88"/>
    <s v="1W02"/>
    <s v="07:08 LEEDS     to ABERDEEN"/>
    <x v="138"/>
    <n v="4"/>
    <n v="4"/>
    <d v="2019-03-08T00:00:00"/>
    <s v="MHB1"/>
    <x v="17"/>
    <s v="Accepted"/>
    <m/>
    <m/>
    <e v="#REF!"/>
    <m/>
    <m/>
    <m/>
    <m/>
    <x v="0"/>
    <n v="0"/>
    <s v="Not Found"/>
    <e v="#NAME?"/>
  </r>
  <r>
    <s v="951600"/>
    <x v="88"/>
    <s v="1E04"/>
    <s v="07:00 EDINBURGH to KINGS X"/>
    <x v="14"/>
    <n v="7"/>
    <n v="7"/>
    <d v="2020-01-29T00:00:00"/>
    <s v="THBF"/>
    <x v="29"/>
    <s v="Accepted"/>
    <m/>
    <m/>
    <e v="#REF!"/>
    <m/>
    <m/>
    <m/>
    <m/>
    <x v="7"/>
    <n v="6"/>
    <n v="0"/>
    <e v="#NAME?"/>
  </r>
  <r>
    <s v="951505"/>
    <x v="88"/>
    <m/>
    <s v="09:46 LEEDS     to KINGS X"/>
    <x v="142"/>
    <n v="5"/>
    <n v="5"/>
    <d v="2020-06-06T00:00:00"/>
    <s v="MHB2"/>
    <x v="1"/>
    <s v="New"/>
    <m/>
    <m/>
    <e v="#REF!"/>
    <m/>
    <m/>
    <m/>
    <m/>
    <x v="0"/>
    <n v="0"/>
    <n v="6"/>
    <e v="#NAME?"/>
  </r>
  <r>
    <s v="951404"/>
    <x v="88"/>
    <s v="5A20"/>
    <s v="08:41 NEVHILL D to LEEDS"/>
    <x v="8"/>
    <n v="116"/>
    <n v="116"/>
    <d v="2020-06-06T00:00:00"/>
    <s v="MHB2"/>
    <x v="18"/>
    <s v="Accepted"/>
    <m/>
    <m/>
    <e v="#REF!"/>
    <m/>
    <m/>
    <m/>
    <m/>
    <x v="4"/>
    <n v="27"/>
    <n v="0"/>
    <e v="#NAME?"/>
  </r>
  <r>
    <s v="949827"/>
    <x v="89"/>
    <s v="1W20"/>
    <s v="14:00 KINGS X   to ABERDEEN"/>
    <x v="80"/>
    <n v="6"/>
    <n v="6"/>
    <d v="2019-03-25T00:00:00"/>
    <s v="MHB1"/>
    <x v="5"/>
    <s v="Accepted"/>
    <m/>
    <m/>
    <e v="#REF!"/>
    <m/>
    <m/>
    <m/>
    <m/>
    <x v="0"/>
    <n v="0"/>
    <n v="27"/>
    <e v="#NAME?"/>
  </r>
  <r>
    <s v="948637"/>
    <x v="89"/>
    <s v="1N85"/>
    <s v="1N85 - 13:06 KINGS X   to YORK"/>
    <x v="11"/>
    <n v="8"/>
    <n v="8"/>
    <d v="2020-08-05T00:00:00"/>
    <s v="MHB2"/>
    <x v="4"/>
    <s v="Accepted"/>
    <m/>
    <s v="2025-12-08"/>
    <e v="#REF!"/>
    <m/>
    <m/>
    <m/>
    <m/>
    <x v="0"/>
    <n v="0"/>
    <n v="0"/>
    <e v="#NAME?"/>
  </r>
  <r>
    <s v="948032"/>
    <x v="89"/>
    <s v="1A13"/>
    <s v="06:56 Skipton - London Kings Cross"/>
    <x v="143"/>
    <n v="2"/>
    <n v="9"/>
    <m/>
    <s v="MHBB"/>
    <x v="5"/>
    <s v="Accepted"/>
    <m/>
    <m/>
    <e v="#REF!"/>
    <m/>
    <m/>
    <m/>
    <m/>
    <x v="0"/>
    <n v="0"/>
    <n v="0"/>
    <e v="#NAME?"/>
  </r>
  <r>
    <s v="947539"/>
    <x v="89"/>
    <s v="5Z90"/>
    <s v="06:39 DONCARIEP to LINCLNCEN"/>
    <x v="31"/>
    <n v="7"/>
    <n v="13"/>
    <d v="2019-12-20T00:00:00"/>
    <s v="THBP"/>
    <x v="26"/>
    <s v="Accepted"/>
    <m/>
    <m/>
    <e v="#REF!"/>
    <m/>
    <m/>
    <m/>
    <m/>
    <x v="1"/>
    <n v="3"/>
    <n v="0"/>
    <e v="#NAME?"/>
  </r>
  <r>
    <s v="945338"/>
    <x v="90"/>
    <s v="1A33"/>
    <s v="13:17 BRADFORSQ to KINGS X"/>
    <x v="10"/>
    <n v="4"/>
    <n v="4"/>
    <d v="2019-09-20T00:00:00"/>
    <s v="THBF"/>
    <x v="29"/>
    <s v="Accepted"/>
    <m/>
    <s v="2025-11-13"/>
    <e v="#REF!"/>
    <m/>
    <m/>
    <m/>
    <m/>
    <x v="0"/>
    <n v="0"/>
    <n v="3"/>
    <e v="#NAME?"/>
  </r>
  <r>
    <s v="944504"/>
    <x v="90"/>
    <s v="1S08"/>
    <s v="08:30 KINGS X   to EDINBURGH"/>
    <x v="11"/>
    <n v="3"/>
    <n v="3"/>
    <d v="2020-01-08T00:00:00"/>
    <s v="THBN"/>
    <x v="11"/>
    <s v="Accepted"/>
    <m/>
    <m/>
    <e v="#REF!"/>
    <m/>
    <m/>
    <m/>
    <m/>
    <x v="0"/>
    <n v="0"/>
    <n v="0"/>
    <e v="#NAME?"/>
  </r>
  <r>
    <s v="944196"/>
    <x v="90"/>
    <s v="1S01"/>
    <s v="06:09 DONCASTER to EDINBURGH"/>
    <x v="101"/>
    <n v="3"/>
    <n v="3"/>
    <d v="2019-11-13T00:00:00"/>
    <s v="MHB2"/>
    <x v="18"/>
    <s v="Accepted"/>
    <m/>
    <s v="2025-11-13"/>
    <e v="#REF!"/>
    <m/>
    <m/>
    <m/>
    <m/>
    <x v="0"/>
    <n v="0"/>
    <n v="0"/>
    <e v="#NAME?"/>
  </r>
  <r>
    <s v="944162"/>
    <x v="90"/>
    <s v="5Z90"/>
    <s v="06:39 DONCARIEP to LINCLNCEN"/>
    <x v="31"/>
    <n v="12"/>
    <n v="16"/>
    <d v="2019-12-06T00:00:00"/>
    <s v="THBP"/>
    <x v="26"/>
    <s v="Accepted"/>
    <m/>
    <m/>
    <e v="#REF!"/>
    <m/>
    <m/>
    <m/>
    <m/>
    <x v="1"/>
    <n v="3"/>
    <n v="0"/>
    <e v="#NAME?"/>
  </r>
  <r>
    <s v="943675"/>
    <x v="90"/>
    <s v="1Y14"/>
    <s v="06:00 BERWICK   to KINGS X_x000a_Running as 06:55 NCASTLCEN to KINGS X"/>
    <x v="65"/>
    <n v="0"/>
    <n v="0"/>
    <d v="2020-02-03T00:00:00"/>
    <s v="MHB2"/>
    <x v="2"/>
    <s v="Accepted"/>
    <m/>
    <m/>
    <e v="#REF!"/>
    <m/>
    <m/>
    <m/>
    <m/>
    <x v="0"/>
    <n v="0"/>
    <n v="3"/>
    <e v="#NAME?"/>
  </r>
  <r>
    <s v="942580"/>
    <x v="91"/>
    <s v="1W20"/>
    <s v="14:00 KINGS X   to ABERDEEN"/>
    <x v="138"/>
    <n v="5"/>
    <n v="5"/>
    <d v="2019-03-08T00:00:00"/>
    <s v="MHB1"/>
    <x v="17"/>
    <s v="Accepted"/>
    <m/>
    <s v="2025-11-13"/>
    <e v="#REF!"/>
    <m/>
    <m/>
    <m/>
    <m/>
    <x v="0"/>
    <n v="0"/>
    <n v="0"/>
    <e v="#NAME?"/>
  </r>
  <r>
    <s v="940965"/>
    <x v="91"/>
    <s v="1A13"/>
    <s v="06:56 Skipton - London Kings Cross"/>
    <x v="10"/>
    <n v="0"/>
    <n v="23"/>
    <m/>
    <s v="MHBA"/>
    <x v="15"/>
    <s v="Accepted"/>
    <m/>
    <m/>
    <e v="#REF!"/>
    <m/>
    <m/>
    <m/>
    <m/>
    <x v="0"/>
    <n v="0"/>
    <n v="0"/>
    <e v="#NAME?"/>
  </r>
  <r>
    <s v="940792"/>
    <x v="91"/>
    <s v="5Z90"/>
    <s v="06:39 DONCARIEP to LINCLNCEN"/>
    <x v="31"/>
    <n v="5"/>
    <n v="9"/>
    <d v="2019-03-26T00:00:00"/>
    <s v="THBP"/>
    <x v="26"/>
    <s v="Accepted"/>
    <m/>
    <m/>
    <e v="#REF!"/>
    <m/>
    <m/>
    <m/>
    <m/>
    <x v="1"/>
    <n v="3"/>
    <n v="0"/>
    <e v="#NAME?"/>
  </r>
  <r>
    <s v="940524"/>
    <x v="91"/>
    <s v="3A13"/>
    <m/>
    <x v="8"/>
    <n v="14"/>
    <n v="17"/>
    <m/>
    <s v="MHBC"/>
    <x v="0"/>
    <s v="Accepted"/>
    <m/>
    <m/>
    <e v="#REF!"/>
    <m/>
    <m/>
    <m/>
    <m/>
    <x v="4"/>
    <n v="27"/>
    <n v="3"/>
    <e v="#NAME?"/>
  </r>
  <r>
    <s v="940340"/>
    <x v="91"/>
    <s v="3D01"/>
    <s v="03:12 FERMEPARK to KINGS X"/>
    <x v="49"/>
    <n v="5"/>
    <n v="5"/>
    <d v="2019-08-09T00:00:00"/>
    <s v="MHBJ"/>
    <x v="3"/>
    <s v="Accepted"/>
    <m/>
    <m/>
    <e v="#REF!"/>
    <m/>
    <m/>
    <m/>
    <m/>
    <x v="18"/>
    <n v="17"/>
    <n v="27"/>
    <e v="#NAME?"/>
  </r>
  <r>
    <s v="938385"/>
    <x v="92"/>
    <s v="1A19"/>
    <s v="09:05 LEEDS     to KINGS X"/>
    <x v="144"/>
    <n v="17"/>
    <n v="17"/>
    <m/>
    <s v="MHBA"/>
    <x v="15"/>
    <s v="Accepted"/>
    <m/>
    <m/>
    <e v="#REF!"/>
    <m/>
    <m/>
    <m/>
    <m/>
    <x v="39"/>
    <n v="133"/>
    <n v="17"/>
    <e v="#NAME?"/>
  </r>
  <r>
    <s v="937596"/>
    <x v="93"/>
    <s v="1D34"/>
    <s v="22:00 KINGS X   to LEEDS"/>
    <x v="38"/>
    <n v="8"/>
    <n v="8"/>
    <d v="2019-03-21T00:00:00"/>
    <s v="MHBV"/>
    <x v="9"/>
    <s v="Accepted"/>
    <m/>
    <m/>
    <e v="#REF!"/>
    <m/>
    <m/>
    <m/>
    <m/>
    <x v="14"/>
    <n v="24"/>
    <n v="133"/>
    <e v="#NAME?"/>
  </r>
  <r>
    <s v="936596"/>
    <x v="93"/>
    <s v="1W19"/>
    <s v="15:35 YORK      to ABERDEEN"/>
    <x v="101"/>
    <n v="12"/>
    <n v="26"/>
    <d v="2019-03-25T00:00:00"/>
    <s v="MHB1"/>
    <x v="5"/>
    <s v="Accepted"/>
    <m/>
    <m/>
    <e v="#REF!"/>
    <m/>
    <m/>
    <m/>
    <m/>
    <x v="0"/>
    <n v="0"/>
    <n v="24"/>
    <e v="#NAME?"/>
  </r>
  <r>
    <s v="936419"/>
    <x v="93"/>
    <s v="1D14"/>
    <s v="12:35 KINGS X   to LEEDS"/>
    <x v="17"/>
    <n v="9"/>
    <n v="9"/>
    <d v="2020-08-05T00:00:00"/>
    <s v="MHB2"/>
    <x v="5"/>
    <s v="Accepted"/>
    <m/>
    <m/>
    <e v="#REF!"/>
    <m/>
    <m/>
    <m/>
    <m/>
    <x v="1"/>
    <n v="3"/>
    <n v="0"/>
    <e v="#NAME?"/>
  </r>
  <r>
    <s v="936242"/>
    <x v="93"/>
    <s v="1B82"/>
    <s v="10:06 KINGS X   to LINCLNCEN"/>
    <x v="14"/>
    <n v="7"/>
    <n v="7"/>
    <d v="2019-12-20T00:00:00"/>
    <s v="MHB1"/>
    <x v="17"/>
    <s v="Accepted"/>
    <m/>
    <m/>
    <e v="#REF!"/>
    <m/>
    <m/>
    <m/>
    <m/>
    <x v="7"/>
    <n v="6"/>
    <n v="3"/>
    <e v="#NAME?"/>
  </r>
  <r>
    <s v="936185"/>
    <x v="93"/>
    <s v="1E14"/>
    <s v="12:00 EDINBURGH to YORK"/>
    <x v="44"/>
    <n v="7"/>
    <n v="7"/>
    <d v="2020-07-28T00:00:00"/>
    <s v="MHB2"/>
    <x v="19"/>
    <s v="Accepted"/>
    <m/>
    <m/>
    <e v="#REF!"/>
    <m/>
    <m/>
    <m/>
    <m/>
    <x v="0"/>
    <n v="0"/>
    <n v="6"/>
    <e v="#NAME?"/>
  </r>
  <r>
    <s v="936049"/>
    <x v="93"/>
    <m/>
    <s v="09:03 KINGS X   to BRADFORSQ"/>
    <x v="10"/>
    <n v="16"/>
    <n v="22"/>
    <d v="2019-08-02T00:00:00"/>
    <s v="MHBA"/>
    <x v="1"/>
    <s v="Rejected"/>
    <m/>
    <m/>
    <e v="#REF!"/>
    <m/>
    <m/>
    <m/>
    <m/>
    <x v="0"/>
    <n v="0"/>
    <n v="0"/>
    <e v="#NAME?"/>
  </r>
  <r>
    <s v="936047"/>
    <x v="93"/>
    <m/>
    <s v="11:15 LEEDS     to KINGS X"/>
    <x v="10"/>
    <n v="33"/>
    <n v="50"/>
    <m/>
    <s v="MHBA"/>
    <x v="1"/>
    <s v="New"/>
    <m/>
    <m/>
    <e v="#REF!"/>
    <m/>
    <m/>
    <m/>
    <m/>
    <x v="0"/>
    <n v="0"/>
    <n v="0"/>
    <e v="#NAME?"/>
  </r>
  <r>
    <s v="935940"/>
    <x v="93"/>
    <s v="1D06"/>
    <s v="08:33 KINGS X   to LEEDS"/>
    <x v="45"/>
    <n v="40"/>
    <n v="79"/>
    <m/>
    <s v="MHBA"/>
    <x v="0"/>
    <s v="Accepted"/>
    <m/>
    <m/>
    <e v="#REF!"/>
    <m/>
    <m/>
    <m/>
    <m/>
    <x v="0"/>
    <n v="0"/>
    <n v="0"/>
    <e v="#NAME?"/>
  </r>
  <r>
    <s v="935362"/>
    <x v="93"/>
    <m/>
    <s v="05:34 NEVHILL D to SKIPTON"/>
    <x v="8"/>
    <n v="10"/>
    <n v="10"/>
    <d v="2020-01-08T00:00:00"/>
    <s v="MHBM"/>
    <x v="3"/>
    <s v="Accepted"/>
    <m/>
    <m/>
    <e v="#REF!"/>
    <m/>
    <m/>
    <m/>
    <m/>
    <x v="4"/>
    <n v="27"/>
    <n v="0"/>
    <e v="#NAME?"/>
  </r>
  <r>
    <s v="935333"/>
    <x v="93"/>
    <s v="5A02"/>
    <s v="05:01 NEVHILL D to LEEDS"/>
    <x v="8"/>
    <n v="12"/>
    <n v="40"/>
    <m/>
    <s v="CQGJ"/>
    <x v="1"/>
    <s v="New"/>
    <m/>
    <m/>
    <e v="#REF!"/>
    <m/>
    <m/>
    <m/>
    <m/>
    <x v="4"/>
    <n v="27"/>
    <n v="27"/>
    <e v="#NAME?"/>
  </r>
  <r>
    <s v="932432"/>
    <x v="94"/>
    <s v="1E13"/>
    <s v="07:55 INVERNESS to KINGS X"/>
    <x v="36"/>
    <n v="3"/>
    <n v="3"/>
    <d v="2019-03-21T00:00:00"/>
    <s v="MHB1"/>
    <x v="10"/>
    <s v="Accepted"/>
    <m/>
    <m/>
    <e v="#REF!"/>
    <m/>
    <m/>
    <m/>
    <m/>
    <x v="0"/>
    <n v="0"/>
    <n v="27"/>
    <e v="#NAME?"/>
  </r>
  <r>
    <s v="932414"/>
    <x v="94"/>
    <s v="5B80"/>
    <s v="07:22 BOUNDGNCS to KINGS X"/>
    <x v="48"/>
    <n v="24"/>
    <n v="35"/>
    <d v="2019-11-29T00:00:00"/>
    <s v="MHB1"/>
    <x v="0"/>
    <s v="Accepted"/>
    <m/>
    <m/>
    <e v="#REF!"/>
    <m/>
    <m/>
    <m/>
    <m/>
    <x v="17"/>
    <n v="7"/>
    <n v="0"/>
    <e v="#NAME?"/>
  </r>
  <r>
    <s v="932301"/>
    <x v="94"/>
    <m/>
    <s v="06:40 LEEDS     to KINGS X"/>
    <x v="10"/>
    <n v="14"/>
    <n v="57"/>
    <d v="2020-03-30T00:00:00"/>
    <s v="MHB1"/>
    <x v="1"/>
    <s v="New"/>
    <m/>
    <m/>
    <e v="#REF!"/>
    <m/>
    <m/>
    <m/>
    <m/>
    <x v="0"/>
    <n v="0"/>
    <n v="7"/>
    <e v="#NAME?"/>
  </r>
  <r>
    <s v="932233"/>
    <x v="94"/>
    <s v="5D02"/>
    <s v="05:09 BOUNDGNCS to KINGS X"/>
    <x v="48"/>
    <n v="3"/>
    <n v="3"/>
    <d v="2019-08-23T00:00:00"/>
    <s v="MHBJ"/>
    <x v="3"/>
    <s v="Accepted"/>
    <m/>
    <m/>
    <e v="#REF!"/>
    <m/>
    <m/>
    <m/>
    <m/>
    <x v="17"/>
    <n v="7"/>
    <n v="0"/>
    <e v="#NAME?"/>
  </r>
  <r>
    <s v="932122"/>
    <x v="94"/>
    <s v="3A15"/>
    <s v="06:14 NEVHILL D to HARROGATE"/>
    <x v="8"/>
    <n v="24"/>
    <n v="67"/>
    <d v="2020-03-30T00:00:00"/>
    <s v="MHB1"/>
    <x v="2"/>
    <s v="Accepted"/>
    <s v="Awaiting Amendment TRUST/Bugle Code"/>
    <s v="2025-11-10"/>
    <e v="#REF!"/>
    <m/>
    <m/>
    <m/>
    <m/>
    <x v="4"/>
    <n v="27"/>
    <n v="7"/>
    <e v="#NAME?"/>
  </r>
  <r>
    <s v="928775"/>
    <x v="95"/>
    <s v="5N80"/>
    <s v="05:47 BOUNDGNCS to KINGS X"/>
    <x v="18"/>
    <n v="43"/>
    <n v="46"/>
    <d v="2020-09-03T00:00:00"/>
    <s v="MHBJ"/>
    <x v="3"/>
    <s v="Accepted"/>
    <m/>
    <m/>
    <e v="#REF!"/>
    <m/>
    <m/>
    <m/>
    <m/>
    <x v="8"/>
    <n v="101"/>
    <n v="27"/>
    <e v="#NAME?"/>
  </r>
  <r>
    <s v="928752"/>
    <x v="95"/>
    <s v="5E04"/>
    <s v="06:27 CRAIGNTNY to EDINBURGH"/>
    <x v="6"/>
    <n v="5"/>
    <n v="5"/>
    <d v="2020-01-08T00:00:00"/>
    <s v="OQLE"/>
    <x v="1"/>
    <s v="Rejected"/>
    <m/>
    <m/>
    <e v="#REF!"/>
    <m/>
    <m/>
    <m/>
    <m/>
    <x v="2"/>
    <n v="2"/>
    <n v="101"/>
    <e v="#NAME?"/>
  </r>
  <r>
    <s v="927080"/>
    <x v="96"/>
    <s v="1A13"/>
    <s v="06:56 SKIPTON   to KINGS X"/>
    <x v="145"/>
    <n v="1"/>
    <n v="1.5"/>
    <m/>
    <s v="MHBA"/>
    <x v="7"/>
    <s v="Accepted"/>
    <m/>
    <m/>
    <e v="#REF!"/>
    <m/>
    <m/>
    <m/>
    <m/>
    <x v="40"/>
    <n v="0.5"/>
    <n v="2"/>
    <e v="#NAME?"/>
  </r>
  <r>
    <s v="927037"/>
    <x v="96"/>
    <m/>
    <s v="15:54 BOUNDGNCS to PETERBORO"/>
    <x v="48"/>
    <n v="60"/>
    <n v="60"/>
    <d v="2019-09-27T00:00:00"/>
    <s v="MHBJ"/>
    <x v="1"/>
    <s v="New"/>
    <m/>
    <m/>
    <e v="#REF!"/>
    <m/>
    <m/>
    <m/>
    <m/>
    <x v="17"/>
    <n v="7"/>
    <n v="0.5"/>
    <e v="#NAME?"/>
  </r>
  <r>
    <s v="925736"/>
    <x v="96"/>
    <s v="1A09"/>
    <s v="07:15 Leeds - London Kings Cross"/>
    <x v="146"/>
    <n v="9"/>
    <n v="27"/>
    <m/>
    <s v="MHBA"/>
    <x v="15"/>
    <s v="Accepted"/>
    <m/>
    <m/>
    <e v="#REF!"/>
    <m/>
    <m/>
    <m/>
    <m/>
    <x v="0"/>
    <n v="0"/>
    <n v="7"/>
    <e v="#NAME?"/>
  </r>
  <r>
    <s v="925150"/>
    <x v="96"/>
    <s v="3A15"/>
    <s v="06:14 NEVHILL D to HARROGATE"/>
    <x v="8"/>
    <n v="4"/>
    <n v="4"/>
    <d v="2019-04-17T00:00:00"/>
    <s v="MHBM"/>
    <x v="3"/>
    <s v="Accepted"/>
    <m/>
    <m/>
    <e v="#REF!"/>
    <m/>
    <m/>
    <m/>
    <m/>
    <x v="4"/>
    <n v="27"/>
    <n v="0"/>
    <e v="#NAME?"/>
  </r>
  <r>
    <s v="922175"/>
    <x v="97"/>
    <m/>
    <s v="09:27 FERMEPARK to PETERBORO"/>
    <x v="20"/>
    <n v="3"/>
    <n v="3"/>
    <d v="2019-12-06T00:00:00"/>
    <s v="MHBJ"/>
    <x v="1"/>
    <s v="New"/>
    <m/>
    <s v="2025-11-05"/>
    <e v="#REF!"/>
    <m/>
    <m/>
    <m/>
    <m/>
    <x v="7"/>
    <n v="6"/>
    <n v="27"/>
    <e v="#NAME?"/>
  </r>
  <r>
    <s v="921789"/>
    <x v="97"/>
    <m/>
    <s v="07:22 BOUNDGNCS to KINGS X"/>
    <x v="48"/>
    <n v="5"/>
    <n v="10"/>
    <d v="2019-11-29T00:00:00"/>
    <s v="MHBJ"/>
    <x v="1"/>
    <s v="New"/>
    <m/>
    <s v="2025-11-05"/>
    <e v="#REF!"/>
    <m/>
    <m/>
    <m/>
    <m/>
    <x v="17"/>
    <n v="7"/>
    <n v="6"/>
    <e v="#NAME?"/>
  </r>
  <r>
    <s v="920154"/>
    <x v="98"/>
    <s v="1A43"/>
    <s v="17:15 LEEDS     to KINGS X"/>
    <x v="88"/>
    <n v="1.5"/>
    <n v="6"/>
    <d v="2020-04-22T00:00:00"/>
    <s v="MHB2"/>
    <x v="7"/>
    <s v="Accepted"/>
    <m/>
    <s v="2025-11-05"/>
    <e v="#REF!"/>
    <m/>
    <m/>
    <m/>
    <m/>
    <x v="31"/>
    <n v="25"/>
    <n v="7"/>
    <e v="#NAME?"/>
  </r>
  <r>
    <s v="918983"/>
    <x v="98"/>
    <s v="1A30"/>
    <s v="12:45 Leeds - London Kings Cross"/>
    <x v="9"/>
    <n v="3"/>
    <n v="3"/>
    <m/>
    <s v="MHBC"/>
    <x v="17"/>
    <s v="Accepted"/>
    <m/>
    <m/>
    <e v="#REF!"/>
    <m/>
    <m/>
    <m/>
    <m/>
    <x v="0"/>
    <n v="0"/>
    <n v="25"/>
    <e v="#NAME?"/>
  </r>
  <r>
    <s v="918842"/>
    <x v="98"/>
    <s v="1W11"/>
    <s v="10:00 KINGS X   to ABERDEEN"/>
    <x v="4"/>
    <n v="19"/>
    <n v="30"/>
    <d v="2020-03-30T00:00:00"/>
    <s v="MHB1"/>
    <x v="5"/>
    <s v="Accepted"/>
    <m/>
    <s v="2025-11-05"/>
    <e v="#REF!"/>
    <m/>
    <m/>
    <m/>
    <m/>
    <x v="0"/>
    <n v="0"/>
    <n v="0"/>
    <e v="#NAME?"/>
  </r>
  <r>
    <s v="918484"/>
    <x v="98"/>
    <s v="1S03"/>
    <s v="08:56 NCASTLCEN to EDINBURGH"/>
    <x v="12"/>
    <n v="0"/>
    <n v="6"/>
    <d v="2020-01-08T00:00:00"/>
    <s v="THBQ"/>
    <x v="8"/>
    <s v="Accepted"/>
    <m/>
    <s v="2025-11-05"/>
    <e v="#REF!"/>
    <m/>
    <m/>
    <m/>
    <m/>
    <x v="5"/>
    <n v="12"/>
    <n v="0"/>
    <e v="#NAME?"/>
  </r>
  <r>
    <s v="918218"/>
    <x v="98"/>
    <s v="3A22"/>
    <s v="08:12 NEVHILL D to HARROGATE"/>
    <x v="8"/>
    <n v="11"/>
    <n v="14"/>
    <d v="2019-11-15T00:00:00"/>
    <s v="MHB1"/>
    <x v="17"/>
    <s v="Accepted"/>
    <m/>
    <s v="2025-11-05"/>
    <e v="#REF!"/>
    <m/>
    <m/>
    <m/>
    <m/>
    <x v="4"/>
    <n v="27"/>
    <n v="12"/>
    <e v="#NAME?"/>
  </r>
  <r>
    <s v="918044"/>
    <x v="98"/>
    <m/>
    <s v="07:22 BOUNDGNCS to KINGS X"/>
    <x v="48"/>
    <n v="6"/>
    <n v="6"/>
    <d v="2019-11-29T00:00:00"/>
    <s v="MHBJ"/>
    <x v="1"/>
    <s v="New"/>
    <m/>
    <s v="2025-11-05"/>
    <e v="#REF!"/>
    <m/>
    <m/>
    <m/>
    <m/>
    <x v="17"/>
    <n v="7"/>
    <n v="27"/>
    <e v="#NAME?"/>
  </r>
  <r>
    <s v="916056"/>
    <x v="99"/>
    <s v="3G99"/>
    <s v="13:56 NEVHILL D to LEEDS"/>
    <x v="8"/>
    <n v="17"/>
    <n v="39"/>
    <d v="2020-03-25T00:00:00"/>
    <s v="MHBM"/>
    <x v="3"/>
    <s v="Accepted"/>
    <m/>
    <s v="2025-11-03"/>
    <e v="#REF!"/>
    <m/>
    <m/>
    <m/>
    <m/>
    <x v="4"/>
    <n v="27"/>
    <n v="7"/>
    <e v="#NAME?"/>
  </r>
  <r>
    <s v="914519"/>
    <x v="100"/>
    <s v="1W20"/>
    <s v="14:00 KINGS X   to ABERDEEN"/>
    <x v="84"/>
    <n v="1.5"/>
    <n v="9"/>
    <d v="2019-03-12T00:00:00"/>
    <s v="MHB1"/>
    <x v="7"/>
    <s v="Accepted"/>
    <m/>
    <m/>
    <e v="#REF!"/>
    <m/>
    <m/>
    <m/>
    <m/>
    <x v="0"/>
    <n v="0"/>
    <n v="27"/>
    <e v="#NAME?"/>
  </r>
  <r>
    <s v="914461"/>
    <x v="100"/>
    <s v="1W20"/>
    <s v="14:00 KINGS X   to ABERDEEN"/>
    <x v="147"/>
    <n v="1"/>
    <n v="1.5"/>
    <d v="2019-03-12T00:00:00"/>
    <s v="MHB1"/>
    <x v="7"/>
    <s v="Accepted"/>
    <m/>
    <m/>
    <e v="#REF!"/>
    <m/>
    <m/>
    <m/>
    <m/>
    <x v="1"/>
    <n v="3"/>
    <n v="0"/>
    <e v="#NAME?"/>
  </r>
  <r>
    <s v="914459"/>
    <x v="100"/>
    <s v="1H10"/>
    <s v="17:18 KINGS X   to HULL"/>
    <x v="148"/>
    <n v="1"/>
    <n v="1"/>
    <d v="2019-11-29T00:00:00"/>
    <s v="MHB1"/>
    <x v="7"/>
    <s v="Accepted"/>
    <m/>
    <s v="2025-11-03"/>
    <e v="#REF!"/>
    <m/>
    <m/>
    <m/>
    <m/>
    <x v="0"/>
    <n v="0"/>
    <n v="3"/>
    <e v="#NAME?"/>
  </r>
  <r>
    <s v="914227"/>
    <x v="100"/>
    <s v="1D22"/>
    <s v="16:33 London Kings Cross - Bradford Forster Square]"/>
    <x v="104"/>
    <n v="1.5"/>
    <n v="9"/>
    <m/>
    <s v="MHBA"/>
    <x v="7"/>
    <s v="Accepted"/>
    <m/>
    <m/>
    <e v="#REF!"/>
    <m/>
    <m/>
    <m/>
    <m/>
    <x v="1"/>
    <n v="3"/>
    <n v="0"/>
    <e v="#NAME?"/>
  </r>
  <r>
    <s v="913698"/>
    <x v="100"/>
    <s v="1W15"/>
    <s v="14:18 DARLINGTN to INVERNESS"/>
    <x v="16"/>
    <n v="17"/>
    <n v="31"/>
    <d v="2019-03-25T00:00:00"/>
    <s v="MHB1"/>
    <x v="5"/>
    <s v="Accepted"/>
    <m/>
    <m/>
    <e v="#REF!"/>
    <m/>
    <m/>
    <m/>
    <m/>
    <x v="0"/>
    <n v="0"/>
    <n v="3"/>
    <e v="#NAME?"/>
  </r>
  <r>
    <s v="913371"/>
    <x v="100"/>
    <s v="1E13"/>
    <s v="07:55 INVERNESS to NOALLERTN"/>
    <x v="3"/>
    <n v="8"/>
    <n v="8"/>
    <d v="2019-03-21T00:00:00"/>
    <s v="MHB1"/>
    <x v="5"/>
    <s v="Accepted"/>
    <m/>
    <s v="2025-11-13"/>
    <e v="#REF!"/>
    <m/>
    <m/>
    <m/>
    <m/>
    <x v="0"/>
    <n v="0"/>
    <n v="0"/>
    <e v="#NAME?"/>
  </r>
  <r>
    <s v="913089"/>
    <x v="100"/>
    <s v="1D02"/>
    <s v="0735 KINGS X   HB  S KIRKBYJ-HAREPARK"/>
    <x v="9"/>
    <n v="2"/>
    <n v="2"/>
    <d v="2019-12-09T00:00:00"/>
    <s v="MHB2"/>
    <x v="7"/>
    <s v="Accepted"/>
    <m/>
    <s v="2025-11-03"/>
    <e v="#REF!"/>
    <m/>
    <m/>
    <m/>
    <m/>
    <x v="0"/>
    <n v="0"/>
    <n v="0"/>
    <e v="#NAME?"/>
  </r>
  <r>
    <s v="910196"/>
    <x v="101"/>
    <s v="1A31"/>
    <s v="13:15 Leeds - London Kings Cross"/>
    <x v="0"/>
    <n v="0"/>
    <n v="0"/>
    <m/>
    <s v="VHB7"/>
    <x v="30"/>
    <s v="Accepted"/>
    <m/>
    <m/>
    <e v="#REF!"/>
    <m/>
    <m/>
    <m/>
    <m/>
    <x v="0"/>
    <n v="0"/>
    <n v="0"/>
    <e v="#NAME?"/>
  </r>
  <r>
    <s v="909741"/>
    <x v="101"/>
    <s v="1A13"/>
    <s v="06:56 Skipton - London Kings Cross"/>
    <x v="10"/>
    <n v="4"/>
    <n v="4"/>
    <m/>
    <s v="MHBT"/>
    <x v="9"/>
    <s v="Accepted"/>
    <m/>
    <m/>
    <e v="#REF!"/>
    <m/>
    <m/>
    <m/>
    <m/>
    <x v="0"/>
    <n v="0"/>
    <n v="0"/>
    <e v="#NAME?"/>
  </r>
  <r>
    <s v="909664"/>
    <x v="101"/>
    <s v="1E10"/>
    <s v="10:00 EDINBURGH to KINGS X"/>
    <x v="3"/>
    <n v="3"/>
    <n v="3"/>
    <d v="2020-05-06T00:00:00"/>
    <s v="THB3"/>
    <x v="12"/>
    <s v="Accepted"/>
    <m/>
    <s v="2025-11-03"/>
    <e v="#REF!"/>
    <m/>
    <m/>
    <m/>
    <m/>
    <x v="0"/>
    <n v="0"/>
    <n v="0"/>
    <e v="#NAME?"/>
  </r>
  <r>
    <s v="909292"/>
    <x v="101"/>
    <s v="5B80"/>
    <s v="07:22 BOUNDGNCS to KINGS X"/>
    <x v="48"/>
    <n v="5"/>
    <n v="7"/>
    <d v="2019-11-29T00:00:00"/>
    <s v="QQA0"/>
    <x v="1"/>
    <s v="Referred"/>
    <s v="Awaiting NR"/>
    <s v="2025-11-03"/>
    <e v="#REF!"/>
    <m/>
    <m/>
    <m/>
    <m/>
    <x v="17"/>
    <n v="7"/>
    <n v="0"/>
    <e v="#NAME?"/>
  </r>
  <r>
    <s v="909096"/>
    <x v="101"/>
    <s v="3Z03"/>
    <s v="05:40 CRAIGNTNY to NCASTLCEN"/>
    <x v="3"/>
    <n v="39"/>
    <n v="69"/>
    <d v="2020-01-08T00:00:00"/>
    <s v="MHB2"/>
    <x v="17"/>
    <s v="Accepted"/>
    <m/>
    <m/>
    <e v="#REF!"/>
    <m/>
    <m/>
    <m/>
    <m/>
    <x v="0"/>
    <n v="0"/>
    <n v="7"/>
    <e v="#NAME?"/>
  </r>
  <r>
    <s v="908941"/>
    <x v="101"/>
    <s v="3Z03"/>
    <s v="05:40 CRAIGNTNY to NCASTLCEN"/>
    <x v="149"/>
    <n v="15"/>
    <n v="15"/>
    <d v="2020-01-08T00:00:00"/>
    <s v="THBN"/>
    <x v="11"/>
    <s v="Accepted"/>
    <s v="Awaiting DRV Report"/>
    <s v="2025-11-03"/>
    <e v="#REF!"/>
    <m/>
    <m/>
    <m/>
    <m/>
    <x v="7"/>
    <n v="6"/>
    <n v="0"/>
    <e v="#NAME?"/>
  </r>
  <r>
    <s v="906980"/>
    <x v="102"/>
    <m/>
    <s v="16:52 KINGS X   to BOUNDGNCS"/>
    <x v="11"/>
    <n v="11"/>
    <n v="20"/>
    <d v="2019-04-29T00:00:00"/>
    <s v="MHBJ"/>
    <x v="1"/>
    <s v="New"/>
    <s v="Awaiting NR"/>
    <s v="2025-10-31"/>
    <e v="#REF!"/>
    <m/>
    <m/>
    <m/>
    <m/>
    <x v="0"/>
    <n v="0"/>
    <n v="6"/>
    <e v="#NAME?"/>
  </r>
  <r>
    <s v="906211"/>
    <x v="102"/>
    <m/>
    <s v="10:52 KINGS X   to KINGS X"/>
    <x v="11"/>
    <n v="11"/>
    <n v="14"/>
    <d v="2019-03-08T00:00:00"/>
    <s v="MHB1"/>
    <x v="1"/>
    <s v="New"/>
    <s v="Other"/>
    <s v="2025-10-31"/>
    <e v="#REF!"/>
    <m/>
    <m/>
    <m/>
    <m/>
    <x v="0"/>
    <n v="0"/>
    <n v="0"/>
    <e v="#NAME?"/>
  </r>
  <r>
    <s v="905445"/>
    <x v="102"/>
    <m/>
    <s v="06:34 BOUNDGNCS to KINGS X"/>
    <x v="18"/>
    <n v="3"/>
    <n v="3"/>
    <d v="2019-04-17T00:00:00"/>
    <s v="MHBJ"/>
    <x v="1"/>
    <s v="New"/>
    <s v="NR"/>
    <s v="2025-10-31"/>
    <e v="#REF!"/>
    <m/>
    <m/>
    <m/>
    <m/>
    <x v="8"/>
    <n v="101"/>
    <n v="0"/>
    <e v="#NAME?"/>
  </r>
  <r>
    <s v="905377"/>
    <x v="102"/>
    <s v="1A09"/>
    <s v="07:15 Leeds - London Kings Cross"/>
    <x v="11"/>
    <n v="5"/>
    <n v="5"/>
    <m/>
    <s v="MHBM"/>
    <x v="3"/>
    <s v="Accepted"/>
    <m/>
    <m/>
    <e v="#REF!"/>
    <m/>
    <m/>
    <m/>
    <m/>
    <x v="0"/>
    <n v="0"/>
    <n v="101"/>
    <e v="#NAME?"/>
  </r>
  <r>
    <s v="904643"/>
    <x v="103"/>
    <s v="5D31"/>
    <s v="22:45 LEEDS     to DONCARIEP"/>
    <x v="142"/>
    <n v="8"/>
    <n v="8"/>
    <d v="2019-12-09T00:00:00"/>
    <s v="THB2"/>
    <x v="12"/>
    <s v="Accepted"/>
    <m/>
    <s v="2025-10-30"/>
    <e v="#REF!"/>
    <m/>
    <m/>
    <m/>
    <m/>
    <x v="0"/>
    <n v="0"/>
    <n v="0"/>
    <e v="#NAME?"/>
  </r>
  <r>
    <s v="904251"/>
    <x v="103"/>
    <s v="1W16"/>
    <s v="12:00 KINGS X   to INVERNESS"/>
    <x v="35"/>
    <n v="5"/>
    <n v="5"/>
    <d v="2019-03-08T00:00:00"/>
    <s v="MHB1"/>
    <x v="5"/>
    <s v="Accepted"/>
    <m/>
    <s v="2025-11-05"/>
    <e v="#REF!"/>
    <m/>
    <m/>
    <m/>
    <m/>
    <x v="0"/>
    <n v="0"/>
    <n v="0"/>
    <e v="#NAME?"/>
  </r>
  <r>
    <s v="904200"/>
    <x v="103"/>
    <s v="1A48"/>
    <s v="18:45 Leeds - London Kings Cross"/>
    <x v="15"/>
    <n v="7"/>
    <n v="7"/>
    <m/>
    <s v="MHBA"/>
    <x v="6"/>
    <s v="Accepted"/>
    <m/>
    <m/>
    <e v="#REF!"/>
    <m/>
    <m/>
    <m/>
    <m/>
    <x v="0"/>
    <n v="0"/>
    <n v="0"/>
    <e v="#NAME?"/>
  </r>
  <r>
    <s v="904160"/>
    <x v="103"/>
    <s v="1S30"/>
    <s v="18:30 KINGS X   to EDINBURGH"/>
    <x v="17"/>
    <n v="3"/>
    <n v="10"/>
    <d v="2020-08-05T00:00:00"/>
    <s v="MHB2"/>
    <x v="4"/>
    <s v="Accepted"/>
    <m/>
    <s v="2025-10-31"/>
    <e v="#REF!"/>
    <m/>
    <m/>
    <m/>
    <m/>
    <x v="1"/>
    <n v="3"/>
    <n v="0"/>
    <e v="#NAME?"/>
  </r>
  <r>
    <s v="904003"/>
    <x v="103"/>
    <m/>
    <m/>
    <x v="11"/>
    <n v="9"/>
    <n v="12"/>
    <m/>
    <s v="MHBT"/>
    <x v="1"/>
    <s v="New"/>
    <m/>
    <m/>
    <e v="#REF!"/>
    <m/>
    <m/>
    <m/>
    <m/>
    <x v="0"/>
    <n v="0"/>
    <n v="3"/>
    <e v="#NAME?"/>
  </r>
  <r>
    <s v="902248"/>
    <x v="103"/>
    <s v="5B80"/>
    <s v="07:22 BOUNDGNCS to KINGS X"/>
    <x v="48"/>
    <n v="2"/>
    <n v="3"/>
    <d v="2019-12-06T00:00:00"/>
    <s v="ZQIB"/>
    <x v="31"/>
    <s v="Referred"/>
    <m/>
    <s v="2025-10-30"/>
    <e v="#REF!"/>
    <m/>
    <m/>
    <m/>
    <m/>
    <x v="17"/>
    <n v="7"/>
    <n v="0"/>
    <e v="#NAME?"/>
  </r>
  <r>
    <s v="901907"/>
    <x v="103"/>
    <s v="1D01"/>
    <s v="05:55 KINGS X   to LEEDS"/>
    <x v="11"/>
    <n v="9"/>
    <n v="9"/>
    <d v="2019-08-23T00:00:00"/>
    <s v="MHB2"/>
    <x v="5"/>
    <s v="Accepted"/>
    <m/>
    <s v="2025-11-05"/>
    <e v="#REF!"/>
    <m/>
    <m/>
    <m/>
    <m/>
    <x v="0"/>
    <n v="0"/>
    <n v="7"/>
    <e v="#NAME?"/>
  </r>
  <r>
    <s v="900638"/>
    <x v="104"/>
    <s v="1N33"/>
    <s v="20:00 KINGS X   to NCASTLCEN"/>
    <x v="11"/>
    <n v="8"/>
    <n v="8"/>
    <d v="2019-03-21T00:00:00"/>
    <s v="MHB1"/>
    <x v="17"/>
    <s v="Accepted"/>
    <m/>
    <s v="2025-11-05"/>
    <e v="#REF!"/>
    <m/>
    <m/>
    <m/>
    <m/>
    <x v="0"/>
    <n v="0"/>
    <n v="0"/>
    <e v="#NAME?"/>
  </r>
  <r>
    <s v="900032"/>
    <x v="104"/>
    <m/>
    <s v="14:15 FERMEPARK to KINGS X"/>
    <x v="49"/>
    <n v="10"/>
    <n v="10"/>
    <d v="2020-03-25T00:00:00"/>
    <s v="MHBJ"/>
    <x v="1"/>
    <s v="Rejected"/>
    <s v="NR"/>
    <s v="2025-10-29"/>
    <e v="#REF!"/>
    <m/>
    <m/>
    <m/>
    <m/>
    <x v="18"/>
    <n v="17"/>
    <n v="0"/>
    <e v="#NAME?"/>
  </r>
  <r>
    <s v="899845"/>
    <x v="104"/>
    <s v="5K45"/>
    <s v="15:05 HEATON CS to NCASTLCEN"/>
    <x v="25"/>
    <n v="9"/>
    <n v="9"/>
    <d v="2019-09-13T00:00:00"/>
    <s v="CQIH"/>
    <x v="1"/>
    <s v="Referred"/>
    <s v="Awaiting NR"/>
    <s v="2025-10-29"/>
    <e v="#REF!"/>
    <m/>
    <m/>
    <m/>
    <m/>
    <x v="10"/>
    <n v="8"/>
    <n v="17"/>
    <e v="#NAME?"/>
  </r>
  <r>
    <s v="899414"/>
    <x v="104"/>
    <s v="1D13"/>
    <s v="12:03 KINGS X   to LEEDS"/>
    <x v="11"/>
    <n v="4"/>
    <n v="4"/>
    <d v="2019-09-20T00:00:00"/>
    <s v="MHB2"/>
    <x v="17"/>
    <s v="Accepted"/>
    <m/>
    <s v="2025-10-31"/>
    <e v="#REF!"/>
    <m/>
    <m/>
    <m/>
    <m/>
    <x v="0"/>
    <n v="0"/>
    <n v="8"/>
    <e v="#NAME?"/>
  </r>
  <r>
    <s v="899381"/>
    <x v="104"/>
    <s v="1D11"/>
    <s v="11:03 KINGS X   to BRADFORSQ"/>
    <x v="15"/>
    <n v="10"/>
    <n v="27"/>
    <d v="2019-04-29T00:00:00"/>
    <s v="VHB6"/>
    <x v="21"/>
    <s v="Accepted"/>
    <m/>
    <s v="2025-10-31"/>
    <e v="#REF!"/>
    <m/>
    <m/>
    <m/>
    <m/>
    <x v="0"/>
    <n v="0"/>
    <n v="0"/>
    <e v="#NAME?"/>
  </r>
  <r>
    <s v="899366"/>
    <x v="104"/>
    <s v="1A18"/>
    <s v="08:46 LEEDS     to KINGS X"/>
    <x v="150"/>
    <n v="6"/>
    <n v="6"/>
    <d v="2019-07-26T00:00:00"/>
    <s v="MHBJ"/>
    <x v="2"/>
    <s v="Accepted"/>
    <m/>
    <s v="2025-10-29"/>
    <e v="#REF!"/>
    <m/>
    <m/>
    <m/>
    <m/>
    <x v="16"/>
    <n v="5"/>
    <n v="0"/>
    <e v="#NAME?"/>
  </r>
  <r>
    <s v="898750"/>
    <x v="104"/>
    <s v="1A13"/>
    <s v="06:56 Skipton - London Kings Cross"/>
    <x v="17"/>
    <n v="3"/>
    <n v="12"/>
    <m/>
    <s v="XQIA"/>
    <x v="1"/>
    <s v="New"/>
    <s v="NR"/>
    <m/>
    <e v="#REF!"/>
    <m/>
    <m/>
    <m/>
    <m/>
    <x v="1"/>
    <n v="3"/>
    <n v="5"/>
    <e v="#NAME?"/>
  </r>
  <r>
    <s v="898321"/>
    <x v="104"/>
    <m/>
    <s v="05:56 DONCARIEP to DONCASTER"/>
    <x v="31"/>
    <n v="12"/>
    <n v="19"/>
    <d v="2020-09-03T00:00:00"/>
    <s v="MHBH"/>
    <x v="1"/>
    <s v="Rejected"/>
    <s v="NR"/>
    <s v="2025-10-29"/>
    <e v="#REF!"/>
    <m/>
    <m/>
    <m/>
    <m/>
    <x v="1"/>
    <n v="3"/>
    <n v="3"/>
    <e v="#NAME?"/>
  </r>
  <r>
    <s v="898246"/>
    <x v="104"/>
    <s v="5D02"/>
    <s v="05:09 BOUNDGNCS to KINGS X"/>
    <x v="48"/>
    <n v="7"/>
    <n v="7"/>
    <d v="2019-08-23T00:00:00"/>
    <s v="MHBJ"/>
    <x v="3"/>
    <s v="Accepted"/>
    <m/>
    <s v="2025-10-29"/>
    <e v="#REF!"/>
    <m/>
    <m/>
    <m/>
    <m/>
    <x v="17"/>
    <n v="7"/>
    <n v="3"/>
    <e v="#NAME?"/>
  </r>
  <r>
    <s v="897599"/>
    <x v="104"/>
    <m/>
    <s v="21:50 KINGS X   to BOUNDGNCS"/>
    <x v="74"/>
    <n v="13"/>
    <n v="13"/>
    <d v="2020-01-22T00:00:00"/>
    <s v="MHBJ"/>
    <x v="1"/>
    <s v="New"/>
    <m/>
    <s v="2025-10-28"/>
    <e v="#REF!"/>
    <m/>
    <m/>
    <m/>
    <m/>
    <x v="3"/>
    <n v="4"/>
    <n v="7"/>
    <e v="#NAME?"/>
  </r>
  <r>
    <s v="896120"/>
    <x v="105"/>
    <s v="3S22"/>
    <s v="14:15 FERMEPARK to KINGS X"/>
    <x v="49"/>
    <n v="9"/>
    <n v="9"/>
    <d v="2020-02-07T00:00:00"/>
    <s v="THB1"/>
    <x v="22"/>
    <s v="Accepted"/>
    <m/>
    <s v="2025-10-28"/>
    <e v="#REF!"/>
    <m/>
    <m/>
    <m/>
    <m/>
    <x v="18"/>
    <n v="17"/>
    <n v="4"/>
    <e v="#NAME?"/>
  </r>
  <r>
    <s v="895544"/>
    <x v="105"/>
    <s v="5D71"/>
    <s v="20:06 LEEDS to DONCARIEP"/>
    <x v="10"/>
    <n v="15"/>
    <n v="15"/>
    <d v="2019-12-06T00:00:00"/>
    <s v="THB2"/>
    <x v="12"/>
    <s v="Accepted"/>
    <m/>
    <s v="2025-10-30"/>
    <e v="#REF!"/>
    <m/>
    <m/>
    <m/>
    <m/>
    <x v="0"/>
    <n v="0"/>
    <n v="17"/>
    <e v="#NAME?"/>
  </r>
  <r>
    <s v="895186"/>
    <x v="105"/>
    <s v="1A04"/>
    <s v="06:05 Leeds - London Kings Cross"/>
    <x v="38"/>
    <n v="25"/>
    <n v="127"/>
    <m/>
    <s v="IQIJ"/>
    <x v="1"/>
    <s v="Referred"/>
    <m/>
    <m/>
    <e v="#REF!"/>
    <m/>
    <m/>
    <m/>
    <m/>
    <x v="14"/>
    <n v="24"/>
    <n v="0"/>
    <e v="#NAME?"/>
  </r>
  <r>
    <s v="894606"/>
    <x v="105"/>
    <s v="1Y00"/>
    <s v="05:06 Doncaster - London Kings Cross"/>
    <x v="17"/>
    <n v="10"/>
    <n v="19"/>
    <m/>
    <s v="THBQ"/>
    <x v="8"/>
    <s v="Accepted"/>
    <m/>
    <m/>
    <e v="#REF!"/>
    <m/>
    <m/>
    <m/>
    <m/>
    <x v="1"/>
    <n v="3"/>
    <n v="24"/>
    <e v="#NAME?"/>
  </r>
  <r>
    <s v="894184"/>
    <x v="106"/>
    <s v="5Y48"/>
    <s v="21:25 KINGS X   to BOUNDGNCS"/>
    <x v="20"/>
    <n v="45"/>
    <n v="45"/>
    <d v="2019-09-20T00:00:00"/>
    <s v="MHBJ"/>
    <x v="3"/>
    <s v="Accepted"/>
    <m/>
    <s v="2025-10-28"/>
    <e v="#REF!"/>
    <m/>
    <m/>
    <m/>
    <m/>
    <x v="7"/>
    <n v="6"/>
    <n v="3"/>
    <e v="#NAME?"/>
  </r>
  <r>
    <s v="894117"/>
    <x v="106"/>
    <s v="1D36"/>
    <s v="22:35 London Kings Cross - Leeds"/>
    <x v="11"/>
    <n v="9"/>
    <n v="9"/>
    <m/>
    <s v="MHBA"/>
    <x v="0"/>
    <s v="Accepted"/>
    <m/>
    <m/>
    <e v="#REF!"/>
    <m/>
    <m/>
    <m/>
    <m/>
    <x v="0"/>
    <n v="0"/>
    <n v="6"/>
    <e v="#NAME?"/>
  </r>
  <r>
    <s v="893688"/>
    <x v="106"/>
    <s v="3G22"/>
    <s v="18:19 DONCASTER to DONCASTER"/>
    <x v="62"/>
    <n v="7"/>
    <n v="13"/>
    <d v="2020-03-06T00:00:00"/>
    <s v="THBQ"/>
    <x v="8"/>
    <s v="Accepted"/>
    <m/>
    <s v="2025-10-29"/>
    <e v="#REF!"/>
    <m/>
    <m/>
    <m/>
    <m/>
    <x v="0"/>
    <n v="0"/>
    <n v="0"/>
    <e v="#NAME?"/>
  </r>
  <r>
    <s v="893614"/>
    <x v="106"/>
    <s v="1A43"/>
    <s v="17:16 Leeds - London Kings Cross"/>
    <x v="72"/>
    <n v="4"/>
    <n v="37"/>
    <m/>
    <s v="MHBB"/>
    <x v="17"/>
    <s v="Accepted"/>
    <m/>
    <m/>
    <e v="#REF!"/>
    <m/>
    <m/>
    <m/>
    <m/>
    <x v="27"/>
    <n v="70"/>
    <n v="0"/>
    <e v="#NAME?"/>
  </r>
  <r>
    <s v="892666"/>
    <x v="106"/>
    <s v="5F12"/>
    <s v="09:30 BOUNDGNCS to KINGS X"/>
    <x v="48"/>
    <n v="17"/>
    <n v="44"/>
    <d v="2019-12-09T00:00:00"/>
    <s v="MHB2"/>
    <x v="2"/>
    <s v="Accepted"/>
    <m/>
    <s v="2025-10-28"/>
    <e v="#REF!"/>
    <m/>
    <m/>
    <m/>
    <m/>
    <x v="17"/>
    <n v="7"/>
    <n v="70"/>
    <e v="#NAME?"/>
  </r>
  <r>
    <s v="892602"/>
    <x v="106"/>
    <s v="1A18"/>
    <s v="08:40 Leeds - London Kings Cross"/>
    <x v="17"/>
    <n v="4"/>
    <n v="8"/>
    <m/>
    <s v="MHBA"/>
    <x v="15"/>
    <s v="Accepted"/>
    <m/>
    <m/>
    <e v="#REF!"/>
    <m/>
    <m/>
    <m/>
    <m/>
    <x v="1"/>
    <n v="3"/>
    <n v="7"/>
    <e v="#NAME?"/>
  </r>
  <r>
    <s v="892548"/>
    <x v="106"/>
    <s v="5D10"/>
    <s v="08:50 FERMEPARK to KINGS X"/>
    <x v="49"/>
    <n v="27"/>
    <n v="27"/>
    <d v="2019-11-13T00:00:00"/>
    <s v="MHBJ"/>
    <x v="3"/>
    <s v="Accepted"/>
    <m/>
    <s v="2025-11-05"/>
    <e v="#REF!"/>
    <m/>
    <m/>
    <m/>
    <m/>
    <x v="18"/>
    <n v="17"/>
    <n v="3"/>
    <e v="#NAME?"/>
  </r>
  <r>
    <s v="892533"/>
    <x v="106"/>
    <s v="5A19"/>
    <s v="08:39 NEVHILL D to LEEDS"/>
    <x v="8"/>
    <n v="14"/>
    <n v="20"/>
    <d v="2020-01-22T00:00:00"/>
    <s v="MHB2"/>
    <x v="17"/>
    <s v="Accepted"/>
    <m/>
    <s v="2025-11-05"/>
    <e v="#REF!"/>
    <m/>
    <m/>
    <m/>
    <m/>
    <x v="4"/>
    <n v="27"/>
    <n v="17"/>
    <e v="#NAME?"/>
  </r>
  <r>
    <s v="890735"/>
    <x v="107"/>
    <s v="3S17"/>
    <s v="14:08 DARLINGTN to DARLINGTN"/>
    <x v="16"/>
    <n v="7"/>
    <n v="23"/>
    <d v="2020-08-12T00:00:00"/>
    <s v="MHB2"/>
    <x v="17"/>
    <s v="Accepted"/>
    <m/>
    <s v="2025-11-05"/>
    <e v="#REF!"/>
    <m/>
    <m/>
    <m/>
    <m/>
    <x v="0"/>
    <n v="0"/>
    <n v="27"/>
    <e v="#NAME?"/>
  </r>
  <r>
    <s v="890146"/>
    <x v="107"/>
    <s v="1E15"/>
    <s v="12:30 EDINBURGH to NOALLERTN"/>
    <x v="3"/>
    <n v="0"/>
    <n v="6"/>
    <d v="2019-03-08T00:00:00"/>
    <s v="MHB1"/>
    <x v="5"/>
    <s v="Accepted"/>
    <m/>
    <s v="2025-11-05"/>
    <e v="#REF!"/>
    <m/>
    <m/>
    <m/>
    <m/>
    <x v="0"/>
    <n v="0"/>
    <n v="0"/>
    <e v="#NAME?"/>
  </r>
  <r>
    <s v="889996"/>
    <x v="107"/>
    <s v="1D05"/>
    <s v="08:03 London Kings Cross - Leeds"/>
    <x v="151"/>
    <n v="9"/>
    <n v="12"/>
    <m/>
    <s v="MHBA"/>
    <x v="15"/>
    <s v="Accepted"/>
    <m/>
    <m/>
    <e v="#REF!"/>
    <m/>
    <m/>
    <m/>
    <m/>
    <x v="1"/>
    <n v="3"/>
    <n v="0"/>
    <e v="#NAME?"/>
  </r>
  <r>
    <s v="889954"/>
    <x v="107"/>
    <s v="3E13"/>
    <s v="07:54 CRAIGNTNY to PERTH"/>
    <x v="6"/>
    <n v="11"/>
    <n v="11"/>
    <d v="2019-03-18T00:00:00"/>
    <s v="MHBK"/>
    <x v="3"/>
    <s v="Accepted"/>
    <m/>
    <s v="2025-10-28"/>
    <e v="#REF!"/>
    <m/>
    <m/>
    <m/>
    <m/>
    <x v="2"/>
    <n v="2"/>
    <n v="3"/>
    <e v="#NAME?"/>
  </r>
  <r>
    <s v="889809"/>
    <x v="107"/>
    <s v="5A09"/>
    <m/>
    <x v="95"/>
    <n v="19"/>
    <n v="19"/>
    <m/>
    <s v="CQGJ"/>
    <x v="1"/>
    <s v="Referred"/>
    <m/>
    <m/>
    <e v="#REF!"/>
    <m/>
    <m/>
    <m/>
    <m/>
    <x v="33"/>
    <n v="26"/>
    <n v="2"/>
    <e v="#NAME?"/>
  </r>
  <r>
    <s v="888713"/>
    <x v="108"/>
    <m/>
    <s v="20:00 KINGS X   to NCASTLCEN"/>
    <x v="17"/>
    <n v="17"/>
    <n v="32"/>
    <d v="2019-04-17T00:00:00"/>
    <s v="MHB1"/>
    <x v="1"/>
    <s v="New"/>
    <m/>
    <s v="2025-11-05"/>
    <e v="#REF!"/>
    <m/>
    <m/>
    <m/>
    <m/>
    <x v="1"/>
    <n v="3"/>
    <n v="26"/>
    <e v="#NAME?"/>
  </r>
  <r>
    <s v="888500"/>
    <x v="108"/>
    <s v="1S30"/>
    <s v="18:30 KINGS X   to EDINBURGH"/>
    <x v="11"/>
    <n v="38"/>
    <n v="141"/>
    <d v="2019-03-26T00:00:00"/>
    <s v="MHB1"/>
    <x v="17"/>
    <s v="Accepted"/>
    <m/>
    <m/>
    <e v="#REF!"/>
    <m/>
    <m/>
    <m/>
    <m/>
    <x v="0"/>
    <n v="0"/>
    <n v="3"/>
    <e v="#NAME?"/>
  </r>
  <r>
    <s v="887801"/>
    <x v="108"/>
    <s v="1A37"/>
    <s v="15:15 LEEDS     to KINGS X"/>
    <x v="10"/>
    <n v="8"/>
    <n v="26"/>
    <d v="2020-06-23T00:00:00"/>
    <s v="MHB2"/>
    <x v="17"/>
    <s v="Accepted"/>
    <m/>
    <s v="2025-10-28"/>
    <e v="#REF!"/>
    <m/>
    <m/>
    <m/>
    <m/>
    <x v="0"/>
    <n v="0"/>
    <n v="0"/>
    <e v="#NAME?"/>
  </r>
  <r>
    <s v="887446"/>
    <x v="108"/>
    <m/>
    <s v="11:00 EDINBURGH to KINGS X"/>
    <x v="89"/>
    <n v="5"/>
    <n v="5"/>
    <d v="2020-02-03T00:00:00"/>
    <s v="MHB2"/>
    <x v="1"/>
    <s v="New"/>
    <m/>
    <s v="2025-10-26"/>
    <e v="#REF!"/>
    <m/>
    <m/>
    <m/>
    <m/>
    <x v="0"/>
    <n v="0"/>
    <n v="0"/>
    <e v="#NAME?"/>
  </r>
  <r>
    <s v="886946"/>
    <x v="108"/>
    <s v="1E04"/>
    <s v="07:00 EDINBURGH to KINGS X"/>
    <x v="4"/>
    <n v="18"/>
    <n v="21"/>
    <d v="2019-12-09T00:00:00"/>
    <s v="MHBV"/>
    <x v="9"/>
    <s v="Accepted"/>
    <m/>
    <s v="2025-10-26"/>
    <e v="#REF!"/>
    <m/>
    <m/>
    <m/>
    <m/>
    <x v="0"/>
    <n v="0"/>
    <n v="0"/>
    <e v="#NAME?"/>
  </r>
  <r>
    <s v="886753"/>
    <x v="108"/>
    <s v="1A18"/>
    <s v="08:46 LEEDS     to KINGS X"/>
    <x v="10"/>
    <n v="8"/>
    <n v="15"/>
    <d v="2019-08-09T00:00:00"/>
    <s v="MHBJ"/>
    <x v="3"/>
    <s v="Accepted"/>
    <m/>
    <s v="2025-10-26"/>
    <e v="#REF!"/>
    <m/>
    <m/>
    <m/>
    <m/>
    <x v="0"/>
    <n v="0"/>
    <n v="0"/>
    <e v="#NAME?"/>
  </r>
  <r>
    <s v="886614"/>
    <x v="108"/>
    <s v="5D04"/>
    <s v="06:34 BOUNDGNCS to KINGS X"/>
    <x v="18"/>
    <n v="5"/>
    <n v="5"/>
    <d v="2019-04-23T00:00:00"/>
    <s v="THBQ"/>
    <x v="8"/>
    <s v="Accepted"/>
    <m/>
    <s v="2025-10-26"/>
    <e v="#REF!"/>
    <m/>
    <m/>
    <m/>
    <m/>
    <x v="8"/>
    <n v="101"/>
    <n v="0"/>
    <e v="#NAME?"/>
  </r>
  <r>
    <s v="886330"/>
    <x v="108"/>
    <s v="3S01"/>
    <s v="05:56 DONCARIEP to DONCASTER"/>
    <x v="31"/>
    <n v="49"/>
    <n v="182"/>
    <d v="2020-05-21T00:00:00"/>
    <s v="MHB1"/>
    <x v="2"/>
    <s v="Accepted"/>
    <m/>
    <s v="2025-10-27"/>
    <e v="#REF!"/>
    <m/>
    <m/>
    <m/>
    <m/>
    <x v="1"/>
    <n v="3"/>
    <n v="101"/>
    <e v="#NAME?"/>
  </r>
  <r>
    <s v="884530"/>
    <x v="109"/>
    <s v="1A36"/>
    <s v="14:45 LEEDS     to KINGS X"/>
    <x v="11"/>
    <n v="3"/>
    <n v="3"/>
    <d v="2019-09-20T00:00:00"/>
    <s v="IQI8"/>
    <x v="1"/>
    <s v="New"/>
    <s v="NR"/>
    <m/>
    <e v="#REF!"/>
    <m/>
    <m/>
    <m/>
    <m/>
    <x v="0"/>
    <n v="0"/>
    <n v="3"/>
    <e v="#NAME?"/>
  </r>
  <r>
    <s v="884514"/>
    <x v="109"/>
    <s v="1A41"/>
    <s v="19:33 London Kings Cross - Leeds"/>
    <x v="10"/>
    <n v="0"/>
    <n v="5"/>
    <m/>
    <s v="MHBC"/>
    <x v="17"/>
    <s v="Accepted"/>
    <m/>
    <m/>
    <e v="#REF!"/>
    <m/>
    <m/>
    <m/>
    <m/>
    <x v="0"/>
    <n v="0"/>
    <n v="0"/>
    <e v="#NAME?"/>
  </r>
  <r>
    <s v="884096"/>
    <x v="109"/>
    <s v="1D13"/>
    <s v="12:03 KINGS X   to LEEDS"/>
    <x v="9"/>
    <n v="11"/>
    <n v="11"/>
    <d v="2019-08-23T00:00:00"/>
    <s v="THBQ"/>
    <x v="8"/>
    <s v="Accepted"/>
    <s v="TM"/>
    <s v="2025-11-05"/>
    <e v="#REF!"/>
    <m/>
    <m/>
    <m/>
    <m/>
    <x v="0"/>
    <n v="0"/>
    <n v="0"/>
    <e v="#NAME?"/>
  </r>
  <r>
    <s v="880715"/>
    <x v="110"/>
    <s v="1S15"/>
    <s v="11:30 KINGS X   to EDINBURGH"/>
    <x v="16"/>
    <n v="4"/>
    <n v="4"/>
    <d v="2020-07-28T00:00:00"/>
    <s v="MHBV"/>
    <x v="9"/>
    <s v="Accepted"/>
    <m/>
    <s v="2025-10-23"/>
    <e v="#REF!"/>
    <m/>
    <m/>
    <m/>
    <m/>
    <x v="0"/>
    <n v="0"/>
    <n v="0"/>
    <e v="#NAME?"/>
  </r>
  <r>
    <s v="879710"/>
    <x v="110"/>
    <s v="5A09"/>
    <m/>
    <x v="8"/>
    <n v="49"/>
    <n v="80"/>
    <m/>
    <s v="MHBT"/>
    <x v="2"/>
    <s v="Accepted"/>
    <m/>
    <m/>
    <e v="#REF!"/>
    <m/>
    <m/>
    <m/>
    <m/>
    <x v="4"/>
    <n v="27"/>
    <n v="0"/>
    <e v="#NAME?"/>
  </r>
  <r>
    <s v="879518"/>
    <x v="110"/>
    <s v="3A15"/>
    <s v="06:14 NEVHILL D to HARROGATE"/>
    <x v="8"/>
    <n v="11"/>
    <n v="11"/>
    <d v="2019-03-18T00:00:00"/>
    <s v="MHBM"/>
    <x v="3"/>
    <s v="Accepted"/>
    <m/>
    <s v="2025-10-23"/>
    <e v="#REF!"/>
    <m/>
    <m/>
    <m/>
    <m/>
    <x v="4"/>
    <n v="27"/>
    <n v="27"/>
    <e v="#NAME?"/>
  </r>
  <r>
    <s v="879384"/>
    <x v="110"/>
    <s v="3A13"/>
    <m/>
    <x v="8"/>
    <n v="6"/>
    <n v="6"/>
    <m/>
    <s v="MHBM"/>
    <x v="3"/>
    <s v="Accepted"/>
    <m/>
    <m/>
    <e v="#REF!"/>
    <m/>
    <m/>
    <m/>
    <m/>
    <x v="4"/>
    <n v="27"/>
    <n v="27"/>
    <e v="#NAME?"/>
  </r>
  <r>
    <s v="878236"/>
    <x v="111"/>
    <s v="1D30"/>
    <s v="19:33 London Kings Cross - Leeds"/>
    <x v="51"/>
    <n v="3"/>
    <n v="18"/>
    <m/>
    <s v="MHBB"/>
    <x v="5"/>
    <s v="Accepted"/>
    <m/>
    <m/>
    <e v="#REF!"/>
    <m/>
    <m/>
    <m/>
    <m/>
    <x v="20"/>
    <n v="31"/>
    <n v="27"/>
    <e v="#NAME?"/>
  </r>
  <r>
    <s v="878125"/>
    <x v="111"/>
    <s v="5E29"/>
    <s v="18:31 CRAIGNTNY to EDINBURGH"/>
    <x v="6"/>
    <n v="30"/>
    <n v="35"/>
    <d v="2020-01-08T00:00:00"/>
    <s v="MHBK"/>
    <x v="3"/>
    <s v="Accepted"/>
    <m/>
    <s v="2025-10-22"/>
    <e v="#REF!"/>
    <m/>
    <m/>
    <m/>
    <m/>
    <x v="2"/>
    <n v="2"/>
    <n v="31"/>
    <e v="#NAME?"/>
  </r>
  <r>
    <s v="877591"/>
    <x v="111"/>
    <s v="1A37"/>
    <s v="15:15 LEEDS     to KINGS X"/>
    <x v="10"/>
    <n v="10"/>
    <n v="23"/>
    <d v="2020-02-03T00:00:00"/>
    <s v="MHB2"/>
    <x v="17"/>
    <s v="Accepted"/>
    <m/>
    <s v="2025-10-23"/>
    <e v="#REF!"/>
    <m/>
    <m/>
    <m/>
    <m/>
    <x v="0"/>
    <n v="0"/>
    <n v="2"/>
    <e v="#NAME?"/>
  </r>
  <r>
    <s v="876557"/>
    <x v="111"/>
    <s v="3A22"/>
    <s v="08:12 NEVHILL D to HARROGATE"/>
    <x v="8"/>
    <n v="2"/>
    <n v="2"/>
    <d v="2019-09-20T00:00:00"/>
    <s v="ZQGB"/>
    <x v="1"/>
    <s v="New"/>
    <s v="NR"/>
    <m/>
    <e v="#REF!"/>
    <m/>
    <m/>
    <m/>
    <m/>
    <x v="4"/>
    <n v="27"/>
    <n v="0"/>
    <e v="#NAME?"/>
  </r>
  <r>
    <s v="876371"/>
    <x v="111"/>
    <s v="5E06"/>
    <s v="07:27 CRAIGNTNY to EDINBURGH"/>
    <x v="6"/>
    <n v="7"/>
    <n v="7"/>
    <d v="2019-11-13T00:00:00"/>
    <s v="MHBK"/>
    <x v="3"/>
    <s v="Accepted"/>
    <m/>
    <s v="2025-10-22"/>
    <e v="#REF!"/>
    <m/>
    <m/>
    <m/>
    <m/>
    <x v="2"/>
    <n v="2"/>
    <n v="27"/>
    <e v="#NAME?"/>
  </r>
  <r>
    <s v="876370"/>
    <x v="111"/>
    <s v="1A04"/>
    <s v="06:05 Leeds - London Kings Cross"/>
    <x v="119"/>
    <n v="6"/>
    <n v="12"/>
    <m/>
    <s v="MHBA"/>
    <x v="15"/>
    <s v="Accepted"/>
    <m/>
    <m/>
    <e v="#REF!"/>
    <m/>
    <m/>
    <m/>
    <m/>
    <x v="0"/>
    <n v="0"/>
    <n v="2"/>
    <e v="#NAME?"/>
  </r>
  <r>
    <s v="876235"/>
    <x v="111"/>
    <s v="1A06"/>
    <s v="06:40 LEEDS     to KINGS X"/>
    <x v="8"/>
    <n v="5"/>
    <n v="5"/>
    <d v="2019-03-08T00:00:00"/>
    <s v="MHB1"/>
    <x v="2"/>
    <s v="Accepted"/>
    <m/>
    <s v="2025-10-22"/>
    <e v="#REF!"/>
    <m/>
    <m/>
    <m/>
    <m/>
    <x v="4"/>
    <n v="27"/>
    <n v="0"/>
    <e v="#NAME?"/>
  </r>
  <r>
    <s v="875955"/>
    <x v="111"/>
    <s v="1A12"/>
    <s v="07:57 DONCASTER to KINGS X"/>
    <x v="152"/>
    <n v="0"/>
    <n v="0"/>
    <d v="2019-11-29T00:00:00"/>
    <s v="MHB1"/>
    <x v="2"/>
    <s v="Accepted"/>
    <m/>
    <s v="2025-10-22"/>
    <e v="#REF!"/>
    <m/>
    <m/>
    <m/>
    <m/>
    <x v="0"/>
    <n v="0"/>
    <n v="27"/>
    <e v="#NAME?"/>
  </r>
  <r>
    <s v="875126"/>
    <x v="112"/>
    <s v="1N29"/>
    <s v="18:18 KINGS X   to NCASTLCEN"/>
    <x v="153"/>
    <n v="2"/>
    <n v="2"/>
    <d v="2019-12-09T00:00:00"/>
    <s v="MHB2"/>
    <x v="7"/>
    <s v="Accepted"/>
    <m/>
    <m/>
    <e v="#REF!"/>
    <m/>
    <m/>
    <m/>
    <m/>
    <x v="0"/>
    <n v="0"/>
    <n v="0"/>
    <e v="#NAME?"/>
  </r>
  <r>
    <s v="874312"/>
    <x v="112"/>
    <s v="1D17"/>
    <s v="14:03 London Kings Cross - Leeds"/>
    <x v="15"/>
    <n v="4"/>
    <n v="7"/>
    <m/>
    <s v="THBQ"/>
    <x v="8"/>
    <s v="Accepted"/>
    <s v="TM"/>
    <s v="2025-10-24"/>
    <e v="#REF!"/>
    <m/>
    <m/>
    <m/>
    <m/>
    <x v="0"/>
    <n v="0"/>
    <n v="0"/>
    <e v="#NAME?"/>
  </r>
  <r>
    <s v="873599"/>
    <x v="112"/>
    <s v="1Y42"/>
    <m/>
    <x v="66"/>
    <n v="1"/>
    <n v="4"/>
    <d v="2019-08-09T00:00:00"/>
    <s v="MHB1"/>
    <x v="7"/>
    <s v="Accepted"/>
    <m/>
    <m/>
    <e v="#REF!"/>
    <m/>
    <m/>
    <m/>
    <m/>
    <x v="0"/>
    <n v="0"/>
    <n v="0"/>
    <e v="#NAME?"/>
  </r>
  <r>
    <s v="871753"/>
    <x v="113"/>
    <s v="1E23"/>
    <s v="13:47 ABERDEEN  to KINGS X"/>
    <x v="4"/>
    <n v="13"/>
    <n v="21"/>
    <d v="2020-03-30T00:00:00"/>
    <s v="MHBV"/>
    <x v="9"/>
    <s v="Accepted"/>
    <m/>
    <m/>
    <e v="#REF!"/>
    <m/>
    <m/>
    <m/>
    <m/>
    <x v="0"/>
    <n v="0"/>
    <n v="0"/>
    <e v="#NAME?"/>
  </r>
  <r>
    <s v="871545"/>
    <x v="113"/>
    <s v="1W11"/>
    <s v="1W11 1000 KINGS X   HB  CARNOUSTI-USAN"/>
    <x v="84"/>
    <n v="1.5"/>
    <n v="1.5"/>
    <d v="2019-03-26T00:00:00"/>
    <s v="MHB1"/>
    <x v="7"/>
    <s v="Accepted"/>
    <m/>
    <s v="2025-10-28"/>
    <e v="#REF!"/>
    <m/>
    <m/>
    <m/>
    <m/>
    <x v="0"/>
    <n v="0"/>
    <n v="0"/>
    <e v="#NAME?"/>
  </r>
  <r>
    <s v="871449"/>
    <x v="113"/>
    <s v="5H10"/>
    <s v="16:32 BOUNDGNCS to KINGS X"/>
    <x v="48"/>
    <n v="3"/>
    <n v="3"/>
    <d v="2019-08-02T00:00:00"/>
    <s v="THB1"/>
    <x v="12"/>
    <s v="Accepted"/>
    <s v="Driver Error"/>
    <s v="2025-11-05"/>
    <e v="#REF!"/>
    <m/>
    <m/>
    <m/>
    <m/>
    <x v="17"/>
    <n v="7"/>
    <n v="0"/>
    <e v="#NAME?"/>
  </r>
  <r>
    <s v="870724"/>
    <x v="113"/>
    <m/>
    <s v="09:41 DONCARIEP to LEEDS"/>
    <x v="31"/>
    <n v="44"/>
    <n v="101"/>
    <d v="2019-03-08T00:00:00"/>
    <s v="MHBH"/>
    <x v="1"/>
    <s v="New"/>
    <m/>
    <s v="2025-10-20"/>
    <e v="#REF!"/>
    <m/>
    <m/>
    <m/>
    <m/>
    <x v="1"/>
    <n v="3"/>
    <n v="7"/>
    <e v="#NAME?"/>
  </r>
  <r>
    <s v="870650"/>
    <x v="113"/>
    <s v="5B84"/>
    <s v="09:46 FERMEPARK to KINGS X"/>
    <x v="49"/>
    <n v="5"/>
    <n v="5"/>
    <d v="2019-09-13T00:00:00"/>
    <s v="MHBJ"/>
    <x v="3"/>
    <s v="Accepted"/>
    <m/>
    <m/>
    <e v="#REF!"/>
    <m/>
    <m/>
    <m/>
    <m/>
    <x v="18"/>
    <n v="17"/>
    <n v="3"/>
    <e v="#NAME?"/>
  </r>
  <r>
    <s v="870638"/>
    <x v="113"/>
    <m/>
    <s v="09:12 DONCARIEP to LINCLNCEN"/>
    <x v="31"/>
    <n v="31"/>
    <n v="31"/>
    <d v="2019-11-15T00:00:00"/>
    <s v="MHBH"/>
    <x v="1"/>
    <s v="New"/>
    <m/>
    <s v="2025-10-20"/>
    <e v="#REF!"/>
    <m/>
    <m/>
    <m/>
    <m/>
    <x v="1"/>
    <n v="3"/>
    <n v="17"/>
    <e v="#NAME?"/>
  </r>
  <r>
    <s v="870616"/>
    <x v="113"/>
    <s v="3S07"/>
    <s v="08:51 DONCARIEP to DONCASTER"/>
    <x v="31"/>
    <n v="110"/>
    <n v="186"/>
    <d v="2019-12-13T00:00:00"/>
    <s v="MHBH"/>
    <x v="3"/>
    <s v="Accepted"/>
    <m/>
    <m/>
    <e v="#REF!"/>
    <m/>
    <m/>
    <m/>
    <m/>
    <x v="1"/>
    <n v="3"/>
    <n v="3"/>
    <e v="#NAME?"/>
  </r>
  <r>
    <s v="870609"/>
    <x v="113"/>
    <s v="1S09"/>
    <s v="09:00 KINGS X   to EDINBURGH"/>
    <x v="11"/>
    <n v="12"/>
    <n v="15"/>
    <d v="2020-05-06T00:00:00"/>
    <s v="THBQ"/>
    <x v="8"/>
    <s v="Accepted"/>
    <m/>
    <m/>
    <e v="#REF!"/>
    <m/>
    <m/>
    <m/>
    <m/>
    <x v="0"/>
    <n v="0"/>
    <n v="3"/>
    <e v="#NAME?"/>
  </r>
  <r>
    <s v="870490"/>
    <x v="113"/>
    <s v="5A16"/>
    <s v="08:10 DONCARIEP to DONCASTER"/>
    <x v="31"/>
    <n v="8"/>
    <n v="8"/>
    <d v="2019-09-20T00:00:00"/>
    <s v="MHB2"/>
    <x v="17"/>
    <s v="Accepted"/>
    <m/>
    <s v="2025-10-24"/>
    <e v="#REF!"/>
    <m/>
    <m/>
    <m/>
    <m/>
    <x v="1"/>
    <n v="3"/>
    <n v="0"/>
    <e v="#NAME?"/>
  </r>
  <r>
    <s v="869131"/>
    <x v="114"/>
    <s v="1D19"/>
    <s v="15:03 KINGS X   to BRADFORSQ"/>
    <x v="15"/>
    <n v="3"/>
    <n v="5"/>
    <d v="2019-08-23T00:00:00"/>
    <s v="THB1"/>
    <x v="12"/>
    <s v="Accepted"/>
    <s v="Driver"/>
    <s v="2025-10-30"/>
    <e v="#REF!"/>
    <m/>
    <m/>
    <m/>
    <m/>
    <x v="0"/>
    <n v="0"/>
    <n v="3"/>
    <e v="#NAME?"/>
  </r>
  <r>
    <s v="868592"/>
    <x v="114"/>
    <s v="5N83"/>
    <s v="10:24 BOUNDGNCS to KINGS X"/>
    <x v="18"/>
    <n v="21"/>
    <n v="21"/>
    <d v="2019-11-14T00:00:00"/>
    <s v="MHBJ"/>
    <x v="3"/>
    <s v="Accepted"/>
    <m/>
    <m/>
    <e v="#REF!"/>
    <m/>
    <m/>
    <m/>
    <m/>
    <x v="8"/>
    <n v="101"/>
    <n v="0"/>
    <e v="#NAME?"/>
  </r>
  <r>
    <s v="867174"/>
    <x v="115"/>
    <s v="1A50"/>
    <s v="19:15 Bradford Foster Square - London Kings Cross"/>
    <x v="10"/>
    <n v="7"/>
    <n v="26"/>
    <m/>
    <s v="MHBC"/>
    <x v="4"/>
    <s v="Accepted"/>
    <m/>
    <m/>
    <e v="#REF!"/>
    <m/>
    <m/>
    <m/>
    <m/>
    <x v="0"/>
    <n v="0"/>
    <n v="101"/>
    <e v="#NAME?"/>
  </r>
  <r>
    <s v="866160"/>
    <x v="115"/>
    <s v="1E15"/>
    <s v="09:52 ABERDEEN  to KINGS X"/>
    <x v="3"/>
    <n v="3"/>
    <n v="9"/>
    <d v="2019-03-08T00:00:00"/>
    <s v="MHB1"/>
    <x v="17"/>
    <s v="Accepted"/>
    <m/>
    <s v="2025-10-27"/>
    <e v="#REF!"/>
    <m/>
    <m/>
    <m/>
    <m/>
    <x v="0"/>
    <n v="0"/>
    <n v="0"/>
    <e v="#NAME?"/>
  </r>
  <r>
    <s v="865716"/>
    <x v="115"/>
    <s v="1B80"/>
    <s v="08:06 KINGS X   to LINCLNCEN"/>
    <x v="28"/>
    <n v="1.5"/>
    <n v="1.5"/>
    <d v="2019-12-20T00:00:00"/>
    <s v="MHB1"/>
    <x v="10"/>
    <s v="Accepted"/>
    <m/>
    <s v="2025-10-30"/>
    <e v="#REF!"/>
    <m/>
    <m/>
    <m/>
    <m/>
    <x v="12"/>
    <n v="11"/>
    <n v="0"/>
    <e v="#NAME?"/>
  </r>
  <r>
    <s v="865189"/>
    <x v="115"/>
    <s v="3A13"/>
    <m/>
    <x v="8"/>
    <n v="5"/>
    <n v="5"/>
    <m/>
    <s v="MHBM"/>
    <x v="3"/>
    <s v="Accepted"/>
    <m/>
    <m/>
    <e v="#REF!"/>
    <m/>
    <m/>
    <m/>
    <m/>
    <x v="4"/>
    <n v="27"/>
    <n v="11"/>
    <e v="#NAME?"/>
  </r>
  <r>
    <s v="863883"/>
    <x v="116"/>
    <s v="1D22"/>
    <s v="16:33 KINGS X   to BRADFORSQ"/>
    <x v="154"/>
    <n v="8"/>
    <n v="37"/>
    <d v="2019-08-09T00:00:00"/>
    <s v="MHB2"/>
    <x v="17"/>
    <s v="Accepted"/>
    <s v="Driver Error"/>
    <s v="2025-10-20"/>
    <e v="#REF!"/>
    <m/>
    <m/>
    <m/>
    <m/>
    <x v="41"/>
    <n v="38"/>
    <n v="27"/>
    <e v="#NAME?"/>
  </r>
  <r>
    <s v="863417"/>
    <x v="116"/>
    <s v="1D17"/>
    <s v="14:03 London Kings Cross - Leeds"/>
    <x v="155"/>
    <n v="14.5"/>
    <n v="18"/>
    <m/>
    <s v="MHBC"/>
    <x v="4"/>
    <s v="Accepted"/>
    <m/>
    <m/>
    <e v="#REF!"/>
    <m/>
    <m/>
    <m/>
    <m/>
    <x v="42"/>
    <n v="3.5"/>
    <n v="38"/>
    <e v="#NAME?"/>
  </r>
  <r>
    <s v="859447"/>
    <x v="117"/>
    <s v="1E11"/>
    <s v="07:52 ABERDEEN  to KINGS X"/>
    <x v="80"/>
    <n v="3"/>
    <n v="3"/>
    <d v="2019-03-18T00:00:00"/>
    <s v="MHB1"/>
    <x v="5"/>
    <s v="Accepted"/>
    <m/>
    <s v="2025-10-26"/>
    <e v="#REF!"/>
    <m/>
    <m/>
    <m/>
    <m/>
    <x v="0"/>
    <n v="0"/>
    <n v="3.5"/>
    <e v="#NAME?"/>
  </r>
  <r>
    <s v="859374"/>
    <x v="117"/>
    <s v="1A13"/>
    <s v="06:56 Skipton - London Kings Cross"/>
    <x v="10"/>
    <n v="2"/>
    <n v="9"/>
    <m/>
    <s v="THB2"/>
    <x v="12"/>
    <s v="Accepted"/>
    <m/>
    <m/>
    <e v="#REF!"/>
    <m/>
    <m/>
    <m/>
    <m/>
    <x v="0"/>
    <n v="0"/>
    <n v="0"/>
    <e v="#NAME?"/>
  </r>
  <r>
    <s v="857860"/>
    <x v="118"/>
    <m/>
    <s v="17:59 NEVHILL D to LEEDS"/>
    <x v="8"/>
    <n v="39"/>
    <n v="39"/>
    <d v="2019-08-23T00:00:00"/>
    <s v="MHBM"/>
    <x v="1"/>
    <s v="New"/>
    <m/>
    <m/>
    <e v="#REF!"/>
    <m/>
    <m/>
    <m/>
    <m/>
    <x v="4"/>
    <n v="27"/>
    <n v="0"/>
    <e v="#NAME?"/>
  </r>
  <r>
    <s v="857519"/>
    <x v="118"/>
    <s v="1B88"/>
    <s v="16:06 KINGS X   to LINCLNCEN"/>
    <x v="11"/>
    <n v="6"/>
    <n v="10"/>
    <d v="2019-11-15T00:00:00"/>
    <s v="MHB1"/>
    <x v="4"/>
    <s v="Accepted"/>
    <m/>
    <m/>
    <e v="#REF!"/>
    <m/>
    <m/>
    <m/>
    <m/>
    <x v="0"/>
    <n v="0"/>
    <n v="27"/>
    <e v="#NAME?"/>
  </r>
  <r>
    <s v="856710"/>
    <x v="118"/>
    <s v="1W11"/>
    <s v="10:00 KINGS X   to ABERDEEN"/>
    <x v="11"/>
    <n v="4"/>
    <n v="15"/>
    <d v="2019-03-08T00:00:00"/>
    <s v="MHB1"/>
    <x v="17"/>
    <s v="Accepted"/>
    <m/>
    <m/>
    <e v="#REF!"/>
    <m/>
    <m/>
    <m/>
    <m/>
    <x v="0"/>
    <n v="0"/>
    <n v="0"/>
    <e v="#NAME?"/>
  </r>
  <r>
    <s v="856351"/>
    <x v="118"/>
    <s v="1E11"/>
    <s v="07:52 ABERDEEN  to KINGS X"/>
    <x v="80"/>
    <n v="3"/>
    <n v="3"/>
    <d v="2019-03-18T00:00:00"/>
    <s v="THBH"/>
    <x v="29"/>
    <s v="Accepted"/>
    <m/>
    <s v="2025-10-25"/>
    <e v="#REF!"/>
    <m/>
    <m/>
    <m/>
    <m/>
    <x v="0"/>
    <n v="0"/>
    <n v="0"/>
    <e v="#NAME?"/>
  </r>
  <r>
    <s v="855993"/>
    <x v="118"/>
    <s v="1A01"/>
    <s v="05:05 LEEDS     to KINGS X"/>
    <x v="72"/>
    <n v="10"/>
    <n v="17"/>
    <d v="2020-03-30T00:00:00"/>
    <s v="MHB2"/>
    <x v="4"/>
    <s v="Accepted"/>
    <m/>
    <m/>
    <e v="#REF!"/>
    <m/>
    <m/>
    <m/>
    <m/>
    <x v="27"/>
    <n v="70"/>
    <n v="0"/>
    <e v="#NAME?"/>
  </r>
  <r>
    <s v="855951"/>
    <x v="118"/>
    <m/>
    <s v="05:04 NEVHILL D to BRADFORSQ"/>
    <x v="8"/>
    <n v="11"/>
    <n v="20"/>
    <d v="2020-06-23T00:00:00"/>
    <s v="MHBM"/>
    <x v="1"/>
    <s v="New"/>
    <m/>
    <m/>
    <e v="#REF!"/>
    <m/>
    <m/>
    <m/>
    <m/>
    <x v="4"/>
    <n v="27"/>
    <n v="70"/>
    <e v="#NAME?"/>
  </r>
  <r>
    <s v="855083"/>
    <x v="119"/>
    <s v="1A52"/>
    <s v="20:45 LEEDS     to KINGS X"/>
    <x v="17"/>
    <n v="5"/>
    <n v="9"/>
    <d v="2019-08-02T00:00:00"/>
    <s v="MHB2"/>
    <x v="4"/>
    <s v="Accepted"/>
    <m/>
    <m/>
    <e v="#REF!"/>
    <m/>
    <m/>
    <m/>
    <m/>
    <x v="1"/>
    <n v="3"/>
    <n v="27"/>
    <e v="#NAME?"/>
  </r>
  <r>
    <s v="854269"/>
    <x v="119"/>
    <s v="1S18"/>
    <s v="13:00 KINGS X   to EDINBURGH"/>
    <x v="101"/>
    <n v="26"/>
    <n v="94"/>
    <d v="2020-03-18T00:00:00"/>
    <s v="MHB2"/>
    <x v="4"/>
    <s v="Accepted"/>
    <m/>
    <m/>
    <e v="#REF!"/>
    <m/>
    <m/>
    <m/>
    <m/>
    <x v="0"/>
    <n v="0"/>
    <n v="3"/>
    <e v="#NAME?"/>
  </r>
  <r>
    <s v="854264"/>
    <x v="119"/>
    <s v="1D20"/>
    <s v="15:33 KINGS X   to HARROGATE"/>
    <x v="51"/>
    <n v="3"/>
    <n v="3"/>
    <d v="2019-03-21T00:00:00"/>
    <s v="MHB1"/>
    <x v="10"/>
    <s v="Accepted"/>
    <m/>
    <m/>
    <e v="#REF!"/>
    <m/>
    <m/>
    <m/>
    <m/>
    <x v="20"/>
    <n v="31"/>
    <n v="0"/>
    <e v="#NAME?"/>
  </r>
  <r>
    <s v="853775"/>
    <x v="119"/>
    <s v="1W16"/>
    <s v="12:00 KINGS X   to INVERNESS"/>
    <x v="56"/>
    <n v="87"/>
    <n v="543"/>
    <d v="2019-04-17T00:00:00"/>
    <s v="MHB1"/>
    <x v="6"/>
    <s v="Accepted"/>
    <m/>
    <m/>
    <e v="#REF!"/>
    <m/>
    <m/>
    <m/>
    <m/>
    <x v="22"/>
    <n v="68"/>
    <n v="31"/>
    <e v="#NAME?"/>
  </r>
  <r>
    <s v="853148"/>
    <x v="119"/>
    <s v="1E11"/>
    <s v="07:52 ABERDEEN  to KINGS X"/>
    <x v="80"/>
    <n v="5"/>
    <n v="30"/>
    <d v="2019-03-18T00:00:00"/>
    <s v="THBH"/>
    <x v="29"/>
    <s v="Accepted"/>
    <m/>
    <m/>
    <e v="#REF!"/>
    <m/>
    <m/>
    <m/>
    <m/>
    <x v="0"/>
    <n v="0"/>
    <n v="68"/>
    <e v="#NAME?"/>
  </r>
  <r>
    <s v="852866"/>
    <x v="119"/>
    <s v="1A04"/>
    <s v="06:05 Leeds - London Kings Cross"/>
    <x v="9"/>
    <n v="44"/>
    <n v="203"/>
    <m/>
    <s v="MHBB"/>
    <x v="0"/>
    <s v="Accepted"/>
    <m/>
    <m/>
    <e v="#REF!"/>
    <m/>
    <m/>
    <m/>
    <m/>
    <x v="0"/>
    <n v="0"/>
    <n v="0"/>
    <e v="#NAME?"/>
  </r>
  <r>
    <s v="852175"/>
    <x v="120"/>
    <s v="1E30"/>
    <s v="21:00 EDINBURGH to NCASTLCEN"/>
    <x v="156"/>
    <n v="4"/>
    <n v="4"/>
    <d v="2020-01-17T00:00:00"/>
    <s v="VHBP"/>
    <x v="32"/>
    <s v="Accepted"/>
    <m/>
    <m/>
    <e v="#REF!"/>
    <m/>
    <m/>
    <m/>
    <m/>
    <x v="0"/>
    <n v="0"/>
    <n v="0"/>
    <e v="#NAME?"/>
  </r>
  <r>
    <s v="852005"/>
    <x v="120"/>
    <s v="1F33"/>
    <s v="19:59 KINGS X   to YORK"/>
    <x v="11"/>
    <n v="6"/>
    <n v="12"/>
    <d v="2019-03-08T00:00:00"/>
    <s v="MHB1"/>
    <x v="2"/>
    <s v="Accepted"/>
    <m/>
    <m/>
    <e v="#REF!"/>
    <m/>
    <m/>
    <m/>
    <m/>
    <x v="0"/>
    <n v="0"/>
    <n v="0"/>
    <e v="#NAME?"/>
  </r>
  <r>
    <s v="851963"/>
    <x v="120"/>
    <s v="5W16"/>
    <s v="18:15 PERTH     to CRAIGNTNY"/>
    <x v="6"/>
    <n v="11"/>
    <n v="15"/>
    <d v="2019-03-08T00:00:00"/>
    <s v="MHBK"/>
    <x v="3"/>
    <s v="Accepted"/>
    <m/>
    <m/>
    <e v="#REF!"/>
    <m/>
    <m/>
    <m/>
    <m/>
    <x v="2"/>
    <n v="2"/>
    <n v="0"/>
    <e v="#NAME?"/>
  </r>
  <r>
    <s v="851825"/>
    <x v="120"/>
    <m/>
    <s v="19:00 KINGS X   to EDINBURGH_x000a_Running as 18:00 KINGS X   to EDINBURGH"/>
    <x v="11"/>
    <n v="0"/>
    <n v="13"/>
    <d v="2019-12-20T00:00:00"/>
    <s v="MHBR"/>
    <x v="1"/>
    <s v="Rejected"/>
    <s v="Driver"/>
    <s v="2025-10-23"/>
    <e v="#REF!"/>
    <m/>
    <m/>
    <m/>
    <m/>
    <x v="0"/>
    <n v="0"/>
    <n v="2"/>
    <e v="#NAME?"/>
  </r>
  <r>
    <s v="851294"/>
    <x v="120"/>
    <s v="1A26"/>
    <s v="10:25 Bradford Foster Square - London Kings Cross"/>
    <x v="10"/>
    <n v="6"/>
    <n v="6"/>
    <m/>
    <s v="MHBB"/>
    <x v="5"/>
    <s v="Accepted"/>
    <m/>
    <m/>
    <e v="#REF!"/>
    <m/>
    <m/>
    <m/>
    <m/>
    <x v="0"/>
    <n v="0"/>
    <n v="0"/>
    <e v="#NAME?"/>
  </r>
  <r>
    <s v="850923"/>
    <x v="120"/>
    <s v="5A18"/>
    <s v="08:07 NEVHILL D to LEEDS_x000a_Running as 07:59 NEVHILL D to LEEDS"/>
    <x v="93"/>
    <n v="12"/>
    <n v="12"/>
    <d v="2020-03-06T00:00:00"/>
    <s v="MHBM"/>
    <x v="3"/>
    <s v="Accepted"/>
    <m/>
    <m/>
    <e v="#REF!"/>
    <m/>
    <m/>
    <m/>
    <m/>
    <x v="16"/>
    <n v="5"/>
    <n v="0"/>
    <e v="#NAME?"/>
  </r>
  <r>
    <s v="850229"/>
    <x v="121"/>
    <s v="5S24"/>
    <s v="20:46 EDINBURGH to CRAIGNTNY"/>
    <x v="6"/>
    <n v="3"/>
    <n v="3"/>
    <d v="2019-09-06T00:00:00"/>
    <s v="MHBK"/>
    <x v="3"/>
    <s v="Accepted"/>
    <m/>
    <m/>
    <e v="#REF!"/>
    <m/>
    <m/>
    <m/>
    <m/>
    <x v="2"/>
    <n v="2"/>
    <n v="5"/>
    <e v="#NAME?"/>
  </r>
  <r>
    <s v="850040"/>
    <x v="121"/>
    <s v="1D28"/>
    <s v="18:33 London Kings Cross - Leeds"/>
    <x v="157"/>
    <n v="1.5"/>
    <n v="1.5"/>
    <m/>
    <s v="MHBA"/>
    <x v="15"/>
    <s v="Accepted"/>
    <m/>
    <m/>
    <e v="#REF!"/>
    <m/>
    <m/>
    <m/>
    <m/>
    <x v="16"/>
    <n v="5"/>
    <n v="2"/>
    <e v="#NAME?"/>
  </r>
  <r>
    <s v="849724"/>
    <x v="121"/>
    <s v="1W11"/>
    <s v="09:00 KINGS X   to ABERDEEN"/>
    <x v="158"/>
    <n v="6"/>
    <n v="6"/>
    <d v="2019-03-08T00:00:00"/>
    <s v="MHB1"/>
    <x v="10"/>
    <s v="Accepted"/>
    <m/>
    <m/>
    <e v="#REF!"/>
    <m/>
    <m/>
    <m/>
    <m/>
    <x v="0"/>
    <n v="0"/>
    <n v="5"/>
    <e v="#NAME?"/>
  </r>
  <r>
    <s v="849627"/>
    <x v="121"/>
    <s v="1W20"/>
    <s v="14:00 KINGS X   to ABERDEEN"/>
    <x v="101"/>
    <n v="4"/>
    <n v="4"/>
    <d v="2019-03-08T00:00:00"/>
    <s v="MHB1"/>
    <x v="10"/>
    <s v="Accepted"/>
    <m/>
    <m/>
    <e v="#REF!"/>
    <m/>
    <m/>
    <m/>
    <m/>
    <x v="0"/>
    <n v="0"/>
    <n v="0"/>
    <e v="#NAME?"/>
  </r>
  <r>
    <s v="849480"/>
    <x v="121"/>
    <s v="1E11"/>
    <s v="07:52 ABERDEEN  to KINGS X"/>
    <x v="4"/>
    <n v="7"/>
    <n v="18"/>
    <d v="2019-03-21T00:00:00"/>
    <s v="MHBV"/>
    <x v="9"/>
    <s v="Accepted"/>
    <m/>
    <m/>
    <e v="#REF!"/>
    <m/>
    <m/>
    <m/>
    <m/>
    <x v="0"/>
    <n v="0"/>
    <n v="0"/>
    <e v="#NAME?"/>
  </r>
  <r>
    <s v="848340"/>
    <x v="121"/>
    <s v="5Y52"/>
    <s v="01:03 KINGS X   to BOUNDGNCS"/>
    <x v="159"/>
    <n v="13"/>
    <n v="13"/>
    <d v="2019-08-23T00:00:00"/>
    <s v="MHBJ"/>
    <x v="3"/>
    <s v="Accepted"/>
    <m/>
    <m/>
    <e v="#REF!"/>
    <m/>
    <m/>
    <m/>
    <m/>
    <x v="9"/>
    <s v="Not Found"/>
    <n v="0"/>
    <e v="#NAME?"/>
  </r>
  <r>
    <s v="848337"/>
    <x v="121"/>
    <s v="5Y25"/>
    <s v="23:23 KINGS X   to FERMEPARK"/>
    <x v="48"/>
    <n v="34"/>
    <n v="51"/>
    <d v="2020-08-05T00:00:00"/>
    <s v="MHBJ"/>
    <x v="3"/>
    <s v="Accepted"/>
    <m/>
    <m/>
    <e v="#REF!"/>
    <m/>
    <m/>
    <m/>
    <m/>
    <x v="17"/>
    <n v="7"/>
    <s v="Not Found"/>
    <e v="#NAME?"/>
  </r>
  <r>
    <s v="847512"/>
    <x v="122"/>
    <s v="5Z36"/>
    <s v="17:19 KINGS X   to FERMEPARK"/>
    <x v="20"/>
    <n v="0"/>
    <n v="181"/>
    <d v="2019-08-23T00:00:00"/>
    <s v="MHBH"/>
    <x v="2"/>
    <s v="Accepted"/>
    <m/>
    <m/>
    <e v="#REF!"/>
    <m/>
    <m/>
    <m/>
    <m/>
    <x v="7"/>
    <n v="6"/>
    <n v="7"/>
    <e v="#NAME?"/>
  </r>
  <r>
    <s v="847371"/>
    <x v="122"/>
    <s v="5N19"/>
    <s v="18:55 EDINBURGH to HEATON CS"/>
    <x v="12"/>
    <n v="0"/>
    <n v="4"/>
    <d v="2020-02-03T00:00:00"/>
    <s v="THBN"/>
    <x v="11"/>
    <s v="Accepted"/>
    <m/>
    <m/>
    <e v="#REF!"/>
    <m/>
    <m/>
    <m/>
    <m/>
    <x v="5"/>
    <n v="12"/>
    <n v="6"/>
    <e v="#NAME?"/>
  </r>
  <r>
    <s v="847296"/>
    <x v="122"/>
    <s v="5N29"/>
    <s v="17:45 BOUNDGNCS to KINGS X"/>
    <x v="48"/>
    <n v="4"/>
    <n v="15"/>
    <d v="2019-07-26T00:00:00"/>
    <s v="QQA0"/>
    <x v="1"/>
    <s v="New"/>
    <s v="NR"/>
    <s v="2025-10-23"/>
    <e v="#REF!"/>
    <m/>
    <m/>
    <m/>
    <m/>
    <x v="17"/>
    <n v="7"/>
    <n v="12"/>
    <e v="#NAME?"/>
  </r>
  <r>
    <s v="847283"/>
    <x v="122"/>
    <m/>
    <s v="14:52 ABERDEEN  to KINGS X"/>
    <x v="21"/>
    <n v="2"/>
    <n v="2"/>
    <d v="2019-03-08T00:00:00"/>
    <s v="MHB1"/>
    <x v="1"/>
    <s v="Pending"/>
    <m/>
    <m/>
    <e v="#REF!"/>
    <m/>
    <m/>
    <m/>
    <m/>
    <x v="0"/>
    <n v="0"/>
    <n v="7"/>
    <e v="#NAME?"/>
  </r>
  <r>
    <s v="847278"/>
    <x v="122"/>
    <s v="1E25"/>
    <s v="14:52 ABERDEEN  to KINGS X"/>
    <x v="160"/>
    <n v="4"/>
    <n v="4"/>
    <d v="2019-03-08T00:00:00"/>
    <s v="MHB1"/>
    <x v="10"/>
    <s v="Accepted"/>
    <m/>
    <m/>
    <e v="#REF!"/>
    <m/>
    <m/>
    <m/>
    <m/>
    <x v="0"/>
    <n v="0"/>
    <n v="0"/>
    <e v="#NAME?"/>
  </r>
  <r>
    <s v="846688"/>
    <x v="122"/>
    <m/>
    <s v="14:15 FERMEPARK to KINGS X"/>
    <x v="20"/>
    <n v="3"/>
    <n v="3"/>
    <d v="2020-08-12T00:00:00"/>
    <s v="MHBJ"/>
    <x v="1"/>
    <s v="New"/>
    <m/>
    <m/>
    <e v="#REF!"/>
    <m/>
    <m/>
    <m/>
    <m/>
    <x v="7"/>
    <n v="6"/>
    <n v="0"/>
    <e v="#NAME?"/>
  </r>
  <r>
    <s v="845995"/>
    <x v="122"/>
    <s v="5E09"/>
    <s v="09:03 CRAIGNTNY to EDINBURGH"/>
    <x v="6"/>
    <n v="7"/>
    <n v="11"/>
    <d v="2020-02-07T00:00:00"/>
    <s v="MHBK"/>
    <x v="3"/>
    <s v="Accepted"/>
    <m/>
    <m/>
    <e v="#REF!"/>
    <m/>
    <m/>
    <m/>
    <m/>
    <x v="2"/>
    <n v="2"/>
    <n v="6"/>
    <e v="#NAME?"/>
  </r>
  <r>
    <s v="845596"/>
    <x v="122"/>
    <m/>
    <s v="06:27  Neville Hill T&amp;R.S.M.D - Leeds"/>
    <x v="8"/>
    <n v="13"/>
    <n v="13"/>
    <m/>
    <s v="MHBM"/>
    <x v="1"/>
    <s v="New"/>
    <m/>
    <m/>
    <e v="#REF!"/>
    <m/>
    <m/>
    <m/>
    <m/>
    <x v="4"/>
    <n v="27"/>
    <n v="2"/>
    <e v="#NAME?"/>
  </r>
  <r>
    <s v="845451"/>
    <x v="122"/>
    <m/>
    <s v="05:25 Neville Hill T&amp;R.S.M.D - Skipton"/>
    <x v="8"/>
    <n v="0"/>
    <n v="65"/>
    <m/>
    <s v="MHBM"/>
    <x v="1"/>
    <s v="New"/>
    <m/>
    <m/>
    <e v="#REF!"/>
    <m/>
    <m/>
    <m/>
    <m/>
    <x v="4"/>
    <n v="27"/>
    <n v="27"/>
    <e v="#NAME?"/>
  </r>
  <r>
    <s v="845448"/>
    <x v="122"/>
    <m/>
    <s v="05:18 Neville Hill T&amp;R.S.M.D - Leeds"/>
    <x v="8"/>
    <n v="32"/>
    <n v="32"/>
    <m/>
    <s v="MHBM"/>
    <x v="1"/>
    <s v="New"/>
    <m/>
    <m/>
    <e v="#REF!"/>
    <m/>
    <m/>
    <m/>
    <m/>
    <x v="4"/>
    <n v="27"/>
    <n v="27"/>
    <e v="#NAME?"/>
  </r>
  <r>
    <s v="845446"/>
    <x v="122"/>
    <m/>
    <s v="05:04 NEVHILL D to BRADFORSQ"/>
    <x v="8"/>
    <n v="33"/>
    <n v="33"/>
    <d v="2020-06-23T00:00:00"/>
    <s v="MHBM"/>
    <x v="1"/>
    <s v="New"/>
    <m/>
    <m/>
    <e v="#REF!"/>
    <m/>
    <m/>
    <m/>
    <m/>
    <x v="4"/>
    <n v="27"/>
    <n v="27"/>
    <e v="#NAME?"/>
  </r>
  <r>
    <s v="845277"/>
    <x v="122"/>
    <m/>
    <s v="07:55 INVERNESS to KINGS X _x000a_Running as 09:59 PERTH     to KINGS X"/>
    <x v="161"/>
    <n v="0"/>
    <n v="0"/>
    <d v="2019-03-08T00:00:00"/>
    <s v="PQL0"/>
    <x v="1"/>
    <s v="New"/>
    <m/>
    <m/>
    <e v="#REF!"/>
    <m/>
    <m/>
    <m/>
    <m/>
    <x v="9"/>
    <s v="Not Found"/>
    <n v="27"/>
    <e v="#NAME?"/>
  </r>
  <r>
    <s v="843885"/>
    <x v="123"/>
    <s v="1E25"/>
    <s v="14:52 ABERDEEN  to KINGS X"/>
    <x v="160"/>
    <n v="3"/>
    <n v="3"/>
    <d v="2019-03-21T00:00:00"/>
    <s v="MHB1"/>
    <x v="10"/>
    <s v="Accepted"/>
    <m/>
    <m/>
    <e v="#REF!"/>
    <m/>
    <m/>
    <m/>
    <m/>
    <x v="0"/>
    <n v="0"/>
    <s v="Not Found"/>
    <e v="#NAME?"/>
  </r>
  <r>
    <s v="843093"/>
    <x v="123"/>
    <s v="5L42"/>
    <s v="10:26 NCASTLCEN to HEATON CS"/>
    <x v="12"/>
    <n v="4"/>
    <n v="4"/>
    <d v="2019-09-13T00:00:00"/>
    <s v="MHBV"/>
    <x v="9"/>
    <s v="Accepted"/>
    <m/>
    <s v="2025-10-23"/>
    <e v="#REF!"/>
    <m/>
    <m/>
    <m/>
    <m/>
    <x v="5"/>
    <n v="12"/>
    <n v="0"/>
    <e v="#NAME?"/>
  </r>
  <r>
    <s v="843014"/>
    <x v="123"/>
    <s v="1S12"/>
    <s v="10:30 KINGS X   to EDINBURGH"/>
    <x v="162"/>
    <n v="3"/>
    <n v="3"/>
    <d v="2020-01-29T00:00:00"/>
    <s v="THBN"/>
    <x v="11"/>
    <s v="Accepted"/>
    <s v="Station"/>
    <s v="2025-10-10"/>
    <e v="#REF!"/>
    <m/>
    <m/>
    <m/>
    <m/>
    <x v="0"/>
    <n v="0"/>
    <n v="12"/>
    <e v="#NAME?"/>
  </r>
  <r>
    <s v="842661"/>
    <x v="123"/>
    <s v="1E13"/>
    <s v="07:55 INVERNESS to KINGS X"/>
    <x v="163"/>
    <n v="14"/>
    <n v="14"/>
    <d v="2019-03-08T00:00:00"/>
    <s v="MHB1"/>
    <x v="19"/>
    <s v="Accepted"/>
    <m/>
    <m/>
    <e v="#REF!"/>
    <m/>
    <m/>
    <m/>
    <m/>
    <x v="0"/>
    <n v="0"/>
    <n v="0"/>
    <e v="#NAME?"/>
  </r>
  <r>
    <s v="841523"/>
    <x v="124"/>
    <s v="1A52"/>
    <s v="20:45 LEEDS     to KINGS X"/>
    <x v="70"/>
    <n v="4"/>
    <n v="4"/>
    <d v="2019-09-20T00:00:00"/>
    <s v="MHB2"/>
    <x v="0"/>
    <s v="Accepted"/>
    <m/>
    <m/>
    <e v="#REF!"/>
    <m/>
    <m/>
    <m/>
    <m/>
    <x v="25"/>
    <n v="322"/>
    <n v="0"/>
    <e v="#NAME?"/>
  </r>
  <r>
    <s v="841467"/>
    <x v="124"/>
    <s v="1D30"/>
    <s v="19:33 London Kings Cross - Leeds"/>
    <x v="9"/>
    <n v="12"/>
    <n v="28"/>
    <m/>
    <s v="MHBB"/>
    <x v="5"/>
    <s v="Accepted"/>
    <m/>
    <m/>
    <e v="#REF!"/>
    <m/>
    <m/>
    <m/>
    <m/>
    <x v="0"/>
    <n v="0"/>
    <n v="322"/>
    <e v="#NAME?"/>
  </r>
  <r>
    <s v="841208"/>
    <x v="124"/>
    <s v="1D24"/>
    <s v="17:33 KINGS X   to HARROGATE"/>
    <x v="17"/>
    <n v="3"/>
    <n v="3"/>
    <d v="2019-04-29T00:00:00"/>
    <s v="MHB1"/>
    <x v="5"/>
    <s v="Accepted"/>
    <m/>
    <m/>
    <e v="#REF!"/>
    <m/>
    <m/>
    <m/>
    <m/>
    <x v="1"/>
    <n v="3"/>
    <n v="0"/>
    <e v="#NAME?"/>
  </r>
  <r>
    <s v="841150"/>
    <x v="124"/>
    <s v="1D25"/>
    <s v="17:48 KINGS X   to LEEDS"/>
    <x v="144"/>
    <n v="29"/>
    <n v="52"/>
    <d v="2019-08-09T00:00:00"/>
    <s v="VHB6"/>
    <x v="23"/>
    <s v="Accepted"/>
    <s v="NR"/>
    <s v="2025-10-10"/>
    <e v="#REF!"/>
    <m/>
    <m/>
    <m/>
    <m/>
    <x v="39"/>
    <n v="133"/>
    <n v="3"/>
    <e v="#NAME?"/>
  </r>
  <r>
    <s v="839978"/>
    <x v="124"/>
    <s v="1A25"/>
    <s v="10:45 Leeds - London Kings Cross"/>
    <x v="142"/>
    <n v="5"/>
    <n v="5"/>
    <m/>
    <s v="MHBA"/>
    <x v="15"/>
    <s v="Accepted"/>
    <m/>
    <m/>
    <e v="#REF!"/>
    <m/>
    <m/>
    <m/>
    <m/>
    <x v="0"/>
    <n v="0"/>
    <n v="133"/>
    <e v="#NAME?"/>
  </r>
  <r>
    <s v="839730"/>
    <x v="124"/>
    <s v="5E09"/>
    <s v="09:03 CRAIGNTNY to EDINBURGH"/>
    <x v="6"/>
    <n v="10"/>
    <n v="14"/>
    <d v="2020-07-01T00:00:00"/>
    <s v="MHBK"/>
    <x v="3"/>
    <s v="Accepted"/>
    <m/>
    <m/>
    <e v="#REF!"/>
    <m/>
    <m/>
    <m/>
    <m/>
    <x v="2"/>
    <n v="2"/>
    <n v="0"/>
    <e v="#NAME?"/>
  </r>
  <r>
    <s v="835899"/>
    <x v="125"/>
    <s v="3A15"/>
    <s v="06:14 NEVHILL D to HARROGATE"/>
    <x v="8"/>
    <n v="4"/>
    <n v="4"/>
    <d v="2019-04-17T00:00:00"/>
    <s v="MHBM"/>
    <x v="3"/>
    <s v="Accepted"/>
    <m/>
    <m/>
    <e v="#REF!"/>
    <m/>
    <m/>
    <m/>
    <m/>
    <x v="4"/>
    <n v="27"/>
    <n v="2"/>
    <e v="#NAME?"/>
  </r>
  <r>
    <s v="834514"/>
    <x v="126"/>
    <s v="1A43"/>
    <s v="17:15 LEEDS     to KINGS X"/>
    <x v="14"/>
    <n v="173"/>
    <n v="249"/>
    <d v="2020-03-12T00:00:00"/>
    <s v="MHB1"/>
    <x v="10"/>
    <s v="Accepted"/>
    <m/>
    <m/>
    <e v="#REF!"/>
    <m/>
    <m/>
    <m/>
    <m/>
    <x v="7"/>
    <n v="6"/>
    <n v="27"/>
    <e v="#NAME?"/>
  </r>
  <r>
    <s v="833854"/>
    <x v="126"/>
    <s v="1E16"/>
    <s v="13:00 EDINBURGH to KINGS X"/>
    <x v="12"/>
    <n v="21"/>
    <n v="82"/>
    <d v="2020-02-07T00:00:00"/>
    <s v="MHB2"/>
    <x v="17"/>
    <s v="Accepted"/>
    <s v="Driver Error"/>
    <m/>
    <e v="#REF!"/>
    <m/>
    <m/>
    <m/>
    <m/>
    <x v="5"/>
    <n v="12"/>
    <n v="6"/>
    <e v="#NAME?"/>
  </r>
  <r>
    <s v="833174"/>
    <x v="126"/>
    <s v="5L42"/>
    <s v="10:26 NCASTLCEN to HEATON CS"/>
    <x v="164"/>
    <n v="7"/>
    <n v="7"/>
    <d v="2019-09-20T00:00:00"/>
    <s v="MHBN"/>
    <x v="3"/>
    <s v="Accepted"/>
    <m/>
    <m/>
    <e v="#REF!"/>
    <m/>
    <m/>
    <m/>
    <m/>
    <x v="43"/>
    <n v="162"/>
    <n v="12"/>
    <e v="#NAME?"/>
  </r>
  <r>
    <s v="831451"/>
    <x v="127"/>
    <m/>
    <s v="19:00 EDINBURGH to KINGS X"/>
    <x v="3"/>
    <n v="0"/>
    <n v="46"/>
    <d v="2020-02-07T00:00:00"/>
    <s v="MHB2"/>
    <x v="1"/>
    <s v="New"/>
    <m/>
    <m/>
    <e v="#REF!"/>
    <m/>
    <m/>
    <m/>
    <m/>
    <x v="0"/>
    <n v="0"/>
    <n v="162"/>
    <e v="#NAME?"/>
  </r>
  <r>
    <s v="831375"/>
    <x v="127"/>
    <s v="1E26"/>
    <s v="18:00 EDINBURGH to KINGS X"/>
    <x v="3"/>
    <n v="41"/>
    <n v="111"/>
    <d v="2020-09-03T00:00:00"/>
    <s v="MHB2"/>
    <x v="18"/>
    <s v="Accepted"/>
    <m/>
    <m/>
    <e v="#REF!"/>
    <m/>
    <m/>
    <m/>
    <m/>
    <x v="0"/>
    <n v="0"/>
    <n v="0"/>
    <e v="#NAME?"/>
  </r>
  <r>
    <s v="830516"/>
    <x v="127"/>
    <s v="3A26"/>
    <s v="09:26 Neville Hill Depot to Bradford Forster Square"/>
    <x v="8"/>
    <n v="44"/>
    <n v="44"/>
    <m/>
    <s v="MHBM"/>
    <x v="3"/>
    <s v="Accepted"/>
    <m/>
    <m/>
    <e v="#REF!"/>
    <m/>
    <m/>
    <m/>
    <m/>
    <x v="4"/>
    <n v="27"/>
    <n v="0"/>
    <e v="#NAME?"/>
  </r>
  <r>
    <s v="830301"/>
    <x v="127"/>
    <s v="3S05"/>
    <s v="07:52 NEVHILL D to YORK"/>
    <x v="8"/>
    <n v="11"/>
    <n v="18"/>
    <d v="2019-08-23T00:00:00"/>
    <s v="MHBM"/>
    <x v="3"/>
    <s v="Accepted"/>
    <m/>
    <m/>
    <e v="#REF!"/>
    <m/>
    <m/>
    <m/>
    <m/>
    <x v="4"/>
    <n v="27"/>
    <n v="27"/>
    <e v="#NAME?"/>
  </r>
  <r>
    <s v="829482"/>
    <x v="128"/>
    <s v="1D32"/>
    <s v="20:28 KINGS X   to LEEDS"/>
    <x v="11"/>
    <n v="5"/>
    <n v="8"/>
    <d v="2019-08-23T00:00:00"/>
    <s v="MHB2"/>
    <x v="17"/>
    <s v="Accepted"/>
    <m/>
    <m/>
    <e v="#REF!"/>
    <m/>
    <m/>
    <m/>
    <m/>
    <x v="0"/>
    <n v="0"/>
    <n v="27"/>
    <e v="#NAME?"/>
  </r>
  <r>
    <s v="829099"/>
    <x v="128"/>
    <s v="1A40"/>
    <s v="15:36 HARROGATE to KINGS X"/>
    <x v="38"/>
    <n v="25"/>
    <n v="155"/>
    <d v="2019-03-08T00:00:00"/>
    <s v="QQJA"/>
    <x v="1"/>
    <s v="Referred"/>
    <m/>
    <m/>
    <e v="#REF!"/>
    <m/>
    <m/>
    <m/>
    <m/>
    <x v="14"/>
    <n v="24"/>
    <n v="0"/>
    <e v="#NAME?"/>
  </r>
  <r>
    <s v="828576"/>
    <x v="128"/>
    <s v="1Y84"/>
    <s v="12:02 York - London Kings Cross"/>
    <x v="17"/>
    <n v="1"/>
    <n v="7"/>
    <m/>
    <s v="MHBA"/>
    <x v="7"/>
    <s v="Accepted"/>
    <m/>
    <m/>
    <e v="#REF!"/>
    <m/>
    <m/>
    <m/>
    <m/>
    <x v="1"/>
    <n v="3"/>
    <n v="24"/>
    <e v="#NAME?"/>
  </r>
  <r>
    <s v="827376"/>
    <x v="128"/>
    <s v="5Y22"/>
    <s v="21:17 KINGS X   to BOUNDGNCS"/>
    <x v="48"/>
    <n v="9"/>
    <n v="9"/>
    <d v="2020-03-12T00:00:00"/>
    <s v="MHBJ"/>
    <x v="3"/>
    <s v="Accepted"/>
    <m/>
    <m/>
    <e v="#REF!"/>
    <m/>
    <m/>
    <m/>
    <m/>
    <x v="17"/>
    <n v="7"/>
    <n v="3"/>
    <e v="#NAME?"/>
  </r>
  <r>
    <s v="826678"/>
    <x v="129"/>
    <s v="1S25"/>
    <s v="16:30 KINGS X   to EDINBURGH"/>
    <x v="129"/>
    <n v="1.5"/>
    <n v="1.5"/>
    <d v="2020-03-18T00:00:00"/>
    <s v="MHB2"/>
    <x v="7"/>
    <s v="Accepted"/>
    <m/>
    <m/>
    <e v="#REF!"/>
    <m/>
    <m/>
    <m/>
    <m/>
    <x v="1"/>
    <n v="3"/>
    <n v="7"/>
    <e v="#NAME?"/>
  </r>
  <r>
    <s v="826153"/>
    <x v="129"/>
    <s v="1D22"/>
    <s v="16:33 KINGS X   to BRADFORSQ"/>
    <x v="72"/>
    <n v="4.5"/>
    <n v="9"/>
    <d v="2019-08-02T00:00:00"/>
    <s v="MHB2"/>
    <x v="7"/>
    <s v="Accepted"/>
    <m/>
    <m/>
    <e v="#REF!"/>
    <m/>
    <m/>
    <m/>
    <m/>
    <x v="27"/>
    <n v="70"/>
    <n v="3"/>
    <e v="#NAME?"/>
  </r>
  <r>
    <s v="822089"/>
    <x v="130"/>
    <s v="1E10"/>
    <s v="10:00 EDINBURGH to KINGS X"/>
    <x v="12"/>
    <n v="3"/>
    <n v="9"/>
    <d v="2020-04-22T00:00:00"/>
    <s v="MHBV"/>
    <x v="9"/>
    <s v="Accepted"/>
    <m/>
    <m/>
    <e v="#REF!"/>
    <m/>
    <m/>
    <m/>
    <m/>
    <x v="5"/>
    <n v="12"/>
    <n v="70"/>
    <e v="#NAME?"/>
  </r>
  <r>
    <s v="819960"/>
    <x v="131"/>
    <s v="1D19"/>
    <s v="15:03 London Kings Cross - Bradford Forster Square"/>
    <x v="10"/>
    <n v="9"/>
    <n v="29"/>
    <m/>
    <s v="MHBT"/>
    <x v="2"/>
    <s v="Accepted"/>
    <m/>
    <m/>
    <e v="#REF!"/>
    <m/>
    <m/>
    <m/>
    <m/>
    <x v="0"/>
    <n v="0"/>
    <n v="12"/>
    <e v="#NAME?"/>
  </r>
  <r>
    <s v="819406"/>
    <x v="131"/>
    <s v="5Y05"/>
    <s v="12:38 KINGS X   to BOUNDGNCS"/>
    <x v="11"/>
    <n v="4"/>
    <n v="4"/>
    <d v="2019-11-29T00:00:00"/>
    <s v="MHBR"/>
    <x v="2"/>
    <s v="Accepted"/>
    <m/>
    <m/>
    <e v="#REF!"/>
    <m/>
    <m/>
    <m/>
    <m/>
    <x v="0"/>
    <n v="0"/>
    <n v="0"/>
    <e v="#NAME?"/>
  </r>
  <r>
    <s v="819149"/>
    <x v="131"/>
    <m/>
    <s v="07:52 ABERDEEN  to KINGS X"/>
    <x v="138"/>
    <n v="3"/>
    <n v="3"/>
    <d v="2019-03-08T00:00:00"/>
    <s v="MHB1"/>
    <x v="1"/>
    <s v="New"/>
    <m/>
    <m/>
    <e v="#REF!"/>
    <m/>
    <m/>
    <m/>
    <m/>
    <x v="0"/>
    <n v="0"/>
    <n v="0"/>
    <e v="#NAME?"/>
  </r>
  <r>
    <s v="818511"/>
    <x v="131"/>
    <s v="1A04"/>
    <s v="06:05 Leeds - London Kings Cross"/>
    <x v="53"/>
    <n v="1"/>
    <n v="6"/>
    <m/>
    <s v="MHBA"/>
    <x v="7"/>
    <s v="Accepted"/>
    <m/>
    <m/>
    <e v="#REF!"/>
    <m/>
    <m/>
    <m/>
    <m/>
    <x v="21"/>
    <n v="22"/>
    <n v="0"/>
    <e v="#NAME?"/>
  </r>
  <r>
    <s v="818414"/>
    <x v="131"/>
    <m/>
    <s v="07:16 DONCARIEP to DONCASTER"/>
    <x v="31"/>
    <n v="9"/>
    <n v="14"/>
    <d v="2019-07-26T00:00:00"/>
    <s v="MHBH"/>
    <x v="1"/>
    <s v="New"/>
    <m/>
    <m/>
    <e v="#REF!"/>
    <m/>
    <m/>
    <m/>
    <m/>
    <x v="1"/>
    <n v="3"/>
    <n v="22"/>
    <e v="#NAME?"/>
  </r>
  <r>
    <s v="818251"/>
    <x v="131"/>
    <m/>
    <s v="06:14 NEVHILL D to HARROGATE"/>
    <x v="8"/>
    <n v="9"/>
    <n v="9"/>
    <d v="2019-03-21T00:00:00"/>
    <s v="MHBM"/>
    <x v="3"/>
    <s v="Accepted"/>
    <m/>
    <m/>
    <e v="#REF!"/>
    <m/>
    <m/>
    <m/>
    <m/>
    <x v="4"/>
    <n v="27"/>
    <n v="3"/>
    <e v="#NAME?"/>
  </r>
  <r>
    <s v="818155"/>
    <x v="131"/>
    <s v="3A13"/>
    <s v="05:25 Neville Hill T&amp;R.S.M.D - Skipton"/>
    <x v="10"/>
    <n v="14"/>
    <n v="14"/>
    <m/>
    <s v="MHBB"/>
    <x v="5"/>
    <s v="Accepted"/>
    <s v="TM"/>
    <s v="2025-10-03"/>
    <e v="#REF!"/>
    <m/>
    <m/>
    <m/>
    <m/>
    <x v="0"/>
    <n v="0"/>
    <n v="27"/>
    <e v="#NAME?"/>
  </r>
  <r>
    <s v="818114"/>
    <x v="131"/>
    <s v="5E01"/>
    <s v="04:45 CRAIGNTNY to EDINBURGH"/>
    <x v="6"/>
    <n v="51"/>
    <n v="51"/>
    <d v="2020-06-23T00:00:00"/>
    <s v="MHB2"/>
    <x v="17"/>
    <s v="Accepted"/>
    <m/>
    <m/>
    <e v="#REF!"/>
    <m/>
    <m/>
    <m/>
    <m/>
    <x v="2"/>
    <n v="2"/>
    <n v="0"/>
    <e v="#NAME?"/>
  </r>
  <r>
    <s v="817911"/>
    <x v="131"/>
    <s v="1N36"/>
    <s v="23:00 London Kings Cross - York"/>
    <x v="17"/>
    <n v="4"/>
    <n v="4"/>
    <m/>
    <s v="MHBB"/>
    <x v="10"/>
    <s v="Accepted"/>
    <m/>
    <m/>
    <e v="#REF!"/>
    <m/>
    <m/>
    <m/>
    <m/>
    <x v="1"/>
    <n v="3"/>
    <n v="2"/>
    <e v="#NAME?"/>
  </r>
  <r>
    <s v="817335"/>
    <x v="132"/>
    <s v="1A46"/>
    <s v="17:36 HARROGATE to KINGS X17:36 HARROGATE to KINGS X"/>
    <x v="150"/>
    <n v="6"/>
    <n v="6"/>
    <d v="2019-12-20T00:00:00"/>
    <s v="MHBR"/>
    <x v="2"/>
    <s v="Accepted"/>
    <m/>
    <m/>
    <e v="#REF!"/>
    <m/>
    <m/>
    <m/>
    <m/>
    <x v="16"/>
    <n v="5"/>
    <n v="3"/>
    <e v="#NAME?"/>
  </r>
  <r>
    <s v="816369"/>
    <x v="132"/>
    <s v="1E11"/>
    <s v="07:52 ABERDEEN  to KINGS X"/>
    <x v="4"/>
    <n v="9"/>
    <n v="9"/>
    <d v="2019-04-17T00:00:00"/>
    <s v="MHB1"/>
    <x v="17"/>
    <s v="Accepted"/>
    <m/>
    <m/>
    <e v="#REF!"/>
    <m/>
    <m/>
    <m/>
    <m/>
    <x v="0"/>
    <n v="0"/>
    <n v="5"/>
    <e v="#NAME?"/>
  </r>
  <r>
    <s v="816123"/>
    <x v="132"/>
    <m/>
    <s v="11:00 LEEDS     to YORK"/>
    <x v="10"/>
    <n v="4"/>
    <n v="4"/>
    <d v="2019-04-17T00:00:00"/>
    <s v="MHB1"/>
    <x v="1"/>
    <s v="New"/>
    <m/>
    <m/>
    <e v="#REF!"/>
    <m/>
    <m/>
    <m/>
    <m/>
    <x v="0"/>
    <n v="0"/>
    <n v="0"/>
    <e v="#NAME?"/>
  </r>
  <r>
    <s v="813403"/>
    <x v="133"/>
    <s v="1D07"/>
    <s v="09:03 KINGS X   to BRADFORSQ"/>
    <x v="10"/>
    <n v="7"/>
    <n v="7"/>
    <d v="2019-08-23T00:00:00"/>
    <s v="MHB2"/>
    <x v="6"/>
    <s v="Accepted"/>
    <m/>
    <m/>
    <e v="#REF!"/>
    <m/>
    <m/>
    <m/>
    <m/>
    <x v="0"/>
    <n v="0"/>
    <n v="0"/>
    <e v="#NAME?"/>
  </r>
  <r>
    <s v="813025"/>
    <x v="133"/>
    <s v="1S07"/>
    <s v="08:00 KINGS X   to EDINBURGH"/>
    <x v="90"/>
    <n v="2.5"/>
    <n v="2.5"/>
    <d v="2019-12-09T00:00:00"/>
    <s v="MHB2"/>
    <x v="7"/>
    <s v="Accepted"/>
    <m/>
    <m/>
    <e v="#REF!"/>
    <m/>
    <m/>
    <m/>
    <m/>
    <x v="32"/>
    <n v="71"/>
    <n v="0"/>
    <e v="#NAME?"/>
  </r>
  <r>
    <s v="812957"/>
    <x v="133"/>
    <s v="1D02"/>
    <s v="07:33 KINGS X   to HARROGATE"/>
    <x v="165"/>
    <n v="4"/>
    <n v="4"/>
    <d v="2019-08-23T00:00:00"/>
    <s v="MHB2"/>
    <x v="7"/>
    <s v="Accepted"/>
    <m/>
    <m/>
    <e v="#REF!"/>
    <m/>
    <m/>
    <m/>
    <m/>
    <x v="0"/>
    <n v="0"/>
    <n v="71"/>
    <e v="#NAME?"/>
  </r>
  <r>
    <s v="811732"/>
    <x v="134"/>
    <s v="1D19"/>
    <s v="15:03 KINGS X   to HARROGATE"/>
    <x v="10"/>
    <n v="4"/>
    <n v="36"/>
    <d v="2019-03-08T00:00:00"/>
    <s v="MHB1"/>
    <x v="10"/>
    <s v="Accepted"/>
    <m/>
    <m/>
    <e v="#REF!"/>
    <m/>
    <m/>
    <m/>
    <m/>
    <x v="0"/>
    <n v="0"/>
    <n v="0"/>
    <e v="#NAME?"/>
  </r>
  <r>
    <s v="811381"/>
    <x v="134"/>
    <s v="1E15"/>
    <s v="09:47 ABERDEEN  to KINGS X"/>
    <x v="44"/>
    <n v="2"/>
    <n v="2"/>
    <d v="2019-03-08T00:00:00"/>
    <s v="MHB1"/>
    <x v="10"/>
    <s v="Accepted"/>
    <m/>
    <m/>
    <e v="#REF!"/>
    <m/>
    <m/>
    <m/>
    <m/>
    <x v="0"/>
    <n v="0"/>
    <n v="0"/>
    <e v="#NAME?"/>
  </r>
  <r>
    <s v="811128"/>
    <x v="134"/>
    <m/>
    <s v="10:47 LEEDS     to KINGS X_x000a_Running as 11:18 DONCASTER to KINGS X"/>
    <x v="10"/>
    <n v="5"/>
    <n v="5"/>
    <d v="2019-08-23T00:00:00"/>
    <s v="MHB2"/>
    <x v="1"/>
    <s v="New"/>
    <m/>
    <m/>
    <e v="#REF!"/>
    <m/>
    <m/>
    <m/>
    <m/>
    <x v="0"/>
    <n v="0"/>
    <n v="0"/>
    <e v="#NAME?"/>
  </r>
  <r>
    <s v="811016"/>
    <x v="134"/>
    <s v="1A16"/>
    <s v="10:07 KINGS X   to LEEDS"/>
    <x v="11"/>
    <n v="286"/>
    <n v="463"/>
    <d v="2019-09-20T00:00:00"/>
    <s v="MHB2"/>
    <x v="17"/>
    <s v="Accepted"/>
    <m/>
    <m/>
    <e v="#REF!"/>
    <m/>
    <m/>
    <m/>
    <m/>
    <x v="0"/>
    <n v="0"/>
    <n v="0"/>
    <e v="#NAME?"/>
  </r>
  <r>
    <s v="809088"/>
    <x v="135"/>
    <s v="1E11"/>
    <s v="07:52 ABERDEEN  to KINGS X"/>
    <x v="147"/>
    <n v="2"/>
    <n v="2"/>
    <d v="2019-03-21T00:00:00"/>
    <s v="MHB1"/>
    <x v="10"/>
    <s v="Accepted"/>
    <m/>
    <m/>
    <e v="#REF!"/>
    <m/>
    <m/>
    <m/>
    <m/>
    <x v="1"/>
    <n v="3"/>
    <n v="0"/>
    <e v="#NAME?"/>
  </r>
  <r>
    <s v="809004"/>
    <x v="135"/>
    <s v="5E12"/>
    <s v="10:19 CRAIGNTNY to EDINBURGH"/>
    <x v="6"/>
    <n v="8"/>
    <n v="13"/>
    <d v="2020-07-28T00:00:00"/>
    <s v="MHBK"/>
    <x v="3"/>
    <s v="Accepted"/>
    <m/>
    <m/>
    <e v="#REF!"/>
    <m/>
    <m/>
    <m/>
    <m/>
    <x v="2"/>
    <n v="2"/>
    <n v="3"/>
    <e v="#NAME?"/>
  </r>
  <r>
    <s v="808583"/>
    <x v="135"/>
    <s v="3A15"/>
    <s v="06:11 NEVHILL D to HARROGATE"/>
    <x v="8"/>
    <n v="9"/>
    <n v="9"/>
    <d v="2019-03-12T00:00:00"/>
    <s v="MHBM"/>
    <x v="3"/>
    <s v="Accepted"/>
    <m/>
    <m/>
    <e v="#REF!"/>
    <m/>
    <m/>
    <m/>
    <m/>
    <x v="4"/>
    <n v="27"/>
    <n v="2"/>
    <e v="#NAME?"/>
  </r>
  <r>
    <s v="807719"/>
    <x v="136"/>
    <s v="5D24"/>
    <s v="20:38 HARROGATE to NEVHILL D"/>
    <x v="166"/>
    <n v="4"/>
    <n v="4"/>
    <d v="2019-03-18T00:00:00"/>
    <s v="THB2"/>
    <x v="12"/>
    <s v="Accepted"/>
    <m/>
    <m/>
    <e v="#REF!"/>
    <m/>
    <m/>
    <m/>
    <m/>
    <x v="0"/>
    <n v="0"/>
    <n v="27"/>
    <e v="#NAME?"/>
  </r>
  <r>
    <s v="807387"/>
    <x v="136"/>
    <s v="1D21"/>
    <s v="16:03 London Kings Cross - Leeds"/>
    <x v="17"/>
    <n v="4"/>
    <n v="4"/>
    <m/>
    <s v="MHBB"/>
    <x v="5"/>
    <s v="Accepted"/>
    <m/>
    <m/>
    <e v="#REF!"/>
    <m/>
    <m/>
    <m/>
    <m/>
    <x v="1"/>
    <n v="3"/>
    <n v="0"/>
    <e v="#NAME?"/>
  </r>
  <r>
    <s v="806844"/>
    <x v="136"/>
    <s v="1E17"/>
    <s v="13:30 EDINBURGH to KINGS X"/>
    <x v="44"/>
    <n v="6"/>
    <n v="27"/>
    <d v="2020-03-06T00:00:00"/>
    <s v="MHB2"/>
    <x v="6"/>
    <s v="Accepted"/>
    <m/>
    <m/>
    <e v="#REF!"/>
    <m/>
    <m/>
    <m/>
    <m/>
    <x v="0"/>
    <n v="0"/>
    <n v="3"/>
    <e v="#NAME?"/>
  </r>
  <r>
    <s v="805702"/>
    <x v="136"/>
    <s v="3S01"/>
    <s v="05:56 DONCARIEP to DONCASTER"/>
    <x v="31"/>
    <n v="31"/>
    <n v="64"/>
    <d v="2019-12-09T00:00:00"/>
    <s v="MHB2"/>
    <x v="0"/>
    <s v="Accepted"/>
    <m/>
    <m/>
    <e v="#REF!"/>
    <m/>
    <m/>
    <m/>
    <m/>
    <x v="1"/>
    <n v="3"/>
    <n v="0"/>
    <e v="#NAME?"/>
  </r>
  <r>
    <s v="804812"/>
    <x v="137"/>
    <s v="1W20"/>
    <s v="14:00 KINGS X   to ABERDEEN"/>
    <x v="84"/>
    <n v="1.5"/>
    <n v="1.5"/>
    <d v="2019-03-08T00:00:00"/>
    <s v="MHB1"/>
    <x v="7"/>
    <s v="Accepted"/>
    <m/>
    <m/>
    <e v="#REF!"/>
    <m/>
    <m/>
    <m/>
    <m/>
    <x v="0"/>
    <n v="0"/>
    <n v="3"/>
    <e v="#NAME?"/>
  </r>
  <r>
    <s v="804518"/>
    <x v="137"/>
    <s v="5A49"/>
    <s v="17:59 NEVHILL D to LEEDS"/>
    <x v="8"/>
    <n v="12"/>
    <n v="12"/>
    <d v="2019-08-23T00:00:00"/>
    <s v="MHBM"/>
    <x v="3"/>
    <s v="Accepted"/>
    <m/>
    <m/>
    <e v="#REF!"/>
    <m/>
    <m/>
    <m/>
    <m/>
    <x v="4"/>
    <n v="27"/>
    <n v="0"/>
    <e v="#NAME?"/>
  </r>
  <r>
    <s v="804465"/>
    <x v="137"/>
    <m/>
    <s v="13:06 KINGS X   to YORK"/>
    <x v="118"/>
    <n v="0"/>
    <n v="0"/>
    <d v="2019-07-26T00:00:00"/>
    <s v="MHB2"/>
    <x v="1"/>
    <s v="New"/>
    <m/>
    <m/>
    <e v="#REF!"/>
    <m/>
    <m/>
    <m/>
    <m/>
    <x v="0"/>
    <n v="0"/>
    <n v="27"/>
    <e v="#NAME?"/>
  </r>
  <r>
    <s v="804218"/>
    <x v="137"/>
    <s v="1E25"/>
    <s v="14:52 ABERDEEN  to KINGS X"/>
    <x v="160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804144"/>
    <x v="137"/>
    <s v="1N85"/>
    <s v="13:06 KINGS X   to YORK"/>
    <x v="11"/>
    <n v="64"/>
    <n v="73"/>
    <d v="2019-07-26T00:00:00"/>
    <s v="MHB2"/>
    <x v="17"/>
    <s v="Accepted"/>
    <m/>
    <m/>
    <e v="#REF!"/>
    <m/>
    <m/>
    <m/>
    <m/>
    <x v="0"/>
    <n v="0"/>
    <n v="0"/>
    <e v="#NAME?"/>
  </r>
  <r>
    <s v="803628"/>
    <x v="137"/>
    <s v="1N81"/>
    <s v="09:06 London Kings Cross - York"/>
    <x v="72"/>
    <n v="4"/>
    <n v="4"/>
    <m/>
    <s v="MHBB"/>
    <x v="5"/>
    <s v="Accepted"/>
    <m/>
    <m/>
    <e v="#REF!"/>
    <m/>
    <m/>
    <m/>
    <m/>
    <x v="27"/>
    <n v="70"/>
    <n v="0"/>
    <e v="#NAME?"/>
  </r>
  <r>
    <s v="800369"/>
    <x v="138"/>
    <s v="5E09"/>
    <s v="09:03 CRAIGNTNY to EDINBURGH"/>
    <x v="6"/>
    <n v="17"/>
    <n v="21"/>
    <d v="2019-10-18T00:00:00"/>
    <s v="MHB2"/>
    <x v="19"/>
    <s v="Accepted"/>
    <m/>
    <s v="2025-09-25"/>
    <e v="#REF!"/>
    <m/>
    <m/>
    <m/>
    <m/>
    <x v="2"/>
    <n v="2"/>
    <n v="70"/>
    <e v="#NAME?"/>
  </r>
  <r>
    <s v="800125"/>
    <x v="138"/>
    <s v="1A50"/>
    <s v="19:15 Bradford Foster Square - London Kings Cross"/>
    <x v="10"/>
    <n v="9"/>
    <n v="22"/>
    <m/>
    <s v="MHBB"/>
    <x v="19"/>
    <s v="Accepted"/>
    <m/>
    <m/>
    <e v="#REF!"/>
    <m/>
    <m/>
    <m/>
    <m/>
    <x v="0"/>
    <n v="0"/>
    <n v="2"/>
    <e v="#NAME?"/>
  </r>
  <r>
    <s v="799205"/>
    <x v="139"/>
    <s v="1D30"/>
    <s v="19:33 London Kings Cross - Leeds"/>
    <x v="38"/>
    <n v="5"/>
    <n v="5"/>
    <m/>
    <s v="MHBC"/>
    <x v="0"/>
    <s v="Accepted"/>
    <m/>
    <m/>
    <e v="#REF!"/>
    <m/>
    <m/>
    <m/>
    <m/>
    <x v="14"/>
    <n v="24"/>
    <n v="0"/>
    <e v="#NAME?"/>
  </r>
  <r>
    <s v="798391"/>
    <x v="139"/>
    <s v="1E23"/>
    <s v="16:30 EDINBURGH to KINGS X"/>
    <x v="111"/>
    <n v="0"/>
    <n v="0"/>
    <d v="2020-02-07T00:00:00"/>
    <s v="MHB2"/>
    <x v="19"/>
    <s v="Accepted"/>
    <m/>
    <s v="2025-09-25"/>
    <e v="#REF!"/>
    <m/>
    <m/>
    <m/>
    <m/>
    <x v="0"/>
    <n v="0"/>
    <n v="24"/>
    <e v="#NAME?"/>
  </r>
  <r>
    <s v="797648"/>
    <x v="139"/>
    <s v="1A20"/>
    <s v="09:46 LEEDS     to KINGS X"/>
    <x v="10"/>
    <n v="4"/>
    <n v="4"/>
    <d v="2020-02-03T00:00:00"/>
    <s v="MHB2"/>
    <x v="4"/>
    <s v="Accepted"/>
    <m/>
    <m/>
    <e v="#REF!"/>
    <m/>
    <m/>
    <m/>
    <m/>
    <x v="0"/>
    <n v="0"/>
    <n v="0"/>
    <e v="#NAME?"/>
  </r>
  <r>
    <s v="796822"/>
    <x v="139"/>
    <s v="5D01"/>
    <s v="02:00 BOUNDGNCS to KINGS X"/>
    <x v="18"/>
    <n v="50"/>
    <n v="50"/>
    <d v="2019-08-02T00:00:00"/>
    <s v="MHB2"/>
    <x v="17"/>
    <s v="Accepted"/>
    <m/>
    <m/>
    <e v="#REF!"/>
    <m/>
    <m/>
    <m/>
    <m/>
    <x v="8"/>
    <n v="101"/>
    <n v="0"/>
    <e v="#NAME?"/>
  </r>
  <r>
    <s v="795620"/>
    <x v="140"/>
    <s v="1W11"/>
    <s v="10:00 KINGS X   to ABERDEEN"/>
    <x v="84"/>
    <n v="3"/>
    <n v="3"/>
    <d v="2019-03-08T00:00:00"/>
    <s v="MHBV"/>
    <x v="9"/>
    <s v="Accepted"/>
    <m/>
    <m/>
    <e v="#REF!"/>
    <m/>
    <m/>
    <m/>
    <m/>
    <x v="0"/>
    <n v="0"/>
    <n v="101"/>
    <e v="#NAME?"/>
  </r>
  <r>
    <s v="795553"/>
    <x v="140"/>
    <s v="1A04"/>
    <s v="06:05 Leeds - London Kings Cross"/>
    <x v="167"/>
    <n v="2"/>
    <n v="12"/>
    <m/>
    <s v="MHBA"/>
    <x v="7"/>
    <s v="Accepted"/>
    <m/>
    <m/>
    <e v="#REF!"/>
    <m/>
    <m/>
    <m/>
    <m/>
    <x v="36"/>
    <n v="10"/>
    <n v="0"/>
    <e v="#NAME?"/>
  </r>
  <r>
    <s v="795551"/>
    <x v="140"/>
    <s v="1D16"/>
    <s v="13:33 KINGS X   to HARROGATE"/>
    <x v="10"/>
    <n v="11"/>
    <n v="65"/>
    <d v="2019-11-15T00:00:00"/>
    <s v="MHB1"/>
    <x v="10"/>
    <s v="Accepted"/>
    <m/>
    <s v="2025-09-30"/>
    <e v="#REF!"/>
    <m/>
    <m/>
    <m/>
    <m/>
    <x v="0"/>
    <n v="0"/>
    <n v="10"/>
    <e v="#NAME?"/>
  </r>
  <r>
    <s v="795171"/>
    <x v="140"/>
    <s v="1Y84"/>
    <s v="12:02 York - London Kings Cross"/>
    <x v="38"/>
    <n v="4"/>
    <n v="22"/>
    <m/>
    <s v="MHBC"/>
    <x v="17"/>
    <s v="Accepted"/>
    <m/>
    <m/>
    <e v="#REF!"/>
    <m/>
    <m/>
    <m/>
    <m/>
    <x v="14"/>
    <n v="24"/>
    <n v="0"/>
    <e v="#NAME?"/>
  </r>
  <r>
    <s v="794154"/>
    <x v="140"/>
    <s v="1A01"/>
    <s v="05:05 Leeds-London Kings Cross"/>
    <x v="88"/>
    <n v="3"/>
    <n v="3"/>
    <m/>
    <s v="MHBA"/>
    <x v="7"/>
    <s v="Accepted"/>
    <s v="Driver"/>
    <m/>
    <e v="#REF!"/>
    <m/>
    <m/>
    <m/>
    <m/>
    <x v="31"/>
    <n v="25"/>
    <n v="24"/>
    <e v="#NAME?"/>
  </r>
  <r>
    <s v="793865"/>
    <x v="140"/>
    <s v="1E27"/>
    <s v="13:47 ABERDEEN  to KINGS X"/>
    <x v="17"/>
    <n v="4"/>
    <n v="4"/>
    <d v="2019-03-08T00:00:00"/>
    <s v="MHB1"/>
    <x v="5"/>
    <s v="Accepted"/>
    <m/>
    <m/>
    <e v="#REF!"/>
    <m/>
    <m/>
    <m/>
    <m/>
    <x v="1"/>
    <n v="3"/>
    <n v="25"/>
    <e v="#NAME?"/>
  </r>
  <r>
    <s v="793475"/>
    <x v="141"/>
    <m/>
    <s v="17:22 KINGS X   to HULL"/>
    <x v="11"/>
    <n v="51"/>
    <n v="65"/>
    <d v="2019-09-06T00:00:00"/>
    <s v="MHB1"/>
    <x v="1"/>
    <s v="New"/>
    <m/>
    <m/>
    <e v="#REF!"/>
    <m/>
    <m/>
    <m/>
    <m/>
    <x v="0"/>
    <n v="0"/>
    <n v="3"/>
    <e v="#NAME?"/>
  </r>
  <r>
    <s v="793215"/>
    <x v="141"/>
    <s v="5A45"/>
    <s v="17:11 Neville Hill-Leeds"/>
    <x v="8"/>
    <n v="6"/>
    <n v="6"/>
    <m/>
    <s v="MHBM"/>
    <x v="3"/>
    <s v="Accepted"/>
    <m/>
    <m/>
    <e v="#REF!"/>
    <m/>
    <m/>
    <m/>
    <m/>
    <x v="4"/>
    <n v="27"/>
    <n v="0"/>
    <e v="#NAME?"/>
  </r>
  <r>
    <s v="793198"/>
    <x v="141"/>
    <s v="1S19"/>
    <s v="13:30 KINGS X   to EDINBURGH"/>
    <x v="12"/>
    <n v="3"/>
    <n v="3"/>
    <d v="2019-03-08T00:00:00"/>
    <s v="MHB1"/>
    <x v="5"/>
    <s v="Accepted"/>
    <m/>
    <s v="2025-09-25"/>
    <e v="#REF!"/>
    <m/>
    <m/>
    <m/>
    <m/>
    <x v="5"/>
    <n v="12"/>
    <n v="27"/>
    <e v="#NAME?"/>
  </r>
  <r>
    <s v="792943"/>
    <x v="141"/>
    <s v="1B84"/>
    <s v="11:35 KINGS X   to LINCLNCEN"/>
    <x v="14"/>
    <n v="24"/>
    <n v="24"/>
    <d v="2019-12-13T00:00:00"/>
    <s v="MHB1"/>
    <x v="2"/>
    <s v="Accepted"/>
    <m/>
    <m/>
    <e v="#REF!"/>
    <m/>
    <m/>
    <m/>
    <m/>
    <x v="7"/>
    <n v="6"/>
    <n v="12"/>
    <e v="#NAME?"/>
  </r>
  <r>
    <s v="792922"/>
    <x v="141"/>
    <s v="1E13"/>
    <s v="10:03 EDINBURGH to KINGS X"/>
    <x v="168"/>
    <n v="1.5"/>
    <n v="1.5"/>
    <d v="2019-11-15T00:00:00"/>
    <s v="MHB1"/>
    <x v="10"/>
    <s v="Accepted"/>
    <m/>
    <m/>
    <e v="#REF!"/>
    <m/>
    <m/>
    <m/>
    <m/>
    <x v="0"/>
    <n v="0"/>
    <n v="6"/>
    <e v="#NAME?"/>
  </r>
  <r>
    <s v="792642"/>
    <x v="141"/>
    <s v="5B84"/>
    <s v="10:51 BOUNDGNCS to KINGS X"/>
    <x v="11"/>
    <n v="71"/>
    <n v="88"/>
    <d v="2019-10-18T00:00:00"/>
    <s v="THBN"/>
    <x v="8"/>
    <s v="Accepted"/>
    <m/>
    <m/>
    <e v="#REF!"/>
    <m/>
    <m/>
    <m/>
    <m/>
    <x v="0"/>
    <n v="0"/>
    <n v="0"/>
    <e v="#NAME?"/>
  </r>
  <r>
    <s v="791689"/>
    <x v="142"/>
    <s v="1A51"/>
    <s v="20:15 LEEDS     to KINGS X"/>
    <x v="72"/>
    <n v="4"/>
    <n v="4"/>
    <d v="2020-03-06T00:00:00"/>
    <s v="MHB2"/>
    <x v="10"/>
    <s v="Accepted"/>
    <m/>
    <m/>
    <e v="#REF!"/>
    <m/>
    <m/>
    <m/>
    <m/>
    <x v="27"/>
    <n v="70"/>
    <n v="0"/>
    <e v="#NAME?"/>
  </r>
  <r>
    <s v="791471"/>
    <x v="142"/>
    <s v="1E25"/>
    <s v="15:38 EDINBURGH to KINGS X"/>
    <x v="16"/>
    <n v="8"/>
    <n v="8"/>
    <d v="2019-12-20T00:00:00"/>
    <s v="MHB2"/>
    <x v="10"/>
    <s v="Accepted"/>
    <m/>
    <m/>
    <e v="#REF!"/>
    <m/>
    <m/>
    <m/>
    <m/>
    <x v="0"/>
    <n v="0"/>
    <n v="70"/>
    <e v="#NAME?"/>
  </r>
  <r>
    <s v="791449"/>
    <x v="142"/>
    <s v="1B90"/>
    <s v="19:06 KINGS X   to LINCLNCEN"/>
    <x v="51"/>
    <n v="11"/>
    <n v="27"/>
    <d v="2019-04-29T00:00:00"/>
    <s v="MHB1"/>
    <x v="5"/>
    <s v="Accepted"/>
    <m/>
    <m/>
    <e v="#REF!"/>
    <m/>
    <m/>
    <m/>
    <m/>
    <x v="20"/>
    <n v="31"/>
    <n v="0"/>
    <e v="#NAME?"/>
  </r>
  <r>
    <s v="791185"/>
    <x v="142"/>
    <s v="1S23"/>
    <s v="15:30 KINGS X   to EDINBURGH"/>
    <x v="17"/>
    <n v="5"/>
    <n v="51"/>
    <d v="2019-04-17T00:00:00"/>
    <s v="MHB1"/>
    <x v="17"/>
    <s v="Accepted"/>
    <m/>
    <m/>
    <e v="#REF!"/>
    <m/>
    <m/>
    <m/>
    <m/>
    <x v="1"/>
    <n v="3"/>
    <n v="31"/>
    <e v="#NAME?"/>
  </r>
  <r>
    <s v="790021"/>
    <x v="142"/>
    <s v="1A12"/>
    <s v="07:00 HULL      to KINGS X"/>
    <x v="123"/>
    <n v="4"/>
    <n v="4"/>
    <d v="2019-08-23T00:00:00"/>
    <s v="MHB1"/>
    <x v="17"/>
    <s v="Accepted"/>
    <m/>
    <m/>
    <e v="#REF!"/>
    <m/>
    <m/>
    <m/>
    <m/>
    <x v="0"/>
    <n v="0"/>
    <n v="3"/>
    <e v="#NAME?"/>
  </r>
  <r>
    <s v="789182"/>
    <x v="143"/>
    <s v="1D33"/>
    <s v="21:33 London Kings Cross - Leeds"/>
    <x v="11"/>
    <n v="2"/>
    <n v="12"/>
    <m/>
    <s v="MHBA"/>
    <x v="0"/>
    <s v="Accepted"/>
    <m/>
    <m/>
    <e v="#REF!"/>
    <m/>
    <m/>
    <m/>
    <m/>
    <x v="0"/>
    <n v="0"/>
    <n v="0"/>
    <e v="#NAME?"/>
  </r>
  <r>
    <s v="789042"/>
    <x v="143"/>
    <s v="1D32"/>
    <s v="20:33 KINGS X   to LEEDS"/>
    <x v="77"/>
    <n v="20"/>
    <n v="56"/>
    <d v="2020-06-23T00:00:00"/>
    <s v="THBF"/>
    <x v="29"/>
    <s v="Accepted"/>
    <m/>
    <s v="2025-09-23"/>
    <e v="#REF!"/>
    <m/>
    <m/>
    <m/>
    <m/>
    <x v="28"/>
    <n v="42"/>
    <n v="0"/>
    <e v="#NAME?"/>
  </r>
  <r>
    <s v="788473"/>
    <x v="143"/>
    <s v="1Y88"/>
    <s v="16:02 YORK      to KINGS X"/>
    <x v="17"/>
    <n v="3"/>
    <n v="3"/>
    <d v="2019-11-13T00:00:00"/>
    <s v="MHB2"/>
    <x v="17"/>
    <s v="Accepted"/>
    <m/>
    <m/>
    <e v="#REF!"/>
    <m/>
    <m/>
    <m/>
    <m/>
    <x v="1"/>
    <n v="3"/>
    <n v="42"/>
    <e v="#NAME?"/>
  </r>
  <r>
    <s v="787095"/>
    <x v="143"/>
    <s v="1D03"/>
    <s v="07:03 KINGS X   to BRADFORSQ"/>
    <x v="11"/>
    <n v="7"/>
    <n v="13"/>
    <d v="2019-03-21T00:00:00"/>
    <s v="MHB1"/>
    <x v="10"/>
    <s v="Accepted"/>
    <m/>
    <m/>
    <e v="#REF!"/>
    <m/>
    <m/>
    <m/>
    <m/>
    <x v="0"/>
    <n v="0"/>
    <n v="3"/>
    <e v="#NAME?"/>
  </r>
  <r>
    <s v="785793"/>
    <x v="144"/>
    <s v="1W24"/>
    <s v="16:00 KINGS X   to ABERDEEN"/>
    <x v="16"/>
    <n v="6"/>
    <n v="6"/>
    <d v="2020-03-30T00:00:00"/>
    <s v="MHB1"/>
    <x v="17"/>
    <s v="Accepted"/>
    <m/>
    <m/>
    <e v="#REF!"/>
    <m/>
    <m/>
    <m/>
    <m/>
    <x v="0"/>
    <n v="0"/>
    <n v="0"/>
    <e v="#NAME?"/>
  </r>
  <r>
    <s v="784962"/>
    <x v="144"/>
    <s v="1D08"/>
    <s v="09:33 KINGS X   to HARROGATE"/>
    <x v="10"/>
    <n v="19"/>
    <n v="55"/>
    <d v="2019-03-12T00:00:00"/>
    <s v="MHB1"/>
    <x v="10"/>
    <s v="Accepted"/>
    <m/>
    <m/>
    <e v="#REF!"/>
    <m/>
    <m/>
    <m/>
    <m/>
    <x v="0"/>
    <n v="0"/>
    <n v="0"/>
    <e v="#NAME?"/>
  </r>
  <r>
    <s v="784265"/>
    <x v="144"/>
    <s v="1W02"/>
    <s v="07:08 LEEDS     to ABERDEEN"/>
    <x v="10"/>
    <n v="25"/>
    <n v="57"/>
    <d v="2019-03-21T00:00:00"/>
    <s v="MHB1"/>
    <x v="17"/>
    <s v="Accepted"/>
    <m/>
    <m/>
    <e v="#REF!"/>
    <m/>
    <m/>
    <m/>
    <m/>
    <x v="0"/>
    <n v="0"/>
    <n v="0"/>
    <e v="#NAME?"/>
  </r>
  <r>
    <s v="782134"/>
    <x v="145"/>
    <s v="5S02"/>
    <s v="06:38 NEVHILL D to LEEDS"/>
    <x v="130"/>
    <n v="36"/>
    <n v="74"/>
    <d v="2019-09-20T00:00:00"/>
    <s v="MHBM"/>
    <x v="3"/>
    <s v="Accepted"/>
    <m/>
    <m/>
    <e v="#REF!"/>
    <m/>
    <m/>
    <m/>
    <m/>
    <x v="0"/>
    <n v="0"/>
    <n v="0"/>
    <e v="#NAME?"/>
  </r>
  <r>
    <s v="781558"/>
    <x v="145"/>
    <s v="1A04"/>
    <s v="06:05 Leeds - London Kings Cross"/>
    <x v="17"/>
    <n v="4"/>
    <n v="22"/>
    <m/>
    <s v="MHBA"/>
    <x v="7"/>
    <s v="Accepted"/>
    <m/>
    <m/>
    <e v="#REF!"/>
    <m/>
    <m/>
    <m/>
    <m/>
    <x v="1"/>
    <n v="3"/>
    <n v="0"/>
    <e v="#NAME?"/>
  </r>
  <r>
    <s v="779971"/>
    <x v="146"/>
    <s v="1E21"/>
    <s v="15:30 EDINBURGH to KINGS X"/>
    <x v="4"/>
    <n v="4"/>
    <n v="4"/>
    <d v="2019-04-29T00:00:00"/>
    <s v="THBN"/>
    <x v="8"/>
    <s v="Accepted"/>
    <m/>
    <m/>
    <e v="#REF!"/>
    <m/>
    <m/>
    <m/>
    <m/>
    <x v="0"/>
    <n v="0"/>
    <n v="3"/>
    <e v="#NAME?"/>
  </r>
  <r>
    <s v="779912"/>
    <x v="146"/>
    <s v="1S22"/>
    <s v="15:00 KINGS X   to EDINBURGH"/>
    <x v="12"/>
    <n v="5"/>
    <n v="20"/>
    <d v="2020-05-13T00:00:00"/>
    <s v="MHB2"/>
    <x v="17"/>
    <s v="Accepted"/>
    <m/>
    <m/>
    <e v="#REF!"/>
    <m/>
    <m/>
    <m/>
    <m/>
    <x v="5"/>
    <n v="12"/>
    <n v="0"/>
    <e v="#NAME?"/>
  </r>
  <r>
    <s v="779142"/>
    <x v="146"/>
    <s v="1Y84"/>
    <s v="12:02 York - London Kings Cross"/>
    <x v="4"/>
    <n v="7"/>
    <n v="7"/>
    <m/>
    <s v="MHBC"/>
    <x v="5"/>
    <s v="Accepted"/>
    <m/>
    <m/>
    <e v="#REF!"/>
    <m/>
    <m/>
    <m/>
    <m/>
    <x v="0"/>
    <n v="0"/>
    <n v="12"/>
    <e v="#NAME?"/>
  </r>
  <r>
    <s v="778996"/>
    <x v="146"/>
    <s v="5G01"/>
    <s v="10:58 NEVHILL D to DONCARIEP"/>
    <x v="8"/>
    <n v="6"/>
    <n v="6"/>
    <d v="2019-08-23T00:00:00"/>
    <s v="THBN"/>
    <x v="11"/>
    <s v="Accepted"/>
    <m/>
    <m/>
    <e v="#REF!"/>
    <m/>
    <m/>
    <m/>
    <m/>
    <x v="4"/>
    <n v="27"/>
    <n v="0"/>
    <e v="#NAME?"/>
  </r>
  <r>
    <s v="778797"/>
    <x v="146"/>
    <m/>
    <s v="09:03 KINGS X   to BRADFORSQ_x000a_Running as 11:31 LEEDS     to BRADFORSQ"/>
    <x v="0"/>
    <n v="0"/>
    <n v="0"/>
    <d v="2019-03-08T00:00:00"/>
    <s v="MHBH"/>
    <x v="1"/>
    <s v="New"/>
    <m/>
    <m/>
    <e v="#REF!"/>
    <m/>
    <m/>
    <m/>
    <m/>
    <x v="0"/>
    <n v="0"/>
    <n v="27"/>
    <e v="#NAME?"/>
  </r>
  <r>
    <s v="778181"/>
    <x v="146"/>
    <s v="3A19"/>
    <s v="05:36 DONCARIEP to BRADFORSQ"/>
    <x v="31"/>
    <n v="11"/>
    <n v="11"/>
    <d v="2019-09-20T00:00:00"/>
    <s v="MHBH"/>
    <x v="3"/>
    <s v="Accepted"/>
    <m/>
    <m/>
    <e v="#REF!"/>
    <m/>
    <m/>
    <m/>
    <m/>
    <x v="1"/>
    <n v="3"/>
    <n v="0"/>
    <e v="#NAME?"/>
  </r>
  <r>
    <s v="778152"/>
    <x v="146"/>
    <s v="1A01"/>
    <s v="05:05 LEEDS     to KINGS X"/>
    <x v="17"/>
    <n v="0"/>
    <n v="4"/>
    <d v="2019-03-08T00:00:00"/>
    <s v="MHB1"/>
    <x v="2"/>
    <s v="Accepted"/>
    <m/>
    <m/>
    <e v="#REF!"/>
    <m/>
    <m/>
    <m/>
    <m/>
    <x v="1"/>
    <n v="3"/>
    <n v="3"/>
    <e v="#NAME?"/>
  </r>
  <r>
    <s v="778078"/>
    <x v="146"/>
    <s v="3D01"/>
    <s v="03:12 FERMEPARK to KINGS X"/>
    <x v="49"/>
    <n v="12"/>
    <n v="12"/>
    <d v="2019-08-23T00:00:00"/>
    <s v="MHBJ"/>
    <x v="3"/>
    <s v="Accepted"/>
    <m/>
    <m/>
    <e v="#REF!"/>
    <m/>
    <m/>
    <m/>
    <m/>
    <x v="18"/>
    <n v="17"/>
    <n v="3"/>
    <e v="#NAME?"/>
  </r>
  <r>
    <s v="777881"/>
    <x v="146"/>
    <s v="1D28"/>
    <s v="18:33 KINGS X   to BRADFORSQ"/>
    <x v="11"/>
    <n v="17"/>
    <n v="84"/>
    <d v="2019-09-27T00:00:00"/>
    <s v="XQIA"/>
    <x v="1"/>
    <s v="Referred"/>
    <m/>
    <s v="2025-09-17"/>
    <e v="#REF!"/>
    <m/>
    <m/>
    <m/>
    <m/>
    <x v="0"/>
    <n v="0"/>
    <n v="17"/>
    <e v="#NAME?"/>
  </r>
  <r>
    <s v="776577"/>
    <x v="147"/>
    <s v="1S22"/>
    <s v="15:00 KINGS X   to EDINBURGH"/>
    <x v="11"/>
    <n v="13"/>
    <n v="44"/>
    <d v="2020-03-18T00:00:00"/>
    <s v="MHB2"/>
    <x v="5"/>
    <s v="Accepted"/>
    <m/>
    <m/>
    <e v="#REF!"/>
    <m/>
    <m/>
    <m/>
    <m/>
    <x v="0"/>
    <n v="0"/>
    <n v="0"/>
    <e v="#NAME?"/>
  </r>
  <r>
    <s v="776020"/>
    <x v="147"/>
    <s v="1W02"/>
    <s v="07:08 LEEDS     to ABERDEEN"/>
    <x v="124"/>
    <n v="3"/>
    <n v="3"/>
    <d v="2019-03-21T00:00:00"/>
    <s v="MHB1"/>
    <x v="10"/>
    <s v="Accepted"/>
    <m/>
    <m/>
    <e v="#REF!"/>
    <m/>
    <m/>
    <m/>
    <m/>
    <x v="0"/>
    <n v="0"/>
    <n v="0"/>
    <e v="#NAME?"/>
  </r>
  <r>
    <s v="775620"/>
    <x v="147"/>
    <s v="1E08"/>
    <s v="09:00 EDINBURGH to KINGS X"/>
    <x v="3"/>
    <n v="5"/>
    <n v="5"/>
    <d v="2020-07-28T00:00:00"/>
    <s v="MHB2"/>
    <x v="19"/>
    <s v="Accepted"/>
    <m/>
    <m/>
    <e v="#REF!"/>
    <m/>
    <m/>
    <m/>
    <m/>
    <x v="0"/>
    <n v="0"/>
    <n v="0"/>
    <e v="#NAME?"/>
  </r>
  <r>
    <s v="775276"/>
    <x v="147"/>
    <s v="3S01"/>
    <s v="05:56 DONCARIEP to DONCASTER"/>
    <x v="17"/>
    <n v="27"/>
    <n v="58"/>
    <d v="2020-03-06T00:00:00"/>
    <s v="MHB2"/>
    <x v="17"/>
    <s v="Accepted"/>
    <m/>
    <m/>
    <e v="#REF!"/>
    <m/>
    <m/>
    <m/>
    <m/>
    <x v="1"/>
    <n v="3"/>
    <n v="0"/>
    <e v="#NAME?"/>
  </r>
  <r>
    <s v="774759"/>
    <x v="148"/>
    <s v="1D33"/>
    <s v="21:33 London Kings Cross - Leeds"/>
    <x v="42"/>
    <n v="0"/>
    <n v="0"/>
    <m/>
    <s v="XQIA"/>
    <x v="1"/>
    <s v="Rejected"/>
    <m/>
    <m/>
    <e v="#REF!"/>
    <m/>
    <m/>
    <m/>
    <m/>
    <x v="15"/>
    <n v="39"/>
    <n v="3"/>
    <e v="#NAME?"/>
  </r>
  <r>
    <s v="774466"/>
    <x v="148"/>
    <s v="1A45"/>
    <s v="17:45 Leeds - London Kings Cross"/>
    <x v="169"/>
    <n v="2"/>
    <n v="5"/>
    <m/>
    <s v="MHBA"/>
    <x v="7"/>
    <s v="Accepted"/>
    <m/>
    <m/>
    <e v="#REF!"/>
    <m/>
    <m/>
    <m/>
    <m/>
    <x v="1"/>
    <n v="3"/>
    <n v="39"/>
    <e v="#NAME?"/>
  </r>
  <r>
    <s v="773953"/>
    <x v="148"/>
    <s v="1D17"/>
    <s v="14:03 London Kings Cross - Leeds"/>
    <x v="11"/>
    <n v="3"/>
    <n v="3"/>
    <m/>
    <s v="MHBA"/>
    <x v="18"/>
    <s v="Accepted"/>
    <m/>
    <m/>
    <e v="#REF!"/>
    <m/>
    <m/>
    <m/>
    <m/>
    <x v="0"/>
    <n v="0"/>
    <n v="3"/>
    <e v="#NAME?"/>
  </r>
  <r>
    <s v="773569"/>
    <x v="148"/>
    <m/>
    <s v="09:26 Neville Hill Depot to Bradford Forster Square"/>
    <x v="8"/>
    <n v="14"/>
    <n v="14"/>
    <m/>
    <s v="MHBM"/>
    <x v="1"/>
    <s v="New"/>
    <m/>
    <m/>
    <e v="#REF!"/>
    <m/>
    <m/>
    <m/>
    <m/>
    <x v="4"/>
    <n v="27"/>
    <n v="0"/>
    <e v="#NAME?"/>
  </r>
  <r>
    <s v="773443"/>
    <x v="148"/>
    <m/>
    <s v="08:07 NEVHILL D to LEEDS"/>
    <x v="8"/>
    <n v="13"/>
    <n v="13"/>
    <d v="2019-03-26T00:00:00"/>
    <s v="MHBM"/>
    <x v="1"/>
    <s v="New"/>
    <m/>
    <m/>
    <e v="#REF!"/>
    <m/>
    <m/>
    <m/>
    <m/>
    <x v="4"/>
    <n v="27"/>
    <n v="27"/>
    <e v="#NAME?"/>
  </r>
  <r>
    <s v="772614"/>
    <x v="149"/>
    <s v="1S21"/>
    <s v="14:30 KINGS X   to EDINBURGH"/>
    <x v="170"/>
    <n v="15"/>
    <n v="34"/>
    <d v="2019-03-08T00:00:00"/>
    <s v="MHB1"/>
    <x v="19"/>
    <s v="Accepted"/>
    <m/>
    <m/>
    <e v="#REF!"/>
    <m/>
    <m/>
    <m/>
    <m/>
    <x v="0"/>
    <n v="0"/>
    <n v="27"/>
    <e v="#NAME?"/>
  </r>
  <r>
    <s v="772406"/>
    <x v="149"/>
    <s v="1S25"/>
    <s v="16:30 KINGS X   to EDINBURGH"/>
    <x v="15"/>
    <n v="14"/>
    <n v="51"/>
    <d v="2019-08-23T00:00:00"/>
    <s v="THB3"/>
    <x v="12"/>
    <s v="Accepted"/>
    <m/>
    <s v="2025-09-16"/>
    <e v="#REF!"/>
    <m/>
    <m/>
    <m/>
    <m/>
    <x v="0"/>
    <n v="0"/>
    <n v="0"/>
    <e v="#NAME?"/>
  </r>
  <r>
    <s v="771974"/>
    <x v="149"/>
    <m/>
    <s v="16:30 EDINBURGH to KINGS X_x000a_Running as 17:59 NCASTLCEN to KINGS X"/>
    <x v="65"/>
    <n v="0"/>
    <n v="0"/>
    <d v="2019-08-23T00:00:00"/>
    <s v="MHB2"/>
    <x v="1"/>
    <s v="New"/>
    <m/>
    <m/>
    <e v="#REF!"/>
    <m/>
    <m/>
    <m/>
    <m/>
    <x v="0"/>
    <n v="0"/>
    <n v="0"/>
    <e v="#NAME?"/>
  </r>
  <r>
    <s v="771820"/>
    <x v="149"/>
    <s v="1S08"/>
    <s v="08:30 KINGS X   to EDINBURGH"/>
    <x v="12"/>
    <n v="0"/>
    <n v="18"/>
    <d v="2019-08-23T00:00:00"/>
    <s v="MHB2"/>
    <x v="17"/>
    <s v="Accepted"/>
    <m/>
    <m/>
    <e v="#REF!"/>
    <m/>
    <m/>
    <m/>
    <m/>
    <x v="5"/>
    <n v="12"/>
    <n v="0"/>
    <e v="#NAME?"/>
  </r>
  <r>
    <s v="771686"/>
    <x v="149"/>
    <s v="1E13"/>
    <s v="07:55 INVERNESS to KINGS X_x000a_Running as 09:52 EDINBURGH to KINGS X"/>
    <x v="170"/>
    <n v="2"/>
    <n v="2"/>
    <d v="2019-11-29T00:00:00"/>
    <s v="MHB1"/>
    <x v="10"/>
    <s v="Accepted"/>
    <m/>
    <m/>
    <e v="#REF!"/>
    <m/>
    <m/>
    <m/>
    <m/>
    <x v="0"/>
    <n v="0"/>
    <n v="12"/>
    <e v="#NAME?"/>
  </r>
  <r>
    <s v="771306"/>
    <x v="149"/>
    <s v="5A09"/>
    <s v="06:27  Neville Hill T&amp;R.S.M.D - Leeds"/>
    <x v="8"/>
    <n v="41"/>
    <n v="70"/>
    <m/>
    <s v="MHBM"/>
    <x v="3"/>
    <s v="Accepted"/>
    <m/>
    <m/>
    <e v="#REF!"/>
    <m/>
    <m/>
    <m/>
    <m/>
    <x v="4"/>
    <n v="27"/>
    <n v="0"/>
    <e v="#NAME?"/>
  </r>
  <r>
    <s v="771273"/>
    <x v="149"/>
    <s v="3H10"/>
    <s v="05:46 DONCARIEP to HULL"/>
    <x v="31"/>
    <n v="4"/>
    <n v="11"/>
    <d v="2019-07-26T00:00:00"/>
    <s v="THB2"/>
    <x v="22"/>
    <s v="Accepted"/>
    <m/>
    <s v="2025-09-30"/>
    <e v="#REF!"/>
    <m/>
    <m/>
    <m/>
    <m/>
    <x v="1"/>
    <n v="3"/>
    <n v="27"/>
    <e v="#NAME?"/>
  </r>
  <r>
    <s v="769155"/>
    <x v="150"/>
    <s v="1S07"/>
    <s v="08:00 KINGS X   to EDINBURGH"/>
    <x v="171"/>
    <n v="7"/>
    <n v="7"/>
    <d v="2020-02-07T00:00:00"/>
    <s v="THB1"/>
    <x v="12"/>
    <s v="Accepted"/>
    <s v="Driver"/>
    <s v="2025-11-05"/>
    <e v="#REF!"/>
    <m/>
    <m/>
    <m/>
    <m/>
    <x v="9"/>
    <s v="Not Found"/>
    <n v="3"/>
    <e v="#NAME?"/>
  </r>
  <r>
    <s v="767670"/>
    <x v="151"/>
    <s v="1N33"/>
    <s v="20:00 KINGS X   to NCASTLCEN"/>
    <x v="11"/>
    <n v="7"/>
    <n v="7"/>
    <d v="2020-04-22T00:00:00"/>
    <s v="MHBV"/>
    <x v="9"/>
    <s v="Accepted"/>
    <m/>
    <m/>
    <e v="#REF!"/>
    <m/>
    <m/>
    <m/>
    <m/>
    <x v="0"/>
    <n v="0"/>
    <s v="Not Found"/>
    <e v="#NAME?"/>
  </r>
  <r>
    <s v="767216"/>
    <x v="151"/>
    <s v="1D22"/>
    <s v="16:33 KINGS X   to BRADFORSQ"/>
    <x v="11"/>
    <n v="7"/>
    <n v="13"/>
    <d v="2019-07-26T00:00:00"/>
    <s v="MHB2"/>
    <x v="17"/>
    <s v="Accepted"/>
    <m/>
    <m/>
    <e v="#REF!"/>
    <m/>
    <m/>
    <m/>
    <m/>
    <x v="0"/>
    <n v="0"/>
    <n v="0"/>
    <e v="#NAME?"/>
  </r>
  <r>
    <s v="766652"/>
    <x v="151"/>
    <s v="1S10"/>
    <s v="09:30 KINGS X   to EDINBURGH"/>
    <x v="12"/>
    <n v="77"/>
    <n v="86"/>
    <d v="2020-03-06T00:00:00"/>
    <s v="MHB2"/>
    <x v="17"/>
    <s v="Accepted"/>
    <m/>
    <m/>
    <e v="#REF!"/>
    <m/>
    <m/>
    <m/>
    <m/>
    <x v="5"/>
    <n v="12"/>
    <n v="0"/>
    <e v="#NAME?"/>
  </r>
  <r>
    <s v="765942"/>
    <x v="151"/>
    <s v="5D03"/>
    <s v="06:18 BOUNDGNCS to KINGS X"/>
    <x v="172"/>
    <n v="3"/>
    <n v="3"/>
    <d v="2020-06-06T00:00:00"/>
    <s v="MHBJ"/>
    <x v="3"/>
    <s v="Accepted"/>
    <m/>
    <m/>
    <e v="#REF!"/>
    <m/>
    <m/>
    <m/>
    <m/>
    <x v="44"/>
    <n v="18"/>
    <n v="12"/>
    <e v="#NAME?"/>
  </r>
  <r>
    <s v="765855"/>
    <x v="151"/>
    <s v="5E03"/>
    <s v="06:07 CRAIGNTNY to EDINBURGH"/>
    <x v="6"/>
    <n v="11"/>
    <n v="28"/>
    <d v="2020-07-28T00:00:00"/>
    <s v="MHBK"/>
    <x v="3"/>
    <s v="Accepted"/>
    <m/>
    <m/>
    <e v="#REF!"/>
    <m/>
    <m/>
    <m/>
    <m/>
    <x v="2"/>
    <n v="2"/>
    <n v="18"/>
    <e v="#NAME?"/>
  </r>
  <r>
    <s v="763636"/>
    <x v="152"/>
    <s v="1K42"/>
    <s v="09:43 NCASTLCEN to YORK"/>
    <x v="173"/>
    <n v="5"/>
    <n v="5"/>
    <d v="2019-08-09T00:00:00"/>
    <s v="MHB2"/>
    <x v="6"/>
    <s v="Accepted"/>
    <m/>
    <s v="2025-09-11"/>
    <e v="#REF!"/>
    <m/>
    <m/>
    <m/>
    <m/>
    <x v="19"/>
    <n v="9"/>
    <n v="2"/>
    <e v="#NAME?"/>
  </r>
  <r>
    <s v="763552"/>
    <x v="152"/>
    <s v="5Z81"/>
    <s v="09:27 FERMEPARK to PETERBORO"/>
    <x v="49"/>
    <n v="4"/>
    <n v="7"/>
    <d v="2019-09-13T00:00:00"/>
    <s v="CQIK"/>
    <x v="1"/>
    <s v="New"/>
    <m/>
    <s v="2025-09-17"/>
    <e v="#REF!"/>
    <m/>
    <m/>
    <m/>
    <m/>
    <x v="18"/>
    <n v="17"/>
    <n v="9"/>
    <e v="#NAME?"/>
  </r>
  <r>
    <s v="763134"/>
    <x v="152"/>
    <s v="3A15"/>
    <s v="06:14 NEVHILL D to HARROGATE"/>
    <x v="8"/>
    <n v="8"/>
    <n v="8"/>
    <d v="2019-03-08T00:00:00"/>
    <s v="MHBM"/>
    <x v="3"/>
    <s v="Accepted"/>
    <m/>
    <s v="2025-09-16"/>
    <e v="#REF!"/>
    <m/>
    <m/>
    <m/>
    <m/>
    <x v="4"/>
    <n v="27"/>
    <n v="17"/>
    <e v="#NAME?"/>
  </r>
  <r>
    <s v="762133"/>
    <x v="153"/>
    <m/>
    <s v="16:45 Leeds - London Kings Cross"/>
    <x v="30"/>
    <n v="0"/>
    <n v="0"/>
    <m/>
    <s v="MHBB"/>
    <x v="1"/>
    <s v="New"/>
    <m/>
    <m/>
    <e v="#REF!"/>
    <m/>
    <m/>
    <m/>
    <m/>
    <x v="0"/>
    <n v="0"/>
    <n v="27"/>
    <e v="#NAME?"/>
  </r>
  <r>
    <s v="762118"/>
    <x v="153"/>
    <s v="1A41"/>
    <s v="19:33 London Kings Cross - Leeds"/>
    <x v="42"/>
    <n v="0"/>
    <n v="0"/>
    <m/>
    <s v="MHBB"/>
    <x v="0"/>
    <s v="Accepted"/>
    <m/>
    <m/>
    <e v="#REF!"/>
    <m/>
    <m/>
    <m/>
    <m/>
    <x v="15"/>
    <n v="39"/>
    <n v="0"/>
    <e v="#NAME?"/>
  </r>
  <r>
    <s v="761865"/>
    <x v="153"/>
    <s v="1A43"/>
    <s v="17:15 LEEDS     to KINGS X"/>
    <x v="10"/>
    <n v="11"/>
    <n v="11"/>
    <d v="2020-03-12T00:00:00"/>
    <s v="MHB1"/>
    <x v="6"/>
    <s v="Accepted"/>
    <m/>
    <m/>
    <e v="#REF!"/>
    <m/>
    <m/>
    <m/>
    <m/>
    <x v="0"/>
    <n v="0"/>
    <n v="39"/>
    <e v="#NAME?"/>
  </r>
  <r>
    <s v="761731"/>
    <x v="153"/>
    <s v="1D21"/>
    <s v="16:03 KINGS X   to LEEDS"/>
    <x v="11"/>
    <n v="23"/>
    <n v="29"/>
    <d v="2019-03-21T00:00:00"/>
    <s v="MHB1"/>
    <x v="5"/>
    <s v="Accepted"/>
    <m/>
    <m/>
    <e v="#REF!"/>
    <m/>
    <m/>
    <m/>
    <m/>
    <x v="0"/>
    <n v="0"/>
    <n v="0"/>
    <e v="#NAME?"/>
  </r>
  <r>
    <s v="761517"/>
    <x v="153"/>
    <s v="5N87"/>
    <s v="14:15 FERMEPARK to KINGS X"/>
    <x v="49"/>
    <n v="3"/>
    <n v="3"/>
    <d v="2020-06-23T00:00:00"/>
    <s v="CQIK"/>
    <x v="1"/>
    <s v="Rejected"/>
    <m/>
    <s v="2025-09-17"/>
    <e v="#REF!"/>
    <m/>
    <m/>
    <m/>
    <m/>
    <x v="18"/>
    <n v="17"/>
    <n v="0"/>
    <e v="#NAME?"/>
  </r>
  <r>
    <s v="760525"/>
    <x v="153"/>
    <s v="5A09"/>
    <s v="06:27  Neville Hill T&amp;R.S.M.D - Leeds"/>
    <x v="8"/>
    <n v="34"/>
    <n v="78"/>
    <m/>
    <s v="MHBB"/>
    <x v="5"/>
    <s v="Accepted"/>
    <m/>
    <m/>
    <e v="#REF!"/>
    <m/>
    <m/>
    <m/>
    <m/>
    <x v="4"/>
    <n v="27"/>
    <n v="17"/>
    <e v="#NAME?"/>
  </r>
  <r>
    <s v="760474"/>
    <x v="153"/>
    <s v="1S01"/>
    <s v="06:09 DONCASTER to EDINBURGH"/>
    <x v="101"/>
    <n v="3"/>
    <n v="3"/>
    <d v="2019-03-08T00:00:00"/>
    <s v="MHB1"/>
    <x v="5"/>
    <s v="Accepted"/>
    <m/>
    <m/>
    <e v="#REF!"/>
    <m/>
    <m/>
    <m/>
    <m/>
    <x v="0"/>
    <n v="0"/>
    <n v="27"/>
    <e v="#NAME?"/>
  </r>
  <r>
    <s v="760342"/>
    <x v="153"/>
    <s v="1A02"/>
    <s v="05:30 LEEDS     to KINGS X"/>
    <x v="9"/>
    <n v="4"/>
    <n v="19"/>
    <d v="2019-03-18T00:00:00"/>
    <s v="MHB1"/>
    <x v="5"/>
    <s v="Accepted"/>
    <m/>
    <m/>
    <e v="#REF!"/>
    <m/>
    <m/>
    <m/>
    <m/>
    <x v="0"/>
    <n v="0"/>
    <n v="0"/>
    <e v="#NAME?"/>
  </r>
  <r>
    <s v="759084"/>
    <x v="154"/>
    <s v="1A41"/>
    <s v="16:45 Leeds - London Kings Cross"/>
    <x v="9"/>
    <n v="17"/>
    <n v="40"/>
    <m/>
    <s v="MHBB"/>
    <x v="5"/>
    <s v="Accepted"/>
    <m/>
    <m/>
    <e v="#REF!"/>
    <m/>
    <m/>
    <m/>
    <m/>
    <x v="0"/>
    <n v="0"/>
    <n v="0"/>
    <e v="#NAME?"/>
  </r>
  <r>
    <s v="759009"/>
    <x v="154"/>
    <s v="1A36"/>
    <s v="14:45 LEEDS     to KINGS X"/>
    <x v="174"/>
    <n v="12"/>
    <n v="15"/>
    <d v="2019-09-20T00:00:00"/>
    <s v="MHB2"/>
    <x v="17"/>
    <s v="Accepted"/>
    <m/>
    <s v="2025-09-10"/>
    <e v="#REF!"/>
    <m/>
    <m/>
    <m/>
    <m/>
    <x v="13"/>
    <n v="14"/>
    <n v="0"/>
    <e v="#NAME?"/>
  </r>
  <r>
    <s v="758884"/>
    <x v="154"/>
    <s v="1N23"/>
    <s v="15:27 KINGS X   to MIDDLSBRO"/>
    <x v="11"/>
    <n v="9"/>
    <n v="25"/>
    <d v="2019-11-29T00:00:00"/>
    <s v="THB3"/>
    <x v="12"/>
    <s v="Accepted"/>
    <m/>
    <s v="2025-09-11"/>
    <e v="#REF!"/>
    <m/>
    <m/>
    <m/>
    <m/>
    <x v="0"/>
    <n v="0"/>
    <n v="14"/>
    <e v="#NAME?"/>
  </r>
  <r>
    <s v="758884"/>
    <x v="154"/>
    <s v="1N23"/>
    <s v="15:27 KINGS X   to MIDDLSBRO"/>
    <x v="11"/>
    <n v="9"/>
    <n v="25"/>
    <d v="2019-11-29T00:00:00"/>
    <s v="THBQ"/>
    <x v="8"/>
    <s v="Accepted"/>
    <m/>
    <s v="2025-09-11"/>
    <e v="#REF!"/>
    <m/>
    <m/>
    <m/>
    <m/>
    <x v="0"/>
    <n v="0"/>
    <n v="0"/>
    <e v="#NAME?"/>
  </r>
  <r>
    <s v="758231"/>
    <x v="154"/>
    <s v="1S12"/>
    <s v="10:30 KINGS X   to EDINBURGH"/>
    <x v="11"/>
    <n v="10"/>
    <n v="54"/>
    <d v="2020-03-12T00:00:00"/>
    <s v="MHB2"/>
    <x v="4"/>
    <s v="Accepted"/>
    <m/>
    <m/>
    <e v="#REF!"/>
    <m/>
    <m/>
    <m/>
    <m/>
    <x v="0"/>
    <n v="0"/>
    <n v="0"/>
    <e v="#NAME?"/>
  </r>
  <r>
    <s v="758185"/>
    <x v="154"/>
    <s v="5Z81"/>
    <s v="09:27 FERMEPARK to PETERBORO"/>
    <x v="49"/>
    <n v="16"/>
    <n v="16"/>
    <d v="2019-12-20T00:00:00"/>
    <s v="THB1"/>
    <x v="22"/>
    <s v="Accepted"/>
    <m/>
    <s v="2025-09-11"/>
    <e v="#REF!"/>
    <m/>
    <m/>
    <m/>
    <m/>
    <x v="18"/>
    <n v="17"/>
    <n v="0"/>
    <e v="#NAME?"/>
  </r>
  <r>
    <s v="758059"/>
    <x v="154"/>
    <s v="1S01"/>
    <s v="06:09 DONCASTER to EDINBURGH"/>
    <x v="109"/>
    <n v="4"/>
    <n v="4"/>
    <d v="2020-09-03T00:00:00"/>
    <s v="IQIF"/>
    <x v="1"/>
    <s v="New"/>
    <m/>
    <s v="2025-09-16"/>
    <e v="#REF!"/>
    <m/>
    <m/>
    <m/>
    <m/>
    <x v="16"/>
    <n v="5"/>
    <n v="17"/>
    <e v="#NAME?"/>
  </r>
  <r>
    <s v="757906"/>
    <x v="154"/>
    <s v="1A13"/>
    <s v="06:56 Skipton - London Kings Cross"/>
    <x v="10"/>
    <n v="4"/>
    <n v="8"/>
    <m/>
    <s v="MHBC"/>
    <x v="10"/>
    <s v="Accepted"/>
    <m/>
    <m/>
    <e v="#REF!"/>
    <m/>
    <m/>
    <m/>
    <m/>
    <x v="0"/>
    <n v="0"/>
    <n v="5"/>
    <e v="#NAME?"/>
  </r>
  <r>
    <s v="757845"/>
    <x v="154"/>
    <s v="5N09"/>
    <s v="07:37 FERMEPARK to KINGS X_x000a_Running as 07:17 FERMEPARK to KINGS X"/>
    <x v="20"/>
    <n v="21"/>
    <n v="21"/>
    <d v="2019-07-26T00:00:00"/>
    <s v="MHBJ"/>
    <x v="3"/>
    <s v="Accepted"/>
    <m/>
    <m/>
    <e v="#REF!"/>
    <m/>
    <m/>
    <m/>
    <m/>
    <x v="7"/>
    <n v="6"/>
    <n v="0"/>
    <e v="#NAME?"/>
  </r>
  <r>
    <s v="757570"/>
    <x v="154"/>
    <s v="5N80"/>
    <s v="05:47 BOUNDGNCS to KINGS X"/>
    <x v="48"/>
    <n v="6"/>
    <n v="6"/>
    <d v="2019-10-18T00:00:00"/>
    <s v="THB1"/>
    <x v="12"/>
    <s v="Accepted"/>
    <s v="Driver"/>
    <s v="2025-09-11"/>
    <e v="#REF!"/>
    <m/>
    <m/>
    <m/>
    <m/>
    <x v="17"/>
    <n v="7"/>
    <n v="6"/>
    <e v="#NAME?"/>
  </r>
  <r>
    <s v="sni"/>
    <x v="155"/>
    <m/>
    <s v="11:03 KINGS X   to HARROGATE"/>
    <x v="10"/>
    <n v="12"/>
    <n v="51"/>
    <d v="2019-04-29T00:00:00"/>
    <s v="MHB1"/>
    <x v="1"/>
    <s v="New"/>
    <m/>
    <m/>
    <e v="#REF!"/>
    <m/>
    <m/>
    <m/>
    <m/>
    <x v="0"/>
    <n v="0"/>
    <n v="7"/>
    <e v="#NAME?"/>
  </r>
  <r>
    <s v="757006"/>
    <x v="155"/>
    <s v="1D31"/>
    <s v="20:03 London Kings Cross - Leeds"/>
    <x v="11"/>
    <n v="4"/>
    <n v="4"/>
    <m/>
    <s v="MHBB"/>
    <x v="5"/>
    <s v="Accepted"/>
    <m/>
    <m/>
    <e v="#REF!"/>
    <m/>
    <m/>
    <m/>
    <m/>
    <x v="0"/>
    <n v="0"/>
    <n v="0"/>
    <e v="#NAME?"/>
  </r>
  <r>
    <s v="756808"/>
    <x v="155"/>
    <s v="1D23"/>
    <s v="17:05 KINGS X   to HARROGATE"/>
    <x v="11"/>
    <n v="25"/>
    <n v="131"/>
    <d v="2019-09-06T00:00:00"/>
    <s v="MHB1"/>
    <x v="17"/>
    <s v="Accepted"/>
    <m/>
    <m/>
    <e v="#REF!"/>
    <m/>
    <m/>
    <m/>
    <m/>
    <x v="0"/>
    <n v="0"/>
    <n v="0"/>
    <e v="#NAME?"/>
  </r>
  <r>
    <s v="756463"/>
    <x v="155"/>
    <s v="1S11"/>
    <s v="10:03 KINGS X   to EDINBURGH"/>
    <x v="175"/>
    <n v="16"/>
    <n v="16"/>
    <d v="2020-05-06T00:00:00"/>
    <s v="MHB2"/>
    <x v="4"/>
    <s v="Accepted"/>
    <m/>
    <m/>
    <e v="#REF!"/>
    <m/>
    <m/>
    <m/>
    <m/>
    <x v="0"/>
    <n v="0"/>
    <n v="0"/>
    <e v="#NAME?"/>
  </r>
  <r>
    <s v="756455"/>
    <x v="155"/>
    <m/>
    <s v="14:03 London Kings Cross - Leeds"/>
    <x v="11"/>
    <n v="8"/>
    <n v="8"/>
    <m/>
    <s v="MHBM"/>
    <x v="1"/>
    <s v="New"/>
    <m/>
    <m/>
    <e v="#REF!"/>
    <m/>
    <m/>
    <m/>
    <m/>
    <x v="0"/>
    <n v="0"/>
    <n v="0"/>
    <e v="#NAME?"/>
  </r>
  <r>
    <s v="756441"/>
    <x v="155"/>
    <s v="1D11"/>
    <s v="11:03 KINGS X   to HARROGATE"/>
    <x v="10"/>
    <n v="12"/>
    <n v="51"/>
    <d v="2019-04-29T00:00:00"/>
    <s v="MHB1"/>
    <x v="10"/>
    <s v="Accepted"/>
    <m/>
    <m/>
    <e v="#REF!"/>
    <m/>
    <m/>
    <m/>
    <m/>
    <x v="0"/>
    <n v="0"/>
    <n v="0"/>
    <e v="#NAME?"/>
  </r>
  <r>
    <s v="756242"/>
    <x v="155"/>
    <s v="1S09"/>
    <s v="09:00 KINGS X   to EDINBURGH"/>
    <x v="29"/>
    <n v="12"/>
    <n v="28"/>
    <d v="2020-02-07T00:00:00"/>
    <s v="MHB2"/>
    <x v="17"/>
    <s v="Accepted"/>
    <m/>
    <s v="2025-09-09"/>
    <e v="#REF!"/>
    <m/>
    <m/>
    <m/>
    <m/>
    <x v="0"/>
    <n v="0"/>
    <n v="0"/>
    <e v="#NAME?"/>
  </r>
  <r>
    <s v="756071"/>
    <x v="155"/>
    <s v="3A26"/>
    <s v="09:26 Neville Hill Depot to Bradford Forster Square"/>
    <x v="8"/>
    <n v="37"/>
    <n v="57"/>
    <m/>
    <s v="MHBC"/>
    <x v="0"/>
    <s v="Accepted"/>
    <m/>
    <m/>
    <e v="#REF!"/>
    <m/>
    <m/>
    <m/>
    <m/>
    <x v="4"/>
    <n v="27"/>
    <n v="0"/>
    <e v="#NAME?"/>
  </r>
  <r>
    <s v="756064"/>
    <x v="155"/>
    <s v="5A21"/>
    <s v="08:57 Neville Hill Depot to Leeds"/>
    <x v="8"/>
    <n v="37"/>
    <n v="48"/>
    <m/>
    <s v="MHBA"/>
    <x v="17"/>
    <s v="Accepted"/>
    <m/>
    <m/>
    <e v="#REF!"/>
    <m/>
    <m/>
    <m/>
    <m/>
    <x v="4"/>
    <n v="27"/>
    <n v="27"/>
    <e v="#NAME?"/>
  </r>
  <r>
    <s v="756032"/>
    <x v="155"/>
    <m/>
    <s v="08:25 NEVHILL D to HARROGATE"/>
    <x v="8"/>
    <n v="14"/>
    <n v="25"/>
    <d v="2020-03-30T00:00:00"/>
    <s v="MHBM"/>
    <x v="1"/>
    <s v="New"/>
    <m/>
    <m/>
    <e v="#REF!"/>
    <m/>
    <m/>
    <m/>
    <m/>
    <x v="4"/>
    <n v="27"/>
    <n v="27"/>
    <e v="#NAME?"/>
  </r>
  <r>
    <s v="755949"/>
    <x v="155"/>
    <m/>
    <s v="08:07 NEVHILL D to LEEDS"/>
    <x v="8"/>
    <n v="13"/>
    <n v="27"/>
    <d v="2019-07-26T00:00:00"/>
    <s v="MHBM"/>
    <x v="1"/>
    <s v="New"/>
    <m/>
    <m/>
    <e v="#REF!"/>
    <m/>
    <m/>
    <m/>
    <m/>
    <x v="4"/>
    <n v="27"/>
    <n v="27"/>
    <e v="#NAME?"/>
  </r>
  <r>
    <s v="755917"/>
    <x v="155"/>
    <s v="5A15"/>
    <s v="07:33 NEVHILL D to LEEDS"/>
    <x v="8"/>
    <n v="61"/>
    <n v="131"/>
    <d v="2019-04-29T00:00:00"/>
    <s v="MHB1"/>
    <x v="10"/>
    <s v="Accepted"/>
    <m/>
    <m/>
    <e v="#REF!"/>
    <m/>
    <m/>
    <m/>
    <m/>
    <x v="4"/>
    <n v="27"/>
    <n v="27"/>
    <e v="#NAME?"/>
  </r>
  <r>
    <s v="755324"/>
    <x v="156"/>
    <m/>
    <s v="20:31 EDINBURGH to CRAIGNTNY"/>
    <x v="3"/>
    <n v="0"/>
    <n v="57"/>
    <d v="2020-08-12T00:00:00"/>
    <s v="MHBI"/>
    <x v="1"/>
    <s v="New"/>
    <m/>
    <m/>
    <e v="#REF!"/>
    <m/>
    <m/>
    <m/>
    <m/>
    <x v="0"/>
    <n v="0"/>
    <n v="27"/>
    <e v="#NAME?"/>
  </r>
  <r>
    <s v="754648"/>
    <x v="156"/>
    <s v="1S22"/>
    <s v="15:00 KINGS X   to EDINBURGH"/>
    <x v="11"/>
    <n v="45"/>
    <n v="121"/>
    <d v="2019-03-26T00:00:00"/>
    <s v="MHB1"/>
    <x v="17"/>
    <s v="Accepted"/>
    <m/>
    <m/>
    <e v="#REF!"/>
    <m/>
    <m/>
    <m/>
    <m/>
    <x v="0"/>
    <n v="0"/>
    <n v="0"/>
    <e v="#NAME?"/>
  </r>
  <r>
    <s v="754050"/>
    <x v="156"/>
    <s v="1E11"/>
    <s v="07:52 ABERDEEN  to KINGS X"/>
    <x v="3"/>
    <n v="3"/>
    <n v="3"/>
    <d v="2019-03-08T00:00:00"/>
    <s v="MHB1"/>
    <x v="19"/>
    <s v="Accepted"/>
    <m/>
    <m/>
    <e v="#REF!"/>
    <m/>
    <m/>
    <m/>
    <m/>
    <x v="0"/>
    <n v="0"/>
    <n v="0"/>
    <e v="#NAME?"/>
  </r>
  <r>
    <s v="753043"/>
    <x v="157"/>
    <s v="5J10"/>
    <s v="21:33 DONCASTER to DONCARIEP"/>
    <x v="17"/>
    <n v="6"/>
    <n v="13"/>
    <d v="2019-03-12T00:00:00"/>
    <s v="THBQ"/>
    <x v="8"/>
    <s v="Accepted"/>
    <m/>
    <s v="2025-09-17"/>
    <e v="#REF!"/>
    <m/>
    <m/>
    <m/>
    <m/>
    <x v="1"/>
    <n v="3"/>
    <n v="0"/>
    <e v="#NAME?"/>
  </r>
  <r>
    <s v="752786"/>
    <x v="157"/>
    <s v="1D28"/>
    <s v="18:33 KINGS X   to BRADFORSQ"/>
    <x v="38"/>
    <n v="9"/>
    <n v="21"/>
    <d v="2019-03-21T00:00:00"/>
    <s v="MHB1"/>
    <x v="5"/>
    <s v="Accepted"/>
    <m/>
    <m/>
    <e v="#REF!"/>
    <m/>
    <m/>
    <m/>
    <m/>
    <x v="14"/>
    <n v="24"/>
    <n v="3"/>
    <e v="#NAME?"/>
  </r>
  <r>
    <s v="752061"/>
    <x v="157"/>
    <s v="1S21"/>
    <s v="14:30 KINGS X   to EDINBURGH"/>
    <x v="11"/>
    <n v="13"/>
    <n v="16"/>
    <d v="2020-05-06T00:00:00"/>
    <s v="MHB2"/>
    <x v="5"/>
    <s v="Accepted"/>
    <m/>
    <m/>
    <e v="#REF!"/>
    <m/>
    <m/>
    <m/>
    <m/>
    <x v="0"/>
    <n v="0"/>
    <n v="24"/>
    <e v="#NAME?"/>
  </r>
  <r>
    <s v="749495"/>
    <x v="158"/>
    <s v="3D23"/>
    <s v="15:10 KINGS X   to KINGS X"/>
    <x v="11"/>
    <n v="11"/>
    <n v="11"/>
    <d v="2019-03-12T00:00:00"/>
    <s v="MHBR"/>
    <x v="2"/>
    <s v="Accepted"/>
    <m/>
    <m/>
    <e v="#REF!"/>
    <m/>
    <m/>
    <m/>
    <m/>
    <x v="0"/>
    <n v="0"/>
    <n v="0"/>
    <e v="#NAME?"/>
  </r>
  <r>
    <s v="749344"/>
    <x v="158"/>
    <s v="5E21"/>
    <s v="14:45 CRAIGNTNY to EDINBURGH"/>
    <x v="149"/>
    <n v="7"/>
    <n v="7"/>
    <d v="2019-12-09T00:00:00"/>
    <s v="MHBK"/>
    <x v="3"/>
    <s v="Accepted"/>
    <m/>
    <m/>
    <e v="#REF!"/>
    <m/>
    <m/>
    <m/>
    <m/>
    <x v="7"/>
    <n v="6"/>
    <n v="0"/>
    <e v="#NAME?"/>
  </r>
  <r>
    <s v="749223"/>
    <x v="158"/>
    <s v="1W20"/>
    <s v="14:00 KINGS X   to ABERDEEN"/>
    <x v="11"/>
    <n v="8"/>
    <n v="8"/>
    <d v="2020-03-30T00:00:00"/>
    <s v="MHB1"/>
    <x v="17"/>
    <s v="Accepted"/>
    <m/>
    <m/>
    <e v="#REF!"/>
    <m/>
    <m/>
    <m/>
    <m/>
    <x v="0"/>
    <n v="0"/>
    <n v="6"/>
    <e v="#NAME?"/>
  </r>
  <r>
    <s v="748996"/>
    <x v="158"/>
    <s v="1W02"/>
    <s v="07:08 LEEDS     to ABERDEEN"/>
    <x v="84"/>
    <n v="3"/>
    <n v="3"/>
    <d v="2019-04-29T00:00:00"/>
    <s v="MHB1"/>
    <x v="10"/>
    <s v="Accepted"/>
    <m/>
    <m/>
    <e v="#REF!"/>
    <m/>
    <m/>
    <m/>
    <m/>
    <x v="0"/>
    <n v="0"/>
    <n v="0"/>
    <e v="#NAME?"/>
  </r>
  <r>
    <s v="748347"/>
    <x v="158"/>
    <s v="1E01"/>
    <s v="05:40 EDINBURGH to KINGS X"/>
    <x v="16"/>
    <n v="9"/>
    <n v="23"/>
    <d v="2020-01-08T00:00:00"/>
    <s v="MHB2"/>
    <x v="10"/>
    <s v="Accepted"/>
    <m/>
    <s v="2025-09-09"/>
    <e v="#REF!"/>
    <m/>
    <m/>
    <m/>
    <m/>
    <x v="0"/>
    <n v="0"/>
    <n v="0"/>
    <e v="#NAME?"/>
  </r>
  <r>
    <s v="748292"/>
    <x v="158"/>
    <s v="1A02"/>
    <s v="05:30 LEEDS     to KINGS X"/>
    <x v="176"/>
    <n v="37"/>
    <n v="75"/>
    <d v="2020-03-30T00:00:00"/>
    <s v="MHB1"/>
    <x v="10"/>
    <s v="Accepted"/>
    <m/>
    <s v="2025-09-09"/>
    <e v="#REF!"/>
    <m/>
    <m/>
    <m/>
    <m/>
    <x v="45"/>
    <n v="62"/>
    <n v="0"/>
    <e v="#NAME?"/>
  </r>
  <r>
    <s v="748184"/>
    <x v="158"/>
    <m/>
    <s v="05:56 DONCARIEP to DONCASTER"/>
    <x v="31"/>
    <n v="4"/>
    <n v="4"/>
    <d v="2020-09-03T00:00:00"/>
    <s v="MHBH"/>
    <x v="1"/>
    <s v="New"/>
    <m/>
    <s v="2025-09-11"/>
    <e v="#REF!"/>
    <m/>
    <m/>
    <m/>
    <m/>
    <x v="1"/>
    <n v="3"/>
    <n v="62"/>
    <e v="#NAME?"/>
  </r>
  <r>
    <s v="748174"/>
    <x v="158"/>
    <m/>
    <s v="05:36 DONCARIEP to BRADFORSQ"/>
    <x v="31"/>
    <n v="7"/>
    <n v="7"/>
    <d v="2019-08-09T00:00:00"/>
    <s v="MHBH"/>
    <x v="1"/>
    <s v="New"/>
    <m/>
    <m/>
    <e v="#REF!"/>
    <m/>
    <m/>
    <m/>
    <m/>
    <x v="1"/>
    <n v="3"/>
    <n v="3"/>
    <e v="#NAME?"/>
  </r>
  <r>
    <s v="748173"/>
    <x v="158"/>
    <s v="3W02"/>
    <s v="05:46 DONCARIEP to LEEDS"/>
    <x v="31"/>
    <n v="18"/>
    <n v="27"/>
    <d v="2019-04-29T00:00:00"/>
    <s v="THB2"/>
    <x v="22"/>
    <s v="Accepted"/>
    <s v="Driver"/>
    <s v="2025-09-11"/>
    <e v="#REF!"/>
    <m/>
    <m/>
    <m/>
    <m/>
    <x v="1"/>
    <n v="3"/>
    <n v="3"/>
    <e v="#NAME?"/>
  </r>
  <r>
    <s v="746276"/>
    <x v="159"/>
    <s v="1D08"/>
    <s v="09:33 KINGS X   to HARROGATE"/>
    <x v="139"/>
    <n v="4"/>
    <n v="8"/>
    <d v="2019-03-12T00:00:00"/>
    <s v="MHB1"/>
    <x v="10"/>
    <s v="Accepted"/>
    <m/>
    <s v="2025-09-04"/>
    <e v="#REF!"/>
    <m/>
    <m/>
    <m/>
    <m/>
    <x v="0"/>
    <n v="0"/>
    <n v="3"/>
    <e v="#NAME?"/>
  </r>
  <r>
    <s v="745916"/>
    <x v="159"/>
    <s v="1D04"/>
    <s v="07:33 KINGS X   to HARROGATE"/>
    <x v="10"/>
    <n v="0"/>
    <n v="7"/>
    <d v="2019-04-29T00:00:00"/>
    <s v="MHB1"/>
    <x v="10"/>
    <s v="Accepted"/>
    <m/>
    <s v="2025-09-09"/>
    <e v="#REF!"/>
    <m/>
    <m/>
    <m/>
    <m/>
    <x v="0"/>
    <n v="0"/>
    <n v="0"/>
    <e v="#NAME?"/>
  </r>
  <r>
    <s v="745368"/>
    <x v="159"/>
    <s v="1A04"/>
    <s v="06:05 Leeds - London Kings Cross"/>
    <x v="10"/>
    <n v="9"/>
    <n v="61"/>
    <m/>
    <s v="MHBC"/>
    <x v="0"/>
    <s v="Accepted"/>
    <m/>
    <m/>
    <e v="#REF!"/>
    <m/>
    <m/>
    <m/>
    <m/>
    <x v="0"/>
    <n v="0"/>
    <n v="0"/>
    <e v="#NAME?"/>
  </r>
  <r>
    <s v="743943"/>
    <x v="160"/>
    <m/>
    <s v="13:33 KINGS X   to HARROGATE"/>
    <x v="10"/>
    <n v="0"/>
    <n v="7"/>
    <d v="2019-12-06T00:00:00"/>
    <s v="MHB1"/>
    <x v="1"/>
    <s v="New"/>
    <m/>
    <s v="2025-09-11"/>
    <e v="#REF!"/>
    <m/>
    <m/>
    <m/>
    <m/>
    <x v="0"/>
    <n v="0"/>
    <n v="0"/>
    <e v="#NAME?"/>
  </r>
  <r>
    <s v="743695"/>
    <x v="160"/>
    <s v="1E14"/>
    <s v="12:00 EDINBURGH to KINGS X"/>
    <x v="12"/>
    <n v="3"/>
    <n v="3"/>
    <d v="2019-11-13T00:00:00"/>
    <s v="MHB2"/>
    <x v="4"/>
    <s v="Accepted"/>
    <m/>
    <s v="2025-09-04"/>
    <e v="#REF!"/>
    <m/>
    <m/>
    <m/>
    <m/>
    <x v="5"/>
    <n v="12"/>
    <n v="0"/>
    <e v="#NAME?"/>
  </r>
  <r>
    <s v="742895"/>
    <x v="160"/>
    <s v="3A22"/>
    <s v="08:12 NEVHILL D to HARROGATE"/>
    <x v="10"/>
    <n v="93"/>
    <n v="104"/>
    <d v="2019-12-06T00:00:00"/>
    <s v="MHB1"/>
    <x v="2"/>
    <s v="Accepted"/>
    <m/>
    <m/>
    <e v="#REF!"/>
    <m/>
    <m/>
    <m/>
    <m/>
    <x v="0"/>
    <n v="0"/>
    <n v="12"/>
    <e v="#NAME?"/>
  </r>
  <r>
    <s v="742686"/>
    <x v="160"/>
    <s v="3A15"/>
    <s v="06:14 NEVHILL D to HARROGATE"/>
    <x v="8"/>
    <n v="5"/>
    <n v="5"/>
    <d v="2019-03-08T00:00:00"/>
    <s v="MHBM"/>
    <x v="3"/>
    <s v="Accepted"/>
    <m/>
    <m/>
    <e v="#REF!"/>
    <m/>
    <m/>
    <m/>
    <m/>
    <x v="4"/>
    <n v="27"/>
    <n v="0"/>
    <e v="#NAME?"/>
  </r>
  <r>
    <s v="740758"/>
    <x v="161"/>
    <s v="1D10"/>
    <s v="10:33 London Kings Cross - Leeds"/>
    <x v="17"/>
    <n v="3"/>
    <n v="3"/>
    <m/>
    <s v="RHBG"/>
    <x v="33"/>
    <s v="Accepted"/>
    <s v="Station"/>
    <m/>
    <e v="#REF!"/>
    <m/>
    <m/>
    <m/>
    <m/>
    <x v="1"/>
    <n v="3"/>
    <n v="27"/>
    <e v="#NAME?"/>
  </r>
  <r>
    <s v="740639"/>
    <x v="161"/>
    <s v="1E07"/>
    <s v="08:32 EDINBURGH to KINGS X"/>
    <x v="17"/>
    <n v="12"/>
    <n v="14"/>
    <d v="2019-11-14T00:00:00"/>
    <s v="MHB2"/>
    <x v="17"/>
    <s v="Accepted"/>
    <m/>
    <s v="2025-09-04"/>
    <e v="#REF!"/>
    <m/>
    <m/>
    <m/>
    <m/>
    <x v="1"/>
    <n v="3"/>
    <n v="3"/>
    <e v="#NAME?"/>
  </r>
  <r>
    <s v="740346"/>
    <x v="161"/>
    <s v="1A50"/>
    <s v="19:15 Bradford Foster Square - London Kings Cross"/>
    <x v="10"/>
    <n v="8"/>
    <n v="30"/>
    <m/>
    <s v="MHBC"/>
    <x v="0"/>
    <s v="Accepted"/>
    <m/>
    <m/>
    <e v="#REF!"/>
    <m/>
    <m/>
    <m/>
    <m/>
    <x v="0"/>
    <n v="0"/>
    <n v="3"/>
    <e v="#NAME?"/>
  </r>
  <r>
    <s v="738969"/>
    <x v="162"/>
    <s v="1D17"/>
    <s v="14:03 London Kings Cross - Leeds"/>
    <x v="10"/>
    <n v="0"/>
    <n v="64"/>
    <m/>
    <s v="MHBA"/>
    <x v="0"/>
    <s v="Accepted"/>
    <m/>
    <m/>
    <e v="#REF!"/>
    <m/>
    <m/>
    <m/>
    <m/>
    <x v="0"/>
    <n v="0"/>
    <n v="0"/>
    <e v="#NAME?"/>
  </r>
  <r>
    <s v="738968"/>
    <x v="162"/>
    <s v="1A33"/>
    <s v="13:40 Leeds - London Kings Cross"/>
    <x v="51"/>
    <n v="3"/>
    <n v="12"/>
    <m/>
    <s v="MHBC"/>
    <x v="5"/>
    <s v="Accepted"/>
    <m/>
    <m/>
    <e v="#REF!"/>
    <m/>
    <m/>
    <m/>
    <m/>
    <x v="20"/>
    <n v="31"/>
    <n v="0"/>
    <e v="#NAME?"/>
  </r>
  <r>
    <s v="738866"/>
    <x v="162"/>
    <s v="1S21"/>
    <s v="14:30 KINGS X   to EDINBURGH"/>
    <x v="11"/>
    <n v="3"/>
    <n v="12"/>
    <d v="2020-01-08T00:00:00"/>
    <s v="MHB2"/>
    <x v="16"/>
    <s v="Accepted"/>
    <m/>
    <s v="2025-09-04"/>
    <e v="#REF!"/>
    <m/>
    <m/>
    <m/>
    <m/>
    <x v="0"/>
    <n v="0"/>
    <n v="31"/>
    <e v="#NAME?"/>
  </r>
  <r>
    <s v="737503"/>
    <x v="163"/>
    <s v="1D27"/>
    <s v="18:18 London Kings Cross - Leeds"/>
    <x v="38"/>
    <n v="3"/>
    <n v="12"/>
    <m/>
    <s v="RHBA"/>
    <x v="34"/>
    <s v="Accepted"/>
    <s v="Station"/>
    <m/>
    <e v="#REF!"/>
    <m/>
    <m/>
    <m/>
    <m/>
    <x v="14"/>
    <n v="24"/>
    <n v="0"/>
    <e v="#NAME?"/>
  </r>
  <r>
    <s v="737104"/>
    <x v="163"/>
    <s v="1E21"/>
    <s v="15:30 EDINBURGH to KINGS X"/>
    <x v="3"/>
    <n v="2"/>
    <n v="2"/>
    <d v="2019-12-13T00:00:00"/>
    <s v="MHB2"/>
    <x v="5"/>
    <s v="Accepted"/>
    <m/>
    <m/>
    <e v="#REF!"/>
    <m/>
    <m/>
    <m/>
    <m/>
    <x v="0"/>
    <n v="0"/>
    <n v="24"/>
    <e v="#NAME?"/>
  </r>
  <r>
    <s v="735226"/>
    <x v="164"/>
    <s v="1A50"/>
    <s v="19:15 Bradford Foster Square - London Kings Cross"/>
    <x v="17"/>
    <n v="3"/>
    <n v="3"/>
    <m/>
    <s v="RHBG"/>
    <x v="35"/>
    <s v="Accepted"/>
    <s v="Station"/>
    <m/>
    <e v="#REF!"/>
    <m/>
    <m/>
    <m/>
    <m/>
    <x v="1"/>
    <n v="3"/>
    <n v="0"/>
    <e v="#NAME?"/>
  </r>
  <r>
    <s v="734986"/>
    <x v="164"/>
    <s v="1W20"/>
    <s v="14:00 KINGS X   to ABERDEEN"/>
    <x v="177"/>
    <n v="23"/>
    <n v="41"/>
    <d v="2019-04-23T00:00:00"/>
    <s v="MHB1"/>
    <x v="0"/>
    <s v="Accepted"/>
    <m/>
    <s v="2025-09-04"/>
    <e v="#REF!"/>
    <m/>
    <m/>
    <m/>
    <m/>
    <x v="44"/>
    <n v="18"/>
    <n v="3"/>
    <e v="#NAME?"/>
  </r>
  <r>
    <s v="734947"/>
    <x v="164"/>
    <m/>
    <s v="16:45 Leeds - London Kings Cross"/>
    <x v="15"/>
    <n v="11"/>
    <n v="11"/>
    <m/>
    <s v="MHBB"/>
    <x v="1"/>
    <s v="New"/>
    <m/>
    <m/>
    <e v="#REF!"/>
    <m/>
    <m/>
    <m/>
    <m/>
    <x v="0"/>
    <n v="0"/>
    <n v="18"/>
    <e v="#NAME?"/>
  </r>
  <r>
    <s v="734853"/>
    <x v="164"/>
    <s v="1D19"/>
    <s v="15:03 London Kings Cross - Bradford Forster Square"/>
    <x v="10"/>
    <n v="12"/>
    <n v="33"/>
    <m/>
    <s v="MHBB"/>
    <x v="5"/>
    <s v="Accepted"/>
    <m/>
    <m/>
    <e v="#REF!"/>
    <m/>
    <m/>
    <m/>
    <m/>
    <x v="0"/>
    <n v="0"/>
    <n v="0"/>
    <e v="#NAME?"/>
  </r>
  <r>
    <s v="734080"/>
    <x v="164"/>
    <s v="1A25"/>
    <s v="10:45 Leeds - London Kings Cross"/>
    <x v="15"/>
    <n v="15"/>
    <n v="15"/>
    <m/>
    <s v="MHBB"/>
    <x v="5"/>
    <s v="Accepted"/>
    <m/>
    <m/>
    <e v="#REF!"/>
    <m/>
    <m/>
    <m/>
    <m/>
    <x v="0"/>
    <n v="0"/>
    <n v="0"/>
    <e v="#NAME?"/>
  </r>
  <r>
    <s v="733489"/>
    <x v="164"/>
    <s v="1E05"/>
    <s v="07:30 EDINBURGH to KINGS X"/>
    <x v="68"/>
    <n v="62"/>
    <n v="170"/>
    <d v="2019-11-14T00:00:00"/>
    <s v="VHB6"/>
    <x v="23"/>
    <s v="Accepted"/>
    <m/>
    <m/>
    <e v="#REF!"/>
    <m/>
    <m/>
    <m/>
    <m/>
    <x v="5"/>
    <n v="12"/>
    <n v="0"/>
    <e v="#NAME?"/>
  </r>
  <r>
    <s v="733300"/>
    <x v="164"/>
    <s v="1N80"/>
    <s v="07:06 KINGS X   to YORK"/>
    <x v="11"/>
    <n v="17"/>
    <n v="37"/>
    <d v="2019-12-13T00:00:00"/>
    <s v="MHB2"/>
    <x v="17"/>
    <s v="Accepted"/>
    <m/>
    <s v="2025-09-04"/>
    <e v="#REF!"/>
    <m/>
    <m/>
    <m/>
    <m/>
    <x v="0"/>
    <n v="0"/>
    <n v="12"/>
    <e v="#NAME?"/>
  </r>
  <r>
    <s v="733096"/>
    <x v="164"/>
    <s v="3A12"/>
    <s v="05:12 DONCARIEP to HULL"/>
    <x v="31"/>
    <n v="3"/>
    <n v="3"/>
    <d v="2019-09-27T00:00:00"/>
    <s v="MHBH"/>
    <x v="3"/>
    <s v="Accepted"/>
    <m/>
    <m/>
    <e v="#REF!"/>
    <m/>
    <m/>
    <m/>
    <m/>
    <x v="1"/>
    <n v="3"/>
    <n v="0"/>
    <e v="#NAME?"/>
  </r>
  <r>
    <s v="732666"/>
    <x v="165"/>
    <s v="1W24"/>
    <s v="16:00 KINGS X   to ABERDEEN"/>
    <x v="83"/>
    <n v="6"/>
    <n v="6"/>
    <d v="2019-03-12T00:00:00"/>
    <s v="MHB1"/>
    <x v="10"/>
    <s v="Accepted"/>
    <m/>
    <m/>
    <e v="#REF!"/>
    <m/>
    <m/>
    <m/>
    <m/>
    <x v="0"/>
    <n v="0"/>
    <n v="3"/>
    <e v="#NAME?"/>
  </r>
  <r>
    <s v="731758"/>
    <x v="165"/>
    <s v="1E21"/>
    <s v="15:30 EDINBURGH to KINGS X"/>
    <x v="3"/>
    <n v="7"/>
    <n v="32"/>
    <d v="2020-08-12T00:00:00"/>
    <s v="MHB2"/>
    <x v="4"/>
    <s v="Accepted"/>
    <m/>
    <m/>
    <e v="#REF!"/>
    <m/>
    <m/>
    <m/>
    <m/>
    <x v="0"/>
    <n v="0"/>
    <n v="0"/>
    <e v="#NAME?"/>
  </r>
  <r>
    <s v="731244"/>
    <x v="165"/>
    <s v="1S13"/>
    <s v="05:48 EDINBURGH to KINGS X"/>
    <x v="11"/>
    <n v="0"/>
    <n v="3"/>
    <d v="2020-01-08T00:00:00"/>
    <s v="MHBR"/>
    <x v="2"/>
    <s v="Accepted"/>
    <m/>
    <m/>
    <e v="#REF!"/>
    <m/>
    <m/>
    <m/>
    <m/>
    <x v="0"/>
    <n v="0"/>
    <n v="0"/>
    <e v="#NAME?"/>
  </r>
  <r>
    <s v="731144"/>
    <x v="165"/>
    <s v="1D10"/>
    <s v="10:33 London Kings Cross - Leeds"/>
    <x v="38"/>
    <n v="9"/>
    <n v="9"/>
    <m/>
    <s v="MHBB"/>
    <x v="5"/>
    <s v="Accepted"/>
    <m/>
    <m/>
    <e v="#REF!"/>
    <m/>
    <m/>
    <m/>
    <m/>
    <x v="14"/>
    <n v="24"/>
    <n v="0"/>
    <e v="#NAME?"/>
  </r>
  <r>
    <s v="730898"/>
    <x v="165"/>
    <s v="1D09"/>
    <s v="10:03 London Kings Cross - Leeds"/>
    <x v="11"/>
    <n v="9"/>
    <n v="15"/>
    <m/>
    <s v="MHBA"/>
    <x v="4"/>
    <s v="Accepted"/>
    <m/>
    <m/>
    <e v="#REF!"/>
    <m/>
    <m/>
    <m/>
    <m/>
    <x v="0"/>
    <n v="0"/>
    <n v="24"/>
    <e v="#NAME?"/>
  </r>
  <r>
    <s v="730897"/>
    <x v="165"/>
    <s v="1E11"/>
    <s v="07:52 ABERDEEN  to KINGS X"/>
    <x v="160"/>
    <n v="5"/>
    <n v="5"/>
    <d v="2019-03-12T00:00:00"/>
    <s v="MHB1"/>
    <x v="10"/>
    <s v="Accepted"/>
    <m/>
    <s v="2025-09-04"/>
    <e v="#REF!"/>
    <m/>
    <m/>
    <m/>
    <m/>
    <x v="0"/>
    <n v="0"/>
    <n v="0"/>
    <e v="#NAME?"/>
  </r>
  <r>
    <s v="730493"/>
    <x v="165"/>
    <m/>
    <s v="06:14 NEVHILL D to HARROGATE"/>
    <x v="8"/>
    <n v="4"/>
    <n v="4"/>
    <d v="2019-03-21T00:00:00"/>
    <s v="MHBM"/>
    <x v="1"/>
    <s v="New"/>
    <s v="NR"/>
    <s v="2025-09-11"/>
    <e v="#REF!"/>
    <m/>
    <m/>
    <m/>
    <m/>
    <x v="4"/>
    <n v="27"/>
    <n v="0"/>
    <e v="#NAME?"/>
  </r>
  <r>
    <s v="729529"/>
    <x v="166"/>
    <s v="1A50"/>
    <s v="19:15 Bradford Foster Square - London Kings Cross"/>
    <x v="10"/>
    <n v="21"/>
    <n v="26"/>
    <m/>
    <s v="MHBB"/>
    <x v="18"/>
    <s v="Accepted"/>
    <m/>
    <m/>
    <e v="#REF!"/>
    <m/>
    <m/>
    <m/>
    <m/>
    <x v="0"/>
    <n v="0"/>
    <n v="27"/>
    <e v="#NAME?"/>
  </r>
  <r>
    <s v="727920"/>
    <x v="166"/>
    <s v="1Y05"/>
    <s v="05:28 NCASTLCEN to KINGS X"/>
    <x v="88"/>
    <n v="2"/>
    <n v="5"/>
    <d v="2020-05-13T00:00:00"/>
    <s v="MHB2"/>
    <x v="0"/>
    <s v="Accepted"/>
    <m/>
    <m/>
    <e v="#REF!"/>
    <m/>
    <m/>
    <m/>
    <m/>
    <x v="31"/>
    <n v="25"/>
    <n v="0"/>
    <e v="#NAME?"/>
  </r>
  <r>
    <s v="727846"/>
    <x v="166"/>
    <s v="5Y46"/>
    <s v="21:36 KINGS X   to BOUNDGNCS"/>
    <x v="178"/>
    <n v="4"/>
    <n v="4"/>
    <d v="2019-09-13T00:00:00"/>
    <s v="MHBJ"/>
    <x v="3"/>
    <s v="Accepted"/>
    <m/>
    <m/>
    <e v="#REF!"/>
    <m/>
    <m/>
    <m/>
    <m/>
    <x v="9"/>
    <s v="Not Found"/>
    <n v="25"/>
    <e v="#NAME?"/>
  </r>
  <r>
    <s v="725927"/>
    <x v="167"/>
    <m/>
    <s v="16:02 YORK      to KINGS X"/>
    <x v="4"/>
    <n v="0"/>
    <n v="15"/>
    <d v="2020-06-23T00:00:00"/>
    <s v="MHB2"/>
    <x v="1"/>
    <s v="New"/>
    <m/>
    <m/>
    <e v="#REF!"/>
    <m/>
    <m/>
    <m/>
    <m/>
    <x v="0"/>
    <n v="0"/>
    <s v="Not Found"/>
    <e v="#NAME?"/>
  </r>
  <r>
    <s v="725894"/>
    <x v="167"/>
    <m/>
    <s v="13:06 KINGS X   to YORK"/>
    <x v="11"/>
    <n v="0"/>
    <n v="24"/>
    <d v="2020-06-23T00:00:00"/>
    <s v="MHB2"/>
    <x v="1"/>
    <s v="New"/>
    <m/>
    <m/>
    <e v="#REF!"/>
    <m/>
    <m/>
    <m/>
    <m/>
    <x v="0"/>
    <n v="0"/>
    <n v="0"/>
    <e v="#NAME?"/>
  </r>
  <r>
    <s v="725849"/>
    <x v="167"/>
    <s v="1D14"/>
    <s v="12:33 KINGS X   to LEEDS"/>
    <x v="11"/>
    <n v="26"/>
    <n v="98"/>
    <d v="2020-06-23T00:00:00"/>
    <s v="MHB2"/>
    <x v="10"/>
    <s v="Accepted"/>
    <m/>
    <m/>
    <e v="#REF!"/>
    <m/>
    <m/>
    <m/>
    <m/>
    <x v="0"/>
    <n v="0"/>
    <n v="0"/>
    <e v="#NAME?"/>
  </r>
  <r>
    <s v="725800"/>
    <x v="167"/>
    <s v="1E15"/>
    <s v="09:52 ABERDEEN  to KINGS X"/>
    <x v="46"/>
    <n v="5"/>
    <n v="5"/>
    <d v="2019-03-12T00:00:00"/>
    <s v="MHB1"/>
    <x v="10"/>
    <s v="Accepted"/>
    <m/>
    <m/>
    <e v="#REF!"/>
    <m/>
    <m/>
    <m/>
    <m/>
    <x v="16"/>
    <n v="5"/>
    <n v="0"/>
    <e v="#NAME?"/>
  </r>
  <r>
    <s v="725011"/>
    <x v="167"/>
    <s v="1S00"/>
    <s v="06:28 NCASTLCEN to EDINBURGH"/>
    <x v="22"/>
    <n v="3"/>
    <n v="3"/>
    <d v="2020-01-29T00:00:00"/>
    <s v="MHB2"/>
    <x v="7"/>
    <s v="Accepted"/>
    <m/>
    <m/>
    <e v="#REF!"/>
    <m/>
    <m/>
    <m/>
    <m/>
    <x v="0"/>
    <n v="0"/>
    <n v="5"/>
    <e v="#NAME?"/>
  </r>
  <r>
    <s v="723776"/>
    <x v="168"/>
    <s v="1S26"/>
    <s v="17:00 KINGS X   to EDINBURGH"/>
    <x v="38"/>
    <n v="128"/>
    <n v="449"/>
    <d v="2019-12-09T00:00:00"/>
    <s v="MHB2"/>
    <x v="6"/>
    <s v="Accepted"/>
    <m/>
    <m/>
    <e v="#REF!"/>
    <m/>
    <m/>
    <m/>
    <m/>
    <x v="14"/>
    <n v="24"/>
    <n v="0"/>
    <e v="#NAME?"/>
  </r>
  <r>
    <s v="723587"/>
    <x v="168"/>
    <s v="1A49"/>
    <s v="19:16 LEEDS     to KINGS X"/>
    <x v="0"/>
    <n v="0"/>
    <n v="0"/>
    <d v="2020-09-03T00:00:00"/>
    <s v="MHB2"/>
    <x v="0"/>
    <s v="Accepted"/>
    <m/>
    <m/>
    <e v="#REF!"/>
    <m/>
    <m/>
    <m/>
    <m/>
    <x v="0"/>
    <n v="0"/>
    <n v="24"/>
    <e v="#NAME?"/>
  </r>
  <r>
    <s v="722092"/>
    <x v="168"/>
    <s v="1E02"/>
    <s v="05:48 EDINBURGH to KINGS X"/>
    <x v="109"/>
    <n v="26"/>
    <n v="84"/>
    <d v="2020-01-08T00:00:00"/>
    <s v="MHB2"/>
    <x v="19"/>
    <s v="Accepted"/>
    <m/>
    <m/>
    <e v="#REF!"/>
    <m/>
    <m/>
    <m/>
    <m/>
    <x v="16"/>
    <n v="5"/>
    <n v="0"/>
    <e v="#NAME?"/>
  </r>
  <r>
    <s v="721291"/>
    <x v="169"/>
    <s v="5D72"/>
    <s v="20:00 LEEDS     to NEVHILL D"/>
    <x v="10"/>
    <n v="8"/>
    <n v="8"/>
    <d v="2019-11-15T00:00:00"/>
    <s v="MHB1"/>
    <x v="17"/>
    <s v="Accepted"/>
    <m/>
    <m/>
    <e v="#REF!"/>
    <m/>
    <m/>
    <m/>
    <m/>
    <x v="0"/>
    <n v="0"/>
    <n v="5"/>
    <e v="#NAME?"/>
  </r>
  <r>
    <s v="720204"/>
    <x v="169"/>
    <s v="3S07"/>
    <s v="08:51 DONCARIEP to DONCASTER"/>
    <x v="31"/>
    <n v="3"/>
    <n v="3"/>
    <d v="2020-07-28T00:00:00"/>
    <s v="MHBH"/>
    <x v="3"/>
    <s v="Accepted"/>
    <m/>
    <m/>
    <e v="#REF!"/>
    <m/>
    <m/>
    <m/>
    <m/>
    <x v="1"/>
    <n v="3"/>
    <n v="0"/>
    <e v="#NAME?"/>
  </r>
  <r>
    <s v="719533"/>
    <x v="170"/>
    <s v="1B90"/>
    <s v="19:06 KINGS X   to LINCLNCEN"/>
    <x v="38"/>
    <n v="22"/>
    <n v="46"/>
    <d v="2019-09-06T00:00:00"/>
    <s v="MHB1"/>
    <x v="19"/>
    <s v="Accepted"/>
    <m/>
    <m/>
    <e v="#REF!"/>
    <m/>
    <m/>
    <m/>
    <m/>
    <x v="14"/>
    <n v="24"/>
    <n v="3"/>
    <e v="#NAME?"/>
  </r>
  <r>
    <s v="719482"/>
    <x v="170"/>
    <s v="1A43"/>
    <s v="17:15 Leeds - London Kings Cross"/>
    <x v="17"/>
    <n v="1"/>
    <n v="1"/>
    <m/>
    <s v="RHBG"/>
    <x v="36"/>
    <s v="Accepted"/>
    <s v="TM"/>
    <m/>
    <e v="#REF!"/>
    <m/>
    <m/>
    <m/>
    <m/>
    <x v="1"/>
    <n v="3"/>
    <n v="24"/>
    <e v="#NAME?"/>
  </r>
  <r>
    <s v="719482"/>
    <x v="170"/>
    <s v="1A43"/>
    <s v="17:15 Leeds - London Kings Cross"/>
    <x v="17"/>
    <n v="1"/>
    <n v="1"/>
    <m/>
    <s v="THBF"/>
    <x v="29"/>
    <s v="Accepted"/>
    <s v="TM"/>
    <m/>
    <e v="#REF!"/>
    <m/>
    <m/>
    <m/>
    <m/>
    <x v="1"/>
    <n v="3"/>
    <n v="3"/>
    <e v="#NAME?"/>
  </r>
  <r>
    <s v="719422"/>
    <x v="170"/>
    <s v="1E22"/>
    <s v="16:00 EDINBURGH to KINGS X"/>
    <x v="14"/>
    <n v="6"/>
    <n v="8"/>
    <d v="2020-03-18T00:00:00"/>
    <s v="MHBV"/>
    <x v="9"/>
    <s v="Accepted"/>
    <m/>
    <m/>
    <e v="#REF!"/>
    <m/>
    <m/>
    <m/>
    <m/>
    <x v="7"/>
    <n v="6"/>
    <n v="3"/>
    <e v="#NAME?"/>
  </r>
  <r>
    <s v="717935"/>
    <x v="170"/>
    <s v="3S01"/>
    <s v="05:53 DONCARIEP to DONCASTER"/>
    <x v="31"/>
    <n v="22"/>
    <n v="36"/>
    <d v="2020-05-21T00:00:00"/>
    <s v="MHBH"/>
    <x v="3"/>
    <s v="Accepted"/>
    <m/>
    <m/>
    <e v="#REF!"/>
    <m/>
    <m/>
    <m/>
    <m/>
    <x v="1"/>
    <n v="3"/>
    <n v="6"/>
    <e v="#NAME?"/>
  </r>
  <r>
    <s v="717818"/>
    <x v="170"/>
    <m/>
    <s v="04:48 DONCARIEP to LEEDS"/>
    <x v="31"/>
    <n v="11"/>
    <n v="11"/>
    <d v="2019-09-06T00:00:00"/>
    <s v="MHBH"/>
    <x v="1"/>
    <s v="New"/>
    <m/>
    <m/>
    <e v="#REF!"/>
    <m/>
    <m/>
    <m/>
    <m/>
    <x v="1"/>
    <n v="3"/>
    <n v="3"/>
    <e v="#NAME?"/>
  </r>
  <r>
    <s v="714255"/>
    <x v="171"/>
    <s v="1N33"/>
    <s v="17:16 BRADFORSQ to KINGS X"/>
    <x v="11"/>
    <n v="5"/>
    <n v="5"/>
    <d v="2019-08-09T00:00:00"/>
    <s v="IQIE"/>
    <x v="1"/>
    <s v="Referred"/>
    <m/>
    <s v="2025-09-16"/>
    <e v="#REF!"/>
    <m/>
    <m/>
    <m/>
    <m/>
    <x v="0"/>
    <n v="0"/>
    <n v="3"/>
    <e v="#NAME?"/>
  </r>
  <r>
    <s v="714250"/>
    <x v="171"/>
    <s v="1S31"/>
    <s v="16:45 LEEDS     to KINGS X"/>
    <x v="11"/>
    <n v="3"/>
    <n v="3"/>
    <d v="2020-01-22T00:00:00"/>
    <s v="MHBR"/>
    <x v="2"/>
    <s v="Accepted"/>
    <m/>
    <m/>
    <e v="#REF!"/>
    <m/>
    <m/>
    <m/>
    <m/>
    <x v="0"/>
    <n v="0"/>
    <n v="0"/>
    <e v="#NAME?"/>
  </r>
  <r>
    <s v="714098"/>
    <x v="171"/>
    <s v="1A43"/>
    <s v="17:15 LEEDS     to KINGS X"/>
    <x v="38"/>
    <n v="5"/>
    <n v="12"/>
    <d v="2019-12-09T00:00:00"/>
    <s v="THBF"/>
    <x v="29"/>
    <s v="Accepted"/>
    <m/>
    <s v="2025-09-12"/>
    <e v="#REF!"/>
    <m/>
    <m/>
    <m/>
    <m/>
    <x v="14"/>
    <n v="24"/>
    <n v="0"/>
    <e v="#NAME?"/>
  </r>
  <r>
    <s v="713375"/>
    <x v="171"/>
    <s v="1Y84"/>
    <s v="12:02 York - London Kings Cross"/>
    <x v="15"/>
    <n v="3"/>
    <n v="8"/>
    <m/>
    <s v="VHBC"/>
    <x v="32"/>
    <s v="Accepted"/>
    <s v="TM"/>
    <m/>
    <e v="#REF!"/>
    <m/>
    <m/>
    <m/>
    <m/>
    <x v="0"/>
    <n v="0"/>
    <n v="24"/>
    <e v="#NAME?"/>
  </r>
  <r>
    <s v="712499"/>
    <x v="171"/>
    <s v="1A09"/>
    <s v="07:15 Leeds - London Kings Cross"/>
    <x v="9"/>
    <n v="8"/>
    <n v="25"/>
    <m/>
    <s v="MHBC"/>
    <x v="17"/>
    <s v="Accepted"/>
    <m/>
    <m/>
    <e v="#REF!"/>
    <m/>
    <m/>
    <m/>
    <m/>
    <x v="0"/>
    <n v="0"/>
    <n v="0"/>
    <e v="#NAME?"/>
  </r>
  <r>
    <s v="712324"/>
    <x v="171"/>
    <s v="5D02"/>
    <s v="05:16 BOUNDGNCS to KINGS X"/>
    <x v="179"/>
    <n v="8"/>
    <n v="8"/>
    <d v="2019-12-06T00:00:00"/>
    <s v="MHBJ"/>
    <x v="3"/>
    <s v="Accepted"/>
    <m/>
    <m/>
    <e v="#REF!"/>
    <m/>
    <m/>
    <m/>
    <m/>
    <x v="0"/>
    <n v="0"/>
    <n v="0"/>
    <e v="#NAME?"/>
  </r>
  <r>
    <s v="711110"/>
    <x v="172"/>
    <s v="1A43"/>
    <s v="17:15 LEEDS     to KINGS X"/>
    <x v="9"/>
    <n v="5"/>
    <n v="5"/>
    <d v="2020-01-08T00:00:00"/>
    <s v="MHB2"/>
    <x v="16"/>
    <s v="Accepted"/>
    <m/>
    <m/>
    <e v="#REF!"/>
    <m/>
    <m/>
    <m/>
    <m/>
    <x v="0"/>
    <n v="0"/>
    <n v="0"/>
    <e v="#NAME?"/>
  </r>
  <r>
    <s v="710738"/>
    <x v="172"/>
    <s v="1D15"/>
    <s v="13:03 KINGS X   to BRADFORSQ"/>
    <x v="121"/>
    <n v="10"/>
    <n v="10"/>
    <d v="2019-08-02T00:00:00"/>
    <s v="MHB2"/>
    <x v="6"/>
    <s v="Accepted"/>
    <m/>
    <m/>
    <e v="#REF!"/>
    <m/>
    <m/>
    <m/>
    <m/>
    <x v="1"/>
    <n v="3"/>
    <n v="0"/>
    <e v="#NAME?"/>
  </r>
  <r>
    <s v="710546"/>
    <x v="172"/>
    <s v="1E14"/>
    <s v="12:00 EDINBURGH to KINGS X"/>
    <x v="44"/>
    <n v="5"/>
    <n v="5"/>
    <d v="2020-06-16T00:00:00"/>
    <s v="MHB2"/>
    <x v="6"/>
    <s v="Accepted"/>
    <m/>
    <m/>
    <e v="#REF!"/>
    <m/>
    <m/>
    <m/>
    <m/>
    <x v="0"/>
    <n v="0"/>
    <n v="3"/>
    <e v="#NAME?"/>
  </r>
  <r>
    <s v="710295"/>
    <x v="172"/>
    <s v="5S04"/>
    <s v="11:38 EDINBURGH to CRAIGNTNY"/>
    <x v="47"/>
    <n v="1"/>
    <n v="1"/>
    <d v="2019-11-14T00:00:00"/>
    <s v="ZQIC"/>
    <x v="1"/>
    <s v="New"/>
    <m/>
    <m/>
    <e v="#REF!"/>
    <m/>
    <m/>
    <m/>
    <m/>
    <x v="9"/>
    <s v="Not Found"/>
    <n v="0"/>
    <e v="#NAME?"/>
  </r>
  <r>
    <s v="709819"/>
    <x v="172"/>
    <s v="1A06"/>
    <s v="06:40 LEEDS     to KINGS X"/>
    <x v="180"/>
    <n v="3"/>
    <n v="3"/>
    <d v="2019-03-25T00:00:00"/>
    <s v="MHB1"/>
    <x v="5"/>
    <s v="Accepted"/>
    <m/>
    <m/>
    <e v="#REF!"/>
    <m/>
    <m/>
    <m/>
    <m/>
    <x v="20"/>
    <n v="31"/>
    <s v="Not Found"/>
    <e v="#NAME?"/>
  </r>
  <r>
    <s v="709753"/>
    <x v="172"/>
    <s v="3A22"/>
    <s v="08:12 NEVHILL D to HARROGATE"/>
    <x v="8"/>
    <n v="8"/>
    <n v="8"/>
    <d v="2019-12-06T00:00:00"/>
    <s v="CQGJ"/>
    <x v="1"/>
    <s v="New"/>
    <m/>
    <m/>
    <e v="#REF!"/>
    <m/>
    <m/>
    <m/>
    <m/>
    <x v="4"/>
    <n v="27"/>
    <n v="31"/>
    <e v="#NAME?"/>
  </r>
  <r>
    <s v="709718"/>
    <x v="172"/>
    <s v="1N80"/>
    <s v="07:06 KINGS X   to YORK"/>
    <x v="11"/>
    <n v="3"/>
    <n v="3"/>
    <d v="2020-01-13T00:00:00"/>
    <s v="MHB2"/>
    <x v="19"/>
    <s v="Accepted"/>
    <m/>
    <m/>
    <e v="#REF!"/>
    <m/>
    <m/>
    <m/>
    <m/>
    <x v="0"/>
    <n v="0"/>
    <n v="27"/>
    <e v="#NAME?"/>
  </r>
  <r>
    <s v="709640"/>
    <x v="172"/>
    <s v="1D01"/>
    <s v="05:55 KINGS X   to LEEDS"/>
    <x v="14"/>
    <n v="8"/>
    <n v="8"/>
    <d v="2019-08-02T00:00:00"/>
    <s v="VHB6"/>
    <x v="21"/>
    <s v="Accepted"/>
    <m/>
    <s v="2025-09-19"/>
    <e v="#REF!"/>
    <m/>
    <m/>
    <m/>
    <m/>
    <x v="7"/>
    <n v="6"/>
    <n v="0"/>
    <e v="#NAME?"/>
  </r>
  <r>
    <s v="709418"/>
    <x v="172"/>
    <s v="5D02"/>
    <s v="05:09 BOUNDGNCS to KINGS X_x000a_ Running as 05:12 BOUNDGNCS to KINGS X"/>
    <x v="48"/>
    <n v="11"/>
    <n v="11"/>
    <d v="2019-08-09T00:00:00"/>
    <s v="MHBJ"/>
    <x v="3"/>
    <s v="Accepted"/>
    <m/>
    <m/>
    <e v="#REF!"/>
    <m/>
    <m/>
    <m/>
    <m/>
    <x v="17"/>
    <n v="7"/>
    <n v="6"/>
    <e v="#NAME?"/>
  </r>
  <r>
    <s v="708512"/>
    <x v="173"/>
    <s v="1E27"/>
    <s v="18:31 EDINBURGH to KINGS X"/>
    <x v="109"/>
    <n v="39"/>
    <n v="55"/>
    <d v="2020-07-01T00:00:00"/>
    <s v="MHB2"/>
    <x v="17"/>
    <s v="Accepted"/>
    <m/>
    <m/>
    <e v="#REF!"/>
    <m/>
    <m/>
    <m/>
    <m/>
    <x v="16"/>
    <n v="5"/>
    <n v="7"/>
    <e v="#NAME?"/>
  </r>
  <r>
    <s v="707124"/>
    <x v="173"/>
    <s v="5E09"/>
    <s v="09:03 CRAIGNTNY to EDINBURGH"/>
    <x v="6"/>
    <n v="11"/>
    <n v="16"/>
    <d v="2020-03-06T00:00:00"/>
    <s v="MHBK"/>
    <x v="3"/>
    <s v="Accepted"/>
    <m/>
    <m/>
    <e v="#REF!"/>
    <m/>
    <m/>
    <m/>
    <m/>
    <x v="2"/>
    <n v="2"/>
    <n v="5"/>
    <e v="#NAME?"/>
  </r>
  <r>
    <s v="706942"/>
    <x v="173"/>
    <s v="1A13"/>
    <s v="06:56 Skipton - London Kings Cross"/>
    <x v="10"/>
    <n v="5"/>
    <n v="13"/>
    <m/>
    <s v="MHBB"/>
    <x v="17"/>
    <s v="Accepted"/>
    <m/>
    <m/>
    <e v="#REF!"/>
    <m/>
    <m/>
    <m/>
    <m/>
    <x v="0"/>
    <n v="0"/>
    <n v="2"/>
    <e v="#NAME?"/>
  </r>
  <r>
    <s v="705175"/>
    <x v="174"/>
    <s v="5E21"/>
    <s v="14:45 CRAIGNTNY to EDINBURGH"/>
    <x v="6"/>
    <n v="4"/>
    <n v="4"/>
    <d v="2020-06-06T00:00:00"/>
    <s v="OQLE"/>
    <x v="1"/>
    <s v="New"/>
    <m/>
    <m/>
    <e v="#REF!"/>
    <m/>
    <m/>
    <m/>
    <m/>
    <x v="2"/>
    <n v="2"/>
    <n v="0"/>
    <e v="#NAME?"/>
  </r>
  <r>
    <s v="705073"/>
    <x v="174"/>
    <s v="1D15"/>
    <s v="13:03 KINGS X   to BRADFORSQ"/>
    <x v="28"/>
    <n v="6"/>
    <n v="6"/>
    <d v="2019-09-20T00:00:00"/>
    <s v="MHB2"/>
    <x v="6"/>
    <s v="Accepted"/>
    <m/>
    <m/>
    <e v="#REF!"/>
    <m/>
    <m/>
    <m/>
    <m/>
    <x v="12"/>
    <n v="11"/>
    <n v="2"/>
    <e v="#NAME?"/>
  </r>
  <r>
    <s v="705063"/>
    <x v="174"/>
    <m/>
    <s v="13:03 KINGS X   to BRADFORSQ"/>
    <x v="23"/>
    <n v="2"/>
    <n v="2"/>
    <d v="2019-09-20T00:00:00"/>
    <s v="MHB2"/>
    <x v="1"/>
    <s v="New"/>
    <m/>
    <m/>
    <e v="#REF!"/>
    <m/>
    <m/>
    <m/>
    <m/>
    <x v="0"/>
    <n v="0"/>
    <n v="11"/>
    <e v="#NAME?"/>
  </r>
  <r>
    <s v="705056"/>
    <x v="174"/>
    <m/>
    <s v="13:03 KINGS X   to BRADFORSQ"/>
    <x v="104"/>
    <n v="2"/>
    <n v="2"/>
    <d v="2019-09-20T00:00:00"/>
    <s v="MHB2"/>
    <x v="1"/>
    <s v="New"/>
    <m/>
    <m/>
    <e v="#REF!"/>
    <m/>
    <m/>
    <m/>
    <m/>
    <x v="1"/>
    <n v="3"/>
    <n v="0"/>
    <e v="#NAME?"/>
  </r>
  <r>
    <s v="704447"/>
    <x v="174"/>
    <s v="1S10"/>
    <s v="09:30 KINGS X   to EDINBURGH"/>
    <x v="4"/>
    <n v="4"/>
    <n v="4"/>
    <d v="2020-01-22T00:00:00"/>
    <s v="IQIE"/>
    <x v="1"/>
    <s v="Referred"/>
    <m/>
    <m/>
    <e v="#REF!"/>
    <m/>
    <m/>
    <m/>
    <m/>
    <x v="0"/>
    <n v="0"/>
    <n v="3"/>
    <e v="#NAME?"/>
  </r>
  <r>
    <s v="704062"/>
    <x v="174"/>
    <s v="1E21"/>
    <s v="15:30 EDINBURGH to KINGS X"/>
    <x v="181"/>
    <n v="56"/>
    <n v="91"/>
    <d v="2020-05-21T00:00:00"/>
    <s v="MHB2"/>
    <x v="4"/>
    <s v="Accepted"/>
    <m/>
    <m/>
    <e v="#REF!"/>
    <m/>
    <m/>
    <m/>
    <m/>
    <x v="13"/>
    <n v="14"/>
    <n v="0"/>
    <e v="#NAME?"/>
  </r>
  <r>
    <s v="703732"/>
    <x v="174"/>
    <s v="1D01"/>
    <s v="05:55 KINGS X   to LEEDS"/>
    <x v="56"/>
    <n v="13"/>
    <n v="13"/>
    <d v="2019-09-20T00:00:00"/>
    <s v="MHB2"/>
    <x v="6"/>
    <s v="Accepted"/>
    <m/>
    <m/>
    <e v="#REF!"/>
    <m/>
    <m/>
    <m/>
    <m/>
    <x v="22"/>
    <n v="68"/>
    <n v="14"/>
    <e v="#NAME?"/>
  </r>
  <r>
    <s v="703140"/>
    <x v="175"/>
    <s v="1H10"/>
    <s v="17:22 KINGS X   to HULL"/>
    <x v="137"/>
    <n v="3"/>
    <n v="3"/>
    <d v="2019-12-06T00:00:00"/>
    <s v="MHB1"/>
    <x v="0"/>
    <s v="Accepted"/>
    <m/>
    <m/>
    <e v="#REF!"/>
    <m/>
    <m/>
    <m/>
    <m/>
    <x v="0"/>
    <n v="0"/>
    <n v="68"/>
    <e v="#NAME?"/>
  </r>
  <r>
    <s v="702828"/>
    <x v="175"/>
    <s v="1A37"/>
    <s v="15:05 Leeds - London Kings Cross"/>
    <x v="17"/>
    <n v="7"/>
    <n v="7"/>
    <m/>
    <s v="MHBB"/>
    <x v="5"/>
    <s v="Accepted"/>
    <m/>
    <m/>
    <e v="#REF!"/>
    <m/>
    <m/>
    <m/>
    <m/>
    <x v="1"/>
    <n v="3"/>
    <n v="0"/>
    <e v="#NAME?"/>
  </r>
  <r>
    <s v="702793"/>
    <x v="175"/>
    <s v="1A45"/>
    <s v="17:02 HARROGATE to KINGS X"/>
    <x v="10"/>
    <n v="13"/>
    <n v="26"/>
    <d v="2019-03-25T00:00:00"/>
    <s v="THBN"/>
    <x v="11"/>
    <s v="Accepted"/>
    <m/>
    <m/>
    <e v="#REF!"/>
    <m/>
    <m/>
    <m/>
    <m/>
    <x v="0"/>
    <n v="0"/>
    <n v="3"/>
    <e v="#NAME?"/>
  </r>
  <r>
    <s v="702711"/>
    <x v="175"/>
    <s v="5E25"/>
    <s v="16:39 CRAIGNTNY to EDINBURGH"/>
    <x v="6"/>
    <n v="36"/>
    <n v="79"/>
    <d v="2019-12-20T00:00:00"/>
    <s v="MHB2"/>
    <x v="2"/>
    <s v="Accepted"/>
    <m/>
    <m/>
    <e v="#REF!"/>
    <m/>
    <m/>
    <m/>
    <m/>
    <x v="2"/>
    <n v="2"/>
    <n v="0"/>
    <e v="#NAME?"/>
  </r>
  <r>
    <s v="702674"/>
    <x v="175"/>
    <s v="1B85"/>
    <s v="14:20 LINCLNCEN to KINGS X"/>
    <x v="182"/>
    <n v="6"/>
    <n v="6"/>
    <d v="2019-09-20T00:00:00"/>
    <s v="MHB1"/>
    <x v="0"/>
    <s v="Accepted"/>
    <m/>
    <m/>
    <e v="#REF!"/>
    <m/>
    <m/>
    <m/>
    <m/>
    <x v="0"/>
    <n v="0"/>
    <n v="2"/>
    <e v="#NAME?"/>
  </r>
  <r>
    <s v="702625"/>
    <x v="175"/>
    <s v="1B84"/>
    <s v="11:35 KINGS X   to LINCLNCEN"/>
    <x v="183"/>
    <n v="6"/>
    <n v="35"/>
    <d v="2019-09-20T00:00:00"/>
    <s v="MHB1"/>
    <x v="0"/>
    <s v="Accepted"/>
    <m/>
    <m/>
    <e v="#REF!"/>
    <m/>
    <m/>
    <m/>
    <m/>
    <x v="29"/>
    <n v="29"/>
    <n v="0"/>
    <e v="#NAME?"/>
  </r>
  <r>
    <s v="702556"/>
    <x v="175"/>
    <s v="1A28"/>
    <s v="11:40 Leeds - London Kings Cross"/>
    <x v="9"/>
    <n v="2"/>
    <n v="8"/>
    <m/>
    <s v="MHBB"/>
    <x v="17"/>
    <s v="Accepted"/>
    <m/>
    <m/>
    <e v="#REF!"/>
    <m/>
    <m/>
    <m/>
    <m/>
    <x v="0"/>
    <n v="0"/>
    <n v="29"/>
    <e v="#NAME?"/>
  </r>
  <r>
    <s v="702436"/>
    <x v="175"/>
    <s v="5E98"/>
    <s v="14:18 CRAIGNTNY to EDINBURGH"/>
    <x v="6"/>
    <n v="5"/>
    <n v="5"/>
    <d v="2019-12-09T00:00:00"/>
    <s v="OQLE"/>
    <x v="1"/>
    <s v="Rejected"/>
    <m/>
    <m/>
    <e v="#REF!"/>
    <m/>
    <m/>
    <m/>
    <m/>
    <x v="2"/>
    <n v="2"/>
    <n v="0"/>
    <e v="#NAME?"/>
  </r>
  <r>
    <s v="702201"/>
    <x v="175"/>
    <s v="1D10"/>
    <s v="10:33 London Kings Cross - Leeds"/>
    <x v="184"/>
    <n v="16"/>
    <n v="27"/>
    <m/>
    <s v="MHBA"/>
    <x v="15"/>
    <s v="Accepted"/>
    <m/>
    <m/>
    <e v="#REF!"/>
    <m/>
    <m/>
    <m/>
    <m/>
    <x v="33"/>
    <n v="26"/>
    <n v="2"/>
    <e v="#NAME?"/>
  </r>
  <r>
    <s v="702060"/>
    <x v="175"/>
    <s v="5D07"/>
    <s v="08:04 BOUNDGNCS to KINGS X_x000a_ Running as 08:09 BOUNDGNCS to KINGS X"/>
    <x v="179"/>
    <n v="5"/>
    <n v="27"/>
    <d v="2019-11-15T00:00:00"/>
    <s v="MHBJ"/>
    <x v="3"/>
    <s v="Accepted"/>
    <m/>
    <m/>
    <e v="#REF!"/>
    <m/>
    <m/>
    <m/>
    <m/>
    <x v="0"/>
    <n v="0"/>
    <n v="26"/>
    <e v="#NAME?"/>
  </r>
  <r>
    <s v="700786"/>
    <x v="176"/>
    <s v="1S17"/>
    <s v="12:30 KINGS X   to EDINBURGH"/>
    <x v="17"/>
    <n v="3"/>
    <n v="3"/>
    <d v="2020-06-23T00:00:00"/>
    <s v="MHB2"/>
    <x v="19"/>
    <s v="Accepted"/>
    <m/>
    <m/>
    <e v="#REF!"/>
    <m/>
    <m/>
    <m/>
    <m/>
    <x v="1"/>
    <n v="3"/>
    <n v="0"/>
    <e v="#NAME?"/>
  </r>
  <r>
    <s v="700731"/>
    <x v="176"/>
    <s v="1A37"/>
    <s v="15:15 LEEDS     to KINGS X"/>
    <x v="9"/>
    <n v="3"/>
    <n v="3"/>
    <d v="2020-05-13T00:00:00"/>
    <s v="MHB2"/>
    <x v="4"/>
    <s v="Accepted"/>
    <m/>
    <m/>
    <e v="#REF!"/>
    <m/>
    <m/>
    <m/>
    <m/>
    <x v="0"/>
    <n v="0"/>
    <n v="3"/>
    <e v="#NAME?"/>
  </r>
  <r>
    <s v="700028"/>
    <x v="176"/>
    <s v="1D07"/>
    <s v="09:03 KINGS X   to BRADFORSQ"/>
    <x v="11"/>
    <n v="13"/>
    <n v="31"/>
    <d v="2019-08-09T00:00:00"/>
    <s v="VHBA"/>
    <x v="37"/>
    <s v="Accepted"/>
    <m/>
    <s v="2025-09-17"/>
    <e v="#REF!"/>
    <m/>
    <m/>
    <m/>
    <m/>
    <x v="0"/>
    <n v="0"/>
    <n v="0"/>
    <e v="#NAME?"/>
  </r>
  <r>
    <s v="699952"/>
    <x v="176"/>
    <s v="1E13"/>
    <s v="07:55 INVERNESS to KINGS X"/>
    <x v="36"/>
    <n v="3"/>
    <n v="11"/>
    <d v="2019-04-29T00:00:00"/>
    <s v="MHB1"/>
    <x v="10"/>
    <s v="Accepted"/>
    <m/>
    <m/>
    <e v="#REF!"/>
    <m/>
    <m/>
    <m/>
    <m/>
    <x v="0"/>
    <n v="0"/>
    <n v="0"/>
    <e v="#NAME?"/>
  </r>
  <r>
    <s v="697665"/>
    <x v="177"/>
    <m/>
    <s v="08:43 BRADFORSQ to KINGS X"/>
    <x v="11"/>
    <n v="7"/>
    <n v="7"/>
    <d v="2019-07-26T00:00:00"/>
    <s v="MHB2"/>
    <x v="1"/>
    <s v="Rejected"/>
    <m/>
    <m/>
    <e v="#REF!"/>
    <m/>
    <m/>
    <m/>
    <m/>
    <x v="0"/>
    <n v="0"/>
    <n v="0"/>
    <e v="#NAME?"/>
  </r>
  <r>
    <s v="697500"/>
    <x v="177"/>
    <m/>
    <s v="08:46 LEEDS     to KINGS X"/>
    <x v="176"/>
    <n v="2"/>
    <n v="4"/>
    <d v="2019-08-23T00:00:00"/>
    <s v="MHB2"/>
    <x v="1"/>
    <s v="New"/>
    <m/>
    <m/>
    <e v="#REF!"/>
    <m/>
    <m/>
    <m/>
    <m/>
    <x v="45"/>
    <n v="62"/>
    <n v="0"/>
    <e v="#NAME?"/>
  </r>
  <r>
    <s v="697245"/>
    <x v="177"/>
    <s v="1E11"/>
    <s v="07:52 ABERDEEN  to KINGS X"/>
    <x v="21"/>
    <n v="2"/>
    <n v="2"/>
    <d v="2019-03-08T00:00:00"/>
    <s v="ZQLB"/>
    <x v="1"/>
    <s v="New"/>
    <m/>
    <m/>
    <e v="#REF!"/>
    <m/>
    <m/>
    <m/>
    <m/>
    <x v="0"/>
    <n v="0"/>
    <n v="62"/>
    <e v="#NAME?"/>
  </r>
  <r>
    <s v="697163"/>
    <x v="177"/>
    <s v="1A18"/>
    <s v="08:46 LEEDS     to KINGS X"/>
    <x v="10"/>
    <n v="11"/>
    <n v="24"/>
    <d v="2019-08-23T00:00:00"/>
    <s v="MHB2"/>
    <x v="6"/>
    <s v="Accepted"/>
    <m/>
    <m/>
    <e v="#REF!"/>
    <m/>
    <m/>
    <m/>
    <m/>
    <x v="0"/>
    <n v="0"/>
    <n v="0"/>
    <e v="#NAME?"/>
  </r>
  <r>
    <s v="696955"/>
    <x v="177"/>
    <s v="5A09"/>
    <s v="06:27  Neville Hill T&amp;R.S.M.D - Leeds"/>
    <x v="8"/>
    <n v="11"/>
    <n v="11"/>
    <m/>
    <s v="MHBM"/>
    <x v="3"/>
    <s v="Accepted"/>
    <m/>
    <m/>
    <e v="#REF!"/>
    <m/>
    <m/>
    <m/>
    <m/>
    <x v="4"/>
    <n v="27"/>
    <n v="0"/>
    <e v="#NAME?"/>
  </r>
  <r>
    <s v="696494"/>
    <x v="177"/>
    <s v="5S30"/>
    <s v="23:35 EDINBURGH to CRAIGNTNY"/>
    <x v="6"/>
    <n v="5"/>
    <n v="5"/>
    <d v="2020-02-07T00:00:00"/>
    <s v="MHBK"/>
    <x v="3"/>
    <s v="Accepted"/>
    <m/>
    <m/>
    <e v="#REF!"/>
    <m/>
    <m/>
    <m/>
    <m/>
    <x v="2"/>
    <n v="2"/>
    <n v="27"/>
    <e v="#NAME?"/>
  </r>
  <r>
    <s v="694154"/>
    <x v="178"/>
    <s v="1A02"/>
    <s v="05:30 LEEDS     to KINGS X"/>
    <x v="185"/>
    <n v="7"/>
    <n v="7"/>
    <d v="2019-03-26T00:00:00"/>
    <s v="MHB1"/>
    <x v="5"/>
    <s v="Accepted"/>
    <m/>
    <m/>
    <e v="#REF!"/>
    <m/>
    <m/>
    <m/>
    <m/>
    <x v="0"/>
    <n v="0"/>
    <n v="2"/>
    <e v="#NAME?"/>
  </r>
  <r>
    <s v="693885"/>
    <x v="178"/>
    <s v="5D02"/>
    <s v="05:09 BOUNDGNCS to KINGS X_x000a_Running as 05:27 BOUNDGNCS to KINGS X"/>
    <x v="48"/>
    <n v="6"/>
    <n v="6"/>
    <d v="2019-08-23T00:00:00"/>
    <s v="CQIK"/>
    <x v="1"/>
    <s v="Referred"/>
    <m/>
    <m/>
    <e v="#REF!"/>
    <m/>
    <m/>
    <m/>
    <m/>
    <x v="17"/>
    <n v="7"/>
    <n v="0"/>
    <e v="#NAME?"/>
  </r>
  <r>
    <s v="693267"/>
    <x v="179"/>
    <s v="1A52"/>
    <s v="20:45 LEEDS     to KINGS X"/>
    <x v="17"/>
    <n v="6"/>
    <n v="6"/>
    <d v="2019-08-23T00:00:00"/>
    <s v="VHBG"/>
    <x v="32"/>
    <s v="Accepted"/>
    <m/>
    <m/>
    <e v="#REF!"/>
    <m/>
    <m/>
    <m/>
    <m/>
    <x v="1"/>
    <n v="3"/>
    <n v="7"/>
    <e v="#NAME?"/>
  </r>
  <r>
    <s v="692323"/>
    <x v="179"/>
    <s v="1D19"/>
    <s v="15:03 London Kings Cross - Bradford Forster Square"/>
    <x v="11"/>
    <n v="0"/>
    <n v="3"/>
    <m/>
    <s v="VHB7"/>
    <x v="21"/>
    <s v="Accepted"/>
    <m/>
    <m/>
    <e v="#REF!"/>
    <m/>
    <m/>
    <m/>
    <m/>
    <x v="0"/>
    <n v="0"/>
    <n v="3"/>
    <e v="#NAME?"/>
  </r>
  <r>
    <s v="691317"/>
    <x v="179"/>
    <s v="1E13"/>
    <s v="07:55 INVERNESS to KINGS X"/>
    <x v="36"/>
    <n v="5"/>
    <n v="5"/>
    <d v="2019-04-29T00:00:00"/>
    <s v="MHB1"/>
    <x v="10"/>
    <s v="Accepted"/>
    <m/>
    <m/>
    <e v="#REF!"/>
    <m/>
    <m/>
    <m/>
    <m/>
    <x v="0"/>
    <n v="0"/>
    <n v="0"/>
    <e v="#NAME?"/>
  </r>
  <r>
    <s v="691200"/>
    <x v="179"/>
    <s v="1S03"/>
    <s v="08:56 NCASTLCEN to EDINBURGH"/>
    <x v="65"/>
    <n v="0"/>
    <n v="0"/>
    <d v="2019-10-18T00:00:00"/>
    <s v="MHB2"/>
    <x v="2"/>
    <s v="Accepted"/>
    <m/>
    <m/>
    <e v="#REF!"/>
    <m/>
    <m/>
    <m/>
    <m/>
    <x v="0"/>
    <n v="0"/>
    <n v="0"/>
    <e v="#NAME?"/>
  </r>
  <r>
    <s v="690035"/>
    <x v="180"/>
    <s v="1A50"/>
    <s v="19:15 Bradford Forster Square - London"/>
    <x v="10"/>
    <n v="26"/>
    <n v="26"/>
    <m/>
    <s v="VHB7"/>
    <x v="21"/>
    <s v="Accepted"/>
    <s v="Other"/>
    <m/>
    <e v="#REF!"/>
    <m/>
    <m/>
    <m/>
    <m/>
    <x v="0"/>
    <n v="0"/>
    <n v="0"/>
    <e v="#NAME?"/>
  </r>
  <r>
    <s v="689907"/>
    <x v="180"/>
    <s v="1D23"/>
    <s v="Kings Cross"/>
    <x v="15"/>
    <n v="51"/>
    <n v="99"/>
    <m/>
    <s v="MHBB"/>
    <x v="19"/>
    <s v="Accepted"/>
    <m/>
    <m/>
    <e v="#REF!"/>
    <m/>
    <m/>
    <m/>
    <m/>
    <x v="0"/>
    <n v="0"/>
    <n v="0"/>
    <e v="#NAME?"/>
  </r>
  <r>
    <s v="689799"/>
    <x v="180"/>
    <s v="1D17"/>
    <s v="14:03 London Kings Cross - Leeds"/>
    <x v="17"/>
    <n v="4"/>
    <n v="4"/>
    <m/>
    <s v="MHBB"/>
    <x v="5"/>
    <s v="Accepted"/>
    <m/>
    <m/>
    <e v="#REF!"/>
    <m/>
    <m/>
    <m/>
    <m/>
    <x v="1"/>
    <n v="3"/>
    <n v="0"/>
    <e v="#NAME?"/>
  </r>
  <r>
    <s v="689275"/>
    <x v="180"/>
    <s v="1D17"/>
    <s v="14:03 London Kings Cross - Leeds"/>
    <x v="15"/>
    <n v="30"/>
    <n v="111"/>
    <m/>
    <s v="MHBB"/>
    <x v="10"/>
    <s v="Accepted"/>
    <m/>
    <m/>
    <e v="#REF!"/>
    <m/>
    <m/>
    <m/>
    <m/>
    <x v="0"/>
    <n v="0"/>
    <n v="3"/>
    <e v="#NAME?"/>
  </r>
  <r>
    <s v="687781"/>
    <x v="180"/>
    <m/>
    <s v="09:43 NCASTLCEN to YORK"/>
    <x v="65"/>
    <n v="0"/>
    <n v="0"/>
    <d v="2019-09-20T00:00:00"/>
    <s v="MHB2"/>
    <x v="1"/>
    <s v="New"/>
    <m/>
    <m/>
    <e v="#REF!"/>
    <m/>
    <m/>
    <m/>
    <m/>
    <x v="0"/>
    <n v="0"/>
    <n v="0"/>
    <e v="#NAME?"/>
  </r>
  <r>
    <s v="687780"/>
    <x v="180"/>
    <s v="1L41"/>
    <s v="07:31 DONCASTER to NCASTLCEN"/>
    <x v="118"/>
    <n v="0"/>
    <n v="0"/>
    <d v="2019-09-20T00:00:00"/>
    <s v="MHB2"/>
    <x v="2"/>
    <s v="Accepted"/>
    <m/>
    <m/>
    <e v="#REF!"/>
    <m/>
    <m/>
    <m/>
    <m/>
    <x v="0"/>
    <n v="0"/>
    <n v="0"/>
    <e v="#NAME?"/>
  </r>
  <r>
    <s v="686668"/>
    <x v="181"/>
    <s v="1A45"/>
    <s v="17:16 BRADFORSQ to KINGS X"/>
    <x v="10"/>
    <n v="7"/>
    <n v="13"/>
    <d v="2019-08-23T00:00:00"/>
    <s v="MHB2"/>
    <x v="17"/>
    <s v="Accepted"/>
    <m/>
    <m/>
    <e v="#REF!"/>
    <m/>
    <m/>
    <m/>
    <m/>
    <x v="0"/>
    <n v="0"/>
    <n v="0"/>
    <e v="#NAME?"/>
  </r>
  <r>
    <s v="686572"/>
    <x v="181"/>
    <s v="1D20"/>
    <s v="15:33 KINGS X   to HARROGATE"/>
    <x v="23"/>
    <n v="4"/>
    <n v="13"/>
    <d v="2019-03-08T00:00:00"/>
    <s v="MHB2"/>
    <x v="10"/>
    <s v="Accepted"/>
    <m/>
    <m/>
    <e v="#REF!"/>
    <m/>
    <m/>
    <m/>
    <m/>
    <x v="0"/>
    <n v="0"/>
    <n v="0"/>
    <e v="#NAME?"/>
  </r>
  <r>
    <s v="685794"/>
    <x v="181"/>
    <s v="1Y84"/>
    <s v="12:02 York - London Kings Cross"/>
    <x v="17"/>
    <n v="0"/>
    <n v="49"/>
    <m/>
    <s v="MHBA"/>
    <x v="19"/>
    <s v="Accepted"/>
    <m/>
    <m/>
    <e v="#REF!"/>
    <m/>
    <m/>
    <m/>
    <m/>
    <x v="1"/>
    <n v="3"/>
    <n v="0"/>
    <e v="#NAME?"/>
  </r>
  <r>
    <s v="685605"/>
    <x v="181"/>
    <s v="1S12"/>
    <s v="10:30 KINGS X   to EDINBURGH"/>
    <x v="11"/>
    <n v="11"/>
    <n v="32"/>
    <d v="2020-08-12T00:00:00"/>
    <s v="MHB2"/>
    <x v="5"/>
    <s v="Accepted"/>
    <m/>
    <m/>
    <e v="#REF!"/>
    <m/>
    <m/>
    <m/>
    <m/>
    <x v="0"/>
    <n v="0"/>
    <n v="3"/>
    <e v="#NAME?"/>
  </r>
  <r>
    <s v="685438"/>
    <x v="181"/>
    <s v="5D03"/>
    <s v="09:48 NEVHILL D to DONCARIEP"/>
    <x v="8"/>
    <n v="28"/>
    <n v="28"/>
    <d v="2019-09-20T00:00:00"/>
    <s v="MHBM"/>
    <x v="3"/>
    <s v="Accepted"/>
    <m/>
    <m/>
    <e v="#REF!"/>
    <m/>
    <m/>
    <m/>
    <m/>
    <x v="4"/>
    <n v="27"/>
    <n v="0"/>
    <e v="#NAME?"/>
  </r>
  <r>
    <s v="685234"/>
    <x v="181"/>
    <m/>
    <s v="08:41 NEVHILL D to LEEDS"/>
    <x v="8"/>
    <n v="12"/>
    <n v="12"/>
    <d v="2020-05-06T00:00:00"/>
    <s v="MHBM"/>
    <x v="1"/>
    <s v="New"/>
    <m/>
    <m/>
    <e v="#REF!"/>
    <m/>
    <m/>
    <m/>
    <m/>
    <x v="4"/>
    <n v="27"/>
    <n v="27"/>
    <e v="#NAME?"/>
  </r>
  <r>
    <s v="685216"/>
    <x v="181"/>
    <m/>
    <s v="06:14 NEVHILL D to HARROGATE"/>
    <x v="8"/>
    <n v="154"/>
    <n v="181"/>
    <d v="2019-04-17T00:00:00"/>
    <s v="MHBM"/>
    <x v="1"/>
    <s v="New"/>
    <m/>
    <m/>
    <e v="#REF!"/>
    <m/>
    <m/>
    <m/>
    <m/>
    <x v="4"/>
    <n v="27"/>
    <n v="27"/>
    <e v="#NAME?"/>
  </r>
  <r>
    <s v="685206"/>
    <x v="181"/>
    <s v="1E13"/>
    <s v="07:55 INVERNESS to KINGS X"/>
    <x v="36"/>
    <n v="4"/>
    <n v="4"/>
    <d v="2019-03-25T00:00:00"/>
    <s v="MHB1"/>
    <x v="10"/>
    <s v="Accepted"/>
    <m/>
    <m/>
    <e v="#REF!"/>
    <m/>
    <m/>
    <m/>
    <m/>
    <x v="0"/>
    <n v="0"/>
    <n v="27"/>
    <e v="#NAME?"/>
  </r>
  <r>
    <s v="685177"/>
    <x v="181"/>
    <s v="3A15"/>
    <s v="07:37 HARROGATE to KINGS X_x000a_Running as 08:15 LEEDS     to KINGS X"/>
    <x v="10"/>
    <n v="166"/>
    <n v="225"/>
    <d v="2019-08-09T00:00:00"/>
    <s v="MHBM"/>
    <x v="3"/>
    <s v="Accepted"/>
    <m/>
    <m/>
    <e v="#REF!"/>
    <m/>
    <m/>
    <m/>
    <m/>
    <x v="0"/>
    <n v="0"/>
    <n v="0"/>
    <e v="#NAME?"/>
  </r>
  <r>
    <s v="685030"/>
    <x v="181"/>
    <s v="3A19"/>
    <s v="05:36 DONCARIEP to BRADFORSQ_x000a_Running as 07:17 LEEDS     to BRADFORSQ"/>
    <x v="8"/>
    <n v="4"/>
    <n v="4"/>
    <d v="2019-07-26T00:00:00"/>
    <s v="MHB2"/>
    <x v="2"/>
    <s v="Accepted"/>
    <m/>
    <m/>
    <e v="#REF!"/>
    <m/>
    <m/>
    <m/>
    <m/>
    <x v="4"/>
    <n v="27"/>
    <n v="0"/>
    <e v="#NAME?"/>
  </r>
  <r>
    <s v="684987"/>
    <x v="181"/>
    <s v="5A09"/>
    <s v="06:27  Neville Hill T&amp;R.S.M.D - Leeds"/>
    <x v="8"/>
    <n v="20"/>
    <n v="20"/>
    <m/>
    <s v="MHBM"/>
    <x v="3"/>
    <s v="Accepted"/>
    <m/>
    <m/>
    <e v="#REF!"/>
    <m/>
    <m/>
    <m/>
    <m/>
    <x v="4"/>
    <n v="27"/>
    <n v="27"/>
    <e v="#NAME?"/>
  </r>
  <r>
    <s v="684832"/>
    <x v="181"/>
    <s v="3A13"/>
    <s v="05:25 Neville Hill T&amp;R.S.M.D - Skipton"/>
    <x v="8"/>
    <n v="11"/>
    <n v="11"/>
    <m/>
    <s v="MHBM"/>
    <x v="3"/>
    <s v="Accepted"/>
    <m/>
    <m/>
    <e v="#REF!"/>
    <m/>
    <m/>
    <m/>
    <m/>
    <x v="4"/>
    <n v="27"/>
    <n v="27"/>
    <e v="#NAME?"/>
  </r>
  <r>
    <s v="684811"/>
    <x v="181"/>
    <m/>
    <s v="07:37 HARROGATE to KINGS X_x000a_Running as 08:15 LEEDS     to KINGS X"/>
    <x v="0"/>
    <n v="0"/>
    <n v="0"/>
    <d v="2019-04-17T00:00:00"/>
    <s v="MHBM"/>
    <x v="1"/>
    <s v="New"/>
    <m/>
    <m/>
    <e v="#REF!"/>
    <m/>
    <m/>
    <m/>
    <m/>
    <x v="0"/>
    <n v="0"/>
    <n v="27"/>
    <e v="#NAME?"/>
  </r>
  <r>
    <s v="684218"/>
    <x v="182"/>
    <s v="1E29"/>
    <s v="Craigentinny Depot to Edinburgh"/>
    <x v="3"/>
    <n v="36"/>
    <n v="61"/>
    <d v="2020-01-29T00:00:00"/>
    <s v="MHBR"/>
    <x v="2"/>
    <s v="Accepted"/>
    <m/>
    <m/>
    <e v="#REF!"/>
    <m/>
    <m/>
    <m/>
    <m/>
    <x v="0"/>
    <n v="0"/>
    <n v="0"/>
    <e v="#NAME?"/>
  </r>
  <r>
    <s v="683295"/>
    <x v="182"/>
    <s v="3A26"/>
    <s v="09:26 Neville Hill Depot to Bradford Forster Square"/>
    <x v="10"/>
    <n v="4"/>
    <n v="14"/>
    <m/>
    <s v="MHBA"/>
    <x v="15"/>
    <s v="Accepted"/>
    <m/>
    <m/>
    <e v="#REF!"/>
    <m/>
    <m/>
    <m/>
    <m/>
    <x v="0"/>
    <n v="0"/>
    <n v="0"/>
    <e v="#NAME?"/>
  </r>
  <r>
    <s v="683250"/>
    <x v="182"/>
    <m/>
    <m/>
    <x v="11"/>
    <n v="0"/>
    <n v="6"/>
    <m/>
    <s v="MHBB"/>
    <x v="1"/>
    <s v="New"/>
    <m/>
    <m/>
    <e v="#REF!"/>
    <m/>
    <m/>
    <m/>
    <m/>
    <x v="0"/>
    <n v="0"/>
    <n v="0"/>
    <e v="#NAME?"/>
  </r>
  <r>
    <s v="683213"/>
    <x v="182"/>
    <s v="1A19"/>
    <s v="09:05 Leeds - London Kings Cross"/>
    <x v="10"/>
    <n v="0"/>
    <n v="45"/>
    <m/>
    <s v="THBQ"/>
    <x v="8"/>
    <s v="Accepted"/>
    <s v="TM"/>
    <m/>
    <e v="#REF!"/>
    <m/>
    <m/>
    <m/>
    <m/>
    <x v="0"/>
    <n v="0"/>
    <n v="0"/>
    <e v="#NAME?"/>
  </r>
  <r>
    <s v="683119"/>
    <x v="182"/>
    <s v="1Y14"/>
    <s v="08:00 York - London Kings Cross"/>
    <x v="4"/>
    <n v="11.5"/>
    <n v="25.5"/>
    <m/>
    <s v="MHBA"/>
    <x v="0"/>
    <s v="Accepted"/>
    <m/>
    <m/>
    <e v="#REF!"/>
    <m/>
    <m/>
    <m/>
    <m/>
    <x v="0"/>
    <n v="0"/>
    <n v="0"/>
    <e v="#NAME?"/>
  </r>
  <r>
    <s v="682170"/>
    <x v="183"/>
    <s v="5D27"/>
    <s v="17:10 Ferme Park - London Kings Cross"/>
    <x v="49"/>
    <n v="30"/>
    <n v="50"/>
    <m/>
    <s v="CQIK"/>
    <x v="1"/>
    <s v="New"/>
    <m/>
    <m/>
    <e v="#REF!"/>
    <m/>
    <m/>
    <m/>
    <m/>
    <x v="18"/>
    <n v="17"/>
    <n v="0"/>
    <e v="#NAME?"/>
  </r>
  <r>
    <s v="681036"/>
    <x v="183"/>
    <s v="1E13"/>
    <s v="07:55 INVERNESS to KINGS X"/>
    <x v="36"/>
    <n v="2"/>
    <n v="2"/>
    <d v="2019-03-25T00:00:00"/>
    <s v="MHB1"/>
    <x v="10"/>
    <s v="Accepted"/>
    <m/>
    <m/>
    <e v="#REF!"/>
    <m/>
    <m/>
    <m/>
    <m/>
    <x v="0"/>
    <n v="0"/>
    <n v="17"/>
    <e v="#NAME?"/>
  </r>
  <r>
    <s v="680851"/>
    <x v="183"/>
    <s v="1D01"/>
    <s v="05:55 KINGS X   to LEEDS"/>
    <x v="186"/>
    <n v="17"/>
    <n v="17"/>
    <d v="2019-08-23T00:00:00"/>
    <s v="MHB2"/>
    <x v="5"/>
    <s v="Accepted"/>
    <m/>
    <m/>
    <e v="#REF!"/>
    <m/>
    <m/>
    <m/>
    <m/>
    <x v="1"/>
    <n v="3"/>
    <n v="0"/>
    <e v="#NAME?"/>
  </r>
  <r>
    <s v="680556"/>
    <x v="183"/>
    <s v="1S32"/>
    <s v="19:30 KINGS X   to EDINBURGH"/>
    <x v="156"/>
    <n v="4"/>
    <n v="4"/>
    <d v="2020-01-13T00:00:00"/>
    <s v="MHB2"/>
    <x v="5"/>
    <s v="Accepted"/>
    <m/>
    <m/>
    <e v="#REF!"/>
    <m/>
    <m/>
    <m/>
    <m/>
    <x v="0"/>
    <n v="0"/>
    <n v="3"/>
    <e v="#NAME?"/>
  </r>
  <r>
    <s v="680116"/>
    <x v="184"/>
    <m/>
    <s v="21:33 London Kings Cross - Leeds"/>
    <x v="42"/>
    <n v="0"/>
    <n v="0"/>
    <m/>
    <s v="MHBA"/>
    <x v="1"/>
    <s v="New"/>
    <m/>
    <m/>
    <e v="#REF!"/>
    <m/>
    <m/>
    <m/>
    <m/>
    <x v="15"/>
    <n v="39"/>
    <n v="0"/>
    <e v="#NAME?"/>
  </r>
  <r>
    <s v="679514"/>
    <x v="184"/>
    <s v="1D21"/>
    <s v="16:03 London Kings Cross - Leeds"/>
    <x v="42"/>
    <n v="0"/>
    <n v="0"/>
    <m/>
    <s v="MHBA"/>
    <x v="15"/>
    <s v="Accepted"/>
    <m/>
    <m/>
    <e v="#REF!"/>
    <m/>
    <m/>
    <m/>
    <m/>
    <x v="15"/>
    <n v="39"/>
    <n v="39"/>
    <e v="#NAME?"/>
  </r>
  <r>
    <s v="677083"/>
    <x v="185"/>
    <s v="1D29"/>
    <s v="19:03 KINGS X   to LEEDS"/>
    <x v="11"/>
    <n v="9"/>
    <n v="28"/>
    <d v="2020-01-29T00:00:00"/>
    <s v="THB2"/>
    <x v="12"/>
    <s v="Accepted"/>
    <m/>
    <m/>
    <e v="#REF!"/>
    <m/>
    <m/>
    <m/>
    <m/>
    <x v="0"/>
    <n v="0"/>
    <n v="39"/>
    <e v="#NAME?"/>
  </r>
  <r>
    <s v="675234"/>
    <x v="185"/>
    <s v="1E02"/>
    <s v="05:48 EDINBURGH to KINGS X"/>
    <x v="37"/>
    <n v="11"/>
    <n v="11"/>
    <d v="2020-08-12T00:00:00"/>
    <s v="MHB2"/>
    <x v="6"/>
    <s v="Accepted"/>
    <m/>
    <m/>
    <e v="#REF!"/>
    <m/>
    <m/>
    <m/>
    <m/>
    <x v="0"/>
    <n v="0"/>
    <n v="0"/>
    <e v="#NAME?"/>
  </r>
  <r>
    <s v="674531"/>
    <x v="186"/>
    <s v="1D32"/>
    <s v="20:33 KINGS X   to LEEDS"/>
    <x v="15"/>
    <n v="3"/>
    <n v="3"/>
    <d v="2019-09-20T00:00:00"/>
    <s v="THB2"/>
    <x v="12"/>
    <s v="Accepted"/>
    <m/>
    <m/>
    <e v="#REF!"/>
    <m/>
    <m/>
    <m/>
    <m/>
    <x v="0"/>
    <n v="0"/>
    <n v="0"/>
    <e v="#NAME?"/>
  </r>
  <r>
    <s v="673847"/>
    <x v="186"/>
    <s v="1W20"/>
    <s v="14:00 KINGS X   to ABERDEEN"/>
    <x v="4"/>
    <n v="19"/>
    <n v="70"/>
    <d v="2019-03-21T00:00:00"/>
    <s v="MHB1"/>
    <x v="19"/>
    <s v="Accepted"/>
    <m/>
    <m/>
    <e v="#REF!"/>
    <m/>
    <m/>
    <m/>
    <m/>
    <x v="0"/>
    <n v="0"/>
    <n v="0"/>
    <e v="#NAME?"/>
  </r>
  <r>
    <s v="673788"/>
    <x v="186"/>
    <m/>
    <s v="15:15 DONCARIEP to YORK"/>
    <x v="31"/>
    <n v="4"/>
    <n v="4"/>
    <d v="2019-03-25T00:00:00"/>
    <s v="MHBH"/>
    <x v="1"/>
    <s v="New"/>
    <m/>
    <m/>
    <e v="#REF!"/>
    <m/>
    <m/>
    <m/>
    <m/>
    <x v="1"/>
    <n v="3"/>
    <n v="0"/>
    <e v="#NAME?"/>
  </r>
  <r>
    <s v="673472"/>
    <x v="186"/>
    <s v="1A31"/>
    <s v="13:15 Leeds - London Kings Cross"/>
    <x v="10"/>
    <n v="10"/>
    <n v="16"/>
    <m/>
    <s v="MHBB"/>
    <x v="5"/>
    <s v="Accepted"/>
    <m/>
    <m/>
    <e v="#REF!"/>
    <m/>
    <m/>
    <m/>
    <m/>
    <x v="0"/>
    <n v="0"/>
    <n v="3"/>
    <e v="#NAME?"/>
  </r>
  <r>
    <s v="673381"/>
    <x v="186"/>
    <s v="1B84"/>
    <s v="12:06 KINGS X   to LINCLNCEN"/>
    <x v="51"/>
    <n v="12"/>
    <n v="16"/>
    <d v="2019-09-13T00:00:00"/>
    <s v="MHB1"/>
    <x v="4"/>
    <s v="Accepted"/>
    <m/>
    <m/>
    <e v="#REF!"/>
    <m/>
    <m/>
    <m/>
    <m/>
    <x v="20"/>
    <n v="31"/>
    <n v="0"/>
    <e v="#NAME?"/>
  </r>
  <r>
    <s v="673324"/>
    <x v="186"/>
    <s v="1W02"/>
    <s v="07:08 LEEDS     to ABERDEEN"/>
    <x v="124"/>
    <n v="12"/>
    <n v="12"/>
    <d v="2019-03-08T00:00:00"/>
    <s v="MHB1"/>
    <x v="4"/>
    <s v="Accepted"/>
    <m/>
    <m/>
    <e v="#REF!"/>
    <m/>
    <m/>
    <m/>
    <m/>
    <x v="0"/>
    <n v="0"/>
    <n v="31"/>
    <e v="#NAME?"/>
  </r>
  <r>
    <s v="672769"/>
    <x v="186"/>
    <s v="1A09"/>
    <s v="07:15 Leeds - London Kings Cross"/>
    <x v="38"/>
    <n v="6"/>
    <n v="18"/>
    <m/>
    <s v="MHBA"/>
    <x v="0"/>
    <s v="Accepted"/>
    <m/>
    <m/>
    <e v="#REF!"/>
    <m/>
    <m/>
    <m/>
    <m/>
    <x v="14"/>
    <n v="24"/>
    <n v="0"/>
    <e v="#NAME?"/>
  </r>
  <r>
    <s v="672177"/>
    <x v="186"/>
    <s v="5Y22"/>
    <s v="21:17 KINGS X   to BOUNDGNCS"/>
    <x v="159"/>
    <n v="12"/>
    <n v="12"/>
    <d v="2019-10-18T00:00:00"/>
    <s v="MHBJ"/>
    <x v="3"/>
    <s v="Accepted"/>
    <m/>
    <m/>
    <e v="#REF!"/>
    <m/>
    <m/>
    <m/>
    <m/>
    <x v="9"/>
    <s v="Not Found"/>
    <n v="24"/>
    <e v="#NAME?"/>
  </r>
  <r>
    <s v="671539"/>
    <x v="187"/>
    <s v="1N33"/>
    <s v="20:00 KINGS X   to NCASTLCEN"/>
    <x v="11"/>
    <n v="9"/>
    <n v="17"/>
    <d v="2020-01-29T00:00:00"/>
    <s v="MHBV"/>
    <x v="9"/>
    <s v="Accepted"/>
    <m/>
    <m/>
    <e v="#REF!"/>
    <m/>
    <m/>
    <m/>
    <m/>
    <x v="0"/>
    <n v="0"/>
    <s v="Not Found"/>
    <e v="#NAME?"/>
  </r>
  <r>
    <s v="670898"/>
    <x v="187"/>
    <s v="1S22"/>
    <s v="15:00 KINGS X   to EDINBURGH"/>
    <x v="11"/>
    <n v="4"/>
    <n v="40"/>
    <d v="2020-01-17T00:00:00"/>
    <s v="MHB2"/>
    <x v="17"/>
    <s v="Accepted"/>
    <m/>
    <m/>
    <e v="#REF!"/>
    <m/>
    <m/>
    <m/>
    <m/>
    <x v="0"/>
    <n v="0"/>
    <n v="0"/>
    <e v="#NAME?"/>
  </r>
  <r>
    <s v="670872"/>
    <x v="187"/>
    <s v="5E21"/>
    <s v="14:45 CRAIGNTNY to EDINBURGH"/>
    <x v="6"/>
    <n v="5"/>
    <n v="8"/>
    <d v="2020-08-12T00:00:00"/>
    <s v="MHBK"/>
    <x v="3"/>
    <s v="Accepted"/>
    <m/>
    <m/>
    <e v="#REF!"/>
    <m/>
    <m/>
    <m/>
    <m/>
    <x v="2"/>
    <n v="2"/>
    <n v="0"/>
    <e v="#NAME?"/>
  </r>
  <r>
    <s v="670221"/>
    <x v="187"/>
    <s v="1N81"/>
    <s v="09:06 London Kings Cross - York"/>
    <x v="11"/>
    <n v="2"/>
    <n v="27"/>
    <m/>
    <s v="MHBM"/>
    <x v="3"/>
    <s v="Accepted"/>
    <m/>
    <m/>
    <e v="#REF!"/>
    <m/>
    <m/>
    <m/>
    <m/>
    <x v="0"/>
    <n v="0"/>
    <n v="2"/>
    <e v="#NAME?"/>
  </r>
  <r>
    <s v="670061"/>
    <x v="187"/>
    <m/>
    <s v="08:56 NCASTLCEN to EDINBURGH"/>
    <x v="12"/>
    <n v="15"/>
    <n v="102"/>
    <d v="2020-05-06T00:00:00"/>
    <s v="MHBK"/>
    <x v="1"/>
    <s v="New"/>
    <m/>
    <m/>
    <e v="#REF!"/>
    <m/>
    <m/>
    <m/>
    <m/>
    <x v="5"/>
    <n v="12"/>
    <n v="0"/>
    <e v="#NAME?"/>
  </r>
  <r>
    <s v="669994"/>
    <x v="187"/>
    <s v="1E06"/>
    <s v="08:00 EDINBURGH to KINGS X"/>
    <x v="187"/>
    <n v="15"/>
    <n v="114"/>
    <d v="2020-05-06T00:00:00"/>
    <s v="MHBK"/>
    <x v="2"/>
    <s v="Accepted"/>
    <m/>
    <m/>
    <e v="#REF!"/>
    <m/>
    <m/>
    <m/>
    <m/>
    <x v="46"/>
    <n v="99"/>
    <n v="12"/>
    <e v="#NAME?"/>
  </r>
  <r>
    <s v="667796"/>
    <x v="188"/>
    <m/>
    <s v="10:00 EDINBURGH to KINGS X_x000a_Running as 11:31 NCASTLCEN to KINGS X"/>
    <x v="4"/>
    <n v="4"/>
    <n v="4"/>
    <d v="2020-07-28T00:00:00"/>
    <s v="MHBB"/>
    <x v="1"/>
    <s v="New"/>
    <m/>
    <m/>
    <e v="#REF!"/>
    <m/>
    <m/>
    <m/>
    <m/>
    <x v="0"/>
    <n v="0"/>
    <n v="99"/>
    <e v="#NAME?"/>
  </r>
  <r>
    <s v="667558"/>
    <x v="188"/>
    <s v="1N81"/>
    <s v="09:06 London Kings Cross - York"/>
    <x v="17"/>
    <n v="4"/>
    <n v="47"/>
    <m/>
    <s v="MHBB"/>
    <x v="16"/>
    <s v="Accepted"/>
    <m/>
    <m/>
    <e v="#REF!"/>
    <m/>
    <m/>
    <m/>
    <m/>
    <x v="1"/>
    <n v="3"/>
    <n v="0"/>
    <e v="#NAME?"/>
  </r>
  <r>
    <s v="665809"/>
    <x v="189"/>
    <s v="1W11"/>
    <s v="10:00 KINGS X   to ABERDEEN"/>
    <x v="3"/>
    <n v="12"/>
    <n v="25"/>
    <d v="2019-03-26T00:00:00"/>
    <s v="THBN"/>
    <x v="11"/>
    <s v="Accepted"/>
    <m/>
    <m/>
    <e v="#REF!"/>
    <m/>
    <m/>
    <m/>
    <m/>
    <x v="0"/>
    <n v="0"/>
    <n v="3"/>
    <e v="#NAME?"/>
  </r>
  <r>
    <s v="664540"/>
    <x v="190"/>
    <m/>
    <s v="20:15 LEEDS     to KINGS X"/>
    <x v="10"/>
    <n v="7"/>
    <n v="7"/>
    <d v="2019-08-23T00:00:00"/>
    <s v="VHB6"/>
    <x v="1"/>
    <s v="Rejected"/>
    <m/>
    <m/>
    <e v="#REF!"/>
    <m/>
    <m/>
    <m/>
    <m/>
    <x v="0"/>
    <n v="0"/>
    <n v="0"/>
    <e v="#NAME?"/>
  </r>
  <r>
    <s v="663636"/>
    <x v="190"/>
    <s v="1E11"/>
    <s v="07:52 ABERDEEN  to KINGS X"/>
    <x v="12"/>
    <n v="4"/>
    <n v="4"/>
    <d v="2019-03-08T00:00:00"/>
    <s v="MHBH"/>
    <x v="2"/>
    <s v="Accepted"/>
    <m/>
    <m/>
    <e v="#REF!"/>
    <m/>
    <m/>
    <m/>
    <m/>
    <x v="5"/>
    <n v="12"/>
    <n v="0"/>
    <e v="#NAME?"/>
  </r>
  <r>
    <s v="663378"/>
    <x v="190"/>
    <s v="1A13"/>
    <s v="06:56 SKIPTON   to KINGS X"/>
    <x v="15"/>
    <n v="3"/>
    <n v="3"/>
    <d v="2019-03-18T00:00:00"/>
    <s v="RHBC"/>
    <x v="33"/>
    <s v="Accepted"/>
    <m/>
    <m/>
    <e v="#REF!"/>
    <m/>
    <m/>
    <m/>
    <m/>
    <x v="0"/>
    <n v="0"/>
    <n v="12"/>
    <e v="#NAME?"/>
  </r>
  <r>
    <s v="663260"/>
    <x v="190"/>
    <s v="1W02"/>
    <s v="07:08 LEEDS     to ABERDEEN"/>
    <x v="162"/>
    <n v="4"/>
    <n v="4"/>
    <d v="2019-03-26T00:00:00"/>
    <s v="MHBH"/>
    <x v="2"/>
    <s v="Accepted"/>
    <m/>
    <m/>
    <e v="#REF!"/>
    <m/>
    <m/>
    <m/>
    <m/>
    <x v="0"/>
    <n v="0"/>
    <n v="0"/>
    <e v="#NAME?"/>
  </r>
  <r>
    <s v="661595"/>
    <x v="191"/>
    <s v="1E19"/>
    <s v="14:30 EDINBURGH to KINGS X"/>
    <x v="12"/>
    <n v="4"/>
    <n v="4"/>
    <d v="2020-01-29T00:00:00"/>
    <s v="THBN"/>
    <x v="8"/>
    <s v="Accepted"/>
    <m/>
    <m/>
    <e v="#REF!"/>
    <m/>
    <m/>
    <m/>
    <m/>
    <x v="5"/>
    <n v="12"/>
    <n v="0"/>
    <e v="#NAME?"/>
  </r>
  <r>
    <s v="661437"/>
    <x v="191"/>
    <s v="1D15"/>
    <s v="13:03 KINGS X   to BRADFORSQ"/>
    <x v="154"/>
    <n v="9"/>
    <n v="23"/>
    <d v="2019-09-20T00:00:00"/>
    <s v="THB2"/>
    <x v="12"/>
    <s v="Accepted"/>
    <m/>
    <m/>
    <e v="#REF!"/>
    <m/>
    <m/>
    <m/>
    <m/>
    <x v="41"/>
    <n v="38"/>
    <n v="12"/>
    <e v="#NAME?"/>
  </r>
  <r>
    <s v="659904"/>
    <x v="191"/>
    <s v="5Y46"/>
    <s v="21:36 KINGS X   to BOUNDGNCS"/>
    <x v="5"/>
    <n v="13"/>
    <n v="13"/>
    <d v="2019-09-20T00:00:00"/>
    <s v="MHBJ"/>
    <x v="3"/>
    <s v="Accepted"/>
    <m/>
    <m/>
    <e v="#REF!"/>
    <m/>
    <m/>
    <m/>
    <m/>
    <x v="1"/>
    <n v="3"/>
    <n v="38"/>
    <e v="#NAME?"/>
  </r>
  <r>
    <s v="659338"/>
    <x v="192"/>
    <s v="1D25"/>
    <s v="17:48 KINGS X   to LEEDS"/>
    <x v="11"/>
    <n v="6"/>
    <n v="9"/>
    <d v="2019-08-02T00:00:00"/>
    <s v="MHB2"/>
    <x v="17"/>
    <s v="Accepted"/>
    <m/>
    <m/>
    <e v="#REF!"/>
    <m/>
    <m/>
    <m/>
    <m/>
    <x v="0"/>
    <n v="0"/>
    <n v="3"/>
    <e v="#NAME?"/>
  </r>
  <r>
    <s v="658780"/>
    <x v="192"/>
    <m/>
    <s v="13:03 KINGS X   to BRADFORSQ"/>
    <x v="15"/>
    <n v="4"/>
    <n v="4"/>
    <d v="2019-09-20T00:00:00"/>
    <s v="MHB2"/>
    <x v="1"/>
    <s v="New"/>
    <m/>
    <m/>
    <e v="#REF!"/>
    <m/>
    <m/>
    <m/>
    <m/>
    <x v="0"/>
    <n v="0"/>
    <n v="0"/>
    <e v="#NAME?"/>
  </r>
  <r>
    <s v="658726"/>
    <x v="192"/>
    <m/>
    <s v="07:00 HULL      to KINGS X"/>
    <x v="123"/>
    <n v="0"/>
    <n v="40"/>
    <d v="2019-09-13T00:00:00"/>
    <s v="MHB1"/>
    <x v="1"/>
    <s v="New"/>
    <m/>
    <m/>
    <e v="#REF!"/>
    <m/>
    <m/>
    <m/>
    <m/>
    <x v="0"/>
    <n v="0"/>
    <n v="0"/>
    <e v="#NAME?"/>
  </r>
  <r>
    <s v="658699"/>
    <x v="192"/>
    <s v="1D15"/>
    <s v="13:03 KINGS X   to BRADFORSQ"/>
    <x v="28"/>
    <n v="19"/>
    <n v="42"/>
    <d v="2019-09-20T00:00:00"/>
    <s v="THB2"/>
    <x v="12"/>
    <s v="Accepted"/>
    <m/>
    <m/>
    <e v="#REF!"/>
    <m/>
    <m/>
    <m/>
    <m/>
    <x v="12"/>
    <n v="11"/>
    <n v="0"/>
    <e v="#NAME?"/>
  </r>
  <r>
    <s v="657602"/>
    <x v="192"/>
    <s v="1B81"/>
    <s v="07:30 LINCLNCEN to KINGS X_x000a_Running as 07:58 NEWARKNGT to KINGS X"/>
    <x v="14"/>
    <n v="5"/>
    <n v="45"/>
    <d v="2019-09-20T00:00:00"/>
    <s v="MHB1"/>
    <x v="17"/>
    <s v="Accepted"/>
    <m/>
    <m/>
    <e v="#REF!"/>
    <m/>
    <m/>
    <m/>
    <m/>
    <x v="7"/>
    <n v="6"/>
    <n v="11"/>
    <e v="#NAME?"/>
  </r>
  <r>
    <s v="655591"/>
    <x v="193"/>
    <m/>
    <s v="11:33 KINGS X   to HARROGATE"/>
    <x v="11"/>
    <n v="11"/>
    <n v="26"/>
    <d v="2019-09-13T00:00:00"/>
    <s v="MHB1"/>
    <x v="1"/>
    <s v="New"/>
    <m/>
    <m/>
    <e v="#REF!"/>
    <m/>
    <m/>
    <m/>
    <m/>
    <x v="0"/>
    <n v="0"/>
    <n v="6"/>
    <e v="#NAME?"/>
  </r>
  <r>
    <s v="653132"/>
    <x v="194"/>
    <s v="1N81"/>
    <s v="09:06 London Kings Cross - York"/>
    <x v="11"/>
    <n v="5"/>
    <n v="145"/>
    <m/>
    <s v="MHBB"/>
    <x v="10"/>
    <s v="Accepted"/>
    <m/>
    <m/>
    <e v="#REF!"/>
    <m/>
    <m/>
    <m/>
    <m/>
    <x v="0"/>
    <n v="0"/>
    <n v="0"/>
    <e v="#NAME?"/>
  </r>
  <r>
    <s v="653039"/>
    <x v="194"/>
    <s v="5E21"/>
    <s v="14:45 CRAIGNTNY to EDINBURGH"/>
    <x v="6"/>
    <n v="2"/>
    <n v="2"/>
    <d v="2020-08-12T00:00:00"/>
    <s v="ZQLL"/>
    <x v="1"/>
    <s v="New"/>
    <m/>
    <m/>
    <e v="#REF!"/>
    <m/>
    <m/>
    <m/>
    <m/>
    <x v="2"/>
    <n v="2"/>
    <n v="0"/>
    <e v="#NAME?"/>
  </r>
  <r>
    <s v="651295"/>
    <x v="195"/>
    <s v="1A50"/>
    <s v="19:15 Bradford Foster Square - London Kings Cross"/>
    <x v="10"/>
    <n v="3"/>
    <n v="3"/>
    <m/>
    <s v="THBN"/>
    <x v="11"/>
    <s v="Accepted"/>
    <m/>
    <m/>
    <e v="#REF!"/>
    <m/>
    <m/>
    <m/>
    <m/>
    <x v="0"/>
    <n v="0"/>
    <n v="2"/>
    <e v="#NAME?"/>
  </r>
  <r>
    <s v="650670"/>
    <x v="195"/>
    <s v="1D15"/>
    <s v="13:03 KINGS X   to BRADFORSQ"/>
    <x v="104"/>
    <n v="10"/>
    <n v="23"/>
    <d v="2019-08-09T00:00:00"/>
    <s v="MHB2"/>
    <x v="6"/>
    <s v="Accepted"/>
    <m/>
    <m/>
    <e v="#REF!"/>
    <m/>
    <m/>
    <m/>
    <m/>
    <x v="1"/>
    <n v="3"/>
    <n v="0"/>
    <e v="#NAME?"/>
  </r>
  <r>
    <s v="650664"/>
    <x v="195"/>
    <m/>
    <s v="13:03 KINGS X   to BRADFORSQ"/>
    <x v="28"/>
    <n v="2"/>
    <n v="8"/>
    <d v="2019-08-09T00:00:00"/>
    <s v="MHB2"/>
    <x v="1"/>
    <s v="Pending"/>
    <m/>
    <m/>
    <e v="#REF!"/>
    <m/>
    <m/>
    <m/>
    <m/>
    <x v="12"/>
    <n v="11"/>
    <n v="3"/>
    <e v="#NAME?"/>
  </r>
  <r>
    <s v="650040"/>
    <x v="195"/>
    <s v="1A19"/>
    <s v="08:43 BRADFORSQ to KINGS X"/>
    <x v="14"/>
    <n v="5"/>
    <n v="5"/>
    <d v="2019-08-09T00:00:00"/>
    <s v="THB1"/>
    <x v="12"/>
    <s v="Accepted"/>
    <m/>
    <m/>
    <e v="#REF!"/>
    <m/>
    <m/>
    <m/>
    <m/>
    <x v="7"/>
    <n v="6"/>
    <n v="11"/>
    <e v="#NAME?"/>
  </r>
  <r>
    <s v="649800"/>
    <x v="195"/>
    <s v="1E13"/>
    <s v="07:55 INVERNESS to KINGS X"/>
    <x v="36"/>
    <n v="4"/>
    <n v="4"/>
    <d v="2019-03-25T00:00:00"/>
    <s v="MHB1"/>
    <x v="10"/>
    <s v="Accepted"/>
    <m/>
    <m/>
    <e v="#REF!"/>
    <m/>
    <m/>
    <m/>
    <m/>
    <x v="0"/>
    <n v="0"/>
    <n v="6"/>
    <e v="#NAME?"/>
  </r>
  <r>
    <s v="649490"/>
    <x v="195"/>
    <m/>
    <s v="05:25 Neville Hill T&amp;R.S.M.D - Skipton"/>
    <x v="8"/>
    <n v="4"/>
    <n v="4"/>
    <m/>
    <s v="MHBM"/>
    <x v="1"/>
    <s v="New"/>
    <m/>
    <m/>
    <e v="#REF!"/>
    <m/>
    <m/>
    <m/>
    <m/>
    <x v="4"/>
    <n v="27"/>
    <n v="0"/>
    <e v="#NAME?"/>
  </r>
  <r>
    <s v="649489"/>
    <x v="195"/>
    <s v="5A04"/>
    <s v="05:18 Neville Hill T&amp;R.S.M.D - Leeds"/>
    <x v="8"/>
    <n v="7"/>
    <n v="16"/>
    <m/>
    <s v="MHBM"/>
    <x v="3"/>
    <s v="Accepted"/>
    <m/>
    <m/>
    <e v="#REF!"/>
    <m/>
    <m/>
    <m/>
    <m/>
    <x v="4"/>
    <n v="27"/>
    <n v="27"/>
    <e v="#NAME?"/>
  </r>
  <r>
    <s v="649108"/>
    <x v="196"/>
    <s v="5D79"/>
    <s v="21:42 LEEDS     to DONCARIEP"/>
    <x v="10"/>
    <n v="12"/>
    <n v="12"/>
    <d v="2019-08-09T00:00:00"/>
    <s v="THBQ"/>
    <x v="8"/>
    <s v="Accepted"/>
    <m/>
    <m/>
    <e v="#REF!"/>
    <m/>
    <m/>
    <m/>
    <m/>
    <x v="0"/>
    <n v="0"/>
    <n v="27"/>
    <e v="#NAME?"/>
  </r>
  <r>
    <s v="649079"/>
    <x v="196"/>
    <s v="1D32"/>
    <s v="20:35 KINGS X   to LEEDS"/>
    <x v="154"/>
    <n v="3"/>
    <n v="3"/>
    <d v="2019-09-06T00:00:00"/>
    <s v="MHB2"/>
    <x v="2"/>
    <s v="Accepted"/>
    <m/>
    <m/>
    <e v="#REF!"/>
    <m/>
    <m/>
    <m/>
    <m/>
    <x v="41"/>
    <n v="38"/>
    <n v="0"/>
    <e v="#NAME?"/>
  </r>
  <r>
    <s v="648893"/>
    <x v="196"/>
    <s v="1A49"/>
    <s v="19:16 LEEDS     to KINGS X"/>
    <x v="9"/>
    <n v="7"/>
    <n v="24"/>
    <d v="2019-08-23T00:00:00"/>
    <s v="MHB2"/>
    <x v="17"/>
    <s v="Accepted"/>
    <m/>
    <m/>
    <e v="#REF!"/>
    <m/>
    <m/>
    <m/>
    <m/>
    <x v="0"/>
    <n v="0"/>
    <n v="38"/>
    <e v="#NAME?"/>
  </r>
  <r>
    <s v="646829"/>
    <x v="197"/>
    <m/>
    <s v="15:15 LEEDS     to KINGS X"/>
    <x v="17"/>
    <n v="7"/>
    <n v="7"/>
    <d v="2020-01-13T00:00:00"/>
    <s v="MHB2"/>
    <x v="1"/>
    <s v="New"/>
    <m/>
    <m/>
    <e v="#REF!"/>
    <m/>
    <m/>
    <m/>
    <m/>
    <x v="1"/>
    <n v="3"/>
    <n v="0"/>
    <e v="#NAME?"/>
  </r>
  <r>
    <s v="646387"/>
    <x v="197"/>
    <m/>
    <s v="09:33 KINGS X   to HARROGATE"/>
    <x v="0"/>
    <n v="0"/>
    <n v="0"/>
    <d v="2019-08-09T00:00:00"/>
    <s v="MHB1"/>
    <x v="1"/>
    <s v="New"/>
    <m/>
    <m/>
    <e v="#REF!"/>
    <m/>
    <m/>
    <m/>
    <m/>
    <x v="0"/>
    <n v="0"/>
    <n v="3"/>
    <e v="#NAME?"/>
  </r>
  <r>
    <s v="646326"/>
    <x v="197"/>
    <s v="1Z80"/>
    <s v="11:12 NCASTLCEN to EDINBURGH"/>
    <x v="12"/>
    <n v="9"/>
    <n v="9"/>
    <d v="2020-03-12T00:00:00"/>
    <s v="THBN"/>
    <x v="8"/>
    <s v="Accepted"/>
    <m/>
    <m/>
    <e v="#REF!"/>
    <m/>
    <m/>
    <m/>
    <m/>
    <x v="5"/>
    <n v="12"/>
    <n v="0"/>
    <e v="#NAME?"/>
  </r>
  <r>
    <s v="646103"/>
    <x v="197"/>
    <s v="1A37"/>
    <s v="15:15 LEEDS     to KINGS X"/>
    <x v="10"/>
    <n v="7"/>
    <n v="7"/>
    <d v="2020-01-13T00:00:00"/>
    <s v="MHBH"/>
    <x v="3"/>
    <s v="Accepted"/>
    <m/>
    <m/>
    <e v="#REF!"/>
    <m/>
    <m/>
    <m/>
    <m/>
    <x v="0"/>
    <n v="0"/>
    <n v="12"/>
    <e v="#NAME?"/>
  </r>
  <r>
    <s v="646020"/>
    <x v="197"/>
    <s v="1D03"/>
    <s v="07:03 KINGS X   to BRADFORSQ"/>
    <x v="15"/>
    <n v="9"/>
    <n v="22"/>
    <d v="2019-07-26T00:00:00"/>
    <s v="MHB2"/>
    <x v="2"/>
    <s v="Accepted"/>
    <m/>
    <m/>
    <e v="#REF!"/>
    <m/>
    <m/>
    <m/>
    <m/>
    <x v="0"/>
    <n v="0"/>
    <n v="0"/>
    <e v="#NAME?"/>
  </r>
  <r>
    <s v="646001"/>
    <x v="197"/>
    <s v="1A06"/>
    <s v="06:40 LEEDS     to KINGS X"/>
    <x v="72"/>
    <n v="9"/>
    <n v="24"/>
    <d v="2019-08-09T00:00:00"/>
    <s v="MHB1"/>
    <x v="6"/>
    <s v="Accepted"/>
    <m/>
    <m/>
    <e v="#REF!"/>
    <m/>
    <m/>
    <m/>
    <m/>
    <x v="27"/>
    <n v="70"/>
    <n v="0"/>
    <e v="#NAME?"/>
  </r>
  <r>
    <s v="645803"/>
    <x v="197"/>
    <s v="1D08"/>
    <s v="13:36 HARROGATE to KINGS X_x000a_ Running as 14:15 LEEDS     to KINGS X"/>
    <x v="166"/>
    <n v="4"/>
    <n v="4"/>
    <d v="2019-12-20T00:00:00"/>
    <s v="MHB1"/>
    <x v="2"/>
    <s v="Accepted"/>
    <m/>
    <m/>
    <e v="#REF!"/>
    <m/>
    <m/>
    <m/>
    <m/>
    <x v="0"/>
    <n v="0"/>
    <n v="70"/>
    <e v="#NAME?"/>
  </r>
  <r>
    <s v="645758"/>
    <x v="197"/>
    <s v="3A07"/>
    <s v="05:18 NEVHILL D to BRADFORSQ"/>
    <x v="8"/>
    <n v="20"/>
    <n v="20"/>
    <d v="2020-06-16T00:00:00"/>
    <s v="THB2"/>
    <x v="12"/>
    <s v="Accepted"/>
    <m/>
    <m/>
    <e v="#REF!"/>
    <m/>
    <m/>
    <m/>
    <m/>
    <x v="4"/>
    <n v="27"/>
    <n v="0"/>
    <e v="#NAME?"/>
  </r>
  <r>
    <s v="644829"/>
    <x v="198"/>
    <s v="5E29"/>
    <s v="18:31 CRAIGNTNY to EDINBURGH"/>
    <x v="6"/>
    <n v="31"/>
    <n v="31"/>
    <d v="2020-03-06T00:00:00"/>
    <s v="MHB2"/>
    <x v="10"/>
    <s v="Accepted"/>
    <m/>
    <m/>
    <e v="#REF!"/>
    <m/>
    <m/>
    <m/>
    <m/>
    <x v="2"/>
    <n v="2"/>
    <n v="27"/>
    <e v="#NAME?"/>
  </r>
  <r>
    <s v="644624"/>
    <x v="198"/>
    <s v="1S27"/>
    <s v="17:30 KINGS X   to EDINBURGH"/>
    <x v="11"/>
    <n v="12"/>
    <n v="52"/>
    <d v="2020-08-05T00:00:00"/>
    <s v="MHB2"/>
    <x v="4"/>
    <s v="Accepted"/>
    <m/>
    <m/>
    <e v="#REF!"/>
    <m/>
    <m/>
    <m/>
    <m/>
    <x v="0"/>
    <n v="0"/>
    <n v="2"/>
    <e v="#NAME?"/>
  </r>
  <r>
    <s v="644214"/>
    <x v="198"/>
    <s v="1A37"/>
    <s v="15:15 LEEDS     to KINGS X"/>
    <x v="188"/>
    <n v="19"/>
    <n v="19"/>
    <d v="2020-05-21T00:00:00"/>
    <s v="THB2"/>
    <x v="12"/>
    <s v="Accepted"/>
    <m/>
    <m/>
    <e v="#REF!"/>
    <m/>
    <m/>
    <m/>
    <m/>
    <x v="0"/>
    <n v="0"/>
    <n v="0"/>
    <e v="#NAME?"/>
  </r>
  <r>
    <s v="644065"/>
    <x v="198"/>
    <s v="5E21"/>
    <s v="13:30 EDINBURGH to KINGS X"/>
    <x v="3"/>
    <n v="8"/>
    <n v="17"/>
    <d v="2020-08-12T00:00:00"/>
    <s v="IQLU"/>
    <x v="1"/>
    <s v="Referred"/>
    <m/>
    <m/>
    <e v="#REF!"/>
    <m/>
    <m/>
    <m/>
    <m/>
    <x v="0"/>
    <n v="0"/>
    <n v="0"/>
    <e v="#NAME?"/>
  </r>
  <r>
    <s v="643892"/>
    <x v="198"/>
    <s v="1E15"/>
    <s v="09:52 ABERDEEN  to KINGS X"/>
    <x v="160"/>
    <n v="2"/>
    <n v="10"/>
    <d v="2019-03-26T00:00:00"/>
    <s v="MHB1"/>
    <x v="10"/>
    <s v="Accepted"/>
    <m/>
    <m/>
    <e v="#REF!"/>
    <m/>
    <m/>
    <m/>
    <m/>
    <x v="0"/>
    <n v="0"/>
    <n v="0"/>
    <e v="#NAME?"/>
  </r>
  <r>
    <s v="643765"/>
    <x v="198"/>
    <s v="1A19"/>
    <s v="08:43 BRADFORSQ to KINGS X"/>
    <x v="88"/>
    <n v="8"/>
    <n v="8"/>
    <d v="2019-08-02T00:00:00"/>
    <s v="MHB2"/>
    <x v="2"/>
    <s v="Accepted"/>
    <m/>
    <m/>
    <e v="#REF!"/>
    <m/>
    <m/>
    <m/>
    <m/>
    <x v="31"/>
    <n v="25"/>
    <n v="0"/>
    <e v="#NAME?"/>
  </r>
  <r>
    <s v="643451"/>
    <x v="198"/>
    <s v="1A19"/>
    <s v="08:43 BRADFORSQ to KINGS X"/>
    <x v="10"/>
    <n v="18"/>
    <n v="23"/>
    <d v="2019-08-02T00:00:00"/>
    <s v="MHB1"/>
    <x v="4"/>
    <s v="Accepted"/>
    <m/>
    <m/>
    <e v="#REF!"/>
    <m/>
    <m/>
    <m/>
    <m/>
    <x v="0"/>
    <n v="0"/>
    <n v="25"/>
    <e v="#NAME?"/>
  </r>
  <r>
    <s v="643119"/>
    <x v="198"/>
    <s v="1A04"/>
    <s v="06:05 Leeds - London Kings Cross"/>
    <x v="9"/>
    <n v="83"/>
    <n v="446"/>
    <m/>
    <s v="MHBC"/>
    <x v="0"/>
    <s v="Accepted"/>
    <m/>
    <m/>
    <e v="#REF!"/>
    <m/>
    <m/>
    <m/>
    <m/>
    <x v="0"/>
    <n v="0"/>
    <n v="0"/>
    <e v="#NAME?"/>
  </r>
  <r>
    <s v="642960"/>
    <x v="198"/>
    <s v="5Y05"/>
    <s v="04:52 HEATON CS to NCASTLCEN"/>
    <x v="25"/>
    <n v="18"/>
    <n v="18"/>
    <d v="2020-08-21T00:00:00"/>
    <s v="MHBN"/>
    <x v="3"/>
    <s v="Accepted"/>
    <m/>
    <m/>
    <e v="#REF!"/>
    <m/>
    <m/>
    <m/>
    <m/>
    <x v="10"/>
    <n v="8"/>
    <n v="0"/>
    <e v="#NAME?"/>
  </r>
  <r>
    <s v="642165"/>
    <x v="199"/>
    <s v="5G07"/>
    <s v="18:45 NEVHILL D to DONCARIEP"/>
    <x v="8"/>
    <n v="46"/>
    <n v="46"/>
    <d v="2019-03-08T00:00:00"/>
    <s v="THBN"/>
    <x v="11"/>
    <s v="Accepted"/>
    <m/>
    <m/>
    <e v="#REF!"/>
    <m/>
    <m/>
    <m/>
    <m/>
    <x v="4"/>
    <n v="27"/>
    <n v="8"/>
    <e v="#NAME?"/>
  </r>
  <r>
    <s v="641645"/>
    <x v="199"/>
    <s v="1D22"/>
    <s v="16:33 KINGS X   to BRADFORSQ"/>
    <x v="11"/>
    <n v="0"/>
    <n v="9"/>
    <d v="2019-09-20T00:00:00"/>
    <s v="MHB1"/>
    <x v="2"/>
    <s v="Accepted"/>
    <m/>
    <m/>
    <e v="#REF!"/>
    <m/>
    <m/>
    <m/>
    <m/>
    <x v="0"/>
    <n v="0"/>
    <n v="27"/>
    <e v="#NAME?"/>
  </r>
  <r>
    <s v="641070"/>
    <x v="199"/>
    <m/>
    <s v="09:33 KINGS X   to HARROGATE"/>
    <x v="30"/>
    <n v="0"/>
    <n v="0"/>
    <d v="2019-03-08T00:00:00"/>
    <s v="MHB1"/>
    <x v="1"/>
    <s v="New"/>
    <m/>
    <m/>
    <e v="#REF!"/>
    <m/>
    <m/>
    <m/>
    <m/>
    <x v="0"/>
    <n v="0"/>
    <n v="0"/>
    <e v="#NAME?"/>
  </r>
  <r>
    <s v="640421"/>
    <x v="199"/>
    <s v="1A34"/>
    <s v="13:36 HARROGATE to KINGS X _x000a_Running as 14:15 LEEDS     to KINGS X"/>
    <x v="0"/>
    <n v="0"/>
    <n v="0"/>
    <d v="2019-03-08T00:00:00"/>
    <s v="MHB1"/>
    <x v="2"/>
    <s v="Accepted"/>
    <m/>
    <m/>
    <e v="#REF!"/>
    <m/>
    <m/>
    <m/>
    <m/>
    <x v="0"/>
    <n v="0"/>
    <n v="0"/>
    <e v="#NAME?"/>
  </r>
  <r>
    <s v="640348"/>
    <x v="199"/>
    <s v="3A13"/>
    <s v="05:25 Neville Hill T&amp;R.S.M.D - Skipton"/>
    <x v="8"/>
    <n v="9"/>
    <n v="9"/>
    <m/>
    <s v="MHBM"/>
    <x v="3"/>
    <s v="Accepted"/>
    <m/>
    <m/>
    <e v="#REF!"/>
    <m/>
    <m/>
    <m/>
    <m/>
    <x v="4"/>
    <n v="27"/>
    <n v="0"/>
    <e v="#NAME?"/>
  </r>
  <r>
    <s v="640307"/>
    <x v="199"/>
    <m/>
    <s v="04:40 York - London Kings Cross"/>
    <x v="17"/>
    <n v="4"/>
    <n v="4"/>
    <m/>
    <s v="MHBB"/>
    <x v="1"/>
    <s v="New"/>
    <m/>
    <m/>
    <e v="#REF!"/>
    <m/>
    <m/>
    <m/>
    <m/>
    <x v="1"/>
    <n v="3"/>
    <n v="27"/>
    <e v="#NAME?"/>
  </r>
  <r>
    <s v="640001"/>
    <x v="200"/>
    <s v="1N36"/>
    <s v="23:00 London Kings Cross - York"/>
    <x v="11"/>
    <n v="64"/>
    <n v="77"/>
    <m/>
    <s v="MHBA"/>
    <x v="0"/>
    <s v="Accepted"/>
    <m/>
    <m/>
    <e v="#REF!"/>
    <m/>
    <m/>
    <m/>
    <m/>
    <x v="0"/>
    <n v="0"/>
    <n v="3"/>
    <e v="#NAME?"/>
  </r>
  <r>
    <s v="639231"/>
    <x v="200"/>
    <s v="1E25"/>
    <s v="14:52 ABERDEEN  to KINGS X"/>
    <x v="138"/>
    <n v="9"/>
    <n v="15"/>
    <d v="2020-03-30T00:00:00"/>
    <s v="MHB1"/>
    <x v="6"/>
    <s v="Accepted"/>
    <m/>
    <m/>
    <e v="#REF!"/>
    <m/>
    <m/>
    <m/>
    <m/>
    <x v="0"/>
    <n v="0"/>
    <n v="0"/>
    <e v="#NAME?"/>
  </r>
  <r>
    <s v="638733"/>
    <x v="200"/>
    <s v="1E16"/>
    <s v="13:00 EDINBURGH to KINGS X"/>
    <x v="3"/>
    <n v="9"/>
    <n v="40"/>
    <d v="2019-03-18T00:00:00"/>
    <s v="MHB1"/>
    <x v="17"/>
    <s v="Accepted"/>
    <m/>
    <m/>
    <e v="#REF!"/>
    <m/>
    <m/>
    <m/>
    <m/>
    <x v="0"/>
    <n v="0"/>
    <n v="0"/>
    <e v="#NAME?"/>
  </r>
  <r>
    <s v="638667"/>
    <x v="200"/>
    <s v="1D13"/>
    <s v="12:03 KINGS X   to LEEDS"/>
    <x v="15"/>
    <n v="4"/>
    <n v="8"/>
    <d v="2019-07-26T00:00:00"/>
    <s v="MHB2"/>
    <x v="2"/>
    <s v="Accepted"/>
    <m/>
    <m/>
    <e v="#REF!"/>
    <m/>
    <m/>
    <m/>
    <m/>
    <x v="0"/>
    <n v="0"/>
    <n v="0"/>
    <e v="#NAME?"/>
  </r>
  <r>
    <s v="638598"/>
    <x v="200"/>
    <s v="1D10"/>
    <s v="10:33 London Kings Cross - Leeds"/>
    <x v="17"/>
    <n v="5"/>
    <n v="5"/>
    <m/>
    <s v="MHBC"/>
    <x v="5"/>
    <s v="Accepted"/>
    <m/>
    <m/>
    <e v="#REF!"/>
    <m/>
    <m/>
    <m/>
    <m/>
    <x v="1"/>
    <n v="3"/>
    <n v="0"/>
    <e v="#NAME?"/>
  </r>
  <r>
    <s v="638526"/>
    <x v="200"/>
    <s v="1S07"/>
    <s v="08:00 KINGS X   to EDINBURGH"/>
    <x v="109"/>
    <n v="11"/>
    <n v="11"/>
    <d v="2020-08-21T00:00:00"/>
    <s v="MHB2"/>
    <x v="10"/>
    <s v="Accepted"/>
    <m/>
    <m/>
    <e v="#REF!"/>
    <m/>
    <m/>
    <m/>
    <m/>
    <x v="16"/>
    <n v="5"/>
    <n v="3"/>
    <e v="#NAME?"/>
  </r>
  <r>
    <s v="638447"/>
    <x v="200"/>
    <s v="5D12"/>
    <s v="10:53 BOUNDGNCS to KINGS X"/>
    <x v="18"/>
    <n v="4"/>
    <n v="25"/>
    <d v="2019-09-06T00:00:00"/>
    <s v="MHBJ"/>
    <x v="3"/>
    <s v="Accepted"/>
    <m/>
    <m/>
    <e v="#REF!"/>
    <m/>
    <m/>
    <m/>
    <m/>
    <x v="8"/>
    <n v="101"/>
    <n v="5"/>
    <e v="#NAME?"/>
  </r>
  <r>
    <s v="638084"/>
    <x v="200"/>
    <s v="1A09"/>
    <s v="07:15 Leeds - London Kings Cross"/>
    <x v="9"/>
    <n v="2"/>
    <n v="11"/>
    <m/>
    <s v="MHBA"/>
    <x v="15"/>
    <s v="Accepted"/>
    <m/>
    <m/>
    <e v="#REF!"/>
    <m/>
    <m/>
    <m/>
    <m/>
    <x v="0"/>
    <n v="0"/>
    <n v="101"/>
    <e v="#NAME?"/>
  </r>
  <r>
    <s v="637638"/>
    <x v="200"/>
    <s v="1D32"/>
    <s v="20:33 KINGS X   to LEEDS"/>
    <x v="38"/>
    <n v="6"/>
    <n v="6"/>
    <d v="2019-08-23T00:00:00"/>
    <s v="MHB2"/>
    <x v="2"/>
    <s v="Accepted"/>
    <m/>
    <m/>
    <e v="#REF!"/>
    <m/>
    <m/>
    <m/>
    <m/>
    <x v="14"/>
    <n v="24"/>
    <n v="0"/>
    <e v="#NAME?"/>
  </r>
  <r>
    <s v="636872"/>
    <x v="201"/>
    <m/>
    <s v="17:03 London Kings Cross - Leeds"/>
    <x v="30"/>
    <n v="0"/>
    <n v="0"/>
    <m/>
    <s v="MHBA"/>
    <x v="1"/>
    <s v="New"/>
    <m/>
    <m/>
    <e v="#REF!"/>
    <m/>
    <m/>
    <m/>
    <m/>
    <x v="0"/>
    <n v="0"/>
    <n v="24"/>
    <e v="#NAME?"/>
  </r>
  <r>
    <s v="636135"/>
    <x v="201"/>
    <s v="1A31"/>
    <s v="13:15 Leeds - London Kings Cross"/>
    <x v="10"/>
    <n v="0"/>
    <n v="3"/>
    <m/>
    <s v="MHBA"/>
    <x v="17"/>
    <s v="Accepted"/>
    <m/>
    <m/>
    <e v="#REF!"/>
    <m/>
    <m/>
    <m/>
    <m/>
    <x v="0"/>
    <n v="0"/>
    <n v="0"/>
    <e v="#NAME?"/>
  </r>
  <r>
    <s v="635736"/>
    <x v="201"/>
    <s v="1E11"/>
    <s v="07:52 ABERDEEN  to KINGS X"/>
    <x v="3"/>
    <n v="3"/>
    <n v="14"/>
    <d v="2019-03-08T00:00:00"/>
    <s v="MHB1"/>
    <x v="17"/>
    <s v="Accepted"/>
    <m/>
    <m/>
    <e v="#REF!"/>
    <m/>
    <m/>
    <m/>
    <m/>
    <x v="0"/>
    <n v="0"/>
    <n v="0"/>
    <e v="#NAME?"/>
  </r>
  <r>
    <s v="635320"/>
    <x v="201"/>
    <s v="1D01"/>
    <s v="05:55 KINGS X   to LEEDS"/>
    <x v="15"/>
    <n v="4"/>
    <n v="4"/>
    <d v="2019-08-23T00:00:00"/>
    <s v="MHB2"/>
    <x v="2"/>
    <s v="Accepted"/>
    <m/>
    <m/>
    <e v="#REF!"/>
    <m/>
    <m/>
    <m/>
    <m/>
    <x v="0"/>
    <n v="0"/>
    <n v="0"/>
    <e v="#NAME?"/>
  </r>
  <r>
    <s v="633594"/>
    <x v="202"/>
    <m/>
    <s v="13:15 Leeds - London Kings Cross"/>
    <x v="23"/>
    <n v="4"/>
    <n v="4"/>
    <m/>
    <s v="MHBA"/>
    <x v="1"/>
    <s v="New"/>
    <m/>
    <m/>
    <e v="#REF!"/>
    <m/>
    <m/>
    <m/>
    <m/>
    <x v="0"/>
    <n v="0"/>
    <n v="0"/>
    <e v="#NAME?"/>
  </r>
  <r>
    <s v="632845"/>
    <x v="202"/>
    <s v="1A18"/>
    <s v="08:46 LEEDS     to KINGS X"/>
    <x v="7"/>
    <n v="7"/>
    <n v="10"/>
    <d v="2019-08-23T00:00:00"/>
    <s v="MHB2"/>
    <x v="2"/>
    <s v="Accepted"/>
    <m/>
    <m/>
    <e v="#REF!"/>
    <m/>
    <m/>
    <m/>
    <m/>
    <x v="3"/>
    <n v="4"/>
    <n v="0"/>
    <e v="#NAME?"/>
  </r>
  <r>
    <s v="632594"/>
    <x v="202"/>
    <s v="1N80"/>
    <s v="07:06 KINGS X   to YORK"/>
    <x v="51"/>
    <n v="4"/>
    <n v="4"/>
    <d v="2020-09-03T00:00:00"/>
    <s v="MHB2"/>
    <x v="5"/>
    <s v="Accepted"/>
    <m/>
    <m/>
    <e v="#REF!"/>
    <m/>
    <m/>
    <m/>
    <m/>
    <x v="20"/>
    <n v="31"/>
    <n v="4"/>
    <e v="#NAME?"/>
  </r>
  <r>
    <s v="632579"/>
    <x v="202"/>
    <s v="1A13"/>
    <s v="06:56 Skipton - London Kings Cross"/>
    <x v="60"/>
    <n v="8"/>
    <n v="23"/>
    <m/>
    <s v="MHBB"/>
    <x v="5"/>
    <s v="Accepted"/>
    <m/>
    <m/>
    <e v="#REF!"/>
    <m/>
    <m/>
    <m/>
    <m/>
    <x v="23"/>
    <n v="19"/>
    <n v="31"/>
    <e v="#NAME?"/>
  </r>
  <r>
    <s v="632484"/>
    <x v="202"/>
    <s v="1S05"/>
    <s v="07:00 KINGS X   to EDINBURGH"/>
    <x v="11"/>
    <n v="4"/>
    <n v="4"/>
    <d v="2020-02-03T00:00:00"/>
    <s v="MHB2"/>
    <x v="17"/>
    <s v="Accepted"/>
    <m/>
    <s v="2025-07-22"/>
    <e v="#REF!"/>
    <m/>
    <m/>
    <m/>
    <m/>
    <x v="0"/>
    <n v="0"/>
    <n v="19"/>
    <e v="#NAME?"/>
  </r>
  <r>
    <s v="632346"/>
    <x v="202"/>
    <s v="1E02"/>
    <s v="05:48 EDINBURGH to KINGS X"/>
    <x v="3"/>
    <n v="3"/>
    <n v="3"/>
    <d v="2020-03-06T00:00:00"/>
    <s v="THBQ"/>
    <x v="8"/>
    <s v="Accepted"/>
    <m/>
    <m/>
    <e v="#REF!"/>
    <m/>
    <m/>
    <m/>
    <m/>
    <x v="0"/>
    <n v="0"/>
    <n v="0"/>
    <e v="#NAME?"/>
  </r>
  <r>
    <s v="632222"/>
    <x v="202"/>
    <s v="5A01"/>
    <s v="04:30 NEVHILL D to LEEDS"/>
    <x v="8"/>
    <n v="14"/>
    <n v="14"/>
    <d v="2019-08-02T00:00:00"/>
    <s v="MHBM"/>
    <x v="3"/>
    <s v="Accepted"/>
    <m/>
    <m/>
    <e v="#REF!"/>
    <m/>
    <m/>
    <m/>
    <m/>
    <x v="4"/>
    <n v="27"/>
    <n v="0"/>
    <e v="#NAME?"/>
  </r>
  <r>
    <s v="631316"/>
    <x v="203"/>
    <s v="1B86"/>
    <s v="14:36 KINGS X   to LINCLNCEN"/>
    <x v="90"/>
    <n v="7"/>
    <n v="7"/>
    <d v="2019-12-06T00:00:00"/>
    <s v="MHB1"/>
    <x v="10"/>
    <s v="Accepted"/>
    <m/>
    <m/>
    <e v="#REF!"/>
    <m/>
    <m/>
    <m/>
    <m/>
    <x v="32"/>
    <n v="71"/>
    <n v="27"/>
    <e v="#NAME?"/>
  </r>
  <r>
    <s v="631205"/>
    <x v="203"/>
    <s v="1N16"/>
    <s v="12:22 KINGS X   to NCASTLCEN"/>
    <x v="17"/>
    <n v="11"/>
    <n v="16"/>
    <d v="2019-08-23T00:00:00"/>
    <s v="MHB2"/>
    <x v="2"/>
    <s v="Accepted"/>
    <m/>
    <m/>
    <e v="#REF!"/>
    <m/>
    <m/>
    <m/>
    <m/>
    <x v="1"/>
    <n v="3"/>
    <n v="71"/>
    <e v="#NAME?"/>
  </r>
  <r>
    <s v="631004"/>
    <x v="203"/>
    <s v="1Y23"/>
    <s v="09:25 NCASTLCEN to KINGS X"/>
    <x v="15"/>
    <n v="5"/>
    <n v="31"/>
    <d v="2019-11-22T00:00:00"/>
    <s v="MHB2"/>
    <x v="19"/>
    <s v="Accepted"/>
    <m/>
    <m/>
    <e v="#REF!"/>
    <m/>
    <m/>
    <m/>
    <m/>
    <x v="0"/>
    <n v="0"/>
    <n v="3"/>
    <e v="#NAME?"/>
  </r>
  <r>
    <s v="630871"/>
    <x v="203"/>
    <s v="1D09"/>
    <s v="10:07 KINGS X   to LEEDS"/>
    <x v="15"/>
    <n v="8"/>
    <n v="8"/>
    <d v="2019-07-26T00:00:00"/>
    <s v="MHB1"/>
    <x v="2"/>
    <s v="Accepted"/>
    <m/>
    <m/>
    <e v="#REF!"/>
    <m/>
    <m/>
    <m/>
    <m/>
    <x v="0"/>
    <n v="0"/>
    <n v="0"/>
    <e v="#NAME?"/>
  </r>
  <r>
    <s v="630708"/>
    <x v="203"/>
    <m/>
    <s v="09:12 DONCARIEP to LINCLNCEN"/>
    <x v="31"/>
    <n v="15"/>
    <n v="25"/>
    <d v="2019-12-06T00:00:00"/>
    <s v="MHBH"/>
    <x v="1"/>
    <s v="Rejected"/>
    <m/>
    <m/>
    <e v="#REF!"/>
    <m/>
    <m/>
    <m/>
    <m/>
    <x v="1"/>
    <n v="3"/>
    <n v="0"/>
    <e v="#NAME?"/>
  </r>
  <r>
    <s v="630702"/>
    <x v="203"/>
    <s v="1B82"/>
    <s v="09:33 KINGS X   to LINCLNCEN"/>
    <x v="11"/>
    <n v="7"/>
    <n v="7"/>
    <d v="2019-09-13T00:00:00"/>
    <s v="THBQ"/>
    <x v="8"/>
    <s v="Accepted"/>
    <m/>
    <m/>
    <e v="#REF!"/>
    <m/>
    <m/>
    <m/>
    <m/>
    <x v="0"/>
    <n v="0"/>
    <n v="3"/>
    <e v="#NAME?"/>
  </r>
  <r>
    <s v="630608"/>
    <x v="203"/>
    <m/>
    <s v="07:52 NEVHILL D to LEEDS"/>
    <x v="8"/>
    <n v="11"/>
    <n v="14"/>
    <d v="2019-09-06T00:00:00"/>
    <s v="MHBM"/>
    <x v="1"/>
    <s v="New"/>
    <m/>
    <m/>
    <e v="#REF!"/>
    <m/>
    <m/>
    <m/>
    <m/>
    <x v="4"/>
    <n v="27"/>
    <n v="0"/>
    <e v="#NAME?"/>
  </r>
  <r>
    <s v="630576"/>
    <x v="203"/>
    <m/>
    <s v="07:33 NEVHILL D to LEEDS"/>
    <x v="8"/>
    <n v="14"/>
    <n v="29"/>
    <d v="2019-03-08T00:00:00"/>
    <s v="MHBM"/>
    <x v="1"/>
    <s v="New"/>
    <m/>
    <m/>
    <e v="#REF!"/>
    <m/>
    <m/>
    <m/>
    <m/>
    <x v="4"/>
    <n v="27"/>
    <n v="27"/>
    <e v="#NAME?"/>
  </r>
  <r>
    <s v="629847"/>
    <x v="204"/>
    <m/>
    <s v="19:27 HAGTDNSDG to DONCARIEP"/>
    <x v="10"/>
    <n v="10"/>
    <n v="18"/>
    <d v="2019-03-08T00:00:00"/>
    <s v="MHB1"/>
    <x v="1"/>
    <s v="Rejected"/>
    <m/>
    <m/>
    <e v="#REF!"/>
    <m/>
    <m/>
    <m/>
    <m/>
    <x v="0"/>
    <n v="0"/>
    <n v="27"/>
    <e v="#NAME?"/>
  </r>
  <r>
    <s v="629674"/>
    <x v="204"/>
    <s v="1D26"/>
    <s v="18:03 KINGS X   to SKIPTON"/>
    <x v="15"/>
    <n v="3"/>
    <n v="3"/>
    <d v="2019-09-20T00:00:00"/>
    <s v="MHBV"/>
    <x v="9"/>
    <s v="Accepted"/>
    <m/>
    <m/>
    <e v="#REF!"/>
    <m/>
    <m/>
    <m/>
    <m/>
    <x v="0"/>
    <n v="0"/>
    <n v="0"/>
    <e v="#NAME?"/>
  </r>
  <r>
    <s v="629448"/>
    <x v="204"/>
    <s v="1W11"/>
    <s v="10:00 KINGS X   to ABERDEEN"/>
    <x v="84"/>
    <n v="3"/>
    <n v="3"/>
    <d v="2019-03-25T00:00:00"/>
    <s v="MHB1"/>
    <x v="10"/>
    <s v="Accepted"/>
    <m/>
    <m/>
    <e v="#REF!"/>
    <m/>
    <m/>
    <m/>
    <m/>
    <x v="0"/>
    <n v="0"/>
    <n v="0"/>
    <e v="#NAME?"/>
  </r>
  <r>
    <s v="629099"/>
    <x v="204"/>
    <m/>
    <s v="15:16 BRADFORSQ to KINGS X_x000a_ Running as 15:45 LEEDS     to KINGS X"/>
    <x v="30"/>
    <n v="0"/>
    <n v="0"/>
    <d v="2019-03-12T00:00:00"/>
    <s v="MHB1"/>
    <x v="1"/>
    <s v="Rejected"/>
    <m/>
    <m/>
    <e v="#REF!"/>
    <m/>
    <m/>
    <m/>
    <m/>
    <x v="0"/>
    <n v="0"/>
    <n v="0"/>
    <e v="#NAME?"/>
  </r>
  <r>
    <s v="629095"/>
    <x v="204"/>
    <s v="1D11"/>
    <s v="11:03 KINGS X   to BRADFORSQ"/>
    <x v="10"/>
    <n v="10"/>
    <n v="25"/>
    <d v="2019-03-12T00:00:00"/>
    <s v="MHB1"/>
    <x v="17"/>
    <s v="Accepted"/>
    <m/>
    <m/>
    <e v="#REF!"/>
    <m/>
    <m/>
    <m/>
    <m/>
    <x v="0"/>
    <n v="0"/>
    <n v="0"/>
    <e v="#NAME?"/>
  </r>
  <r>
    <s v="628450"/>
    <x v="204"/>
    <s v="1D03"/>
    <s v="07:03 KINGS X   to BRADFORSQ"/>
    <x v="15"/>
    <n v="3"/>
    <n v="3"/>
    <d v="2019-08-23T00:00:00"/>
    <s v="MHB2"/>
    <x v="2"/>
    <s v="Accepted"/>
    <m/>
    <m/>
    <e v="#REF!"/>
    <m/>
    <m/>
    <m/>
    <m/>
    <x v="0"/>
    <n v="0"/>
    <n v="0"/>
    <e v="#NAME?"/>
  </r>
  <r>
    <s v="628076"/>
    <x v="204"/>
    <s v="5S04"/>
    <s v="02:01 BOUNDGNCS to KINGS X"/>
    <x v="18"/>
    <n v="130"/>
    <n v="130"/>
    <d v="2020-01-29T00:00:00"/>
    <s v="OQJW"/>
    <x v="1"/>
    <s v="Rejected"/>
    <s v="NR"/>
    <s v="2025-07-28"/>
    <e v="#REF!"/>
    <m/>
    <m/>
    <m/>
    <m/>
    <x v="8"/>
    <n v="101"/>
    <n v="0"/>
    <e v="#NAME?"/>
  </r>
  <r>
    <s v="625551"/>
    <x v="205"/>
    <s v="1D01"/>
    <s v="05:55 KINGS X   to LEEDS"/>
    <x v="15"/>
    <n v="3"/>
    <n v="3"/>
    <d v="2019-08-02T00:00:00"/>
    <s v="MHB2"/>
    <x v="2"/>
    <s v="Accepted"/>
    <m/>
    <m/>
    <e v="#REF!"/>
    <m/>
    <m/>
    <m/>
    <m/>
    <x v="0"/>
    <n v="0"/>
    <n v="101"/>
    <e v="#NAME?"/>
  </r>
  <r>
    <s v="624556"/>
    <x v="206"/>
    <s v="1A45"/>
    <s v="17:16 BRADFORSQ to KINGS X"/>
    <x v="15"/>
    <n v="4"/>
    <n v="4"/>
    <d v="2019-09-20T00:00:00"/>
    <s v="MHB2"/>
    <x v="2"/>
    <s v="Accepted"/>
    <m/>
    <m/>
    <e v="#REF!"/>
    <m/>
    <m/>
    <m/>
    <m/>
    <x v="0"/>
    <n v="0"/>
    <n v="0"/>
    <e v="#NAME?"/>
  </r>
  <r>
    <s v="624380"/>
    <x v="206"/>
    <s v="1E25"/>
    <s v="14:52 ABERDEEN  to KINGS X"/>
    <x v="3"/>
    <n v="14"/>
    <n v="90"/>
    <d v="2019-04-29T00:00:00"/>
    <s v="MHB1"/>
    <x v="19"/>
    <s v="Accepted"/>
    <m/>
    <m/>
    <e v="#REF!"/>
    <m/>
    <m/>
    <m/>
    <m/>
    <x v="0"/>
    <n v="0"/>
    <n v="0"/>
    <e v="#NAME?"/>
  </r>
  <r>
    <s v="624032"/>
    <x v="206"/>
    <m/>
    <s v="13:17 BRADFORSQ to KINGS X"/>
    <x v="15"/>
    <n v="4"/>
    <n v="4"/>
    <d v="2019-07-26T00:00:00"/>
    <s v="MHB2"/>
    <x v="1"/>
    <s v="Rejected"/>
    <m/>
    <m/>
    <e v="#REF!"/>
    <m/>
    <m/>
    <m/>
    <m/>
    <x v="0"/>
    <n v="0"/>
    <n v="0"/>
    <e v="#NAME?"/>
  </r>
  <r>
    <s v="624028"/>
    <x v="206"/>
    <s v="1A33"/>
    <s v="13:17 BRADFORSQ to KINGS X"/>
    <x v="176"/>
    <n v="7"/>
    <n v="7"/>
    <d v="2019-07-26T00:00:00"/>
    <s v="MHB2"/>
    <x v="2"/>
    <s v="Accepted"/>
    <m/>
    <m/>
    <e v="#REF!"/>
    <m/>
    <m/>
    <m/>
    <m/>
    <x v="45"/>
    <n v="62"/>
    <n v="0"/>
    <e v="#NAME?"/>
  </r>
  <r>
    <s v="623380"/>
    <x v="206"/>
    <s v="1S12"/>
    <s v="10:30 KINGS X   to EDINBURGH"/>
    <x v="11"/>
    <n v="13"/>
    <n v="17"/>
    <d v="2020-09-03T00:00:00"/>
    <s v="THBH"/>
    <x v="29"/>
    <s v="Accepted"/>
    <m/>
    <m/>
    <e v="#REF!"/>
    <m/>
    <m/>
    <m/>
    <m/>
    <x v="0"/>
    <n v="0"/>
    <n v="62"/>
    <e v="#NAME?"/>
  </r>
  <r>
    <s v="621829"/>
    <x v="207"/>
    <s v="1E24"/>
    <s v="17:00 EDINBURGH to KINGS X"/>
    <x v="156"/>
    <n v="3"/>
    <n v="3"/>
    <d v="2020-04-22T00:00:00"/>
    <s v="RHB6"/>
    <x v="38"/>
    <s v="Accepted"/>
    <m/>
    <s v="2025-07-22"/>
    <e v="#REF!"/>
    <m/>
    <m/>
    <m/>
    <m/>
    <x v="0"/>
    <n v="0"/>
    <n v="0"/>
    <e v="#NAME?"/>
  </r>
  <r>
    <s v="621675"/>
    <x v="207"/>
    <s v="1D22"/>
    <s v="16:33 KINGS X   to BRADFORSQ"/>
    <x v="38"/>
    <n v="3"/>
    <n v="3"/>
    <d v="2019-08-02T00:00:00"/>
    <s v="MHB2"/>
    <x v="2"/>
    <s v="Accepted"/>
    <m/>
    <m/>
    <e v="#REF!"/>
    <m/>
    <m/>
    <m/>
    <m/>
    <x v="14"/>
    <n v="24"/>
    <n v="0"/>
    <e v="#NAME?"/>
  </r>
  <r>
    <s v="620473"/>
    <x v="207"/>
    <m/>
    <m/>
    <x v="8"/>
    <n v="6"/>
    <n v="10"/>
    <m/>
    <s v="MHBM"/>
    <x v="1"/>
    <s v="Rejected"/>
    <m/>
    <m/>
    <e v="#REF!"/>
    <m/>
    <m/>
    <m/>
    <m/>
    <x v="4"/>
    <n v="27"/>
    <n v="24"/>
    <e v="#NAME?"/>
  </r>
  <r>
    <s v="620469"/>
    <x v="207"/>
    <s v="3A22"/>
    <s v="08:31 NEVHILL D to HARROGATE"/>
    <x v="8"/>
    <n v="13"/>
    <n v="17"/>
    <d v="2019-12-20T00:00:00"/>
    <s v="MHBM"/>
    <x v="3"/>
    <s v="Accepted"/>
    <m/>
    <m/>
    <e v="#REF!"/>
    <m/>
    <m/>
    <m/>
    <m/>
    <x v="4"/>
    <n v="27"/>
    <n v="27"/>
    <e v="#NAME?"/>
  </r>
  <r>
    <s v="620446"/>
    <x v="207"/>
    <s v="5Z50"/>
    <s v="07:26 DONCARIEP to LEEDS"/>
    <x v="31"/>
    <n v="19"/>
    <n v="23"/>
    <d v="2019-12-20T00:00:00"/>
    <s v="MHB1"/>
    <x v="17"/>
    <s v="Accepted"/>
    <m/>
    <m/>
    <e v="#REF!"/>
    <m/>
    <m/>
    <m/>
    <m/>
    <x v="1"/>
    <n v="3"/>
    <n v="27"/>
    <e v="#NAME?"/>
  </r>
  <r>
    <s v="619494"/>
    <x v="208"/>
    <s v="1D32"/>
    <s v="20:33 KINGS X to LEEDS"/>
    <x v="15"/>
    <n v="7"/>
    <n v="7"/>
    <d v="2019-08-02T00:00:00"/>
    <s v="MHB2"/>
    <x v="2"/>
    <s v="Accepted"/>
    <m/>
    <m/>
    <e v="#REF!"/>
    <m/>
    <m/>
    <m/>
    <m/>
    <x v="0"/>
    <n v="0"/>
    <n v="3"/>
    <e v="#NAME?"/>
  </r>
  <r>
    <s v="618654"/>
    <x v="208"/>
    <s v="1A34"/>
    <s v="13:36 HARROGATE to KINGS X"/>
    <x v="10"/>
    <n v="0"/>
    <n v="3"/>
    <d v="2019-04-29T00:00:00"/>
    <s v="ZQGB"/>
    <x v="1"/>
    <s v="Rejected"/>
    <s v="NR"/>
    <m/>
    <e v="#REF!"/>
    <m/>
    <m/>
    <m/>
    <m/>
    <x v="0"/>
    <n v="0"/>
    <n v="0"/>
    <e v="#NAME?"/>
  </r>
  <r>
    <s v="618630"/>
    <x v="208"/>
    <s v="1A33"/>
    <s v="13:17 BRADFORSQ to KINGS X"/>
    <x v="72"/>
    <n v="22"/>
    <n v="27"/>
    <d v="2019-09-20T00:00:00"/>
    <s v="VHB6"/>
    <x v="21"/>
    <s v="Accepted"/>
    <m/>
    <m/>
    <e v="#REF!"/>
    <m/>
    <m/>
    <m/>
    <m/>
    <x v="27"/>
    <n v="70"/>
    <n v="0"/>
    <e v="#NAME?"/>
  </r>
  <r>
    <s v="618429"/>
    <x v="208"/>
    <s v="1A26"/>
    <s v="11:15 LEEDS     to KINGS X"/>
    <x v="120"/>
    <n v="18"/>
    <n v="47"/>
    <d v="2019-03-08T00:00:00"/>
    <s v="MHB1"/>
    <x v="18"/>
    <s v="Accepted"/>
    <m/>
    <s v="2025-07-17"/>
    <e v="#REF!"/>
    <m/>
    <m/>
    <m/>
    <m/>
    <x v="37"/>
    <n v="1196"/>
    <n v="70"/>
    <e v="#NAME?"/>
  </r>
  <r>
    <s v="618283"/>
    <x v="208"/>
    <s v="1D09"/>
    <s v="10:03 London Kings Cross - Leeds"/>
    <x v="17"/>
    <n v="14"/>
    <n v="21"/>
    <m/>
    <s v="MHBA"/>
    <x v="4"/>
    <s v="Accepted"/>
    <m/>
    <m/>
    <e v="#REF!"/>
    <m/>
    <m/>
    <m/>
    <m/>
    <x v="1"/>
    <n v="3"/>
    <n v="1196"/>
    <e v="#NAME?"/>
  </r>
  <r>
    <s v="618105"/>
    <x v="208"/>
    <s v="1Y82"/>
    <s v="10:02 YORK to KINGS X"/>
    <x v="17"/>
    <n v="3"/>
    <n v="3"/>
    <d v="2020-08-05T00:00:00"/>
    <s v="MHB2"/>
    <x v="5"/>
    <s v="Accepted"/>
    <m/>
    <s v="2025-07-17"/>
    <e v="#REF!"/>
    <m/>
    <m/>
    <m/>
    <m/>
    <x v="1"/>
    <n v="3"/>
    <n v="3"/>
    <e v="#NAME?"/>
  </r>
  <r>
    <s v="617997"/>
    <x v="208"/>
    <s v="1A19"/>
    <s v="08:43 BRADFORSQ to KINGS X"/>
    <x v="14"/>
    <n v="16"/>
    <n v="19"/>
    <d v="2019-09-20T00:00:00"/>
    <s v="MHB2"/>
    <x v="2"/>
    <s v="Accepted"/>
    <m/>
    <m/>
    <e v="#REF!"/>
    <m/>
    <m/>
    <m/>
    <m/>
    <x v="7"/>
    <n v="6"/>
    <n v="3"/>
    <e v="#NAME?"/>
  </r>
  <r>
    <s v="617562"/>
    <x v="208"/>
    <s v="1E03"/>
    <s v="06:30 EDINBURGH to KINGS X"/>
    <x v="109"/>
    <n v="14"/>
    <n v="65"/>
    <d v="2020-01-13T00:00:00"/>
    <s v="MHBV"/>
    <x v="9"/>
    <s v="Accepted"/>
    <m/>
    <s v="2025-07-17"/>
    <e v="#REF!"/>
    <m/>
    <m/>
    <m/>
    <m/>
    <x v="16"/>
    <n v="5"/>
    <n v="6"/>
    <e v="#NAME?"/>
  </r>
  <r>
    <s v="617496"/>
    <x v="208"/>
    <s v="1D01"/>
    <s v="05:55 KINGS X   to LEEDS"/>
    <x v="154"/>
    <n v="13"/>
    <n v="20"/>
    <d v="2019-08-02T00:00:00"/>
    <s v="MHB2"/>
    <x v="2"/>
    <s v="Accepted"/>
    <m/>
    <m/>
    <e v="#REF!"/>
    <m/>
    <m/>
    <m/>
    <m/>
    <x v="41"/>
    <n v="38"/>
    <n v="5"/>
    <e v="#NAME?"/>
  </r>
  <r>
    <s v="616844"/>
    <x v="209"/>
    <m/>
    <s v="19:33 LEEDS     to NEVHILL D"/>
    <x v="10"/>
    <n v="57"/>
    <n v="61"/>
    <d v="2019-03-08T00:00:00"/>
    <s v="MHBQ"/>
    <x v="1"/>
    <s v="New"/>
    <m/>
    <m/>
    <e v="#REF!"/>
    <m/>
    <m/>
    <m/>
    <m/>
    <x v="0"/>
    <n v="0"/>
    <n v="38"/>
    <e v="#NAME?"/>
  </r>
  <r>
    <s v="616691"/>
    <x v="209"/>
    <m/>
    <s v="13:15 Leeds - London Kings Cross"/>
    <x v="30"/>
    <n v="0"/>
    <n v="0"/>
    <m/>
    <s v="MHBC"/>
    <x v="1"/>
    <s v="New"/>
    <m/>
    <m/>
    <e v="#REF!"/>
    <m/>
    <m/>
    <m/>
    <m/>
    <x v="0"/>
    <n v="0"/>
    <n v="0"/>
    <e v="#NAME?"/>
  </r>
  <r>
    <s v="616599"/>
    <x v="209"/>
    <m/>
    <s v="18:03 KINGS X   to SKIPTON"/>
    <x v="30"/>
    <n v="0"/>
    <n v="0"/>
    <d v="2019-12-06T00:00:00"/>
    <s v="MHBQ"/>
    <x v="1"/>
    <s v="New"/>
    <m/>
    <m/>
    <e v="#REF!"/>
    <m/>
    <m/>
    <m/>
    <m/>
    <x v="0"/>
    <n v="0"/>
    <n v="0"/>
    <e v="#NAME?"/>
  </r>
  <r>
    <s v="616280"/>
    <x v="209"/>
    <m/>
    <s v="16:33 London Kings Cross - Bradford Forster Square]"/>
    <x v="30"/>
    <n v="0"/>
    <n v="0"/>
    <m/>
    <s v="MHBC"/>
    <x v="1"/>
    <s v="New"/>
    <m/>
    <m/>
    <e v="#REF!"/>
    <m/>
    <m/>
    <m/>
    <m/>
    <x v="0"/>
    <n v="0"/>
    <n v="0"/>
    <e v="#NAME?"/>
  </r>
  <r>
    <s v="615974"/>
    <x v="209"/>
    <s v="1A31"/>
    <s v="13:15 Leeds - London Kings Cross"/>
    <x v="24"/>
    <n v="46"/>
    <n v="715"/>
    <m/>
    <s v="MHBA"/>
    <x v="0"/>
    <s v="Accepted"/>
    <m/>
    <m/>
    <e v="#REF!"/>
    <m/>
    <m/>
    <m/>
    <m/>
    <x v="0"/>
    <n v="0"/>
    <n v="0"/>
    <e v="#NAME?"/>
  </r>
  <r>
    <s v="615846"/>
    <x v="209"/>
    <m/>
    <s v="12:00 EDINBURGH to KINGS X"/>
    <x v="4"/>
    <n v="12"/>
    <n v="12"/>
    <d v="2020-01-13T00:00:00"/>
    <s v="MHBC"/>
    <x v="1"/>
    <s v="New"/>
    <m/>
    <m/>
    <e v="#REF!"/>
    <m/>
    <m/>
    <m/>
    <m/>
    <x v="0"/>
    <n v="0"/>
    <n v="0"/>
    <e v="#NAME?"/>
  </r>
  <r>
    <s v="615463"/>
    <x v="209"/>
    <s v="1E08"/>
    <s v="09:00 EDINBURGH to KINGS X"/>
    <x v="4"/>
    <n v="4"/>
    <n v="7"/>
    <d v="2020-06-23T00:00:00"/>
    <s v="MHBV"/>
    <x v="9"/>
    <s v="Accepted"/>
    <m/>
    <m/>
    <e v="#REF!"/>
    <m/>
    <m/>
    <m/>
    <m/>
    <x v="0"/>
    <n v="0"/>
    <n v="0"/>
    <e v="#NAME?"/>
  </r>
  <r>
    <s v="614612"/>
    <x v="209"/>
    <s v="3B81"/>
    <s v="05:32 DONCASTER to LINCLNCEN"/>
    <x v="17"/>
    <n v="23"/>
    <n v="23"/>
    <d v="2019-09-13T00:00:00"/>
    <s v="MHBH"/>
    <x v="3"/>
    <s v="Accepted"/>
    <m/>
    <m/>
    <e v="#REF!"/>
    <m/>
    <m/>
    <m/>
    <m/>
    <x v="1"/>
    <n v="3"/>
    <n v="0"/>
    <e v="#NAME?"/>
  </r>
  <r>
    <s v="613741"/>
    <x v="210"/>
    <s v="5E25"/>
    <s v="16:39 CRAIGNTNY to EDINBURGH"/>
    <x v="149"/>
    <n v="4"/>
    <n v="8"/>
    <d v="2020-05-21T00:00:00"/>
    <s v="MHBK"/>
    <x v="3"/>
    <s v="Accepted"/>
    <m/>
    <m/>
    <e v="#REF!"/>
    <m/>
    <m/>
    <m/>
    <m/>
    <x v="7"/>
    <n v="6"/>
    <n v="3"/>
    <e v="#NAME?"/>
  </r>
  <r>
    <s v="613614"/>
    <x v="210"/>
    <s v="1E19"/>
    <s v="11:47 ABERDEEN  to KINGS X"/>
    <x v="156"/>
    <n v="23"/>
    <n v="129"/>
    <d v="2019-04-29T00:00:00"/>
    <s v="MHB1"/>
    <x v="10"/>
    <s v="Accepted"/>
    <m/>
    <s v="2025-07-14"/>
    <e v="#REF!"/>
    <m/>
    <m/>
    <m/>
    <m/>
    <x v="0"/>
    <n v="0"/>
    <n v="6"/>
    <e v="#NAME?"/>
  </r>
  <r>
    <s v="613481"/>
    <x v="210"/>
    <s v="1E19"/>
    <s v="11:47 ABERDEEN  to KINGS X"/>
    <x v="37"/>
    <n v="8"/>
    <n v="11"/>
    <d v="2019-04-29T00:00:00"/>
    <s v="IQLU"/>
    <x v="1"/>
    <s v="Referred"/>
    <m/>
    <s v="2025-07-14"/>
    <e v="#REF!"/>
    <m/>
    <m/>
    <m/>
    <m/>
    <x v="0"/>
    <n v="0"/>
    <n v="0"/>
    <e v="#NAME?"/>
  </r>
  <r>
    <s v="613280"/>
    <x v="210"/>
    <s v="1D15"/>
    <s v="13:03 KINGS X   to HARROGATE"/>
    <x v="11"/>
    <n v="3"/>
    <n v="3"/>
    <d v="2019-03-18T00:00:00"/>
    <s v="VHB6"/>
    <x v="21"/>
    <s v="Accepted"/>
    <m/>
    <m/>
    <e v="#REF!"/>
    <m/>
    <m/>
    <m/>
    <m/>
    <x v="0"/>
    <n v="0"/>
    <n v="0"/>
    <e v="#NAME?"/>
  </r>
  <r>
    <s v="613263"/>
    <x v="210"/>
    <s v="1D13"/>
    <s v="12:03 London Kings Cross - Leeds"/>
    <x v="15"/>
    <n v="3"/>
    <n v="3"/>
    <m/>
    <s v="RHBC"/>
    <x v="35"/>
    <s v="Accepted"/>
    <m/>
    <m/>
    <e v="#REF!"/>
    <m/>
    <m/>
    <m/>
    <m/>
    <x v="0"/>
    <n v="0"/>
    <n v="0"/>
    <e v="#NAME?"/>
  </r>
  <r>
    <s v="612022"/>
    <x v="211"/>
    <s v="1D31"/>
    <s v="20:03 London Kings Cross - Leeds"/>
    <x v="15"/>
    <n v="8"/>
    <n v="8"/>
    <m/>
    <s v="MHBA"/>
    <x v="17"/>
    <s v="Accepted"/>
    <m/>
    <m/>
    <e v="#REF!"/>
    <m/>
    <m/>
    <m/>
    <m/>
    <x v="0"/>
    <n v="0"/>
    <n v="0"/>
    <e v="#NAME?"/>
  </r>
  <r>
    <s v="611479"/>
    <x v="211"/>
    <s v="1D23"/>
    <s v="17:03 KINGS X   to LEEDS"/>
    <x v="11"/>
    <n v="42"/>
    <n v="157"/>
    <d v="2019-12-06T00:00:00"/>
    <s v="MHB1"/>
    <x v="2"/>
    <s v="Accepted"/>
    <m/>
    <s v="2025-07-14"/>
    <e v="#REF!"/>
    <m/>
    <m/>
    <m/>
    <m/>
    <x v="0"/>
    <n v="0"/>
    <n v="0"/>
    <e v="#NAME?"/>
  </r>
  <r>
    <s v="610947"/>
    <x v="211"/>
    <s v="1D23"/>
    <s v="17:03 London Kings Cross - Leeds"/>
    <x v="15"/>
    <n v="13"/>
    <n v="39"/>
    <m/>
    <s v="VHB7"/>
    <x v="21"/>
    <s v="Accepted"/>
    <m/>
    <m/>
    <e v="#REF!"/>
    <m/>
    <m/>
    <m/>
    <m/>
    <x v="0"/>
    <n v="0"/>
    <n v="0"/>
    <e v="#NAME?"/>
  </r>
  <r>
    <s v="609987"/>
    <x v="211"/>
    <s v="1E13"/>
    <s v="07:55 INVERNESS to KINGS X"/>
    <x v="36"/>
    <n v="3"/>
    <n v="13"/>
    <d v="2019-03-25T00:00:00"/>
    <s v="MHB1"/>
    <x v="10"/>
    <s v="Accepted"/>
    <m/>
    <s v="2025-07-14"/>
    <e v="#REF!"/>
    <m/>
    <m/>
    <m/>
    <m/>
    <x v="0"/>
    <n v="0"/>
    <n v="0"/>
    <e v="#NAME?"/>
  </r>
  <r>
    <s v="608827"/>
    <x v="212"/>
    <s v="1D21"/>
    <s v="16:03 London Kings Cross - Leeds"/>
    <x v="11"/>
    <n v="60"/>
    <n v="109"/>
    <m/>
    <s v="VHB7"/>
    <x v="21"/>
    <s v="Accepted"/>
    <m/>
    <m/>
    <e v="#REF!"/>
    <m/>
    <m/>
    <m/>
    <m/>
    <x v="0"/>
    <n v="0"/>
    <n v="0"/>
    <e v="#NAME?"/>
  </r>
  <r>
    <s v="608749"/>
    <x v="212"/>
    <s v="1A41"/>
    <s v="16:45 Leeds - London Kings Cross"/>
    <x v="17"/>
    <n v="0"/>
    <n v="18"/>
    <m/>
    <s v="VHB7"/>
    <x v="21"/>
    <s v="Accepted"/>
    <m/>
    <m/>
    <e v="#REF!"/>
    <m/>
    <m/>
    <m/>
    <m/>
    <x v="1"/>
    <n v="3"/>
    <n v="0"/>
    <e v="#NAME?"/>
  </r>
  <r>
    <s v="608151"/>
    <x v="212"/>
    <s v="1E10"/>
    <s v="10:00 EDINBURGH to KINGS X"/>
    <x v="174"/>
    <n v="3"/>
    <n v="3"/>
    <d v="2019-11-14T00:00:00"/>
    <s v="MHB2"/>
    <x v="10"/>
    <s v="Accepted"/>
    <m/>
    <m/>
    <e v="#REF!"/>
    <m/>
    <m/>
    <m/>
    <m/>
    <x v="13"/>
    <n v="14"/>
    <n v="3"/>
    <e v="#NAME?"/>
  </r>
  <r>
    <s v="607981"/>
    <x v="212"/>
    <s v="1S19"/>
    <s v="13:30 KINGS X   to EDINBURGH"/>
    <x v="4"/>
    <n v="63"/>
    <n v="289"/>
    <d v="2020-07-28T00:00:00"/>
    <s v="MHB2"/>
    <x v="17"/>
    <s v="Accepted"/>
    <m/>
    <m/>
    <e v="#REF!"/>
    <m/>
    <m/>
    <m/>
    <m/>
    <x v="0"/>
    <n v="0"/>
    <n v="14"/>
    <e v="#NAME?"/>
  </r>
  <r>
    <s v="606729"/>
    <x v="212"/>
    <s v="5E09"/>
    <s v="09:03 CRAIGNTNY to EDINBURGH"/>
    <x v="149"/>
    <n v="5"/>
    <n v="5"/>
    <d v="2019-12-13T00:00:00"/>
    <s v="MHBK"/>
    <x v="3"/>
    <s v="Accepted"/>
    <m/>
    <s v="2025-07-14"/>
    <e v="#REF!"/>
    <m/>
    <m/>
    <m/>
    <m/>
    <x v="7"/>
    <n v="6"/>
    <n v="0"/>
    <e v="#NAME?"/>
  </r>
  <r>
    <s v="605577"/>
    <x v="213"/>
    <s v="1S27"/>
    <s v="17:30 KINGS X   to EDINBURGH"/>
    <x v="17"/>
    <n v="25"/>
    <n v="50"/>
    <d v="2020-07-01T00:00:00"/>
    <s v="MHB2"/>
    <x v="17"/>
    <s v="Accepted"/>
    <m/>
    <s v="2025-07-14"/>
    <e v="#REF!"/>
    <m/>
    <m/>
    <m/>
    <m/>
    <x v="1"/>
    <n v="3"/>
    <n v="6"/>
    <e v="#NAME?"/>
  </r>
  <r>
    <s v="605335"/>
    <x v="213"/>
    <s v="1E30"/>
    <s v="18:18 ABERDEEN  to LEEDS"/>
    <x v="160"/>
    <n v="5"/>
    <n v="5"/>
    <d v="2019-03-25T00:00:00"/>
    <s v="MHB1"/>
    <x v="10"/>
    <s v="Accepted"/>
    <m/>
    <m/>
    <e v="#REF!"/>
    <m/>
    <m/>
    <m/>
    <m/>
    <x v="0"/>
    <n v="0"/>
    <n v="3"/>
    <e v="#NAME?"/>
  </r>
  <r>
    <s v="605248"/>
    <x v="213"/>
    <s v="1H10"/>
    <s v="17:18 KINGS X   to HULL"/>
    <x v="189"/>
    <n v="5"/>
    <n v="5"/>
    <d v="2020-03-30T00:00:00"/>
    <s v="MHB1"/>
    <x v="10"/>
    <s v="Accepted"/>
    <m/>
    <s v="2025-07-17"/>
    <e v="#REF!"/>
    <m/>
    <m/>
    <m/>
    <m/>
    <x v="0"/>
    <n v="0"/>
    <n v="0"/>
    <e v="#NAME?"/>
  </r>
  <r>
    <s v="604899"/>
    <x v="213"/>
    <s v="1A41"/>
    <s v="16:45 Leeds - London Kings Cross"/>
    <x v="10"/>
    <n v="17"/>
    <n v="91"/>
    <m/>
    <s v="MHBA"/>
    <x v="0"/>
    <s v="Accepted"/>
    <m/>
    <m/>
    <e v="#REF!"/>
    <m/>
    <m/>
    <m/>
    <m/>
    <x v="0"/>
    <n v="0"/>
    <n v="0"/>
    <e v="#NAME?"/>
  </r>
  <r>
    <s v="604795"/>
    <x v="213"/>
    <s v="1D21"/>
    <s v="16:03 London Kings Cross - Leeds"/>
    <x v="11"/>
    <n v="26"/>
    <n v="38"/>
    <m/>
    <s v="MHBC"/>
    <x v="10"/>
    <s v="Accepted"/>
    <m/>
    <m/>
    <e v="#REF!"/>
    <m/>
    <m/>
    <m/>
    <m/>
    <x v="0"/>
    <n v="0"/>
    <n v="0"/>
    <e v="#NAME?"/>
  </r>
  <r>
    <s v="604682"/>
    <x v="213"/>
    <s v="1D19"/>
    <s v="15:03 London Kings Cross - Bradford Forster Square"/>
    <x v="120"/>
    <n v="67"/>
    <n v="112"/>
    <m/>
    <s v="MHBB"/>
    <x v="4"/>
    <s v="Accepted"/>
    <m/>
    <m/>
    <e v="#REF!"/>
    <m/>
    <m/>
    <m/>
    <m/>
    <x v="37"/>
    <n v="1196"/>
    <n v="0"/>
    <e v="#NAME?"/>
  </r>
  <r>
    <s v="604432"/>
    <x v="213"/>
    <s v="1B83"/>
    <s v="11:27 LINCLNCEN to KINGS X"/>
    <x v="51"/>
    <n v="3"/>
    <n v="3"/>
    <d v="2019-12-20T00:00:00"/>
    <s v="MHB1"/>
    <x v="10"/>
    <s v="Accepted"/>
    <m/>
    <m/>
    <e v="#REF!"/>
    <m/>
    <m/>
    <m/>
    <m/>
    <x v="20"/>
    <n v="31"/>
    <n v="1196"/>
    <e v="#NAME?"/>
  </r>
  <r>
    <s v="603993"/>
    <x v="213"/>
    <s v="1D07"/>
    <s v="09:03 KINGS X   to BRADFORSQ"/>
    <x v="10"/>
    <n v="3"/>
    <n v="6"/>
    <d v="2019-07-26T00:00:00"/>
    <s v="MHB2"/>
    <x v="2"/>
    <s v="Accepted"/>
    <m/>
    <m/>
    <e v="#REF!"/>
    <m/>
    <m/>
    <m/>
    <m/>
    <x v="0"/>
    <n v="0"/>
    <n v="31"/>
    <e v="#NAME?"/>
  </r>
  <r>
    <s v="603300"/>
    <x v="213"/>
    <s v="1Y11"/>
    <s v="06:30 NCASTLCEN to KINGS X"/>
    <x v="12"/>
    <n v="11"/>
    <n v="14"/>
    <d v="2019-11-13T00:00:00"/>
    <s v="THBK"/>
    <x v="39"/>
    <s v="Accepted"/>
    <s v="Other"/>
    <s v="2025-07-18"/>
    <e v="#REF!"/>
    <m/>
    <m/>
    <m/>
    <m/>
    <x v="5"/>
    <n v="12"/>
    <n v="0"/>
    <e v="#NAME?"/>
  </r>
  <r>
    <s v="602969"/>
    <x v="213"/>
    <s v="1N35"/>
    <s v="22:00 KINGS X   to NCASTLCEN"/>
    <x v="16"/>
    <n v="11"/>
    <n v="11"/>
    <d v="2019-11-13T00:00:00"/>
    <s v="MHB2"/>
    <x v="17"/>
    <s v="Accepted"/>
    <m/>
    <s v="2025-07-14"/>
    <e v="#REF!"/>
    <m/>
    <m/>
    <m/>
    <m/>
    <x v="0"/>
    <n v="0"/>
    <n v="12"/>
    <e v="#NAME?"/>
  </r>
  <r>
    <s v="602288"/>
    <x v="214"/>
    <s v="1W16"/>
    <s v="12:00 KINGS X   to INVERNESS"/>
    <x v="190"/>
    <n v="2"/>
    <n v="2"/>
    <d v="2019-03-08T00:00:00"/>
    <s v="MHB1"/>
    <x v="10"/>
    <s v="Accepted"/>
    <m/>
    <m/>
    <e v="#REF!"/>
    <m/>
    <m/>
    <m/>
    <m/>
    <x v="0"/>
    <n v="0"/>
    <n v="0"/>
    <e v="#NAME?"/>
  </r>
  <r>
    <s v="601940"/>
    <x v="214"/>
    <s v="1D23"/>
    <s v="17:03 London Kings Cross - Leeds"/>
    <x v="42"/>
    <n v="0"/>
    <n v="0"/>
    <m/>
    <s v="MHBB"/>
    <x v="0"/>
    <s v="Accepted"/>
    <m/>
    <m/>
    <e v="#REF!"/>
    <m/>
    <m/>
    <m/>
    <m/>
    <x v="15"/>
    <n v="39"/>
    <n v="0"/>
    <e v="#NAME?"/>
  </r>
  <r>
    <s v="601818"/>
    <x v="214"/>
    <s v="1Y88"/>
    <s v="16:02 YORK      to KINGS X"/>
    <x v="4"/>
    <n v="7"/>
    <n v="40"/>
    <d v="2019-08-09T00:00:00"/>
    <s v="MHB2"/>
    <x v="5"/>
    <s v="Accepted"/>
    <m/>
    <m/>
    <e v="#REF!"/>
    <m/>
    <m/>
    <m/>
    <m/>
    <x v="0"/>
    <n v="0"/>
    <n v="39"/>
    <e v="#NAME?"/>
  </r>
  <r>
    <s v="601789"/>
    <x v="214"/>
    <s v="1A36"/>
    <s v="14:45 LEEDS     to KINGS X"/>
    <x v="78"/>
    <n v="17"/>
    <n v="22"/>
    <d v="2019-08-23T00:00:00"/>
    <s v="MHB2"/>
    <x v="4"/>
    <s v="Accepted"/>
    <m/>
    <m/>
    <e v="#REF!"/>
    <m/>
    <m/>
    <m/>
    <m/>
    <x v="1"/>
    <n v="3"/>
    <n v="0"/>
    <e v="#NAME?"/>
  </r>
  <r>
    <s v="600466"/>
    <x v="214"/>
    <s v="1D03"/>
    <s v="07:03 KINGS X   to BRADFORSQ"/>
    <x v="11"/>
    <n v="6"/>
    <n v="10"/>
    <d v="2020-08-12T00:00:00"/>
    <s v="MHBJ"/>
    <x v="3"/>
    <s v="Accepted"/>
    <m/>
    <m/>
    <e v="#REF!"/>
    <m/>
    <m/>
    <m/>
    <m/>
    <x v="0"/>
    <n v="0"/>
    <n v="3"/>
    <e v="#NAME?"/>
  </r>
  <r>
    <s v="599522"/>
    <x v="215"/>
    <m/>
    <s v="19:15 Bradford Foster Square - London Kings Cross"/>
    <x v="10"/>
    <n v="6"/>
    <n v="9"/>
    <m/>
    <s v="MHBM"/>
    <x v="1"/>
    <s v="New"/>
    <m/>
    <m/>
    <e v="#REF!"/>
    <m/>
    <m/>
    <m/>
    <m/>
    <x v="0"/>
    <n v="0"/>
    <n v="0"/>
    <e v="#NAME?"/>
  </r>
  <r>
    <s v="599306"/>
    <x v="215"/>
    <s v="1D23"/>
    <s v="17:03 London Kings Cross - Leeds"/>
    <x v="191"/>
    <n v="9"/>
    <n v="26.5"/>
    <m/>
    <s v="MHBA"/>
    <x v="15"/>
    <s v="Accepted"/>
    <m/>
    <m/>
    <e v="#REF!"/>
    <m/>
    <m/>
    <m/>
    <m/>
    <x v="17"/>
    <n v="7"/>
    <n v="0"/>
    <e v="#NAME?"/>
  </r>
  <r>
    <s v="599250"/>
    <x v="215"/>
    <s v="1D23"/>
    <m/>
    <x v="11"/>
    <n v="16"/>
    <n v="19"/>
    <m/>
    <s v="MHBT"/>
    <x v="2"/>
    <s v="Accepted"/>
    <m/>
    <m/>
    <e v="#REF!"/>
    <m/>
    <m/>
    <m/>
    <m/>
    <x v="0"/>
    <n v="0"/>
    <n v="7"/>
    <e v="#NAME?"/>
  </r>
  <r>
    <s v="598368"/>
    <x v="215"/>
    <s v="1A19"/>
    <s v="08:43 BRADFORSQ to KINGS X"/>
    <x v="51"/>
    <n v="6"/>
    <n v="6"/>
    <d v="2019-08-23T00:00:00"/>
    <s v="MHB2"/>
    <x v="5"/>
    <s v="Accepted"/>
    <m/>
    <s v="2025-07-14"/>
    <e v="#REF!"/>
    <m/>
    <m/>
    <m/>
    <m/>
    <x v="20"/>
    <n v="31"/>
    <n v="0"/>
    <e v="#NAME?"/>
  </r>
  <r>
    <s v="598307"/>
    <x v="215"/>
    <m/>
    <s v="10:33 KINGS X   to LEEDS"/>
    <x v="11"/>
    <n v="15"/>
    <n v="18"/>
    <d v="2019-11-29T00:00:00"/>
    <s v="MHBM"/>
    <x v="1"/>
    <s v="New"/>
    <m/>
    <m/>
    <e v="#REF!"/>
    <m/>
    <m/>
    <m/>
    <m/>
    <x v="0"/>
    <n v="0"/>
    <n v="31"/>
    <e v="#NAME?"/>
  </r>
  <r>
    <s v="598253"/>
    <x v="215"/>
    <s v="1D09"/>
    <s v="10:03 London Kings Cross - Leeds"/>
    <x v="11"/>
    <n v="26"/>
    <n v="43"/>
    <m/>
    <s v="MHBM"/>
    <x v="3"/>
    <s v="Accepted"/>
    <m/>
    <m/>
    <e v="#REF!"/>
    <m/>
    <m/>
    <m/>
    <m/>
    <x v="0"/>
    <n v="0"/>
    <n v="0"/>
    <e v="#NAME?"/>
  </r>
  <r>
    <s v="597707"/>
    <x v="215"/>
    <s v="1Y00"/>
    <s v="04:40 York - London Kings Cross"/>
    <x v="38"/>
    <n v="4"/>
    <n v="7"/>
    <m/>
    <s v="MHBB"/>
    <x v="5"/>
    <s v="Accepted"/>
    <m/>
    <m/>
    <e v="#REF!"/>
    <m/>
    <m/>
    <m/>
    <m/>
    <x v="14"/>
    <n v="24"/>
    <n v="0"/>
    <e v="#NAME?"/>
  </r>
  <r>
    <s v="596666"/>
    <x v="216"/>
    <s v="1E20"/>
    <s v="15:00 EDINBURGH to KINGS X"/>
    <x v="4"/>
    <n v="0"/>
    <n v="25"/>
    <d v="2019-11-13T00:00:00"/>
    <s v="MHBR"/>
    <x v="9"/>
    <s v="Accepted"/>
    <m/>
    <s v="2025-07-17"/>
    <e v="#REF!"/>
    <m/>
    <m/>
    <m/>
    <m/>
    <x v="0"/>
    <n v="0"/>
    <n v="24"/>
    <e v="#NAME?"/>
  </r>
  <r>
    <s v="596288"/>
    <x v="216"/>
    <s v="1A29"/>
    <s v="11:36 HARROGATE to KINGS X"/>
    <x v="51"/>
    <n v="7"/>
    <n v="11"/>
    <d v="2019-03-08T00:00:00"/>
    <s v="MHB1"/>
    <x v="5"/>
    <s v="Accepted"/>
    <m/>
    <m/>
    <e v="#REF!"/>
    <m/>
    <m/>
    <m/>
    <m/>
    <x v="20"/>
    <n v="31"/>
    <n v="0"/>
    <e v="#NAME?"/>
  </r>
  <r>
    <s v="596067"/>
    <x v="216"/>
    <s v="3A29"/>
    <s v="09:02 DONCARIEP to HARROGATE"/>
    <x v="31"/>
    <n v="25"/>
    <n v="25"/>
    <d v="2019-03-08T00:00:00"/>
    <s v="MHB1"/>
    <x v="2"/>
    <s v="Accepted"/>
    <m/>
    <m/>
    <e v="#REF!"/>
    <m/>
    <m/>
    <m/>
    <m/>
    <x v="1"/>
    <n v="3"/>
    <n v="31"/>
    <e v="#NAME?"/>
  </r>
  <r>
    <s v="595723"/>
    <x v="216"/>
    <m/>
    <s v="12:06 KINGS X   to LINCLNCEN"/>
    <x v="192"/>
    <n v="6"/>
    <n v="6"/>
    <d v="2019-03-21T00:00:00"/>
    <s v="MHBR"/>
    <x v="1"/>
    <s v="Rejected"/>
    <m/>
    <m/>
    <e v="#REF!"/>
    <m/>
    <m/>
    <m/>
    <m/>
    <x v="0"/>
    <n v="0"/>
    <n v="3"/>
    <e v="#NAME?"/>
  </r>
  <r>
    <s v="595120"/>
    <x v="216"/>
    <s v="5A04"/>
    <s v="05:18 Neville Hill T&amp;R.S.M.D - Leeds"/>
    <x v="8"/>
    <n v="3"/>
    <n v="7"/>
    <m/>
    <s v="MHBM"/>
    <x v="3"/>
    <s v="Accepted"/>
    <m/>
    <m/>
    <e v="#REF!"/>
    <m/>
    <m/>
    <m/>
    <m/>
    <x v="4"/>
    <n v="27"/>
    <n v="0"/>
    <e v="#NAME?"/>
  </r>
  <r>
    <s v="595100"/>
    <x v="216"/>
    <s v="1A09"/>
    <s v="07:15 Leeds - London Kings Cross"/>
    <x v="10"/>
    <n v="0"/>
    <n v="7"/>
    <m/>
    <s v="MHBT"/>
    <x v="2"/>
    <s v="Accepted"/>
    <m/>
    <m/>
    <e v="#REF!"/>
    <m/>
    <m/>
    <m/>
    <m/>
    <x v="0"/>
    <n v="0"/>
    <n v="27"/>
    <e v="#NAME?"/>
  </r>
  <r>
    <s v="595095"/>
    <x v="216"/>
    <m/>
    <s v="10:03 London Kings Cross - Leeds"/>
    <x v="11"/>
    <n v="0"/>
    <n v="7"/>
    <m/>
    <s v="MHBC"/>
    <x v="1"/>
    <s v="New"/>
    <m/>
    <m/>
    <e v="#REF!"/>
    <m/>
    <m/>
    <m/>
    <m/>
    <x v="0"/>
    <n v="0"/>
    <n v="0"/>
    <e v="#NAME?"/>
  </r>
  <r>
    <s v="595090"/>
    <x v="216"/>
    <s v="3A07"/>
    <s v="05:04 NEVHILL D to BRADFORSQ"/>
    <x v="8"/>
    <n v="44"/>
    <n v="62"/>
    <d v="2019-03-18T00:00:00"/>
    <s v="MHBM"/>
    <x v="3"/>
    <s v="Accepted"/>
    <m/>
    <m/>
    <e v="#REF!"/>
    <m/>
    <m/>
    <m/>
    <m/>
    <x v="4"/>
    <n v="27"/>
    <n v="0"/>
    <e v="#NAME?"/>
  </r>
  <r>
    <s v="594843"/>
    <x v="216"/>
    <s v="5Y50"/>
    <s v="23:35 KINGS X   to BOUNDGNCS"/>
    <x v="193"/>
    <n v="6"/>
    <n v="13"/>
    <d v="2020-03-06T00:00:00"/>
    <s v="MHBJ"/>
    <x v="3"/>
    <s v="Accepted"/>
    <m/>
    <m/>
    <e v="#REF!"/>
    <m/>
    <m/>
    <m/>
    <m/>
    <x v="9"/>
    <s v="Not Found"/>
    <n v="27"/>
    <e v="#NAME?"/>
  </r>
  <r>
    <s v="594255"/>
    <x v="217"/>
    <s v="1E23"/>
    <s v="13:47 ABERDEEN  to KINGS X"/>
    <x v="3"/>
    <n v="13"/>
    <n v="41"/>
    <d v="2019-03-18T00:00:00"/>
    <s v="MHB1"/>
    <x v="2"/>
    <s v="Accepted"/>
    <m/>
    <m/>
    <e v="#REF!"/>
    <m/>
    <m/>
    <m/>
    <m/>
    <x v="0"/>
    <n v="0"/>
    <s v="Not Found"/>
    <e v="#NAME?"/>
  </r>
  <r>
    <s v="593638"/>
    <x v="217"/>
    <s v="1S05"/>
    <s v="09:00 YORK      to EDINBURGH"/>
    <x v="109"/>
    <n v="4"/>
    <n v="4"/>
    <d v="2019-11-29T00:00:00"/>
    <s v="MHB1"/>
    <x v="4"/>
    <s v="Accepted"/>
    <m/>
    <m/>
    <e v="#REF!"/>
    <m/>
    <m/>
    <m/>
    <m/>
    <x v="16"/>
    <n v="5"/>
    <n v="0"/>
    <e v="#NAME?"/>
  </r>
  <r>
    <s v="593636"/>
    <x v="217"/>
    <s v="1A55"/>
    <s v="09:10 EDINBURGH to ABERDEEN"/>
    <x v="84"/>
    <n v="3"/>
    <n v="3"/>
    <d v="2020-03-30T00:00:00"/>
    <s v="MHB1"/>
    <x v="10"/>
    <s v="Accepted"/>
    <m/>
    <m/>
    <e v="#REF!"/>
    <m/>
    <m/>
    <m/>
    <m/>
    <x v="0"/>
    <n v="0"/>
    <n v="5"/>
    <e v="#NAME?"/>
  </r>
  <r>
    <s v="593611"/>
    <x v="217"/>
    <s v="1A26"/>
    <s v="11:15 Leeds - London Kings Cross"/>
    <x v="194"/>
    <n v="5"/>
    <n v="9"/>
    <m/>
    <s v="THB2"/>
    <x v="12"/>
    <s v="Accepted"/>
    <m/>
    <m/>
    <e v="#REF!"/>
    <m/>
    <m/>
    <m/>
    <m/>
    <x v="16"/>
    <n v="5"/>
    <n v="0"/>
    <e v="#NAME?"/>
  </r>
  <r>
    <s v="593553"/>
    <x v="217"/>
    <s v="3A25"/>
    <s v="09:43 DONCARIEP to LEEDS"/>
    <x v="17"/>
    <n v="8"/>
    <n v="8"/>
    <d v="2019-03-08T00:00:00"/>
    <s v="MHB1"/>
    <x v="2"/>
    <s v="Accepted"/>
    <m/>
    <m/>
    <e v="#REF!"/>
    <m/>
    <m/>
    <m/>
    <m/>
    <x v="1"/>
    <n v="3"/>
    <n v="5"/>
    <e v="#NAME?"/>
  </r>
  <r>
    <s v="592731"/>
    <x v="218"/>
    <s v="1D28"/>
    <s v="18:33 KINGS X   to HARROGATE"/>
    <x v="10"/>
    <n v="8"/>
    <n v="31"/>
    <d v="2019-03-08T00:00:00"/>
    <s v="IQGG"/>
    <x v="1"/>
    <s v="Referred"/>
    <m/>
    <m/>
    <e v="#REF!"/>
    <m/>
    <m/>
    <m/>
    <m/>
    <x v="0"/>
    <n v="0"/>
    <n v="3"/>
    <e v="#NAME?"/>
  </r>
  <r>
    <s v="592624"/>
    <x v="218"/>
    <s v="1E25"/>
    <s v="14:52 ABERDEEN  to KINGS X"/>
    <x v="4"/>
    <n v="3"/>
    <n v="3"/>
    <d v="2019-03-26T00:00:00"/>
    <s v="VHBK"/>
    <x v="32"/>
    <s v="Accepted"/>
    <m/>
    <m/>
    <e v="#REF!"/>
    <m/>
    <m/>
    <m/>
    <m/>
    <x v="0"/>
    <n v="0"/>
    <n v="0"/>
    <e v="#NAME?"/>
  </r>
  <r>
    <s v="591583"/>
    <x v="218"/>
    <m/>
    <s v="07:55 INVERNESS to KINGS X"/>
    <x v="195"/>
    <n v="5"/>
    <n v="5"/>
    <d v="2019-03-08T00:00:00"/>
    <s v="MHB1"/>
    <x v="1"/>
    <s v="New"/>
    <m/>
    <m/>
    <e v="#REF!"/>
    <m/>
    <m/>
    <m/>
    <m/>
    <x v="0"/>
    <n v="0"/>
    <n v="0"/>
    <e v="#NAME?"/>
  </r>
  <r>
    <s v="591363"/>
    <x v="218"/>
    <s v="1E13"/>
    <s v="07:55 INVERNESS to KINGS X"/>
    <x v="36"/>
    <n v="6"/>
    <n v="6"/>
    <d v="2019-03-08T00:00:00"/>
    <s v="MHB1"/>
    <x v="10"/>
    <s v="Accepted"/>
    <m/>
    <m/>
    <e v="#REF!"/>
    <m/>
    <m/>
    <m/>
    <m/>
    <x v="0"/>
    <n v="0"/>
    <n v="0"/>
    <e v="#NAME?"/>
  </r>
  <r>
    <s v="591057"/>
    <x v="218"/>
    <s v="5D01"/>
    <s v="05:02 BOUNDGNCS to KINGS X"/>
    <x v="18"/>
    <n v="4"/>
    <n v="4"/>
    <d v="2019-08-02T00:00:00"/>
    <s v="MHBJ"/>
    <x v="3"/>
    <s v="Accepted"/>
    <m/>
    <m/>
    <e v="#REF!"/>
    <m/>
    <m/>
    <m/>
    <m/>
    <x v="8"/>
    <n v="101"/>
    <n v="0"/>
    <e v="#NAME?"/>
  </r>
  <r>
    <s v="590248"/>
    <x v="219"/>
    <m/>
    <s v="19:15 Bradford Foster Square - London Kings Cross"/>
    <x v="10"/>
    <n v="4"/>
    <n v="4"/>
    <m/>
    <s v="MHBM"/>
    <x v="1"/>
    <s v="New"/>
    <m/>
    <m/>
    <e v="#REF!"/>
    <m/>
    <m/>
    <m/>
    <m/>
    <x v="0"/>
    <n v="0"/>
    <n v="101"/>
    <e v="#NAME?"/>
  </r>
  <r>
    <s v="590119"/>
    <x v="219"/>
    <s v="5S31"/>
    <s v="18:03 BOUNDGNCS to KINGS X"/>
    <x v="18"/>
    <n v="24"/>
    <n v="40"/>
    <d v="2019-12-13T00:00:00"/>
    <s v="IQI8"/>
    <x v="1"/>
    <s v="Referred"/>
    <m/>
    <m/>
    <e v="#REF!"/>
    <m/>
    <m/>
    <m/>
    <m/>
    <x v="8"/>
    <n v="101"/>
    <n v="0"/>
    <e v="#NAME?"/>
  </r>
  <r>
    <s v="589828"/>
    <x v="219"/>
    <s v="1A41"/>
    <s v="16:45 Leeds - London Kings Cross"/>
    <x v="10"/>
    <n v="0"/>
    <n v="23"/>
    <m/>
    <s v="MHBA"/>
    <x v="0"/>
    <s v="Accepted"/>
    <m/>
    <m/>
    <e v="#REF!"/>
    <m/>
    <m/>
    <m/>
    <m/>
    <x v="0"/>
    <n v="0"/>
    <n v="101"/>
    <e v="#NAME?"/>
  </r>
  <r>
    <s v="589547"/>
    <x v="219"/>
    <s v="1D19"/>
    <s v="15:03 London Kings Cross - Bradford Forster Square"/>
    <x v="11"/>
    <n v="9"/>
    <n v="25"/>
    <m/>
    <s v="MHBB"/>
    <x v="5"/>
    <s v="Accepted"/>
    <m/>
    <m/>
    <e v="#REF!"/>
    <m/>
    <m/>
    <m/>
    <m/>
    <x v="0"/>
    <n v="0"/>
    <n v="0"/>
    <e v="#NAME?"/>
  </r>
  <r>
    <s v="588914"/>
    <x v="219"/>
    <s v="1N81"/>
    <s v="09:06 London Kings Cross - York"/>
    <x v="26"/>
    <n v="5"/>
    <n v="5"/>
    <m/>
    <s v="MHBA"/>
    <x v="15"/>
    <s v="Accepted"/>
    <m/>
    <m/>
    <e v="#REF!"/>
    <m/>
    <m/>
    <m/>
    <m/>
    <x v="0"/>
    <n v="0"/>
    <n v="0"/>
    <e v="#NAME?"/>
  </r>
  <r>
    <s v="588615"/>
    <x v="219"/>
    <s v="1S03"/>
    <s v="08:56 NCASTLCEN to EDINBURGH"/>
    <x v="12"/>
    <n v="7"/>
    <n v="16"/>
    <d v="2020-09-03T00:00:00"/>
    <s v="MHB2"/>
    <x v="17"/>
    <s v="Accepted"/>
    <m/>
    <m/>
    <e v="#REF!"/>
    <m/>
    <m/>
    <m/>
    <m/>
    <x v="5"/>
    <n v="12"/>
    <n v="0"/>
    <e v="#NAME?"/>
  </r>
  <r>
    <s v="587216"/>
    <x v="220"/>
    <s v="5N33"/>
    <s v="18:44 BOUNDGNCS to KINGS X"/>
    <x v="18"/>
    <n v="18"/>
    <n v="18"/>
    <d v="2019-03-18T00:00:00"/>
    <s v="MHBJ"/>
    <x v="3"/>
    <s v="Accepted"/>
    <m/>
    <m/>
    <e v="#REF!"/>
    <m/>
    <m/>
    <m/>
    <m/>
    <x v="8"/>
    <n v="101"/>
    <n v="12"/>
    <e v="#NAME?"/>
  </r>
  <r>
    <s v="586174"/>
    <x v="220"/>
    <s v="1A25"/>
    <s v="10:45 Leeds - London Kings Cross"/>
    <x v="15"/>
    <n v="4"/>
    <n v="6"/>
    <m/>
    <s v="MHBC"/>
    <x v="17"/>
    <s v="Accepted"/>
    <m/>
    <m/>
    <e v="#REF!"/>
    <m/>
    <m/>
    <m/>
    <m/>
    <x v="0"/>
    <n v="0"/>
    <n v="101"/>
    <e v="#NAME?"/>
  </r>
  <r>
    <s v="585955"/>
    <x v="220"/>
    <s v="1D12"/>
    <s v="11:33 KINGS X   to HARROGATE"/>
    <x v="179"/>
    <n v="0"/>
    <n v="0"/>
    <d v="2019-12-20T00:00:00"/>
    <s v="MHB1"/>
    <x v="2"/>
    <s v="Accepted"/>
    <m/>
    <m/>
    <e v="#REF!"/>
    <m/>
    <m/>
    <m/>
    <m/>
    <x v="0"/>
    <n v="0"/>
    <n v="0"/>
    <e v="#NAME?"/>
  </r>
  <r>
    <s v="585765"/>
    <x v="220"/>
    <s v="1S07"/>
    <s v="08:00 KINGS X   to EDINBURGH"/>
    <x v="17"/>
    <n v="8"/>
    <n v="12"/>
    <d v="2020-01-22T00:00:00"/>
    <s v="IQIJ"/>
    <x v="1"/>
    <s v="Referred"/>
    <m/>
    <m/>
    <e v="#REF!"/>
    <m/>
    <m/>
    <m/>
    <m/>
    <x v="1"/>
    <n v="3"/>
    <n v="0"/>
    <e v="#NAME?"/>
  </r>
  <r>
    <s v="585276"/>
    <x v="220"/>
    <s v="5D02"/>
    <s v="05:27 BOUNDGNCS to KINGS X"/>
    <x v="18"/>
    <n v="20"/>
    <n v="65"/>
    <d v="2019-08-23T00:00:00"/>
    <s v="MHB2"/>
    <x v="2"/>
    <s v="Accepted"/>
    <m/>
    <m/>
    <e v="#REF!"/>
    <m/>
    <m/>
    <m/>
    <m/>
    <x v="8"/>
    <n v="101"/>
    <n v="3"/>
    <e v="#NAME?"/>
  </r>
  <r>
    <s v="585275"/>
    <x v="220"/>
    <m/>
    <s v="06:33 KINGS X   to LEEDS"/>
    <x v="30"/>
    <n v="0"/>
    <n v="0"/>
    <d v="2019-08-23T00:00:00"/>
    <s v="MHBJ"/>
    <x v="1"/>
    <s v="New"/>
    <m/>
    <m/>
    <e v="#REF!"/>
    <m/>
    <m/>
    <m/>
    <m/>
    <x v="0"/>
    <n v="0"/>
    <n v="101"/>
    <e v="#NAME?"/>
  </r>
  <r>
    <s v="584197"/>
    <x v="221"/>
    <s v="1D26"/>
    <s v="18:03 KINGS X   to SKIPTON"/>
    <x v="11"/>
    <n v="8"/>
    <n v="8"/>
    <d v="2019-09-13T00:00:00"/>
    <s v="THBQ"/>
    <x v="8"/>
    <s v="Accepted"/>
    <m/>
    <m/>
    <e v="#REF!"/>
    <m/>
    <m/>
    <m/>
    <m/>
    <x v="0"/>
    <n v="0"/>
    <n v="0"/>
    <e v="#NAME?"/>
  </r>
  <r>
    <s v="583988"/>
    <x v="221"/>
    <s v="1E19"/>
    <s v="14:30 EDINBURGH to KINGS X"/>
    <x v="16"/>
    <n v="3"/>
    <n v="3"/>
    <d v="2020-01-29T00:00:00"/>
    <s v="MHBV"/>
    <x v="9"/>
    <s v="Accepted"/>
    <m/>
    <m/>
    <e v="#REF!"/>
    <m/>
    <m/>
    <m/>
    <m/>
    <x v="0"/>
    <n v="0"/>
    <n v="0"/>
    <e v="#NAME?"/>
  </r>
  <r>
    <s v="583968"/>
    <x v="221"/>
    <s v="1E20"/>
    <s v="15:00 EDINBURGH to KINGS X"/>
    <x v="68"/>
    <n v="30"/>
    <n v="82"/>
    <d v="2020-05-06T00:00:00"/>
    <s v="MHB2"/>
    <x v="0"/>
    <s v="Accepted"/>
    <m/>
    <m/>
    <e v="#REF!"/>
    <m/>
    <m/>
    <m/>
    <m/>
    <x v="5"/>
    <n v="12"/>
    <n v="0"/>
    <e v="#NAME?"/>
  </r>
  <r>
    <s v="583772"/>
    <x v="221"/>
    <s v="5E21"/>
    <s v="14:45 CRAIGNTNY to EDINBURGH"/>
    <x v="6"/>
    <n v="4"/>
    <n v="4"/>
    <d v="2020-05-13T00:00:00"/>
    <s v="MHBK"/>
    <x v="3"/>
    <s v="Accepted"/>
    <m/>
    <m/>
    <e v="#REF!"/>
    <m/>
    <m/>
    <m/>
    <m/>
    <x v="2"/>
    <n v="2"/>
    <n v="12"/>
    <e v="#NAME?"/>
  </r>
  <r>
    <s v="583548"/>
    <x v="221"/>
    <s v="1E10"/>
    <s v="10:00 EDINBURGH to KINGS X"/>
    <x v="16"/>
    <n v="2"/>
    <n v="2"/>
    <d v="2020-03-25T00:00:00"/>
    <s v="MHBV"/>
    <x v="9"/>
    <s v="Accepted"/>
    <m/>
    <m/>
    <e v="#REF!"/>
    <m/>
    <m/>
    <m/>
    <m/>
    <x v="0"/>
    <n v="0"/>
    <n v="2"/>
    <e v="#NAME?"/>
  </r>
  <r>
    <s v="582946"/>
    <x v="221"/>
    <s v="1L41"/>
    <s v="07:31 DONCASTER to NCASTLCEN"/>
    <x v="196"/>
    <n v="6"/>
    <n v="6"/>
    <d v="2019-08-02T00:00:00"/>
    <s v="MHBR"/>
    <x v="2"/>
    <s v="Accepted"/>
    <m/>
    <m/>
    <e v="#REF!"/>
    <m/>
    <m/>
    <m/>
    <m/>
    <x v="0"/>
    <n v="0"/>
    <n v="0"/>
    <e v="#NAME?"/>
  </r>
  <r>
    <s v="582788"/>
    <x v="221"/>
    <s v="1A13"/>
    <s v="06:56 Skipton - London Kings Cross"/>
    <x v="60"/>
    <n v="2"/>
    <n v="12"/>
    <m/>
    <s v="MHBB"/>
    <x v="5"/>
    <s v="Accepted"/>
    <m/>
    <m/>
    <e v="#REF!"/>
    <m/>
    <m/>
    <m/>
    <m/>
    <x v="23"/>
    <n v="19"/>
    <n v="0"/>
    <e v="#NAME?"/>
  </r>
  <r>
    <s v="581163"/>
    <x v="222"/>
    <s v="1S19"/>
    <s v="13:30 KINGS X   to EDINBURGH"/>
    <x v="12"/>
    <n v="4"/>
    <n v="4"/>
    <d v="2019-12-13T00:00:00"/>
    <s v="MHB2"/>
    <x v="17"/>
    <s v="Accepted"/>
    <m/>
    <m/>
    <e v="#REF!"/>
    <m/>
    <m/>
    <m/>
    <m/>
    <x v="5"/>
    <n v="12"/>
    <n v="19"/>
    <e v="#NAME?"/>
  </r>
  <r>
    <s v="580875"/>
    <x v="222"/>
    <s v="1A31"/>
    <s v="13:15 Leeds - London Kings Cross"/>
    <x v="38"/>
    <n v="4.5"/>
    <n v="9"/>
    <m/>
    <s v="MHBB"/>
    <x v="5"/>
    <s v="Accepted"/>
    <m/>
    <m/>
    <e v="#REF!"/>
    <m/>
    <m/>
    <m/>
    <m/>
    <x v="14"/>
    <n v="24"/>
    <n v="12"/>
    <e v="#NAME?"/>
  </r>
  <r>
    <s v="580436"/>
    <x v="222"/>
    <s v="1A26"/>
    <s v="11:15 Leeds - London Kings Cross"/>
    <x v="10"/>
    <n v="6"/>
    <n v="6"/>
    <m/>
    <s v="MHBA"/>
    <x v="19"/>
    <s v="Accepted"/>
    <m/>
    <m/>
    <e v="#REF!"/>
    <m/>
    <m/>
    <m/>
    <m/>
    <x v="0"/>
    <n v="0"/>
    <n v="24"/>
    <e v="#NAME?"/>
  </r>
  <r>
    <s v="580017"/>
    <x v="222"/>
    <s v="5A20"/>
    <s v="08:41 NEVHILL D to LEEDS"/>
    <x v="8"/>
    <n v="2"/>
    <n v="5"/>
    <d v="2020-01-13T00:00:00"/>
    <s v="THB2"/>
    <x v="12"/>
    <s v="Accepted"/>
    <s v="Driver"/>
    <m/>
    <e v="#REF!"/>
    <m/>
    <m/>
    <m/>
    <m/>
    <x v="4"/>
    <n v="27"/>
    <n v="0"/>
    <e v="#NAME?"/>
  </r>
  <r>
    <s v="579967"/>
    <x v="222"/>
    <s v="1E13"/>
    <s v="07:55 INVERNESS to KINGS X"/>
    <x v="36"/>
    <n v="12"/>
    <n v="12"/>
    <d v="2019-03-26T00:00:00"/>
    <s v="MHB1"/>
    <x v="10"/>
    <s v="Accepted"/>
    <m/>
    <m/>
    <e v="#REF!"/>
    <m/>
    <m/>
    <m/>
    <m/>
    <x v="0"/>
    <n v="0"/>
    <n v="27"/>
    <e v="#NAME?"/>
  </r>
  <r>
    <s v="578520"/>
    <x v="223"/>
    <s v="1A41"/>
    <s v="16:45 Leeds - London Kings Cross"/>
    <x v="15"/>
    <n v="8"/>
    <n v="8"/>
    <m/>
    <s v="MHBB"/>
    <x v="19"/>
    <s v="Accepted"/>
    <m/>
    <m/>
    <e v="#REF!"/>
    <m/>
    <m/>
    <m/>
    <m/>
    <x v="0"/>
    <n v="0"/>
    <n v="0"/>
    <e v="#NAME?"/>
  </r>
  <r>
    <s v="578349"/>
    <x v="223"/>
    <s v="1H10"/>
    <s v="17:18 KINGS X   to HULL"/>
    <x v="11"/>
    <n v="17"/>
    <n v="17"/>
    <d v="2019-03-08T00:00:00"/>
    <s v="MHB1"/>
    <x v="17"/>
    <s v="Accepted"/>
    <m/>
    <m/>
    <e v="#REF!"/>
    <m/>
    <m/>
    <m/>
    <m/>
    <x v="0"/>
    <n v="0"/>
    <n v="0"/>
    <e v="#NAME?"/>
  </r>
  <r>
    <s v="577717"/>
    <x v="223"/>
    <s v="1D17"/>
    <s v="14:03 London Kings Cross - Bradford Forster Square"/>
    <x v="11"/>
    <n v="18"/>
    <n v="105"/>
    <m/>
    <s v="MHBA"/>
    <x v="15"/>
    <s v="Accepted"/>
    <m/>
    <m/>
    <e v="#REF!"/>
    <m/>
    <m/>
    <m/>
    <m/>
    <x v="0"/>
    <n v="0"/>
    <n v="0"/>
    <e v="#NAME?"/>
  </r>
  <r>
    <s v="576880"/>
    <x v="223"/>
    <s v="1E13"/>
    <s v="07:55 INVERNESS to KINGS X"/>
    <x v="36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575772"/>
    <x v="224"/>
    <s v="1W11"/>
    <s v="10:00 KINGS X   to ABERDEEN"/>
    <x v="83"/>
    <n v="3"/>
    <n v="3"/>
    <d v="2019-04-29T00:00:00"/>
    <s v="MHB1"/>
    <x v="10"/>
    <s v="Accepted"/>
    <m/>
    <m/>
    <e v="#REF!"/>
    <m/>
    <m/>
    <m/>
    <m/>
    <x v="0"/>
    <n v="0"/>
    <n v="0"/>
    <e v="#NAME?"/>
  </r>
  <r>
    <s v="575723"/>
    <x v="224"/>
    <s v="5H10"/>
    <s v="16:32 BOUNDGNCS to KINGS X"/>
    <x v="18"/>
    <n v="11"/>
    <n v="11"/>
    <d v="2019-08-02T00:00:00"/>
    <s v="MHB2"/>
    <x v="19"/>
    <s v="Accepted"/>
    <m/>
    <m/>
    <e v="#REF!"/>
    <m/>
    <m/>
    <m/>
    <m/>
    <x v="8"/>
    <n v="101"/>
    <n v="0"/>
    <e v="#NAME?"/>
  </r>
  <r>
    <s v="575698"/>
    <x v="224"/>
    <s v="1D17"/>
    <s v="14:03 London Kings Cross - Bradford Forster Square"/>
    <x v="10"/>
    <n v="13"/>
    <n v="13"/>
    <m/>
    <s v="MHBB"/>
    <x v="19"/>
    <s v="Accepted"/>
    <m/>
    <m/>
    <e v="#REF!"/>
    <m/>
    <m/>
    <m/>
    <m/>
    <x v="0"/>
    <n v="0"/>
    <n v="101"/>
    <e v="#NAME?"/>
  </r>
  <r>
    <s v="575018"/>
    <x v="224"/>
    <m/>
    <s v="09:41 DONCARIEP to LEEDS"/>
    <x v="31"/>
    <n v="7"/>
    <n v="9"/>
    <d v="2019-03-18T00:00:00"/>
    <s v="MHBH"/>
    <x v="1"/>
    <s v="New"/>
    <s v="NR"/>
    <m/>
    <e v="#REF!"/>
    <m/>
    <m/>
    <m/>
    <m/>
    <x v="1"/>
    <n v="3"/>
    <n v="0"/>
    <e v="#NAME?"/>
  </r>
  <r>
    <s v="574488"/>
    <x v="225"/>
    <s v="5B90"/>
    <s v="21:18 LINCLNCEN to DONCARIEP"/>
    <x v="17"/>
    <n v="6"/>
    <n v="6"/>
    <d v="2019-03-25T00:00:00"/>
    <s v="THBP"/>
    <x v="26"/>
    <s v="Accepted"/>
    <s v="Driver"/>
    <s v="2025-06-30"/>
    <e v="#REF!"/>
    <m/>
    <m/>
    <m/>
    <m/>
    <x v="1"/>
    <n v="3"/>
    <n v="3"/>
    <e v="#NAME?"/>
  </r>
  <r>
    <s v="572911"/>
    <x v="225"/>
    <s v="1W02"/>
    <s v="07:35 YORK      to ABERDEEN"/>
    <x v="3"/>
    <n v="3"/>
    <n v="3"/>
    <d v="2019-04-29T00:00:00"/>
    <s v="MHB1"/>
    <x v="19"/>
    <s v="Accepted"/>
    <m/>
    <m/>
    <e v="#REF!"/>
    <m/>
    <m/>
    <m/>
    <m/>
    <x v="0"/>
    <n v="0"/>
    <n v="3"/>
    <e v="#NAME?"/>
  </r>
  <r>
    <s v="572638"/>
    <x v="225"/>
    <s v="5B80"/>
    <s v="07:21 BOUNDGNCS to KINGS X"/>
    <x v="18"/>
    <n v="4"/>
    <n v="9"/>
    <d v="2019-09-06T00:00:00"/>
    <s v="MHBJ"/>
    <x v="3"/>
    <s v="Accepted"/>
    <m/>
    <m/>
    <e v="#REF!"/>
    <m/>
    <m/>
    <m/>
    <m/>
    <x v="8"/>
    <n v="101"/>
    <n v="0"/>
    <e v="#NAME?"/>
  </r>
  <r>
    <s v="572560"/>
    <x v="225"/>
    <s v="1S04"/>
    <s v="06:15 KINGS X   to EDINBURGH"/>
    <x v="51"/>
    <n v="20"/>
    <n v="37"/>
    <d v="2020-08-05T00:00:00"/>
    <s v="MHB2"/>
    <x v="4"/>
    <s v="Accepted"/>
    <m/>
    <m/>
    <e v="#REF!"/>
    <m/>
    <m/>
    <m/>
    <m/>
    <x v="20"/>
    <n v="31"/>
    <n v="101"/>
    <e v="#NAME?"/>
  </r>
  <r>
    <s v="571591"/>
    <x v="226"/>
    <s v="1E17"/>
    <s v="13:30 EDINBURGH to KINGS X"/>
    <x v="197"/>
    <n v="16"/>
    <n v="24"/>
    <d v="2019-11-22T00:00:00"/>
    <s v="MHB2"/>
    <x v="4"/>
    <s v="Accepted"/>
    <m/>
    <m/>
    <e v="#REF!"/>
    <m/>
    <m/>
    <m/>
    <m/>
    <x v="10"/>
    <n v="8"/>
    <n v="31"/>
    <e v="#NAME?"/>
  </r>
  <r>
    <s v="570337"/>
    <x v="226"/>
    <s v="5D12"/>
    <s v="10:53 BOUNDGNCS to KINGS X"/>
    <x v="18"/>
    <n v="5"/>
    <n v="9"/>
    <d v="2019-09-20T00:00:00"/>
    <s v="MHBJ"/>
    <x v="3"/>
    <s v="Accepted"/>
    <m/>
    <m/>
    <e v="#REF!"/>
    <m/>
    <m/>
    <m/>
    <m/>
    <x v="8"/>
    <n v="101"/>
    <n v="8"/>
    <e v="#NAME?"/>
  </r>
  <r>
    <s v="570330"/>
    <x v="226"/>
    <s v="1S07"/>
    <s v="08:00 KINGS X   to EDINBURGH"/>
    <x v="16"/>
    <n v="2"/>
    <n v="2"/>
    <d v="2019-11-22T00:00:00"/>
    <s v="MHB2"/>
    <x v="5"/>
    <s v="Accepted"/>
    <m/>
    <m/>
    <e v="#REF!"/>
    <m/>
    <m/>
    <m/>
    <m/>
    <x v="0"/>
    <n v="0"/>
    <n v="101"/>
    <e v="#NAME?"/>
  </r>
  <r>
    <s v="569928"/>
    <x v="226"/>
    <s v="5E05"/>
    <s v="06:57 CRAIGNTNY to EDINBURGH"/>
    <x v="6"/>
    <n v="5"/>
    <n v="5"/>
    <d v="2020-05-21T00:00:00"/>
    <s v="MHBK"/>
    <x v="3"/>
    <s v="Accepted"/>
    <m/>
    <m/>
    <e v="#REF!"/>
    <m/>
    <m/>
    <m/>
    <m/>
    <x v="2"/>
    <n v="2"/>
    <n v="0"/>
    <e v="#NAME?"/>
  </r>
  <r>
    <s v="569120"/>
    <x v="227"/>
    <s v="5S25"/>
    <s v="21:33 EDINBURGH to CRAIGNTNY"/>
    <x v="6"/>
    <n v="4"/>
    <n v="21"/>
    <d v="2020-07-01T00:00:00"/>
    <s v="MHBK"/>
    <x v="3"/>
    <s v="Accepted"/>
    <m/>
    <m/>
    <e v="#REF!"/>
    <m/>
    <m/>
    <m/>
    <m/>
    <x v="2"/>
    <n v="2"/>
    <n v="2"/>
    <e v="#NAME?"/>
  </r>
  <r>
    <s v="568961"/>
    <x v="227"/>
    <s v="5D70"/>
    <s v="19:25 HAGTDNSDG to DONCARIEP"/>
    <x v="10"/>
    <n v="7"/>
    <n v="7"/>
    <d v="2019-04-29T00:00:00"/>
    <s v="MHBR"/>
    <x v="2"/>
    <s v="Accepted"/>
    <m/>
    <m/>
    <e v="#REF!"/>
    <m/>
    <m/>
    <m/>
    <m/>
    <x v="0"/>
    <n v="0"/>
    <n v="2"/>
    <e v="#NAME?"/>
  </r>
  <r>
    <s v="567284"/>
    <x v="227"/>
    <s v="1A13"/>
    <s v="06:56 Skipton - London Kings Cross"/>
    <x v="10"/>
    <n v="12"/>
    <n v="44"/>
    <m/>
    <s v="MHBC"/>
    <x v="0"/>
    <s v="Accepted"/>
    <m/>
    <m/>
    <e v="#REF!"/>
    <m/>
    <m/>
    <m/>
    <m/>
    <x v="0"/>
    <n v="0"/>
    <n v="0"/>
    <e v="#NAME?"/>
  </r>
  <r>
    <s v="567033"/>
    <x v="227"/>
    <m/>
    <s v="05:09 BOUNDGNCS to KINGS X"/>
    <x v="18"/>
    <n v="7"/>
    <n v="14"/>
    <d v="2019-07-26T00:00:00"/>
    <s v="MHBJ"/>
    <x v="1"/>
    <s v="New"/>
    <s v="NR"/>
    <m/>
    <e v="#REF!"/>
    <m/>
    <m/>
    <m/>
    <m/>
    <x v="8"/>
    <n v="101"/>
    <n v="0"/>
    <e v="#NAME?"/>
  </r>
  <r>
    <s v="566131"/>
    <x v="228"/>
    <s v="1D29"/>
    <s v="19:03 KINGS X   to LEEDS"/>
    <x v="11"/>
    <n v="14"/>
    <n v="19"/>
    <d v="2020-08-05T00:00:00"/>
    <s v="THBQ"/>
    <x v="8"/>
    <s v="Accepted"/>
    <m/>
    <s v="2025-05-26"/>
    <e v="#REF!"/>
    <m/>
    <m/>
    <m/>
    <m/>
    <x v="0"/>
    <n v="0"/>
    <n v="101"/>
    <e v="#NAME?"/>
  </r>
  <r>
    <s v="566055"/>
    <x v="228"/>
    <s v="1S28"/>
    <s v="18:00 KINGS X   to EDINBURGH"/>
    <x v="39"/>
    <n v="6"/>
    <n v="9"/>
    <d v="2020-06-16T00:00:00"/>
    <s v="MHB2"/>
    <x v="17"/>
    <s v="Accepted"/>
    <m/>
    <m/>
    <e v="#REF!"/>
    <m/>
    <m/>
    <m/>
    <m/>
    <x v="0"/>
    <n v="0"/>
    <n v="0"/>
    <e v="#NAME?"/>
  </r>
  <r>
    <s v="565268"/>
    <x v="228"/>
    <s v="1S15"/>
    <s v="11:30 KINGS X   to EDINBURGH"/>
    <x v="17"/>
    <n v="7"/>
    <n v="7"/>
    <d v="2020-06-06T00:00:00"/>
    <s v="MHB2"/>
    <x v="4"/>
    <s v="Accepted"/>
    <m/>
    <m/>
    <e v="#REF!"/>
    <m/>
    <m/>
    <m/>
    <m/>
    <x v="1"/>
    <n v="3"/>
    <n v="0"/>
    <e v="#NAME?"/>
  </r>
  <r>
    <s v="564593"/>
    <x v="228"/>
    <s v="3A22"/>
    <s v="08:12 NEVHILL D to HARROGATE"/>
    <x v="8"/>
    <n v="2"/>
    <n v="4"/>
    <d v="2019-12-20T00:00:00"/>
    <s v="MHBM"/>
    <x v="3"/>
    <s v="Accepted"/>
    <m/>
    <m/>
    <e v="#REF!"/>
    <m/>
    <m/>
    <m/>
    <m/>
    <x v="4"/>
    <n v="27"/>
    <n v="3"/>
    <e v="#NAME?"/>
  </r>
  <r>
    <s v="562766"/>
    <x v="229"/>
    <s v="1K44"/>
    <s v="13:45 NCASTLCEN to YORK"/>
    <x v="89"/>
    <n v="3"/>
    <n v="3"/>
    <d v="2019-08-02T00:00:00"/>
    <s v="MHB2"/>
    <x v="5"/>
    <s v="Accepted"/>
    <m/>
    <s v="2025-06-26"/>
    <e v="#REF!"/>
    <m/>
    <m/>
    <m/>
    <m/>
    <x v="0"/>
    <n v="0"/>
    <n v="27"/>
    <e v="#NAME?"/>
  </r>
  <r>
    <s v="562542"/>
    <x v="229"/>
    <s v="3A13"/>
    <s v="05:25 Neville Hill T&amp;R.S.M.D - Skipton"/>
    <x v="8"/>
    <n v="6"/>
    <n v="6"/>
    <m/>
    <s v="MHBM"/>
    <x v="3"/>
    <s v="Accepted"/>
    <m/>
    <m/>
    <e v="#REF!"/>
    <m/>
    <m/>
    <m/>
    <m/>
    <x v="4"/>
    <n v="27"/>
    <n v="0"/>
    <e v="#NAME?"/>
  </r>
  <r>
    <s v="562065"/>
    <x v="229"/>
    <s v="1A15"/>
    <s v="07:37 HARROGATE to KINGS X"/>
    <x v="51"/>
    <n v="0"/>
    <n v="53"/>
    <d v="2019-03-08T00:00:00"/>
    <s v="MHB1"/>
    <x v="4"/>
    <s v="Accepted"/>
    <m/>
    <m/>
    <e v="#REF!"/>
    <m/>
    <m/>
    <m/>
    <m/>
    <x v="20"/>
    <n v="31"/>
    <n v="27"/>
    <e v="#NAME?"/>
  </r>
  <r>
    <s v="561897"/>
    <x v="229"/>
    <s v="1E11"/>
    <s v="07:52 ABERDEEN  to KINGS X"/>
    <x v="160"/>
    <n v="5"/>
    <n v="5"/>
    <d v="2019-03-08T00:00:00"/>
    <s v="MHB1"/>
    <x v="10"/>
    <s v="Accepted"/>
    <m/>
    <m/>
    <e v="#REF!"/>
    <m/>
    <m/>
    <m/>
    <m/>
    <x v="0"/>
    <n v="0"/>
    <n v="31"/>
    <e v="#NAME?"/>
  </r>
  <r>
    <s v="560030"/>
    <x v="230"/>
    <s v="3W20"/>
    <s v="15:22 DONCARIEP to YORK"/>
    <x v="31"/>
    <n v="21"/>
    <n v="86"/>
    <d v="2019-03-08T00:00:00"/>
    <s v="MHB1"/>
    <x v="17"/>
    <s v="Accepted"/>
    <m/>
    <m/>
    <e v="#REF!"/>
    <m/>
    <m/>
    <m/>
    <m/>
    <x v="1"/>
    <n v="3"/>
    <n v="0"/>
    <e v="#NAME?"/>
  </r>
  <r>
    <s v="559854"/>
    <x v="230"/>
    <s v="1E13"/>
    <s v="07:55 INVERNESS to KINGS X"/>
    <x v="198"/>
    <n v="20"/>
    <n v="30"/>
    <d v="2019-03-08T00:00:00"/>
    <s v="MHB1"/>
    <x v="4"/>
    <s v="Accepted"/>
    <m/>
    <m/>
    <e v="#REF!"/>
    <m/>
    <m/>
    <m/>
    <m/>
    <x v="0"/>
    <n v="0"/>
    <n v="3"/>
    <e v="#NAME?"/>
  </r>
  <r>
    <s v="559761"/>
    <x v="230"/>
    <s v="1Y86"/>
    <s v="14:02 YORK      to KINGS X"/>
    <x v="4"/>
    <n v="13"/>
    <n v="54"/>
    <d v="2020-06-23T00:00:00"/>
    <s v="THB2"/>
    <x v="12"/>
    <s v="Accepted"/>
    <m/>
    <m/>
    <e v="#REF!"/>
    <m/>
    <m/>
    <m/>
    <m/>
    <x v="0"/>
    <n v="0"/>
    <n v="0"/>
    <e v="#NAME?"/>
  </r>
  <r>
    <s v="559069"/>
    <x v="230"/>
    <s v="1D23"/>
    <s v="17:03 London Kings Cross - Leeds"/>
    <x v="115"/>
    <n v="16"/>
    <n v="16"/>
    <m/>
    <s v="MHBA"/>
    <x v="15"/>
    <s v="Accepted"/>
    <m/>
    <m/>
    <e v="#REF!"/>
    <m/>
    <m/>
    <m/>
    <m/>
    <x v="15"/>
    <n v="39"/>
    <n v="0"/>
    <e v="#NAME?"/>
  </r>
  <r>
    <s v="559028"/>
    <x v="230"/>
    <s v="3A22"/>
    <s v="08:12 NEVHILL D to HARROGATE"/>
    <x v="8"/>
    <n v="5"/>
    <n v="11"/>
    <d v="2019-09-20T00:00:00"/>
    <s v="MHBM"/>
    <x v="3"/>
    <s v="Accepted"/>
    <m/>
    <m/>
    <e v="#REF!"/>
    <m/>
    <m/>
    <m/>
    <m/>
    <x v="4"/>
    <n v="27"/>
    <n v="39"/>
    <e v="#NAME?"/>
  </r>
  <r>
    <s v="558843"/>
    <x v="230"/>
    <s v="1D03"/>
    <s v="07:03 KINGS X   to BRADFORSQ"/>
    <x v="11"/>
    <n v="3"/>
    <n v="3"/>
    <d v="2020-02-03T00:00:00"/>
    <s v="MHB2"/>
    <x v="17"/>
    <s v="Accepted"/>
    <m/>
    <m/>
    <e v="#REF!"/>
    <m/>
    <m/>
    <m/>
    <m/>
    <x v="0"/>
    <n v="0"/>
    <n v="27"/>
    <e v="#NAME?"/>
  </r>
  <r>
    <s v="557146"/>
    <x v="231"/>
    <m/>
    <s v="09:26 NEVHILL D to BRADFORS"/>
    <x v="93"/>
    <n v="9"/>
    <n v="9"/>
    <m/>
    <s v="MHBM"/>
    <x v="1"/>
    <s v="New"/>
    <m/>
    <m/>
    <e v="#REF!"/>
    <m/>
    <m/>
    <m/>
    <m/>
    <x v="16"/>
    <n v="5"/>
    <n v="0"/>
    <e v="#NAME?"/>
  </r>
  <r>
    <s v="557113"/>
    <x v="231"/>
    <m/>
    <m/>
    <x v="93"/>
    <n v="29"/>
    <n v="38"/>
    <m/>
    <s v="MHBM"/>
    <x v="1"/>
    <s v="New"/>
    <m/>
    <m/>
    <e v="#REF!"/>
    <m/>
    <m/>
    <m/>
    <m/>
    <x v="16"/>
    <n v="5"/>
    <n v="5"/>
    <e v="#NAME?"/>
  </r>
  <r>
    <s v="557086"/>
    <x v="231"/>
    <s v="5B82"/>
    <s v="09:03 KINGS X   to HARROGATE"/>
    <x v="11"/>
    <n v="7"/>
    <n v="10"/>
    <d v="2019-12-20T00:00:00"/>
    <s v="MHBJ"/>
    <x v="3"/>
    <s v="Accepted"/>
    <m/>
    <m/>
    <e v="#REF!"/>
    <m/>
    <m/>
    <m/>
    <m/>
    <x v="0"/>
    <n v="0"/>
    <n v="5"/>
    <e v="#NAME?"/>
  </r>
  <r>
    <s v="553111"/>
    <x v="232"/>
    <m/>
    <s v="15:36 HARROGATE to KINGS X"/>
    <x v="17"/>
    <n v="4"/>
    <n v="27"/>
    <d v="2019-09-13T00:00:00"/>
    <s v="MHB1"/>
    <x v="1"/>
    <s v="New"/>
    <m/>
    <m/>
    <e v="#REF!"/>
    <m/>
    <m/>
    <m/>
    <m/>
    <x v="1"/>
    <n v="3"/>
    <n v="0"/>
    <e v="#NAME?"/>
  </r>
  <r>
    <s v="552876"/>
    <x v="232"/>
    <s v="5E21"/>
    <s v="14:45 CRAIGNTNY to EDINBURGH"/>
    <x v="6"/>
    <n v="6"/>
    <n v="6"/>
    <d v="2020-06-23T00:00:00"/>
    <s v="THB4"/>
    <x v="12"/>
    <s v="Accepted"/>
    <s v="Driver"/>
    <m/>
    <e v="#REF!"/>
    <m/>
    <m/>
    <m/>
    <m/>
    <x v="2"/>
    <n v="2"/>
    <n v="3"/>
    <e v="#NAME?"/>
  </r>
  <r>
    <s v="552642"/>
    <x v="232"/>
    <s v="1D12"/>
    <s v="11:33 KINGS X   to HARROGATE"/>
    <x v="10"/>
    <n v="4"/>
    <n v="27"/>
    <d v="2019-09-13T00:00:00"/>
    <s v="MHB1"/>
    <x v="14"/>
    <s v="Accepted"/>
    <m/>
    <m/>
    <e v="#REF!"/>
    <m/>
    <m/>
    <m/>
    <m/>
    <x v="0"/>
    <n v="0"/>
    <n v="2"/>
    <e v="#NAME?"/>
  </r>
  <r>
    <s v="552212"/>
    <x v="232"/>
    <s v="5G12"/>
    <s v="08:30 DONCARIEP to BOUNDGNCS"/>
    <x v="18"/>
    <n v="6"/>
    <n v="6"/>
    <d v="2019-09-20T00:00:00"/>
    <s v="MHBJ"/>
    <x v="3"/>
    <s v="Accepted"/>
    <m/>
    <m/>
    <e v="#REF!"/>
    <m/>
    <m/>
    <m/>
    <m/>
    <x v="8"/>
    <n v="101"/>
    <n v="0"/>
    <e v="#NAME?"/>
  </r>
  <r>
    <s v="550706"/>
    <x v="233"/>
    <s v="1E29"/>
    <s v="19:37 EDINBURGH to KINGS X"/>
    <x v="16"/>
    <n v="13"/>
    <n v="16"/>
    <d v="2019-12-13T00:00:00"/>
    <s v="MHB2"/>
    <x v="17"/>
    <s v="Accepted"/>
    <m/>
    <m/>
    <e v="#REF!"/>
    <m/>
    <m/>
    <m/>
    <m/>
    <x v="0"/>
    <n v="0"/>
    <n v="101"/>
    <e v="#NAME?"/>
  </r>
  <r>
    <s v="550651"/>
    <x v="233"/>
    <s v="1S30"/>
    <s v="18:30 KINGS X   to EDINBURGH"/>
    <x v="127"/>
    <n v="9"/>
    <n v="9"/>
    <d v="2020-08-05T00:00:00"/>
    <s v="MHB2"/>
    <x v="10"/>
    <s v="Accepted"/>
    <m/>
    <s v="2025-05-26"/>
    <e v="#REF!"/>
    <m/>
    <m/>
    <m/>
    <m/>
    <x v="0"/>
    <n v="0"/>
    <n v="0"/>
    <e v="#NAME?"/>
  </r>
  <r>
    <s v="549746"/>
    <x v="233"/>
    <s v="1D17"/>
    <s v="14:03 London Kings Cross - Bradford Forster Square"/>
    <x v="11"/>
    <n v="14"/>
    <n v="29"/>
    <m/>
    <s v="MHBA"/>
    <x v="15"/>
    <s v="Accepted"/>
    <m/>
    <m/>
    <e v="#REF!"/>
    <m/>
    <m/>
    <m/>
    <m/>
    <x v="0"/>
    <n v="0"/>
    <n v="0"/>
    <e v="#NAME?"/>
  </r>
  <r>
    <s v="548321"/>
    <x v="233"/>
    <s v="1A22"/>
    <s v="09:36 HARROGATE to KINGS X_x000a_Running as 10:16 LEEDS     to KINGS X"/>
    <x v="199"/>
    <n v="0"/>
    <n v="0"/>
    <d v="2019-12-20T00:00:00"/>
    <s v="MHBM"/>
    <x v="2"/>
    <s v="Accepted"/>
    <m/>
    <m/>
    <e v="#REF!"/>
    <m/>
    <m/>
    <m/>
    <m/>
    <x v="0"/>
    <n v="0"/>
    <n v="0"/>
    <e v="#NAME?"/>
  </r>
  <r>
    <s v="548307"/>
    <x v="233"/>
    <s v="1E07"/>
    <s v="08:32 EDINBURGH to KINGS X"/>
    <x v="111"/>
    <n v="0"/>
    <n v="0"/>
    <d v="2019-10-18T00:00:00"/>
    <s v="MHB2"/>
    <x v="10"/>
    <s v="Accepted"/>
    <m/>
    <m/>
    <e v="#REF!"/>
    <m/>
    <m/>
    <m/>
    <m/>
    <x v="0"/>
    <n v="0"/>
    <n v="0"/>
    <e v="#NAME?"/>
  </r>
  <r>
    <s v="547598"/>
    <x v="234"/>
    <s v="1A45"/>
    <s v="17:16 BRADFORSQ to KINGS X"/>
    <x v="73"/>
    <n v="6"/>
    <n v="6"/>
    <d v="2019-09-20T00:00:00"/>
    <s v="MHB2"/>
    <x v="4"/>
    <s v="Accepted"/>
    <m/>
    <m/>
    <e v="#REF!"/>
    <m/>
    <m/>
    <m/>
    <m/>
    <x v="20"/>
    <n v="31"/>
    <n v="0"/>
    <e v="#NAME?"/>
  </r>
  <r>
    <s v="547560"/>
    <x v="234"/>
    <m/>
    <s v="19:06 KINGS X   to LINCLNCEN"/>
    <x v="11"/>
    <n v="29"/>
    <n v="79"/>
    <d v="2019-09-06T00:00:00"/>
    <s v="MHB1"/>
    <x v="1"/>
    <s v="New"/>
    <m/>
    <m/>
    <e v="#REF!"/>
    <m/>
    <m/>
    <m/>
    <m/>
    <x v="0"/>
    <n v="0"/>
    <n v="31"/>
    <e v="#NAME?"/>
  </r>
  <r>
    <s v="547341"/>
    <x v="234"/>
    <s v="1A43"/>
    <s v="17:15 LEEDS     to KINGS X"/>
    <x v="17"/>
    <n v="3"/>
    <n v="3"/>
    <d v="2020-02-07T00:00:00"/>
    <s v="MHB2"/>
    <x v="10"/>
    <s v="Accepted"/>
    <m/>
    <m/>
    <e v="#REF!"/>
    <m/>
    <m/>
    <m/>
    <m/>
    <x v="1"/>
    <n v="3"/>
    <n v="0"/>
    <e v="#NAME?"/>
  </r>
  <r>
    <s v="547270"/>
    <x v="234"/>
    <m/>
    <s v="16:06 KINGS X   to LINCLNCEN"/>
    <x v="14"/>
    <n v="0"/>
    <n v="7"/>
    <d v="2020-03-06T00:00:00"/>
    <s v="MHB1"/>
    <x v="1"/>
    <s v="New"/>
    <m/>
    <m/>
    <e v="#REF!"/>
    <m/>
    <m/>
    <m/>
    <m/>
    <x v="7"/>
    <n v="6"/>
    <n v="3"/>
    <e v="#NAME?"/>
  </r>
  <r>
    <s v="547146"/>
    <x v="234"/>
    <m/>
    <s v="20:51 NEWARKNGT to KINGS X"/>
    <x v="14"/>
    <n v="0"/>
    <n v="6"/>
    <d v="2020-03-06T00:00:00"/>
    <s v="MHB1"/>
    <x v="1"/>
    <s v="New"/>
    <m/>
    <m/>
    <e v="#REF!"/>
    <m/>
    <m/>
    <m/>
    <m/>
    <x v="7"/>
    <n v="6"/>
    <n v="6"/>
    <e v="#NAME?"/>
  </r>
  <r>
    <s v="547003"/>
    <x v="234"/>
    <s v="1A36"/>
    <s v="14:45 LEEDS     to KINGS X"/>
    <x v="78"/>
    <n v="9"/>
    <n v="9"/>
    <d v="2019-08-02T00:00:00"/>
    <s v="MHB2"/>
    <x v="4"/>
    <s v="Accepted"/>
    <m/>
    <m/>
    <e v="#REF!"/>
    <m/>
    <m/>
    <m/>
    <m/>
    <x v="1"/>
    <n v="3"/>
    <n v="6"/>
    <e v="#NAME?"/>
  </r>
  <r>
    <s v="546881"/>
    <x v="234"/>
    <s v="1B85"/>
    <s v="13:24 LINCLNCEN to KINGS X"/>
    <x v="200"/>
    <n v="8"/>
    <n v="21"/>
    <d v="2019-12-20T00:00:00"/>
    <s v="IQIU"/>
    <x v="1"/>
    <s v="Referred"/>
    <m/>
    <m/>
    <e v="#REF!"/>
    <m/>
    <m/>
    <m/>
    <m/>
    <x v="0"/>
    <n v="0"/>
    <n v="3"/>
    <e v="#NAME?"/>
  </r>
  <r>
    <s v="546745"/>
    <x v="234"/>
    <s v="1D12"/>
    <s v="11:33 KINGS X   to HARROGATE"/>
    <x v="10"/>
    <n v="29"/>
    <n v="79"/>
    <d v="2019-09-06T00:00:00"/>
    <s v="MHB1"/>
    <x v="2"/>
    <s v="Accepted"/>
    <m/>
    <m/>
    <e v="#REF!"/>
    <m/>
    <m/>
    <m/>
    <m/>
    <x v="0"/>
    <n v="0"/>
    <n v="0"/>
    <e v="#NAME?"/>
  </r>
  <r>
    <s v="546616"/>
    <x v="234"/>
    <m/>
    <s v="12:03 KINGS X   to LEEDS"/>
    <x v="23"/>
    <n v="3"/>
    <n v="11"/>
    <d v="2019-08-02T00:00:00"/>
    <s v="MHB2"/>
    <x v="1"/>
    <s v="New"/>
    <m/>
    <m/>
    <e v="#REF!"/>
    <m/>
    <m/>
    <m/>
    <m/>
    <x v="0"/>
    <n v="0"/>
    <n v="0"/>
    <e v="#NAME?"/>
  </r>
  <r>
    <s v="546537"/>
    <x v="234"/>
    <s v="1D13"/>
    <s v="12:03 KINGS X   to LEEDS"/>
    <x v="201"/>
    <n v="5"/>
    <n v="17"/>
    <d v="2019-08-02T00:00:00"/>
    <s v="MHB2"/>
    <x v="4"/>
    <s v="Accepted"/>
    <m/>
    <m/>
    <e v="#REF!"/>
    <m/>
    <m/>
    <m/>
    <m/>
    <x v="47"/>
    <n v="95"/>
    <n v="0"/>
    <e v="#NAME?"/>
  </r>
  <r>
    <s v="546437"/>
    <x v="234"/>
    <s v="5Z20"/>
    <s v="12:00 CRAIGNTNY to NEVHILL D"/>
    <x v="3"/>
    <n v="13"/>
    <n v="23"/>
    <d v="2020-01-22T00:00:00"/>
    <s v="THBN"/>
    <x v="11"/>
    <s v="Accepted"/>
    <m/>
    <m/>
    <e v="#REF!"/>
    <m/>
    <m/>
    <m/>
    <m/>
    <x v="0"/>
    <n v="0"/>
    <n v="95"/>
    <e v="#NAME?"/>
  </r>
  <r>
    <s v="546206"/>
    <x v="234"/>
    <s v="1A19"/>
    <s v="08:43 BRADFORSQ to KINGS X"/>
    <x v="72"/>
    <n v="6"/>
    <n v="6"/>
    <d v="2019-08-02T00:00:00"/>
    <s v="MHB2"/>
    <x v="4"/>
    <s v="Accepted"/>
    <m/>
    <m/>
    <e v="#REF!"/>
    <m/>
    <m/>
    <m/>
    <m/>
    <x v="27"/>
    <n v="70"/>
    <n v="0"/>
    <e v="#NAME?"/>
  </r>
  <r>
    <s v="545624"/>
    <x v="234"/>
    <s v="5D71"/>
    <s v="06:14 NEVHILL D to HARROGATE"/>
    <x v="8"/>
    <n v="2"/>
    <n v="2"/>
    <d v="2019-03-08T00:00:00"/>
    <s v="QQA0"/>
    <x v="1"/>
    <s v="New"/>
    <m/>
    <m/>
    <e v="#REF!"/>
    <m/>
    <m/>
    <m/>
    <m/>
    <x v="4"/>
    <n v="27"/>
    <n v="70"/>
    <e v="#NAME?"/>
  </r>
  <r>
    <s v="545553"/>
    <x v="234"/>
    <s v="3A13"/>
    <s v="05:25 Neville Hill T&amp;R.S.M.D - Skipton"/>
    <x v="8"/>
    <n v="8"/>
    <n v="8"/>
    <m/>
    <s v="MHBT"/>
    <x v="2"/>
    <s v="Accepted"/>
    <m/>
    <m/>
    <e v="#REF!"/>
    <m/>
    <m/>
    <m/>
    <m/>
    <x v="4"/>
    <n v="27"/>
    <n v="27"/>
    <e v="#NAME?"/>
  </r>
  <r>
    <s v="544198"/>
    <x v="235"/>
    <s v="1D21"/>
    <s v="16:03 London Kings Cross - Leeds"/>
    <x v="11"/>
    <n v="11"/>
    <n v="18"/>
    <m/>
    <s v="MHBA"/>
    <x v="15"/>
    <s v="Accepted"/>
    <m/>
    <m/>
    <e v="#REF!"/>
    <m/>
    <m/>
    <m/>
    <m/>
    <x v="0"/>
    <n v="0"/>
    <n v="27"/>
    <e v="#NAME?"/>
  </r>
  <r>
    <s v="543831"/>
    <x v="235"/>
    <s v="1S12"/>
    <s v="10:30 KINGS X   to EDINBURGH"/>
    <x v="202"/>
    <n v="2"/>
    <n v="2"/>
    <d v="2020-02-07T00:00:00"/>
    <s v="MHB2"/>
    <x v="10"/>
    <s v="Accepted"/>
    <m/>
    <m/>
    <e v="#REF!"/>
    <m/>
    <m/>
    <m/>
    <m/>
    <x v="0"/>
    <n v="0"/>
    <n v="0"/>
    <e v="#NAME?"/>
  </r>
  <r>
    <s v="543559"/>
    <x v="235"/>
    <s v="1W11"/>
    <s v="10:00 KINGS X   to ABERDEEN"/>
    <x v="198"/>
    <n v="2"/>
    <n v="2"/>
    <d v="2019-03-08T00:00:00"/>
    <s v="MHB1"/>
    <x v="10"/>
    <s v="Accepted"/>
    <m/>
    <m/>
    <e v="#REF!"/>
    <m/>
    <m/>
    <m/>
    <m/>
    <x v="0"/>
    <n v="0"/>
    <n v="0"/>
    <e v="#NAME?"/>
  </r>
  <r>
    <s v="543469"/>
    <x v="235"/>
    <s v="1S05"/>
    <s v="07:00 KINGS X   to EDINBURGH"/>
    <x v="22"/>
    <n v="2"/>
    <n v="2"/>
    <d v="2020-08-21T00:00:00"/>
    <s v="MHB2"/>
    <x v="10"/>
    <s v="Accepted"/>
    <m/>
    <m/>
    <e v="#REF!"/>
    <m/>
    <m/>
    <m/>
    <m/>
    <x v="0"/>
    <n v="0"/>
    <n v="0"/>
    <e v="#NAME?"/>
  </r>
  <r>
    <s v="541828"/>
    <x v="236"/>
    <s v="1A50"/>
    <s v="19:15 Bradford Foster Square - London Kings Cross"/>
    <x v="10"/>
    <n v="15"/>
    <n v="19"/>
    <m/>
    <s v="MHBC"/>
    <x v="17"/>
    <s v="Accepted"/>
    <m/>
    <m/>
    <e v="#REF!"/>
    <m/>
    <m/>
    <m/>
    <m/>
    <x v="0"/>
    <n v="0"/>
    <n v="0"/>
    <e v="#NAME?"/>
  </r>
  <r>
    <s v="541280"/>
    <x v="236"/>
    <s v="1D18"/>
    <s v="14:33 KINGS X   to LEEDS"/>
    <x v="38"/>
    <n v="4"/>
    <n v="4"/>
    <d v="2020-08-21T00:00:00"/>
    <s v="MHB2"/>
    <x v="10"/>
    <s v="Accepted"/>
    <m/>
    <m/>
    <e v="#REF!"/>
    <m/>
    <m/>
    <m/>
    <m/>
    <x v="14"/>
    <n v="24"/>
    <n v="0"/>
    <e v="#NAME?"/>
  </r>
  <r>
    <s v="541076"/>
    <x v="236"/>
    <s v="1A31"/>
    <s v="13:15 Leeds - London Kings Cross"/>
    <x v="38"/>
    <n v="7"/>
    <n v="7"/>
    <m/>
    <s v="MHBB"/>
    <x v="5"/>
    <s v="Accepted"/>
    <m/>
    <m/>
    <e v="#REF!"/>
    <m/>
    <m/>
    <m/>
    <m/>
    <x v="14"/>
    <n v="24"/>
    <n v="24"/>
    <e v="#NAME?"/>
  </r>
  <r>
    <s v="540257"/>
    <x v="236"/>
    <m/>
    <s v="06:27 FERMEPARK to KINGS X"/>
    <x v="49"/>
    <n v="22"/>
    <n v="22"/>
    <d v="2020-03-18T00:00:00"/>
    <s v="MHBJ"/>
    <x v="3"/>
    <s v="Accepted"/>
    <m/>
    <m/>
    <e v="#REF!"/>
    <m/>
    <m/>
    <m/>
    <m/>
    <x v="18"/>
    <n v="17"/>
    <n v="24"/>
    <e v="#NAME?"/>
  </r>
  <r>
    <s v="539916"/>
    <x v="236"/>
    <s v="1S01"/>
    <s v="06:09 DONCASTER to EDINBURGH"/>
    <x v="17"/>
    <n v="6"/>
    <n v="6"/>
    <d v="2019-10-18T00:00:00"/>
    <s v="MHB2"/>
    <x v="10"/>
    <s v="Accepted"/>
    <m/>
    <m/>
    <e v="#REF!"/>
    <m/>
    <m/>
    <m/>
    <m/>
    <x v="1"/>
    <n v="3"/>
    <n v="17"/>
    <e v="#NAME?"/>
  </r>
  <r>
    <s v="538814"/>
    <x v="237"/>
    <s v="1S13"/>
    <s v="11:44 PETERBORO to EDINBURGH"/>
    <x v="109"/>
    <n v="3"/>
    <n v="3"/>
    <d v="2019-10-18T00:00:00"/>
    <s v="MHBV"/>
    <x v="9"/>
    <s v="Accepted"/>
    <m/>
    <m/>
    <e v="#REF!"/>
    <m/>
    <m/>
    <m/>
    <m/>
    <x v="16"/>
    <n v="5"/>
    <n v="3"/>
    <e v="#NAME?"/>
  </r>
  <r>
    <s v="538400"/>
    <x v="237"/>
    <s v="1S05"/>
    <s v="09:00 YORK      to EDINBURGH"/>
    <x v="109"/>
    <n v="22"/>
    <n v="22"/>
    <d v="2019-08-09T00:00:00"/>
    <s v="MHB2"/>
    <x v="6"/>
    <s v="Accepted"/>
    <m/>
    <m/>
    <e v="#REF!"/>
    <m/>
    <m/>
    <m/>
    <m/>
    <x v="16"/>
    <n v="5"/>
    <n v="5"/>
    <e v="#NAME?"/>
  </r>
  <r>
    <s v="533351"/>
    <x v="238"/>
    <s v="1K41"/>
    <s v="08:03 NCASTLCEN to YORK"/>
    <x v="12"/>
    <n v="5"/>
    <n v="5"/>
    <d v="2019-09-27T00:00:00"/>
    <s v="RHBO"/>
    <x v="27"/>
    <s v="Accepted"/>
    <m/>
    <m/>
    <e v="#REF!"/>
    <m/>
    <m/>
    <m/>
    <m/>
    <x v="5"/>
    <n v="12"/>
    <n v="5"/>
    <e v="#NAME?"/>
  </r>
  <r>
    <s v="532407"/>
    <x v="239"/>
    <s v="1A52"/>
    <s v="20:45 LEEDS     to KINGS X"/>
    <x v="72"/>
    <n v="3"/>
    <n v="3"/>
    <d v="2019-07-26T00:00:00"/>
    <s v="MHB2"/>
    <x v="6"/>
    <s v="Accepted"/>
    <m/>
    <m/>
    <e v="#REF!"/>
    <m/>
    <m/>
    <m/>
    <m/>
    <x v="27"/>
    <n v="70"/>
    <n v="12"/>
    <e v="#NAME?"/>
  </r>
  <r>
    <s v="531439"/>
    <x v="239"/>
    <m/>
    <s v="10:45 Leeds - London Kings Cross"/>
    <x v="150"/>
    <n v="0"/>
    <n v="4"/>
    <m/>
    <s v="MHBA"/>
    <x v="1"/>
    <s v="New"/>
    <m/>
    <m/>
    <e v="#REF!"/>
    <m/>
    <m/>
    <m/>
    <m/>
    <x v="16"/>
    <n v="5"/>
    <n v="70"/>
    <e v="#NAME?"/>
  </r>
  <r>
    <s v="530987"/>
    <x v="239"/>
    <s v="3D11"/>
    <s v="09:23 KINGS X   to KINGS X"/>
    <x v="11"/>
    <n v="0"/>
    <n v="3"/>
    <d v="2019-03-21T00:00:00"/>
    <s v="IQI8"/>
    <x v="1"/>
    <s v="Referred"/>
    <m/>
    <m/>
    <e v="#REF!"/>
    <m/>
    <m/>
    <m/>
    <m/>
    <x v="0"/>
    <n v="0"/>
    <n v="5"/>
    <e v="#NAME?"/>
  </r>
  <r>
    <s v="530783"/>
    <x v="239"/>
    <m/>
    <s v="05:56 DONCARIEP to DONCASTER"/>
    <x v="31"/>
    <n v="5"/>
    <n v="9"/>
    <d v="2020-03-06T00:00:00"/>
    <s v="MHBH"/>
    <x v="1"/>
    <s v="New"/>
    <m/>
    <m/>
    <e v="#REF!"/>
    <m/>
    <m/>
    <m/>
    <m/>
    <x v="1"/>
    <n v="3"/>
    <n v="0"/>
    <e v="#NAME?"/>
  </r>
  <r>
    <s v="529412"/>
    <x v="240"/>
    <s v="1S28"/>
    <s v="18:00 KINGS X   to EDINBURGH"/>
    <x v="11"/>
    <n v="5"/>
    <n v="8"/>
    <d v="2020-03-18T00:00:00"/>
    <s v="MHB2"/>
    <x v="5"/>
    <s v="Accepted"/>
    <m/>
    <m/>
    <e v="#REF!"/>
    <m/>
    <m/>
    <m/>
    <m/>
    <x v="0"/>
    <n v="0"/>
    <n v="3"/>
    <e v="#NAME?"/>
  </r>
  <r>
    <s v="529171"/>
    <x v="240"/>
    <s v="1A33"/>
    <s v="13:17 BRADFORSQ to KINGS X"/>
    <x v="203"/>
    <n v="23"/>
    <n v="27"/>
    <d v="2019-07-26T00:00:00"/>
    <s v="MHB2"/>
    <x v="6"/>
    <s v="Accepted"/>
    <m/>
    <m/>
    <e v="#REF!"/>
    <m/>
    <m/>
    <m/>
    <m/>
    <x v="0"/>
    <n v="0"/>
    <n v="0"/>
    <e v="#NAME?"/>
  </r>
  <r>
    <s v="528985"/>
    <x v="240"/>
    <s v="1E13"/>
    <s v="07:55 INVERNESS to KINGS X"/>
    <x v="144"/>
    <n v="20"/>
    <n v="20"/>
    <d v="2019-04-23T00:00:00"/>
    <s v="MHB1"/>
    <x v="17"/>
    <s v="Accepted"/>
    <m/>
    <m/>
    <e v="#REF!"/>
    <m/>
    <m/>
    <m/>
    <m/>
    <x v="39"/>
    <n v="133"/>
    <n v="0"/>
    <e v="#NAME?"/>
  </r>
  <r>
    <s v="528981"/>
    <x v="240"/>
    <s v="1S17"/>
    <s v="12:30 KINGS X   to EDINBURGH"/>
    <x v="4"/>
    <n v="35"/>
    <n v="127"/>
    <d v="2019-11-14T00:00:00"/>
    <s v="MHB2"/>
    <x v="0"/>
    <s v="Accepted"/>
    <m/>
    <m/>
    <e v="#REF!"/>
    <m/>
    <m/>
    <m/>
    <m/>
    <x v="0"/>
    <n v="0"/>
    <n v="133"/>
    <e v="#NAME?"/>
  </r>
  <r>
    <s v="527833"/>
    <x v="240"/>
    <s v="3B81"/>
    <s v="05:32 DONCASTER to LINCLNCEN"/>
    <x v="17"/>
    <n v="23"/>
    <n v="23"/>
    <d v="2019-09-13T00:00:00"/>
    <s v="MHB1"/>
    <x v="16"/>
    <s v="Accepted"/>
    <m/>
    <m/>
    <e v="#REF!"/>
    <m/>
    <m/>
    <m/>
    <m/>
    <x v="1"/>
    <n v="3"/>
    <n v="0"/>
    <e v="#NAME?"/>
  </r>
  <r>
    <s v="526892"/>
    <x v="241"/>
    <s v="5D33"/>
    <s v="23:39 LEEDS     to DONCARIEP"/>
    <x v="0"/>
    <n v="8"/>
    <n v="8"/>
    <d v="2019-11-22T00:00:00"/>
    <s v="MHB2"/>
    <x v="0"/>
    <s v="Accepted"/>
    <m/>
    <m/>
    <e v="#REF!"/>
    <m/>
    <m/>
    <m/>
    <m/>
    <x v="0"/>
    <n v="0"/>
    <n v="3"/>
    <e v="#NAME?"/>
  </r>
  <r>
    <s v="525327"/>
    <x v="241"/>
    <s v="3A15"/>
    <s v="06:14 NEVHILL D to HARROGATE"/>
    <x v="8"/>
    <n v="5"/>
    <n v="5"/>
    <d v="2019-04-23T00:00:00"/>
    <s v="MHBM"/>
    <x v="3"/>
    <s v="Accepted"/>
    <m/>
    <m/>
    <e v="#REF!"/>
    <m/>
    <m/>
    <m/>
    <m/>
    <x v="4"/>
    <n v="27"/>
    <n v="0"/>
    <e v="#NAME?"/>
  </r>
  <r>
    <s v="524396"/>
    <x v="242"/>
    <s v="1E24"/>
    <s v="17:00 EDINBURGH to KINGS X"/>
    <x v="4"/>
    <n v="14"/>
    <n v="17"/>
    <d v="2020-02-03T00:00:00"/>
    <s v="MHB2"/>
    <x v="5"/>
    <s v="Accepted"/>
    <m/>
    <m/>
    <e v="#REF!"/>
    <m/>
    <m/>
    <m/>
    <m/>
    <x v="0"/>
    <n v="0"/>
    <n v="27"/>
    <e v="#NAME?"/>
  </r>
  <r>
    <s v="521932"/>
    <x v="243"/>
    <s v="1S26"/>
    <s v="17:00 KINGS X   to EDINBURGH"/>
    <x v="11"/>
    <n v="5"/>
    <n v="7"/>
    <d v="2019-12-13T00:00:00"/>
    <s v="MHB2"/>
    <x v="5"/>
    <s v="Accepted"/>
    <m/>
    <m/>
    <e v="#REF!"/>
    <m/>
    <m/>
    <m/>
    <m/>
    <x v="0"/>
    <n v="0"/>
    <n v="0"/>
    <e v="#NAME?"/>
  </r>
  <r>
    <s v="521534"/>
    <x v="243"/>
    <s v="1E14"/>
    <s v="12:00 EDINBURGH to KINGS X"/>
    <x v="3"/>
    <n v="6"/>
    <n v="6"/>
    <d v="2020-03-18T00:00:00"/>
    <s v="MHB2"/>
    <x v="19"/>
    <s v="Accepted"/>
    <m/>
    <m/>
    <e v="#REF!"/>
    <m/>
    <m/>
    <m/>
    <m/>
    <x v="0"/>
    <n v="0"/>
    <n v="0"/>
    <e v="#NAME?"/>
  </r>
  <r>
    <s v="521432"/>
    <x v="243"/>
    <s v="5D09"/>
    <s v="09:20 BOUNDGNCS to KINGS X"/>
    <x v="48"/>
    <n v="25"/>
    <n v="97"/>
    <d v="2019-08-23T00:00:00"/>
    <s v="MHB2"/>
    <x v="2"/>
    <s v="Accepted"/>
    <m/>
    <m/>
    <e v="#REF!"/>
    <m/>
    <m/>
    <m/>
    <m/>
    <x v="17"/>
    <n v="7"/>
    <n v="0"/>
    <e v="#NAME?"/>
  </r>
  <r>
    <s v="521360"/>
    <x v="243"/>
    <s v="1B82"/>
    <s v="09:33 KINGS X   to LINCLNCEN"/>
    <x v="11"/>
    <n v="3"/>
    <n v="3"/>
    <d v="2019-12-06T00:00:00"/>
    <s v="MHB1"/>
    <x v="4"/>
    <s v="Accepted"/>
    <m/>
    <m/>
    <e v="#REF!"/>
    <m/>
    <m/>
    <m/>
    <m/>
    <x v="0"/>
    <n v="0"/>
    <n v="7"/>
    <e v="#NAME?"/>
  </r>
  <r>
    <s v="521257"/>
    <x v="243"/>
    <s v="1Y14"/>
    <s v="08:00 York - London Kings Cross"/>
    <x v="4"/>
    <n v="3"/>
    <n v="3"/>
    <m/>
    <s v="MHBB"/>
    <x v="19"/>
    <s v="Accepted"/>
    <m/>
    <m/>
    <e v="#REF!"/>
    <m/>
    <m/>
    <m/>
    <m/>
    <x v="0"/>
    <n v="0"/>
    <n v="0"/>
    <e v="#NAME?"/>
  </r>
  <r>
    <s v="520460"/>
    <x v="244"/>
    <s v="1E24"/>
    <s v="17:00 EDINBURGH to KINGS X"/>
    <x v="12"/>
    <n v="2"/>
    <n v="2"/>
    <d v="2020-01-17T00:00:00"/>
    <s v="MHBR"/>
    <x v="2"/>
    <s v="Accepted"/>
    <m/>
    <m/>
    <e v="#REF!"/>
    <m/>
    <m/>
    <m/>
    <m/>
    <x v="5"/>
    <n v="12"/>
    <n v="0"/>
    <e v="#NAME?"/>
  </r>
  <r>
    <s v="520447"/>
    <x v="244"/>
    <s v="1E24"/>
    <s v="17:00 EDINBURGH to KINGS X"/>
    <x v="204"/>
    <n v="1.5"/>
    <n v="1.5"/>
    <d v="2020-01-17T00:00:00"/>
    <s v="OQIF"/>
    <x v="1"/>
    <s v="Split"/>
    <m/>
    <m/>
    <e v="#REF!"/>
    <m/>
    <m/>
    <m/>
    <m/>
    <x v="9"/>
    <s v="Not Found"/>
    <n v="12"/>
    <e v="#NAME?"/>
  </r>
  <r>
    <s v="520447"/>
    <x v="244"/>
    <s v="1E24"/>
    <s v="17:00 EDINBURGH to KINGS X"/>
    <x v="204"/>
    <n v="1.5"/>
    <n v="1.5"/>
    <d v="2020-01-17T00:00:00"/>
    <s v="THB4"/>
    <x v="12"/>
    <s v="Accepted"/>
    <m/>
    <m/>
    <e v="#REF!"/>
    <m/>
    <m/>
    <m/>
    <m/>
    <x v="9"/>
    <s v="Not Found"/>
    <s v="Not Found"/>
    <e v="#NAME?"/>
  </r>
  <r>
    <s v="520046"/>
    <x v="244"/>
    <s v="1D17"/>
    <s v="14:03 London Kings Cross - Bradford Forster Square"/>
    <x v="205"/>
    <n v="5"/>
    <n v="9"/>
    <m/>
    <s v="MHBA"/>
    <x v="17"/>
    <s v="Accepted"/>
    <m/>
    <m/>
    <e v="#REF!"/>
    <m/>
    <m/>
    <m/>
    <m/>
    <x v="3"/>
    <n v="4"/>
    <s v="Not Found"/>
    <e v="#NAME?"/>
  </r>
  <r>
    <s v="519865"/>
    <x v="244"/>
    <s v="1B84"/>
    <s v="12:06 KINGS X   to LINCLNCEN"/>
    <x v="102"/>
    <n v="0"/>
    <n v="0"/>
    <d v="2019-09-20T00:00:00"/>
    <s v="MHB2"/>
    <x v="2"/>
    <s v="Accepted"/>
    <m/>
    <m/>
    <e v="#REF!"/>
    <m/>
    <m/>
    <m/>
    <m/>
    <x v="0"/>
    <n v="0"/>
    <n v="4"/>
    <e v="#NAME?"/>
  </r>
  <r>
    <s v="519249"/>
    <x v="244"/>
    <s v="1D33"/>
    <s v="21:33 London Kings Cross - Leeds"/>
    <x v="11"/>
    <n v="4"/>
    <n v="4"/>
    <m/>
    <s v="MHBB"/>
    <x v="19"/>
    <s v="Accepted"/>
    <m/>
    <m/>
    <e v="#REF!"/>
    <m/>
    <m/>
    <m/>
    <m/>
    <x v="0"/>
    <n v="0"/>
    <n v="0"/>
    <e v="#NAME?"/>
  </r>
  <r>
    <s v="516943"/>
    <x v="245"/>
    <s v="5A20"/>
    <s v="08:41 NEVHILL D to LEEDS"/>
    <x v="8"/>
    <n v="7"/>
    <n v="7"/>
    <d v="2020-08-05T00:00:00"/>
    <s v="MHBM"/>
    <x v="3"/>
    <s v="Accepted"/>
    <m/>
    <m/>
    <e v="#REF!"/>
    <m/>
    <m/>
    <m/>
    <m/>
    <x v="4"/>
    <n v="27"/>
    <n v="0"/>
    <e v="#NAME?"/>
  </r>
  <r>
    <s v="516753"/>
    <x v="245"/>
    <s v="5E06"/>
    <s v="07:27 CRAIGNTNY to EDINBURGH"/>
    <x v="6"/>
    <n v="6"/>
    <n v="11"/>
    <d v="2020-03-25T00:00:00"/>
    <s v="MHBK"/>
    <x v="3"/>
    <s v="Accepted"/>
    <m/>
    <m/>
    <e v="#REF!"/>
    <m/>
    <m/>
    <m/>
    <m/>
    <x v="2"/>
    <n v="2"/>
    <n v="27"/>
    <e v="#NAME?"/>
  </r>
  <r>
    <s v="516733"/>
    <x v="245"/>
    <s v="1A12"/>
    <s v="07:00 HULL      to KINGS X"/>
    <x v="206"/>
    <n v="7"/>
    <n v="7"/>
    <d v="2019-12-20T00:00:00"/>
    <s v="MHB1"/>
    <x v="10"/>
    <s v="Accepted"/>
    <m/>
    <m/>
    <e v="#REF!"/>
    <m/>
    <m/>
    <m/>
    <m/>
    <x v="0"/>
    <n v="0"/>
    <n v="2"/>
    <e v="#NAME?"/>
  </r>
  <r>
    <s v="516696"/>
    <x v="245"/>
    <m/>
    <s v="06:33 KINGS X   to LEEDS"/>
    <x v="64"/>
    <n v="6"/>
    <n v="6"/>
    <d v="2019-08-23T00:00:00"/>
    <s v="MHB2"/>
    <x v="1"/>
    <s v="New"/>
    <m/>
    <m/>
    <e v="#REF!"/>
    <m/>
    <m/>
    <m/>
    <m/>
    <x v="24"/>
    <n v="15"/>
    <n v="0"/>
    <e v="#NAME?"/>
  </r>
  <r>
    <s v="515261"/>
    <x v="246"/>
    <s v="1E14"/>
    <s v="12:00 EDINBURGH to KINGS X"/>
    <x v="180"/>
    <n v="704"/>
    <n v="1288"/>
    <d v="2020-07-01T00:00:00"/>
    <s v="IQI8"/>
    <x v="1"/>
    <s v="New"/>
    <s v="NR"/>
    <m/>
    <e v="#REF!"/>
    <m/>
    <m/>
    <m/>
    <m/>
    <x v="20"/>
    <n v="31"/>
    <n v="15"/>
    <e v="#NAME?"/>
  </r>
  <r>
    <s v="513170"/>
    <x v="247"/>
    <s v="1A50"/>
    <s v="19:15 Bradford Foster Square - London Kings Cross"/>
    <x v="10"/>
    <n v="6"/>
    <n v="9"/>
    <m/>
    <s v="THB2"/>
    <x v="12"/>
    <s v="Accepted"/>
    <s v="Driver"/>
    <s v="2025-06-06"/>
    <e v="#REF!"/>
    <m/>
    <m/>
    <m/>
    <m/>
    <x v="0"/>
    <n v="0"/>
    <n v="31"/>
    <e v="#NAME?"/>
  </r>
  <r>
    <s v="513100"/>
    <x v="247"/>
    <s v="1D24"/>
    <s v="17:33 KINGS X   to HARROGATE"/>
    <x v="23"/>
    <n v="687"/>
    <n v="1192"/>
    <d v="2019-03-08T00:00:00"/>
    <s v="IQIJ"/>
    <x v="1"/>
    <s v="Referred"/>
    <s v="NR"/>
    <m/>
    <e v="#REF!"/>
    <m/>
    <m/>
    <m/>
    <m/>
    <x v="0"/>
    <n v="0"/>
    <n v="0"/>
    <e v="#NAME?"/>
  </r>
  <r>
    <s v="512683"/>
    <x v="247"/>
    <s v="1D17"/>
    <s v="14:03 Leeds - London Kings Cross"/>
    <x v="207"/>
    <n v="6"/>
    <n v="9"/>
    <m/>
    <s v="MHBA"/>
    <x v="15"/>
    <s v="Accepted"/>
    <m/>
    <m/>
    <e v="#REF!"/>
    <m/>
    <m/>
    <m/>
    <m/>
    <x v="0"/>
    <n v="0"/>
    <n v="0"/>
    <e v="#NAME?"/>
  </r>
  <r>
    <s v="511664"/>
    <x v="247"/>
    <s v="5A20"/>
    <s v="08:41 NEVHILL D to LEEDS"/>
    <x v="8"/>
    <n v="10"/>
    <n v="10"/>
    <d v="2020-08-12T00:00:00"/>
    <s v="THBQ"/>
    <x v="8"/>
    <s v="Accepted"/>
    <m/>
    <m/>
    <e v="#REF!"/>
    <m/>
    <m/>
    <m/>
    <m/>
    <x v="4"/>
    <n v="27"/>
    <n v="0"/>
    <e v="#NAME?"/>
  </r>
  <r>
    <s v="511657"/>
    <x v="247"/>
    <s v="1E13"/>
    <s v="07:55 INVERNESS to KINGS X"/>
    <x v="36"/>
    <n v="8"/>
    <n v="8"/>
    <d v="2019-03-08T00:00:00"/>
    <s v="MHB1"/>
    <x v="10"/>
    <s v="Accepted"/>
    <m/>
    <m/>
    <e v="#REF!"/>
    <m/>
    <m/>
    <m/>
    <m/>
    <x v="0"/>
    <n v="0"/>
    <n v="27"/>
    <e v="#NAME?"/>
  </r>
  <r>
    <s v="511395"/>
    <x v="247"/>
    <s v="5E04"/>
    <s v="06:27 CRAIGNTNY to EDINBURGH"/>
    <x v="6"/>
    <n v="5"/>
    <n v="5"/>
    <d v="2020-02-07T00:00:00"/>
    <s v="MHBK"/>
    <x v="3"/>
    <s v="Accepted"/>
    <m/>
    <m/>
    <e v="#REF!"/>
    <m/>
    <m/>
    <m/>
    <m/>
    <x v="2"/>
    <n v="2"/>
    <n v="0"/>
    <e v="#NAME?"/>
  </r>
  <r>
    <s v="510274"/>
    <x v="248"/>
    <s v="1A34"/>
    <s v="13:30 EDINBURGH to KINGS X"/>
    <x v="11"/>
    <n v="3"/>
    <n v="3"/>
    <d v="2020-03-12T00:00:00"/>
    <s v="MHB1"/>
    <x v="2"/>
    <s v="Accepted"/>
    <m/>
    <m/>
    <e v="#REF!"/>
    <m/>
    <m/>
    <m/>
    <m/>
    <x v="0"/>
    <n v="0"/>
    <n v="2"/>
    <e v="#NAME?"/>
  </r>
  <r>
    <s v="509462"/>
    <x v="248"/>
    <s v="1E14"/>
    <s v="12:00 EDINBURGH to KINGS X"/>
    <x v="3"/>
    <n v="4"/>
    <n v="4"/>
    <d v="2020-02-03T00:00:00"/>
    <s v="MHB2"/>
    <x v="5"/>
    <s v="Accepted"/>
    <m/>
    <m/>
    <e v="#REF!"/>
    <m/>
    <m/>
    <m/>
    <m/>
    <x v="0"/>
    <n v="0"/>
    <n v="0"/>
    <e v="#NAME?"/>
  </r>
  <r>
    <s v="509307"/>
    <x v="248"/>
    <s v="1N23"/>
    <s v="07:30 LINCLNCEN to KINGS X"/>
    <x v="11"/>
    <n v="43"/>
    <n v="43"/>
    <d v="2019-11-15T00:00:00"/>
    <s v="MHB1"/>
    <x v="19"/>
    <s v="Accepted"/>
    <m/>
    <m/>
    <e v="#REF!"/>
    <m/>
    <m/>
    <m/>
    <m/>
    <x v="0"/>
    <n v="0"/>
    <n v="0"/>
    <e v="#NAME?"/>
  </r>
  <r>
    <s v="508412"/>
    <x v="248"/>
    <s v="5D01"/>
    <s v="02:00 BOUNDGNCS to KINGS X"/>
    <x v="18"/>
    <n v="132"/>
    <n v="132"/>
    <d v="2019-08-23T00:00:00"/>
    <s v="MHBJ"/>
    <x v="3"/>
    <s v="Accepted"/>
    <m/>
    <m/>
    <e v="#REF!"/>
    <m/>
    <m/>
    <m/>
    <m/>
    <x v="8"/>
    <n v="101"/>
    <n v="0"/>
    <e v="#NAME?"/>
  </r>
  <r>
    <s v="507692"/>
    <x v="249"/>
    <s v="1A49"/>
    <s v="19:16 LEEDS     to KINGS X"/>
    <x v="10"/>
    <n v="12"/>
    <n v="20"/>
    <d v="2019-08-23T00:00:00"/>
    <s v="MHB2"/>
    <x v="17"/>
    <s v="Accepted"/>
    <m/>
    <m/>
    <e v="#REF!"/>
    <m/>
    <m/>
    <m/>
    <m/>
    <x v="0"/>
    <n v="0"/>
    <n v="101"/>
    <e v="#NAME?"/>
  </r>
  <r>
    <s v="506178"/>
    <x v="249"/>
    <s v="3A22"/>
    <s v="08:12 NEVHILL D to HARROGATE"/>
    <x v="8"/>
    <n v="3"/>
    <n v="7"/>
    <d v="2019-11-29T00:00:00"/>
    <s v="MHBM"/>
    <x v="3"/>
    <s v="Accepted"/>
    <m/>
    <m/>
    <e v="#REF!"/>
    <m/>
    <m/>
    <m/>
    <m/>
    <x v="4"/>
    <n v="27"/>
    <n v="0"/>
    <e v="#NAME?"/>
  </r>
  <r>
    <s v="505151"/>
    <x v="250"/>
    <s v="1A37"/>
    <s v="15:05 Leeds - London Kings Cross"/>
    <x v="38"/>
    <n v="4"/>
    <n v="15"/>
    <m/>
    <s v="MHBB"/>
    <x v="5"/>
    <s v="Accepted"/>
    <m/>
    <m/>
    <e v="#REF!"/>
    <m/>
    <m/>
    <m/>
    <m/>
    <x v="14"/>
    <n v="24"/>
    <n v="27"/>
    <e v="#NAME?"/>
  </r>
  <r>
    <s v="504965"/>
    <x v="250"/>
    <s v="1E15"/>
    <s v="09:47 ABERDEEN  to KINGS X"/>
    <x v="12"/>
    <n v="9"/>
    <n v="20"/>
    <d v="2019-03-25T00:00:00"/>
    <s v="MHB1"/>
    <x v="17"/>
    <s v="Accepted"/>
    <m/>
    <m/>
    <e v="#REF!"/>
    <m/>
    <m/>
    <m/>
    <m/>
    <x v="5"/>
    <n v="12"/>
    <n v="24"/>
    <e v="#NAME?"/>
  </r>
  <r>
    <s v="504685"/>
    <x v="250"/>
    <s v="3A29"/>
    <s v="09:02 DONCARIEP to HARROGATE"/>
    <x v="31"/>
    <n v="22"/>
    <n v="28"/>
    <d v="2019-03-21T00:00:00"/>
    <s v="MHBH"/>
    <x v="3"/>
    <s v="Accepted"/>
    <m/>
    <m/>
    <e v="#REF!"/>
    <m/>
    <m/>
    <m/>
    <m/>
    <x v="1"/>
    <n v="3"/>
    <n v="12"/>
    <e v="#NAME?"/>
  </r>
  <r>
    <s v="504679"/>
    <x v="250"/>
    <s v="1A19"/>
    <s v="09:05 Leeds - London Kings Cross"/>
    <x v="38"/>
    <n v="9"/>
    <n v="43"/>
    <m/>
    <s v="MHBA"/>
    <x v="4"/>
    <s v="Accepted"/>
    <m/>
    <m/>
    <e v="#REF!"/>
    <m/>
    <m/>
    <m/>
    <m/>
    <x v="14"/>
    <n v="24"/>
    <n v="3"/>
    <e v="#NAME?"/>
  </r>
  <r>
    <s v="504582"/>
    <x v="250"/>
    <s v="1A19"/>
    <s v="09:05 Leeds - London Kings Cross"/>
    <x v="9"/>
    <n v="1.5"/>
    <n v="3.5"/>
    <m/>
    <s v="MHBC"/>
    <x v="5"/>
    <s v="Accepted"/>
    <m/>
    <m/>
    <e v="#REF!"/>
    <m/>
    <m/>
    <m/>
    <m/>
    <x v="0"/>
    <n v="0"/>
    <n v="24"/>
    <e v="#NAME?"/>
  </r>
  <r>
    <s v="503855"/>
    <x v="251"/>
    <s v="1D31"/>
    <s v="20:03 London Kings Cross - Leeds"/>
    <x v="11"/>
    <n v="45"/>
    <n v="45"/>
    <m/>
    <s v="MHBB"/>
    <x v="5"/>
    <s v="Accepted"/>
    <m/>
    <m/>
    <e v="#REF!"/>
    <m/>
    <m/>
    <m/>
    <m/>
    <x v="0"/>
    <n v="0"/>
    <n v="0"/>
    <e v="#NAME?"/>
  </r>
  <r>
    <s v="502562"/>
    <x v="251"/>
    <s v="1A09"/>
    <s v="07:15 Leeds - London Kings Cross"/>
    <x v="51"/>
    <n v="7"/>
    <n v="10"/>
    <m/>
    <s v="MHBB"/>
    <x v="5"/>
    <s v="Accepted"/>
    <m/>
    <m/>
    <e v="#REF!"/>
    <m/>
    <m/>
    <m/>
    <m/>
    <x v="20"/>
    <n v="31"/>
    <n v="0"/>
    <e v="#NAME?"/>
  </r>
  <r>
    <s v="501590"/>
    <x v="252"/>
    <s v="5J10"/>
    <s v="21:33 DONCASTER to DONCARIEP"/>
    <x v="31"/>
    <n v="8"/>
    <n v="13"/>
    <d v="2019-03-25T00:00:00"/>
    <s v="MHBH"/>
    <x v="3"/>
    <s v="Accepted"/>
    <m/>
    <m/>
    <e v="#REF!"/>
    <m/>
    <m/>
    <m/>
    <m/>
    <x v="1"/>
    <n v="3"/>
    <n v="31"/>
    <e v="#NAME?"/>
  </r>
  <r>
    <s v="501392"/>
    <x v="252"/>
    <s v="1D30"/>
    <s v="19:33 London Kings Cross - Leeds"/>
    <x v="208"/>
    <n v="6"/>
    <n v="6"/>
    <m/>
    <s v="MHBA"/>
    <x v="4"/>
    <s v="Accepted"/>
    <m/>
    <m/>
    <e v="#REF!"/>
    <m/>
    <m/>
    <m/>
    <m/>
    <x v="0"/>
    <n v="0"/>
    <n v="3"/>
    <e v="#NAME?"/>
  </r>
  <r>
    <s v="501228"/>
    <x v="252"/>
    <s v="1D22"/>
    <s v="16:33 KINGS X   to BRADFORSQ"/>
    <x v="17"/>
    <n v="8"/>
    <n v="11"/>
    <d v="2019-08-23T00:00:00"/>
    <s v="MHB2"/>
    <x v="6"/>
    <s v="Accepted"/>
    <m/>
    <m/>
    <e v="#REF!"/>
    <m/>
    <m/>
    <m/>
    <m/>
    <x v="1"/>
    <n v="3"/>
    <n v="0"/>
    <e v="#NAME?"/>
  </r>
  <r>
    <s v="499698"/>
    <x v="252"/>
    <s v="1A04"/>
    <s v="06:05 Leeds - London Kings Cross"/>
    <x v="142"/>
    <n v="7"/>
    <n v="19"/>
    <m/>
    <s v="MHBA"/>
    <x v="15"/>
    <s v="Accepted"/>
    <m/>
    <m/>
    <e v="#REF!"/>
    <m/>
    <m/>
    <m/>
    <m/>
    <x v="0"/>
    <n v="0"/>
    <n v="3"/>
    <e v="#NAME?"/>
  </r>
  <r>
    <s v="499631"/>
    <x v="252"/>
    <s v="1A13"/>
    <s v="06:56 Skipton - London Kings Cross"/>
    <x v="10"/>
    <n v="6"/>
    <n v="36"/>
    <m/>
    <s v="MHBB"/>
    <x v="18"/>
    <s v="Accepted"/>
    <m/>
    <m/>
    <e v="#REF!"/>
    <m/>
    <m/>
    <m/>
    <m/>
    <x v="0"/>
    <n v="0"/>
    <n v="0"/>
    <e v="#NAME?"/>
  </r>
  <r>
    <s v="498961"/>
    <x v="253"/>
    <s v="5Y49"/>
    <s v="23:19 KINGS X   to FERMEPARK"/>
    <x v="20"/>
    <n v="10"/>
    <n v="10"/>
    <d v="2019-08-02T00:00:00"/>
    <s v="MHBJ"/>
    <x v="3"/>
    <s v="Accepted"/>
    <m/>
    <m/>
    <e v="#REF!"/>
    <m/>
    <m/>
    <m/>
    <m/>
    <x v="7"/>
    <n v="6"/>
    <n v="0"/>
    <e v="#NAME?"/>
  </r>
  <r>
    <s v="498603"/>
    <x v="253"/>
    <m/>
    <s v="18:03 KINGS X   to SKIPTON"/>
    <x v="0"/>
    <n v="0"/>
    <n v="0"/>
    <d v="2019-11-15T00:00:00"/>
    <s v="MHB2"/>
    <x v="1"/>
    <s v="New"/>
    <m/>
    <m/>
    <e v="#REF!"/>
    <m/>
    <m/>
    <m/>
    <m/>
    <x v="0"/>
    <n v="0"/>
    <n v="6"/>
    <e v="#NAME?"/>
  </r>
  <r>
    <s v="498376"/>
    <x v="253"/>
    <s v="1A43"/>
    <s v="17:15 LEEDS     to KINGS X"/>
    <x v="38"/>
    <n v="5"/>
    <n v="5"/>
    <d v="2020-05-21T00:00:00"/>
    <s v="MHB2"/>
    <x v="17"/>
    <s v="Accepted"/>
    <m/>
    <m/>
    <e v="#REF!"/>
    <m/>
    <m/>
    <m/>
    <m/>
    <x v="14"/>
    <n v="24"/>
    <n v="0"/>
    <e v="#NAME?"/>
  </r>
  <r>
    <s v="498064"/>
    <x v="253"/>
    <s v="1D19"/>
    <s v="15:03 London Kings Cross - Bradford Forster Square"/>
    <x v="11"/>
    <n v="6"/>
    <n v="20"/>
    <m/>
    <s v="MHBB"/>
    <x v="19"/>
    <s v="Accepted"/>
    <m/>
    <m/>
    <e v="#REF!"/>
    <m/>
    <m/>
    <m/>
    <m/>
    <x v="0"/>
    <n v="0"/>
    <n v="24"/>
    <e v="#NAME?"/>
  </r>
  <r>
    <s v="497342"/>
    <x v="253"/>
    <s v="1D07"/>
    <s v="09:03 KINGS X   to BRADFORSQ"/>
    <x v="9"/>
    <n v="4"/>
    <n v="4"/>
    <d v="2019-09-20T00:00:00"/>
    <s v="THBQ"/>
    <x v="8"/>
    <s v="Accepted"/>
    <m/>
    <m/>
    <e v="#REF!"/>
    <m/>
    <m/>
    <m/>
    <m/>
    <x v="0"/>
    <n v="0"/>
    <n v="0"/>
    <e v="#NAME?"/>
  </r>
  <r>
    <s v="497255"/>
    <x v="253"/>
    <s v="1S06"/>
    <s v="07:30 KINGS X   to EDINBURGH"/>
    <x v="11"/>
    <n v="0"/>
    <n v="3"/>
    <d v="2019-12-13T00:00:00"/>
    <s v="MHB2"/>
    <x v="6"/>
    <s v="Accepted"/>
    <m/>
    <m/>
    <e v="#REF!"/>
    <m/>
    <m/>
    <m/>
    <m/>
    <x v="0"/>
    <n v="0"/>
    <n v="0"/>
    <e v="#NAME?"/>
  </r>
  <r>
    <s v="494035"/>
    <x v="254"/>
    <s v="1S04"/>
    <s v="05:55 KINGS X   to LEEDS"/>
    <x v="209"/>
    <n v="12"/>
    <n v="46"/>
    <d v="2019-09-20T00:00:00"/>
    <s v="THBN"/>
    <x v="8"/>
    <s v="Accepted"/>
    <m/>
    <m/>
    <e v="#REF!"/>
    <m/>
    <m/>
    <m/>
    <m/>
    <x v="48"/>
    <n v="189"/>
    <n v="0"/>
    <e v="#NAME?"/>
  </r>
  <r>
    <s v="494030"/>
    <x v="254"/>
    <s v="1E13"/>
    <s v="07:55 INVERNESS to KINGS X"/>
    <x v="36"/>
    <n v="6"/>
    <n v="6"/>
    <d v="2019-03-21T00:00:00"/>
    <s v="MHB1"/>
    <x v="10"/>
    <s v="Accepted"/>
    <m/>
    <m/>
    <e v="#REF!"/>
    <m/>
    <m/>
    <m/>
    <m/>
    <x v="0"/>
    <n v="0"/>
    <n v="189"/>
    <e v="#NAME?"/>
  </r>
  <r>
    <s v="494027"/>
    <x v="254"/>
    <s v="1E06"/>
    <s v="08:00 EDINBURGH to KINGS X"/>
    <x v="3"/>
    <n v="31"/>
    <n v="54"/>
    <d v="2020-05-06T00:00:00"/>
    <s v="MHB2"/>
    <x v="5"/>
    <s v="Accepted"/>
    <m/>
    <m/>
    <e v="#REF!"/>
    <m/>
    <m/>
    <m/>
    <m/>
    <x v="0"/>
    <n v="0"/>
    <n v="0"/>
    <e v="#NAME?"/>
  </r>
  <r>
    <s v="493909"/>
    <x v="254"/>
    <s v="1S05"/>
    <s v="07:00 KINGS X   to EDINBURGH"/>
    <x v="186"/>
    <n v="13"/>
    <n v="33"/>
    <d v="2020-01-29T00:00:00"/>
    <s v="MHB2"/>
    <x v="10"/>
    <s v="Accepted"/>
    <m/>
    <m/>
    <e v="#REF!"/>
    <m/>
    <m/>
    <m/>
    <m/>
    <x v="1"/>
    <n v="3"/>
    <n v="0"/>
    <e v="#NAME?"/>
  </r>
  <r>
    <s v="492696"/>
    <x v="255"/>
    <s v="1Y90"/>
    <s v="18:02 YORK      to KINGS X"/>
    <x v="91"/>
    <n v="28"/>
    <n v="85"/>
    <d v="2020-03-25T00:00:00"/>
    <s v="MHB2"/>
    <x v="10"/>
    <s v="Accepted"/>
    <m/>
    <m/>
    <e v="#REF!"/>
    <m/>
    <m/>
    <m/>
    <m/>
    <x v="0"/>
    <n v="0"/>
    <n v="3"/>
    <e v="#NAME?"/>
  </r>
  <r>
    <s v="492104"/>
    <x v="255"/>
    <s v="1A33"/>
    <s v="13:17 BRADFORSQ to KINGS X"/>
    <x v="10"/>
    <n v="11"/>
    <n v="13"/>
    <d v="2019-08-09T00:00:00"/>
    <s v="MHB2"/>
    <x v="17"/>
    <s v="Accepted"/>
    <m/>
    <m/>
    <e v="#REF!"/>
    <m/>
    <m/>
    <m/>
    <m/>
    <x v="0"/>
    <n v="0"/>
    <n v="0"/>
    <e v="#NAME?"/>
  </r>
  <r>
    <s v="491843"/>
    <x v="255"/>
    <s v="5D12"/>
    <s v="10:53 BOUNDGNCS to KINGS X"/>
    <x v="48"/>
    <n v="13"/>
    <n v="13"/>
    <d v="2019-12-20T00:00:00"/>
    <s v="MHBJ"/>
    <x v="3"/>
    <s v="Accepted"/>
    <m/>
    <m/>
    <e v="#REF!"/>
    <m/>
    <m/>
    <m/>
    <m/>
    <x v="17"/>
    <n v="7"/>
    <n v="0"/>
    <e v="#NAME?"/>
  </r>
  <r>
    <s v="491125"/>
    <x v="255"/>
    <s v="1W02"/>
    <s v="07:08 LEEDS     to ABERDEEN"/>
    <x v="10"/>
    <n v="13"/>
    <n v="45"/>
    <d v="2019-03-08T00:00:00"/>
    <s v="MHB1"/>
    <x v="4"/>
    <s v="Accepted"/>
    <m/>
    <m/>
    <e v="#REF!"/>
    <m/>
    <m/>
    <m/>
    <m/>
    <x v="0"/>
    <n v="0"/>
    <n v="7"/>
    <e v="#NAME?"/>
  </r>
  <r>
    <s v="490934"/>
    <x v="255"/>
    <m/>
    <s v="05:25 Neville Hill T&amp;R.S.M.D - Skipton"/>
    <x v="8"/>
    <n v="9"/>
    <n v="9"/>
    <m/>
    <s v="MHBM"/>
    <x v="1"/>
    <s v="Rejected"/>
    <m/>
    <m/>
    <e v="#REF!"/>
    <m/>
    <m/>
    <m/>
    <m/>
    <x v="4"/>
    <n v="27"/>
    <n v="0"/>
    <e v="#NAME?"/>
  </r>
  <r>
    <s v="490745"/>
    <x v="255"/>
    <s v="1D33"/>
    <s v="21:33 London Kings Cross - Leeds"/>
    <x v="51"/>
    <n v="8"/>
    <n v="8"/>
    <m/>
    <s v="MHBB"/>
    <x v="17"/>
    <s v="Accepted"/>
    <m/>
    <m/>
    <e v="#REF!"/>
    <m/>
    <m/>
    <m/>
    <m/>
    <x v="20"/>
    <n v="31"/>
    <n v="27"/>
    <e v="#NAME?"/>
  </r>
  <r>
    <s v="489543"/>
    <x v="256"/>
    <s v="1A30"/>
    <s v="12:45 Leeds - London Kings Cross"/>
    <x v="17"/>
    <n v="5"/>
    <n v="5"/>
    <m/>
    <s v="MHBB"/>
    <x v="5"/>
    <s v="Accepted"/>
    <m/>
    <m/>
    <e v="#REF!"/>
    <m/>
    <m/>
    <m/>
    <m/>
    <x v="1"/>
    <n v="3"/>
    <n v="31"/>
    <e v="#NAME?"/>
  </r>
  <r>
    <s v="489445"/>
    <x v="256"/>
    <s v="1S08"/>
    <s v="08:30 KINGS X   to EDINBURGH"/>
    <x v="87"/>
    <n v="98"/>
    <n v="212"/>
    <d v="2020-07-28T00:00:00"/>
    <s v="MHB2"/>
    <x v="4"/>
    <s v="Accepted"/>
    <m/>
    <m/>
    <e v="#REF!"/>
    <m/>
    <m/>
    <m/>
    <m/>
    <x v="30"/>
    <n v="14.5"/>
    <n v="3"/>
    <e v="#NAME?"/>
  </r>
  <r>
    <s v="489129"/>
    <x v="256"/>
    <s v="1S05"/>
    <s v="07:00 KINGS X   to EDINBURGH"/>
    <x v="127"/>
    <n v="22"/>
    <n v="25"/>
    <d v="2020-05-13T00:00:00"/>
    <s v="IQIE"/>
    <x v="1"/>
    <s v="Referred"/>
    <m/>
    <m/>
    <e v="#REF!"/>
    <m/>
    <m/>
    <m/>
    <m/>
    <x v="0"/>
    <n v="0"/>
    <n v="14.5"/>
    <e v="#NAME?"/>
  </r>
  <r>
    <s v="488905"/>
    <x v="256"/>
    <s v="1S00"/>
    <s v="06:28 NCASTLCEN to EDINBURGH"/>
    <x v="109"/>
    <n v="3"/>
    <n v="3"/>
    <d v="2020-06-23T00:00:00"/>
    <s v="MHB2"/>
    <x v="5"/>
    <s v="Accepted"/>
    <m/>
    <m/>
    <e v="#REF!"/>
    <m/>
    <m/>
    <m/>
    <m/>
    <x v="16"/>
    <n v="5"/>
    <n v="0"/>
    <e v="#NAME?"/>
  </r>
  <r>
    <s v="488712"/>
    <x v="256"/>
    <s v="5Y05"/>
    <s v="04:52 HEATON CS to NCASTLCEN"/>
    <x v="25"/>
    <n v="29"/>
    <n v="35"/>
    <d v="2020-06-16T00:00:00"/>
    <s v="MHBN"/>
    <x v="3"/>
    <s v="Accepted"/>
    <m/>
    <m/>
    <e v="#REF!"/>
    <m/>
    <m/>
    <m/>
    <m/>
    <x v="10"/>
    <n v="8"/>
    <n v="5"/>
    <e v="#NAME?"/>
  </r>
  <r>
    <s v="488064"/>
    <x v="257"/>
    <s v="1D31"/>
    <s v="20:05 KINGS X   to LEEDS"/>
    <x v="11"/>
    <n v="4"/>
    <n v="4"/>
    <d v="2020-01-08T00:00:00"/>
    <s v="MHBV"/>
    <x v="9"/>
    <s v="Accepted"/>
    <m/>
    <m/>
    <e v="#REF!"/>
    <m/>
    <m/>
    <m/>
    <m/>
    <x v="0"/>
    <n v="0"/>
    <n v="8"/>
    <e v="#NAME?"/>
  </r>
  <r>
    <s v="487762"/>
    <x v="257"/>
    <s v="1W11"/>
    <s v="10:00 KINGS X   to ABERDEEN"/>
    <x v="46"/>
    <n v="7"/>
    <n v="7"/>
    <d v="2019-04-17T00:00:00"/>
    <s v="MHB1"/>
    <x v="5"/>
    <s v="Accepted"/>
    <m/>
    <m/>
    <e v="#REF!"/>
    <m/>
    <m/>
    <m/>
    <m/>
    <x v="16"/>
    <n v="5"/>
    <n v="0"/>
    <e v="#NAME?"/>
  </r>
  <r>
    <s v="487612"/>
    <x v="257"/>
    <s v="1E17"/>
    <s v="09:40 INVERNESS to KINGS X"/>
    <x v="12"/>
    <n v="3"/>
    <n v="3"/>
    <d v="2019-03-21T00:00:00"/>
    <s v="MHB1"/>
    <x v="17"/>
    <s v="Accepted"/>
    <m/>
    <m/>
    <e v="#REF!"/>
    <m/>
    <m/>
    <m/>
    <m/>
    <x v="5"/>
    <n v="12"/>
    <n v="5"/>
    <e v="#NAME?"/>
  </r>
  <r>
    <s v="487390"/>
    <x v="257"/>
    <s v="1E17"/>
    <s v="09:40 INVERNESS to KINGS X"/>
    <x v="210"/>
    <n v="2"/>
    <n v="10"/>
    <d v="2019-03-21T00:00:00"/>
    <s v="MHB1"/>
    <x v="10"/>
    <s v="Accepted"/>
    <m/>
    <m/>
    <e v="#REF!"/>
    <m/>
    <m/>
    <m/>
    <m/>
    <x v="10"/>
    <n v="8"/>
    <n v="12"/>
    <e v="#NAME?"/>
  </r>
  <r>
    <s v="487243"/>
    <x v="257"/>
    <s v="1D11"/>
    <s v="11:03 KINGS X   to HARROGATE"/>
    <x v="11"/>
    <n v="31"/>
    <n v="39"/>
    <d v="2019-03-26T00:00:00"/>
    <s v="MHB1"/>
    <x v="2"/>
    <s v="Accepted"/>
    <m/>
    <m/>
    <e v="#REF!"/>
    <m/>
    <m/>
    <m/>
    <m/>
    <x v="0"/>
    <n v="0"/>
    <n v="8"/>
    <e v="#NAME?"/>
  </r>
  <r>
    <s v="487183"/>
    <x v="257"/>
    <m/>
    <s v="11:00 KINGS X   to EDINBURGH"/>
    <x v="11"/>
    <n v="14"/>
    <n v="14"/>
    <d v="2020-08-05T00:00:00"/>
    <s v="MHB2"/>
    <x v="1"/>
    <s v="New"/>
    <m/>
    <m/>
    <e v="#REF!"/>
    <m/>
    <m/>
    <m/>
    <m/>
    <x v="0"/>
    <n v="0"/>
    <n v="0"/>
    <e v="#NAME?"/>
  </r>
  <r>
    <s v="487173"/>
    <x v="257"/>
    <s v="1S15"/>
    <s v="11:30 KINGS X   to EDINBURGH"/>
    <x v="11"/>
    <n v="0"/>
    <n v="37"/>
    <d v="2020-06-06T00:00:00"/>
    <s v="MHB2"/>
    <x v="2"/>
    <s v="Accepted"/>
    <m/>
    <m/>
    <e v="#REF!"/>
    <m/>
    <m/>
    <m/>
    <m/>
    <x v="0"/>
    <n v="0"/>
    <n v="0"/>
    <e v="#NAME?"/>
  </r>
  <r>
    <s v="486918"/>
    <x v="257"/>
    <s v="1Y14"/>
    <s v="08:00 York - London Kings Cross"/>
    <x v="4"/>
    <n v="3"/>
    <n v="3"/>
    <m/>
    <s v="MHBB"/>
    <x v="5"/>
    <s v="Accepted"/>
    <m/>
    <m/>
    <e v="#REF!"/>
    <m/>
    <m/>
    <m/>
    <m/>
    <x v="0"/>
    <n v="0"/>
    <n v="0"/>
    <e v="#NAME?"/>
  </r>
  <r>
    <s v="486179"/>
    <x v="258"/>
    <s v="5G27"/>
    <s v="20:10 NCASTLCEN to NEVHILL D"/>
    <x v="12"/>
    <n v="5"/>
    <n v="5"/>
    <d v="2020-08-12T00:00:00"/>
    <s v="THBK"/>
    <x v="39"/>
    <s v="Accepted"/>
    <m/>
    <m/>
    <e v="#REF!"/>
    <m/>
    <m/>
    <m/>
    <m/>
    <x v="5"/>
    <n v="12"/>
    <n v="0"/>
    <e v="#NAME?"/>
  </r>
  <r>
    <s v="485812"/>
    <x v="258"/>
    <s v="1A41"/>
    <s v="16:45 Leeds - London Kings Cross"/>
    <x v="9"/>
    <n v="3"/>
    <n v="3"/>
    <m/>
    <s v="MHBB"/>
    <x v="5"/>
    <s v="Accepted"/>
    <m/>
    <m/>
    <e v="#REF!"/>
    <m/>
    <m/>
    <m/>
    <m/>
    <x v="0"/>
    <n v="0"/>
    <n v="12"/>
    <e v="#NAME?"/>
  </r>
  <r>
    <s v="485518"/>
    <x v="258"/>
    <s v="1A29"/>
    <s v="11:36 HARROGATE to KINGS X_x000a_Running as 12:15 LEEDS     to KINGS X"/>
    <x v="70"/>
    <n v="29"/>
    <n v="43"/>
    <d v="2019-08-09T00:00:00"/>
    <s v="MHB2"/>
    <x v="5"/>
    <s v="Accepted"/>
    <m/>
    <m/>
    <e v="#REF!"/>
    <m/>
    <m/>
    <m/>
    <m/>
    <x v="25"/>
    <n v="322"/>
    <n v="0"/>
    <e v="#NAME?"/>
  </r>
  <r>
    <s v="485402"/>
    <x v="258"/>
    <s v="1S12"/>
    <s v="10:30 KINGS X   to EDINBURGH"/>
    <x v="4"/>
    <n v="8"/>
    <n v="8"/>
    <d v="2020-05-21T00:00:00"/>
    <s v="MHB2"/>
    <x v="5"/>
    <s v="Accepted"/>
    <m/>
    <m/>
    <e v="#REF!"/>
    <m/>
    <m/>
    <m/>
    <m/>
    <x v="0"/>
    <n v="0"/>
    <n v="322"/>
    <e v="#NAME?"/>
  </r>
  <r>
    <s v="485205"/>
    <x v="258"/>
    <s v="1E05"/>
    <s v="07:30 EDINBURGH to KINGS X"/>
    <x v="185"/>
    <n v="5"/>
    <n v="5"/>
    <d v="2020-08-12T00:00:00"/>
    <s v="MHB2"/>
    <x v="6"/>
    <s v="Accepted"/>
    <m/>
    <m/>
    <e v="#REF!"/>
    <m/>
    <m/>
    <m/>
    <m/>
    <x v="0"/>
    <n v="0"/>
    <n v="0"/>
    <e v="#NAME?"/>
  </r>
  <r>
    <s v="484962"/>
    <x v="258"/>
    <s v="1D04"/>
    <s v="07:35 KINGS X   to HARROGATE"/>
    <x v="0"/>
    <n v="0"/>
    <n v="0"/>
    <d v="2019-03-08T00:00:00"/>
    <s v="MHB1"/>
    <x v="6"/>
    <s v="Accepted"/>
    <m/>
    <m/>
    <e v="#REF!"/>
    <m/>
    <m/>
    <m/>
    <m/>
    <x v="0"/>
    <n v="0"/>
    <n v="0"/>
    <e v="#NAME?"/>
  </r>
  <r>
    <s v="484867"/>
    <x v="258"/>
    <s v="1E06"/>
    <s v="07:20 CRAIGNTNY to EDINBURGH"/>
    <x v="3"/>
    <n v="0"/>
    <n v="13"/>
    <d v="2020-02-07T00:00:00"/>
    <s v="MHB2"/>
    <x v="2"/>
    <s v="Accepted"/>
    <m/>
    <m/>
    <e v="#REF!"/>
    <m/>
    <m/>
    <m/>
    <m/>
    <x v="0"/>
    <n v="0"/>
    <n v="0"/>
    <e v="#NAME?"/>
  </r>
  <r>
    <s v="484708"/>
    <x v="258"/>
    <s v="1Y08"/>
    <s v="06:00 NCASTLCEN to KINGS X"/>
    <x v="16"/>
    <n v="11"/>
    <n v="18"/>
    <d v="2020-03-25T00:00:00"/>
    <s v="MHB2"/>
    <x v="10"/>
    <s v="Accepted"/>
    <m/>
    <m/>
    <e v="#REF!"/>
    <m/>
    <m/>
    <m/>
    <m/>
    <x v="0"/>
    <n v="0"/>
    <n v="0"/>
    <e v="#NAME?"/>
  </r>
  <r>
    <s v="484643"/>
    <x v="258"/>
    <s v="1N80"/>
    <s v="07:06 KINGS X   to YORK"/>
    <x v="208"/>
    <n v="22"/>
    <n v="49"/>
    <d v="2020-01-08T00:00:00"/>
    <s v="MHB2"/>
    <x v="6"/>
    <s v="Accepted"/>
    <m/>
    <m/>
    <e v="#REF!"/>
    <m/>
    <m/>
    <m/>
    <m/>
    <x v="0"/>
    <n v="0"/>
    <n v="0"/>
    <e v="#NAME?"/>
  </r>
  <r>
    <s v="484605"/>
    <x v="258"/>
    <s v="3A07"/>
    <m/>
    <x v="8"/>
    <n v="9"/>
    <n v="9"/>
    <m/>
    <s v="MHBM"/>
    <x v="3"/>
    <s v="Accepted"/>
    <m/>
    <m/>
    <e v="#REF!"/>
    <m/>
    <m/>
    <m/>
    <m/>
    <x v="4"/>
    <n v="27"/>
    <n v="0"/>
    <e v="#NAME?"/>
  </r>
  <r>
    <s v="484548"/>
    <x v="258"/>
    <m/>
    <s v="12:30 KINGS X   to EDINBURGH"/>
    <x v="30"/>
    <n v="0"/>
    <n v="0"/>
    <d v="2020-09-03T00:00:00"/>
    <s v="MHB2"/>
    <x v="2"/>
    <s v="Accepted"/>
    <m/>
    <m/>
    <e v="#REF!"/>
    <m/>
    <m/>
    <m/>
    <m/>
    <x v="0"/>
    <n v="0"/>
    <n v="27"/>
    <e v="#NAME?"/>
  </r>
  <r>
    <s v="484547"/>
    <x v="258"/>
    <s v="1E03"/>
    <s v="06:30 EDINBURGH to KINGS X"/>
    <x v="3"/>
    <n v="0"/>
    <n v="6"/>
    <d v="2020-09-03T00:00:00"/>
    <s v="MHB2"/>
    <x v="2"/>
    <s v="Accepted"/>
    <m/>
    <m/>
    <e v="#REF!"/>
    <m/>
    <m/>
    <m/>
    <m/>
    <x v="0"/>
    <n v="0"/>
    <n v="0"/>
    <e v="#NAME?"/>
  </r>
  <r>
    <s v="484529"/>
    <x v="258"/>
    <m/>
    <s v="11:36 HARROGATE to KINGS X_x000a_Running as 12:15 LEEDS     to KINGS X"/>
    <x v="0"/>
    <n v="0"/>
    <n v="0"/>
    <d v="2019-08-09T00:00:00"/>
    <s v="MHB2"/>
    <x v="1"/>
    <s v="New"/>
    <m/>
    <m/>
    <e v="#REF!"/>
    <m/>
    <m/>
    <m/>
    <m/>
    <x v="0"/>
    <n v="0"/>
    <n v="0"/>
    <e v="#NAME?"/>
  </r>
  <r>
    <s v="484523"/>
    <x v="258"/>
    <s v="1Y05"/>
    <s v="04:39 HEATON CS to NCASTLCEN"/>
    <x v="25"/>
    <n v="0"/>
    <n v="9"/>
    <d v="2020-01-22T00:00:00"/>
    <s v="MHB2"/>
    <x v="6"/>
    <s v="Accepted"/>
    <m/>
    <m/>
    <e v="#REF!"/>
    <m/>
    <m/>
    <m/>
    <m/>
    <x v="10"/>
    <n v="8"/>
    <n v="0"/>
    <e v="#NAME?"/>
  </r>
  <r>
    <s v="483215"/>
    <x v="259"/>
    <s v="1A31"/>
    <s v="13:15 Leeds - London Kings Cross"/>
    <x v="38"/>
    <n v="2"/>
    <n v="2"/>
    <m/>
    <s v="MHBB"/>
    <x v="5"/>
    <s v="Accepted"/>
    <m/>
    <m/>
    <e v="#REF!"/>
    <m/>
    <m/>
    <m/>
    <m/>
    <x v="14"/>
    <n v="24"/>
    <n v="8"/>
    <e v="#NAME?"/>
  </r>
  <r>
    <s v="483131"/>
    <x v="259"/>
    <s v="5E21"/>
    <s v="14:45 CRAIGNTNY to EDINBURGH"/>
    <x v="6"/>
    <n v="2"/>
    <n v="2"/>
    <d v="2020-05-21T00:00:00"/>
    <s v="MHBK"/>
    <x v="3"/>
    <s v="Accepted"/>
    <m/>
    <m/>
    <e v="#REF!"/>
    <m/>
    <m/>
    <m/>
    <m/>
    <x v="2"/>
    <n v="2"/>
    <n v="24"/>
    <e v="#NAME?"/>
  </r>
  <r>
    <s v="482922"/>
    <x v="259"/>
    <s v="1A29"/>
    <s v="11:36 HARROGATE to KINGS X"/>
    <x v="17"/>
    <n v="6"/>
    <n v="6"/>
    <d v="2020-03-30T00:00:00"/>
    <s v="MHB1"/>
    <x v="17"/>
    <s v="Accepted"/>
    <m/>
    <m/>
    <e v="#REF!"/>
    <m/>
    <m/>
    <m/>
    <m/>
    <x v="1"/>
    <n v="3"/>
    <n v="2"/>
    <e v="#NAME?"/>
  </r>
  <r>
    <s v="482503"/>
    <x v="259"/>
    <m/>
    <s v="07:55 INVERNESS to KINGS X"/>
    <x v="211"/>
    <n v="3"/>
    <n v="3"/>
    <d v="2019-03-08T00:00:00"/>
    <s v="MHB1"/>
    <x v="1"/>
    <s v="New"/>
    <m/>
    <m/>
    <e v="#REF!"/>
    <m/>
    <m/>
    <m/>
    <m/>
    <x v="19"/>
    <n v="9"/>
    <n v="3"/>
    <e v="#NAME?"/>
  </r>
  <r>
    <s v="482468"/>
    <x v="259"/>
    <s v="5K41"/>
    <s v="09:11 YORK      to DONCARIEP"/>
    <x v="4"/>
    <n v="21"/>
    <n v="50"/>
    <d v="2019-08-23T00:00:00"/>
    <s v="THBN"/>
    <x v="11"/>
    <s v="Accepted"/>
    <m/>
    <m/>
    <e v="#REF!"/>
    <m/>
    <m/>
    <m/>
    <m/>
    <x v="0"/>
    <n v="0"/>
    <n v="9"/>
    <e v="#NAME?"/>
  </r>
  <r>
    <s v="482391"/>
    <x v="259"/>
    <s v="1E13"/>
    <s v="07:55 INVERNESS to KINGS X"/>
    <x v="36"/>
    <n v="13"/>
    <n v="13"/>
    <d v="2019-03-08T00:00:00"/>
    <s v="MHB1"/>
    <x v="10"/>
    <s v="Accepted"/>
    <m/>
    <m/>
    <e v="#REF!"/>
    <m/>
    <m/>
    <m/>
    <m/>
    <x v="0"/>
    <n v="0"/>
    <n v="0"/>
    <e v="#NAME?"/>
  </r>
  <r>
    <s v="481697"/>
    <x v="259"/>
    <s v="1N35"/>
    <s v="22:00 KINGS X   to NCASTLCEN"/>
    <x v="38"/>
    <n v="6"/>
    <n v="6"/>
    <d v="2020-02-03T00:00:00"/>
    <s v="MHBV"/>
    <x v="9"/>
    <s v="Accepted"/>
    <m/>
    <m/>
    <e v="#REF!"/>
    <m/>
    <m/>
    <m/>
    <m/>
    <x v="14"/>
    <n v="24"/>
    <n v="0"/>
    <e v="#NAME?"/>
  </r>
  <r>
    <s v="480396"/>
    <x v="260"/>
    <s v="1W11"/>
    <s v="10:00 KINGS X   to ABERDEEN"/>
    <x v="212"/>
    <n v="2"/>
    <n v="2"/>
    <d v="2019-03-25T00:00:00"/>
    <s v="MHBR"/>
    <x v="9"/>
    <s v="Accepted"/>
    <m/>
    <m/>
    <e v="#REF!"/>
    <m/>
    <m/>
    <m/>
    <m/>
    <x v="0"/>
    <n v="0"/>
    <n v="24"/>
    <e v="#NAME?"/>
  </r>
  <r>
    <s v="480209"/>
    <x v="260"/>
    <s v="1N83"/>
    <s v="11:06 KINGS X   to YORK"/>
    <x v="51"/>
    <n v="3"/>
    <n v="3"/>
    <d v="2020-09-03T00:00:00"/>
    <s v="MHB2"/>
    <x v="5"/>
    <s v="Accepted"/>
    <m/>
    <m/>
    <e v="#REF!"/>
    <m/>
    <m/>
    <m/>
    <m/>
    <x v="20"/>
    <n v="31"/>
    <n v="0"/>
    <e v="#NAME?"/>
  </r>
  <r>
    <s v="478631"/>
    <x v="261"/>
    <s v="1S30"/>
    <s v="18:30 KINGS X   to EDINBURGH"/>
    <x v="14"/>
    <n v="6"/>
    <n v="9"/>
    <d v="2019-11-22T00:00:00"/>
    <s v="MHBV"/>
    <x v="9"/>
    <s v="Accepted"/>
    <m/>
    <m/>
    <e v="#REF!"/>
    <m/>
    <m/>
    <m/>
    <m/>
    <x v="7"/>
    <n v="6"/>
    <n v="31"/>
    <e v="#NAME?"/>
  </r>
  <r>
    <s v="478465"/>
    <x v="261"/>
    <m/>
    <s v="18:03 BOUNDGNCS to KINGS X"/>
    <x v="48"/>
    <n v="3"/>
    <n v="8"/>
    <d v="2020-03-18T00:00:00"/>
    <s v="MHBJ"/>
    <x v="1"/>
    <s v="Rejected"/>
    <s v="NR"/>
    <m/>
    <e v="#REF!"/>
    <m/>
    <m/>
    <m/>
    <m/>
    <x v="17"/>
    <n v="7"/>
    <n v="6"/>
    <e v="#NAME?"/>
  </r>
  <r>
    <s v="476831"/>
    <x v="261"/>
    <s v="2K09"/>
    <s v="07:22 BOUNDGNCS to KINGS X"/>
    <x v="116"/>
    <n v="0"/>
    <n v="8"/>
    <d v="2019-11-29T00:00:00"/>
    <s v="ZQIB"/>
    <x v="1"/>
    <s v="New"/>
    <m/>
    <m/>
    <e v="#REF!"/>
    <m/>
    <m/>
    <m/>
    <m/>
    <x v="36"/>
    <n v="10"/>
    <n v="7"/>
    <e v="#NAME?"/>
  </r>
  <r>
    <s v="476751"/>
    <x v="261"/>
    <m/>
    <s v="05:49 FERMEPARK to KINGS X"/>
    <x v="49"/>
    <n v="7"/>
    <n v="7"/>
    <d v="2019-11-22T00:00:00"/>
    <s v="MHBJ"/>
    <x v="1"/>
    <s v="New"/>
    <s v="NR"/>
    <s v="2025-05-28"/>
    <e v="#REF!"/>
    <m/>
    <m/>
    <m/>
    <m/>
    <x v="18"/>
    <n v="17"/>
    <n v="10"/>
    <e v="#NAME?"/>
  </r>
  <r>
    <s v="476722"/>
    <x v="261"/>
    <s v="3A15"/>
    <s v="06:14 NEVHILL D to HARROGATE"/>
    <x v="8"/>
    <n v="18"/>
    <n v="18"/>
    <d v="2019-03-08T00:00:00"/>
    <s v="MHBM"/>
    <x v="3"/>
    <s v="Accepted"/>
    <m/>
    <m/>
    <e v="#REF!"/>
    <m/>
    <m/>
    <m/>
    <m/>
    <x v="4"/>
    <n v="27"/>
    <n v="17"/>
    <e v="#NAME?"/>
  </r>
  <r>
    <s v="476067"/>
    <x v="262"/>
    <s v="1A52"/>
    <s v="20:45 LEEDS     to KINGS X"/>
    <x v="38"/>
    <n v="3"/>
    <n v="3"/>
    <d v="2019-08-23T00:00:00"/>
    <s v="THB1"/>
    <x v="12"/>
    <s v="Accepted"/>
    <s v="Driver"/>
    <m/>
    <e v="#REF!"/>
    <m/>
    <m/>
    <m/>
    <m/>
    <x v="14"/>
    <n v="24"/>
    <n v="27"/>
    <e v="#NAME?"/>
  </r>
  <r>
    <s v="475372"/>
    <x v="262"/>
    <m/>
    <s v="16:45 Leeds - London Kings Cross"/>
    <x v="10"/>
    <n v="5"/>
    <n v="5"/>
    <m/>
    <s v="MHBB"/>
    <x v="1"/>
    <s v="New"/>
    <m/>
    <m/>
    <e v="#REF!"/>
    <m/>
    <m/>
    <m/>
    <m/>
    <x v="0"/>
    <n v="0"/>
    <n v="24"/>
    <e v="#NAME?"/>
  </r>
  <r>
    <s v="475141"/>
    <x v="262"/>
    <s v="1E14"/>
    <s v="12:00 EDINBURGH to KINGS X"/>
    <x v="213"/>
    <n v="20"/>
    <n v="23"/>
    <d v="2020-08-12T00:00:00"/>
    <s v="MHB2"/>
    <x v="6"/>
    <s v="Accepted"/>
    <m/>
    <m/>
    <e v="#REF!"/>
    <m/>
    <m/>
    <m/>
    <m/>
    <x v="19"/>
    <n v="9"/>
    <n v="0"/>
    <e v="#NAME?"/>
  </r>
  <r>
    <s v="474410"/>
    <x v="262"/>
    <s v="5E09"/>
    <s v="09:03 CRAIGNTNY to EDINBURGH"/>
    <x v="6"/>
    <n v="10"/>
    <n v="13"/>
    <d v="2020-05-13T00:00:00"/>
    <s v="MHBK"/>
    <x v="3"/>
    <s v="Accepted"/>
    <m/>
    <m/>
    <e v="#REF!"/>
    <m/>
    <m/>
    <m/>
    <m/>
    <x v="2"/>
    <n v="2"/>
    <n v="9"/>
    <e v="#NAME?"/>
  </r>
  <r>
    <s v="474408"/>
    <x v="262"/>
    <s v="1B80"/>
    <s v="08:06 KINGS X   to LINCLNCEN"/>
    <x v="14"/>
    <n v="13"/>
    <n v="32"/>
    <d v="2019-09-13T00:00:00"/>
    <s v="MHB1"/>
    <x v="10"/>
    <s v="Accepted"/>
    <m/>
    <m/>
    <e v="#REF!"/>
    <m/>
    <m/>
    <m/>
    <m/>
    <x v="7"/>
    <n v="6"/>
    <n v="2"/>
    <e v="#NAME?"/>
  </r>
  <r>
    <s v="474191"/>
    <x v="262"/>
    <s v="1D05"/>
    <s v="08:05 London Kings Cross - Leeds"/>
    <x v="208"/>
    <n v="10"/>
    <n v="14"/>
    <m/>
    <s v="MHBB"/>
    <x v="17"/>
    <s v="Accepted"/>
    <m/>
    <m/>
    <e v="#REF!"/>
    <m/>
    <m/>
    <m/>
    <m/>
    <x v="0"/>
    <n v="0"/>
    <n v="6"/>
    <e v="#NAME?"/>
  </r>
  <r>
    <s v="474107"/>
    <x v="262"/>
    <m/>
    <s v="07:22 BOUNDGNCS to KINGS X"/>
    <x v="18"/>
    <n v="4"/>
    <n v="4"/>
    <d v="2019-09-13T00:00:00"/>
    <s v="MHBJ"/>
    <x v="1"/>
    <s v="New"/>
    <s v="NR"/>
    <s v="2025-05-28"/>
    <e v="#REF!"/>
    <m/>
    <m/>
    <m/>
    <m/>
    <x v="8"/>
    <n v="101"/>
    <n v="0"/>
    <e v="#NAME?"/>
  </r>
  <r>
    <s v="474075"/>
    <x v="262"/>
    <m/>
    <s v="06:27 FERMEPARK to KINGS X"/>
    <x v="20"/>
    <n v="7"/>
    <n v="7"/>
    <d v="2020-01-13T00:00:00"/>
    <s v="MHBJ"/>
    <x v="1"/>
    <s v="New"/>
    <s v="NR"/>
    <s v="2025-05-28"/>
    <e v="#REF!"/>
    <m/>
    <m/>
    <m/>
    <m/>
    <x v="7"/>
    <n v="6"/>
    <n v="101"/>
    <e v="#NAME?"/>
  </r>
  <r>
    <s v="471986"/>
    <x v="263"/>
    <s v="1Y84"/>
    <s v="12:02 York - London Kings Cross"/>
    <x v="4"/>
    <n v="3"/>
    <n v="24"/>
    <m/>
    <s v="MHBB"/>
    <x v="5"/>
    <s v="Accepted"/>
    <m/>
    <m/>
    <e v="#REF!"/>
    <m/>
    <m/>
    <m/>
    <m/>
    <x v="0"/>
    <n v="0"/>
    <n v="6"/>
    <e v="#NAME?"/>
  </r>
  <r>
    <s v="471627"/>
    <x v="263"/>
    <s v="1A09"/>
    <s v="07:15 Leeds - London Kings Cross"/>
    <x v="200"/>
    <n v="186"/>
    <n v="400"/>
    <m/>
    <s v="MHBA"/>
    <x v="15"/>
    <s v="Accepted"/>
    <m/>
    <m/>
    <e v="#REF!"/>
    <m/>
    <m/>
    <m/>
    <m/>
    <x v="0"/>
    <n v="0"/>
    <n v="0"/>
    <e v="#NAME?"/>
  </r>
  <r>
    <s v="471510"/>
    <x v="263"/>
    <s v="3A22"/>
    <s v="08:12 NEVHILL D to HARROGATE"/>
    <x v="8"/>
    <n v="5"/>
    <n v="5"/>
    <d v="2019-09-06T00:00:00"/>
    <s v="MHBM"/>
    <x v="3"/>
    <s v="Accepted"/>
    <m/>
    <m/>
    <e v="#REF!"/>
    <m/>
    <m/>
    <m/>
    <m/>
    <x v="4"/>
    <n v="27"/>
    <n v="0"/>
    <e v="#NAME?"/>
  </r>
  <r>
    <s v="471499"/>
    <x v="263"/>
    <s v="1A09"/>
    <s v="07:15 Leeds - London Kings Cross"/>
    <x v="17"/>
    <n v="2"/>
    <n v="2"/>
    <m/>
    <s v="MHBB"/>
    <x v="5"/>
    <s v="Accepted"/>
    <m/>
    <m/>
    <e v="#REF!"/>
    <m/>
    <m/>
    <m/>
    <m/>
    <x v="1"/>
    <n v="3"/>
    <n v="27"/>
    <e v="#NAME?"/>
  </r>
  <r>
    <s v="471383"/>
    <x v="263"/>
    <m/>
    <s v="07:22 BOUNDGNCS to KINGS X"/>
    <x v="18"/>
    <n v="8"/>
    <n v="8"/>
    <d v="2019-11-29T00:00:00"/>
    <s v="MHBJ"/>
    <x v="1"/>
    <s v="New"/>
    <s v="NR"/>
    <s v="2025-05-28"/>
    <e v="#REF!"/>
    <m/>
    <m/>
    <m/>
    <m/>
    <x v="8"/>
    <n v="101"/>
    <n v="3"/>
    <e v="#NAME?"/>
  </r>
  <r>
    <s v="471362"/>
    <x v="263"/>
    <s v="1E02"/>
    <s v="05:48 EDINBURGH to KINGS X"/>
    <x v="156"/>
    <n v="9"/>
    <n v="19"/>
    <d v="2020-02-07T00:00:00"/>
    <s v="MHB2"/>
    <x v="7"/>
    <s v="Accepted"/>
    <m/>
    <m/>
    <e v="#REF!"/>
    <m/>
    <m/>
    <m/>
    <m/>
    <x v="0"/>
    <n v="0"/>
    <n v="101"/>
    <e v="#NAME?"/>
  </r>
  <r>
    <s v="471311"/>
    <x v="263"/>
    <m/>
    <s v="05:49 FERMEPARK to KINGS X"/>
    <x v="20"/>
    <n v="8"/>
    <n v="8"/>
    <d v="2019-11-13T00:00:00"/>
    <s v="MHBJ"/>
    <x v="1"/>
    <s v="New"/>
    <m/>
    <m/>
    <e v="#REF!"/>
    <m/>
    <m/>
    <m/>
    <m/>
    <x v="7"/>
    <n v="6"/>
    <n v="0"/>
    <e v="#NAME?"/>
  </r>
  <r>
    <s v="471227"/>
    <x v="263"/>
    <m/>
    <s v="05:47 BOUNDGNCS to KINGS X"/>
    <x v="18"/>
    <n v="7"/>
    <n v="7"/>
    <d v="2020-02-03T00:00:00"/>
    <s v="MHBJ"/>
    <x v="1"/>
    <s v="New"/>
    <m/>
    <m/>
    <e v="#REF!"/>
    <m/>
    <m/>
    <m/>
    <m/>
    <x v="8"/>
    <n v="101"/>
    <n v="6"/>
    <e v="#NAME?"/>
  </r>
  <r>
    <s v="471220"/>
    <x v="263"/>
    <s v="3B81"/>
    <s v="05:32 DONCASTER to LINCLNCEN"/>
    <x v="17"/>
    <n v="2"/>
    <n v="5"/>
    <d v="2019-12-06T00:00:00"/>
    <s v="ZQIB"/>
    <x v="31"/>
    <s v="Accepted"/>
    <s v="Other"/>
    <m/>
    <e v="#REF!"/>
    <m/>
    <m/>
    <m/>
    <m/>
    <x v="1"/>
    <n v="3"/>
    <n v="101"/>
    <e v="#NAME?"/>
  </r>
  <r>
    <s v="471191"/>
    <x v="263"/>
    <m/>
    <m/>
    <x v="8"/>
    <n v="15"/>
    <n v="15"/>
    <m/>
    <s v="MHBM"/>
    <x v="1"/>
    <s v="New"/>
    <m/>
    <m/>
    <e v="#REF!"/>
    <m/>
    <m/>
    <m/>
    <m/>
    <x v="4"/>
    <n v="27"/>
    <n v="3"/>
    <e v="#NAME?"/>
  </r>
  <r>
    <s v="471179"/>
    <x v="263"/>
    <m/>
    <s v="05:18 Neville Hill T&amp;R.S.M.D - Leeds"/>
    <x v="8"/>
    <n v="13"/>
    <n v="13"/>
    <m/>
    <s v="MHBM"/>
    <x v="1"/>
    <s v="New"/>
    <m/>
    <m/>
    <e v="#REF!"/>
    <m/>
    <m/>
    <m/>
    <m/>
    <x v="4"/>
    <n v="27"/>
    <n v="27"/>
    <e v="#NAME?"/>
  </r>
  <r>
    <s v="471163"/>
    <x v="263"/>
    <s v="3A07"/>
    <s v="05:04 NEVHILL D to BRADFORSQ"/>
    <x v="8"/>
    <n v="44"/>
    <n v="44"/>
    <d v="2019-03-21T00:00:00"/>
    <s v="MHBM"/>
    <x v="3"/>
    <s v="Accepted"/>
    <m/>
    <m/>
    <e v="#REF!"/>
    <m/>
    <m/>
    <m/>
    <m/>
    <x v="4"/>
    <n v="27"/>
    <n v="27"/>
    <e v="#NAME?"/>
  </r>
  <r>
    <s v="470735"/>
    <x v="264"/>
    <m/>
    <s v="19:20 PETERBORO to EDINBURGH"/>
    <x v="65"/>
    <n v="0"/>
    <n v="0"/>
    <d v="2020-07-28T00:00:00"/>
    <s v="MHBK"/>
    <x v="1"/>
    <s v="New"/>
    <m/>
    <m/>
    <e v="#REF!"/>
    <m/>
    <m/>
    <m/>
    <m/>
    <x v="0"/>
    <n v="0"/>
    <n v="27"/>
    <e v="#NAME?"/>
  </r>
  <r>
    <s v="467468"/>
    <x v="265"/>
    <s v="1E04"/>
    <s v="06:27 CRAIGNTNY to EDINBURGH"/>
    <x v="214"/>
    <n v="0"/>
    <n v="0"/>
    <d v="2020-01-29T00:00:00"/>
    <s v="MHB2"/>
    <x v="2"/>
    <s v="Accepted"/>
    <m/>
    <m/>
    <e v="#REF!"/>
    <m/>
    <m/>
    <m/>
    <m/>
    <x v="0"/>
    <n v="0"/>
    <n v="0"/>
    <e v="#NAME?"/>
  </r>
  <r>
    <s v="467268"/>
    <x v="265"/>
    <s v="3A06"/>
    <s v="04:48 DONCARIEP to LEEDS"/>
    <x v="31"/>
    <n v="5"/>
    <n v="5"/>
    <d v="2019-08-02T00:00:00"/>
    <s v="MHBH"/>
    <x v="3"/>
    <s v="Accepted"/>
    <m/>
    <m/>
    <e v="#REF!"/>
    <m/>
    <m/>
    <m/>
    <m/>
    <x v="1"/>
    <n v="3"/>
    <n v="0"/>
    <e v="#NAME?"/>
  </r>
  <r>
    <s v="467011"/>
    <x v="265"/>
    <s v="6V55"/>
    <s v="00:15 BOUNDGNCS to FERMEPARK"/>
    <x v="215"/>
    <n v="0"/>
    <n v="6"/>
    <d v="2020-06-16T00:00:00"/>
    <s v="ZQIB"/>
    <x v="1"/>
    <s v="Rejected"/>
    <s v="NR"/>
    <m/>
    <e v="#REF!"/>
    <m/>
    <m/>
    <m/>
    <m/>
    <x v="9"/>
    <s v="Not Found"/>
    <n v="3"/>
    <e v="#NAME?"/>
  </r>
  <r>
    <s v="466337"/>
    <x v="266"/>
    <s v="5N33"/>
    <s v="18:51 BOUNDGNCS to KINGS X"/>
    <x v="18"/>
    <n v="8"/>
    <n v="8"/>
    <d v="2019-03-08T00:00:00"/>
    <s v="QQA0"/>
    <x v="1"/>
    <s v="Rejected"/>
    <s v="NR"/>
    <m/>
    <e v="#REF!"/>
    <m/>
    <m/>
    <m/>
    <m/>
    <x v="8"/>
    <n v="101"/>
    <s v="Not Found"/>
    <e v="#NAME?"/>
  </r>
  <r>
    <s v="465680"/>
    <x v="266"/>
    <s v="1E10"/>
    <s v="10:00 EDINBURGH to KINGS X"/>
    <x v="216"/>
    <n v="11"/>
    <n v="15"/>
    <d v="2020-01-29T00:00:00"/>
    <s v="MHB2"/>
    <x v="10"/>
    <s v="Accepted"/>
    <m/>
    <m/>
    <e v="#REF!"/>
    <m/>
    <m/>
    <m/>
    <m/>
    <x v="3"/>
    <n v="4"/>
    <n v="101"/>
    <e v="#NAME?"/>
  </r>
  <r>
    <s v="464989"/>
    <x v="266"/>
    <s v="1E13"/>
    <s v="07:55 INVERNESS to KINGS X"/>
    <x v="36"/>
    <n v="8"/>
    <n v="8"/>
    <d v="2019-03-21T00:00:00"/>
    <s v="MHB1"/>
    <x v="10"/>
    <s v="Accepted"/>
    <m/>
    <s v="2025-05-19"/>
    <e v="#REF!"/>
    <m/>
    <m/>
    <m/>
    <m/>
    <x v="0"/>
    <n v="0"/>
    <n v="4"/>
    <e v="#NAME?"/>
  </r>
  <r>
    <s v="464884"/>
    <x v="266"/>
    <s v="1S01"/>
    <s v="06:08 DONCASTER to EDINBURGH"/>
    <x v="89"/>
    <n v="25"/>
    <n v="25"/>
    <d v="2020-01-29T00:00:00"/>
    <s v="MHB2"/>
    <x v="10"/>
    <s v="Accepted"/>
    <m/>
    <m/>
    <e v="#REF!"/>
    <m/>
    <m/>
    <m/>
    <m/>
    <x v="0"/>
    <n v="0"/>
    <n v="0"/>
    <e v="#NAME?"/>
  </r>
  <r>
    <s v="464750"/>
    <x v="266"/>
    <s v="3A15"/>
    <s v="06:14 NEVHILL D to HARROGATE"/>
    <x v="8"/>
    <n v="5"/>
    <n v="5"/>
    <d v="2019-04-23T00:00:00"/>
    <s v="QQA0"/>
    <x v="1"/>
    <s v="Referred"/>
    <m/>
    <s v="2025-05-19"/>
    <e v="#REF!"/>
    <m/>
    <m/>
    <m/>
    <m/>
    <x v="4"/>
    <n v="27"/>
    <n v="0"/>
    <e v="#NAME?"/>
  </r>
  <r>
    <s v="463226"/>
    <x v="267"/>
    <s v="1A34"/>
    <s v="13:15 HARROGATE to KINGS X"/>
    <x v="7"/>
    <n v="8"/>
    <n v="39"/>
    <d v="2019-11-29T00:00:00"/>
    <s v="MHB1"/>
    <x v="6"/>
    <s v="Accepted"/>
    <m/>
    <s v="2025-05-16"/>
    <e v="#REF!"/>
    <m/>
    <m/>
    <m/>
    <m/>
    <x v="3"/>
    <n v="4"/>
    <n v="27"/>
    <e v="#NAME?"/>
  </r>
  <r>
    <s v="463019"/>
    <x v="267"/>
    <s v="1B83"/>
    <s v="11:27 LINCLNCEN to KINGS X"/>
    <x v="203"/>
    <n v="8"/>
    <n v="8"/>
    <d v="2019-11-29T00:00:00"/>
    <s v="MHB1"/>
    <x v="6"/>
    <s v="Accepted"/>
    <m/>
    <s v="2025-05-16"/>
    <e v="#REF!"/>
    <m/>
    <m/>
    <m/>
    <m/>
    <x v="0"/>
    <n v="0"/>
    <n v="4"/>
    <e v="#NAME?"/>
  </r>
  <r>
    <s v="462555"/>
    <x v="267"/>
    <s v="1E04"/>
    <s v="07:00 EDINBURGH to KINGS X   15"/>
    <x v="66"/>
    <n v="10"/>
    <n v="55"/>
    <d v="2020-06-16T00:00:00"/>
    <s v="MHB2"/>
    <x v="5"/>
    <s v="Accepted"/>
    <m/>
    <m/>
    <e v="#REF!"/>
    <m/>
    <m/>
    <m/>
    <m/>
    <x v="0"/>
    <n v="0"/>
    <n v="0"/>
    <e v="#NAME?"/>
  </r>
  <r>
    <s v="461635"/>
    <x v="268"/>
    <s v="1E30"/>
    <s v="18:18 ABERDEEN  to LEEDS"/>
    <x v="89"/>
    <n v="3"/>
    <n v="3"/>
    <d v="2019-03-21T00:00:00"/>
    <s v="MHB2"/>
    <x v="5"/>
    <s v="Accepted"/>
    <m/>
    <m/>
    <e v="#REF!"/>
    <m/>
    <m/>
    <m/>
    <m/>
    <x v="0"/>
    <n v="0"/>
    <n v="0"/>
    <e v="#NAME?"/>
  </r>
  <r>
    <s v="459381"/>
    <x v="268"/>
    <s v="1A04"/>
    <s v="06:05 Leeds - London Kings Cross"/>
    <x v="115"/>
    <n v="4"/>
    <n v="4"/>
    <m/>
    <s v="MHBA"/>
    <x v="6"/>
    <s v="Accepted"/>
    <m/>
    <m/>
    <e v="#REF!"/>
    <m/>
    <m/>
    <m/>
    <m/>
    <x v="15"/>
    <n v="39"/>
    <n v="0"/>
    <e v="#NAME?"/>
  </r>
  <r>
    <s v="458585"/>
    <x v="269"/>
    <s v="1D32"/>
    <s v="20:35 London Kings Cross - Leeds"/>
    <x v="11"/>
    <n v="3"/>
    <n v="3"/>
    <m/>
    <s v="MHBB"/>
    <x v="5"/>
    <s v="Accepted"/>
    <m/>
    <m/>
    <e v="#REF!"/>
    <m/>
    <m/>
    <m/>
    <m/>
    <x v="0"/>
    <n v="0"/>
    <n v="39"/>
    <e v="#NAME?"/>
  </r>
  <r>
    <s v="458521"/>
    <x v="269"/>
    <m/>
    <s v="18:51 BOUNDGNCS to KINGS X"/>
    <x v="48"/>
    <n v="51"/>
    <n v="101"/>
    <d v="2019-03-21T00:00:00"/>
    <s v="MHBJ"/>
    <x v="1"/>
    <s v="New"/>
    <s v="NR"/>
    <s v="2025-05-20"/>
    <e v="#REF!"/>
    <m/>
    <m/>
    <m/>
    <m/>
    <x v="17"/>
    <n v="7"/>
    <n v="0"/>
    <e v="#NAME?"/>
  </r>
  <r>
    <s v="458220"/>
    <x v="269"/>
    <m/>
    <s v="17:22 HEATON CS to NCASTLCEN"/>
    <x v="25"/>
    <n v="12"/>
    <n v="22"/>
    <d v="2019-08-09T00:00:00"/>
    <s v="MHBN"/>
    <x v="1"/>
    <s v="New"/>
    <s v="NR"/>
    <s v="2025-05-20"/>
    <e v="#REF!"/>
    <m/>
    <m/>
    <m/>
    <m/>
    <x v="10"/>
    <n v="8"/>
    <n v="7"/>
    <e v="#NAME?"/>
  </r>
  <r>
    <s v="455393"/>
    <x v="270"/>
    <s v="1E13"/>
    <s v="07:55 INVERNESS to KINGS X"/>
    <x v="144"/>
    <n v="5"/>
    <n v="5"/>
    <d v="2019-03-26T00:00:00"/>
    <s v="MHB1"/>
    <x v="18"/>
    <s v="Accepted"/>
    <m/>
    <m/>
    <e v="#REF!"/>
    <m/>
    <m/>
    <m/>
    <m/>
    <x v="39"/>
    <n v="133"/>
    <n v="8"/>
    <e v="#NAME?"/>
  </r>
  <r>
    <s v="454588"/>
    <x v="270"/>
    <s v="1A15"/>
    <s v="07:37 HARROGATE to KINGS X"/>
    <x v="38"/>
    <n v="3"/>
    <n v="3"/>
    <d v="2019-03-08T00:00:00"/>
    <s v="MHBV"/>
    <x v="9"/>
    <s v="Accepted"/>
    <m/>
    <s v="2025-05-21"/>
    <e v="#REF!"/>
    <m/>
    <m/>
    <m/>
    <m/>
    <x v="14"/>
    <n v="24"/>
    <n v="133"/>
    <e v="#NAME?"/>
  </r>
  <r>
    <s v="453980"/>
    <x v="270"/>
    <s v="5Y11"/>
    <s v="06:00 HEATON CS to NCASTLCEN"/>
    <x v="25"/>
    <n v="28"/>
    <n v="73"/>
    <d v="2020-03-06T00:00:00"/>
    <s v="MHBN"/>
    <x v="3"/>
    <s v="Accepted"/>
    <m/>
    <s v="2025-12-05"/>
    <e v="#REF!"/>
    <m/>
    <m/>
    <m/>
    <m/>
    <x v="10"/>
    <n v="8"/>
    <n v="24"/>
    <e v="#NAME?"/>
  </r>
  <r>
    <s v="453832"/>
    <x v="270"/>
    <s v="1Y00"/>
    <s v="04:40 York - London Kings Cross"/>
    <x v="4"/>
    <n v="8"/>
    <n v="8"/>
    <m/>
    <s v="MHBC"/>
    <x v="5"/>
    <s v="Accepted"/>
    <m/>
    <m/>
    <e v="#REF!"/>
    <m/>
    <m/>
    <m/>
    <m/>
    <x v="0"/>
    <n v="0"/>
    <n v="8"/>
    <e v="#NAME?"/>
  </r>
  <r>
    <s v="453525"/>
    <x v="271"/>
    <s v="1D32"/>
    <s v="20:35 London Kings Cross - Leeds"/>
    <x v="17"/>
    <n v="3"/>
    <n v="3"/>
    <m/>
    <s v="MHBB"/>
    <x v="5"/>
    <s v="Accepted"/>
    <m/>
    <m/>
    <e v="#REF!"/>
    <m/>
    <m/>
    <m/>
    <m/>
    <x v="1"/>
    <n v="3"/>
    <n v="0"/>
    <e v="#NAME?"/>
  </r>
  <r>
    <s v="453192"/>
    <x v="271"/>
    <s v="1S24"/>
    <s v="16:00 KINGS X   to EDINBURGH"/>
    <x v="4"/>
    <n v="13"/>
    <n v="24"/>
    <d v="2020-09-03T00:00:00"/>
    <s v="VHBK"/>
    <x v="37"/>
    <s v="Accepted"/>
    <m/>
    <m/>
    <e v="#REF!"/>
    <m/>
    <m/>
    <m/>
    <m/>
    <x v="0"/>
    <n v="0"/>
    <n v="3"/>
    <e v="#NAME?"/>
  </r>
  <r>
    <s v="453084"/>
    <x v="271"/>
    <s v="1S21"/>
    <s v="14:30 KINGS X   to EDINBURGH"/>
    <x v="217"/>
    <n v="9"/>
    <n v="14"/>
    <d v="2019-11-14T00:00:00"/>
    <s v="MHB2"/>
    <x v="0"/>
    <s v="Accepted"/>
    <s v="Driver Error"/>
    <s v="2025-12-05"/>
    <e v="#REF!"/>
    <m/>
    <m/>
    <m/>
    <m/>
    <x v="16"/>
    <n v="5"/>
    <n v="0"/>
    <e v="#NAME?"/>
  </r>
  <r>
    <s v="452520"/>
    <x v="271"/>
    <s v="1S05"/>
    <s v="08:30 LEEDS     to EDINBURGH"/>
    <x v="22"/>
    <n v="11"/>
    <n v="11"/>
    <d v="2019-08-02T00:00:00"/>
    <s v="IQIF"/>
    <x v="1"/>
    <s v="Referred"/>
    <s v="NR"/>
    <s v="2025-12-05"/>
    <e v="#REF!"/>
    <m/>
    <m/>
    <m/>
    <m/>
    <x v="0"/>
    <n v="0"/>
    <n v="5"/>
    <e v="#NAME?"/>
  </r>
  <r>
    <s v="452475"/>
    <x v="271"/>
    <s v="1D10"/>
    <s v="10:33 London Kings Cross - Leeds"/>
    <x v="11"/>
    <n v="5"/>
    <n v="5"/>
    <m/>
    <s v="MHBA"/>
    <x v="17"/>
    <s v="Accepted"/>
    <m/>
    <m/>
    <e v="#REF!"/>
    <m/>
    <m/>
    <m/>
    <m/>
    <x v="0"/>
    <n v="0"/>
    <n v="0"/>
    <e v="#NAME?"/>
  </r>
  <r>
    <s v="452401"/>
    <x v="271"/>
    <s v="1D07"/>
    <s v="09:05 KINGS X   to HARROGATE"/>
    <x v="73"/>
    <n v="14"/>
    <n v="147"/>
    <d v="2019-11-29T00:00:00"/>
    <s v="MHB1"/>
    <x v="6"/>
    <s v="Accepted"/>
    <m/>
    <s v="2025-05-16"/>
    <e v="#REF!"/>
    <m/>
    <m/>
    <m/>
    <m/>
    <x v="20"/>
    <n v="31"/>
    <n v="0"/>
    <e v="#NAME?"/>
  </r>
  <r>
    <s v="451423"/>
    <x v="272"/>
    <m/>
    <s v="16:00 KINGS X   to EDINBURGH"/>
    <x v="65"/>
    <n v="0"/>
    <n v="0"/>
    <d v="2020-06-06T00:00:00"/>
    <s v="MHB2"/>
    <x v="1"/>
    <s v="New"/>
    <m/>
    <s v="2025-05-14"/>
    <e v="#REF!"/>
    <m/>
    <m/>
    <m/>
    <m/>
    <x v="0"/>
    <n v="0"/>
    <n v="31"/>
    <e v="#NAME?"/>
  </r>
  <r>
    <s v="450800"/>
    <x v="272"/>
    <s v="1S12"/>
    <s v="10:30 KINGS X   to EDINBURGH"/>
    <x v="12"/>
    <n v="4"/>
    <n v="4"/>
    <d v="2019-11-13T00:00:00"/>
    <s v="MHB2"/>
    <x v="4"/>
    <s v="Accepted"/>
    <m/>
    <s v="2025-12-05"/>
    <e v="#REF!"/>
    <m/>
    <m/>
    <m/>
    <m/>
    <x v="5"/>
    <n v="12"/>
    <n v="0"/>
    <e v="#NAME?"/>
  </r>
  <r>
    <s v="449978"/>
    <x v="272"/>
    <s v="1A04"/>
    <s v="06:05 Leeds - London Kings Cross"/>
    <x v="142"/>
    <n v="9"/>
    <n v="22"/>
    <m/>
    <s v="MHBA"/>
    <x v="6"/>
    <s v="Accepted"/>
    <m/>
    <m/>
    <e v="#REF!"/>
    <m/>
    <m/>
    <m/>
    <m/>
    <x v="0"/>
    <n v="0"/>
    <n v="12"/>
    <e v="#NAME?"/>
  </r>
  <r>
    <s v="449965"/>
    <x v="272"/>
    <s v="5E12"/>
    <s v="10:27 CRAIGNTNY to EDINBURGH"/>
    <x v="214"/>
    <n v="0"/>
    <n v="0"/>
    <d v="2020-01-29T00:00:00"/>
    <s v="MHB2"/>
    <x v="2"/>
    <s v="Accepted"/>
    <m/>
    <s v="2025-05-15"/>
    <e v="#REF!"/>
    <m/>
    <m/>
    <m/>
    <m/>
    <x v="0"/>
    <n v="0"/>
    <n v="0"/>
    <e v="#NAME?"/>
  </r>
  <r>
    <s v="449434"/>
    <x v="273"/>
    <s v="5S27"/>
    <s v="22:34 EDINBURGH to CRAIGNTNY"/>
    <x v="47"/>
    <n v="3"/>
    <n v="3"/>
    <d v="2020-04-22T00:00:00"/>
    <s v="MHBK"/>
    <x v="3"/>
    <s v="Accepted"/>
    <m/>
    <m/>
    <e v="#REF!"/>
    <m/>
    <m/>
    <m/>
    <m/>
    <x v="9"/>
    <s v="Not Found"/>
    <n v="0"/>
    <e v="#NAME?"/>
  </r>
  <r>
    <s v="447480"/>
    <x v="273"/>
    <s v="1A09"/>
    <s v="07:15 Leeds - London Kings Cross"/>
    <x v="9"/>
    <n v="10"/>
    <n v="42"/>
    <m/>
    <s v="MHBA"/>
    <x v="6"/>
    <s v="Accepted"/>
    <m/>
    <m/>
    <e v="#REF!"/>
    <m/>
    <m/>
    <m/>
    <m/>
    <x v="0"/>
    <n v="0"/>
    <s v="Not Found"/>
    <e v="#NAME?"/>
  </r>
  <r>
    <s v="447345"/>
    <x v="273"/>
    <s v="3A15"/>
    <s v="06:14 NEVHILL D to HARROGATE"/>
    <x v="8"/>
    <n v="4"/>
    <n v="11"/>
    <d v="2019-03-12T00:00:00"/>
    <s v="MHBM"/>
    <x v="3"/>
    <s v="Accepted"/>
    <m/>
    <m/>
    <e v="#REF!"/>
    <m/>
    <m/>
    <m/>
    <m/>
    <x v="4"/>
    <n v="27"/>
    <n v="0"/>
    <e v="#NAME?"/>
  </r>
  <r>
    <s v="446741"/>
    <x v="274"/>
    <s v="1D32"/>
    <s v="20:33 London Kings Cross - Leeds"/>
    <x v="157"/>
    <n v="2"/>
    <n v="13"/>
    <m/>
    <s v="MHBA"/>
    <x v="15"/>
    <s v="Accepted"/>
    <m/>
    <m/>
    <e v="#REF!"/>
    <m/>
    <m/>
    <m/>
    <m/>
    <x v="16"/>
    <n v="5"/>
    <n v="27"/>
    <e v="#NAME?"/>
  </r>
  <r>
    <s v="445761"/>
    <x v="274"/>
    <s v="5Z80"/>
    <s v="13:50 DONCARIEP to HULL"/>
    <x v="31"/>
    <n v="8"/>
    <n v="19"/>
    <d v="2019-09-27T00:00:00"/>
    <s v="THBN"/>
    <x v="11"/>
    <s v="Accepted"/>
    <s v="Other"/>
    <s v="2025-05-09"/>
    <e v="#REF!"/>
    <m/>
    <m/>
    <m/>
    <m/>
    <x v="1"/>
    <n v="3"/>
    <n v="5"/>
    <e v="#NAME?"/>
  </r>
  <r>
    <s v="445548"/>
    <x v="274"/>
    <s v="1Y84"/>
    <s v="12:02 York - London Kings Cross"/>
    <x v="4"/>
    <n v="18"/>
    <n v="54"/>
    <m/>
    <s v="MHBB"/>
    <x v="10"/>
    <s v="Accepted"/>
    <m/>
    <m/>
    <e v="#REF!"/>
    <m/>
    <m/>
    <m/>
    <m/>
    <x v="0"/>
    <n v="0"/>
    <n v="3"/>
    <e v="#NAME?"/>
  </r>
  <r>
    <s v="445038"/>
    <x v="274"/>
    <s v="1D01"/>
    <s v="05:55 KINGS X   to LEEDS"/>
    <x v="218"/>
    <n v="27"/>
    <n v="65"/>
    <d v="2019-07-26T00:00:00"/>
    <s v="MHB2"/>
    <x v="10"/>
    <s v="Accepted"/>
    <m/>
    <s v="2025-12-05"/>
    <e v="#REF!"/>
    <m/>
    <m/>
    <m/>
    <m/>
    <x v="0"/>
    <n v="0"/>
    <n v="0"/>
    <e v="#NAME?"/>
  </r>
  <r>
    <s v="444923"/>
    <x v="274"/>
    <s v="1A13"/>
    <s v="06:56 Skipton - London Kings Cross"/>
    <x v="143"/>
    <n v="3"/>
    <n v="3"/>
    <m/>
    <s v="MHBB"/>
    <x v="17"/>
    <s v="Accepted"/>
    <m/>
    <m/>
    <e v="#REF!"/>
    <m/>
    <m/>
    <m/>
    <m/>
    <x v="0"/>
    <n v="0"/>
    <n v="0"/>
    <e v="#NAME?"/>
  </r>
  <r>
    <s v="441308"/>
    <x v="275"/>
    <s v="1A50"/>
    <s v="19:45 Leeds - London Kings Cross"/>
    <x v="17"/>
    <n v="0"/>
    <n v="15"/>
    <m/>
    <s v="MHBC"/>
    <x v="10"/>
    <s v="Accepted"/>
    <m/>
    <m/>
    <e v="#REF!"/>
    <m/>
    <m/>
    <m/>
    <m/>
    <x v="1"/>
    <n v="3"/>
    <n v="0"/>
    <e v="#NAME?"/>
  </r>
  <r>
    <s v="440701"/>
    <x v="275"/>
    <s v="5Y34"/>
    <s v="16:52 KINGS X   to BOUNDGNCS"/>
    <x v="42"/>
    <n v="17"/>
    <n v="17"/>
    <d v="2019-04-23T00:00:00"/>
    <s v="MHBR"/>
    <x v="2"/>
    <s v="Accepted"/>
    <m/>
    <s v="2025-05-07"/>
    <e v="#REF!"/>
    <m/>
    <m/>
    <m/>
    <m/>
    <x v="15"/>
    <n v="39"/>
    <n v="3"/>
    <e v="#NAME?"/>
  </r>
  <r>
    <s v="440402"/>
    <x v="275"/>
    <s v="1D10"/>
    <s v="10:33 London Kings Cross - Leeds"/>
    <x v="10"/>
    <n v="4"/>
    <n v="4"/>
    <m/>
    <s v="MHBA"/>
    <x v="17"/>
    <s v="Accepted"/>
    <m/>
    <m/>
    <e v="#REF!"/>
    <m/>
    <m/>
    <m/>
    <m/>
    <x v="0"/>
    <n v="0"/>
    <n v="39"/>
    <e v="#NAME?"/>
  </r>
  <r>
    <s v="440350"/>
    <x v="275"/>
    <s v="1Y84"/>
    <s v="12:02 York - London Kings Cross"/>
    <x v="72"/>
    <n v="4"/>
    <n v="7"/>
    <m/>
    <s v="MHBA"/>
    <x v="17"/>
    <s v="Accepted"/>
    <m/>
    <m/>
    <e v="#REF!"/>
    <m/>
    <m/>
    <m/>
    <m/>
    <x v="27"/>
    <n v="70"/>
    <n v="0"/>
    <e v="#NAME?"/>
  </r>
  <r>
    <s v="439827"/>
    <x v="275"/>
    <s v="5D71"/>
    <s v="06:11 NEVHILL D to HARROGATE"/>
    <x v="8"/>
    <n v="0"/>
    <n v="3"/>
    <d v="2019-04-23T00:00:00"/>
    <s v="ZQGB"/>
    <x v="1"/>
    <s v="Rejected"/>
    <s v="NR"/>
    <s v="2025-12-05"/>
    <e v="#REF!"/>
    <m/>
    <m/>
    <m/>
    <m/>
    <x v="4"/>
    <n v="27"/>
    <n v="70"/>
    <e v="#NAME?"/>
  </r>
  <r>
    <s v="438778"/>
    <x v="276"/>
    <s v="1D32"/>
    <s v="20:33 London Kings Cross - Leeds"/>
    <x v="11"/>
    <n v="11"/>
    <n v="11"/>
    <m/>
    <s v="MHBA"/>
    <x v="5"/>
    <s v="Accepted"/>
    <m/>
    <m/>
    <e v="#REF!"/>
    <m/>
    <m/>
    <m/>
    <m/>
    <x v="0"/>
    <n v="0"/>
    <n v="27"/>
    <e v="#NAME?"/>
  </r>
  <r>
    <s v="438741"/>
    <x v="276"/>
    <s v="1Y90"/>
    <s v="18:02 YORK      to KINGS X"/>
    <x v="51"/>
    <n v="7"/>
    <n v="7"/>
    <d v="2020-01-17T00:00:00"/>
    <s v="MHB2"/>
    <x v="5"/>
    <s v="Accepted"/>
    <m/>
    <s v="2025-05-13"/>
    <e v="#REF!"/>
    <m/>
    <m/>
    <m/>
    <m/>
    <x v="20"/>
    <n v="31"/>
    <n v="0"/>
    <e v="#NAME?"/>
  </r>
  <r>
    <s v="438411"/>
    <x v="276"/>
    <s v="1E16"/>
    <s v="13:00 EDINBURGH to KINGS X"/>
    <x v="14"/>
    <n v="20"/>
    <n v="29"/>
    <d v="2019-12-09T00:00:00"/>
    <s v="MHB2"/>
    <x v="5"/>
    <s v="Accepted"/>
    <m/>
    <s v="2025-05-06"/>
    <e v="#REF!"/>
    <m/>
    <m/>
    <m/>
    <m/>
    <x v="7"/>
    <n v="6"/>
    <n v="31"/>
    <e v="#NAME?"/>
  </r>
  <r>
    <s v="438014"/>
    <x v="276"/>
    <s v="1Y84"/>
    <s v="12:02 York - London Kings Cross"/>
    <x v="72"/>
    <n v="9"/>
    <n v="36"/>
    <m/>
    <s v="MHBB"/>
    <x v="4"/>
    <s v="Accepted"/>
    <m/>
    <m/>
    <e v="#REF!"/>
    <m/>
    <m/>
    <m/>
    <m/>
    <x v="27"/>
    <n v="70"/>
    <n v="6"/>
    <e v="#NAME?"/>
  </r>
  <r>
    <s v="437652"/>
    <x v="276"/>
    <s v="1N81"/>
    <s v="09:06 London Kings Cross - York"/>
    <x v="11"/>
    <n v="3"/>
    <n v="3"/>
    <m/>
    <s v="MHBB"/>
    <x v="17"/>
    <s v="Accepted"/>
    <m/>
    <m/>
    <e v="#REF!"/>
    <m/>
    <m/>
    <m/>
    <m/>
    <x v="0"/>
    <n v="0"/>
    <n v="70"/>
    <e v="#NAME?"/>
  </r>
  <r>
    <s v="437593"/>
    <x v="276"/>
    <s v="1S08"/>
    <s v="08:30 KINGS X   to EDINBURGH"/>
    <x v="11"/>
    <n v="13"/>
    <n v="28"/>
    <d v="2020-03-12T00:00:00"/>
    <s v="MHBV"/>
    <x v="9"/>
    <s v="Accepted"/>
    <m/>
    <s v="2025-05-06"/>
    <e v="#REF!"/>
    <m/>
    <m/>
    <m/>
    <m/>
    <x v="0"/>
    <n v="0"/>
    <n v="0"/>
    <e v="#NAME?"/>
  </r>
  <r>
    <s v="436826"/>
    <x v="277"/>
    <m/>
    <s v="21:35 KINGS X   to LEEDS"/>
    <x v="11"/>
    <n v="10"/>
    <n v="10"/>
    <d v="2019-07-26T00:00:00"/>
    <s v="MHB2"/>
    <x v="1"/>
    <s v="New"/>
    <m/>
    <s v="2025-05-05"/>
    <e v="#REF!"/>
    <m/>
    <m/>
    <m/>
    <m/>
    <x v="0"/>
    <n v="0"/>
    <n v="0"/>
    <e v="#NAME?"/>
  </r>
  <r>
    <s v="436087"/>
    <x v="277"/>
    <s v="1A26"/>
    <s v="11:15 Leeds - London Kings Cross"/>
    <x v="10"/>
    <n v="25"/>
    <n v="88"/>
    <m/>
    <s v="MHBA"/>
    <x v="15"/>
    <s v="Accepted"/>
    <m/>
    <m/>
    <e v="#REF!"/>
    <m/>
    <m/>
    <m/>
    <m/>
    <x v="0"/>
    <n v="0"/>
    <n v="0"/>
    <e v="#NAME?"/>
  </r>
  <r>
    <s v="435926"/>
    <x v="277"/>
    <s v="5S12"/>
    <s v="09:30 BOUNDGNCS to KINGS X"/>
    <x v="18"/>
    <n v="44"/>
    <n v="44"/>
    <d v="2019-08-23T00:00:00"/>
    <s v="MHBJ"/>
    <x v="3"/>
    <s v="Accepted"/>
    <m/>
    <s v="2025-05-05"/>
    <e v="#REF!"/>
    <m/>
    <m/>
    <m/>
    <m/>
    <x v="8"/>
    <n v="101"/>
    <n v="0"/>
    <e v="#NAME?"/>
  </r>
  <r>
    <s v="435899"/>
    <x v="277"/>
    <s v="1W11"/>
    <s v="10:00 KINGS X   to ABERDEEN"/>
    <x v="11"/>
    <n v="3"/>
    <n v="3"/>
    <d v="2019-04-17T00:00:00"/>
    <s v="MHB1"/>
    <x v="17"/>
    <s v="Accepted"/>
    <m/>
    <s v="2025-05-06"/>
    <e v="#REF!"/>
    <m/>
    <m/>
    <m/>
    <m/>
    <x v="0"/>
    <n v="0"/>
    <n v="101"/>
    <e v="#NAME?"/>
  </r>
  <r>
    <s v="435855"/>
    <x v="277"/>
    <m/>
    <s v="09:41 DONCARIEP to LEEDS"/>
    <x v="31"/>
    <n v="3"/>
    <n v="3"/>
    <d v="2019-08-09T00:00:00"/>
    <s v="MHBH"/>
    <x v="1"/>
    <s v="New"/>
    <m/>
    <s v="2025-05-05"/>
    <e v="#REF!"/>
    <m/>
    <m/>
    <m/>
    <m/>
    <x v="1"/>
    <n v="3"/>
    <n v="0"/>
    <e v="#NAME?"/>
  </r>
  <r>
    <s v="435834"/>
    <x v="277"/>
    <m/>
    <s v="09:12 DONCARIEP to LINCLNCEN"/>
    <x v="31"/>
    <n v="19"/>
    <n v="27"/>
    <d v="2019-11-29T00:00:00"/>
    <s v="MHBH"/>
    <x v="1"/>
    <s v="New"/>
    <m/>
    <s v="2025-05-05"/>
    <e v="#REF!"/>
    <m/>
    <m/>
    <m/>
    <m/>
    <x v="1"/>
    <n v="3"/>
    <n v="3"/>
    <e v="#NAME?"/>
  </r>
  <r>
    <s v="435828"/>
    <x v="277"/>
    <s v="3S07"/>
    <s v="08:51 DONCARIEP to DONCASTER"/>
    <x v="31"/>
    <n v="62"/>
    <n v="78"/>
    <d v="2020-06-16T00:00:00"/>
    <s v="THBQ"/>
    <x v="8"/>
    <s v="Accepted"/>
    <s v="Driver"/>
    <s v="2025-05-06"/>
    <e v="#REF!"/>
    <m/>
    <m/>
    <m/>
    <m/>
    <x v="1"/>
    <n v="3"/>
    <n v="3"/>
    <e v="#NAME?"/>
  </r>
  <r>
    <s v="435826"/>
    <x v="277"/>
    <m/>
    <s v="09:02 DONCARIEP to HARROGATE"/>
    <x v="31"/>
    <n v="8"/>
    <n v="8"/>
    <d v="2019-03-25T00:00:00"/>
    <s v="MHBH"/>
    <x v="1"/>
    <s v="New"/>
    <m/>
    <s v="2025-05-05"/>
    <e v="#REF!"/>
    <m/>
    <m/>
    <m/>
    <m/>
    <x v="1"/>
    <n v="3"/>
    <n v="3"/>
    <e v="#NAME?"/>
  </r>
  <r>
    <s v="435318"/>
    <x v="278"/>
    <s v="5Y49"/>
    <s v="22:03 KINGS X   to BOUNDGNCS"/>
    <x v="57"/>
    <n v="5"/>
    <n v="5"/>
    <d v="2019-07-26T00:00:00"/>
    <s v="MHBJ"/>
    <x v="3"/>
    <s v="Accepted"/>
    <m/>
    <s v="2025-05-05"/>
    <e v="#REF!"/>
    <m/>
    <m/>
    <m/>
    <m/>
    <x v="9"/>
    <s v="Not Found"/>
    <n v="3"/>
    <e v="#NAME?"/>
  </r>
  <r>
    <s v="433509"/>
    <x v="278"/>
    <m/>
    <s v="05:27 DONCARIEP to HULL"/>
    <x v="31"/>
    <n v="8"/>
    <n v="8"/>
    <d v="2019-09-20T00:00:00"/>
    <s v="MHBH"/>
    <x v="1"/>
    <s v="New"/>
    <m/>
    <s v="2025-05-05"/>
    <e v="#REF!"/>
    <m/>
    <m/>
    <m/>
    <m/>
    <x v="1"/>
    <n v="3"/>
    <s v="Not Found"/>
    <e v="#NAME?"/>
  </r>
  <r>
    <s v="433459"/>
    <x v="278"/>
    <m/>
    <s v="05:13 DONCARIEP to BRADFORSQ"/>
    <x v="31"/>
    <n v="7"/>
    <n v="7"/>
    <d v="2019-08-02T00:00:00"/>
    <s v="MHBH"/>
    <x v="1"/>
    <s v="New"/>
    <m/>
    <s v="2025-05-05"/>
    <e v="#REF!"/>
    <m/>
    <m/>
    <m/>
    <m/>
    <x v="1"/>
    <n v="3"/>
    <n v="3"/>
    <e v="#NAME?"/>
  </r>
  <r>
    <s v="433439"/>
    <x v="278"/>
    <s v="3A06"/>
    <s v="04:48 DONCARIEP to LEEDS"/>
    <x v="31"/>
    <n v="34"/>
    <n v="34"/>
    <d v="2019-11-29T00:00:00"/>
    <s v="MHBH"/>
    <x v="3"/>
    <s v="Accepted"/>
    <m/>
    <s v="2025-05-05"/>
    <e v="#REF!"/>
    <m/>
    <m/>
    <m/>
    <m/>
    <x v="1"/>
    <n v="3"/>
    <n v="3"/>
    <e v="#NAME?"/>
  </r>
  <r>
    <s v="431964"/>
    <x v="279"/>
    <s v="1B86"/>
    <s v="14:06 KINGS X   to LINCLNCEN"/>
    <x v="15"/>
    <n v="7"/>
    <n v="7"/>
    <d v="2019-09-06T00:00:00"/>
    <s v="IQIU"/>
    <x v="1"/>
    <s v="Referred"/>
    <s v="NR"/>
    <s v="2025-05-05"/>
    <e v="#REF!"/>
    <m/>
    <m/>
    <m/>
    <m/>
    <x v="0"/>
    <n v="0"/>
    <n v="3"/>
    <e v="#NAME?"/>
  </r>
  <r>
    <s v="431264"/>
    <x v="279"/>
    <s v="1N81"/>
    <s v="09:06 London Kings Cross - York"/>
    <x v="51"/>
    <n v="2"/>
    <n v="11"/>
    <m/>
    <s v="MHBA"/>
    <x v="17"/>
    <s v="Accepted"/>
    <m/>
    <m/>
    <e v="#REF!"/>
    <m/>
    <m/>
    <m/>
    <m/>
    <x v="20"/>
    <n v="31"/>
    <n v="0"/>
    <e v="#NAME?"/>
  </r>
  <r>
    <s v="430975"/>
    <x v="279"/>
    <s v="3L41"/>
    <s v="07:16 DONCARIEP to DONCASTER"/>
    <x v="31"/>
    <n v="11"/>
    <n v="22"/>
    <d v="2019-09-20T00:00:00"/>
    <s v="MHB2"/>
    <x v="17"/>
    <s v="Accepted"/>
    <m/>
    <s v="2025-05-16"/>
    <e v="#REF!"/>
    <m/>
    <m/>
    <m/>
    <m/>
    <x v="1"/>
    <n v="3"/>
    <n v="31"/>
    <e v="#NAME?"/>
  </r>
  <r>
    <s v="430961"/>
    <x v="279"/>
    <s v="1D03"/>
    <s v="07:03 KINGS X   to LEEDS"/>
    <x v="11"/>
    <n v="4"/>
    <n v="7"/>
    <d v="2020-05-06T00:00:00"/>
    <s v="VHBA"/>
    <x v="37"/>
    <s v="Accepted"/>
    <s v="Vandalism"/>
    <s v="2025-05-09"/>
    <e v="#REF!"/>
    <m/>
    <m/>
    <m/>
    <m/>
    <x v="0"/>
    <n v="0"/>
    <n v="3"/>
    <e v="#NAME?"/>
  </r>
  <r>
    <s v="430848"/>
    <x v="279"/>
    <s v="5S06"/>
    <s v="05:05 FERMEPARK to KINGS X"/>
    <x v="20"/>
    <n v="16"/>
    <n v="16"/>
    <d v="2020-09-03T00:00:00"/>
    <s v="MHBJ"/>
    <x v="3"/>
    <s v="Accepted"/>
    <m/>
    <m/>
    <e v="#REF!"/>
    <m/>
    <m/>
    <m/>
    <m/>
    <x v="7"/>
    <n v="6"/>
    <n v="0"/>
    <e v="#NAME?"/>
  </r>
  <r>
    <s v="430842"/>
    <x v="279"/>
    <s v="5C00"/>
    <m/>
    <x v="8"/>
    <n v="0"/>
    <n v="10"/>
    <m/>
    <s v="CQGJ"/>
    <x v="1"/>
    <s v="New"/>
    <m/>
    <m/>
    <e v="#REF!"/>
    <m/>
    <m/>
    <m/>
    <m/>
    <x v="4"/>
    <n v="27"/>
    <n v="6"/>
    <e v="#NAME?"/>
  </r>
  <r>
    <s v="430228"/>
    <x v="280"/>
    <s v="1N36"/>
    <s v="23:00 London Kings Cross - York"/>
    <x v="11"/>
    <n v="16"/>
    <n v="16"/>
    <m/>
    <s v="MHBA"/>
    <x v="5"/>
    <s v="Accepted"/>
    <m/>
    <m/>
    <e v="#REF!"/>
    <m/>
    <m/>
    <m/>
    <m/>
    <x v="0"/>
    <n v="0"/>
    <n v="27"/>
    <e v="#NAME?"/>
  </r>
  <r>
    <s v="429816"/>
    <x v="280"/>
    <s v="1E25"/>
    <s v="14:52 ABERDEEN  to KINGS X"/>
    <x v="160"/>
    <n v="6"/>
    <n v="24"/>
    <d v="2019-03-21T00:00:00"/>
    <s v="MHB1"/>
    <x v="10"/>
    <s v="Accepted"/>
    <m/>
    <s v="2025-05-07"/>
    <e v="#REF!"/>
    <m/>
    <m/>
    <m/>
    <m/>
    <x v="0"/>
    <n v="0"/>
    <n v="0"/>
    <e v="#NAME?"/>
  </r>
  <r>
    <s v="428821"/>
    <x v="280"/>
    <s v="1S09"/>
    <s v="09:00 KINGS X   to EDINBURGH"/>
    <x v="109"/>
    <n v="8"/>
    <n v="8"/>
    <d v="2019-11-14T00:00:00"/>
    <s v="MHB2"/>
    <x v="17"/>
    <s v="Accepted"/>
    <m/>
    <m/>
    <e v="#REF!"/>
    <m/>
    <m/>
    <m/>
    <m/>
    <x v="16"/>
    <n v="5"/>
    <n v="0"/>
    <e v="#NAME?"/>
  </r>
  <r>
    <s v="428727"/>
    <x v="280"/>
    <s v="1E07"/>
    <s v="08:32 EDINBURGH to KINGS X"/>
    <x v="4"/>
    <n v="7"/>
    <n v="10"/>
    <d v="2020-03-18T00:00:00"/>
    <s v="MHB2"/>
    <x v="17"/>
    <s v="Accepted"/>
    <m/>
    <m/>
    <e v="#REF!"/>
    <m/>
    <m/>
    <m/>
    <m/>
    <x v="0"/>
    <n v="0"/>
    <n v="5"/>
    <e v="#NAME?"/>
  </r>
  <r>
    <s v="428613"/>
    <x v="280"/>
    <s v="1E11"/>
    <s v="07:52 ABERDEEN  to KINGS X"/>
    <x v="21"/>
    <n v="2"/>
    <n v="2"/>
    <d v="2019-03-18T00:00:00"/>
    <s v="MHB1"/>
    <x v="10"/>
    <s v="Accepted"/>
    <m/>
    <m/>
    <e v="#REF!"/>
    <m/>
    <m/>
    <m/>
    <m/>
    <x v="0"/>
    <n v="0"/>
    <n v="0"/>
    <e v="#NAME?"/>
  </r>
  <r>
    <s v="427645"/>
    <x v="280"/>
    <s v="5D26"/>
    <s v="21:28 SKIPTON   to DONCARIEP"/>
    <x v="17"/>
    <n v="15"/>
    <n v="15"/>
    <d v="2019-12-06T00:00:00"/>
    <s v="MHBH"/>
    <x v="3"/>
    <s v="Accepted"/>
    <m/>
    <m/>
    <e v="#REF!"/>
    <m/>
    <m/>
    <m/>
    <m/>
    <x v="1"/>
    <n v="3"/>
    <n v="0"/>
    <e v="#NAME?"/>
  </r>
  <r>
    <s v="427438"/>
    <x v="280"/>
    <s v="1N33"/>
    <s v="20:00 KINGS X   to NCASTLCEN"/>
    <x v="17"/>
    <n v="73"/>
    <n v="120"/>
    <d v="2019-04-17T00:00:00"/>
    <s v="MHB1"/>
    <x v="19"/>
    <s v="Accepted"/>
    <m/>
    <s v="2025-05-01"/>
    <e v="#REF!"/>
    <m/>
    <m/>
    <m/>
    <m/>
    <x v="1"/>
    <n v="3"/>
    <n v="3"/>
    <e v="#NAME?"/>
  </r>
  <r>
    <s v="426844"/>
    <x v="281"/>
    <s v="1A43"/>
    <s v="17:15 LEEDS     to KINGS X"/>
    <x v="144"/>
    <n v="5"/>
    <n v="5"/>
    <d v="2020-06-16T00:00:00"/>
    <s v="MHB2"/>
    <x v="4"/>
    <s v="Accepted"/>
    <m/>
    <m/>
    <e v="#REF!"/>
    <m/>
    <m/>
    <m/>
    <m/>
    <x v="39"/>
    <n v="133"/>
    <n v="3"/>
    <e v="#NAME?"/>
  </r>
  <r>
    <s v="426330"/>
    <x v="281"/>
    <s v="1W11"/>
    <s v="10:00 KINGS X   to ABERDEEN"/>
    <x v="147"/>
    <n v="3"/>
    <n v="3"/>
    <d v="2019-03-08T00:00:00"/>
    <s v="MHB1"/>
    <x v="10"/>
    <s v="Accepted"/>
    <m/>
    <m/>
    <e v="#REF!"/>
    <m/>
    <m/>
    <m/>
    <m/>
    <x v="1"/>
    <n v="3"/>
    <n v="133"/>
    <e v="#NAME?"/>
  </r>
  <r>
    <s v="426046"/>
    <x v="281"/>
    <s v="1D14"/>
    <s v="12:33 KINGS X   to LEEDS"/>
    <x v="157"/>
    <n v="33"/>
    <n v="121"/>
    <d v="2020-01-22T00:00:00"/>
    <s v="MHB2"/>
    <x v="0"/>
    <s v="Accepted"/>
    <m/>
    <m/>
    <e v="#REF!"/>
    <m/>
    <m/>
    <m/>
    <m/>
    <x v="16"/>
    <n v="5"/>
    <n v="3"/>
    <e v="#NAME?"/>
  </r>
  <r>
    <s v="425666"/>
    <x v="281"/>
    <s v="5G07"/>
    <s v="10:40 NEVHILL D to DONCARIEP"/>
    <x v="8"/>
    <n v="6"/>
    <n v="6"/>
    <d v="2019-03-08T00:00:00"/>
    <s v="MHBM"/>
    <x v="3"/>
    <s v="Accepted"/>
    <m/>
    <s v="2025-05-07"/>
    <e v="#REF!"/>
    <m/>
    <m/>
    <m/>
    <m/>
    <x v="4"/>
    <n v="27"/>
    <n v="5"/>
    <e v="#NAME?"/>
  </r>
  <r>
    <s v="425153"/>
    <x v="281"/>
    <s v="5S05"/>
    <s v="06:06 BOUNDGNCS to KINGS X"/>
    <x v="48"/>
    <n v="37"/>
    <n v="51"/>
    <d v="2020-08-21T00:00:00"/>
    <s v="MHB2"/>
    <x v="17"/>
    <s v="Accepted"/>
    <m/>
    <m/>
    <e v="#REF!"/>
    <m/>
    <m/>
    <m/>
    <m/>
    <x v="17"/>
    <n v="7"/>
    <n v="27"/>
    <e v="#NAME?"/>
  </r>
  <r>
    <s v="424903"/>
    <x v="281"/>
    <s v="5Y22"/>
    <s v="21:17 KINGS X   to BOUNDGNCS"/>
    <x v="20"/>
    <n v="58"/>
    <n v="58"/>
    <d v="2020-08-12T00:00:00"/>
    <s v="MHBJ"/>
    <x v="3"/>
    <s v="Accepted"/>
    <m/>
    <m/>
    <e v="#REF!"/>
    <m/>
    <m/>
    <m/>
    <m/>
    <x v="7"/>
    <n v="6"/>
    <n v="7"/>
    <e v="#NAME?"/>
  </r>
  <r>
    <s v="423198"/>
    <x v="282"/>
    <s v="1E09"/>
    <s v="09:30 EDINBURGH to KINGS X"/>
    <x v="73"/>
    <n v="6"/>
    <n v="9"/>
    <d v="2020-03-06T00:00:00"/>
    <s v="MHB2"/>
    <x v="6"/>
    <s v="Accepted"/>
    <m/>
    <m/>
    <e v="#REF!"/>
    <m/>
    <m/>
    <m/>
    <m/>
    <x v="20"/>
    <n v="31"/>
    <n v="6"/>
    <e v="#NAME?"/>
  </r>
  <r>
    <s v="422255"/>
    <x v="282"/>
    <s v="5N80"/>
    <s v="05:47 BOUNDGNCS to KINGS X"/>
    <x v="18"/>
    <n v="57"/>
    <n v="57"/>
    <d v="2020-01-13T00:00:00"/>
    <s v="MHBJ"/>
    <x v="3"/>
    <s v="Accepted"/>
    <m/>
    <m/>
    <e v="#REF!"/>
    <m/>
    <m/>
    <m/>
    <m/>
    <x v="8"/>
    <n v="101"/>
    <n v="31"/>
    <e v="#NAME?"/>
  </r>
  <r>
    <s v="421490"/>
    <x v="283"/>
    <s v="1W24"/>
    <s v="16:00 KINGS X   to ABERDEEN"/>
    <x v="3"/>
    <n v="27"/>
    <n v="40"/>
    <d v="2019-03-12T00:00:00"/>
    <s v="MHB1"/>
    <x v="17"/>
    <s v="Accepted"/>
    <m/>
    <m/>
    <e v="#REF!"/>
    <m/>
    <m/>
    <m/>
    <m/>
    <x v="0"/>
    <n v="0"/>
    <n v="101"/>
    <e v="#NAME?"/>
  </r>
  <r>
    <s v="420377"/>
    <x v="283"/>
    <s v="1A26"/>
    <s v="11:15 Leeds - London Kings Cross"/>
    <x v="14"/>
    <n v="12"/>
    <n v="26"/>
    <m/>
    <s v="MHBA"/>
    <x v="15"/>
    <s v="Accepted"/>
    <m/>
    <m/>
    <e v="#REF!"/>
    <m/>
    <m/>
    <m/>
    <m/>
    <x v="7"/>
    <n v="6"/>
    <n v="0"/>
    <e v="#NAME?"/>
  </r>
  <r>
    <s v="420172"/>
    <x v="283"/>
    <s v="1D06"/>
    <s v="08:33 London Kings Cross - Leeds"/>
    <x v="10"/>
    <n v="6"/>
    <n v="6"/>
    <m/>
    <s v="MHBC"/>
    <x v="17"/>
    <s v="Accepted"/>
    <m/>
    <m/>
    <e v="#REF!"/>
    <m/>
    <m/>
    <m/>
    <m/>
    <x v="0"/>
    <n v="0"/>
    <n v="6"/>
    <e v="#NAME?"/>
  </r>
  <r>
    <s v="419527"/>
    <x v="283"/>
    <s v="3A07"/>
    <s v="05:04 NEVHILL D to BRADFORSQ"/>
    <x v="8"/>
    <n v="14"/>
    <n v="14"/>
    <d v="2019-08-23T00:00:00"/>
    <s v="MHBM"/>
    <x v="3"/>
    <s v="Accepted"/>
    <m/>
    <m/>
    <e v="#REF!"/>
    <m/>
    <m/>
    <m/>
    <m/>
    <x v="4"/>
    <n v="27"/>
    <n v="0"/>
    <e v="#NAME?"/>
  </r>
  <r>
    <s v="417999"/>
    <x v="284"/>
    <s v="3S07"/>
    <s v="09:02 DONCARIEP to HARROGATE"/>
    <x v="31"/>
    <n v="35"/>
    <n v="40"/>
    <d v="2020-03-30T00:00:00"/>
    <s v="THB2"/>
    <x v="22"/>
    <s v="Accepted"/>
    <s v="Driver"/>
    <s v="2025-05-07"/>
    <e v="#REF!"/>
    <m/>
    <m/>
    <m/>
    <m/>
    <x v="1"/>
    <n v="3"/>
    <n v="27"/>
    <e v="#NAME?"/>
  </r>
  <r>
    <s v="417098"/>
    <x v="285"/>
    <s v="1A43"/>
    <s v="17:15 Leeds - London Kings Cross"/>
    <x v="17"/>
    <n v="4"/>
    <n v="4"/>
    <m/>
    <s v="MHBB"/>
    <x v="5"/>
    <s v="Accepted"/>
    <s v="TM"/>
    <s v="2025-04-30"/>
    <e v="#REF!"/>
    <m/>
    <m/>
    <m/>
    <m/>
    <x v="1"/>
    <n v="3"/>
    <n v="3"/>
    <e v="#NAME?"/>
  </r>
  <r>
    <s v="417056"/>
    <x v="285"/>
    <s v="5D27"/>
    <m/>
    <x v="20"/>
    <n v="29"/>
    <n v="32"/>
    <m/>
    <s v="CQIK"/>
    <x v="1"/>
    <s v="Rejected"/>
    <s v="NR"/>
    <m/>
    <e v="#REF!"/>
    <m/>
    <m/>
    <m/>
    <m/>
    <x v="7"/>
    <n v="6"/>
    <n v="3"/>
    <e v="#NAME?"/>
  </r>
  <r>
    <s v="416788"/>
    <x v="285"/>
    <s v="1S19"/>
    <s v="13:30 KINGS X   to EDINBURGH"/>
    <x v="17"/>
    <n v="3"/>
    <n v="3"/>
    <d v="2020-08-12T00:00:00"/>
    <s v="THBE"/>
    <x v="29"/>
    <s v="Accepted"/>
    <s v="TM"/>
    <s v="2025-12-05"/>
    <e v="#REF!"/>
    <m/>
    <m/>
    <m/>
    <m/>
    <x v="1"/>
    <n v="3"/>
    <n v="6"/>
    <e v="#NAME?"/>
  </r>
  <r>
    <s v="416728"/>
    <x v="285"/>
    <s v="1D16"/>
    <s v="13:35 KINGS X   to HARROGATE"/>
    <x v="10"/>
    <n v="3"/>
    <n v="6"/>
    <d v="2019-08-09T00:00:00"/>
    <s v="MHB1"/>
    <x v="2"/>
    <s v="Accepted"/>
    <m/>
    <m/>
    <e v="#REF!"/>
    <m/>
    <m/>
    <m/>
    <m/>
    <x v="0"/>
    <n v="0"/>
    <n v="3"/>
    <e v="#NAME?"/>
  </r>
  <r>
    <s v="416620"/>
    <x v="285"/>
    <m/>
    <s v="17:36 HARROGATE to KINGS X_x000a_Running as 18:15 LEEDS     to KINGS X"/>
    <x v="10"/>
    <n v="0"/>
    <n v="3"/>
    <d v="2019-12-06T00:00:00"/>
    <s v="MHB1"/>
    <x v="1"/>
    <s v="New"/>
    <m/>
    <m/>
    <e v="#REF!"/>
    <m/>
    <m/>
    <m/>
    <m/>
    <x v="0"/>
    <n v="0"/>
    <n v="0"/>
    <e v="#NAME?"/>
  </r>
  <r>
    <s v="416285"/>
    <x v="285"/>
    <s v="5B84"/>
    <s v="11:08 BOUNDGNCS to KINGS X"/>
    <x v="18"/>
    <n v="15"/>
    <n v="21"/>
    <d v="2019-09-13T00:00:00"/>
    <s v="MHBJ"/>
    <x v="3"/>
    <s v="Accepted"/>
    <m/>
    <m/>
    <e v="#REF!"/>
    <m/>
    <m/>
    <m/>
    <m/>
    <x v="8"/>
    <n v="101"/>
    <n v="0"/>
    <e v="#NAME?"/>
  </r>
  <r>
    <s v="415890"/>
    <x v="285"/>
    <s v="5D02"/>
    <s v="05:16 BOUNDGNCS to KINGS X"/>
    <x v="18"/>
    <n v="64"/>
    <n v="96"/>
    <d v="2019-08-02T00:00:00"/>
    <s v="MHBJ"/>
    <x v="3"/>
    <s v="Accepted"/>
    <m/>
    <m/>
    <e v="#REF!"/>
    <m/>
    <m/>
    <m/>
    <m/>
    <x v="8"/>
    <n v="101"/>
    <n v="101"/>
    <e v="#NAME?"/>
  </r>
  <r>
    <s v="415181"/>
    <x v="286"/>
    <s v="1A46"/>
    <s v="17:36 HARROGATE to KINGS X"/>
    <x v="11"/>
    <n v="4"/>
    <n v="4"/>
    <d v="2019-03-08T00:00:00"/>
    <s v="MHB1"/>
    <x v="2"/>
    <s v="Accepted"/>
    <m/>
    <m/>
    <e v="#REF!"/>
    <m/>
    <m/>
    <m/>
    <m/>
    <x v="0"/>
    <n v="0"/>
    <n v="101"/>
    <e v="#NAME?"/>
  </r>
  <r>
    <s v="415011"/>
    <x v="286"/>
    <s v="5N33"/>
    <s v="18:51 BOUNDGNCS to KINGS X"/>
    <x v="18"/>
    <n v="4"/>
    <n v="4"/>
    <d v="2019-03-08T00:00:00"/>
    <s v="QQA0"/>
    <x v="1"/>
    <s v="Referred"/>
    <s v="NR"/>
    <s v="2025-05-20"/>
    <e v="#REF!"/>
    <m/>
    <m/>
    <m/>
    <m/>
    <x v="8"/>
    <n v="101"/>
    <n v="0"/>
    <e v="#NAME?"/>
  </r>
  <r>
    <s v="414860"/>
    <x v="286"/>
    <s v="1W20"/>
    <s v="14:00 KINGS X   to ABERDEEN"/>
    <x v="3"/>
    <n v="13"/>
    <n v="22"/>
    <d v="2019-03-25T00:00:00"/>
    <s v="MHB1"/>
    <x v="17"/>
    <s v="Accepted"/>
    <m/>
    <m/>
    <e v="#REF!"/>
    <m/>
    <m/>
    <m/>
    <m/>
    <x v="0"/>
    <n v="0"/>
    <n v="101"/>
    <e v="#NAME?"/>
  </r>
  <r>
    <s v="414364"/>
    <x v="286"/>
    <s v="1S17"/>
    <s v="12:30 KINGS X   to EDINBURGH"/>
    <x v="17"/>
    <n v="3"/>
    <n v="5"/>
    <d v="2019-12-09T00:00:00"/>
    <s v="RHBG"/>
    <x v="33"/>
    <s v="Accepted"/>
    <s v="Station"/>
    <m/>
    <e v="#REF!"/>
    <m/>
    <m/>
    <m/>
    <m/>
    <x v="1"/>
    <n v="3"/>
    <n v="0"/>
    <e v="#NAME?"/>
  </r>
  <r>
    <s v="413780"/>
    <x v="286"/>
    <m/>
    <s v="10:53 BOUNDGNCS to KINGS X"/>
    <x v="18"/>
    <n v="5"/>
    <n v="5"/>
    <d v="2019-09-27T00:00:00"/>
    <s v="MHBJ"/>
    <x v="1"/>
    <s v="New"/>
    <s v="NR"/>
    <s v="2025-05-09"/>
    <e v="#REF!"/>
    <m/>
    <m/>
    <m/>
    <m/>
    <x v="8"/>
    <n v="101"/>
    <n v="3"/>
    <e v="#NAME?"/>
  </r>
  <r>
    <s v="412200"/>
    <x v="287"/>
    <s v="5S31"/>
    <s v="18:03 BOUNDGNCS to KINGS X"/>
    <x v="18"/>
    <n v="22"/>
    <n v="22"/>
    <d v="2020-05-06T00:00:00"/>
    <s v="MHB2"/>
    <x v="17"/>
    <s v="Accepted"/>
    <m/>
    <m/>
    <e v="#REF!"/>
    <m/>
    <m/>
    <m/>
    <m/>
    <x v="8"/>
    <n v="101"/>
    <n v="101"/>
    <e v="#NAME?"/>
  </r>
  <r>
    <s v="412178"/>
    <x v="287"/>
    <s v="5S20"/>
    <s v="17:50 HEATON CS to CRAIGNTNY"/>
    <x v="164"/>
    <n v="47"/>
    <n v="47"/>
    <d v="2020-01-22T00:00:00"/>
    <s v="THBN"/>
    <x v="11"/>
    <s v="Accepted"/>
    <s v="Driver"/>
    <s v="2025-04-29"/>
    <e v="#REF!"/>
    <m/>
    <m/>
    <m/>
    <m/>
    <x v="43"/>
    <n v="162"/>
    <n v="101"/>
    <e v="#NAME?"/>
  </r>
  <r>
    <s v="411383"/>
    <x v="287"/>
    <s v="1W16"/>
    <s v="12:00 KINGS X   to INVERNESS"/>
    <x v="11"/>
    <n v="6"/>
    <n v="13"/>
    <d v="2019-03-08T00:00:00"/>
    <s v="MHB1"/>
    <x v="17"/>
    <s v="Accepted"/>
    <m/>
    <m/>
    <e v="#REF!"/>
    <m/>
    <m/>
    <m/>
    <m/>
    <x v="0"/>
    <n v="0"/>
    <n v="162"/>
    <e v="#NAME?"/>
  </r>
  <r>
    <s v="410730"/>
    <x v="287"/>
    <m/>
    <s v="05:47 BOUNDGNCS to KINGS X"/>
    <x v="18"/>
    <n v="6"/>
    <n v="6"/>
    <d v="2020-01-13T00:00:00"/>
    <s v="MHBJ"/>
    <x v="1"/>
    <s v="New"/>
    <s v="NR"/>
    <s v="2025-05-09"/>
    <e v="#REF!"/>
    <m/>
    <m/>
    <m/>
    <m/>
    <x v="8"/>
    <n v="101"/>
    <n v="0"/>
    <e v="#NAME?"/>
  </r>
  <r>
    <s v="410537"/>
    <x v="287"/>
    <s v="3A06"/>
    <s v="04:48 DONCARIEP to LEEDS"/>
    <x v="31"/>
    <n v="13"/>
    <n v="13"/>
    <d v="2019-03-21T00:00:00"/>
    <s v="MHBH"/>
    <x v="3"/>
    <s v="Accepted"/>
    <m/>
    <m/>
    <e v="#REF!"/>
    <m/>
    <m/>
    <m/>
    <m/>
    <x v="1"/>
    <n v="3"/>
    <n v="101"/>
    <e v="#NAME?"/>
  </r>
  <r>
    <s v="410535"/>
    <x v="287"/>
    <s v="1S00"/>
    <s v="06:28 NCASTLCEN to EDINBURGH"/>
    <x v="65"/>
    <n v="0"/>
    <n v="0"/>
    <d v="2020-01-22T00:00:00"/>
    <s v="MHB2"/>
    <x v="2"/>
    <s v="Accepted"/>
    <m/>
    <m/>
    <e v="#REF!"/>
    <m/>
    <m/>
    <m/>
    <m/>
    <x v="0"/>
    <n v="0"/>
    <n v="3"/>
    <e v="#NAME?"/>
  </r>
  <r>
    <s v="409323"/>
    <x v="288"/>
    <s v="1A37"/>
    <s v="15:15 LEEDS     to KINGS X"/>
    <x v="10"/>
    <n v="22"/>
    <n v="25"/>
    <d v="2020-07-28T00:00:00"/>
    <s v="MHB2"/>
    <x v="17"/>
    <s v="Accepted"/>
    <m/>
    <m/>
    <e v="#REF!"/>
    <m/>
    <m/>
    <m/>
    <m/>
    <x v="0"/>
    <n v="0"/>
    <n v="0"/>
    <e v="#NAME?"/>
  </r>
  <r>
    <s v="407856"/>
    <x v="288"/>
    <s v="1K41"/>
    <s v="07:43 NCASTLCEN to YORK"/>
    <x v="12"/>
    <n v="0"/>
    <n v="3"/>
    <d v="2019-11-29T00:00:00"/>
    <s v="MHB1"/>
    <x v="2"/>
    <s v="Accepted"/>
    <m/>
    <m/>
    <e v="#REF!"/>
    <m/>
    <m/>
    <m/>
    <m/>
    <x v="5"/>
    <n v="12"/>
    <n v="0"/>
    <e v="#NAME?"/>
  </r>
  <r>
    <s v="407125"/>
    <x v="289"/>
    <s v="5N33"/>
    <s v="18:51 BOUNDGNCS to KINGS X"/>
    <x v="48"/>
    <n v="9"/>
    <n v="9"/>
    <d v="2019-04-17T00:00:00"/>
    <s v="MHBJ"/>
    <x v="3"/>
    <s v="Accepted"/>
    <m/>
    <m/>
    <e v="#REF!"/>
    <m/>
    <m/>
    <m/>
    <m/>
    <x v="17"/>
    <n v="7"/>
    <n v="12"/>
    <e v="#NAME?"/>
  </r>
  <r>
    <s v="406623"/>
    <x v="289"/>
    <s v="1K45"/>
    <s v="15:43 NCASTLCEN to YORK"/>
    <x v="65"/>
    <n v="0"/>
    <n v="0"/>
    <d v="2019-11-29T00:00:00"/>
    <s v="VHB6"/>
    <x v="23"/>
    <s v="Accepted"/>
    <m/>
    <m/>
    <e v="#REF!"/>
    <m/>
    <m/>
    <m/>
    <m/>
    <x v="0"/>
    <n v="0"/>
    <n v="7"/>
    <e v="#NAME?"/>
  </r>
  <r>
    <s v="406548"/>
    <x v="289"/>
    <s v="1B85"/>
    <s v="13:24 LINCLNCEN to KINGS X"/>
    <x v="15"/>
    <n v="4"/>
    <n v="10"/>
    <d v="2019-09-20T00:00:00"/>
    <s v="IQIU"/>
    <x v="1"/>
    <s v="Referred"/>
    <s v="NR"/>
    <m/>
    <e v="#REF!"/>
    <m/>
    <m/>
    <m/>
    <m/>
    <x v="0"/>
    <n v="0"/>
    <n v="0"/>
    <e v="#NAME?"/>
  </r>
  <r>
    <s v="406025"/>
    <x v="289"/>
    <s v="1E06"/>
    <s v="08:00 EDINBURGH to KINGS X"/>
    <x v="4"/>
    <n v="3"/>
    <n v="3"/>
    <d v="2020-01-22T00:00:00"/>
    <s v="IQIE"/>
    <x v="1"/>
    <s v="Referred"/>
    <s v="NR"/>
    <s v="2025-05-09"/>
    <e v="#REF!"/>
    <m/>
    <m/>
    <m/>
    <m/>
    <x v="0"/>
    <n v="0"/>
    <n v="0"/>
    <e v="#NAME?"/>
  </r>
  <r>
    <s v="404177"/>
    <x v="290"/>
    <s v="1S12"/>
    <s v="10:30 KINGS X   to EDINBURGH"/>
    <x v="101"/>
    <n v="10"/>
    <n v="32"/>
    <d v="2019-11-13T00:00:00"/>
    <s v="MHB2"/>
    <x v="5"/>
    <s v="Accepted"/>
    <m/>
    <m/>
    <e v="#REF!"/>
    <m/>
    <m/>
    <m/>
    <m/>
    <x v="0"/>
    <n v="0"/>
    <n v="0"/>
    <e v="#NAME?"/>
  </r>
  <r>
    <s v="402973"/>
    <x v="291"/>
    <s v="1E26"/>
    <s v="18:00 EDINBURGH to KINGS X"/>
    <x v="16"/>
    <n v="21"/>
    <n v="21"/>
    <d v="2020-05-06T00:00:00"/>
    <s v="MHB1"/>
    <x v="16"/>
    <s v="Accepted"/>
    <m/>
    <m/>
    <e v="#REF!"/>
    <m/>
    <m/>
    <m/>
    <m/>
    <x v="0"/>
    <n v="0"/>
    <n v="0"/>
    <e v="#NAME?"/>
  </r>
  <r>
    <s v="402266"/>
    <x v="291"/>
    <s v="1Y20"/>
    <s v="08:55 NCASTLCEN to KINGS X"/>
    <x v="4"/>
    <n v="20"/>
    <n v="20"/>
    <d v="2020-03-18T00:00:00"/>
    <s v="MHB2"/>
    <x v="4"/>
    <s v="Accepted"/>
    <m/>
    <m/>
    <e v="#REF!"/>
    <m/>
    <m/>
    <m/>
    <m/>
    <x v="0"/>
    <n v="0"/>
    <n v="0"/>
    <e v="#NAME?"/>
  </r>
  <r>
    <s v="401595"/>
    <x v="292"/>
    <s v="5Y18"/>
    <s v="19:09 KINGS X   to BOUNDGNCS"/>
    <x v="20"/>
    <n v="10"/>
    <n v="10"/>
    <d v="2019-11-14T00:00:00"/>
    <s v="MHBJ"/>
    <x v="3"/>
    <s v="Accepted"/>
    <m/>
    <m/>
    <e v="#REF!"/>
    <m/>
    <m/>
    <m/>
    <m/>
    <x v="7"/>
    <n v="6"/>
    <n v="0"/>
    <e v="#NAME?"/>
  </r>
  <r>
    <s v="401147"/>
    <x v="292"/>
    <s v="1A34"/>
    <s v="13:36 HARROGATE to KINGS X"/>
    <x v="10"/>
    <n v="3"/>
    <n v="3"/>
    <d v="2019-12-20T00:00:00"/>
    <s v="MHB1"/>
    <x v="5"/>
    <s v="Accepted"/>
    <m/>
    <m/>
    <e v="#REF!"/>
    <m/>
    <m/>
    <m/>
    <m/>
    <x v="0"/>
    <n v="0"/>
    <n v="6"/>
    <e v="#NAME?"/>
  </r>
  <r>
    <s v="400710"/>
    <x v="292"/>
    <s v="1D04"/>
    <s v="07:35 KINGS X   to HARROGATE"/>
    <x v="10"/>
    <n v="31"/>
    <n v="66"/>
    <d v="2019-03-26T00:00:00"/>
    <s v="MHBJ"/>
    <x v="3"/>
    <s v="Accepted"/>
    <m/>
    <m/>
    <e v="#REF!"/>
    <m/>
    <m/>
    <m/>
    <m/>
    <x v="0"/>
    <n v="0"/>
    <n v="0"/>
    <e v="#NAME?"/>
  </r>
  <r>
    <s v="400654"/>
    <x v="292"/>
    <s v="1E11"/>
    <s v="07:52 ABERDEEN  to KINGS X"/>
    <x v="160"/>
    <n v="2"/>
    <n v="2"/>
    <d v="2019-03-18T00:00:00"/>
    <s v="MHB1"/>
    <x v="10"/>
    <s v="Accepted"/>
    <m/>
    <m/>
    <e v="#REF!"/>
    <m/>
    <m/>
    <m/>
    <m/>
    <x v="0"/>
    <n v="0"/>
    <n v="0"/>
    <e v="#NAME?"/>
  </r>
  <r>
    <s v="400364"/>
    <x v="292"/>
    <s v="5A04"/>
    <s v="05:18 Neville Hill T&amp;R.S.M.D - Leeds"/>
    <x v="8"/>
    <n v="44"/>
    <n v="44"/>
    <m/>
    <s v="MHBM"/>
    <x v="3"/>
    <s v="Accepted"/>
    <m/>
    <m/>
    <e v="#REF!"/>
    <m/>
    <m/>
    <m/>
    <m/>
    <x v="4"/>
    <n v="27"/>
    <n v="0"/>
    <e v="#NAME?"/>
  </r>
  <r>
    <s v="400305"/>
    <x v="292"/>
    <s v="3A19"/>
    <s v="05:13 DONCARIEP to BRADFORSQ"/>
    <x v="31"/>
    <n v="6"/>
    <n v="6"/>
    <d v="2019-08-09T00:00:00"/>
    <s v="THB2"/>
    <x v="22"/>
    <s v="Accepted"/>
    <s v="Driver"/>
    <m/>
    <e v="#REF!"/>
    <m/>
    <m/>
    <m/>
    <m/>
    <x v="1"/>
    <n v="3"/>
    <n v="27"/>
    <e v="#NAME?"/>
  </r>
  <r>
    <s v="400301"/>
    <x v="292"/>
    <s v="5D01"/>
    <s v="05:02 BOUNDGNCS to KINGS X"/>
    <x v="18"/>
    <n v="6"/>
    <n v="6"/>
    <d v="2019-08-23T00:00:00"/>
    <s v="MHBJ"/>
    <x v="2"/>
    <s v="Accepted"/>
    <m/>
    <m/>
    <e v="#REF!"/>
    <m/>
    <m/>
    <m/>
    <m/>
    <x v="8"/>
    <n v="101"/>
    <n v="3"/>
    <e v="#NAME?"/>
  </r>
  <r>
    <s v="399826"/>
    <x v="293"/>
    <s v="1D32"/>
    <s v="20:33 London Kings Cross - Leeds"/>
    <x v="38"/>
    <n v="4"/>
    <n v="4"/>
    <m/>
    <s v="MHBB"/>
    <x v="17"/>
    <s v="Accepted"/>
    <s v="TM"/>
    <s v="2025-04-24"/>
    <e v="#REF!"/>
    <m/>
    <m/>
    <m/>
    <m/>
    <x v="14"/>
    <n v="24"/>
    <n v="101"/>
    <e v="#NAME?"/>
  </r>
  <r>
    <s v="399170"/>
    <x v="293"/>
    <s v="5N87"/>
    <s v="14:15 FERMEPARK to KINGS X"/>
    <x v="5"/>
    <n v="25"/>
    <n v="28"/>
    <d v="2020-07-28T00:00:00"/>
    <s v="THBN"/>
    <x v="8"/>
    <s v="Accepted"/>
    <s v="Control"/>
    <s v="2025-04-24"/>
    <e v="#REF!"/>
    <m/>
    <m/>
    <m/>
    <m/>
    <x v="1"/>
    <n v="3"/>
    <n v="24"/>
    <e v="#NAME?"/>
  </r>
  <r>
    <s v="397349"/>
    <x v="294"/>
    <s v="1E27"/>
    <s v="18:31 EDINBURGH to KINGS X"/>
    <x v="219"/>
    <n v="3"/>
    <n v="3"/>
    <d v="2020-01-08T00:00:00"/>
    <s v="MHB2"/>
    <x v="0"/>
    <s v="Accepted"/>
    <m/>
    <m/>
    <e v="#REF!"/>
    <m/>
    <m/>
    <m/>
    <m/>
    <x v="49"/>
    <n v="49"/>
    <n v="3"/>
    <e v="#NAME?"/>
  </r>
  <r>
    <s v="397054"/>
    <x v="294"/>
    <s v="1L46"/>
    <s v="17:06 YORK      to NCASTLCEN"/>
    <x v="4"/>
    <n v="19"/>
    <n v="19"/>
    <d v="2019-09-27T00:00:00"/>
    <s v="IQIE"/>
    <x v="1"/>
    <s v="Referred"/>
    <s v="NR"/>
    <s v="2025-05-09"/>
    <e v="#REF!"/>
    <m/>
    <m/>
    <m/>
    <m/>
    <x v="0"/>
    <n v="0"/>
    <n v="49"/>
    <e v="#NAME?"/>
  </r>
  <r>
    <s v="397048"/>
    <x v="294"/>
    <s v="1S21"/>
    <s v="14:30 KINGS X   to EDINBURGH"/>
    <x v="4"/>
    <n v="21"/>
    <n v="66"/>
    <d v="2020-05-21T00:00:00"/>
    <s v="IQIE"/>
    <x v="1"/>
    <s v="Referred"/>
    <s v="NR"/>
    <s v="2025-05-09"/>
    <e v="#REF!"/>
    <m/>
    <m/>
    <m/>
    <m/>
    <x v="0"/>
    <n v="0"/>
    <n v="0"/>
    <e v="#NAME?"/>
  </r>
  <r>
    <s v="396877"/>
    <x v="294"/>
    <s v="1S19"/>
    <s v="13:30 KINGS X   to EDINBURGH"/>
    <x v="4"/>
    <n v="3"/>
    <n v="3"/>
    <d v="2019-10-18T00:00:00"/>
    <s v="IQIE"/>
    <x v="1"/>
    <s v="Referred"/>
    <s v="NR"/>
    <s v="2025-05-09"/>
    <e v="#REF!"/>
    <m/>
    <m/>
    <m/>
    <m/>
    <x v="0"/>
    <n v="0"/>
    <n v="0"/>
    <e v="#NAME?"/>
  </r>
  <r>
    <s v="396306"/>
    <x v="294"/>
    <m/>
    <s v="08:14 DONCARIEP to PETERBORO"/>
    <x v="31"/>
    <n v="189"/>
    <n v="189"/>
    <d v="2019-11-15T00:00:00"/>
    <s v="MHBH"/>
    <x v="1"/>
    <s v="New"/>
    <s v="NR"/>
    <s v="2025-04-29"/>
    <e v="#REF!"/>
    <m/>
    <m/>
    <m/>
    <m/>
    <x v="1"/>
    <n v="3"/>
    <n v="0"/>
    <e v="#NAME?"/>
  </r>
  <r>
    <s v="395770"/>
    <x v="294"/>
    <s v="1E06"/>
    <s v="08:00 EDINBURGH to KINGS X"/>
    <x v="220"/>
    <n v="5"/>
    <n v="58"/>
    <d v="2020-05-21T00:00:00"/>
    <s v="MHB2"/>
    <x v="0"/>
    <s v="Accepted"/>
    <m/>
    <m/>
    <e v="#REF!"/>
    <m/>
    <m/>
    <m/>
    <m/>
    <x v="0"/>
    <n v="0"/>
    <n v="3"/>
    <e v="#NAME?"/>
  </r>
  <r>
    <s v="393194"/>
    <x v="295"/>
    <m/>
    <s v="07:22 BOUNDGNCS to KINGS X"/>
    <x v="48"/>
    <n v="11"/>
    <n v="45"/>
    <d v="2019-09-06T00:00:00"/>
    <s v="MHBJ"/>
    <x v="1"/>
    <s v="New"/>
    <s v="NR"/>
    <s v="2025-04-29"/>
    <e v="#REF!"/>
    <m/>
    <m/>
    <m/>
    <m/>
    <x v="17"/>
    <n v="7"/>
    <n v="0"/>
    <e v="#NAME?"/>
  </r>
  <r>
    <s v="393183"/>
    <x v="295"/>
    <s v="1E01"/>
    <s v="05:40 EDINBURGH to KINGS X"/>
    <x v="221"/>
    <n v="7"/>
    <n v="32"/>
    <d v="2019-12-13T00:00:00"/>
    <s v="IQIE"/>
    <x v="1"/>
    <s v="Referred"/>
    <s v="NR"/>
    <s v="2025-05-09"/>
    <e v="#REF!"/>
    <m/>
    <m/>
    <m/>
    <m/>
    <x v="0"/>
    <n v="0"/>
    <n v="7"/>
    <e v="#NAME?"/>
  </r>
  <r>
    <s v="392858"/>
    <x v="295"/>
    <s v="5A04"/>
    <s v="05:18 Neville Hill T&amp;R.S.M.D - Leeds"/>
    <x v="8"/>
    <n v="32"/>
    <n v="32"/>
    <m/>
    <s v="MHBB"/>
    <x v="5"/>
    <s v="Accepted"/>
    <m/>
    <m/>
    <e v="#REF!"/>
    <m/>
    <m/>
    <m/>
    <m/>
    <x v="4"/>
    <n v="27"/>
    <n v="0"/>
    <e v="#NAME?"/>
  </r>
  <r>
    <s v="392340"/>
    <x v="296"/>
    <s v="5B90"/>
    <s v="21:11 LINCLNCEN to DONCARIEP"/>
    <x v="17"/>
    <n v="10"/>
    <n v="10"/>
    <d v="2019-09-06T00:00:00"/>
    <s v="MHBH"/>
    <x v="3"/>
    <s v="Accepted"/>
    <m/>
    <m/>
    <e v="#REF!"/>
    <m/>
    <m/>
    <m/>
    <m/>
    <x v="1"/>
    <n v="3"/>
    <n v="27"/>
    <e v="#NAME?"/>
  </r>
  <r>
    <s v="391948"/>
    <x v="296"/>
    <s v="5N33"/>
    <s v="18:51 BOUNDGNCS to KINGS X"/>
    <x v="18"/>
    <n v="4"/>
    <n v="4"/>
    <d v="2019-03-25T00:00:00"/>
    <s v="QQA0"/>
    <x v="1"/>
    <s v="Referred"/>
    <s v="NR"/>
    <s v="2025-04-29"/>
    <e v="#REF!"/>
    <m/>
    <m/>
    <m/>
    <m/>
    <x v="8"/>
    <n v="101"/>
    <n v="3"/>
    <e v="#NAME?"/>
  </r>
  <r>
    <s v="391825"/>
    <x v="296"/>
    <s v="1A41"/>
    <s v="16:45 Leeds - London Kings Cross"/>
    <x v="15"/>
    <n v="5"/>
    <n v="5"/>
    <m/>
    <s v="MHBA"/>
    <x v="5"/>
    <s v="Accepted"/>
    <m/>
    <m/>
    <e v="#REF!"/>
    <m/>
    <m/>
    <m/>
    <m/>
    <x v="0"/>
    <n v="0"/>
    <n v="101"/>
    <e v="#NAME?"/>
  </r>
  <r>
    <s v="391060"/>
    <x v="296"/>
    <s v="1K43"/>
    <s v="11:49 NCASTLCEN to YORK"/>
    <x v="25"/>
    <n v="0"/>
    <n v="3"/>
    <d v="2019-09-27T00:00:00"/>
    <s v="VHB6"/>
    <x v="23"/>
    <s v="Accepted"/>
    <m/>
    <m/>
    <e v="#REF!"/>
    <m/>
    <m/>
    <m/>
    <m/>
    <x v="10"/>
    <n v="8"/>
    <n v="0"/>
    <e v="#NAME?"/>
  </r>
  <r>
    <s v="390986"/>
    <x v="296"/>
    <m/>
    <s v="11:00 KINGS X   to EDINBURGH"/>
    <x v="11"/>
    <n v="11"/>
    <n v="28"/>
    <d v="2020-05-21T00:00:00"/>
    <s v="MHBR"/>
    <x v="1"/>
    <s v="New"/>
    <m/>
    <m/>
    <e v="#REF!"/>
    <m/>
    <m/>
    <m/>
    <m/>
    <x v="0"/>
    <n v="0"/>
    <n v="8"/>
    <e v="#NAME?"/>
  </r>
  <r>
    <s v="390718"/>
    <x v="296"/>
    <s v="1B81"/>
    <s v="07:30 LINCLNCEN to KINGS X"/>
    <x v="174"/>
    <n v="4"/>
    <n v="14"/>
    <d v="2019-12-06T00:00:00"/>
    <s v="THBQ"/>
    <x v="8"/>
    <s v="Accepted"/>
    <s v="Other"/>
    <m/>
    <e v="#REF!"/>
    <m/>
    <m/>
    <m/>
    <m/>
    <x v="13"/>
    <n v="14"/>
    <n v="0"/>
    <e v="#NAME?"/>
  </r>
  <r>
    <s v="390645"/>
    <x v="296"/>
    <s v="1A04"/>
    <s v="06:05 Leeds - London Kings Cross"/>
    <x v="119"/>
    <n v="4"/>
    <n v="20"/>
    <m/>
    <s v="MHBA"/>
    <x v="7"/>
    <s v="Accepted"/>
    <m/>
    <m/>
    <e v="#REF!"/>
    <m/>
    <m/>
    <m/>
    <m/>
    <x v="0"/>
    <n v="0"/>
    <n v="14"/>
    <e v="#NAME?"/>
  </r>
  <r>
    <s v="390347"/>
    <x v="296"/>
    <s v="3A13"/>
    <s v="05:25 Neville Hill T&amp;R.S.M.D - Skipton"/>
    <x v="8"/>
    <n v="36"/>
    <n v="36"/>
    <m/>
    <s v="MHBC"/>
    <x v="10"/>
    <s v="Accepted"/>
    <m/>
    <m/>
    <e v="#REF!"/>
    <m/>
    <m/>
    <m/>
    <m/>
    <x v="4"/>
    <n v="27"/>
    <n v="0"/>
    <e v="#NAME?"/>
  </r>
  <r>
    <s v="390281"/>
    <x v="296"/>
    <s v="1Y14"/>
    <s v="06:00 BERWICK   to KINGS X"/>
    <x v="222"/>
    <n v="0"/>
    <n v="0"/>
    <d v="2020-08-21T00:00:00"/>
    <s v="MHB2"/>
    <x v="2"/>
    <s v="Accepted"/>
    <m/>
    <m/>
    <e v="#REF!"/>
    <m/>
    <m/>
    <m/>
    <m/>
    <x v="0"/>
    <n v="0"/>
    <n v="27"/>
    <e v="#NAME?"/>
  </r>
  <r>
    <s v="390120"/>
    <x v="296"/>
    <s v="1E03"/>
    <s v="06:30 EDINBURGH to KINGS X_x000a_Running as 09:02 YORK      to KINGS X"/>
    <x v="3"/>
    <n v="11"/>
    <n v="57"/>
    <d v="2019-11-22T00:00:00"/>
    <s v="MHB2"/>
    <x v="2"/>
    <s v="Accepted"/>
    <m/>
    <m/>
    <e v="#REF!"/>
    <m/>
    <m/>
    <m/>
    <m/>
    <x v="0"/>
    <n v="0"/>
    <n v="0"/>
    <e v="#NAME?"/>
  </r>
  <r>
    <s v="389599"/>
    <x v="297"/>
    <s v="1S31"/>
    <s v="19:00 KINGS X   to EDINBURGH"/>
    <x v="4"/>
    <n v="0"/>
    <n v="52"/>
    <d v="2020-08-21T00:00:00"/>
    <s v="IQIE"/>
    <x v="1"/>
    <s v="Referred"/>
    <s v="NR"/>
    <m/>
    <e v="#REF!"/>
    <m/>
    <m/>
    <m/>
    <m/>
    <x v="0"/>
    <n v="0"/>
    <n v="0"/>
    <e v="#NAME?"/>
  </r>
  <r>
    <s v="389344"/>
    <x v="297"/>
    <s v="1S26"/>
    <s v="17:00 KINGS X   to EDINBURGH"/>
    <x v="223"/>
    <n v="0"/>
    <n v="10"/>
    <d v="2020-03-12T00:00:00"/>
    <s v="MHBK"/>
    <x v="3"/>
    <s v="Accepted"/>
    <m/>
    <m/>
    <e v="#REF!"/>
    <m/>
    <m/>
    <m/>
    <m/>
    <x v="36"/>
    <n v="10"/>
    <n v="0"/>
    <e v="#NAME?"/>
  </r>
  <r>
    <s v="389100"/>
    <x v="297"/>
    <s v="1D19"/>
    <s v="15:03 London Kings Cross - Bradford Forster Square"/>
    <x v="10"/>
    <n v="5"/>
    <n v="5"/>
    <m/>
    <s v="MHBA"/>
    <x v="17"/>
    <s v="Accepted"/>
    <m/>
    <m/>
    <e v="#REF!"/>
    <m/>
    <m/>
    <m/>
    <m/>
    <x v="0"/>
    <n v="0"/>
    <n v="10"/>
    <e v="#NAME?"/>
  </r>
  <r>
    <s v="389043"/>
    <x v="297"/>
    <s v="1B88"/>
    <s v="16:06 KINGS X   to LINCLNCEN"/>
    <x v="201"/>
    <n v="17"/>
    <n v="115"/>
    <d v="2019-12-20T00:00:00"/>
    <s v="MHB1"/>
    <x v="4"/>
    <s v="Accepted"/>
    <m/>
    <s v="2025-04-15"/>
    <e v="#REF!"/>
    <m/>
    <m/>
    <m/>
    <m/>
    <x v="47"/>
    <n v="95"/>
    <n v="0"/>
    <e v="#NAME?"/>
  </r>
  <r>
    <s v="388804"/>
    <x v="297"/>
    <s v="1A33"/>
    <s v="13:45 LEEDS     to KINGS X"/>
    <x v="15"/>
    <n v="6"/>
    <n v="6"/>
    <d v="2019-08-23T00:00:00"/>
    <s v="MHB2"/>
    <x v="17"/>
    <s v="Accepted"/>
    <m/>
    <m/>
    <e v="#REF!"/>
    <m/>
    <m/>
    <m/>
    <m/>
    <x v="0"/>
    <n v="0"/>
    <n v="95"/>
    <e v="#NAME?"/>
  </r>
  <r>
    <s v="388718"/>
    <x v="297"/>
    <s v="1E20"/>
    <s v="15:00 EDINBURGH to KINGS X"/>
    <x v="3"/>
    <n v="0"/>
    <n v="27"/>
    <d v="2020-07-01T00:00:00"/>
    <s v="MHB2"/>
    <x v="17"/>
    <s v="Accepted"/>
    <m/>
    <m/>
    <e v="#REF!"/>
    <m/>
    <m/>
    <m/>
    <m/>
    <x v="0"/>
    <n v="0"/>
    <n v="0"/>
    <e v="#NAME?"/>
  </r>
  <r>
    <s v="387694"/>
    <x v="297"/>
    <m/>
    <s v="06:27  Neville Hill T&amp;R.S.M.D - Leeds"/>
    <x v="8"/>
    <n v="12"/>
    <n v="12"/>
    <m/>
    <s v="MHBM"/>
    <x v="1"/>
    <s v="New"/>
    <m/>
    <m/>
    <e v="#REF!"/>
    <m/>
    <m/>
    <m/>
    <m/>
    <x v="4"/>
    <n v="27"/>
    <n v="0"/>
    <e v="#NAME?"/>
  </r>
  <r>
    <s v="387689"/>
    <x v="297"/>
    <m/>
    <s v="06:14 NEVHILL D to HARROGATE"/>
    <x v="8"/>
    <n v="18"/>
    <n v="18"/>
    <d v="2019-03-08T00:00:00"/>
    <s v="MHBM"/>
    <x v="1"/>
    <s v="New"/>
    <m/>
    <m/>
    <e v="#REF!"/>
    <m/>
    <m/>
    <m/>
    <m/>
    <x v="4"/>
    <n v="27"/>
    <n v="27"/>
    <e v="#NAME?"/>
  </r>
  <r>
    <s v="387610"/>
    <x v="297"/>
    <s v="1A13"/>
    <s v="06:56 Skipton - London Kings Cross"/>
    <x v="224"/>
    <n v="0"/>
    <n v="0"/>
    <m/>
    <s v="MHBA"/>
    <x v="15"/>
    <s v="Accepted"/>
    <m/>
    <m/>
    <e v="#REF!"/>
    <m/>
    <m/>
    <m/>
    <m/>
    <x v="0"/>
    <n v="0"/>
    <n v="27"/>
    <e v="#NAME?"/>
  </r>
  <r>
    <s v="387100"/>
    <x v="298"/>
    <s v="1E22"/>
    <s v="16:00 EDINBURGH to KINGS X"/>
    <x v="17"/>
    <n v="4"/>
    <n v="4"/>
    <d v="2019-08-23T00:00:00"/>
    <s v="IQIJ"/>
    <x v="1"/>
    <s v="Referred"/>
    <s v="NR"/>
    <m/>
    <e v="#REF!"/>
    <m/>
    <m/>
    <m/>
    <m/>
    <x v="1"/>
    <n v="3"/>
    <n v="0"/>
    <e v="#NAME?"/>
  </r>
  <r>
    <s v="386643"/>
    <x v="298"/>
    <s v="1D17"/>
    <s v="14:03 London Kings Cross - Leeds"/>
    <x v="14"/>
    <n v="2"/>
    <n v="2"/>
    <m/>
    <s v="MHBB"/>
    <x v="4"/>
    <s v="Accepted"/>
    <s v="TM"/>
    <s v="2025-04-18"/>
    <e v="#REF!"/>
    <m/>
    <m/>
    <m/>
    <m/>
    <x v="7"/>
    <n v="6"/>
    <n v="3"/>
    <e v="#NAME?"/>
  </r>
  <r>
    <s v="386487"/>
    <x v="298"/>
    <s v="1E15"/>
    <s v="09:47 ABERDEEN  to KINGS X"/>
    <x v="12"/>
    <n v="6"/>
    <n v="6"/>
    <d v="2019-04-23T00:00:00"/>
    <s v="MHB1"/>
    <x v="17"/>
    <s v="Accepted"/>
    <m/>
    <m/>
    <e v="#REF!"/>
    <m/>
    <m/>
    <m/>
    <m/>
    <x v="5"/>
    <n v="12"/>
    <n v="6"/>
    <e v="#NAME?"/>
  </r>
  <r>
    <s v="386463"/>
    <x v="298"/>
    <s v="1E12"/>
    <s v="11:00 EDINBURGH to KINGS X"/>
    <x v="17"/>
    <n v="6"/>
    <n v="6"/>
    <d v="2020-03-18T00:00:00"/>
    <s v="VHB6"/>
    <x v="23"/>
    <s v="Accepted"/>
    <s v="NR"/>
    <s v="2025-04-30"/>
    <e v="#REF!"/>
    <m/>
    <m/>
    <m/>
    <m/>
    <x v="1"/>
    <n v="3"/>
    <n v="12"/>
    <e v="#NAME?"/>
  </r>
  <r>
    <s v="385647"/>
    <x v="299"/>
    <m/>
    <s v="22:28 DONCASTER to NEVHILL D"/>
    <x v="10"/>
    <n v="29"/>
    <n v="29"/>
    <d v="2019-11-22T00:00:00"/>
    <s v="MHBM"/>
    <x v="1"/>
    <s v="New"/>
    <s v="NR"/>
    <s v="2025-04-29"/>
    <e v="#REF!"/>
    <m/>
    <m/>
    <m/>
    <m/>
    <x v="0"/>
    <n v="0"/>
    <n v="3"/>
    <e v="#NAME?"/>
  </r>
  <r>
    <s v="385276"/>
    <x v="299"/>
    <s v="1A51"/>
    <s v="07:37 HARROGATE to KINGS X"/>
    <x v="10"/>
    <n v="13"/>
    <n v="21"/>
    <d v="2019-08-09T00:00:00"/>
    <s v="MHB2"/>
    <x v="2"/>
    <s v="Accepted"/>
    <m/>
    <m/>
    <e v="#REF!"/>
    <m/>
    <m/>
    <m/>
    <m/>
    <x v="0"/>
    <n v="0"/>
    <n v="0"/>
    <e v="#NAME?"/>
  </r>
  <r>
    <s v="385161"/>
    <x v="299"/>
    <s v="1D29"/>
    <s v="19:03 KINGS X   to LEEDS"/>
    <x v="11"/>
    <n v="3"/>
    <n v="3"/>
    <d v="2019-08-23T00:00:00"/>
    <s v="MHB2"/>
    <x v="17"/>
    <s v="Accepted"/>
    <m/>
    <m/>
    <e v="#REF!"/>
    <m/>
    <m/>
    <m/>
    <m/>
    <x v="0"/>
    <n v="0"/>
    <n v="0"/>
    <e v="#NAME?"/>
  </r>
  <r>
    <s v="384830"/>
    <x v="299"/>
    <s v="1E25"/>
    <s v="14:52 ABERDEEN  to KINGS X"/>
    <x v="225"/>
    <n v="5"/>
    <n v="5"/>
    <d v="2019-03-21T00:00:00"/>
    <s v="MHBV"/>
    <x v="9"/>
    <s v="Accepted"/>
    <m/>
    <m/>
    <e v="#REF!"/>
    <m/>
    <m/>
    <m/>
    <m/>
    <x v="5"/>
    <n v="12"/>
    <n v="0"/>
    <e v="#NAME?"/>
  </r>
  <r>
    <s v="384549"/>
    <x v="299"/>
    <s v="1S19"/>
    <s v="13:30 KINGS X   to EDINBURGH"/>
    <x v="11"/>
    <n v="12"/>
    <n v="44"/>
    <d v="2019-11-22T00:00:00"/>
    <s v="MHB2"/>
    <x v="5"/>
    <s v="Accepted"/>
    <m/>
    <m/>
    <e v="#REF!"/>
    <m/>
    <m/>
    <m/>
    <m/>
    <x v="0"/>
    <n v="0"/>
    <n v="12"/>
    <e v="#NAME?"/>
  </r>
  <r>
    <s v="384507"/>
    <x v="299"/>
    <s v="1E13"/>
    <s v="07:55 INVERNESS to KINGS X"/>
    <x v="12"/>
    <n v="31"/>
    <n v="44"/>
    <d v="2019-03-08T00:00:00"/>
    <s v="MHB1"/>
    <x v="17"/>
    <s v="Accepted"/>
    <m/>
    <m/>
    <e v="#REF!"/>
    <m/>
    <m/>
    <m/>
    <m/>
    <x v="5"/>
    <n v="12"/>
    <n v="0"/>
    <e v="#NAME?"/>
  </r>
  <r>
    <s v="384425"/>
    <x v="299"/>
    <s v="1A25"/>
    <s v="10:45 Leeds - London Kings Cross"/>
    <x v="15"/>
    <n v="3"/>
    <n v="3"/>
    <m/>
    <s v="MHBB"/>
    <x v="5"/>
    <s v="Accepted"/>
    <m/>
    <m/>
    <e v="#REF!"/>
    <m/>
    <m/>
    <m/>
    <m/>
    <x v="0"/>
    <n v="0"/>
    <n v="12"/>
    <e v="#NAME?"/>
  </r>
  <r>
    <s v="384131"/>
    <x v="299"/>
    <m/>
    <s v="07:55 INVERNESS to KINGS X"/>
    <x v="226"/>
    <n v="5"/>
    <n v="5"/>
    <d v="2019-03-08T00:00:00"/>
    <s v="MHB1"/>
    <x v="1"/>
    <s v="New"/>
    <m/>
    <s v="2025-04-15"/>
    <e v="#REF!"/>
    <m/>
    <m/>
    <m/>
    <m/>
    <x v="0"/>
    <n v="0"/>
    <n v="0"/>
    <e v="#NAME?"/>
  </r>
  <r>
    <s v="384106"/>
    <x v="299"/>
    <m/>
    <s v="07:55 INVERNESS to KINGS X"/>
    <x v="211"/>
    <n v="4"/>
    <n v="4"/>
    <d v="2019-03-08T00:00:00"/>
    <s v="MHB1"/>
    <x v="1"/>
    <s v="New"/>
    <m/>
    <s v="2025-04-15"/>
    <e v="#REF!"/>
    <m/>
    <m/>
    <m/>
    <m/>
    <x v="19"/>
    <n v="9"/>
    <n v="0"/>
    <e v="#NAME?"/>
  </r>
  <r>
    <s v="384077"/>
    <x v="299"/>
    <s v="1E02"/>
    <s v="05:48 EDINBURGH to KINGS X"/>
    <x v="38"/>
    <n v="6"/>
    <n v="9"/>
    <d v="2020-03-25T00:00:00"/>
    <s v="THBN"/>
    <x v="40"/>
    <s v="Accepted"/>
    <s v="Control"/>
    <s v="2025-04-24"/>
    <e v="#REF!"/>
    <m/>
    <m/>
    <m/>
    <m/>
    <x v="14"/>
    <n v="24"/>
    <n v="9"/>
    <e v="#NAME?"/>
  </r>
  <r>
    <s v="384058"/>
    <x v="299"/>
    <s v="1E03"/>
    <s v="06:30 EDINBURGH to KINGS X"/>
    <x v="4"/>
    <n v="4"/>
    <n v="4"/>
    <d v="2019-12-09T00:00:00"/>
    <s v="MHB2"/>
    <x v="19"/>
    <s v="Accepted"/>
    <m/>
    <m/>
    <e v="#REF!"/>
    <m/>
    <m/>
    <m/>
    <m/>
    <x v="0"/>
    <n v="0"/>
    <n v="24"/>
    <e v="#NAME?"/>
  </r>
  <r>
    <s v="383969"/>
    <x v="299"/>
    <s v="1E13"/>
    <s v="07:55 INVERNESS to KINGS X"/>
    <x v="36"/>
    <n v="26"/>
    <n v="26"/>
    <d v="2019-03-08T00:00:00"/>
    <s v="MHB1"/>
    <x v="0"/>
    <s v="Accepted"/>
    <m/>
    <m/>
    <e v="#REF!"/>
    <m/>
    <m/>
    <m/>
    <m/>
    <x v="0"/>
    <n v="0"/>
    <n v="0"/>
    <e v="#NAME?"/>
  </r>
  <r>
    <s v="383806"/>
    <x v="299"/>
    <s v="3A19"/>
    <s v="05:13 DONCARIEP to BRADFORSQ"/>
    <x v="17"/>
    <n v="79"/>
    <n v="79"/>
    <d v="2020-09-03T00:00:00"/>
    <s v="MHB2"/>
    <x v="0"/>
    <s v="Accepted"/>
    <m/>
    <s v="2025-04-23"/>
    <e v="#REF!"/>
    <m/>
    <m/>
    <m/>
    <m/>
    <x v="1"/>
    <n v="3"/>
    <n v="0"/>
    <e v="#NAME?"/>
  </r>
  <r>
    <s v="382760"/>
    <x v="300"/>
    <s v="1A45"/>
    <s v="17:45 Leeds - London Kings Cross"/>
    <x v="17"/>
    <n v="3"/>
    <n v="3"/>
    <m/>
    <s v="MHBB"/>
    <x v="5"/>
    <s v="Accepted"/>
    <m/>
    <m/>
    <e v="#REF!"/>
    <m/>
    <m/>
    <m/>
    <m/>
    <x v="1"/>
    <n v="3"/>
    <n v="3"/>
    <e v="#NAME?"/>
  </r>
  <r>
    <s v="382527"/>
    <x v="300"/>
    <s v="5G11"/>
    <s v="16:25 NEVHILL D to DONCARIEP"/>
    <x v="8"/>
    <n v="25"/>
    <n v="25"/>
    <d v="2019-03-08T00:00:00"/>
    <s v="MHB1"/>
    <x v="10"/>
    <s v="Accepted"/>
    <m/>
    <s v="2025-04-14"/>
    <e v="#REF!"/>
    <m/>
    <m/>
    <m/>
    <m/>
    <x v="4"/>
    <n v="27"/>
    <n v="3"/>
    <e v="#NAME?"/>
  </r>
  <r>
    <s v="382479"/>
    <x v="300"/>
    <s v="1A41"/>
    <s v="16:45 Leeds - London Kings Cross"/>
    <x v="10"/>
    <n v="14"/>
    <n v="29"/>
    <m/>
    <s v="MHBB"/>
    <x v="5"/>
    <s v="Accepted"/>
    <m/>
    <m/>
    <e v="#REF!"/>
    <m/>
    <m/>
    <m/>
    <m/>
    <x v="0"/>
    <n v="0"/>
    <n v="27"/>
    <e v="#NAME?"/>
  </r>
  <r>
    <s v="382303"/>
    <x v="300"/>
    <s v="1S21"/>
    <s v="14:30 KINGS X   to EDINBURGH"/>
    <x v="38"/>
    <n v="21"/>
    <n v="147"/>
    <d v="2020-03-12T00:00:00"/>
    <s v="IQIJ"/>
    <x v="1"/>
    <s v="New"/>
    <s v="NR"/>
    <s v="2025-04-14"/>
    <e v="#REF!"/>
    <m/>
    <m/>
    <m/>
    <m/>
    <x v="14"/>
    <n v="24"/>
    <n v="0"/>
    <e v="#NAME?"/>
  </r>
  <r>
    <s v="381873"/>
    <x v="300"/>
    <s v="1W16"/>
    <s v="12:00 KINGS X   to INVERNESS"/>
    <x v="11"/>
    <n v="54"/>
    <n v="85"/>
    <d v="2019-03-08T00:00:00"/>
    <s v="MHB1"/>
    <x v="0"/>
    <s v="Accepted"/>
    <m/>
    <s v="2025-04-14"/>
    <e v="#REF!"/>
    <m/>
    <m/>
    <m/>
    <m/>
    <x v="0"/>
    <n v="0"/>
    <n v="24"/>
    <e v="#NAME?"/>
  </r>
  <r>
    <s v="381561"/>
    <x v="300"/>
    <s v="1E11"/>
    <s v="07:52 ABERDEEN  to KINGS X"/>
    <x v="220"/>
    <n v="13"/>
    <n v="23"/>
    <d v="2019-03-08T00:00:00"/>
    <s v="MHB1"/>
    <x v="6"/>
    <s v="Accepted"/>
    <m/>
    <s v="2025-04-14"/>
    <e v="#REF!"/>
    <m/>
    <m/>
    <m/>
    <m/>
    <x v="0"/>
    <n v="0"/>
    <n v="0"/>
    <e v="#NAME?"/>
  </r>
  <r>
    <s v="381121"/>
    <x v="300"/>
    <s v="1B81"/>
    <s v="07:30 LINCLNCEN to KINGS X"/>
    <x v="227"/>
    <n v="19"/>
    <n v="29"/>
    <d v="2019-12-20T00:00:00"/>
    <s v="MHB1"/>
    <x v="5"/>
    <s v="Accepted"/>
    <m/>
    <s v="2025-04-14"/>
    <e v="#REF!"/>
    <m/>
    <m/>
    <m/>
    <m/>
    <x v="0"/>
    <n v="0"/>
    <n v="0"/>
    <e v="#NAME?"/>
  </r>
  <r>
    <s v="380991"/>
    <x v="300"/>
    <s v="1S04"/>
    <s v="06:15 KINGS X   to EDINBURGH"/>
    <x v="11"/>
    <n v="12"/>
    <n v="12"/>
    <d v="2020-06-16T00:00:00"/>
    <s v="MHBJ"/>
    <x v="3"/>
    <s v="Accepted"/>
    <m/>
    <s v="2025-04-23"/>
    <e v="#REF!"/>
    <m/>
    <m/>
    <m/>
    <m/>
    <x v="0"/>
    <n v="0"/>
    <n v="0"/>
    <e v="#NAME?"/>
  </r>
  <r>
    <s v="379761"/>
    <x v="301"/>
    <s v="1A48"/>
    <s v="18:45 Leeds - London Kings Cross"/>
    <x v="0"/>
    <n v="0"/>
    <n v="0"/>
    <m/>
    <s v="MHBC"/>
    <x v="4"/>
    <s v="Accepted"/>
    <m/>
    <m/>
    <e v="#REF!"/>
    <m/>
    <m/>
    <m/>
    <m/>
    <x v="0"/>
    <n v="0"/>
    <n v="0"/>
    <e v="#NAME?"/>
  </r>
  <r>
    <s v="379449"/>
    <x v="301"/>
    <s v="1S17"/>
    <s v="12:30 KINGS X   to EDINBURGH"/>
    <x v="87"/>
    <n v="14.5"/>
    <n v="31"/>
    <d v="2020-08-12T00:00:00"/>
    <s v="MHB2"/>
    <x v="4"/>
    <s v="Accepted"/>
    <m/>
    <m/>
    <e v="#REF!"/>
    <m/>
    <m/>
    <m/>
    <m/>
    <x v="30"/>
    <n v="14.5"/>
    <n v="0"/>
    <e v="#NAME?"/>
  </r>
  <r>
    <s v="379098"/>
    <x v="301"/>
    <s v="1A30"/>
    <s v="12:45 Leeds - London Kings Cross"/>
    <x v="38"/>
    <n v="84"/>
    <n v="185"/>
    <m/>
    <s v="MHBA"/>
    <x v="18"/>
    <s v="Accepted"/>
    <m/>
    <m/>
    <e v="#REF!"/>
    <m/>
    <m/>
    <m/>
    <m/>
    <x v="14"/>
    <n v="24"/>
    <n v="14.5"/>
    <e v="#NAME?"/>
  </r>
  <r>
    <s v="379060"/>
    <x v="301"/>
    <s v="5S05"/>
    <s v="06:06 BOUNDGNCS to KINGS X"/>
    <x v="18"/>
    <n v="6"/>
    <n v="6"/>
    <d v="2020-08-12T00:00:00"/>
    <s v="MHBJ"/>
    <x v="3"/>
    <s v="Accepted"/>
    <m/>
    <m/>
    <e v="#REF!"/>
    <m/>
    <m/>
    <m/>
    <m/>
    <x v="8"/>
    <n v="101"/>
    <n v="24"/>
    <e v="#NAME?"/>
  </r>
  <r>
    <s v="377245"/>
    <x v="302"/>
    <s v="5N33"/>
    <s v="18:51 BOUNDGNCS to KINGS X"/>
    <x v="228"/>
    <n v="7"/>
    <n v="10"/>
    <d v="2019-03-08T00:00:00"/>
    <s v="QQA0"/>
    <x v="1"/>
    <s v="Rejected"/>
    <s v="NR"/>
    <m/>
    <e v="#REF!"/>
    <m/>
    <m/>
    <m/>
    <m/>
    <x v="3"/>
    <n v="4"/>
    <n v="101"/>
    <e v="#NAME?"/>
  </r>
  <r>
    <s v="377141"/>
    <x v="302"/>
    <s v="1N29"/>
    <s v="18:18 KINGS X   to NCASTLCEN"/>
    <x v="11"/>
    <n v="7"/>
    <n v="7"/>
    <d v="2020-01-17T00:00:00"/>
    <s v="MHB2"/>
    <x v="6"/>
    <s v="Accepted"/>
    <m/>
    <s v="2025-04-23"/>
    <e v="#REF!"/>
    <m/>
    <m/>
    <m/>
    <m/>
    <x v="0"/>
    <n v="0"/>
    <n v="4"/>
    <e v="#NAME?"/>
  </r>
  <r>
    <s v="376876"/>
    <x v="302"/>
    <s v="1N23"/>
    <s v="15:27 KINGS X   to MIDDLSBRO"/>
    <x v="11"/>
    <n v="3"/>
    <n v="3"/>
    <d v="2019-11-15T00:00:00"/>
    <s v="THBQ"/>
    <x v="8"/>
    <s v="Accepted"/>
    <s v="TM"/>
    <s v="2025-05-09"/>
    <e v="#REF!"/>
    <m/>
    <m/>
    <m/>
    <m/>
    <x v="0"/>
    <n v="0"/>
    <n v="0"/>
    <e v="#NAME?"/>
  </r>
  <r>
    <s v="376308"/>
    <x v="302"/>
    <m/>
    <s v="09:36 HARROGATE to KINGS X"/>
    <x v="105"/>
    <n v="74"/>
    <n v="100"/>
    <d v="2019-09-06T00:00:00"/>
    <s v="MHB1"/>
    <x v="1"/>
    <s v="New"/>
    <s v="NR"/>
    <s v="2025-04-16"/>
    <e v="#REF!"/>
    <m/>
    <m/>
    <m/>
    <m/>
    <x v="12"/>
    <n v="11"/>
    <n v="0"/>
    <e v="#NAME?"/>
  </r>
  <r>
    <s v="376091"/>
    <x v="302"/>
    <s v="1K42"/>
    <s v="09:43 NCASTLCEN to YORK"/>
    <x v="79"/>
    <n v="77"/>
    <n v="184"/>
    <d v="2019-08-02T00:00:00"/>
    <s v="MHB2"/>
    <x v="16"/>
    <s v="Accepted"/>
    <m/>
    <m/>
    <e v="#REF!"/>
    <m/>
    <m/>
    <m/>
    <m/>
    <x v="11"/>
    <n v="23"/>
    <n v="11"/>
    <e v="#NAME?"/>
  </r>
  <r>
    <s v="376030"/>
    <x v="302"/>
    <s v="1D04"/>
    <s v="07:33 KINGS X   to HARROGATE"/>
    <x v="10"/>
    <n v="22"/>
    <n v="63"/>
    <d v="2019-03-08T00:00:00"/>
    <s v="MHB1"/>
    <x v="2"/>
    <s v="Accepted"/>
    <m/>
    <m/>
    <e v="#REF!"/>
    <m/>
    <m/>
    <m/>
    <m/>
    <x v="0"/>
    <n v="0"/>
    <n v="23"/>
    <e v="#NAME?"/>
  </r>
  <r>
    <s v="375653"/>
    <x v="302"/>
    <s v="1A04"/>
    <s v="06:05 Leeds - London Kings Cross"/>
    <x v="72"/>
    <n v="2"/>
    <n v="2"/>
    <m/>
    <s v="MHBA"/>
    <x v="0"/>
    <s v="Accepted"/>
    <m/>
    <m/>
    <e v="#REF!"/>
    <m/>
    <m/>
    <m/>
    <m/>
    <x v="27"/>
    <n v="70"/>
    <n v="0"/>
    <e v="#NAME?"/>
  </r>
  <r>
    <s v="374190"/>
    <x v="303"/>
    <s v="1D21"/>
    <s v="16:03 London Kings Cross - Leeds"/>
    <x v="11"/>
    <n v="5"/>
    <n v="9"/>
    <m/>
    <s v="MHBB"/>
    <x v="5"/>
    <s v="Accepted"/>
    <m/>
    <m/>
    <e v="#REF!"/>
    <m/>
    <m/>
    <m/>
    <m/>
    <x v="0"/>
    <n v="0"/>
    <n v="70"/>
    <e v="#NAME?"/>
  </r>
  <r>
    <s v="373860"/>
    <x v="303"/>
    <s v="1E12"/>
    <s v="11:00 EDINBURGH to KINGS X"/>
    <x v="17"/>
    <n v="8"/>
    <n v="8"/>
    <d v="2020-05-06T00:00:00"/>
    <s v="MHB2"/>
    <x v="17"/>
    <s v="Accepted"/>
    <m/>
    <m/>
    <e v="#REF!"/>
    <m/>
    <m/>
    <m/>
    <m/>
    <x v="1"/>
    <n v="3"/>
    <n v="0"/>
    <e v="#NAME?"/>
  </r>
  <r>
    <s v="373588"/>
    <x v="303"/>
    <s v="1Y84"/>
    <s v="12:02 York - London Kings Cross"/>
    <x v="4"/>
    <n v="4"/>
    <n v="4"/>
    <m/>
    <s v="MHBB"/>
    <x v="5"/>
    <s v="Accepted"/>
    <s v="Station"/>
    <s v="2025-04-11"/>
    <e v="#REF!"/>
    <m/>
    <m/>
    <m/>
    <m/>
    <x v="0"/>
    <n v="0"/>
    <n v="3"/>
    <e v="#NAME?"/>
  </r>
  <r>
    <s v="373528"/>
    <x v="303"/>
    <s v="1D29"/>
    <s v="19:03 KINGS X   to LEEDS"/>
    <x v="15"/>
    <n v="28"/>
    <n v="69"/>
    <d v="2019-11-14T00:00:00"/>
    <s v="MHB2"/>
    <x v="19"/>
    <s v="Accepted"/>
    <m/>
    <m/>
    <e v="#REF!"/>
    <m/>
    <m/>
    <m/>
    <m/>
    <x v="0"/>
    <n v="0"/>
    <n v="0"/>
    <e v="#NAME?"/>
  </r>
  <r>
    <s v="371873"/>
    <x v="304"/>
    <s v="1A45"/>
    <s v="17:45 Leeds - London Kings Cross"/>
    <x v="72"/>
    <n v="91"/>
    <n v="361"/>
    <m/>
    <s v="MHBB"/>
    <x v="5"/>
    <s v="Accepted"/>
    <m/>
    <m/>
    <e v="#REF!"/>
    <m/>
    <m/>
    <m/>
    <m/>
    <x v="27"/>
    <n v="70"/>
    <n v="0"/>
    <e v="#NAME?"/>
  </r>
  <r>
    <s v="371476"/>
    <x v="304"/>
    <s v="1W16"/>
    <s v="12:00 KINGS X   to INVERNESS"/>
    <x v="229"/>
    <n v="10"/>
    <n v="10"/>
    <d v="2019-04-23T00:00:00"/>
    <s v="IQLX"/>
    <x v="1"/>
    <s v="Referred"/>
    <s v="Awaiting NR"/>
    <m/>
    <e v="#REF!"/>
    <m/>
    <m/>
    <m/>
    <m/>
    <x v="0"/>
    <n v="0"/>
    <n v="70"/>
    <e v="#NAME?"/>
  </r>
  <r>
    <s v="370797"/>
    <x v="304"/>
    <s v="1D09"/>
    <s v="10:03 London Kings Cross - Leeds"/>
    <x v="230"/>
    <n v="18"/>
    <n v="27"/>
    <m/>
    <s v="MHBA"/>
    <x v="17"/>
    <s v="Accepted"/>
    <m/>
    <m/>
    <e v="#REF!"/>
    <m/>
    <m/>
    <m/>
    <m/>
    <x v="0"/>
    <n v="0"/>
    <n v="0"/>
    <e v="#NAME?"/>
  </r>
  <r>
    <s v="370262"/>
    <x v="304"/>
    <s v="5B80"/>
    <s v="07:22 BOUNDGNCS to KINGS X"/>
    <x v="18"/>
    <n v="12"/>
    <n v="15"/>
    <d v="2019-09-27T00:00:00"/>
    <s v="QQA0"/>
    <x v="1"/>
    <s v="Pending"/>
    <s v="NR"/>
    <s v="2025-04-16"/>
    <e v="#REF!"/>
    <m/>
    <m/>
    <m/>
    <m/>
    <x v="8"/>
    <n v="101"/>
    <n v="0"/>
    <e v="#NAME?"/>
  </r>
  <r>
    <s v="369134"/>
    <x v="305"/>
    <s v="1A37"/>
    <s v="15:05 Leeds - London Kings Cross"/>
    <x v="200"/>
    <n v="4"/>
    <n v="8"/>
    <m/>
    <s v="IQIU"/>
    <x v="1"/>
    <s v="New"/>
    <m/>
    <m/>
    <e v="#REF!"/>
    <m/>
    <m/>
    <m/>
    <m/>
    <x v="0"/>
    <n v="0"/>
    <n v="101"/>
    <e v="#NAME?"/>
  </r>
  <r>
    <s v="368856"/>
    <x v="305"/>
    <s v="1D13"/>
    <s v="12:03 London Kings Cross - Leeds"/>
    <x v="231"/>
    <n v="23"/>
    <n v="31"/>
    <m/>
    <s v="MHBA"/>
    <x v="17"/>
    <s v="Accepted"/>
    <m/>
    <m/>
    <e v="#REF!"/>
    <m/>
    <m/>
    <m/>
    <m/>
    <x v="10"/>
    <n v="8"/>
    <n v="0"/>
    <e v="#NAME?"/>
  </r>
  <r>
    <s v="368584"/>
    <x v="305"/>
    <m/>
    <s v="09:57 FERMEPARK to KINGS X"/>
    <x v="20"/>
    <n v="6"/>
    <n v="6"/>
    <d v="2019-10-18T00:00:00"/>
    <s v="MHBJ"/>
    <x v="1"/>
    <s v="New"/>
    <s v="NR"/>
    <s v="2025-04-16"/>
    <e v="#REF!"/>
    <m/>
    <m/>
    <m/>
    <m/>
    <x v="7"/>
    <n v="6"/>
    <n v="8"/>
    <e v="#NAME?"/>
  </r>
  <r>
    <s v="366297"/>
    <x v="306"/>
    <s v="1S01"/>
    <s v="06:08 DONCASTER to EDINBURGH"/>
    <x v="12"/>
    <n v="6"/>
    <n v="6"/>
    <d v="2020-08-12T00:00:00"/>
    <s v="MHB2"/>
    <x v="4"/>
    <s v="Accepted"/>
    <m/>
    <m/>
    <e v="#REF!"/>
    <m/>
    <m/>
    <m/>
    <m/>
    <x v="5"/>
    <n v="12"/>
    <n v="6"/>
    <e v="#NAME?"/>
  </r>
  <r>
    <s v="366019"/>
    <x v="306"/>
    <m/>
    <s v="04:48 DONCARIEP to LEEDS"/>
    <x v="31"/>
    <n v="3"/>
    <n v="3"/>
    <d v="2019-12-20T00:00:00"/>
    <s v="MHBH"/>
    <x v="1"/>
    <s v="New"/>
    <s v="NR"/>
    <s v="2025-04-16"/>
    <e v="#REF!"/>
    <m/>
    <m/>
    <m/>
    <m/>
    <x v="1"/>
    <n v="3"/>
    <n v="12"/>
    <e v="#NAME?"/>
  </r>
  <r>
    <s v="365502"/>
    <x v="307"/>
    <s v="5D70"/>
    <s v="19:25 HAGTDNSDG to DONCARIEP"/>
    <x v="17"/>
    <n v="56"/>
    <n v="86"/>
    <d v="2019-03-08T00:00:00"/>
    <s v="MHBH"/>
    <x v="3"/>
    <s v="Accepted"/>
    <m/>
    <m/>
    <e v="#REF!"/>
    <m/>
    <m/>
    <m/>
    <m/>
    <x v="1"/>
    <n v="3"/>
    <n v="3"/>
    <e v="#NAME?"/>
  </r>
  <r>
    <s v="365341"/>
    <x v="307"/>
    <s v="1A50"/>
    <s v="19:45 Leeds - London Kings Cross"/>
    <x v="10"/>
    <n v="0"/>
    <n v="26"/>
    <m/>
    <s v="MHBC"/>
    <x v="17"/>
    <s v="Accepted"/>
    <m/>
    <m/>
    <e v="#REF!"/>
    <m/>
    <m/>
    <m/>
    <m/>
    <x v="0"/>
    <n v="0"/>
    <n v="3"/>
    <e v="#NAME?"/>
  </r>
  <r>
    <s v="365221"/>
    <x v="307"/>
    <s v="5N33"/>
    <s v="18:51 BOUNDGNCS to KINGS X"/>
    <x v="18"/>
    <n v="8"/>
    <n v="8"/>
    <d v="2019-04-23T00:00:00"/>
    <s v="QQA0"/>
    <x v="1"/>
    <s v="New"/>
    <s v="NR"/>
    <s v="2025-04-16"/>
    <e v="#REF!"/>
    <m/>
    <m/>
    <m/>
    <m/>
    <x v="8"/>
    <n v="101"/>
    <n v="0"/>
    <e v="#NAME?"/>
  </r>
  <r>
    <s v="364821"/>
    <x v="307"/>
    <s v="1W11"/>
    <s v="10:00 KINGS X   to ABERDEEN"/>
    <x v="124"/>
    <n v="2"/>
    <n v="2.5"/>
    <d v="2019-03-08T00:00:00"/>
    <s v="MHBV"/>
    <x v="9"/>
    <s v="Accepted"/>
    <m/>
    <m/>
    <e v="#REF!"/>
    <m/>
    <m/>
    <m/>
    <m/>
    <x v="0"/>
    <n v="0"/>
    <n v="101"/>
    <e v="#NAME?"/>
  </r>
  <r>
    <s v="364738"/>
    <x v="307"/>
    <s v="1Y86"/>
    <s v="14:02 York - London Kings Cross"/>
    <x v="88"/>
    <n v="9"/>
    <n v="9"/>
    <m/>
    <s v="MHBA"/>
    <x v="15"/>
    <s v="Accepted"/>
    <m/>
    <m/>
    <e v="#REF!"/>
    <m/>
    <m/>
    <m/>
    <m/>
    <x v="31"/>
    <n v="25"/>
    <n v="0"/>
    <e v="#NAME?"/>
  </r>
  <r>
    <s v="364000"/>
    <x v="307"/>
    <s v="1N81"/>
    <s v="09:06 London Kings Cross - York"/>
    <x v="157"/>
    <n v="74"/>
    <n v="170"/>
    <m/>
    <s v="MHBA"/>
    <x v="15"/>
    <s v="Accepted"/>
    <m/>
    <m/>
    <e v="#REF!"/>
    <m/>
    <m/>
    <m/>
    <m/>
    <x v="16"/>
    <n v="5"/>
    <n v="25"/>
    <e v="#NAME?"/>
  </r>
  <r>
    <s v="363656"/>
    <x v="307"/>
    <s v="1A04"/>
    <s v="06:05 Leeds - London Kings Cross"/>
    <x v="17"/>
    <n v="0"/>
    <n v="10"/>
    <m/>
    <s v="MHBB"/>
    <x v="0"/>
    <s v="Accepted"/>
    <m/>
    <m/>
    <e v="#REF!"/>
    <m/>
    <m/>
    <m/>
    <m/>
    <x v="1"/>
    <n v="3"/>
    <n v="5"/>
    <e v="#NAME?"/>
  </r>
  <r>
    <s v="362695"/>
    <x v="308"/>
    <s v="1A48"/>
    <s v="18:45 Leeds - London Kings Cross"/>
    <x v="15"/>
    <n v="97"/>
    <n v="135"/>
    <m/>
    <s v="MHBA"/>
    <x v="0"/>
    <s v="Accepted"/>
    <m/>
    <m/>
    <e v="#REF!"/>
    <m/>
    <m/>
    <m/>
    <m/>
    <x v="0"/>
    <n v="0"/>
    <n v="3"/>
    <e v="#NAME?"/>
  </r>
  <r>
    <s v="361720"/>
    <x v="308"/>
    <s v="1D10"/>
    <s v="10:33 London Kings Cross - Leeds"/>
    <x v="38"/>
    <n v="6"/>
    <n v="9"/>
    <m/>
    <s v="MHBB"/>
    <x v="5"/>
    <s v="Accepted"/>
    <m/>
    <m/>
    <e v="#REF!"/>
    <m/>
    <m/>
    <m/>
    <m/>
    <x v="14"/>
    <n v="24"/>
    <n v="0"/>
    <e v="#NAME?"/>
  </r>
  <r>
    <s v="361599"/>
    <x v="308"/>
    <s v="1Y82"/>
    <s v="1002 York to London Kings Cross"/>
    <x v="53"/>
    <n v="27"/>
    <n v="111"/>
    <d v="2020-06-06T00:00:00"/>
    <s v="MHB2"/>
    <x v="19"/>
    <s v="Accepted"/>
    <m/>
    <m/>
    <e v="#REF!"/>
    <m/>
    <m/>
    <m/>
    <m/>
    <x v="21"/>
    <n v="22"/>
    <n v="24"/>
    <e v="#NAME?"/>
  </r>
  <r>
    <s v="361165"/>
    <x v="308"/>
    <s v="1A04"/>
    <s v="06:05 Leeds - London Kings Cross"/>
    <x v="53"/>
    <n v="2"/>
    <n v="13"/>
    <m/>
    <s v="MHBA"/>
    <x v="7"/>
    <s v="Accepted"/>
    <m/>
    <m/>
    <e v="#REF!"/>
    <m/>
    <m/>
    <m/>
    <m/>
    <x v="21"/>
    <n v="22"/>
    <n v="22"/>
    <e v="#NAME?"/>
  </r>
  <r>
    <s v="361117"/>
    <x v="308"/>
    <s v="3W02"/>
    <s v="0708 Leeds to Aberdeen"/>
    <x v="10"/>
    <n v="6"/>
    <n v="12"/>
    <d v="2019-04-17T00:00:00"/>
    <s v="MHB1"/>
    <x v="2"/>
    <s v="Accepted"/>
    <m/>
    <m/>
    <e v="#REF!"/>
    <m/>
    <m/>
    <m/>
    <m/>
    <x v="0"/>
    <n v="0"/>
    <n v="22"/>
    <e v="#NAME?"/>
  </r>
  <r>
    <s v="361020"/>
    <x v="308"/>
    <s v="3A15"/>
    <s v="0614 Neville Hill T&amp;R.S.M.D to Harrogate"/>
    <x v="8"/>
    <n v="2"/>
    <n v="4"/>
    <d v="2019-04-23T00:00:00"/>
    <s v="MHBM"/>
    <x v="3"/>
    <s v="Accepted"/>
    <m/>
    <m/>
    <e v="#REF!"/>
    <m/>
    <m/>
    <m/>
    <m/>
    <x v="4"/>
    <n v="27"/>
    <n v="0"/>
    <e v="#NAME?"/>
  </r>
  <r>
    <s v="360993"/>
    <x v="308"/>
    <s v="1A13"/>
    <m/>
    <x v="232"/>
    <n v="0"/>
    <n v="7"/>
    <m/>
    <s v="MHBB"/>
    <x v="10"/>
    <s v="Accepted"/>
    <m/>
    <m/>
    <e v="#REF!"/>
    <m/>
    <m/>
    <m/>
    <m/>
    <x v="0"/>
    <n v="0"/>
    <n v="27"/>
    <e v="#NAME?"/>
  </r>
  <r>
    <s v="358942"/>
    <x v="309"/>
    <s v="1D04"/>
    <s v="07:33 KINGS X   to HARROGATE"/>
    <x v="10"/>
    <n v="10"/>
    <n v="10"/>
    <d v="2019-03-08T00:00:00"/>
    <s v="MHB1"/>
    <x v="17"/>
    <s v="Accepted"/>
    <m/>
    <s v="2025-04-03"/>
    <e v="#REF!"/>
    <m/>
    <m/>
    <m/>
    <m/>
    <x v="0"/>
    <n v="0"/>
    <n v="0"/>
    <e v="#NAME?"/>
  </r>
  <r>
    <s v="358050"/>
    <x v="309"/>
    <s v="5S04"/>
    <s v="01:04 BOUNDGNCS to KINGS X"/>
    <x v="18"/>
    <n v="21"/>
    <n v="21"/>
    <d v="2020-05-13T00:00:00"/>
    <s v="MHBJ"/>
    <x v="3"/>
    <s v="Accepted"/>
    <m/>
    <m/>
    <e v="#REF!"/>
    <m/>
    <m/>
    <m/>
    <m/>
    <x v="8"/>
    <n v="101"/>
    <n v="0"/>
    <e v="#NAME?"/>
  </r>
  <r>
    <s v="357789"/>
    <x v="310"/>
    <s v="1E30"/>
    <s v="18:18 ABERDEEN  to LEEDS"/>
    <x v="12"/>
    <n v="8"/>
    <n v="8"/>
    <d v="2019-04-17T00:00:00"/>
    <s v="MHB1"/>
    <x v="6"/>
    <s v="Accepted"/>
    <m/>
    <s v="2025-04-03"/>
    <e v="#REF!"/>
    <m/>
    <m/>
    <m/>
    <m/>
    <x v="5"/>
    <n v="12"/>
    <n v="101"/>
    <e v="#NAME?"/>
  </r>
  <r>
    <s v="357280"/>
    <x v="310"/>
    <s v="1S21"/>
    <s v="14:30 KINGS X   to EDINBURGH"/>
    <x v="233"/>
    <n v="44"/>
    <n v="44"/>
    <d v="2019-11-13T00:00:00"/>
    <s v="MHB2"/>
    <x v="5"/>
    <s v="Accepted"/>
    <m/>
    <s v="2025-04-03"/>
    <e v="#REF!"/>
    <m/>
    <m/>
    <m/>
    <m/>
    <x v="0"/>
    <n v="0"/>
    <n v="12"/>
    <e v="#NAME?"/>
  </r>
  <r>
    <s v="357111"/>
    <x v="310"/>
    <s v="1B86"/>
    <s v="14:06 KINGS X   to LINCLNCEN"/>
    <x v="15"/>
    <n v="0"/>
    <n v="3"/>
    <d v="2019-09-13T00:00:00"/>
    <s v="IQIU"/>
    <x v="1"/>
    <s v="Referred"/>
    <s v="NR"/>
    <m/>
    <e v="#REF!"/>
    <m/>
    <m/>
    <m/>
    <m/>
    <x v="0"/>
    <n v="0"/>
    <n v="0"/>
    <e v="#NAME?"/>
  </r>
  <r>
    <s v="356370"/>
    <x v="310"/>
    <s v="1D10"/>
    <s v="10:33 London Kings Cross - Leeds_x000d_"/>
    <x v="207"/>
    <n v="3"/>
    <n v="3"/>
    <m/>
    <s v="MHBA"/>
    <x v="15"/>
    <s v="Accepted"/>
    <m/>
    <m/>
    <e v="#REF!"/>
    <m/>
    <m/>
    <m/>
    <m/>
    <x v="0"/>
    <n v="0"/>
    <n v="0"/>
    <e v="#NAME?"/>
  </r>
  <r>
    <s v="356362"/>
    <x v="310"/>
    <m/>
    <s v="07:55 INVERNESS to KINGS X"/>
    <x v="226"/>
    <n v="3"/>
    <n v="3"/>
    <d v="2019-04-17T00:00:00"/>
    <s v="MHB1"/>
    <x v="1"/>
    <s v="New"/>
    <m/>
    <m/>
    <e v="#REF!"/>
    <m/>
    <m/>
    <m/>
    <m/>
    <x v="0"/>
    <n v="0"/>
    <n v="0"/>
    <e v="#NAME?"/>
  </r>
  <r>
    <s v="356114"/>
    <x v="310"/>
    <s v="1E13"/>
    <s v="07:55 INVERNESS to KINGS X"/>
    <x v="211"/>
    <n v="7"/>
    <n v="7"/>
    <d v="2019-04-17T00:00:00"/>
    <s v="MHB1"/>
    <x v="10"/>
    <s v="Accepted"/>
    <m/>
    <m/>
    <e v="#REF!"/>
    <m/>
    <m/>
    <m/>
    <m/>
    <x v="19"/>
    <n v="9"/>
    <n v="0"/>
    <e v="#NAME?"/>
  </r>
  <r>
    <s v="354756"/>
    <x v="311"/>
    <m/>
    <s v="12:00 KINGS X   to INVERNESS"/>
    <x v="234"/>
    <n v="3"/>
    <n v="3"/>
    <d v="2019-04-17T00:00:00"/>
    <s v="MHB1"/>
    <x v="1"/>
    <s v="New"/>
    <m/>
    <m/>
    <e v="#REF!"/>
    <m/>
    <m/>
    <m/>
    <m/>
    <x v="0"/>
    <n v="0"/>
    <n v="9"/>
    <e v="#NAME?"/>
  </r>
  <r>
    <s v="354526"/>
    <x v="311"/>
    <s v="1W16"/>
    <s v="12:00 KINGS X   to INVERNESS"/>
    <x v="226"/>
    <n v="12"/>
    <n v="12"/>
    <d v="2019-04-17T00:00:00"/>
    <s v="MHB1"/>
    <x v="10"/>
    <s v="Accepted"/>
    <m/>
    <s v="2025-04-01"/>
    <e v="#REF!"/>
    <m/>
    <m/>
    <m/>
    <m/>
    <x v="0"/>
    <n v="0"/>
    <n v="0"/>
    <e v="#NAME?"/>
  </r>
  <r>
    <s v="353632"/>
    <x v="311"/>
    <s v="1D11"/>
    <s v="11:03 KINGS X   to LEEDS"/>
    <x v="201"/>
    <n v="89"/>
    <n v="184"/>
    <d v="2019-09-20T00:00:00"/>
    <s v="MHB2"/>
    <x v="4"/>
    <s v="Accepted"/>
    <m/>
    <s v="2025-04-01"/>
    <e v="#REF!"/>
    <m/>
    <m/>
    <m/>
    <m/>
    <x v="47"/>
    <n v="95"/>
    <n v="0"/>
    <e v="#NAME?"/>
  </r>
  <r>
    <s v="353111"/>
    <x v="311"/>
    <s v="1S03"/>
    <s v="08:56 NCASTLCEN to EDINBURGH"/>
    <x v="12"/>
    <n v="0"/>
    <n v="69"/>
    <d v="2020-01-22T00:00:00"/>
    <s v="MHB2"/>
    <x v="2"/>
    <s v="Accepted"/>
    <m/>
    <m/>
    <e v="#REF!"/>
    <m/>
    <m/>
    <m/>
    <m/>
    <x v="5"/>
    <n v="12"/>
    <n v="95"/>
    <e v="#NAME?"/>
  </r>
  <r>
    <s v="352642"/>
    <x v="311"/>
    <m/>
    <s v="23:30 KINGS X   to BOUNDGNCS"/>
    <x v="159"/>
    <n v="17"/>
    <n v="17"/>
    <d v="2019-07-26T00:00:00"/>
    <s v="MHBJ"/>
    <x v="1"/>
    <s v="Referred"/>
    <m/>
    <m/>
    <e v="#REF!"/>
    <m/>
    <m/>
    <m/>
    <m/>
    <x v="9"/>
    <s v="Not Found"/>
    <n v="12"/>
    <e v="#NAME?"/>
  </r>
  <r>
    <s v="352453"/>
    <x v="312"/>
    <s v="5D28"/>
    <s v="22:34 LEEDS     to HEATON CS"/>
    <x v="10"/>
    <n v="8"/>
    <n v="14"/>
    <d v="2020-01-17T00:00:00"/>
    <s v="THBN"/>
    <x v="11"/>
    <s v="Accepted"/>
    <s v="Control"/>
    <m/>
    <e v="#REF!"/>
    <m/>
    <m/>
    <m/>
    <m/>
    <x v="0"/>
    <n v="0"/>
    <s v="Not Found"/>
    <e v="#NAME?"/>
  </r>
  <r>
    <s v="351967"/>
    <x v="312"/>
    <m/>
    <s v="11:47 ABERDEEN  to KINGS X"/>
    <x v="128"/>
    <n v="53"/>
    <n v="93"/>
    <d v="2020-05-21T00:00:00"/>
    <s v="MHB2"/>
    <x v="1"/>
    <s v="New"/>
    <m/>
    <s v="2025-03-31"/>
    <e v="#REF!"/>
    <m/>
    <m/>
    <m/>
    <m/>
    <x v="0"/>
    <n v="0"/>
    <n v="0"/>
    <e v="#NAME?"/>
  </r>
  <r>
    <s v="351939"/>
    <x v="312"/>
    <s v="1E16"/>
    <s v="13:00 EDINBURGH to KINGS X"/>
    <x v="17"/>
    <n v="3"/>
    <n v="3"/>
    <d v="2019-12-20T00:00:00"/>
    <s v="IQIJ"/>
    <x v="1"/>
    <s v="Referred"/>
    <s v="NR"/>
    <s v="2025-03-31"/>
    <e v="#REF!"/>
    <m/>
    <m/>
    <m/>
    <m/>
    <x v="1"/>
    <n v="3"/>
    <n v="0"/>
    <e v="#NAME?"/>
  </r>
  <r>
    <s v="351860"/>
    <x v="312"/>
    <s v="1E19"/>
    <s v="11:47 ABERDEEN  to KINGS X"/>
    <x v="219"/>
    <n v="72"/>
    <n v="121"/>
    <d v="2020-05-21T00:00:00"/>
    <s v="MHB2"/>
    <x v="0"/>
    <s v="Accepted"/>
    <m/>
    <s v="2025-04-01"/>
    <e v="#REF!"/>
    <m/>
    <m/>
    <m/>
    <m/>
    <x v="49"/>
    <n v="49"/>
    <n v="3"/>
    <e v="#NAME?"/>
  </r>
  <r>
    <s v="351782"/>
    <x v="312"/>
    <s v="1W11"/>
    <s v="10:00 KINGS X   to ABERDEEN"/>
    <x v="3"/>
    <n v="4"/>
    <n v="45"/>
    <m/>
    <s v="MHB1"/>
    <x v="2"/>
    <s v="Accepted"/>
    <m/>
    <m/>
    <e v="#REF!"/>
    <m/>
    <m/>
    <m/>
    <m/>
    <x v="0"/>
    <n v="0"/>
    <n v="49"/>
    <e v="#NAME?"/>
  </r>
  <r>
    <s v="351757"/>
    <x v="312"/>
    <s v="1N16"/>
    <s v="12:22 KINGS X   to NCASTLCEN"/>
    <x v="15"/>
    <n v="25"/>
    <n v="75"/>
    <d v="2019-08-09T00:00:00"/>
    <s v="MHB2"/>
    <x v="17"/>
    <s v="Accepted"/>
    <m/>
    <m/>
    <e v="#REF!"/>
    <m/>
    <m/>
    <m/>
    <m/>
    <x v="0"/>
    <n v="0"/>
    <n v="0"/>
    <e v="#NAME?"/>
  </r>
  <r>
    <s v="351743"/>
    <x v="312"/>
    <s v="1S14"/>
    <s v="11:22 KINGS X   to EDINBURGH"/>
    <x v="38"/>
    <n v="3"/>
    <n v="3"/>
    <d v="2020-03-25T00:00:00"/>
    <s v="VHB6"/>
    <x v="21"/>
    <s v="Accepted"/>
    <s v="Other"/>
    <s v="2025-04-04"/>
    <e v="#REF!"/>
    <m/>
    <m/>
    <m/>
    <m/>
    <x v="14"/>
    <n v="24"/>
    <n v="0"/>
    <e v="#NAME?"/>
  </r>
  <r>
    <s v="351741"/>
    <x v="312"/>
    <s v="1A26"/>
    <m/>
    <x v="38"/>
    <n v="3"/>
    <n v="3"/>
    <m/>
    <s v="MHBB"/>
    <x v="5"/>
    <s v="Accepted"/>
    <m/>
    <m/>
    <e v="#REF!"/>
    <m/>
    <m/>
    <m/>
    <m/>
    <x v="14"/>
    <n v="24"/>
    <n v="24"/>
    <e v="#NAME?"/>
  </r>
  <r>
    <s v="351329"/>
    <x v="312"/>
    <s v="1S09"/>
    <s v="09:00 KINGS X   to EDINBURGH"/>
    <x v="11"/>
    <n v="8"/>
    <n v="85"/>
    <d v="2020-05-06T00:00:00"/>
    <s v="MHB2"/>
    <x v="10"/>
    <s v="Accepted"/>
    <m/>
    <s v="2025-04-03"/>
    <e v="#REF!"/>
    <m/>
    <m/>
    <m/>
    <m/>
    <x v="0"/>
    <n v="0"/>
    <n v="24"/>
    <e v="#NAME?"/>
  </r>
  <r>
    <s v="351294"/>
    <x v="312"/>
    <m/>
    <m/>
    <x v="4"/>
    <m/>
    <n v="0"/>
    <m/>
    <s v="MHBB"/>
    <x v="1"/>
    <s v="O"/>
    <m/>
    <m/>
    <e v="#REF!"/>
    <m/>
    <m/>
    <m/>
    <m/>
    <x v="0"/>
    <n v="0"/>
    <n v="0"/>
    <e v="#NAME?"/>
  </r>
  <r>
    <s v="350447"/>
    <x v="313"/>
    <s v="1A43"/>
    <s v="17:15 Leeds - London Kings Cross"/>
    <x v="72"/>
    <n v="10"/>
    <n v="14"/>
    <m/>
    <s v="MHBB"/>
    <x v="5"/>
    <s v="Accepted"/>
    <m/>
    <m/>
    <e v="#REF!"/>
    <m/>
    <m/>
    <m/>
    <m/>
    <x v="27"/>
    <n v="70"/>
    <n v="0"/>
    <e v="#NAME?"/>
  </r>
  <r>
    <s v="349900"/>
    <x v="313"/>
    <s v="1D15"/>
    <s v="13:03 KINGS X   to LEEDS"/>
    <x v="15"/>
    <n v="6"/>
    <n v="8"/>
    <d v="2019-09-20T00:00:00"/>
    <s v="MHBV"/>
    <x v="9"/>
    <s v="Accepted"/>
    <m/>
    <m/>
    <e v="#REF!"/>
    <m/>
    <m/>
    <m/>
    <m/>
    <x v="0"/>
    <n v="0"/>
    <n v="70"/>
    <e v="#NAME?"/>
  </r>
  <r>
    <s v="349599"/>
    <x v="313"/>
    <s v="1E09"/>
    <s v="09:30 EDINBURGH to KINGS X"/>
    <x v="12"/>
    <n v="12"/>
    <n v="23"/>
    <d v="2020-02-07T00:00:00"/>
    <s v="MHBV"/>
    <x v="9"/>
    <s v="Accepted"/>
    <m/>
    <m/>
    <e v="#REF!"/>
    <m/>
    <m/>
    <m/>
    <m/>
    <x v="5"/>
    <n v="12"/>
    <n v="0"/>
    <e v="#NAME?"/>
  </r>
  <r>
    <s v="349395"/>
    <x v="313"/>
    <s v="1B81"/>
    <s v="07:30 LINCLNCEN to KINGS X"/>
    <x v="15"/>
    <n v="1.5"/>
    <n v="32.25"/>
    <d v="2019-03-21T00:00:00"/>
    <s v="MHB1"/>
    <x v="4"/>
    <s v="Accepted"/>
    <m/>
    <m/>
    <e v="#REF!"/>
    <m/>
    <m/>
    <m/>
    <m/>
    <x v="0"/>
    <n v="0"/>
    <n v="12"/>
    <e v="#NAME?"/>
  </r>
  <r>
    <s v="349287"/>
    <x v="313"/>
    <m/>
    <m/>
    <x v="10"/>
    <m/>
    <n v="0"/>
    <m/>
    <s v="MHBT"/>
    <x v="1"/>
    <s v="O"/>
    <m/>
    <m/>
    <e v="#REF!"/>
    <m/>
    <m/>
    <m/>
    <m/>
    <x v="0"/>
    <n v="0"/>
    <n v="0"/>
    <e v="#NAME?"/>
  </r>
  <r>
    <s v="349153"/>
    <x v="313"/>
    <s v="5A04"/>
    <s v="05:18 Neville Hill T&amp;R.S.M.D - Leeds"/>
    <x v="8"/>
    <n v="79"/>
    <n v="222"/>
    <m/>
    <s v="MHBT"/>
    <x v="2"/>
    <s v="Accepted"/>
    <m/>
    <m/>
    <e v="#REF!"/>
    <m/>
    <m/>
    <m/>
    <m/>
    <x v="4"/>
    <n v="27"/>
    <n v="0"/>
    <e v="#NAME?"/>
  </r>
  <r>
    <s v="349100"/>
    <x v="313"/>
    <s v="3A07"/>
    <s v="05:17 NEVHILL D to BRADFORSQ"/>
    <x v="8"/>
    <n v="7"/>
    <n v="7"/>
    <d v="2019-09-20T00:00:00"/>
    <s v="MHBM"/>
    <x v="3"/>
    <s v="Accepted"/>
    <m/>
    <s v="2025-04-01"/>
    <e v="#REF!"/>
    <m/>
    <m/>
    <m/>
    <m/>
    <x v="4"/>
    <n v="27"/>
    <n v="27"/>
    <e v="#NAME?"/>
  </r>
  <r>
    <s v="348361"/>
    <x v="314"/>
    <m/>
    <s v="15:33 KINGS X   to HARROGATE"/>
    <x v="0"/>
    <n v="0"/>
    <n v="0"/>
    <d v="2019-08-09T00:00:00"/>
    <s v="MHB2"/>
    <x v="1"/>
    <s v="New"/>
    <m/>
    <m/>
    <e v="#REF!"/>
    <m/>
    <m/>
    <m/>
    <m/>
    <x v="0"/>
    <n v="0"/>
    <n v="27"/>
    <e v="#NAME?"/>
  </r>
  <r>
    <s v="347389"/>
    <x v="314"/>
    <s v="1A29"/>
    <s v="11:36 HARROGATE to KINGS X"/>
    <x v="9"/>
    <n v="15"/>
    <n v="15"/>
    <d v="2019-03-08T00:00:00"/>
    <s v="MHB1"/>
    <x v="17"/>
    <s v="Accepted"/>
    <m/>
    <s v="2025-03-29"/>
    <e v="#REF!"/>
    <m/>
    <m/>
    <m/>
    <m/>
    <x v="0"/>
    <n v="0"/>
    <n v="0"/>
    <e v="#NAME?"/>
  </r>
  <r>
    <s v="347369"/>
    <x v="314"/>
    <s v="1W02"/>
    <s v="07:08 LEEDS     to ABERDEEN"/>
    <x v="84"/>
    <n v="7"/>
    <n v="7"/>
    <d v="2019-04-17T00:00:00"/>
    <s v="MHB1"/>
    <x v="10"/>
    <s v="Accepted"/>
    <m/>
    <m/>
    <e v="#REF!"/>
    <m/>
    <m/>
    <m/>
    <m/>
    <x v="0"/>
    <n v="0"/>
    <n v="0"/>
    <e v="#NAME?"/>
  </r>
  <r>
    <s v="346796"/>
    <x v="314"/>
    <s v="1L41"/>
    <s v="07:31 DONCASTER to NCASTLCEN"/>
    <x v="213"/>
    <n v="7"/>
    <n v="7"/>
    <d v="2019-07-26T00:00:00"/>
    <s v="IQIJ"/>
    <x v="1"/>
    <s v="Referred"/>
    <s v="NR"/>
    <s v="2025-03-29"/>
    <e v="#REF!"/>
    <m/>
    <m/>
    <m/>
    <m/>
    <x v="19"/>
    <n v="9"/>
    <n v="0"/>
    <e v="#NAME?"/>
  </r>
  <r>
    <s v="345863"/>
    <x v="315"/>
    <s v="1N32"/>
    <s v="19:30 KINGS X   to NCASTLCEN"/>
    <x v="85"/>
    <n v="8"/>
    <n v="8"/>
    <d v="2020-05-06T00:00:00"/>
    <s v="IQIE"/>
    <x v="1"/>
    <s v="Referred"/>
    <s v="NR"/>
    <s v="2025-05-09"/>
    <e v="#REF!"/>
    <m/>
    <m/>
    <m/>
    <m/>
    <x v="0"/>
    <n v="0"/>
    <n v="9"/>
    <e v="#NAME?"/>
  </r>
  <r>
    <s v="345396"/>
    <x v="315"/>
    <s v="1N87"/>
    <s v="15:06 KINGS X   to YORK"/>
    <x v="131"/>
    <n v="5"/>
    <n v="5"/>
    <d v="2020-01-17T00:00:00"/>
    <s v="IQIE"/>
    <x v="1"/>
    <s v="Referred"/>
    <s v="NR"/>
    <s v="2025-05-09"/>
    <e v="#REF!"/>
    <m/>
    <m/>
    <m/>
    <m/>
    <x v="0"/>
    <n v="0"/>
    <n v="0"/>
    <e v="#NAME?"/>
  </r>
  <r>
    <s v="344714"/>
    <x v="315"/>
    <s v="1E11"/>
    <s v="07:52 ABERDEEN  to KINGS X"/>
    <x v="21"/>
    <n v="2"/>
    <n v="15"/>
    <d v="2019-04-17T00:00:00"/>
    <s v="MHB1"/>
    <x v="10"/>
    <s v="Accepted"/>
    <m/>
    <m/>
    <e v="#REF!"/>
    <m/>
    <m/>
    <m/>
    <m/>
    <x v="0"/>
    <n v="0"/>
    <n v="0"/>
    <e v="#NAME?"/>
  </r>
  <r>
    <s v="344508"/>
    <x v="315"/>
    <s v="1E03"/>
    <s v="06:30 EDINBURGH to KINGS X"/>
    <x v="4"/>
    <n v="5"/>
    <n v="5"/>
    <d v="2019-11-13T00:00:00"/>
    <s v="IQIE"/>
    <x v="1"/>
    <s v="Referred"/>
    <s v="NR"/>
    <s v="2025-05-09"/>
    <e v="#REF!"/>
    <m/>
    <m/>
    <m/>
    <m/>
    <x v="0"/>
    <n v="0"/>
    <n v="0"/>
    <e v="#NAME?"/>
  </r>
  <r>
    <s v="344351"/>
    <x v="315"/>
    <s v="1N80"/>
    <s v="07:06 KINGS X   to YORK"/>
    <x v="131"/>
    <n v="5"/>
    <n v="9"/>
    <d v="2020-07-28T00:00:00"/>
    <s v="IQIE"/>
    <x v="1"/>
    <s v="Referred"/>
    <m/>
    <s v="2025-05-09"/>
    <e v="#REF!"/>
    <m/>
    <m/>
    <m/>
    <m/>
    <x v="0"/>
    <n v="0"/>
    <n v="0"/>
    <e v="#NAME?"/>
  </r>
  <r>
    <s v="344060"/>
    <x v="315"/>
    <m/>
    <s v="06:34 BOUNDGNCS to KINGS X"/>
    <x v="18"/>
    <n v="5"/>
    <n v="5"/>
    <d v="2019-03-26T00:00:00"/>
    <s v="MHBJ"/>
    <x v="1"/>
    <s v="New"/>
    <s v="Other"/>
    <s v="2025-04-08"/>
    <e v="#REF!"/>
    <m/>
    <m/>
    <m/>
    <m/>
    <x v="8"/>
    <n v="101"/>
    <n v="0"/>
    <e v="#NAME?"/>
  </r>
  <r>
    <s v="341689"/>
    <x v="316"/>
    <m/>
    <s v="07:22 BOUNDGNCS to KINGS X"/>
    <x v="18"/>
    <n v="9"/>
    <n v="12"/>
    <d v="2019-09-06T00:00:00"/>
    <s v="MHBJ"/>
    <x v="1"/>
    <s v="New"/>
    <s v="NR"/>
    <s v="2025-04-01"/>
    <e v="#REF!"/>
    <m/>
    <m/>
    <m/>
    <m/>
    <x v="8"/>
    <n v="101"/>
    <n v="101"/>
    <e v="#NAME?"/>
  </r>
  <r>
    <s v="341554"/>
    <x v="316"/>
    <m/>
    <s v="05:48 BOUNDGNCS to KINGS X"/>
    <x v="18"/>
    <n v="8"/>
    <n v="8"/>
    <d v="2019-09-20T00:00:00"/>
    <s v="MHBJ"/>
    <x v="1"/>
    <s v="New"/>
    <s v="NR"/>
    <s v="2025-04-01"/>
    <e v="#REF!"/>
    <m/>
    <m/>
    <m/>
    <m/>
    <x v="8"/>
    <n v="101"/>
    <n v="101"/>
    <e v="#NAME?"/>
  </r>
  <r>
    <s v="341532"/>
    <x v="316"/>
    <s v="5N80"/>
    <s v="05:38 BOUNDGNCS to KINGS X"/>
    <x v="18"/>
    <n v="5"/>
    <n v="5"/>
    <d v="2020-01-08T00:00:00"/>
    <s v="QQA0"/>
    <x v="1"/>
    <s v="Pending"/>
    <s v="NR"/>
    <s v="2025-04-01"/>
    <e v="#REF!"/>
    <m/>
    <m/>
    <m/>
    <m/>
    <x v="8"/>
    <n v="101"/>
    <n v="101"/>
    <e v="#NAME?"/>
  </r>
  <r>
    <s v="341253"/>
    <x v="316"/>
    <s v="5Y22"/>
    <s v="21:17 KINGS X   to BOUNDGNCS"/>
    <x v="5"/>
    <n v="68"/>
    <n v="68"/>
    <d v="2019-11-14T00:00:00"/>
    <s v="MHBJ"/>
    <x v="3"/>
    <s v="Accepted"/>
    <m/>
    <m/>
    <e v="#REF!"/>
    <m/>
    <m/>
    <m/>
    <m/>
    <x v="1"/>
    <n v="3"/>
    <n v="101"/>
    <e v="#NAME?"/>
  </r>
  <r>
    <s v="340507"/>
    <x v="317"/>
    <s v="1S28"/>
    <s v="18:00 KINGS X   to EDINBURGH"/>
    <x v="11"/>
    <n v="12"/>
    <n v="12"/>
    <d v="2020-05-06T00:00:00"/>
    <s v="MHB2"/>
    <x v="17"/>
    <s v="Accepted"/>
    <m/>
    <m/>
    <e v="#REF!"/>
    <m/>
    <m/>
    <m/>
    <m/>
    <x v="0"/>
    <n v="0"/>
    <n v="3"/>
    <e v="#NAME?"/>
  </r>
  <r>
    <s v="339780"/>
    <x v="317"/>
    <s v="5S04"/>
    <s v="11:38 EDINBURGH to CRAIGNTNY"/>
    <x v="149"/>
    <n v="1"/>
    <n v="1"/>
    <d v="2020-09-03T00:00:00"/>
    <s v="OQLE"/>
    <x v="1"/>
    <s v="Pending"/>
    <s v="NR"/>
    <s v="2025-04-01"/>
    <e v="#REF!"/>
    <m/>
    <m/>
    <m/>
    <m/>
    <x v="7"/>
    <n v="6"/>
    <n v="0"/>
    <e v="#NAME?"/>
  </r>
  <r>
    <s v="339651"/>
    <x v="317"/>
    <s v="1E12"/>
    <s v="11:00 EDINBURGH to KINGS X"/>
    <x v="3"/>
    <n v="7"/>
    <n v="7"/>
    <d v="2020-03-18T00:00:00"/>
    <s v="MHB2"/>
    <x v="4"/>
    <s v="Accepted"/>
    <s v="Driver Error"/>
    <s v="2025-04-09"/>
    <e v="#REF!"/>
    <m/>
    <m/>
    <m/>
    <m/>
    <x v="0"/>
    <n v="0"/>
    <n v="6"/>
    <e v="#NAME?"/>
  </r>
  <r>
    <s v="339609"/>
    <x v="317"/>
    <m/>
    <s v="09:36 HARROGATE to KINGS X"/>
    <x v="9"/>
    <n v="21"/>
    <n v="34"/>
    <d v="2019-12-20T00:00:00"/>
    <s v="MHB1"/>
    <x v="1"/>
    <s v="New"/>
    <s v="TM"/>
    <s v="2025-04-16"/>
    <e v="#REF!"/>
    <m/>
    <m/>
    <m/>
    <m/>
    <x v="0"/>
    <n v="0"/>
    <n v="0"/>
    <e v="#NAME?"/>
  </r>
  <r>
    <s v="339456"/>
    <x v="317"/>
    <s v="1E11"/>
    <s v="07:52 ABERDEEN  to KINGS X_x000a_Running as 10:30 EDINBURGH to KINGS X"/>
    <x v="235"/>
    <n v="0"/>
    <n v="0"/>
    <d v="2019-03-08T00:00:00"/>
    <s v="MHB1"/>
    <x v="2"/>
    <s v="Accepted"/>
    <m/>
    <m/>
    <e v="#REF!"/>
    <m/>
    <m/>
    <m/>
    <m/>
    <x v="0"/>
    <n v="0"/>
    <n v="0"/>
    <e v="#NAME?"/>
  </r>
  <r>
    <s v="337982"/>
    <x v="318"/>
    <s v="1W20"/>
    <s v="14:00 KINGS X   to ABERDEEN"/>
    <x v="138"/>
    <n v="32"/>
    <n v="70"/>
    <d v="2019-03-08T00:00:00"/>
    <s v="MHB1"/>
    <x v="18"/>
    <s v="Accepted"/>
    <m/>
    <m/>
    <e v="#REF!"/>
    <m/>
    <m/>
    <m/>
    <m/>
    <x v="0"/>
    <n v="0"/>
    <n v="0"/>
    <e v="#NAME?"/>
  </r>
  <r>
    <s v="337973"/>
    <x v="318"/>
    <s v="5N33"/>
    <s v="1851 BOUNDGNCS HB  BOUNDGNCS"/>
    <x v="228"/>
    <n v="3"/>
    <n v="3"/>
    <d v="2019-03-18T00:00:00"/>
    <s v="QQA0"/>
    <x v="1"/>
    <s v="Pending"/>
    <s v="NR"/>
    <s v="2025-04-01"/>
    <e v="#REF!"/>
    <m/>
    <m/>
    <m/>
    <m/>
    <x v="3"/>
    <n v="4"/>
    <n v="0"/>
    <e v="#NAME?"/>
  </r>
  <r>
    <s v="337593"/>
    <x v="318"/>
    <s v="1B85"/>
    <s v="13:24 LINCLNCEN to KINGS X"/>
    <x v="172"/>
    <n v="11"/>
    <n v="29"/>
    <d v="2019-09-06T00:00:00"/>
    <s v="MHB1"/>
    <x v="19"/>
    <s v="Accepted"/>
    <m/>
    <m/>
    <e v="#REF!"/>
    <m/>
    <m/>
    <m/>
    <m/>
    <x v="44"/>
    <n v="18"/>
    <n v="4"/>
    <e v="#NAME?"/>
  </r>
  <r>
    <s v="337148"/>
    <x v="318"/>
    <s v="1E11"/>
    <s v="07:52 ABERDEEN  to KINGS X"/>
    <x v="236"/>
    <n v="6"/>
    <n v="11"/>
    <d v="2019-03-08T00:00:00"/>
    <s v="MHB1"/>
    <x v="0"/>
    <s v="Accepted"/>
    <m/>
    <m/>
    <e v="#REF!"/>
    <m/>
    <m/>
    <m/>
    <m/>
    <x v="50"/>
    <n v="35"/>
    <n v="18"/>
    <e v="#NAME?"/>
  </r>
  <r>
    <s v="337023"/>
    <x v="318"/>
    <s v="1A19"/>
    <s v="08:43 BRADFORSQ to KINGS X"/>
    <x v="88"/>
    <n v="3"/>
    <n v="6"/>
    <d v="2019-08-09T00:00:00"/>
    <s v="MHB2"/>
    <x v="10"/>
    <s v="Accepted"/>
    <m/>
    <m/>
    <e v="#REF!"/>
    <m/>
    <m/>
    <m/>
    <m/>
    <x v="31"/>
    <n v="25"/>
    <n v="35"/>
    <e v="#NAME?"/>
  </r>
  <r>
    <s v="336421"/>
    <x v="318"/>
    <s v="1A02"/>
    <s v="05:30 LEEDS     to KINGS X"/>
    <x v="118"/>
    <n v="0"/>
    <n v="0"/>
    <d v="2020-07-01T00:00:00"/>
    <s v="MHB2"/>
    <x v="0"/>
    <s v="Accepted"/>
    <m/>
    <m/>
    <e v="#REF!"/>
    <m/>
    <m/>
    <m/>
    <m/>
    <x v="0"/>
    <n v="0"/>
    <n v="25"/>
    <e v="#NAME?"/>
  </r>
  <r>
    <s v="335707"/>
    <x v="319"/>
    <s v="1D28"/>
    <m/>
    <x v="26"/>
    <n v="3"/>
    <n v="7"/>
    <m/>
    <s v="MHBA"/>
    <x v="7"/>
    <s v="Accepted"/>
    <m/>
    <m/>
    <e v="#REF!"/>
    <m/>
    <m/>
    <m/>
    <m/>
    <x v="0"/>
    <n v="0"/>
    <n v="0"/>
    <e v="#NAME?"/>
  </r>
  <r>
    <s v="335186"/>
    <x v="319"/>
    <s v="1F19"/>
    <s v="13:30 KINGS X   to DONCASTER"/>
    <x v="157"/>
    <n v="35"/>
    <n v="45"/>
    <d v="2020-09-03T00:00:00"/>
    <s v="IQI8"/>
    <x v="1"/>
    <s v="Pending"/>
    <s v="NR"/>
    <s v="2025-04-01"/>
    <e v="#REF!"/>
    <m/>
    <m/>
    <m/>
    <m/>
    <x v="16"/>
    <n v="5"/>
    <n v="0"/>
    <e v="#NAME?"/>
  </r>
  <r>
    <s v="335144"/>
    <x v="319"/>
    <s v="1F19"/>
    <s v="1F19 4 LATE START KGX"/>
    <x v="11"/>
    <n v="4"/>
    <n v="7"/>
    <d v="2020-09-03T00:00:00"/>
    <s v="MHB2"/>
    <x v="5"/>
    <s v="Accepted"/>
    <m/>
    <m/>
    <e v="#REF!"/>
    <m/>
    <m/>
    <m/>
    <m/>
    <x v="0"/>
    <n v="0"/>
    <n v="5"/>
    <e v="#NAME?"/>
  </r>
  <r>
    <s v="334960"/>
    <x v="319"/>
    <s v="1A19"/>
    <m/>
    <x v="200"/>
    <n v="37"/>
    <n v="102"/>
    <m/>
    <s v="MHBA"/>
    <x v="15"/>
    <s v="Accepted"/>
    <m/>
    <m/>
    <e v="#REF!"/>
    <m/>
    <m/>
    <m/>
    <m/>
    <x v="0"/>
    <n v="0"/>
    <n v="0"/>
    <e v="#NAME?"/>
  </r>
  <r>
    <s v="331933"/>
    <x v="320"/>
    <m/>
    <s v="5Y88 UNIT ISSUE PBO"/>
    <x v="15"/>
    <n v="30"/>
    <n v="30"/>
    <d v="2019-09-06T00:00:00"/>
    <s v="MHB1"/>
    <x v="1"/>
    <s v="New"/>
    <m/>
    <s v="2025-04-01"/>
    <e v="#REF!"/>
    <m/>
    <m/>
    <m/>
    <m/>
    <x v="0"/>
    <n v="0"/>
    <n v="0"/>
    <e v="#NAME?"/>
  </r>
  <r>
    <s v="331700"/>
    <x v="320"/>
    <s v="1E30"/>
    <s v="18:18 ABERDEEN  to LEEDS"/>
    <x v="86"/>
    <n v="34"/>
    <n v="44"/>
    <d v="2019-03-18T00:00:00"/>
    <s v="THBQ"/>
    <x v="8"/>
    <s v="Accepted"/>
    <m/>
    <s v="2025-04-08"/>
    <e v="#REF!"/>
    <m/>
    <m/>
    <m/>
    <m/>
    <x v="29"/>
    <n v="29"/>
    <n v="0"/>
    <e v="#NAME?"/>
  </r>
  <r>
    <s v="331691"/>
    <x v="320"/>
    <s v="1E21"/>
    <s v="15:30 EDINBURGH to KINGS X"/>
    <x v="66"/>
    <n v="19"/>
    <n v="37"/>
    <d v="2020-08-05T00:00:00"/>
    <s v="VHB6"/>
    <x v="21"/>
    <s v="Accepted"/>
    <s v="Other"/>
    <m/>
    <e v="#REF!"/>
    <m/>
    <m/>
    <m/>
    <m/>
    <x v="0"/>
    <n v="0"/>
    <n v="29"/>
    <e v="#NAME?"/>
  </r>
  <r>
    <s v="331499"/>
    <x v="320"/>
    <s v="1K45"/>
    <s v="16:05 NCASTLCEN to YORK"/>
    <x v="27"/>
    <n v="10"/>
    <n v="12"/>
    <d v="2019-09-27T00:00:00"/>
    <s v="MHB1"/>
    <x v="0"/>
    <s v="Accepted"/>
    <m/>
    <m/>
    <e v="#REF!"/>
    <m/>
    <m/>
    <m/>
    <m/>
    <x v="11"/>
    <n v="23"/>
    <n v="0"/>
    <e v="#NAME?"/>
  </r>
  <r>
    <s v="331488"/>
    <x v="320"/>
    <s v="1B88"/>
    <s v="16:06 KINGS X   to LINCLNCEN"/>
    <x v="15"/>
    <n v="52"/>
    <n v="63"/>
    <d v="2019-09-06T00:00:00"/>
    <s v="IQIU"/>
    <x v="1"/>
    <s v="Referred"/>
    <s v="NR"/>
    <m/>
    <e v="#REF!"/>
    <m/>
    <m/>
    <m/>
    <m/>
    <x v="0"/>
    <n v="0"/>
    <n v="23"/>
    <e v="#NAME?"/>
  </r>
  <r>
    <s v="328015"/>
    <x v="321"/>
    <s v="1D09"/>
    <m/>
    <x v="11"/>
    <n v="0"/>
    <n v="10"/>
    <m/>
    <s v="MHBA"/>
    <x v="0"/>
    <s v="Accepted"/>
    <m/>
    <m/>
    <e v="#REF!"/>
    <m/>
    <m/>
    <m/>
    <m/>
    <x v="0"/>
    <n v="0"/>
    <n v="0"/>
    <e v="#NAME?"/>
  </r>
  <r>
    <s v="327901"/>
    <x v="321"/>
    <s v="5E09"/>
    <s v="09:03 CRAIGNTNY to EDINBURGH"/>
    <x v="6"/>
    <n v="9"/>
    <n v="13"/>
    <d v="2020-07-01T00:00:00"/>
    <s v="MHB2"/>
    <x v="17"/>
    <s v="Accepted"/>
    <m/>
    <s v="2025-03-21"/>
    <e v="#REF!"/>
    <m/>
    <m/>
    <m/>
    <m/>
    <x v="2"/>
    <n v="2"/>
    <n v="0"/>
    <e v="#NAME?"/>
  </r>
  <r>
    <s v="327726"/>
    <x v="321"/>
    <s v="5K41"/>
    <s v="07:11 HEATON CS to NCASTLCEN"/>
    <x v="12"/>
    <n v="3"/>
    <n v="3"/>
    <d v="2019-09-27T00:00:00"/>
    <s v="MHB1"/>
    <x v="0"/>
    <s v="Accepted"/>
    <m/>
    <m/>
    <e v="#REF!"/>
    <m/>
    <m/>
    <m/>
    <m/>
    <x v="5"/>
    <n v="12"/>
    <n v="2"/>
    <e v="#NAME?"/>
  </r>
  <r>
    <s v="327454"/>
    <x v="321"/>
    <s v="1A02"/>
    <s v="05:30 LEEDS     to KINGS X"/>
    <x v="10"/>
    <n v="3"/>
    <n v="3"/>
    <d v="2019-10-18T00:00:00"/>
    <s v="MHBM"/>
    <x v="3"/>
    <s v="Accepted"/>
    <m/>
    <m/>
    <e v="#REF!"/>
    <m/>
    <m/>
    <m/>
    <m/>
    <x v="0"/>
    <n v="0"/>
    <n v="12"/>
    <e v="#NAME?"/>
  </r>
  <r>
    <s v="326098"/>
    <x v="322"/>
    <s v="1S23"/>
    <s v="15:30 KINGS X   to EDINBURGH"/>
    <x v="90"/>
    <n v="37"/>
    <n v="249"/>
    <d v="2019-11-22T00:00:00"/>
    <s v="MHB2"/>
    <x v="0"/>
    <s v="Accepted"/>
    <m/>
    <s v="2025-03-21"/>
    <e v="#REF!"/>
    <m/>
    <m/>
    <m/>
    <m/>
    <x v="32"/>
    <n v="71"/>
    <n v="0"/>
    <e v="#NAME?"/>
  </r>
  <r>
    <s v="326045"/>
    <x v="322"/>
    <s v="1D19"/>
    <m/>
    <x v="39"/>
    <n v="9"/>
    <n v="12"/>
    <m/>
    <s v="MHBA"/>
    <x v="10"/>
    <s v="Accepted"/>
    <m/>
    <m/>
    <e v="#REF!"/>
    <m/>
    <m/>
    <m/>
    <m/>
    <x v="0"/>
    <n v="0"/>
    <n v="71"/>
    <e v="#NAME?"/>
  </r>
  <r>
    <s v="325510"/>
    <x v="322"/>
    <s v="1B86"/>
    <s v="14:06 KINGS X   to LINCLNCEN"/>
    <x v="14"/>
    <n v="10"/>
    <n v="18"/>
    <d v="2019-12-20T00:00:00"/>
    <s v="MHB1"/>
    <x v="10"/>
    <s v="Accepted"/>
    <m/>
    <m/>
    <e v="#REF!"/>
    <m/>
    <m/>
    <m/>
    <m/>
    <x v="7"/>
    <n v="6"/>
    <n v="0"/>
    <e v="#NAME?"/>
  </r>
  <r>
    <s v="325347"/>
    <x v="322"/>
    <m/>
    <m/>
    <x v="237"/>
    <m/>
    <n v="0"/>
    <m/>
    <m/>
    <x v="1"/>
    <m/>
    <m/>
    <m/>
    <e v="#REF!"/>
    <m/>
    <m/>
    <m/>
    <m/>
    <x v="9"/>
    <s v="Not Found"/>
    <n v="6"/>
    <e v="#NAME?"/>
  </r>
  <r>
    <s v="325124"/>
    <x v="322"/>
    <s v="1A09"/>
    <m/>
    <x v="38"/>
    <n v="8"/>
    <n v="59"/>
    <m/>
    <s v="MHBC"/>
    <x v="17"/>
    <s v="Accepted"/>
    <m/>
    <m/>
    <e v="#REF!"/>
    <m/>
    <m/>
    <m/>
    <m/>
    <x v="14"/>
    <n v="24"/>
    <s v="Not Found"/>
    <e v="#NAME?"/>
  </r>
  <r>
    <s v="324966"/>
    <x v="322"/>
    <s v="1A07"/>
    <s v="06:30 BRADFORSQ to KINGS X"/>
    <x v="10"/>
    <n v="6"/>
    <n v="9"/>
    <d v="2019-08-02T00:00:00"/>
    <s v="MHB2"/>
    <x v="17"/>
    <s v="Accepted"/>
    <m/>
    <s v="2025-04-03"/>
    <e v="#REF!"/>
    <m/>
    <m/>
    <m/>
    <m/>
    <x v="0"/>
    <n v="0"/>
    <n v="24"/>
    <e v="#NAME?"/>
  </r>
  <r>
    <s v="324879"/>
    <x v="322"/>
    <s v="1A13"/>
    <m/>
    <x v="0"/>
    <n v="0"/>
    <n v="0"/>
    <m/>
    <s v="MHBB"/>
    <x v="5"/>
    <s v="Accepted"/>
    <m/>
    <m/>
    <e v="#REF!"/>
    <m/>
    <m/>
    <m/>
    <m/>
    <x v="0"/>
    <n v="0"/>
    <n v="0"/>
    <e v="#NAME?"/>
  </r>
  <r>
    <s v="324555"/>
    <x v="322"/>
    <s v="1N35"/>
    <s v="22:00 KINGS X   to NCASTLCEN"/>
    <x v="217"/>
    <n v="27"/>
    <n v="41"/>
    <d v="2020-05-06T00:00:00"/>
    <s v="IQIE"/>
    <x v="1"/>
    <s v="Referred"/>
    <s v="NR"/>
    <s v="2025-05-23"/>
    <e v="#REF!"/>
    <m/>
    <m/>
    <m/>
    <m/>
    <x v="16"/>
    <n v="5"/>
    <n v="0"/>
    <e v="#NAME?"/>
  </r>
  <r>
    <s v="324232"/>
    <x v="323"/>
    <s v="1D33"/>
    <s v="21:33 London Kings Cross - Leeds"/>
    <x v="38"/>
    <n v="6"/>
    <n v="6"/>
    <m/>
    <s v="MHBB"/>
    <x v="5"/>
    <s v="Accepted"/>
    <m/>
    <m/>
    <e v="#REF!"/>
    <m/>
    <m/>
    <m/>
    <m/>
    <x v="14"/>
    <n v="24"/>
    <n v="5"/>
    <e v="#NAME?"/>
  </r>
  <r>
    <s v="323259"/>
    <x v="323"/>
    <s v="1S17"/>
    <s v="12:30 KINGS X   to EDINBURGH"/>
    <x v="16"/>
    <n v="4"/>
    <n v="4"/>
    <d v="2020-01-22T00:00:00"/>
    <s v="MHB2"/>
    <x v="5"/>
    <s v="Accepted"/>
    <m/>
    <m/>
    <e v="#REF!"/>
    <m/>
    <m/>
    <m/>
    <m/>
    <x v="0"/>
    <n v="0"/>
    <n v="24"/>
    <e v="#NAME?"/>
  </r>
  <r>
    <s v="322798"/>
    <x v="323"/>
    <s v="1N81"/>
    <m/>
    <x v="191"/>
    <n v="4"/>
    <n v="25"/>
    <m/>
    <s v="MHBA"/>
    <x v="15"/>
    <s v="Accepted"/>
    <m/>
    <m/>
    <e v="#REF!"/>
    <m/>
    <m/>
    <m/>
    <m/>
    <x v="17"/>
    <n v="7"/>
    <n v="0"/>
    <e v="#NAME?"/>
  </r>
  <r>
    <s v="321638"/>
    <x v="323"/>
    <s v="1W24"/>
    <s v="16:00 KINGS X   to ABERDEEN"/>
    <x v="99"/>
    <n v="3"/>
    <n v="3"/>
    <d v="2020-03-30T00:00:00"/>
    <s v="MHBV"/>
    <x v="9"/>
    <s v="Accepted"/>
    <m/>
    <s v="2025-03-21"/>
    <e v="#REF!"/>
    <m/>
    <m/>
    <m/>
    <m/>
    <x v="0"/>
    <n v="0"/>
    <n v="7"/>
    <e v="#NAME?"/>
  </r>
  <r>
    <s v="321004"/>
    <x v="324"/>
    <s v="1D23"/>
    <s v="17:03 London Kings Cross - Leeds"/>
    <x v="9"/>
    <n v="2"/>
    <n v="2"/>
    <m/>
    <s v="MHBC"/>
    <x v="5"/>
    <s v="Accepted"/>
    <m/>
    <m/>
    <e v="#REF!"/>
    <m/>
    <m/>
    <m/>
    <m/>
    <x v="0"/>
    <n v="0"/>
    <n v="0"/>
    <e v="#NAME?"/>
  </r>
  <r>
    <s v="319407"/>
    <x v="324"/>
    <s v="1S04"/>
    <s v="06:15 KINGS X   to EDINBURGH"/>
    <x v="38"/>
    <n v="4"/>
    <n v="10.25"/>
    <d v="2020-08-05T00:00:00"/>
    <s v="MHB2"/>
    <x v="5"/>
    <s v="Accepted"/>
    <m/>
    <s v="2025-04-02"/>
    <e v="#REF!"/>
    <m/>
    <m/>
    <m/>
    <m/>
    <x v="14"/>
    <n v="24"/>
    <n v="0"/>
    <e v="#NAME?"/>
  </r>
  <r>
    <s v="319400"/>
    <x v="324"/>
    <s v="2K09"/>
    <s v="07:22 BOUNDGNCS to KINGS X"/>
    <x v="185"/>
    <n v="0"/>
    <n v="8"/>
    <d v="2019-09-20T00:00:00"/>
    <s v="ZQIB"/>
    <x v="1"/>
    <s v="New"/>
    <s v="NR"/>
    <s v="2025-04-01"/>
    <e v="#REF!"/>
    <m/>
    <m/>
    <m/>
    <m/>
    <x v="0"/>
    <n v="0"/>
    <n v="24"/>
    <e v="#NAME?"/>
  </r>
  <r>
    <s v="318988"/>
    <x v="324"/>
    <s v="1S28"/>
    <s v="18:00 KINGS X   to EDINBURGH_x000a_Running as 17:00 KINGS X   to EDINBURGH"/>
    <x v="22"/>
    <n v="29.5"/>
    <n v="54.5"/>
    <d v="2019-11-29T00:00:00"/>
    <s v="MHB2"/>
    <x v="4"/>
    <s v="Accepted"/>
    <m/>
    <m/>
    <e v="#REF!"/>
    <m/>
    <m/>
    <m/>
    <m/>
    <x v="0"/>
    <n v="0"/>
    <n v="0"/>
    <e v="#NAME?"/>
  </r>
  <r>
    <s v="318685"/>
    <x v="325"/>
    <s v="1S26"/>
    <s v="17:00 KINGS X   to EDINBURGH_x000a_Running as 16:00 KINGS X   to EDINBURGH"/>
    <x v="22"/>
    <n v="4"/>
    <n v="4"/>
    <d v="2019-08-23T00:00:00"/>
    <s v="MHB1"/>
    <x v="6"/>
    <s v="Accepted"/>
    <m/>
    <s v="2025-03-26"/>
    <e v="#REF!"/>
    <m/>
    <m/>
    <m/>
    <m/>
    <x v="0"/>
    <n v="0"/>
    <n v="0"/>
    <e v="#NAME?"/>
  </r>
  <r>
    <s v="318014"/>
    <x v="325"/>
    <s v="1N31"/>
    <s v="19:00 KINGS X   to NCASTLCEN"/>
    <x v="4"/>
    <n v="9"/>
    <n v="22"/>
    <d v="2019-04-17T00:00:00"/>
    <s v="MHBV"/>
    <x v="9"/>
    <s v="Accepted"/>
    <m/>
    <s v="2025-03-21"/>
    <e v="#REF!"/>
    <m/>
    <m/>
    <m/>
    <m/>
    <x v="0"/>
    <n v="0"/>
    <n v="0"/>
    <e v="#NAME?"/>
  </r>
  <r>
    <s v="315920"/>
    <x v="326"/>
    <m/>
    <s v="11:00 KINGS X   to EDINBURGH_x000a_Running as 10:00 KINGS X   to EDINBURGH"/>
    <x v="11"/>
    <n v="10"/>
    <n v="58"/>
    <d v="2019-08-02T00:00:00"/>
    <s v="MHB2"/>
    <x v="1"/>
    <s v="New"/>
    <s v="NR"/>
    <m/>
    <e v="#REF!"/>
    <m/>
    <m/>
    <m/>
    <m/>
    <x v="0"/>
    <n v="0"/>
    <n v="0"/>
    <e v="#NAME?"/>
  </r>
  <r>
    <s v="315905"/>
    <x v="326"/>
    <s v="1D08"/>
    <s v="09:33 KINGS X   to HARROGATE_x000a_Running as 09:33 KINGS X   to LEEDS"/>
    <x v="51"/>
    <n v="24"/>
    <n v="68"/>
    <d v="2020-07-28T00:00:00"/>
    <s v="MHB2"/>
    <x v="5"/>
    <s v="Accepted"/>
    <m/>
    <s v="2025-03-16"/>
    <e v="#REF!"/>
    <m/>
    <m/>
    <m/>
    <m/>
    <x v="20"/>
    <n v="31"/>
    <n v="0"/>
    <e v="#NAME?"/>
  </r>
  <r>
    <s v="314893"/>
    <x v="327"/>
    <s v="1A52"/>
    <s v="20:45 LEEDS     to KINGS X"/>
    <x v="105"/>
    <n v="26"/>
    <n v="26"/>
    <d v="2020-08-21T00:00:00"/>
    <s v="IQIU"/>
    <x v="1"/>
    <s v="New"/>
    <m/>
    <m/>
    <e v="#REF!"/>
    <m/>
    <m/>
    <m/>
    <m/>
    <x v="12"/>
    <n v="11"/>
    <n v="31"/>
    <e v="#NAME?"/>
  </r>
  <r>
    <s v="314099"/>
    <x v="327"/>
    <s v="1D20"/>
    <s v="15:33 KINGS X   to HARROGATE_x000a_Running as 15:33 KINGS X   to LEEDS"/>
    <x v="51"/>
    <n v="6"/>
    <n v="6"/>
    <d v="2020-01-08T00:00:00"/>
    <s v="MHB2"/>
    <x v="17"/>
    <s v="Accepted"/>
    <m/>
    <s v="2025-03-17"/>
    <e v="#REF!"/>
    <m/>
    <m/>
    <m/>
    <m/>
    <x v="20"/>
    <n v="31"/>
    <n v="11"/>
    <e v="#NAME?"/>
  </r>
  <r>
    <s v="313281"/>
    <x v="327"/>
    <s v="1N81"/>
    <m/>
    <x v="51"/>
    <n v="16"/>
    <n v="30"/>
    <m/>
    <s v="MHBB"/>
    <x v="5"/>
    <s v="Accepted"/>
    <m/>
    <m/>
    <e v="#REF!"/>
    <m/>
    <m/>
    <m/>
    <m/>
    <x v="20"/>
    <n v="31"/>
    <n v="31"/>
    <e v="#NAME?"/>
  </r>
  <r>
    <s v="312862"/>
    <x v="327"/>
    <s v="3A15"/>
    <s v="06:14 NEVHILL D to HARROGATE"/>
    <x v="8"/>
    <n v="10"/>
    <n v="10"/>
    <d v="2019-03-08T00:00:00"/>
    <s v="MHBM"/>
    <x v="3"/>
    <s v="Accepted"/>
    <m/>
    <s v="2025-03-17"/>
    <e v="#REF!"/>
    <m/>
    <m/>
    <m/>
    <m/>
    <x v="4"/>
    <n v="27"/>
    <n v="31"/>
    <e v="#NAME?"/>
  </r>
  <r>
    <s v="312690"/>
    <x v="327"/>
    <s v="3A06"/>
    <s v="04:48 DONCARIEP to LEEDS"/>
    <x v="31"/>
    <n v="8"/>
    <n v="8"/>
    <d v="2020-03-30T00:00:00"/>
    <s v="MHBH"/>
    <x v="3"/>
    <s v="Accepted"/>
    <m/>
    <s v="2025-03-17"/>
    <e v="#REF!"/>
    <m/>
    <m/>
    <m/>
    <m/>
    <x v="1"/>
    <n v="3"/>
    <n v="27"/>
    <e v="#NAME?"/>
  </r>
  <r>
    <s v="312470"/>
    <x v="327"/>
    <s v="5Y25"/>
    <s v="22:35 KINGS X   to BOUNDGNCS"/>
    <x v="159"/>
    <n v="121"/>
    <n v="121"/>
    <d v="2019-03-18T00:00:00"/>
    <s v="MHBJ"/>
    <x v="3"/>
    <s v="Accepted"/>
    <m/>
    <s v="2025-03-17"/>
    <e v="#REF!"/>
    <m/>
    <m/>
    <m/>
    <m/>
    <x v="9"/>
    <s v="Not Found"/>
    <n v="3"/>
    <e v="#NAME?"/>
  </r>
  <r>
    <s v="311736"/>
    <x v="328"/>
    <s v="5N33"/>
    <s v="18:51 BOUNDGNCS to KINGS X"/>
    <x v="48"/>
    <n v="4"/>
    <n v="4"/>
    <d v="2019-03-26T00:00:00"/>
    <s v="QQA0"/>
    <x v="1"/>
    <s v="New"/>
    <s v="NR"/>
    <m/>
    <e v="#REF!"/>
    <m/>
    <m/>
    <m/>
    <m/>
    <x v="17"/>
    <n v="7"/>
    <s v="Not Found"/>
    <e v="#NAME?"/>
  </r>
  <r>
    <s v="311578"/>
    <x v="328"/>
    <s v="1S23"/>
    <s v="15:30 KINGS X   to EDINBURGH"/>
    <x v="4"/>
    <n v="16"/>
    <n v="20"/>
    <d v="2019-12-13T00:00:00"/>
    <s v="MHBV"/>
    <x v="9"/>
    <s v="Accepted"/>
    <m/>
    <m/>
    <e v="#REF!"/>
    <m/>
    <m/>
    <m/>
    <m/>
    <x v="0"/>
    <n v="0"/>
    <n v="7"/>
    <e v="#NAME?"/>
  </r>
  <r>
    <s v="310029"/>
    <x v="328"/>
    <s v="1S05"/>
    <s v="07:00 KINGS X   to EDINBURGH"/>
    <x v="11"/>
    <n v="0"/>
    <n v="1"/>
    <d v="2020-01-22T00:00:00"/>
    <s v="MHB2"/>
    <x v="2"/>
    <s v="Accepted"/>
    <m/>
    <s v="2025-03-14"/>
    <e v="#REF!"/>
    <m/>
    <m/>
    <m/>
    <m/>
    <x v="0"/>
    <n v="0"/>
    <n v="0"/>
    <e v="#NAME?"/>
  </r>
  <r>
    <s v="309800"/>
    <x v="328"/>
    <s v="5Y22"/>
    <s v="21:17 KINGS X   to BOUNDGNCS"/>
    <x v="48"/>
    <n v="27"/>
    <n v="27"/>
    <d v="2019-10-18T00:00:00"/>
    <s v="MHBJ"/>
    <x v="3"/>
    <s v="Accepted"/>
    <m/>
    <m/>
    <e v="#REF!"/>
    <m/>
    <m/>
    <m/>
    <m/>
    <x v="17"/>
    <n v="7"/>
    <n v="0"/>
    <e v="#NAME?"/>
  </r>
  <r>
    <s v="309060"/>
    <x v="329"/>
    <s v="5N33"/>
    <s v="18:51 BOUNDGNCS to KINGS X"/>
    <x v="48"/>
    <n v="2"/>
    <n v="2"/>
    <d v="2019-03-08T00:00:00"/>
    <s v="QQA0"/>
    <x v="1"/>
    <s v="New"/>
    <s v="NR"/>
    <m/>
    <e v="#REF!"/>
    <m/>
    <m/>
    <m/>
    <m/>
    <x v="17"/>
    <n v="7"/>
    <n v="7"/>
    <e v="#NAME?"/>
  </r>
  <r>
    <s v="308615"/>
    <x v="329"/>
    <s v="1D18"/>
    <s v="14:33 KINGS X   to LEEDS"/>
    <x v="154"/>
    <n v="8"/>
    <n v="13"/>
    <d v="2019-12-13T00:00:00"/>
    <s v="MHB2"/>
    <x v="4"/>
    <s v="Accepted"/>
    <m/>
    <s v="2025-04-14"/>
    <e v="#REF!"/>
    <m/>
    <m/>
    <m/>
    <m/>
    <x v="41"/>
    <n v="38"/>
    <n v="7"/>
    <e v="#NAME?"/>
  </r>
  <r>
    <s v="308569"/>
    <x v="329"/>
    <s v="1E14"/>
    <s v="12:00 EDINBURGH to KINGS X"/>
    <x v="238"/>
    <n v="44"/>
    <n v="87"/>
    <d v="2020-01-22T00:00:00"/>
    <s v="MHB2"/>
    <x v="0"/>
    <s v="Accepted"/>
    <m/>
    <m/>
    <e v="#REF!"/>
    <m/>
    <m/>
    <m/>
    <m/>
    <x v="51"/>
    <n v="43"/>
    <n v="38"/>
    <e v="#NAME?"/>
  </r>
  <r>
    <s v="308324"/>
    <x v="329"/>
    <s v="1B84"/>
    <s v="12:06 KINGS X   to LINCLNCEN"/>
    <x v="15"/>
    <n v="10"/>
    <n v="10"/>
    <d v="2019-11-15T00:00:00"/>
    <s v="MHB1"/>
    <x v="4"/>
    <s v="Accepted"/>
    <m/>
    <m/>
    <e v="#REF!"/>
    <m/>
    <m/>
    <m/>
    <m/>
    <x v="0"/>
    <n v="0"/>
    <n v="43"/>
    <e v="#NAME?"/>
  </r>
  <r>
    <s v="307979"/>
    <x v="329"/>
    <s v="1A45"/>
    <m/>
    <x v="10"/>
    <n v="12"/>
    <n v="46"/>
    <m/>
    <s v="MHBC"/>
    <x v="5"/>
    <s v="Accepted"/>
    <m/>
    <m/>
    <e v="#REF!"/>
    <m/>
    <m/>
    <m/>
    <m/>
    <x v="0"/>
    <n v="0"/>
    <n v="0"/>
    <e v="#NAME?"/>
  </r>
  <r>
    <s v="307051"/>
    <x v="329"/>
    <s v="5Y22"/>
    <s v="21:17 KINGS X   to BOUNDGNCS"/>
    <x v="18"/>
    <n v="32"/>
    <n v="35"/>
    <d v="2020-08-21T00:00:00"/>
    <s v="MHBJ"/>
    <x v="3"/>
    <s v="Accepted"/>
    <m/>
    <m/>
    <e v="#REF!"/>
    <m/>
    <m/>
    <m/>
    <m/>
    <x v="8"/>
    <n v="101"/>
    <n v="0"/>
    <e v="#NAME?"/>
  </r>
  <r>
    <s v="306451"/>
    <x v="330"/>
    <s v="1A48"/>
    <m/>
    <x v="53"/>
    <n v="3"/>
    <n v="3"/>
    <m/>
    <s v="MHBA"/>
    <x v="15"/>
    <s v="Accepted"/>
    <m/>
    <m/>
    <e v="#REF!"/>
    <m/>
    <m/>
    <m/>
    <m/>
    <x v="21"/>
    <n v="22"/>
    <n v="101"/>
    <e v="#NAME?"/>
  </r>
  <r>
    <s v="306342"/>
    <x v="330"/>
    <s v="1D28"/>
    <s v="18:33 KINGS X   to BRADFORSQ"/>
    <x v="51"/>
    <n v="19"/>
    <n v="56"/>
    <d v="2019-08-09T00:00:00"/>
    <s v="MHB1"/>
    <x v="17"/>
    <s v="Accepted"/>
    <m/>
    <m/>
    <e v="#REF!"/>
    <m/>
    <m/>
    <m/>
    <m/>
    <x v="20"/>
    <n v="31"/>
    <n v="22"/>
    <e v="#NAME?"/>
  </r>
  <r>
    <s v="306280"/>
    <x v="330"/>
    <s v="1D22"/>
    <s v="16:33 KINGS X   to BRADFORSQ"/>
    <x v="17"/>
    <n v="4"/>
    <n v="4"/>
    <d v="2019-08-23T00:00:00"/>
    <s v="MHB2"/>
    <x v="4"/>
    <s v="Accepted"/>
    <m/>
    <m/>
    <e v="#REF!"/>
    <m/>
    <m/>
    <m/>
    <m/>
    <x v="1"/>
    <n v="3"/>
    <n v="31"/>
    <e v="#NAME?"/>
  </r>
  <r>
    <s v="306052"/>
    <x v="330"/>
    <s v="1A41"/>
    <m/>
    <x v="10"/>
    <n v="17"/>
    <n v="66"/>
    <m/>
    <s v="MHBC"/>
    <x v="17"/>
    <s v="Accepted"/>
    <m/>
    <m/>
    <e v="#REF!"/>
    <m/>
    <m/>
    <m/>
    <m/>
    <x v="0"/>
    <n v="0"/>
    <n v="3"/>
    <e v="#NAME?"/>
  </r>
  <r>
    <s v="305143"/>
    <x v="330"/>
    <s v="1E01"/>
    <s v="05:40 EDINBURGH to KINGS X"/>
    <x v="146"/>
    <n v="18"/>
    <n v="42"/>
    <d v="2020-08-21T00:00:00"/>
    <s v="MHB2"/>
    <x v="5"/>
    <s v="Accepted"/>
    <m/>
    <m/>
    <e v="#REF!"/>
    <m/>
    <m/>
    <m/>
    <m/>
    <x v="0"/>
    <n v="0"/>
    <n v="0"/>
    <e v="#NAME?"/>
  </r>
  <r>
    <s v="304768"/>
    <x v="330"/>
    <s v="3A15"/>
    <s v="06:14 NEVHILL D to HARROGATE"/>
    <x v="8"/>
    <n v="2"/>
    <n v="2"/>
    <d v="2019-03-18T00:00:00"/>
    <s v="MHBM"/>
    <x v="3"/>
    <s v="Accepted"/>
    <m/>
    <s v="2025-03-13"/>
    <e v="#REF!"/>
    <m/>
    <m/>
    <m/>
    <m/>
    <x v="4"/>
    <n v="27"/>
    <n v="0"/>
    <e v="#NAME?"/>
  </r>
  <r>
    <s v="304002"/>
    <x v="331"/>
    <s v="1S26"/>
    <s v="17:00 KINGS X   to EDINBURGH"/>
    <x v="12"/>
    <n v="13"/>
    <n v="45"/>
    <d v="2019-10-18T00:00:00"/>
    <s v="MHB2"/>
    <x v="5"/>
    <s v="Accepted"/>
    <m/>
    <m/>
    <e v="#REF!"/>
    <m/>
    <m/>
    <m/>
    <m/>
    <x v="5"/>
    <n v="12"/>
    <n v="27"/>
    <e v="#NAME?"/>
  </r>
  <r>
    <s v="303861"/>
    <x v="331"/>
    <s v="1E22"/>
    <s v="16:01 EDINBURGH to KINGS X"/>
    <x v="15"/>
    <n v="21"/>
    <n v="21"/>
    <d v="2020-05-06T00:00:00"/>
    <s v="MHB2"/>
    <x v="4"/>
    <s v="Accepted"/>
    <m/>
    <m/>
    <e v="#REF!"/>
    <m/>
    <m/>
    <m/>
    <m/>
    <x v="0"/>
    <n v="0"/>
    <n v="12"/>
    <e v="#NAME?"/>
  </r>
  <r>
    <s v="303792"/>
    <x v="331"/>
    <m/>
    <s v="18:51 BOUNDGNCS to KINGS X"/>
    <x v="18"/>
    <n v="4"/>
    <n v="4"/>
    <d v="2019-03-08T00:00:00"/>
    <s v="MHBJ"/>
    <x v="1"/>
    <s v="New"/>
    <s v="NR"/>
    <s v="2025-03-19"/>
    <e v="#REF!"/>
    <m/>
    <m/>
    <m/>
    <m/>
    <x v="8"/>
    <n v="101"/>
    <n v="0"/>
    <e v="#NAME?"/>
  </r>
  <r>
    <s v="303445"/>
    <x v="331"/>
    <s v="1Y86"/>
    <s v="14:02 YORK      to KINGS X"/>
    <x v="120"/>
    <n v="17"/>
    <n v="91"/>
    <d v="2019-10-18T00:00:00"/>
    <s v="MHB2"/>
    <x v="5"/>
    <s v="Accepted"/>
    <m/>
    <s v="2025-03-11"/>
    <e v="#REF!"/>
    <m/>
    <m/>
    <m/>
    <m/>
    <x v="37"/>
    <n v="1196"/>
    <n v="101"/>
    <e v="#NAME?"/>
  </r>
  <r>
    <s v="302753"/>
    <x v="331"/>
    <s v="5D04"/>
    <s v="10:32 HARROGATE to HAGTDNSDG"/>
    <x v="166"/>
    <n v="26"/>
    <n v="26"/>
    <d v="2019-04-23T00:00:00"/>
    <s v="MHB1"/>
    <x v="10"/>
    <s v="Accepted"/>
    <m/>
    <s v="2025-03-20"/>
    <e v="#REF!"/>
    <m/>
    <m/>
    <m/>
    <m/>
    <x v="0"/>
    <n v="0"/>
    <n v="1196"/>
    <e v="#NAME?"/>
  </r>
  <r>
    <s v="302601"/>
    <x v="331"/>
    <s v="1E06"/>
    <s v="08:00 EDINBURGH to KINGS X"/>
    <x v="109"/>
    <n v="22"/>
    <n v="25"/>
    <d v="2019-09-06T00:00:00"/>
    <s v="MHB1"/>
    <x v="6"/>
    <s v="Accepted"/>
    <m/>
    <m/>
    <e v="#REF!"/>
    <m/>
    <m/>
    <m/>
    <m/>
    <x v="16"/>
    <n v="5"/>
    <n v="0"/>
    <e v="#NAME?"/>
  </r>
  <r>
    <s v="302026"/>
    <x v="331"/>
    <s v="5F32"/>
    <s v="21:58 YORK      to DONCARIEP"/>
    <x v="31"/>
    <n v="8"/>
    <n v="8"/>
    <d v="2019-03-12T00:00:00"/>
    <s v="MHBH"/>
    <x v="3"/>
    <s v="Accepted"/>
    <m/>
    <m/>
    <e v="#REF!"/>
    <m/>
    <m/>
    <m/>
    <m/>
    <x v="1"/>
    <n v="3"/>
    <n v="5"/>
    <e v="#NAME?"/>
  </r>
  <r>
    <s v="301714"/>
    <x v="332"/>
    <s v="5Y23"/>
    <s v="22:25 KINGS X   to BOUNDGNCS"/>
    <x v="20"/>
    <n v="14"/>
    <n v="14"/>
    <d v="2019-04-23T00:00:00"/>
    <s v="MHBJ"/>
    <x v="3"/>
    <s v="Accepted"/>
    <m/>
    <m/>
    <e v="#REF!"/>
    <m/>
    <m/>
    <m/>
    <m/>
    <x v="7"/>
    <n v="6"/>
    <n v="3"/>
    <e v="#NAME?"/>
  </r>
  <r>
    <s v="300623"/>
    <x v="332"/>
    <m/>
    <s v="09:12 DONCARIEP to LINCLNCEN"/>
    <x v="31"/>
    <n v="12"/>
    <n v="12"/>
    <d v="2019-12-20T00:00:00"/>
    <s v="MHBH"/>
    <x v="1"/>
    <s v="New"/>
    <m/>
    <s v="2025-10-03"/>
    <e v="#REF!"/>
    <m/>
    <m/>
    <m/>
    <m/>
    <x v="1"/>
    <n v="3"/>
    <n v="6"/>
    <e v="#NAME?"/>
  </r>
  <r>
    <s v="300608"/>
    <x v="332"/>
    <s v="3S09"/>
    <s v="09:02 DONCARIEP to DONCASTER"/>
    <x v="31"/>
    <n v="19"/>
    <n v="30"/>
    <d v="2020-03-30T00:00:00"/>
    <s v="MHB1"/>
    <x v="17"/>
    <s v="Accepted"/>
    <m/>
    <s v="2025-11-03"/>
    <e v="#REF!"/>
    <m/>
    <m/>
    <m/>
    <m/>
    <x v="1"/>
    <n v="3"/>
    <n v="3"/>
    <e v="#NAME?"/>
  </r>
  <r>
    <s v="300592"/>
    <x v="332"/>
    <s v="5S13"/>
    <s v="08:49 BOUNDGNCS to KINGS X"/>
    <x v="18"/>
    <n v="7"/>
    <n v="7"/>
    <d v="2019-08-23T00:00:00"/>
    <s v="MHBJ"/>
    <x v="3"/>
    <s v="Accepted"/>
    <m/>
    <s v="2025-10-03"/>
    <e v="#REF!"/>
    <m/>
    <m/>
    <m/>
    <m/>
    <x v="8"/>
    <n v="101"/>
    <n v="3"/>
    <e v="#NAME?"/>
  </r>
  <r>
    <s v="300257"/>
    <x v="333"/>
    <s v="1D32"/>
    <s v="20:30 KINGS X   to LEEDS"/>
    <x v="72"/>
    <n v="4"/>
    <n v="4"/>
    <d v="2020-03-30T00:00:00"/>
    <s v="THBF"/>
    <x v="29"/>
    <s v="Accepted"/>
    <m/>
    <s v="2025-10-03"/>
    <e v="#REF!"/>
    <m/>
    <m/>
    <m/>
    <m/>
    <x v="27"/>
    <n v="70"/>
    <n v="101"/>
    <e v="#NAME?"/>
  </r>
  <r>
    <s v="299303"/>
    <x v="333"/>
    <m/>
    <m/>
    <x v="237"/>
    <m/>
    <n v="0"/>
    <m/>
    <m/>
    <x v="1"/>
    <m/>
    <m/>
    <m/>
    <e v="#REF!"/>
    <m/>
    <m/>
    <m/>
    <m/>
    <x v="9"/>
    <s v="Not Found"/>
    <n v="70"/>
    <e v="#NAME?"/>
  </r>
  <r>
    <s v="299282"/>
    <x v="333"/>
    <s v="1A37"/>
    <m/>
    <x v="0"/>
    <n v="0"/>
    <n v="0"/>
    <m/>
    <s v="MHBB"/>
    <x v="5"/>
    <s v="Accepted"/>
    <m/>
    <m/>
    <e v="#REF!"/>
    <m/>
    <m/>
    <m/>
    <m/>
    <x v="0"/>
    <n v="0"/>
    <s v="Not Found"/>
    <e v="#NAME?"/>
  </r>
  <r>
    <s v="299274"/>
    <x v="333"/>
    <s v="5S26"/>
    <s v="15:02 BOUNDGNCS to KINGS X"/>
    <x v="18"/>
    <n v="6"/>
    <n v="9"/>
    <d v="2019-12-06T00:00:00"/>
    <s v="THB1"/>
    <x v="12"/>
    <s v="Accepted"/>
    <s v="Driver"/>
    <s v="2025-03-13"/>
    <e v="#REF!"/>
    <m/>
    <m/>
    <m/>
    <m/>
    <x v="8"/>
    <n v="101"/>
    <n v="0"/>
    <e v="#NAME?"/>
  </r>
  <r>
    <s v="299022"/>
    <x v="333"/>
    <s v="1E05"/>
    <s v="07:30 EDINBURGH to KINGS X"/>
    <x v="105"/>
    <n v="10"/>
    <n v="19"/>
    <d v="2019-09-13T00:00:00"/>
    <s v="MHB1"/>
    <x v="6"/>
    <s v="Accepted"/>
    <m/>
    <m/>
    <e v="#REF!"/>
    <m/>
    <m/>
    <m/>
    <m/>
    <x v="12"/>
    <n v="11"/>
    <n v="101"/>
    <e v="#NAME?"/>
  </r>
  <r>
    <s v="298351"/>
    <x v="333"/>
    <m/>
    <s v="05:53 DONCARIEP to DONCASTER"/>
    <x v="31"/>
    <n v="4"/>
    <n v="4"/>
    <d v="2019-12-13T00:00:00"/>
    <s v="MHBH"/>
    <x v="1"/>
    <s v="New"/>
    <m/>
    <s v="2025-03-13"/>
    <e v="#REF!"/>
    <m/>
    <m/>
    <m/>
    <m/>
    <x v="1"/>
    <n v="3"/>
    <n v="11"/>
    <e v="#NAME?"/>
  </r>
  <r>
    <s v="297955"/>
    <x v="334"/>
    <s v="5S30"/>
    <s v="23:35 EDINBURGH to CRAIGNTNY"/>
    <x v="6"/>
    <n v="7"/>
    <n v="7"/>
    <d v="2020-06-23T00:00:00"/>
    <s v="MHBK"/>
    <x v="3"/>
    <s v="Accepted"/>
    <m/>
    <s v="2025-03-13"/>
    <e v="#REF!"/>
    <m/>
    <m/>
    <m/>
    <m/>
    <x v="2"/>
    <n v="2"/>
    <n v="3"/>
    <e v="#NAME?"/>
  </r>
  <r>
    <s v="296740"/>
    <x v="334"/>
    <s v="1E13"/>
    <s v="07:55 INVERNESS to KINGS X"/>
    <x v="12"/>
    <n v="5"/>
    <n v="5"/>
    <d v="2020-03-30T00:00:00"/>
    <s v="MHBR"/>
    <x v="2"/>
    <s v="Accepted"/>
    <m/>
    <m/>
    <e v="#REF!"/>
    <m/>
    <m/>
    <m/>
    <m/>
    <x v="5"/>
    <n v="12"/>
    <n v="2"/>
    <e v="#NAME?"/>
  </r>
  <r>
    <s v="295899"/>
    <x v="334"/>
    <m/>
    <s v="06:18 BOUNDGNCS to KINGS X"/>
    <x v="18"/>
    <n v="9"/>
    <n v="9"/>
    <d v="2020-05-13T00:00:00"/>
    <s v="MHBJ"/>
    <x v="1"/>
    <s v="New"/>
    <m/>
    <s v="2025-03-13"/>
    <e v="#REF!"/>
    <m/>
    <m/>
    <m/>
    <m/>
    <x v="8"/>
    <n v="101"/>
    <n v="12"/>
    <e v="#NAME?"/>
  </r>
  <r>
    <s v="295804"/>
    <x v="334"/>
    <m/>
    <s v="05:25 NEVHILL D to SKIPTON"/>
    <x v="8"/>
    <n v="7"/>
    <n v="7"/>
    <m/>
    <s v="MHBM"/>
    <x v="1"/>
    <s v="New"/>
    <m/>
    <s v="2025-03-13"/>
    <e v="#REF!"/>
    <m/>
    <m/>
    <m/>
    <m/>
    <x v="4"/>
    <n v="27"/>
    <n v="101"/>
    <e v="#NAME?"/>
  </r>
  <r>
    <s v="295799"/>
    <x v="334"/>
    <s v="5A04"/>
    <s v="05:18 NEVHILL D to LEEDS"/>
    <x v="8"/>
    <n v="17"/>
    <n v="17"/>
    <m/>
    <s v="MHBM"/>
    <x v="3"/>
    <s v="Accepted"/>
    <m/>
    <s v="2025-03-13"/>
    <e v="#REF!"/>
    <m/>
    <m/>
    <m/>
    <m/>
    <x v="4"/>
    <n v="27"/>
    <n v="27"/>
    <e v="#NAME?"/>
  </r>
  <r>
    <s v="294858"/>
    <x v="335"/>
    <s v="1E21"/>
    <s v="15:30 EDINBURGH to KINGS X"/>
    <x v="176"/>
    <n v="9"/>
    <n v="19"/>
    <d v="2020-02-03T00:00:00"/>
    <s v="MHB2"/>
    <x v="17"/>
    <s v="Accepted"/>
    <m/>
    <m/>
    <e v="#REF!"/>
    <m/>
    <m/>
    <m/>
    <m/>
    <x v="45"/>
    <n v="62"/>
    <n v="27"/>
    <e v="#NAME?"/>
  </r>
  <r>
    <s v="294836"/>
    <x v="335"/>
    <s v="1W20"/>
    <s v="14:00 KINGS X   to ABERDEEN"/>
    <x v="239"/>
    <n v="9.5"/>
    <n v="16.5"/>
    <d v="2019-03-08T00:00:00"/>
    <s v="MHBR"/>
    <x v="9"/>
    <s v="Accepted"/>
    <m/>
    <s v="2025-03-19"/>
    <e v="#REF!"/>
    <m/>
    <m/>
    <m/>
    <m/>
    <x v="17"/>
    <n v="7"/>
    <n v="62"/>
    <e v="#NAME?"/>
  </r>
  <r>
    <s v="294672"/>
    <x v="335"/>
    <s v="1L47"/>
    <s v="20:07 YORK      to NCASTLCEN"/>
    <x v="240"/>
    <n v="0"/>
    <n v="0"/>
    <d v="2019-12-20T00:00:00"/>
    <s v="MHB1"/>
    <x v="2"/>
    <s v="Accepted"/>
    <m/>
    <m/>
    <e v="#REF!"/>
    <m/>
    <m/>
    <m/>
    <m/>
    <x v="0"/>
    <n v="0"/>
    <n v="7"/>
    <e v="#NAME?"/>
  </r>
  <r>
    <s v="294191"/>
    <x v="335"/>
    <m/>
    <s v="12:00 KINGS X   to INVERNESS"/>
    <x v="4"/>
    <n v="10"/>
    <n v="25"/>
    <d v="2020-03-30T00:00:00"/>
    <s v="MHB1"/>
    <x v="1"/>
    <s v="New"/>
    <m/>
    <s v="2025-03-13"/>
    <e v="#REF!"/>
    <m/>
    <m/>
    <m/>
    <m/>
    <x v="0"/>
    <n v="0"/>
    <n v="0"/>
    <e v="#NAME?"/>
  </r>
  <r>
    <s v="293458"/>
    <x v="335"/>
    <s v="1A15"/>
    <s v="07:37 HARROGATE to KINGS X"/>
    <x v="10"/>
    <n v="14"/>
    <n v="49"/>
    <d v="2019-04-17T00:00:00"/>
    <s v="MHB1"/>
    <x v="10"/>
    <s v="Accepted"/>
    <m/>
    <m/>
    <e v="#REF!"/>
    <m/>
    <m/>
    <m/>
    <m/>
    <x v="0"/>
    <n v="0"/>
    <n v="0"/>
    <e v="#NAME?"/>
  </r>
  <r>
    <s v="293182"/>
    <x v="335"/>
    <s v="5D03"/>
    <s v="06:18 BOUNDGNCS to KINGS X"/>
    <x v="18"/>
    <n v="7"/>
    <n v="7"/>
    <d v="2020-06-16T00:00:00"/>
    <s v="QQA0"/>
    <x v="1"/>
    <s v="New"/>
    <m/>
    <m/>
    <e v="#REF!"/>
    <m/>
    <m/>
    <m/>
    <m/>
    <x v="8"/>
    <n v="101"/>
    <n v="0"/>
    <e v="#NAME?"/>
  </r>
  <r>
    <s v="293144"/>
    <x v="335"/>
    <s v="3A15"/>
    <s v="06:14 NEVHILL D to HARROGATE"/>
    <x v="8"/>
    <n v="6"/>
    <n v="6"/>
    <d v="2019-04-17T00:00:00"/>
    <s v="MHB1"/>
    <x v="0"/>
    <s v="Accepted"/>
    <m/>
    <m/>
    <e v="#REF!"/>
    <m/>
    <m/>
    <m/>
    <m/>
    <x v="4"/>
    <n v="27"/>
    <n v="101"/>
    <e v="#NAME?"/>
  </r>
  <r>
    <s v="292038"/>
    <x v="336"/>
    <s v="1A45"/>
    <m/>
    <x v="17"/>
    <n v="4"/>
    <n v="12"/>
    <m/>
    <s v="MHBC"/>
    <x v="5"/>
    <s v="Accepted"/>
    <m/>
    <m/>
    <e v="#REF!"/>
    <m/>
    <m/>
    <m/>
    <m/>
    <x v="1"/>
    <n v="3"/>
    <n v="27"/>
    <e v="#NAME?"/>
  </r>
  <r>
    <s v="291603"/>
    <x v="336"/>
    <s v="5E21"/>
    <s v="14:45 CRAIGNTNY to EDINBURGH"/>
    <x v="6"/>
    <n v="4"/>
    <n v="4"/>
    <d v="2019-11-14T00:00:00"/>
    <s v="OQL9"/>
    <x v="1"/>
    <s v="Referred"/>
    <s v="NR"/>
    <m/>
    <e v="#REF!"/>
    <m/>
    <m/>
    <m/>
    <m/>
    <x v="2"/>
    <n v="2"/>
    <n v="3"/>
    <e v="#NAME?"/>
  </r>
  <r>
    <s v="291599"/>
    <x v="336"/>
    <s v="1A36"/>
    <s v="14:45 LEEDS     to KINGS X"/>
    <x v="241"/>
    <n v="6"/>
    <n v="17"/>
    <d v="2019-08-23T00:00:00"/>
    <s v="MHB2"/>
    <x v="0"/>
    <s v="Accepted"/>
    <m/>
    <m/>
    <e v="#REF!"/>
    <m/>
    <m/>
    <m/>
    <m/>
    <x v="2"/>
    <n v="2"/>
    <n v="2"/>
    <e v="#NAME?"/>
  </r>
  <r>
    <s v="291498"/>
    <x v="336"/>
    <s v="1D13"/>
    <s v="12:03 KINGS X   to LEEDS"/>
    <x v="242"/>
    <n v="19"/>
    <n v="19"/>
    <d v="2019-08-23T00:00:00"/>
    <s v="MHB2"/>
    <x v="0"/>
    <s v="Accepted"/>
    <m/>
    <m/>
    <e v="#REF!"/>
    <m/>
    <m/>
    <m/>
    <m/>
    <x v="0"/>
    <n v="0"/>
    <n v="2"/>
    <e v="#NAME?"/>
  </r>
  <r>
    <s v="290712"/>
    <x v="336"/>
    <s v="1D05"/>
    <m/>
    <x v="11"/>
    <n v="6"/>
    <n v="9"/>
    <m/>
    <s v="MHBC"/>
    <x v="17"/>
    <s v="Accepted"/>
    <m/>
    <m/>
    <e v="#REF!"/>
    <m/>
    <m/>
    <m/>
    <m/>
    <x v="0"/>
    <n v="0"/>
    <n v="0"/>
    <e v="#NAME?"/>
  </r>
  <r>
    <s v="290546"/>
    <x v="336"/>
    <s v="5A09"/>
    <s v="06:27  Neville Hill T&amp;R.S.M.D - Leeds"/>
    <x v="10"/>
    <n v="15"/>
    <n v="24"/>
    <m/>
    <s v="MHBT"/>
    <x v="2"/>
    <s v="Accepted"/>
    <m/>
    <m/>
    <e v="#REF!"/>
    <m/>
    <m/>
    <m/>
    <m/>
    <x v="0"/>
    <n v="0"/>
    <n v="0"/>
    <e v="#NAME?"/>
  </r>
  <r>
    <s v="290420"/>
    <x v="336"/>
    <s v="3A15"/>
    <s v="06:14 NEVHILL D to HARROGATE"/>
    <x v="8"/>
    <n v="2"/>
    <n v="2"/>
    <d v="2019-03-08T00:00:00"/>
    <s v="MHBM"/>
    <x v="3"/>
    <s v="Accepted"/>
    <m/>
    <s v="2025-03-06"/>
    <e v="#REF!"/>
    <m/>
    <m/>
    <m/>
    <m/>
    <x v="4"/>
    <n v="27"/>
    <n v="0"/>
    <e v="#NAME?"/>
  </r>
  <r>
    <s v="290340"/>
    <x v="336"/>
    <m/>
    <s v="05:25 NEVHILL D to SKIPTON"/>
    <x v="8"/>
    <n v="13"/>
    <n v="13"/>
    <m/>
    <s v="MHBM"/>
    <x v="1"/>
    <s v="New"/>
    <m/>
    <s v="2025-03-13"/>
    <e v="#REF!"/>
    <m/>
    <m/>
    <m/>
    <m/>
    <x v="4"/>
    <n v="27"/>
    <n v="27"/>
    <e v="#NAME?"/>
  </r>
  <r>
    <s v="290336"/>
    <x v="336"/>
    <m/>
    <s v="05:18 NEVHILL D to LEEDS"/>
    <x v="8"/>
    <n v="15"/>
    <n v="15"/>
    <m/>
    <s v="MHBM"/>
    <x v="1"/>
    <s v="New"/>
    <m/>
    <s v="2025-03-13"/>
    <e v="#REF!"/>
    <m/>
    <m/>
    <m/>
    <m/>
    <x v="4"/>
    <n v="27"/>
    <n v="27"/>
    <e v="#NAME?"/>
  </r>
  <r>
    <s v="290321"/>
    <x v="336"/>
    <s v="3A07"/>
    <s v="05:04 NEVHILL D to BRADFORSQ"/>
    <x v="8"/>
    <n v="37"/>
    <n v="42"/>
    <d v="2019-09-20T00:00:00"/>
    <s v="CQGJ"/>
    <x v="1"/>
    <s v="New"/>
    <m/>
    <s v="2025-03-13"/>
    <e v="#REF!"/>
    <m/>
    <m/>
    <m/>
    <m/>
    <x v="4"/>
    <n v="27"/>
    <n v="27"/>
    <e v="#NAME?"/>
  </r>
  <r>
    <s v="289252"/>
    <x v="337"/>
    <m/>
    <s v="16:01 EDINBURGH to KINGS X"/>
    <x v="17"/>
    <n v="0"/>
    <n v="8"/>
    <d v="2020-05-21T00:00:00"/>
    <s v="MHB2"/>
    <x v="1"/>
    <s v="New"/>
    <m/>
    <s v="2025-03-13"/>
    <e v="#REF!"/>
    <m/>
    <m/>
    <m/>
    <m/>
    <x v="1"/>
    <n v="3"/>
    <n v="27"/>
    <e v="#NAME?"/>
  </r>
  <r>
    <s v="288683"/>
    <x v="337"/>
    <s v="5N87"/>
    <s v="14:15 FERMEPARK to KINGS X"/>
    <x v="20"/>
    <n v="7"/>
    <n v="10"/>
    <d v="2020-02-07T00:00:00"/>
    <s v="MHBJ"/>
    <x v="3"/>
    <s v="Accepted"/>
    <m/>
    <s v="2025-04-16"/>
    <e v="#REF!"/>
    <m/>
    <m/>
    <m/>
    <m/>
    <x v="7"/>
    <n v="6"/>
    <n v="3"/>
    <e v="#NAME?"/>
  </r>
  <r>
    <s v="288374"/>
    <x v="337"/>
    <s v="1D09"/>
    <m/>
    <x v="17"/>
    <n v="5"/>
    <n v="5"/>
    <m/>
    <s v="MHBA"/>
    <x v="17"/>
    <s v="Accepted"/>
    <m/>
    <m/>
    <e v="#REF!"/>
    <m/>
    <m/>
    <m/>
    <m/>
    <x v="1"/>
    <n v="3"/>
    <n v="6"/>
    <e v="#NAME?"/>
  </r>
  <r>
    <s v="288342"/>
    <x v="337"/>
    <s v="1D11"/>
    <s v="11:03 KINGS X   to LEEDS"/>
    <x v="15"/>
    <n v="108"/>
    <n v="203"/>
    <d v="2019-08-23T00:00:00"/>
    <s v="MHB2"/>
    <x v="0"/>
    <s v="Accepted"/>
    <m/>
    <m/>
    <e v="#REF!"/>
    <m/>
    <m/>
    <m/>
    <m/>
    <x v="0"/>
    <n v="0"/>
    <n v="3"/>
    <e v="#NAME?"/>
  </r>
  <r>
    <s v="288217"/>
    <x v="337"/>
    <s v="1D10"/>
    <m/>
    <x v="11"/>
    <n v="0"/>
    <n v="57"/>
    <m/>
    <s v="MHBA"/>
    <x v="0"/>
    <s v="Accepted"/>
    <m/>
    <m/>
    <e v="#REF!"/>
    <m/>
    <m/>
    <m/>
    <m/>
    <x v="0"/>
    <n v="0"/>
    <n v="0"/>
    <e v="#NAME?"/>
  </r>
  <r>
    <s v="288176"/>
    <x v="337"/>
    <s v="3D11"/>
    <s v="09:23 KINGS X   to KINGS X"/>
    <x v="20"/>
    <n v="9"/>
    <n v="9"/>
    <d v="2019-08-23T00:00:00"/>
    <s v="MHBJ"/>
    <x v="3"/>
    <s v="Accepted"/>
    <m/>
    <m/>
    <e v="#REF!"/>
    <m/>
    <m/>
    <m/>
    <m/>
    <x v="7"/>
    <n v="6"/>
    <n v="0"/>
    <e v="#NAME?"/>
  </r>
  <r>
    <s v="288051"/>
    <x v="337"/>
    <s v="1S09"/>
    <s v="09:00 KINGS X   to EDINBURGH"/>
    <x v="243"/>
    <n v="249"/>
    <n v="418"/>
    <d v="2020-06-16T00:00:00"/>
    <s v="IQIU"/>
    <x v="1"/>
    <s v="Referred"/>
    <s v="NR"/>
    <s v="2025-07-03"/>
    <e v="#REF!"/>
    <m/>
    <m/>
    <m/>
    <m/>
    <x v="1"/>
    <n v="3"/>
    <n v="6"/>
    <e v="#NAME?"/>
  </r>
  <r>
    <s v="287946"/>
    <x v="337"/>
    <s v="1A07"/>
    <s v="06:30 BRADFORSQ to KINGS X"/>
    <x v="9"/>
    <n v="4"/>
    <n v="4"/>
    <d v="2020-03-18T00:00:00"/>
    <s v="MHB2"/>
    <x v="5"/>
    <s v="Accepted"/>
    <m/>
    <m/>
    <e v="#REF!"/>
    <m/>
    <m/>
    <m/>
    <m/>
    <x v="0"/>
    <n v="0"/>
    <n v="3"/>
    <e v="#NAME?"/>
  </r>
  <r>
    <s v="287496"/>
    <x v="337"/>
    <s v="3W02"/>
    <s v="05:56 DONCARIEP to DONCASTER"/>
    <x v="31"/>
    <n v="18"/>
    <n v="23"/>
    <d v="2020-05-06T00:00:00"/>
    <s v="CQIL"/>
    <x v="1"/>
    <s v="Referred"/>
    <s v="NR"/>
    <s v="2025-04-01"/>
    <e v="#REF!"/>
    <m/>
    <m/>
    <m/>
    <m/>
    <x v="1"/>
    <n v="3"/>
    <n v="0"/>
    <e v="#NAME?"/>
  </r>
  <r>
    <s v="287492"/>
    <x v="337"/>
    <m/>
    <s v="05:46 DONCARIEP to LEEDS"/>
    <x v="31"/>
    <n v="11"/>
    <n v="15"/>
    <d v="2019-03-08T00:00:00"/>
    <s v="MHBH"/>
    <x v="1"/>
    <s v="New"/>
    <s v="NR"/>
    <s v="2025-03-06"/>
    <e v="#REF!"/>
    <m/>
    <m/>
    <m/>
    <m/>
    <x v="1"/>
    <n v="3"/>
    <n v="3"/>
    <e v="#NAME?"/>
  </r>
  <r>
    <s v="286414"/>
    <x v="338"/>
    <m/>
    <s v="18:03 KINGS X   to SKIPTON"/>
    <x v="11"/>
    <n v="34"/>
    <n v="84"/>
    <d v="2020-01-08T00:00:00"/>
    <s v="MHB2"/>
    <x v="1"/>
    <s v="New"/>
    <m/>
    <s v="2025-03-06"/>
    <e v="#REF!"/>
    <m/>
    <m/>
    <m/>
    <m/>
    <x v="0"/>
    <n v="0"/>
    <n v="3"/>
    <e v="#NAME?"/>
  </r>
  <r>
    <s v="286102"/>
    <x v="338"/>
    <s v="1A36"/>
    <s v="14:45 LEEDS     to KINGS X"/>
    <x v="15"/>
    <n v="60"/>
    <n v="194"/>
    <d v="2019-09-20T00:00:00"/>
    <s v="MHB2"/>
    <x v="0"/>
    <s v="Accepted"/>
    <m/>
    <m/>
    <e v="#REF!"/>
    <m/>
    <m/>
    <m/>
    <m/>
    <x v="0"/>
    <n v="0"/>
    <n v="0"/>
    <e v="#NAME?"/>
  </r>
  <r>
    <s v="286007"/>
    <x v="338"/>
    <s v="5G27"/>
    <s v="15:15 HEATON CS to DONCARIEP"/>
    <x v="12"/>
    <n v="4"/>
    <n v="4"/>
    <d v="2020-05-06T00:00:00"/>
    <s v="MHBR"/>
    <x v="9"/>
    <s v="Accepted"/>
    <s v="Control"/>
    <s v="2025-04-03"/>
    <e v="#REF!"/>
    <m/>
    <m/>
    <m/>
    <m/>
    <x v="5"/>
    <n v="12"/>
    <n v="0"/>
    <e v="#NAME?"/>
  </r>
  <r>
    <s v="285268"/>
    <x v="338"/>
    <s v="1B90"/>
    <s v="19:06 KINGS X   to LINCLNCEN"/>
    <x v="102"/>
    <n v="0"/>
    <n v="0"/>
    <d v="2019-08-02T00:00:00"/>
    <s v="MHBR"/>
    <x v="2"/>
    <s v="Accepted"/>
    <m/>
    <m/>
    <e v="#REF!"/>
    <m/>
    <m/>
    <m/>
    <m/>
    <x v="0"/>
    <n v="0"/>
    <n v="12"/>
    <e v="#NAME?"/>
  </r>
  <r>
    <s v="284395"/>
    <x v="339"/>
    <s v="1S30"/>
    <s v="18:30 KINGS X   to EDINBURGH_x000a_Running as 21:45 NCASTLCEN to EDINBURGH"/>
    <x v="12"/>
    <n v="6"/>
    <n v="6"/>
    <d v="2019-11-22T00:00:00"/>
    <s v="MHB2"/>
    <x v="17"/>
    <s v="Accepted"/>
    <m/>
    <m/>
    <e v="#REF!"/>
    <m/>
    <m/>
    <m/>
    <m/>
    <x v="5"/>
    <n v="12"/>
    <n v="0"/>
    <e v="#NAME?"/>
  </r>
  <r>
    <s v="284191"/>
    <x v="339"/>
    <m/>
    <s v="20:33 YORK      to KINGS X"/>
    <x v="17"/>
    <n v="3"/>
    <n v="3"/>
    <d v="2020-04-22T00:00:00"/>
    <s v="MHB2"/>
    <x v="1"/>
    <s v="New"/>
    <m/>
    <s v="2025-05-03"/>
    <e v="#REF!"/>
    <m/>
    <m/>
    <m/>
    <m/>
    <x v="1"/>
    <n v="3"/>
    <n v="12"/>
    <e v="#NAME?"/>
  </r>
  <r>
    <s v="284107"/>
    <x v="339"/>
    <s v="1G24"/>
    <s v="20:33 YORK      to KINGS X"/>
    <x v="4"/>
    <n v="13"/>
    <n v="16"/>
    <d v="2020-04-22T00:00:00"/>
    <s v="RHBK"/>
    <x v="41"/>
    <s v="Accepted"/>
    <s v="Other"/>
    <s v="2025-05-03"/>
    <e v="#REF!"/>
    <m/>
    <m/>
    <m/>
    <m/>
    <x v="0"/>
    <n v="0"/>
    <n v="3"/>
    <e v="#NAME?"/>
  </r>
  <r>
    <s v="284048"/>
    <x v="339"/>
    <s v="1D30"/>
    <s v="19:35 KINGS X   to BRADFORSQ"/>
    <x v="11"/>
    <n v="13"/>
    <n v="19"/>
    <d v="2020-02-07T00:00:00"/>
    <s v="THBQ"/>
    <x v="8"/>
    <s v="Accepted"/>
    <s v="Other"/>
    <s v="2025-04-01"/>
    <e v="#REF!"/>
    <m/>
    <m/>
    <m/>
    <m/>
    <x v="0"/>
    <n v="0"/>
    <n v="0"/>
    <e v="#NAME?"/>
  </r>
  <r>
    <s v="283243"/>
    <x v="339"/>
    <s v="1E09"/>
    <s v="09:30 EDINBURGH to KINGS X"/>
    <x v="128"/>
    <n v="7"/>
    <n v="7"/>
    <d v="2019-09-13T00:00:00"/>
    <s v="IQIF"/>
    <x v="1"/>
    <s v="Referred"/>
    <s v="NR"/>
    <s v="2025-03-11"/>
    <e v="#REF!"/>
    <m/>
    <m/>
    <m/>
    <m/>
    <x v="0"/>
    <n v="0"/>
    <n v="0"/>
    <e v="#NAME?"/>
  </r>
  <r>
    <s v="282474"/>
    <x v="340"/>
    <s v="1G22"/>
    <s v="19:32 YORK      to KINGS X"/>
    <x v="14"/>
    <n v="63"/>
    <n v="67"/>
    <d v="2020-03-12T00:00:00"/>
    <s v="VHBE"/>
    <x v="32"/>
    <s v="Accepted"/>
    <s v="Other"/>
    <s v="2025-03-10"/>
    <e v="#REF!"/>
    <m/>
    <m/>
    <m/>
    <m/>
    <x v="7"/>
    <n v="6"/>
    <n v="0"/>
    <e v="#NAME?"/>
  </r>
  <r>
    <s v="282025"/>
    <x v="340"/>
    <s v="1S22"/>
    <s v="15:00 KINGS X   to EDINBURGH_x000a_Running as 14:00 KINGS X   to EDINBURGH"/>
    <x v="114"/>
    <n v="6"/>
    <n v="6"/>
    <d v="2019-12-06T00:00:00"/>
    <s v="MHB1"/>
    <x v="10"/>
    <s v="Accepted"/>
    <s v="Awaiting Amendment TRUST/Bugle Code"/>
    <s v="2025-03-13"/>
    <e v="#REF!"/>
    <m/>
    <m/>
    <m/>
    <m/>
    <x v="0"/>
    <n v="0"/>
    <n v="6"/>
    <e v="#NAME?"/>
  </r>
  <r>
    <s v="281413"/>
    <x v="340"/>
    <m/>
    <s v="12:06 KINGS X   to LINCLNCEN_x000a_Running as 12:06 KINGS X   to NEWARKNGT"/>
    <x v="11"/>
    <n v="11"/>
    <n v="11"/>
    <d v="2020-04-22T00:00:00"/>
    <s v="MHBJ"/>
    <x v="1"/>
    <s v="New"/>
    <s v="NR"/>
    <m/>
    <e v="#REF!"/>
    <m/>
    <m/>
    <m/>
    <m/>
    <x v="0"/>
    <n v="0"/>
    <n v="0"/>
    <e v="#NAME?"/>
  </r>
  <r>
    <s v="280911"/>
    <x v="340"/>
    <m/>
    <s v="06:30 BRADFORSQ to KINGS X"/>
    <x v="10"/>
    <n v="9"/>
    <n v="13"/>
    <d v="2020-03-18T00:00:00"/>
    <s v="MHB2"/>
    <x v="1"/>
    <s v="New"/>
    <s v="NR"/>
    <s v="2025-03-03"/>
    <e v="#REF!"/>
    <m/>
    <m/>
    <m/>
    <m/>
    <x v="0"/>
    <n v="0"/>
    <n v="0"/>
    <e v="#NAME?"/>
  </r>
  <r>
    <s v="280886"/>
    <x v="340"/>
    <s v="1A04"/>
    <m/>
    <x v="142"/>
    <n v="2"/>
    <n v="5"/>
    <m/>
    <s v="MHBA"/>
    <x v="7"/>
    <s v="Accepted"/>
    <m/>
    <m/>
    <e v="#REF!"/>
    <m/>
    <m/>
    <m/>
    <m/>
    <x v="0"/>
    <n v="0"/>
    <n v="0"/>
    <e v="#NAME?"/>
  </r>
  <r>
    <s v="280796"/>
    <x v="340"/>
    <s v="3A15"/>
    <s v="06:11 NEVHILL D to HARROGATE"/>
    <x v="8"/>
    <n v="11"/>
    <n v="11"/>
    <d v="2019-08-02T00:00:00"/>
    <s v="MHBM"/>
    <x v="3"/>
    <s v="Accepted"/>
    <m/>
    <s v="2025-03-03"/>
    <e v="#REF!"/>
    <m/>
    <m/>
    <m/>
    <m/>
    <x v="4"/>
    <n v="27"/>
    <n v="0"/>
    <e v="#NAME?"/>
  </r>
  <r>
    <s v="279904"/>
    <x v="341"/>
    <m/>
    <s v="16:33 KINGS X   to BRADFORSQ"/>
    <x v="121"/>
    <n v="2"/>
    <n v="3"/>
    <d v="2019-08-02T00:00:00"/>
    <s v="MHB2"/>
    <x v="1"/>
    <s v="New"/>
    <m/>
    <s v="2025-03-03"/>
    <e v="#REF!"/>
    <m/>
    <m/>
    <m/>
    <m/>
    <x v="1"/>
    <n v="3"/>
    <n v="27"/>
    <e v="#NAME?"/>
  </r>
  <r>
    <s v="279901"/>
    <x v="341"/>
    <m/>
    <s v="16:33 KINGS X   to BRADFORSQ"/>
    <x v="157"/>
    <n v="2"/>
    <n v="4"/>
    <d v="2019-08-02T00:00:00"/>
    <s v="MHB2"/>
    <x v="1"/>
    <s v="New"/>
    <m/>
    <s v="2025-03-03"/>
    <e v="#REF!"/>
    <m/>
    <m/>
    <m/>
    <m/>
    <x v="16"/>
    <n v="5"/>
    <n v="3"/>
    <e v="#NAME?"/>
  </r>
  <r>
    <s v="278913"/>
    <x v="341"/>
    <s v="1D11"/>
    <s v="11:03 KINGS X   to LEEDS"/>
    <x v="28"/>
    <n v="16"/>
    <n v="19"/>
    <d v="2019-08-02T00:00:00"/>
    <s v="MHB2"/>
    <x v="6"/>
    <s v="Accepted"/>
    <m/>
    <s v="2025-03-03"/>
    <e v="#REF!"/>
    <m/>
    <m/>
    <m/>
    <m/>
    <x v="12"/>
    <n v="11"/>
    <n v="5"/>
    <e v="#NAME?"/>
  </r>
  <r>
    <s v="278585"/>
    <x v="341"/>
    <s v="5P05"/>
    <s v="10:19 KINGS X   to KINGS X"/>
    <x v="11"/>
    <n v="8"/>
    <n v="8"/>
    <d v="2019-11-29T00:00:00"/>
    <s v="IQI8"/>
    <x v="1"/>
    <s v="Referred"/>
    <s v="NR"/>
    <s v="2025-03-03"/>
    <e v="#REF!"/>
    <m/>
    <m/>
    <m/>
    <m/>
    <x v="0"/>
    <n v="0"/>
    <n v="11"/>
    <e v="#NAME?"/>
  </r>
  <r>
    <s v="278511"/>
    <x v="341"/>
    <m/>
    <s v="07:00 KINGS X   to EDINBURGH"/>
    <x v="12"/>
    <n v="0"/>
    <n v="4"/>
    <d v="2020-01-29T00:00:00"/>
    <s v="MHB2"/>
    <x v="1"/>
    <s v="New"/>
    <m/>
    <m/>
    <e v="#REF!"/>
    <m/>
    <m/>
    <m/>
    <m/>
    <x v="5"/>
    <n v="12"/>
    <n v="0"/>
    <e v="#NAME?"/>
  </r>
  <r>
    <s v="278350"/>
    <x v="341"/>
    <s v="1E09"/>
    <s v="09:30 EDINBURGH to KINGS X_x000a_Running as 10:58 NCASTLCEN to KINGS X"/>
    <x v="3"/>
    <n v="0"/>
    <n v="4"/>
    <d v="2020-01-29T00:00:00"/>
    <s v="MHB2"/>
    <x v="2"/>
    <s v="Accepted"/>
    <m/>
    <m/>
    <e v="#REF!"/>
    <m/>
    <m/>
    <m/>
    <m/>
    <x v="0"/>
    <n v="0"/>
    <n v="12"/>
    <e v="#NAME?"/>
  </r>
  <r>
    <s v="278163"/>
    <x v="341"/>
    <s v="1Y14"/>
    <s v="06:00 BERWICK   to KINGS X"/>
    <x v="89"/>
    <n v="2.5"/>
    <n v="4"/>
    <d v="2020-06-06T00:00:00"/>
    <s v="MHB2"/>
    <x v="5"/>
    <s v="Accepted"/>
    <m/>
    <s v="2025-03-14"/>
    <e v="#REF!"/>
    <m/>
    <m/>
    <m/>
    <m/>
    <x v="0"/>
    <n v="0"/>
    <n v="0"/>
    <e v="#NAME?"/>
  </r>
  <r>
    <s v="278012"/>
    <x v="341"/>
    <s v="1D01"/>
    <s v="05:55 KINGS X   to LEEDS"/>
    <x v="11"/>
    <n v="17"/>
    <n v="63"/>
    <d v="2019-12-06T00:00:00"/>
    <s v="MHB1"/>
    <x v="17"/>
    <s v="Accepted"/>
    <m/>
    <m/>
    <e v="#REF!"/>
    <m/>
    <m/>
    <m/>
    <m/>
    <x v="0"/>
    <n v="0"/>
    <n v="0"/>
    <e v="#NAME?"/>
  </r>
  <r>
    <s v="276963"/>
    <x v="342"/>
    <s v="1N29"/>
    <s v="18:18 KINGS X   to NCASTLCEN"/>
    <x v="38"/>
    <n v="17"/>
    <n v="57"/>
    <d v="2020-08-05T00:00:00"/>
    <s v="MHB2"/>
    <x v="5"/>
    <s v="Accepted"/>
    <m/>
    <m/>
    <e v="#REF!"/>
    <m/>
    <m/>
    <m/>
    <m/>
    <x v="14"/>
    <n v="24"/>
    <n v="0"/>
    <e v="#NAME?"/>
  </r>
  <r>
    <s v="276473"/>
    <x v="342"/>
    <s v="1D17"/>
    <m/>
    <x v="90"/>
    <n v="13"/>
    <n v="13"/>
    <m/>
    <s v="MHBA"/>
    <x v="10"/>
    <s v="Accepted"/>
    <m/>
    <m/>
    <e v="#REF!"/>
    <m/>
    <m/>
    <m/>
    <m/>
    <x v="32"/>
    <n v="71"/>
    <n v="24"/>
    <e v="#NAME?"/>
  </r>
  <r>
    <s v="276424"/>
    <x v="342"/>
    <s v="1E12"/>
    <s v="11:00 EDINBURGH to KINGS X"/>
    <x v="200"/>
    <n v="70"/>
    <n v="174"/>
    <d v="2019-10-18T00:00:00"/>
    <s v="MHB2"/>
    <x v="19"/>
    <s v="Accepted"/>
    <m/>
    <m/>
    <e v="#REF!"/>
    <m/>
    <m/>
    <m/>
    <m/>
    <x v="0"/>
    <n v="0"/>
    <n v="71"/>
    <e v="#NAME?"/>
  </r>
  <r>
    <s v="275756"/>
    <x v="342"/>
    <s v="1E02"/>
    <s v="0548 Edinburgh to London Kings Cross"/>
    <x v="15"/>
    <n v="1.5"/>
    <n v="1.5"/>
    <d v="2019-12-13T00:00:00"/>
    <s v="MHB2"/>
    <x v="4"/>
    <s v="Accepted"/>
    <m/>
    <m/>
    <e v="#REF!"/>
    <m/>
    <m/>
    <m/>
    <m/>
    <x v="0"/>
    <n v="0"/>
    <n v="0"/>
    <e v="#NAME?"/>
  </r>
  <r>
    <s v="275321"/>
    <x v="342"/>
    <m/>
    <s v="05:49 FERMEPARK to KINGS X"/>
    <x v="20"/>
    <n v="6"/>
    <n v="6"/>
    <d v="2020-03-18T00:00:00"/>
    <s v="MHBJ"/>
    <x v="1"/>
    <s v="New"/>
    <s v="NR"/>
    <m/>
    <e v="#REF!"/>
    <m/>
    <m/>
    <m/>
    <m/>
    <x v="7"/>
    <n v="6"/>
    <n v="0"/>
    <e v="#NAME?"/>
  </r>
  <r>
    <s v="275189"/>
    <x v="342"/>
    <s v="5N80"/>
    <s v="05:47 BOUNDGNCS to KINGS X_x000a_Running as 05:09 BOUNDGNCS to KINGS X"/>
    <x v="18"/>
    <n v="9"/>
    <n v="9"/>
    <d v="2019-11-13T00:00:00"/>
    <s v="MHBJ"/>
    <x v="3"/>
    <s v="Accepted"/>
    <m/>
    <s v="2025-02-28"/>
    <e v="#REF!"/>
    <m/>
    <m/>
    <m/>
    <m/>
    <x v="8"/>
    <n v="101"/>
    <n v="6"/>
    <e v="#NAME?"/>
  </r>
  <r>
    <s v="275117"/>
    <x v="342"/>
    <s v="1Y00"/>
    <s v="04:40 York - London Kings Cross"/>
    <x v="4"/>
    <n v="7"/>
    <n v="48"/>
    <m/>
    <s v="MHBC"/>
    <x v="0"/>
    <s v="Accepted"/>
    <m/>
    <m/>
    <e v="#REF!"/>
    <m/>
    <m/>
    <m/>
    <m/>
    <x v="0"/>
    <n v="0"/>
    <n v="101"/>
    <e v="#NAME?"/>
  </r>
  <r>
    <s v="273713"/>
    <x v="343"/>
    <s v="1D17"/>
    <m/>
    <x v="39"/>
    <n v="12"/>
    <n v="17"/>
    <m/>
    <s v="MHBA"/>
    <x v="15"/>
    <s v="Accepted"/>
    <m/>
    <m/>
    <e v="#REF!"/>
    <m/>
    <m/>
    <m/>
    <m/>
    <x v="0"/>
    <n v="0"/>
    <n v="0"/>
    <e v="#NAME?"/>
  </r>
  <r>
    <s v="273674"/>
    <x v="343"/>
    <s v="5N23"/>
    <s v="14:36 BOUNDGNCS to KINGS X"/>
    <x v="18"/>
    <n v="0"/>
    <n v="9"/>
    <d v="2019-11-29T00:00:00"/>
    <s v="THBN"/>
    <x v="11"/>
    <s v="Accepted"/>
    <s v="Control"/>
    <s v="2025-02-27"/>
    <e v="#REF!"/>
    <m/>
    <m/>
    <m/>
    <m/>
    <x v="8"/>
    <n v="101"/>
    <n v="0"/>
    <e v="#NAME?"/>
  </r>
  <r>
    <s v="273184"/>
    <x v="343"/>
    <s v="1E11"/>
    <s v="07:52 ABERDEEN  to KINGS X"/>
    <x v="3"/>
    <n v="51"/>
    <n v="90"/>
    <d v="2019-03-08T00:00:00"/>
    <s v="MHB1"/>
    <x v="17"/>
    <s v="Accepted"/>
    <m/>
    <m/>
    <e v="#REF!"/>
    <m/>
    <m/>
    <m/>
    <m/>
    <x v="0"/>
    <n v="0"/>
    <n v="101"/>
    <e v="#NAME?"/>
  </r>
  <r>
    <s v="272673"/>
    <x v="343"/>
    <s v="1A04"/>
    <m/>
    <x v="142"/>
    <n v="2"/>
    <n v="8"/>
    <m/>
    <s v="MHBA"/>
    <x v="7"/>
    <s v="Accepted"/>
    <m/>
    <m/>
    <e v="#REF!"/>
    <m/>
    <m/>
    <m/>
    <m/>
    <x v="0"/>
    <n v="0"/>
    <n v="0"/>
    <e v="#NAME?"/>
  </r>
  <r>
    <s v="272664"/>
    <x v="343"/>
    <m/>
    <s v="07:22 BOUNDGNCS to KINGS X"/>
    <x v="18"/>
    <n v="6"/>
    <n v="9"/>
    <d v="2019-12-06T00:00:00"/>
    <s v="MHBJ"/>
    <x v="1"/>
    <s v="New"/>
    <s v="NR"/>
    <s v="2025-02-27"/>
    <e v="#REF!"/>
    <m/>
    <m/>
    <m/>
    <m/>
    <x v="8"/>
    <n v="101"/>
    <n v="0"/>
    <e v="#NAME?"/>
  </r>
  <r>
    <s v="272496"/>
    <x v="343"/>
    <s v="5N80"/>
    <s v="05:47 BOUNDGNCS to KINGS X_x000a_Running as 05:09 BOUNDGNCS to KINGS X"/>
    <x v="18"/>
    <n v="6"/>
    <n v="12"/>
    <d v="2020-04-22T00:00:00"/>
    <s v="MHBJ"/>
    <x v="3"/>
    <s v="Accepted"/>
    <m/>
    <s v="2025-02-27"/>
    <e v="#REF!"/>
    <m/>
    <m/>
    <m/>
    <m/>
    <x v="8"/>
    <n v="101"/>
    <n v="101"/>
    <e v="#NAME?"/>
  </r>
  <r>
    <s v="270298"/>
    <x v="344"/>
    <s v="1S08"/>
    <s v="08:30 KINGS X   to EDINBURGH"/>
    <x v="72"/>
    <n v="43"/>
    <n v="102"/>
    <d v="2020-01-13T00:00:00"/>
    <s v="MHB2"/>
    <x v="6"/>
    <s v="Accepted"/>
    <m/>
    <m/>
    <e v="#REF!"/>
    <m/>
    <m/>
    <m/>
    <m/>
    <x v="27"/>
    <n v="70"/>
    <n v="101"/>
    <e v="#NAME?"/>
  </r>
  <r>
    <s v="269816"/>
    <x v="344"/>
    <s v="5A09"/>
    <s v="06:27 NEVHILL D to LEEDS"/>
    <x v="8"/>
    <n v="38"/>
    <n v="52"/>
    <m/>
    <s v="MHBM"/>
    <x v="3"/>
    <s v="Accepted"/>
    <m/>
    <m/>
    <e v="#REF!"/>
    <m/>
    <m/>
    <m/>
    <m/>
    <x v="4"/>
    <n v="27"/>
    <n v="70"/>
    <e v="#NAME?"/>
  </r>
  <r>
    <s v="269458"/>
    <x v="344"/>
    <s v="5Y52"/>
    <s v="23:39 KINGS X   to BOUNDGNCS"/>
    <x v="48"/>
    <n v="8"/>
    <n v="8"/>
    <d v="2019-08-23T00:00:00"/>
    <s v="MHBJ"/>
    <x v="3"/>
    <s v="Accepted"/>
    <m/>
    <m/>
    <e v="#REF!"/>
    <m/>
    <m/>
    <m/>
    <m/>
    <x v="17"/>
    <n v="7"/>
    <n v="27"/>
    <e v="#NAME?"/>
  </r>
  <r>
    <s v="268739"/>
    <x v="345"/>
    <s v="1A43"/>
    <s v="17:15 LEEDS     to KINGS X"/>
    <x v="51"/>
    <n v="12"/>
    <n v="12"/>
    <d v="2019-10-18T00:00:00"/>
    <s v="MHB2"/>
    <x v="5"/>
    <s v="Accepted"/>
    <m/>
    <m/>
    <e v="#REF!"/>
    <m/>
    <m/>
    <m/>
    <m/>
    <x v="20"/>
    <n v="31"/>
    <n v="7"/>
    <e v="#NAME?"/>
  </r>
  <r>
    <s v="267015"/>
    <x v="345"/>
    <s v="1E01"/>
    <s v="05:40 EDINBURGH to KINGS X"/>
    <x v="44"/>
    <n v="26"/>
    <n v="119"/>
    <d v="2019-08-23T00:00:00"/>
    <s v="MHB2"/>
    <x v="6"/>
    <s v="Accepted"/>
    <m/>
    <m/>
    <e v="#REF!"/>
    <m/>
    <m/>
    <m/>
    <m/>
    <x v="0"/>
    <n v="0"/>
    <n v="31"/>
    <e v="#NAME?"/>
  </r>
  <r>
    <s v="266905"/>
    <x v="345"/>
    <s v="1Y00"/>
    <s v="04:40 York - London Kings Cross"/>
    <x v="38"/>
    <n v="16"/>
    <n v="62"/>
    <m/>
    <s v="MHBB"/>
    <x v="5"/>
    <s v="Accepted"/>
    <m/>
    <m/>
    <e v="#REF!"/>
    <m/>
    <m/>
    <m/>
    <m/>
    <x v="14"/>
    <n v="24"/>
    <n v="0"/>
    <e v="#NAME?"/>
  </r>
  <r>
    <s v="265909"/>
    <x v="346"/>
    <s v="1W20"/>
    <s v="14:00 KINGS X   to ABERDEEN_x000a_Running as 13:00 KINGS X   to ABERDEEN"/>
    <x v="244"/>
    <n v="2"/>
    <n v="2"/>
    <d v="2019-03-21T00:00:00"/>
    <s v="MHB1"/>
    <x v="10"/>
    <s v="Accepted"/>
    <m/>
    <m/>
    <e v="#REF!"/>
    <m/>
    <m/>
    <m/>
    <m/>
    <x v="0"/>
    <n v="0"/>
    <n v="24"/>
    <e v="#NAME?"/>
  </r>
  <r>
    <s v="265534"/>
    <x v="346"/>
    <s v="1D11"/>
    <s v="Running as 11:03 KINGS X   to LEEDS"/>
    <x v="51"/>
    <n v="19"/>
    <n v="37"/>
    <d v="2020-01-08T00:00:00"/>
    <s v="MHB2"/>
    <x v="5"/>
    <s v="Accepted"/>
    <m/>
    <s v="2025-02-24"/>
    <e v="#REF!"/>
    <m/>
    <m/>
    <m/>
    <m/>
    <x v="20"/>
    <n v="31"/>
    <n v="0"/>
    <e v="#NAME?"/>
  </r>
  <r>
    <s v="265518"/>
    <x v="346"/>
    <s v="1E09"/>
    <s v="09:30 EDINBURGH to KINGS X"/>
    <x v="245"/>
    <n v="5.5"/>
    <n v="5.5"/>
    <d v="2019-12-20T00:00:00"/>
    <s v="MHB1"/>
    <x v="10"/>
    <s v="Accepted"/>
    <m/>
    <m/>
    <e v="#REF!"/>
    <m/>
    <m/>
    <m/>
    <m/>
    <x v="0"/>
    <n v="0"/>
    <n v="31"/>
    <e v="#NAME?"/>
  </r>
  <r>
    <s v="265491"/>
    <x v="346"/>
    <s v="3G09"/>
    <s v="10:56 NEVHILL D to YORK"/>
    <x v="8"/>
    <n v="6"/>
    <n v="23"/>
    <d v="2020-03-25T00:00:00"/>
    <s v="MHBM"/>
    <x v="3"/>
    <s v="Accepted"/>
    <m/>
    <s v="2025-02-27"/>
    <e v="#REF!"/>
    <m/>
    <m/>
    <m/>
    <m/>
    <x v="4"/>
    <n v="27"/>
    <n v="0"/>
    <e v="#NAME?"/>
  </r>
  <r>
    <s v="265363"/>
    <x v="346"/>
    <s v="5A21"/>
    <s v="09:03 NEVHILL D to LEEDS"/>
    <x v="8"/>
    <n v="16"/>
    <n v="16"/>
    <d v="2020-01-17T00:00:00"/>
    <s v="MHBM"/>
    <x v="3"/>
    <s v="Accepted"/>
    <m/>
    <s v="2025-02-24"/>
    <e v="#REF!"/>
    <m/>
    <m/>
    <m/>
    <m/>
    <x v="4"/>
    <n v="27"/>
    <n v="27"/>
    <e v="#NAME?"/>
  </r>
  <r>
    <s v="265357"/>
    <x v="346"/>
    <s v="5A55"/>
    <s v="08:47 CRAIGNTNY to EDINBURGH"/>
    <x v="6"/>
    <n v="32"/>
    <n v="67"/>
    <d v="2019-03-18T00:00:00"/>
    <s v="MHBK"/>
    <x v="3"/>
    <s v="Accepted"/>
    <m/>
    <s v="2025-02-25"/>
    <e v="#REF!"/>
    <m/>
    <m/>
    <m/>
    <m/>
    <x v="2"/>
    <n v="2"/>
    <n v="27"/>
    <e v="#NAME?"/>
  </r>
  <r>
    <s v="263876"/>
    <x v="347"/>
    <s v="1F19"/>
    <s v="12:30 KINGS X   to YORK"/>
    <x v="38"/>
    <n v="33"/>
    <n v="49"/>
    <d v="2020-01-08T00:00:00"/>
    <s v="IQIJ"/>
    <x v="1"/>
    <s v="Referred"/>
    <s v="NR"/>
    <m/>
    <e v="#REF!"/>
    <m/>
    <m/>
    <m/>
    <m/>
    <x v="14"/>
    <n v="24"/>
    <n v="2"/>
    <e v="#NAME?"/>
  </r>
  <r>
    <s v="263498"/>
    <x v="347"/>
    <m/>
    <s v="08:31 YORK      to KINGS X"/>
    <x v="78"/>
    <n v="2"/>
    <n v="6"/>
    <d v="2019-08-23T00:00:00"/>
    <s v="MHB2"/>
    <x v="1"/>
    <s v="New"/>
    <m/>
    <s v="2025-02-25"/>
    <e v="#REF!"/>
    <m/>
    <m/>
    <m/>
    <m/>
    <x v="1"/>
    <n v="3"/>
    <n v="24"/>
    <e v="#NAME?"/>
  </r>
  <r>
    <s v="263496"/>
    <x v="347"/>
    <s v="1G02"/>
    <s v="08:31 YORK      to KINGS X"/>
    <x v="53"/>
    <n v="15"/>
    <n v="22"/>
    <d v="2019-08-23T00:00:00"/>
    <s v="MHB2"/>
    <x v="6"/>
    <s v="Accepted"/>
    <m/>
    <m/>
    <e v="#REF!"/>
    <m/>
    <m/>
    <m/>
    <m/>
    <x v="21"/>
    <n v="22"/>
    <n v="3"/>
    <e v="#NAME?"/>
  </r>
  <r>
    <s v="263472"/>
    <x v="347"/>
    <s v="1S13"/>
    <s v="11:00 KINGS X   to EDINBURGH_x000a_ Running as 10:00 KINGS X   to EDINBURGH"/>
    <x v="11"/>
    <n v="11"/>
    <n v="51"/>
    <d v="2019-08-02T00:00:00"/>
    <s v="MHB2"/>
    <x v="17"/>
    <s v="Accepted"/>
    <m/>
    <m/>
    <e v="#REF!"/>
    <m/>
    <m/>
    <m/>
    <m/>
    <x v="0"/>
    <n v="0"/>
    <n v="22"/>
    <e v="#NAME?"/>
  </r>
  <r>
    <s v="263118"/>
    <x v="347"/>
    <s v="1Y03"/>
    <m/>
    <x v="17"/>
    <n v="30"/>
    <n v="33"/>
    <m/>
    <s v="MHBC"/>
    <x v="17"/>
    <s v="Accepted"/>
    <m/>
    <m/>
    <e v="#REF!"/>
    <m/>
    <m/>
    <m/>
    <m/>
    <x v="1"/>
    <n v="3"/>
    <n v="0"/>
    <e v="#NAME?"/>
  </r>
  <r>
    <s v="262808"/>
    <x v="347"/>
    <s v="1A40"/>
    <s v="15:36 HARROGATE to KINGS X"/>
    <x v="150"/>
    <n v="27"/>
    <n v="69"/>
    <d v="2019-07-26T00:00:00"/>
    <s v="MHBJ"/>
    <x v="3"/>
    <s v="Accepted"/>
    <m/>
    <m/>
    <e v="#REF!"/>
    <m/>
    <m/>
    <m/>
    <m/>
    <x v="16"/>
    <n v="5"/>
    <n v="3"/>
    <e v="#NAME?"/>
  </r>
  <r>
    <s v="261992"/>
    <x v="348"/>
    <s v="5T26"/>
    <s v="16:56 BOUNDGNCS to KINGS X"/>
    <x v="18"/>
    <n v="9"/>
    <n v="9"/>
    <d v="2019-09-20T00:00:00"/>
    <s v="MHBJ"/>
    <x v="3"/>
    <s v="Accepted"/>
    <m/>
    <m/>
    <e v="#REF!"/>
    <m/>
    <m/>
    <m/>
    <m/>
    <x v="8"/>
    <n v="101"/>
    <n v="5"/>
    <e v="#NAME?"/>
  </r>
  <r>
    <s v="261928"/>
    <x v="348"/>
    <s v="5T25"/>
    <s v="16:43 BOUNDGNCS to KINGS X"/>
    <x v="18"/>
    <n v="15"/>
    <n v="15"/>
    <d v="2020-07-28T00:00:00"/>
    <s v="MHBJ"/>
    <x v="3"/>
    <s v="Accepted"/>
    <m/>
    <m/>
    <e v="#REF!"/>
    <m/>
    <m/>
    <m/>
    <m/>
    <x v="8"/>
    <n v="101"/>
    <n v="101"/>
    <e v="#NAME?"/>
  </r>
  <r>
    <s v="261862"/>
    <x v="348"/>
    <s v="1D25"/>
    <s v="17:48 KINGS X   to LEEDS"/>
    <x v="77"/>
    <n v="7"/>
    <n v="13"/>
    <d v="2020-07-28T00:00:00"/>
    <s v="MHB2"/>
    <x v="0"/>
    <s v="Accepted"/>
    <m/>
    <s v="2025-02-25"/>
    <e v="#REF!"/>
    <m/>
    <m/>
    <m/>
    <m/>
    <x v="28"/>
    <n v="42"/>
    <n v="101"/>
    <e v="#NAME?"/>
  </r>
  <r>
    <s v="261615"/>
    <x v="348"/>
    <s v="1E19"/>
    <s v="14:30 EDINBURGH to KINGS X"/>
    <x v="12"/>
    <n v="16"/>
    <n v="58"/>
    <d v="2020-05-21T00:00:00"/>
    <s v="VHB6"/>
    <x v="21"/>
    <s v="Accepted"/>
    <s v="Other"/>
    <s v="2025-04-01"/>
    <e v="#REF!"/>
    <m/>
    <m/>
    <m/>
    <m/>
    <x v="5"/>
    <n v="12"/>
    <n v="42"/>
    <e v="#NAME?"/>
  </r>
  <r>
    <s v="261296"/>
    <x v="348"/>
    <s v="1D15"/>
    <s v="13:03 KINGS X   to LEEDS"/>
    <x v="15"/>
    <n v="33"/>
    <n v="55"/>
    <d v="2019-08-02T00:00:00"/>
    <s v="MHB1"/>
    <x v="10"/>
    <s v="Accepted"/>
    <m/>
    <m/>
    <e v="#REF!"/>
    <m/>
    <m/>
    <m/>
    <m/>
    <x v="0"/>
    <n v="0"/>
    <n v="12"/>
    <e v="#NAME?"/>
  </r>
  <r>
    <s v="260910"/>
    <x v="348"/>
    <s v="1A19"/>
    <s v="11:00 KINGS X   to EDINBURGH"/>
    <x v="11"/>
    <n v="6"/>
    <n v="6"/>
    <d v="2019-12-13T00:00:00"/>
    <s v="MHBR"/>
    <x v="2"/>
    <s v="Accepted"/>
    <m/>
    <s v="2025-02-28"/>
    <e v="#REF!"/>
    <m/>
    <m/>
    <m/>
    <m/>
    <x v="0"/>
    <n v="0"/>
    <n v="0"/>
    <e v="#NAME?"/>
  </r>
  <r>
    <s v="259350"/>
    <x v="349"/>
    <s v="1E21"/>
    <s v="15:30 EDINBURGH to KINGS X"/>
    <x v="16"/>
    <n v="2"/>
    <n v="2"/>
    <d v="2020-04-22T00:00:00"/>
    <s v="MHB2"/>
    <x v="4"/>
    <s v="Accepted"/>
    <m/>
    <m/>
    <e v="#REF!"/>
    <m/>
    <m/>
    <m/>
    <m/>
    <x v="0"/>
    <n v="0"/>
    <n v="0"/>
    <e v="#NAME?"/>
  </r>
  <r>
    <s v="257830"/>
    <x v="349"/>
    <s v="1E05"/>
    <s v="1E05 13 OVERTIME YRK"/>
    <x v="4"/>
    <n v="13"/>
    <n v="18"/>
    <d v="2020-03-18T00:00:00"/>
    <s v="MHB2"/>
    <x v="4"/>
    <s v="Accepted"/>
    <m/>
    <s v="2025-02-25"/>
    <e v="#REF!"/>
    <m/>
    <m/>
    <m/>
    <m/>
    <x v="0"/>
    <n v="0"/>
    <n v="0"/>
    <e v="#NAME?"/>
  </r>
  <r>
    <s v="257794"/>
    <x v="349"/>
    <m/>
    <s v="07:55 INVERNESS to KINGS X"/>
    <x v="190"/>
    <n v="3"/>
    <n v="3"/>
    <d v="2020-03-30T00:00:00"/>
    <s v="MHB1"/>
    <x v="1"/>
    <s v="New"/>
    <m/>
    <s v="2025-02-24"/>
    <e v="#REF!"/>
    <m/>
    <m/>
    <m/>
    <m/>
    <x v="0"/>
    <n v="0"/>
    <n v="0"/>
    <e v="#NAME?"/>
  </r>
  <r>
    <s v="257680"/>
    <x v="349"/>
    <s v="1E13"/>
    <s v="07:55 INVERNESS to KINGS X"/>
    <x v="36"/>
    <n v="7"/>
    <n v="7"/>
    <d v="2020-03-30T00:00:00"/>
    <s v="MHB1"/>
    <x v="10"/>
    <s v="Accepted"/>
    <m/>
    <m/>
    <e v="#REF!"/>
    <m/>
    <m/>
    <m/>
    <m/>
    <x v="0"/>
    <n v="0"/>
    <n v="0"/>
    <e v="#NAME?"/>
  </r>
  <r>
    <s v="255201"/>
    <x v="350"/>
    <s v="5Y03"/>
    <s v="11:23 KINGS X   to BOUNDGNCS"/>
    <x v="20"/>
    <n v="4"/>
    <n v="4"/>
    <d v="2020-03-18T00:00:00"/>
    <s v="MHBJ"/>
    <x v="3"/>
    <s v="Accepted"/>
    <m/>
    <m/>
    <e v="#REF!"/>
    <m/>
    <m/>
    <m/>
    <m/>
    <x v="7"/>
    <n v="6"/>
    <n v="0"/>
    <e v="#NAME?"/>
  </r>
  <r>
    <s v="254772"/>
    <x v="350"/>
    <s v="1E13"/>
    <s v="07:55 INVERNESS to KINGS X"/>
    <x v="36"/>
    <n v="9"/>
    <n v="9"/>
    <d v="2019-03-21T00:00:00"/>
    <s v="MHB1"/>
    <x v="10"/>
    <s v="Accepted"/>
    <m/>
    <m/>
    <e v="#REF!"/>
    <m/>
    <m/>
    <m/>
    <m/>
    <x v="0"/>
    <n v="0"/>
    <n v="6"/>
    <e v="#NAME?"/>
  </r>
  <r>
    <s v="254364"/>
    <x v="350"/>
    <s v="3A12"/>
    <s v="05:12 DONCARIEP to HULL"/>
    <x v="31"/>
    <n v="6"/>
    <n v="6"/>
    <d v="2019-09-06T00:00:00"/>
    <s v="MHBH"/>
    <x v="3"/>
    <s v="Accepted"/>
    <m/>
    <s v="2025-03-06"/>
    <e v="#REF!"/>
    <m/>
    <m/>
    <m/>
    <m/>
    <x v="1"/>
    <n v="3"/>
    <n v="0"/>
    <e v="#NAME?"/>
  </r>
  <r>
    <s v="253957"/>
    <x v="351"/>
    <s v="5S04"/>
    <s v="Running as 23:23 BOUNDGNCS to KINGS X"/>
    <x v="18"/>
    <n v="4"/>
    <n v="4"/>
    <d v="2020-05-06T00:00:00"/>
    <s v="MHBJ"/>
    <x v="3"/>
    <s v="Accepted"/>
    <m/>
    <s v="2025-02-19"/>
    <e v="#REF!"/>
    <m/>
    <m/>
    <m/>
    <m/>
    <x v="8"/>
    <n v="101"/>
    <n v="3"/>
    <e v="#NAME?"/>
  </r>
  <r>
    <s v="253579"/>
    <x v="351"/>
    <s v="1B90"/>
    <s v="19:06 KINGS X   to LINCLNCEN"/>
    <x v="102"/>
    <n v="0"/>
    <n v="0"/>
    <d v="2019-09-06T00:00:00"/>
    <s v="MHB1"/>
    <x v="14"/>
    <s v="Accepted"/>
    <m/>
    <m/>
    <e v="#REF!"/>
    <m/>
    <m/>
    <m/>
    <m/>
    <x v="0"/>
    <n v="0"/>
    <n v="101"/>
    <e v="#NAME?"/>
  </r>
  <r>
    <s v="253454"/>
    <x v="351"/>
    <s v="1W16"/>
    <s v="12:00 KINGS X   to INVERNESS"/>
    <x v="190"/>
    <n v="3"/>
    <n v="3"/>
    <d v="2019-03-21T00:00:00"/>
    <s v="MHB1"/>
    <x v="10"/>
    <s v="Accepted"/>
    <m/>
    <m/>
    <e v="#REF!"/>
    <m/>
    <m/>
    <m/>
    <m/>
    <x v="0"/>
    <n v="0"/>
    <n v="0"/>
    <e v="#NAME?"/>
  </r>
  <r>
    <s v="253404"/>
    <x v="351"/>
    <s v="1E23"/>
    <s v="16:30 EDINBURGH to KINGS X"/>
    <x v="4"/>
    <n v="19"/>
    <n v="22"/>
    <d v="2020-06-16T00:00:00"/>
    <s v="MHBR"/>
    <x v="2"/>
    <s v="Accepted"/>
    <m/>
    <s v="2025-02-19"/>
    <e v="#REF!"/>
    <m/>
    <m/>
    <m/>
    <m/>
    <x v="0"/>
    <n v="0"/>
    <n v="0"/>
    <e v="#NAME?"/>
  </r>
  <r>
    <s v="252960"/>
    <x v="351"/>
    <s v="5N23"/>
    <s v="14:36 BOUNDGNCS to KINGS X"/>
    <x v="48"/>
    <n v="10"/>
    <n v="14"/>
    <d v="2019-12-20T00:00:00"/>
    <s v="MHBJ"/>
    <x v="3"/>
    <s v="Accepted"/>
    <m/>
    <s v="2025-02-19"/>
    <e v="#REF!"/>
    <m/>
    <m/>
    <m/>
    <m/>
    <x v="17"/>
    <n v="7"/>
    <n v="0"/>
    <e v="#NAME?"/>
  </r>
  <r>
    <s v="252878"/>
    <x v="351"/>
    <s v="5E21"/>
    <s v="14:45 CRAIGNTNY to EDINBURGH"/>
    <x v="6"/>
    <n v="3"/>
    <n v="3"/>
    <d v="2019-03-08T00:00:00"/>
    <s v="THBN"/>
    <x v="8"/>
    <s v="Accepted"/>
    <s v="Control"/>
    <s v="2025-02-26"/>
    <e v="#REF!"/>
    <m/>
    <m/>
    <m/>
    <m/>
    <x v="2"/>
    <n v="2"/>
    <n v="7"/>
    <e v="#NAME?"/>
  </r>
  <r>
    <s v="252872"/>
    <x v="351"/>
    <s v="1E16"/>
    <s v="13:00 EDINBURGH to KINGS X"/>
    <x v="12"/>
    <n v="10"/>
    <n v="20"/>
    <d v="2020-08-05T00:00:00"/>
    <s v="MHB2"/>
    <x v="17"/>
    <s v="Accepted"/>
    <m/>
    <m/>
    <e v="#REF!"/>
    <m/>
    <m/>
    <m/>
    <m/>
    <x v="5"/>
    <n v="12"/>
    <n v="2"/>
    <e v="#NAME?"/>
  </r>
  <r>
    <s v="252430"/>
    <x v="351"/>
    <s v="1E23"/>
    <s v="16:30 EDINBURGH to KINGS X"/>
    <x v="101"/>
    <n v="4"/>
    <n v="4"/>
    <d v="2019-08-23T00:00:00"/>
    <s v="MHB2"/>
    <x v="6"/>
    <s v="Accepted"/>
    <m/>
    <s v="2025-02-24"/>
    <e v="#REF!"/>
    <m/>
    <m/>
    <m/>
    <m/>
    <x v="0"/>
    <n v="0"/>
    <n v="12"/>
    <e v="#NAME?"/>
  </r>
  <r>
    <s v="252347"/>
    <x v="351"/>
    <s v="3A22"/>
    <s v="08:25 NEVHILL D to HARROGATE"/>
    <x v="139"/>
    <n v="3"/>
    <n v="6"/>
    <d v="2019-03-26T00:00:00"/>
    <s v="MHB1"/>
    <x v="10"/>
    <s v="Accepted"/>
    <m/>
    <m/>
    <e v="#REF!"/>
    <m/>
    <m/>
    <m/>
    <m/>
    <x v="0"/>
    <n v="0"/>
    <n v="0"/>
    <e v="#NAME?"/>
  </r>
  <r>
    <s v="252069"/>
    <x v="351"/>
    <s v="5E08"/>
    <s v="0822 CRAIGNTNY HB  CRAIGNTNY"/>
    <x v="6"/>
    <n v="16"/>
    <n v="21"/>
    <d v="2019-03-08T00:00:00"/>
    <s v="MHB1"/>
    <x v="17"/>
    <s v="Accepted"/>
    <m/>
    <s v="2025-02-19"/>
    <e v="#REF!"/>
    <m/>
    <m/>
    <m/>
    <m/>
    <x v="2"/>
    <n v="2"/>
    <n v="0"/>
    <e v="#NAME?"/>
  </r>
  <r>
    <s v="250691"/>
    <x v="352"/>
    <s v="1W24"/>
    <s v="16:00 KINGS X   to ABERDEEN"/>
    <x v="16"/>
    <n v="3"/>
    <n v="3"/>
    <d v="2019-04-17T00:00:00"/>
    <s v="XQIA"/>
    <x v="1"/>
    <s v="New"/>
    <s v="Vandalism"/>
    <s v="2025-02-18"/>
    <e v="#REF!"/>
    <m/>
    <m/>
    <m/>
    <m/>
    <x v="0"/>
    <n v="0"/>
    <n v="2"/>
    <e v="#NAME?"/>
  </r>
  <r>
    <s v="250179"/>
    <x v="352"/>
    <s v="1A31"/>
    <m/>
    <x v="174"/>
    <n v="56"/>
    <n v="70"/>
    <m/>
    <s v="MHBA"/>
    <x v="15"/>
    <s v="Accepted"/>
    <m/>
    <m/>
    <e v="#REF!"/>
    <m/>
    <m/>
    <m/>
    <m/>
    <x v="13"/>
    <n v="14"/>
    <n v="0"/>
    <e v="#NAME?"/>
  </r>
  <r>
    <s v="250027"/>
    <x v="352"/>
    <s v="1A31"/>
    <m/>
    <x v="9"/>
    <n v="7"/>
    <n v="20"/>
    <m/>
    <s v="MHBB"/>
    <x v="5"/>
    <s v="Accepted"/>
    <m/>
    <m/>
    <e v="#REF!"/>
    <m/>
    <m/>
    <m/>
    <m/>
    <x v="0"/>
    <n v="0"/>
    <n v="14"/>
    <e v="#NAME?"/>
  </r>
  <r>
    <s v="249443"/>
    <x v="352"/>
    <s v="1D07"/>
    <s v="09:03 KINGS X   to LEEDS"/>
    <x v="11"/>
    <n v="11"/>
    <n v="27"/>
    <d v="2019-11-22T00:00:00"/>
    <s v="MHB2"/>
    <x v="18"/>
    <s v="Accepted"/>
    <m/>
    <m/>
    <e v="#REF!"/>
    <m/>
    <m/>
    <m/>
    <m/>
    <x v="0"/>
    <n v="0"/>
    <n v="0"/>
    <e v="#NAME?"/>
  </r>
  <r>
    <s v="249317"/>
    <x v="352"/>
    <s v="1D01"/>
    <s v="05:55 KINGS X   to LEEDS"/>
    <x v="38"/>
    <n v="3"/>
    <n v="3"/>
    <d v="2020-08-05T00:00:00"/>
    <s v="MHBV"/>
    <x v="9"/>
    <s v="Accepted"/>
    <m/>
    <m/>
    <e v="#REF!"/>
    <m/>
    <m/>
    <m/>
    <m/>
    <x v="14"/>
    <n v="24"/>
    <n v="0"/>
    <e v="#NAME?"/>
  </r>
  <r>
    <s v="249271"/>
    <x v="352"/>
    <s v="1E04"/>
    <s v="07:00 EDINBURGH to KINGS X"/>
    <x v="128"/>
    <n v="21"/>
    <n v="81"/>
    <d v="2019-09-06T00:00:00"/>
    <s v="MHB1"/>
    <x v="6"/>
    <s v="Accepted"/>
    <m/>
    <m/>
    <e v="#REF!"/>
    <m/>
    <m/>
    <m/>
    <m/>
    <x v="0"/>
    <n v="0"/>
    <n v="24"/>
    <e v="#NAME?"/>
  </r>
  <r>
    <s v="249154"/>
    <x v="352"/>
    <s v="5E06"/>
    <s v="07:27 CRAIGNTNY to EDINBURGH"/>
    <x v="6"/>
    <n v="6"/>
    <n v="6"/>
    <d v="2020-01-08T00:00:00"/>
    <s v="MHBK"/>
    <x v="3"/>
    <s v="Accepted"/>
    <m/>
    <s v="2025-02-18"/>
    <e v="#REF!"/>
    <m/>
    <m/>
    <m/>
    <m/>
    <x v="2"/>
    <n v="2"/>
    <n v="0"/>
    <e v="#NAME?"/>
  </r>
  <r>
    <s v="249138"/>
    <x v="352"/>
    <s v="3A19"/>
    <s v="06:58 NEVHILL D to BRADFORSQ"/>
    <x v="8"/>
    <n v="2"/>
    <n v="2"/>
    <d v="2019-08-09T00:00:00"/>
    <s v="MHBM"/>
    <x v="3"/>
    <s v="Accepted"/>
    <m/>
    <s v="2025-02-18"/>
    <e v="#REF!"/>
    <m/>
    <m/>
    <m/>
    <m/>
    <x v="4"/>
    <n v="27"/>
    <n v="2"/>
    <e v="#NAME?"/>
  </r>
  <r>
    <s v="248330"/>
    <x v="353"/>
    <s v="1E27"/>
    <s v="18:30 EDINBURGH to KINGS X   _x000a_Running as 18:30 EDINBURGH to DONCASTER"/>
    <x v="246"/>
    <n v="5"/>
    <n v="5"/>
    <d v="2019-11-29T00:00:00"/>
    <s v="MHB1"/>
    <x v="10"/>
    <s v="Accepted"/>
    <m/>
    <s v="2025-02-18"/>
    <e v="#REF!"/>
    <m/>
    <m/>
    <m/>
    <m/>
    <x v="0"/>
    <n v="0"/>
    <n v="27"/>
    <e v="#NAME?"/>
  </r>
  <r>
    <s v="248309"/>
    <x v="353"/>
    <s v="1A43"/>
    <s v="17:15 Leeds - London Kings Cross"/>
    <x v="88"/>
    <n v="2"/>
    <n v="8"/>
    <m/>
    <s v="ZQIB"/>
    <x v="31"/>
    <s v="Accepted"/>
    <m/>
    <m/>
    <e v="#REF!"/>
    <m/>
    <m/>
    <m/>
    <m/>
    <x v="31"/>
    <n v="25"/>
    <n v="0"/>
    <e v="#NAME?"/>
  </r>
  <r>
    <s v="247967"/>
    <x v="353"/>
    <s v="1S18"/>
    <s v="Running as 12:00 KINGS X   to EDINBURGH"/>
    <x v="244"/>
    <n v="2.5"/>
    <n v="2.5"/>
    <d v="2019-11-29T00:00:00"/>
    <s v="MHB1"/>
    <x v="10"/>
    <s v="Accepted"/>
    <m/>
    <s v="2025-02-18"/>
    <e v="#REF!"/>
    <m/>
    <m/>
    <m/>
    <m/>
    <x v="0"/>
    <n v="0"/>
    <n v="25"/>
    <e v="#NAME?"/>
  </r>
  <r>
    <s v="247548"/>
    <x v="353"/>
    <s v="3S09"/>
    <s v="09:02 DONCARIEP to DONCASTER"/>
    <x v="31"/>
    <n v="10"/>
    <n v="46"/>
    <d v="2019-03-08T00:00:00"/>
    <s v="MHBH"/>
    <x v="3"/>
    <s v="Accepted"/>
    <m/>
    <s v="2025-02-18"/>
    <e v="#REF!"/>
    <m/>
    <m/>
    <m/>
    <m/>
    <x v="1"/>
    <n v="3"/>
    <n v="0"/>
    <e v="#NAME?"/>
  </r>
  <r>
    <s v="247500"/>
    <x v="353"/>
    <s v="5T49"/>
    <s v="21:45 KINGS X   to BOUNDGNCS"/>
    <x v="247"/>
    <n v="40"/>
    <n v="40"/>
    <d v="2019-09-20T00:00:00"/>
    <s v="MHBJ"/>
    <x v="3"/>
    <s v="Accepted"/>
    <m/>
    <s v="2025-02-18"/>
    <e v="#REF!"/>
    <m/>
    <m/>
    <m/>
    <m/>
    <x v="9"/>
    <s v="Not Found"/>
    <n v="3"/>
    <e v="#NAME?"/>
  </r>
  <r>
    <s v="246893"/>
    <x v="354"/>
    <s v="1Y90"/>
    <m/>
    <x v="88"/>
    <n v="2"/>
    <n v="6"/>
    <m/>
    <s v="MHBA"/>
    <x v="7"/>
    <s v="Accepted"/>
    <m/>
    <m/>
    <e v="#REF!"/>
    <m/>
    <m/>
    <m/>
    <m/>
    <x v="31"/>
    <n v="25"/>
    <s v="Not Found"/>
    <e v="#NAME?"/>
  </r>
  <r>
    <s v="246583"/>
    <x v="354"/>
    <s v="1B90"/>
    <s v="19:06 KINGS X   to LINCLNCEN"/>
    <x v="11"/>
    <n v="3"/>
    <n v="3"/>
    <d v="2019-12-20T00:00:00"/>
    <s v="MHBV"/>
    <x v="9"/>
    <s v="Accepted"/>
    <m/>
    <s v="2025-02-20"/>
    <e v="#REF!"/>
    <m/>
    <m/>
    <m/>
    <m/>
    <x v="0"/>
    <n v="0"/>
    <n v="25"/>
    <e v="#NAME?"/>
  </r>
  <r>
    <s v="246348"/>
    <x v="354"/>
    <s v="1N87"/>
    <m/>
    <x v="165"/>
    <n v="4"/>
    <n v="4"/>
    <m/>
    <s v="MHBA"/>
    <x v="7"/>
    <s v="Accepted"/>
    <m/>
    <m/>
    <e v="#REF!"/>
    <m/>
    <m/>
    <m/>
    <m/>
    <x v="0"/>
    <n v="0"/>
    <n v="0"/>
    <e v="#NAME?"/>
  </r>
  <r>
    <s v="245631"/>
    <x v="354"/>
    <s v="1S07"/>
    <s v="08:00 KINGS X   to EDINBURGH_x000a_Running as 07:00 KINGS X   to EDINBURGH"/>
    <x v="101"/>
    <n v="6"/>
    <n v="12"/>
    <d v="2019-12-20T00:00:00"/>
    <s v="MHB1"/>
    <x v="10"/>
    <s v="Accepted"/>
    <m/>
    <m/>
    <e v="#REF!"/>
    <m/>
    <m/>
    <m/>
    <m/>
    <x v="0"/>
    <n v="0"/>
    <n v="0"/>
    <e v="#NAME?"/>
  </r>
  <r>
    <s v="245516"/>
    <x v="354"/>
    <s v="1A15"/>
    <s v="07:37 HARROGATE to KINGS X"/>
    <x v="17"/>
    <n v="3"/>
    <n v="6"/>
    <d v="2019-08-23T00:00:00"/>
    <s v="MHB2"/>
    <x v="17"/>
    <s v="Accepted"/>
    <m/>
    <s v="2025-02-18"/>
    <e v="#REF!"/>
    <m/>
    <m/>
    <m/>
    <m/>
    <x v="1"/>
    <n v="3"/>
    <n v="0"/>
    <e v="#NAME?"/>
  </r>
  <r>
    <s v="245505"/>
    <x v="354"/>
    <s v="1E13"/>
    <s v="07:55 INVERNESS to KINGS X"/>
    <x v="36"/>
    <n v="3"/>
    <n v="9"/>
    <d v="2019-03-25T00:00:00"/>
    <s v="MHB1"/>
    <x v="10"/>
    <s v="Accepted"/>
    <m/>
    <s v="2025-02-21"/>
    <e v="#REF!"/>
    <m/>
    <m/>
    <m/>
    <m/>
    <x v="0"/>
    <n v="0"/>
    <n v="3"/>
    <e v="#NAME?"/>
  </r>
  <r>
    <s v="245397"/>
    <x v="354"/>
    <s v="1A15"/>
    <s v="07:37 HARROGATE to KINGS X"/>
    <x v="248"/>
    <n v="3"/>
    <n v="3"/>
    <d v="2019-12-20T00:00:00"/>
    <s v="MHB1"/>
    <x v="10"/>
    <s v="Accepted"/>
    <m/>
    <s v="2025-12-02"/>
    <e v="#REF!"/>
    <m/>
    <m/>
    <m/>
    <m/>
    <x v="0"/>
    <n v="0"/>
    <n v="0"/>
    <e v="#NAME?"/>
  </r>
  <r>
    <s v="244347"/>
    <x v="355"/>
    <s v="1W16"/>
    <s v="12:00 KINGS X   to INVERNESS"/>
    <x v="190"/>
    <n v="3"/>
    <n v="3"/>
    <d v="2019-03-25T00:00:00"/>
    <s v="MHB1"/>
    <x v="10"/>
    <s v="Accepted"/>
    <m/>
    <m/>
    <e v="#REF!"/>
    <m/>
    <m/>
    <m/>
    <m/>
    <x v="0"/>
    <n v="0"/>
    <n v="0"/>
    <e v="#NAME?"/>
  </r>
  <r>
    <s v="243159"/>
    <x v="355"/>
    <s v="1S12"/>
    <s v="10:30 KINGS X   to EDINBURGH"/>
    <x v="11"/>
    <n v="20"/>
    <n v="20"/>
    <d v="2020-06-23T00:00:00"/>
    <s v="THB3"/>
    <x v="12"/>
    <s v="Accepted"/>
    <s v="Driver Error"/>
    <s v="2025-04-08"/>
    <e v="#REF!"/>
    <m/>
    <m/>
    <m/>
    <m/>
    <x v="0"/>
    <n v="0"/>
    <n v="0"/>
    <e v="#NAME?"/>
  </r>
  <r>
    <s v="242933"/>
    <x v="355"/>
    <s v="1E13"/>
    <s v="07:55 INVERNESS to KINGS X"/>
    <x v="36"/>
    <n v="8"/>
    <n v="8"/>
    <d v="2019-03-26T00:00:00"/>
    <s v="MHB1"/>
    <x v="10"/>
    <s v="Accepted"/>
    <m/>
    <s v="2025-02-28"/>
    <e v="#REF!"/>
    <m/>
    <m/>
    <m/>
    <m/>
    <x v="0"/>
    <n v="0"/>
    <n v="0"/>
    <e v="#NAME?"/>
  </r>
  <r>
    <s v="241291"/>
    <x v="356"/>
    <m/>
    <s v="13:36 HARROGATE to KINGS X"/>
    <x v="11"/>
    <n v="3"/>
    <n v="3"/>
    <d v="2020-05-21T00:00:00"/>
    <s v="MHBR"/>
    <x v="2"/>
    <s v="Accepted"/>
    <m/>
    <s v="2025-02-28"/>
    <e v="#REF!"/>
    <m/>
    <m/>
    <m/>
    <m/>
    <x v="0"/>
    <n v="0"/>
    <n v="0"/>
    <e v="#NAME?"/>
  </r>
  <r>
    <s v="240869"/>
    <x v="356"/>
    <m/>
    <s v="14:30 EDINBURGH to KINGS X"/>
    <x v="3"/>
    <n v="3"/>
    <n v="3"/>
    <d v="2020-08-21T00:00:00"/>
    <s v="MHB2"/>
    <x v="5"/>
    <s v="Accepted"/>
    <m/>
    <s v="2025-02-17"/>
    <e v="#REF!"/>
    <m/>
    <m/>
    <m/>
    <m/>
    <x v="0"/>
    <n v="0"/>
    <n v="0"/>
    <e v="#NAME?"/>
  </r>
  <r>
    <s v="240691"/>
    <x v="356"/>
    <m/>
    <m/>
    <x v="10"/>
    <n v="3"/>
    <n v="8"/>
    <m/>
    <s v="MHBB"/>
    <x v="19"/>
    <s v="Accepted"/>
    <m/>
    <m/>
    <e v="#REF!"/>
    <m/>
    <m/>
    <m/>
    <m/>
    <x v="0"/>
    <n v="0"/>
    <n v="0"/>
    <e v="#NAME?"/>
  </r>
  <r>
    <s v="240151"/>
    <x v="356"/>
    <m/>
    <s v="06:30 BRADFORSQ to KINGS X"/>
    <x v="144"/>
    <n v="12"/>
    <n v="28"/>
    <d v="2019-08-02T00:00:00"/>
    <s v="IQIU"/>
    <x v="1"/>
    <s v="Referred"/>
    <m/>
    <m/>
    <e v="#REF!"/>
    <m/>
    <m/>
    <m/>
    <m/>
    <x v="39"/>
    <n v="133"/>
    <n v="0"/>
    <e v="#NAME?"/>
  </r>
  <r>
    <s v="239848"/>
    <x v="356"/>
    <m/>
    <s v="06:00 NCASTLCEN to KINGS X"/>
    <x v="65"/>
    <n v="0"/>
    <n v="0"/>
    <d v="2020-08-05T00:00:00"/>
    <s v="THBQ"/>
    <x v="8"/>
    <s v="Accepted"/>
    <m/>
    <s v="2025-02-18"/>
    <e v="#REF!"/>
    <m/>
    <m/>
    <m/>
    <m/>
    <x v="0"/>
    <n v="0"/>
    <n v="133"/>
    <e v="#NAME?"/>
  </r>
  <r>
    <s v="239674"/>
    <x v="356"/>
    <m/>
    <s v="05:18 BOUNDGNCS to KINGS X"/>
    <x v="48"/>
    <n v="5"/>
    <n v="5"/>
    <d v="2019-09-20T00:00:00"/>
    <s v="MHBJ"/>
    <x v="3"/>
    <s v="Accepted"/>
    <m/>
    <m/>
    <e v="#REF!"/>
    <m/>
    <m/>
    <m/>
    <m/>
    <x v="17"/>
    <n v="7"/>
    <n v="0"/>
    <e v="#NAME?"/>
  </r>
  <r>
    <s v="239453"/>
    <x v="356"/>
    <m/>
    <s v="23:00 London Kings Cross - York"/>
    <x v="17"/>
    <n v="4"/>
    <n v="4"/>
    <m/>
    <s v="MHBA"/>
    <x v="17"/>
    <s v="Accepted"/>
    <m/>
    <m/>
    <e v="#REF!"/>
    <m/>
    <m/>
    <m/>
    <m/>
    <x v="1"/>
    <n v="3"/>
    <n v="7"/>
    <e v="#NAME?"/>
  </r>
  <r>
    <s v="238631"/>
    <x v="357"/>
    <m/>
    <s v="15:27 KINGS X   to MIDDLSBRO"/>
    <x v="132"/>
    <n v="8"/>
    <n v="8"/>
    <d v="2019-12-20T00:00:00"/>
    <s v="MHB1"/>
    <x v="10"/>
    <s v="Accepted"/>
    <m/>
    <s v="2025-02-17"/>
    <e v="#REF!"/>
    <m/>
    <m/>
    <m/>
    <m/>
    <x v="0"/>
    <n v="0"/>
    <n v="3"/>
    <e v="#NAME?"/>
  </r>
  <r>
    <s v="238020"/>
    <x v="357"/>
    <m/>
    <s v="07:30 EDINBURGH to KINGS X"/>
    <x v="17"/>
    <n v="7"/>
    <n v="7"/>
    <d v="2020-08-21T00:00:00"/>
    <s v="MHB2"/>
    <x v="4"/>
    <s v="Accepted"/>
    <m/>
    <m/>
    <e v="#REF!"/>
    <m/>
    <m/>
    <m/>
    <m/>
    <x v="1"/>
    <n v="3"/>
    <n v="0"/>
    <e v="#NAME?"/>
  </r>
  <r>
    <s v="236096"/>
    <x v="358"/>
    <m/>
    <m/>
    <x v="17"/>
    <n v="3"/>
    <n v="3"/>
    <m/>
    <s v="MHBA"/>
    <x v="15"/>
    <s v="Accepted"/>
    <m/>
    <m/>
    <e v="#REF!"/>
    <m/>
    <m/>
    <m/>
    <m/>
    <x v="1"/>
    <n v="3"/>
    <n v="3"/>
    <e v="#NAME?"/>
  </r>
  <r>
    <s v="235942"/>
    <x v="358"/>
    <m/>
    <s v="18:51 BOUNDGNCS to KINGS X"/>
    <x v="249"/>
    <n v="0"/>
    <n v="8"/>
    <d v="2019-03-26T00:00:00"/>
    <s v="ZQIB"/>
    <x v="1"/>
    <s v="New"/>
    <s v="NR"/>
    <s v="2025-02-12"/>
    <e v="#REF!"/>
    <m/>
    <m/>
    <m/>
    <m/>
    <x v="0"/>
    <n v="0"/>
    <n v="3"/>
    <e v="#NAME?"/>
  </r>
  <r>
    <s v="234929"/>
    <x v="358"/>
    <m/>
    <s v="08:43 BRADFORSQ to KINGS X"/>
    <x v="15"/>
    <n v="11"/>
    <n v="14"/>
    <d v="2019-08-23T00:00:00"/>
    <s v="IQIU"/>
    <x v="1"/>
    <s v="Referred"/>
    <m/>
    <m/>
    <e v="#REF!"/>
    <m/>
    <m/>
    <m/>
    <m/>
    <x v="0"/>
    <n v="0"/>
    <n v="0"/>
    <e v="#NAME?"/>
  </r>
  <r>
    <s v="234803"/>
    <x v="358"/>
    <m/>
    <s v="08:03 KINGS X   to LEEDS"/>
    <x v="43"/>
    <n v="6"/>
    <n v="6"/>
    <d v="2019-03-21T00:00:00"/>
    <s v="MHB1"/>
    <x v="10"/>
    <s v="Accepted"/>
    <m/>
    <m/>
    <e v="#REF!"/>
    <m/>
    <m/>
    <m/>
    <m/>
    <x v="0"/>
    <n v="0"/>
    <n v="0"/>
    <e v="#NAME?"/>
  </r>
  <r>
    <s v="234608"/>
    <x v="358"/>
    <m/>
    <s v="06:30 EDINBURGH to KINGS X"/>
    <x v="250"/>
    <n v="63"/>
    <n v="217"/>
    <d v="2019-12-09T00:00:00"/>
    <s v="MHB2"/>
    <x v="10"/>
    <s v="Accepted"/>
    <m/>
    <m/>
    <e v="#REF!"/>
    <m/>
    <m/>
    <s v="92"/>
    <m/>
    <x v="52"/>
    <n v="154"/>
    <n v="0"/>
    <e v="#NAME?"/>
  </r>
  <r>
    <s v="233159"/>
    <x v="359"/>
    <m/>
    <m/>
    <x v="10"/>
    <n v="4"/>
    <n v="4"/>
    <m/>
    <s v="MHBC"/>
    <x v="17"/>
    <s v="Accepted"/>
    <m/>
    <m/>
    <e v="#REF!"/>
    <m/>
    <m/>
    <m/>
    <m/>
    <x v="0"/>
    <n v="0"/>
    <n v="154"/>
    <e v="#NAME?"/>
  </r>
  <r>
    <s v="232986"/>
    <x v="359"/>
    <m/>
    <s v="18:03 KINGS X   to SKIPTON_x000a_Running as 18:03 KINGS X   to LEEDS"/>
    <x v="11"/>
    <n v="31"/>
    <n v="48"/>
    <d v="2019-11-15T00:00:00"/>
    <s v="MHBR"/>
    <x v="9"/>
    <s v="Accepted"/>
    <m/>
    <s v="2025-12-02"/>
    <e v="#REF!"/>
    <m/>
    <m/>
    <m/>
    <m/>
    <x v="0"/>
    <n v="0"/>
    <n v="0"/>
    <e v="#NAME?"/>
  </r>
  <r>
    <s v="232698"/>
    <x v="359"/>
    <m/>
    <s v="14:30 EDINBURGH to KINGS X"/>
    <x v="12"/>
    <n v="3"/>
    <n v="3"/>
    <d v="2020-09-03T00:00:00"/>
    <s v="MHB2"/>
    <x v="17"/>
    <s v="Accepted"/>
    <m/>
    <s v="2025-12-02"/>
    <e v="#REF!"/>
    <m/>
    <m/>
    <m/>
    <m/>
    <x v="5"/>
    <n v="12"/>
    <n v="0"/>
    <e v="#NAME?"/>
  </r>
  <r>
    <s v="232465"/>
    <x v="359"/>
    <m/>
    <s v="14:15 FERMEPARK to KINGS X"/>
    <x v="20"/>
    <n v="5"/>
    <n v="5"/>
    <d v="2020-03-25T00:00:00"/>
    <s v="MHBJ"/>
    <x v="3"/>
    <s v="Accepted"/>
    <m/>
    <s v="2025-11-02"/>
    <e v="#REF!"/>
    <m/>
    <m/>
    <m/>
    <m/>
    <x v="7"/>
    <n v="6"/>
    <n v="12"/>
    <e v="#NAME?"/>
  </r>
  <r>
    <s v="232354"/>
    <x v="359"/>
    <m/>
    <s v="5Y06 4 LATE START KGX"/>
    <x v="11"/>
    <n v="4"/>
    <n v="4"/>
    <d v="2020-03-06T00:00:00"/>
    <s v="MHBV"/>
    <x v="9"/>
    <s v="Accepted"/>
    <m/>
    <s v="2025-03-21"/>
    <e v="#REF!"/>
    <m/>
    <m/>
    <m/>
    <m/>
    <x v="0"/>
    <n v="0"/>
    <n v="6"/>
    <e v="#NAME?"/>
  </r>
  <r>
    <s v="232347"/>
    <x v="359"/>
    <m/>
    <s v="11:00 KINGS X   to EDINBURGH"/>
    <x v="16"/>
    <n v="15"/>
    <n v="32"/>
    <d v="2019-11-22T00:00:00"/>
    <s v="XQIA"/>
    <x v="1"/>
    <s v="New"/>
    <s v="NR"/>
    <s v="2025-11-02"/>
    <e v="#REF!"/>
    <m/>
    <m/>
    <m/>
    <m/>
    <x v="0"/>
    <n v="0"/>
    <n v="0"/>
    <e v="#NAME?"/>
  </r>
  <r>
    <s v="231416"/>
    <x v="359"/>
    <m/>
    <s v="06:31 NEVHILL D to LEEDS"/>
    <x v="8"/>
    <n v="4"/>
    <n v="4"/>
    <d v="2019-04-23T00:00:00"/>
    <s v="MHBM"/>
    <x v="3"/>
    <s v="Accepted"/>
    <m/>
    <s v="2025-03-13"/>
    <e v="#REF!"/>
    <m/>
    <m/>
    <m/>
    <m/>
    <x v="4"/>
    <n v="27"/>
    <n v="0"/>
    <e v="#NAME?"/>
  </r>
  <r>
    <s v="231407"/>
    <x v="359"/>
    <m/>
    <s v="06:27 NEVHILL D to LEEDS"/>
    <x v="8"/>
    <n v="4"/>
    <n v="4"/>
    <m/>
    <s v="MHBM"/>
    <x v="3"/>
    <s v="Accepted"/>
    <m/>
    <s v="2025-11-02"/>
    <e v="#REF!"/>
    <m/>
    <m/>
    <m/>
    <m/>
    <x v="4"/>
    <n v="27"/>
    <n v="27"/>
    <e v="#NAME?"/>
  </r>
  <r>
    <s v="230843"/>
    <x v="360"/>
    <m/>
    <s v="19:35 KINGS X   to BRADFORSQ_x000a_Running as 20:28 PETERBORO to BRADFORSQ"/>
    <x v="10"/>
    <n v="3"/>
    <n v="3"/>
    <d v="2019-04-23T00:00:00"/>
    <s v="MHB1"/>
    <x v="4"/>
    <s v="Accepted"/>
    <m/>
    <m/>
    <e v="#REF!"/>
    <m/>
    <m/>
    <m/>
    <m/>
    <x v="0"/>
    <n v="0"/>
    <n v="27"/>
    <e v="#NAME?"/>
  </r>
  <r>
    <s v="230466"/>
    <x v="360"/>
    <m/>
    <s v="15:30 EDINBURGH to KINGS X"/>
    <x v="245"/>
    <n v="1.5"/>
    <n v="1.5"/>
    <d v="2019-12-20T00:00:00"/>
    <s v="MHB1"/>
    <x v="10"/>
    <s v="Accepted"/>
    <m/>
    <m/>
    <e v="#REF!"/>
    <m/>
    <m/>
    <m/>
    <m/>
    <x v="0"/>
    <n v="0"/>
    <n v="0"/>
    <e v="#NAME?"/>
  </r>
  <r>
    <s v="230417"/>
    <x v="360"/>
    <m/>
    <s v="18:00 KINGS X   to EDINBURGH _x000a_Running as 16:38 KINGS X   to EDINBURGH"/>
    <x v="11"/>
    <n v="7"/>
    <n v="7"/>
    <d v="2019-09-06T00:00:00"/>
    <s v="THB1"/>
    <x v="12"/>
    <s v="Accepted"/>
    <s v="Driver"/>
    <s v="2025-02-25"/>
    <e v="#REF!"/>
    <m/>
    <m/>
    <m/>
    <m/>
    <x v="0"/>
    <n v="0"/>
    <n v="0"/>
    <e v="#NAME?"/>
  </r>
  <r>
    <s v="230320"/>
    <x v="360"/>
    <m/>
    <s v="541S18MM09 13:00 KINGS X   to EDINBURGH_x000a_Running as 11:41 KINGS X   to EDINBURGH"/>
    <x v="244"/>
    <n v="2"/>
    <n v="2"/>
    <d v="2019-12-20T00:00:00"/>
    <s v="MHB1"/>
    <x v="10"/>
    <s v="Accepted"/>
    <m/>
    <m/>
    <e v="#REF!"/>
    <m/>
    <m/>
    <m/>
    <m/>
    <x v="0"/>
    <n v="0"/>
    <n v="0"/>
    <e v="#NAME?"/>
  </r>
  <r>
    <s v="230135"/>
    <x v="360"/>
    <m/>
    <s v="09:15 HARROGATE to KINGS X_x000a_ Running as 10:06 LEEDS     to KINGS X"/>
    <x v="150"/>
    <n v="3"/>
    <n v="3"/>
    <d v="2019-03-08T00:00:00"/>
    <s v="MHBR"/>
    <x v="2"/>
    <s v="Accepted"/>
    <m/>
    <m/>
    <e v="#REF!"/>
    <m/>
    <m/>
    <m/>
    <m/>
    <x v="16"/>
    <n v="5"/>
    <n v="0"/>
    <e v="#NAME?"/>
  </r>
  <r>
    <s v="229996"/>
    <x v="360"/>
    <m/>
    <s v="Running as 09:33 DONCASTER to EDINBURGH"/>
    <x v="244"/>
    <n v="3"/>
    <n v="3"/>
    <d v="2019-12-20T00:00:00"/>
    <s v="MHB1"/>
    <x v="1"/>
    <s v="Pending"/>
    <m/>
    <m/>
    <e v="#REF!"/>
    <m/>
    <m/>
    <m/>
    <m/>
    <x v="0"/>
    <n v="0"/>
    <n v="5"/>
    <e v="#NAME?"/>
  </r>
  <r>
    <s v="229958"/>
    <x v="360"/>
    <m/>
    <s v="Running as 09:33 DONCASTER to EDINBURGH"/>
    <x v="251"/>
    <n v="5"/>
    <n v="5"/>
    <d v="2019-12-20T00:00:00"/>
    <s v="MHB1"/>
    <x v="10"/>
    <s v="Accepted"/>
    <m/>
    <m/>
    <e v="#REF!"/>
    <m/>
    <m/>
    <m/>
    <m/>
    <x v="0"/>
    <n v="0"/>
    <n v="0"/>
    <e v="#NAME?"/>
  </r>
  <r>
    <s v="229698"/>
    <x v="360"/>
    <m/>
    <m/>
    <x v="4"/>
    <n v="11"/>
    <n v="29"/>
    <m/>
    <s v="IQIE"/>
    <x v="1"/>
    <s v="New"/>
    <m/>
    <m/>
    <e v="#REF!"/>
    <m/>
    <m/>
    <m/>
    <m/>
    <x v="0"/>
    <n v="0"/>
    <n v="0"/>
    <e v="#NAME?"/>
  </r>
  <r>
    <s v="229074"/>
    <x v="361"/>
    <m/>
    <s v="18:06 KINGS X   to BOUNDGNCS_x000a_Running as 19:11 KINGS X   to BOUNDGNCS"/>
    <x v="20"/>
    <n v="51"/>
    <n v="51"/>
    <d v="2019-10-18T00:00:00"/>
    <s v="MHBJ"/>
    <x v="3"/>
    <s v="Accepted"/>
    <m/>
    <s v="2025-11-02"/>
    <e v="#REF!"/>
    <m/>
    <m/>
    <m/>
    <m/>
    <x v="7"/>
    <n v="6"/>
    <n v="0"/>
    <e v="#NAME?"/>
  </r>
  <r>
    <s v="229053"/>
    <x v="361"/>
    <m/>
    <s v="20:15 LEEDS     to KINGS X"/>
    <x v="10"/>
    <n v="17"/>
    <n v="22"/>
    <d v="2020-01-22T00:00:00"/>
    <s v="THB1"/>
    <x v="12"/>
    <s v="Accepted"/>
    <s v="Driver"/>
    <s v="2025-02-10"/>
    <e v="#REF!"/>
    <m/>
    <m/>
    <m/>
    <m/>
    <x v="0"/>
    <n v="0"/>
    <n v="6"/>
    <e v="#NAME?"/>
  </r>
  <r>
    <s v="228721"/>
    <x v="361"/>
    <m/>
    <s v="14:30 EDINBURGH to KINGS X"/>
    <x v="252"/>
    <n v="2"/>
    <n v="2"/>
    <d v="2019-12-20T00:00:00"/>
    <s v="MHB1"/>
    <x v="10"/>
    <s v="Accepted"/>
    <m/>
    <m/>
    <e v="#REF!"/>
    <m/>
    <m/>
    <m/>
    <m/>
    <x v="0"/>
    <n v="0"/>
    <n v="0"/>
    <e v="#NAME?"/>
  </r>
  <r>
    <s v="228599"/>
    <x v="361"/>
    <m/>
    <s v="16:00 KINGS X   to EDINBURGH_x000a_Running as 14:48 KINGS X   to EDINBURGH"/>
    <x v="23"/>
    <n v="8"/>
    <n v="34"/>
    <d v="2019-09-06T00:00:00"/>
    <s v="THBN"/>
    <x v="40"/>
    <s v="Accepted"/>
    <s v="Control"/>
    <s v="2025-10-02"/>
    <e v="#REF!"/>
    <m/>
    <m/>
    <m/>
    <m/>
    <x v="0"/>
    <n v="0"/>
    <n v="0"/>
    <e v="#NAME?"/>
  </r>
  <r>
    <s v="228524"/>
    <x v="361"/>
    <m/>
    <s v="16:07 KINGS X   to BOUNDGNCS"/>
    <x v="11"/>
    <n v="5"/>
    <n v="5"/>
    <d v="2020-06-23T00:00:00"/>
    <s v="MHBJ"/>
    <x v="1"/>
    <s v="New"/>
    <s v="NR"/>
    <s v="2025-10-02"/>
    <e v="#REF!"/>
    <m/>
    <m/>
    <m/>
    <m/>
    <x v="0"/>
    <n v="0"/>
    <n v="0"/>
    <e v="#NAME?"/>
  </r>
  <r>
    <s v="228330"/>
    <x v="361"/>
    <m/>
    <s v="Running as 10:48 KINGS X   to INVERNESS"/>
    <x v="253"/>
    <n v="2"/>
    <n v="2"/>
    <d v="2020-03-30T00:00:00"/>
    <s v="MHB1"/>
    <x v="10"/>
    <s v="Accepted"/>
    <m/>
    <m/>
    <e v="#REF!"/>
    <m/>
    <m/>
    <m/>
    <m/>
    <x v="0"/>
    <n v="0"/>
    <n v="0"/>
    <e v="#NAME?"/>
  </r>
  <r>
    <s v="227792"/>
    <x v="361"/>
    <m/>
    <s v="07:55 INVERNESS to KINGS X"/>
    <x v="36"/>
    <n v="4"/>
    <n v="4"/>
    <d v="2019-03-26T00:00:00"/>
    <s v="MHB1"/>
    <x v="10"/>
    <s v="Accepted"/>
    <m/>
    <s v="2025-02-18"/>
    <e v="#REF!"/>
    <m/>
    <m/>
    <m/>
    <m/>
    <x v="0"/>
    <n v="0"/>
    <n v="0"/>
    <e v="#NAME?"/>
  </r>
  <r>
    <s v="227784"/>
    <x v="361"/>
    <m/>
    <s v="08:00 KINGS X   to EDINBURGH_x000a_ Running as 06:48 KINGS X   to EDINBURGH"/>
    <x v="251"/>
    <n v="4"/>
    <n v="4"/>
    <d v="2019-09-20T00:00:00"/>
    <s v="MHB1"/>
    <x v="10"/>
    <s v="Accepted"/>
    <m/>
    <m/>
    <e v="#REF!"/>
    <m/>
    <m/>
    <m/>
    <m/>
    <x v="0"/>
    <n v="0"/>
    <n v="0"/>
    <e v="#NAME?"/>
  </r>
  <r>
    <s v="227157"/>
    <x v="361"/>
    <m/>
    <s v="23:12 KINGS X   to BOUNDGNCS"/>
    <x v="20"/>
    <n v="21"/>
    <n v="21"/>
    <d v="2020-02-07T00:00:00"/>
    <s v="MHBJ"/>
    <x v="3"/>
    <s v="Accepted"/>
    <m/>
    <s v="2025-02-27"/>
    <e v="#REF!"/>
    <m/>
    <m/>
    <m/>
    <m/>
    <x v="7"/>
    <n v="6"/>
    <n v="0"/>
    <e v="#NAME?"/>
  </r>
  <r>
    <s v="226542"/>
    <x v="362"/>
    <m/>
    <s v="19:06 KINGS X   to LINCLNCEN"/>
    <x v="254"/>
    <n v="13"/>
    <n v="13"/>
    <d v="2019-11-15T00:00:00"/>
    <s v="MHB1"/>
    <x v="5"/>
    <s v="Accepted"/>
    <m/>
    <s v="2025-02-10"/>
    <e v="#REF!"/>
    <m/>
    <m/>
    <m/>
    <m/>
    <x v="0"/>
    <n v="0"/>
    <n v="6"/>
    <e v="#NAME?"/>
  </r>
  <r>
    <s v="226329"/>
    <x v="362"/>
    <m/>
    <s v="15:30 KINGS X   to EDINBURGH"/>
    <x v="89"/>
    <n v="5"/>
    <n v="5"/>
    <d v="2019-03-08T00:00:00"/>
    <s v="MHB1"/>
    <x v="6"/>
    <s v="Accepted"/>
    <m/>
    <s v="2025-02-10"/>
    <e v="#REF!"/>
    <m/>
    <m/>
    <m/>
    <m/>
    <x v="0"/>
    <n v="0"/>
    <n v="0"/>
    <e v="#NAME?"/>
  </r>
  <r>
    <s v="226230"/>
    <x v="362"/>
    <m/>
    <s v="18:00 KINGS X   to EDINBURGH"/>
    <x v="11"/>
    <n v="4"/>
    <n v="12"/>
    <d v="2019-12-06T00:00:00"/>
    <s v="MHB1"/>
    <x v="16"/>
    <s v="Accepted"/>
    <m/>
    <s v="2025-12-02"/>
    <e v="#REF!"/>
    <m/>
    <m/>
    <m/>
    <m/>
    <x v="0"/>
    <n v="0"/>
    <n v="0"/>
    <e v="#NAME?"/>
  </r>
  <r>
    <s v="225752"/>
    <x v="362"/>
    <m/>
    <m/>
    <x v="180"/>
    <n v="18"/>
    <n v="29"/>
    <m/>
    <s v="MHBB"/>
    <x v="4"/>
    <s v="Accepted"/>
    <m/>
    <m/>
    <e v="#REF!"/>
    <m/>
    <m/>
    <m/>
    <m/>
    <x v="20"/>
    <n v="31"/>
    <n v="0"/>
    <e v="#NAME?"/>
  </r>
  <r>
    <s v="225675"/>
    <x v="362"/>
    <m/>
    <s v="12:52 KINGS X   to BOUNDGNCS"/>
    <x v="11"/>
    <n v="6"/>
    <n v="8"/>
    <d v="2019-07-26T00:00:00"/>
    <s v="MHBF"/>
    <x v="9"/>
    <s v="Accepted"/>
    <m/>
    <s v="2025-03-21"/>
    <e v="#REF!"/>
    <m/>
    <m/>
    <m/>
    <m/>
    <x v="0"/>
    <n v="0"/>
    <n v="31"/>
    <e v="#NAME?"/>
  </r>
  <r>
    <s v="225294"/>
    <x v="362"/>
    <m/>
    <s v="10:00 EDINBURGH to KINGS X"/>
    <x v="3"/>
    <n v="5"/>
    <n v="5"/>
    <d v="2020-07-28T00:00:00"/>
    <s v="MHB2"/>
    <x v="5"/>
    <s v="Accepted"/>
    <m/>
    <s v="2025-02-10"/>
    <e v="#REF!"/>
    <m/>
    <m/>
    <m/>
    <m/>
    <x v="0"/>
    <n v="0"/>
    <n v="0"/>
    <e v="#NAME?"/>
  </r>
  <r>
    <s v="224611"/>
    <x v="362"/>
    <m/>
    <s v="05:12 DONCARIEP to HULL"/>
    <x v="31"/>
    <n v="20"/>
    <n v="43"/>
    <d v="2019-11-29T00:00:00"/>
    <s v="MHBH"/>
    <x v="3"/>
    <s v="Accepted"/>
    <m/>
    <s v="2025-10-02"/>
    <e v="#REF!"/>
    <m/>
    <m/>
    <m/>
    <m/>
    <x v="1"/>
    <n v="3"/>
    <n v="0"/>
    <e v="#NAME?"/>
  </r>
  <r>
    <s v="224591"/>
    <x v="362"/>
    <m/>
    <s v="05:19 BOUNDGNCS to KINGS X"/>
    <x v="18"/>
    <n v="16"/>
    <n v="20"/>
    <d v="2019-08-23T00:00:00"/>
    <s v="MHBJ"/>
    <x v="3"/>
    <s v="Accepted"/>
    <m/>
    <s v="2025-10-02"/>
    <e v="#REF!"/>
    <m/>
    <m/>
    <m/>
    <m/>
    <x v="8"/>
    <n v="101"/>
    <n v="3"/>
    <e v="#NAME?"/>
  </r>
  <r>
    <s v="222294"/>
    <x v="363"/>
    <m/>
    <m/>
    <x v="28"/>
    <n v="11"/>
    <n v="39"/>
    <m/>
    <s v="MHBA"/>
    <x v="15"/>
    <s v="Accepted"/>
    <m/>
    <m/>
    <e v="#REF!"/>
    <m/>
    <m/>
    <m/>
    <m/>
    <x v="12"/>
    <n v="11"/>
    <n v="101"/>
    <e v="#NAME?"/>
  </r>
  <r>
    <s v="222103"/>
    <x v="363"/>
    <m/>
    <s v="07:30 LINCLNCEN to KINGS X"/>
    <x v="146"/>
    <n v="11"/>
    <n v="15"/>
    <d v="2019-09-20T00:00:00"/>
    <s v="MHB1"/>
    <x v="5"/>
    <s v="Accepted"/>
    <m/>
    <s v="2025-02-10"/>
    <e v="#REF!"/>
    <m/>
    <m/>
    <m/>
    <m/>
    <x v="0"/>
    <n v="0"/>
    <n v="11"/>
    <e v="#NAME?"/>
  </r>
  <r>
    <s v="222058"/>
    <x v="363"/>
    <m/>
    <s v="05:18 NEVHILL D to LEEDS"/>
    <x v="8"/>
    <n v="21"/>
    <n v="21"/>
    <m/>
    <s v="MHBM"/>
    <x v="3"/>
    <s v="Accepted"/>
    <m/>
    <s v="2025-07-02"/>
    <e v="#REF!"/>
    <m/>
    <m/>
    <m/>
    <m/>
    <x v="4"/>
    <n v="27"/>
    <n v="0"/>
    <e v="#NAME?"/>
  </r>
  <r>
    <s v="221538"/>
    <x v="363"/>
    <m/>
    <s v="05:25 NEVHILL D to SKIPTON"/>
    <x v="8"/>
    <n v="11"/>
    <n v="11"/>
    <m/>
    <s v="MHBM"/>
    <x v="1"/>
    <s v="New"/>
    <m/>
    <s v="2025-07-02"/>
    <e v="#REF!"/>
    <m/>
    <m/>
    <m/>
    <m/>
    <x v="4"/>
    <n v="27"/>
    <n v="27"/>
    <e v="#NAME?"/>
  </r>
  <r>
    <s v="219838"/>
    <x v="364"/>
    <m/>
    <s v="15:06 KINGS X   to YORK"/>
    <x v="11"/>
    <n v="0"/>
    <n v="5"/>
    <d v="2020-01-13T00:00:00"/>
    <s v="MHBH"/>
    <x v="2"/>
    <s v="Accepted"/>
    <m/>
    <m/>
    <e v="#REF!"/>
    <m/>
    <m/>
    <m/>
    <m/>
    <x v="0"/>
    <n v="0"/>
    <n v="27"/>
    <e v="#NAME?"/>
  </r>
  <r>
    <s v="219752"/>
    <x v="364"/>
    <m/>
    <s v="13:00 EDINBURGH to KINGS X"/>
    <x v="3"/>
    <n v="12"/>
    <n v="22"/>
    <d v="2020-07-28T00:00:00"/>
    <s v="MHB2"/>
    <x v="5"/>
    <s v="Accepted"/>
    <m/>
    <s v="2025-02-10"/>
    <e v="#REF!"/>
    <m/>
    <m/>
    <m/>
    <m/>
    <x v="0"/>
    <n v="0"/>
    <n v="0"/>
    <e v="#NAME?"/>
  </r>
  <r>
    <s v="218015"/>
    <x v="365"/>
    <m/>
    <s v="19:37 EDINBURGH to KINGS X"/>
    <x v="16"/>
    <n v="5"/>
    <n v="5"/>
    <d v="2019-11-22T00:00:00"/>
    <s v="THBE"/>
    <x v="29"/>
    <s v="Accepted"/>
    <s v="TM"/>
    <s v="2025-05-02"/>
    <e v="#REF!"/>
    <m/>
    <m/>
    <m/>
    <m/>
    <x v="0"/>
    <n v="0"/>
    <n v="0"/>
    <e v="#NAME?"/>
  </r>
  <r>
    <s v="216014"/>
    <x v="365"/>
    <m/>
    <s v="06:14 NEVHILLD to HARROGATE"/>
    <x v="8"/>
    <n v="32"/>
    <n v="66"/>
    <d v="2019-03-12T00:00:00"/>
    <s v="MHBM"/>
    <x v="3"/>
    <s v="Accepted"/>
    <m/>
    <s v="2025-05-02"/>
    <e v="#REF!"/>
    <m/>
    <m/>
    <m/>
    <m/>
    <x v="4"/>
    <n v="27"/>
    <n v="0"/>
    <e v="#NAME?"/>
  </r>
  <r>
    <s v="215831"/>
    <x v="365"/>
    <m/>
    <s v="05:40 EDINBURGH to KINGS X"/>
    <x v="255"/>
    <n v="29"/>
    <n v="70"/>
    <d v="2020-02-03T00:00:00"/>
    <s v="MHB2"/>
    <x v="0"/>
    <s v="Accepted"/>
    <m/>
    <s v="2025-02-10"/>
    <e v="#REF!"/>
    <m/>
    <m/>
    <m/>
    <m/>
    <x v="53"/>
    <n v="41"/>
    <n v="27"/>
    <e v="#NAME?"/>
  </r>
  <r>
    <s v="215748"/>
    <x v="365"/>
    <m/>
    <s v="05:36 DONCARIEP to BRADFORSQ"/>
    <x v="31"/>
    <n v="5"/>
    <n v="5"/>
    <d v="2019-08-23T00:00:00"/>
    <s v="MHBH"/>
    <x v="1"/>
    <s v="New"/>
    <s v="NR"/>
    <s v="2025-05-02"/>
    <e v="#REF!"/>
    <m/>
    <m/>
    <m/>
    <m/>
    <x v="1"/>
    <n v="3"/>
    <n v="41"/>
    <e v="#NAME?"/>
  </r>
  <r>
    <s v="214355"/>
    <x v="366"/>
    <m/>
    <s v="15:33 KINGS X   to HARROGATE"/>
    <x v="32"/>
    <n v="9"/>
    <n v="16"/>
    <d v="2019-03-18T00:00:00"/>
    <s v="MHB1"/>
    <x v="6"/>
    <s v="Accepted"/>
    <m/>
    <s v="2024-02-06"/>
    <e v="#REF!"/>
    <m/>
    <m/>
    <m/>
    <m/>
    <x v="0"/>
    <n v="0"/>
    <n v="3"/>
    <e v="#NAME?"/>
  </r>
  <r>
    <s v="214087"/>
    <x v="366"/>
    <m/>
    <m/>
    <x v="10"/>
    <n v="2"/>
    <n v="4"/>
    <m/>
    <s v="MHBB"/>
    <x v="5"/>
    <s v="Accepted"/>
    <m/>
    <m/>
    <e v="#REF!"/>
    <m/>
    <m/>
    <m/>
    <m/>
    <x v="0"/>
    <n v="0"/>
    <n v="0"/>
    <e v="#NAME?"/>
  </r>
  <r>
    <s v="213818"/>
    <x v="366"/>
    <m/>
    <s v="08:47 LEEDS     to KINGS X"/>
    <x v="105"/>
    <n v="2"/>
    <n v="2"/>
    <d v="2019-08-09T00:00:00"/>
    <s v="MHB2"/>
    <x v="6"/>
    <s v="Accepted"/>
    <m/>
    <m/>
    <e v="#REF!"/>
    <m/>
    <m/>
    <m/>
    <m/>
    <x v="12"/>
    <n v="11"/>
    <n v="0"/>
    <e v="#NAME?"/>
  </r>
  <r>
    <s v="213126"/>
    <x v="366"/>
    <m/>
    <s v="05:36 DONCARIEP to LEEDS"/>
    <x v="256"/>
    <n v="2"/>
    <n v="4"/>
    <d v="2019-03-21T00:00:00"/>
    <s v="ZQGB"/>
    <x v="1"/>
    <s v="Pending Referred"/>
    <s v="NR"/>
    <s v="2025-06-02"/>
    <e v="#REF!"/>
    <m/>
    <m/>
    <m/>
    <m/>
    <x v="9"/>
    <s v="Not Found"/>
    <n v="11"/>
    <e v="#NAME?"/>
  </r>
  <r>
    <s v="211633"/>
    <x v="367"/>
    <m/>
    <m/>
    <x v="4"/>
    <n v="0"/>
    <n v="23"/>
    <m/>
    <s v="MHBA"/>
    <x v="15"/>
    <s v="Accepted"/>
    <m/>
    <m/>
    <e v="#REF!"/>
    <m/>
    <m/>
    <m/>
    <m/>
    <x v="0"/>
    <n v="0"/>
    <s v="Not Found"/>
    <e v="#NAME?"/>
  </r>
  <r>
    <s v="211184"/>
    <x v="368"/>
    <m/>
    <s v="19:00 EDINBURGH to DONCASTER"/>
    <x v="101"/>
    <n v="5"/>
    <n v="5"/>
    <d v="2020-01-08T00:00:00"/>
    <s v="MHB2"/>
    <x v="9"/>
    <s v="Accepted"/>
    <m/>
    <m/>
    <e v="#REF!"/>
    <m/>
    <m/>
    <m/>
    <m/>
    <x v="0"/>
    <n v="0"/>
    <n v="0"/>
    <e v="#NAME?"/>
  </r>
  <r>
    <s v="211182"/>
    <x v="368"/>
    <m/>
    <s v="21:07 LEEDS     to YORK_x000a_ Running as 20:57 NEVHILL D to YORK"/>
    <x v="8"/>
    <n v="12"/>
    <n v="12"/>
    <m/>
    <s v="MHBM"/>
    <x v="3"/>
    <s v="Accepted"/>
    <m/>
    <m/>
    <e v="#REF!"/>
    <m/>
    <m/>
    <m/>
    <m/>
    <x v="4"/>
    <n v="27"/>
    <n v="0"/>
    <e v="#NAME?"/>
  </r>
  <r>
    <s v="210697"/>
    <x v="368"/>
    <m/>
    <s v="16:06 KINGS X   to LINCLNCEN_x000a_Running as 17:00 PETERBORO to LINCLNCEN"/>
    <x v="14"/>
    <n v="3"/>
    <n v="3"/>
    <d v="2019-12-20T00:00:00"/>
    <s v="MHB1"/>
    <x v="10"/>
    <s v="Accepted"/>
    <m/>
    <m/>
    <e v="#REF!"/>
    <m/>
    <m/>
    <m/>
    <m/>
    <x v="7"/>
    <n v="6"/>
    <n v="27"/>
    <e v="#NAME?"/>
  </r>
  <r>
    <s v="210276"/>
    <x v="368"/>
    <m/>
    <s v="12:00 EDINBURGH to KINGS X  _x000a_Running as 12:00 EDINBURGH to PETERBORO"/>
    <x v="12"/>
    <n v="7"/>
    <n v="7"/>
    <d v="2020-08-05T00:00:00"/>
    <s v="MHB2"/>
    <x v="17"/>
    <s v="Accepted"/>
    <m/>
    <m/>
    <e v="#REF!"/>
    <m/>
    <m/>
    <m/>
    <m/>
    <x v="5"/>
    <n v="12"/>
    <n v="6"/>
    <e v="#NAME?"/>
  </r>
  <r>
    <s v="209817"/>
    <x v="368"/>
    <m/>
    <s v="06:30 EDINBURGH to KINGS X  _x000a_Running as 06:30 EDINBURGH to PETERBORO"/>
    <x v="4"/>
    <n v="6"/>
    <n v="6"/>
    <d v="2019-03-21T00:00:00"/>
    <s v="MHB1"/>
    <x v="5"/>
    <s v="Accepted"/>
    <m/>
    <s v="2025-02-04"/>
    <e v="#REF!"/>
    <s v="Y"/>
    <m/>
    <m/>
    <m/>
    <x v="0"/>
    <n v="0"/>
    <n v="12"/>
    <e v="#NAME?"/>
  </r>
  <r>
    <s v="209431"/>
    <x v="368"/>
    <m/>
    <s v="05:17 NEVHILL D to BRADFORSQ"/>
    <x v="8"/>
    <n v="6"/>
    <n v="6"/>
    <d v="2019-12-09T00:00:00"/>
    <s v="MHBM"/>
    <x v="3"/>
    <s v="Accepted"/>
    <m/>
    <m/>
    <e v="#REF!"/>
    <m/>
    <m/>
    <m/>
    <m/>
    <x v="4"/>
    <n v="27"/>
    <n v="0"/>
    <e v="#NAME?"/>
  </r>
  <r>
    <s v="208311"/>
    <x v="369"/>
    <m/>
    <s v="16:52 KINGS X   to BOUNDGNCS"/>
    <x v="11"/>
    <n v="12"/>
    <n v="12"/>
    <d v="2019-03-08T00:00:00"/>
    <s v="MHB1"/>
    <x v="1"/>
    <s v="O"/>
    <m/>
    <m/>
    <e v="#REF!"/>
    <m/>
    <m/>
    <m/>
    <m/>
    <x v="0"/>
    <n v="0"/>
    <n v="27"/>
    <e v="#NAME?"/>
  </r>
  <r>
    <s v="207551"/>
    <x v="369"/>
    <m/>
    <s v="09:33 KINGS X   to HARROGATE"/>
    <x v="10"/>
    <n v="12"/>
    <n v="16"/>
    <d v="2019-03-21T00:00:00"/>
    <s v="MHB1"/>
    <x v="2"/>
    <s v="Accepted"/>
    <m/>
    <m/>
    <e v="#REF!"/>
    <m/>
    <m/>
    <m/>
    <m/>
    <x v="0"/>
    <n v="0"/>
    <n v="0"/>
    <e v="#NAME?"/>
  </r>
  <r>
    <s v="207369"/>
    <x v="369"/>
    <m/>
    <m/>
    <x v="51"/>
    <n v="98"/>
    <n v="163"/>
    <m/>
    <s v="MHBA"/>
    <x v="15"/>
    <s v="Accepted"/>
    <m/>
    <m/>
    <e v="#REF!"/>
    <m/>
    <m/>
    <m/>
    <m/>
    <x v="20"/>
    <n v="31"/>
    <n v="0"/>
    <e v="#NAME?"/>
  </r>
  <r>
    <s v="206889"/>
    <x v="369"/>
    <m/>
    <m/>
    <x v="10"/>
    <n v="17"/>
    <n v="45"/>
    <m/>
    <s v="MHBC"/>
    <x v="4"/>
    <s v="Accepted"/>
    <m/>
    <m/>
    <e v="#REF!"/>
    <m/>
    <m/>
    <m/>
    <m/>
    <x v="0"/>
    <n v="0"/>
    <n v="31"/>
    <e v="#NAME?"/>
  </r>
  <r>
    <s v="206799"/>
    <x v="369"/>
    <m/>
    <s v="05:56 DONCARIEP to DONCASTER"/>
    <x v="31"/>
    <n v="15"/>
    <n v="28"/>
    <d v="2020-06-23T00:00:00"/>
    <s v="MHBH"/>
    <x v="3"/>
    <s v="Accepted"/>
    <m/>
    <m/>
    <e v="#REF!"/>
    <m/>
    <m/>
    <m/>
    <m/>
    <x v="1"/>
    <n v="3"/>
    <n v="0"/>
    <e v="#NAME?"/>
  </r>
  <r>
    <s v="206691"/>
    <x v="369"/>
    <m/>
    <s v="05:18 NEVHILL D to LEEDS"/>
    <x v="8"/>
    <n v="21"/>
    <n v="21"/>
    <m/>
    <s v="MHBM"/>
    <x v="3"/>
    <s v="Accepted"/>
    <m/>
    <m/>
    <e v="#REF!"/>
    <m/>
    <m/>
    <m/>
    <m/>
    <x v="4"/>
    <n v="27"/>
    <n v="3"/>
    <e v="#NAME?"/>
  </r>
  <r>
    <s v="204671"/>
    <x v="370"/>
    <m/>
    <s v="16:52 KINGS X   to BOUNDGNCS"/>
    <x v="208"/>
    <n v="71"/>
    <n v="336"/>
    <d v="2019-08-09T00:00:00"/>
    <s v="MHB2"/>
    <x v="5"/>
    <s v="Accepted"/>
    <m/>
    <m/>
    <e v="#REF!"/>
    <s v="Y"/>
    <m/>
    <m/>
    <m/>
    <x v="0"/>
    <n v="0"/>
    <n v="27"/>
    <e v="#NAME?"/>
  </r>
  <r>
    <s v="203994"/>
    <x v="370"/>
    <m/>
    <s v="09:33 KINGS X   to HARROGATE"/>
    <x v="8"/>
    <n v="3"/>
    <n v="3"/>
    <d v="2019-07-26T00:00:00"/>
    <s v="THBN"/>
    <x v="11"/>
    <s v="Accepted"/>
    <m/>
    <s v="2025-05-02"/>
    <e v="#REF!"/>
    <m/>
    <m/>
    <m/>
    <m/>
    <x v="4"/>
    <n v="27"/>
    <n v="0"/>
    <e v="#NAME?"/>
  </r>
  <r>
    <s v="203701"/>
    <x v="370"/>
    <m/>
    <s v="05:56 DONCARIEP to DONCASTER"/>
    <x v="12"/>
    <n v="42"/>
    <n v="45"/>
    <d v="2019-12-09T00:00:00"/>
    <s v="MHB2"/>
    <x v="5"/>
    <s v="Accepted"/>
    <m/>
    <m/>
    <e v="#REF!"/>
    <m/>
    <m/>
    <m/>
    <m/>
    <x v="5"/>
    <n v="12"/>
    <n v="27"/>
    <e v="#NAME?"/>
  </r>
  <r>
    <s v="203273"/>
    <x v="371"/>
    <m/>
    <s v="21:33 London Kings Cross - Leeds"/>
    <x v="38"/>
    <n v="0"/>
    <n v="19"/>
    <m/>
    <s v="MHBA"/>
    <x v="10"/>
    <s v="Accepted"/>
    <m/>
    <m/>
    <e v="#REF!"/>
    <m/>
    <m/>
    <m/>
    <m/>
    <x v="14"/>
    <n v="24"/>
    <n v="12"/>
    <e v="#NAME?"/>
  </r>
  <r>
    <s v="203200"/>
    <x v="371"/>
    <m/>
    <s v="22:34 EDINBURGH to CRAIGNTNY"/>
    <x v="6"/>
    <n v="7"/>
    <n v="7"/>
    <d v="2020-02-07T00:00:00"/>
    <s v="MHBK"/>
    <x v="3"/>
    <s v="Accepted"/>
    <m/>
    <m/>
    <e v="#REF!"/>
    <m/>
    <m/>
    <m/>
    <m/>
    <x v="2"/>
    <n v="2"/>
    <n v="24"/>
    <e v="#NAME?"/>
  </r>
  <r>
    <s v="201547"/>
    <x v="371"/>
    <m/>
    <s v="07:52 ABERDEEN  to KINGS X"/>
    <x v="80"/>
    <n v="5"/>
    <n v="5"/>
    <d v="2019-03-21T00:00:00"/>
    <s v="MHB1"/>
    <x v="5"/>
    <s v="Accepted"/>
    <m/>
    <m/>
    <e v="#REF!"/>
    <m/>
    <m/>
    <m/>
    <m/>
    <x v="0"/>
    <n v="0"/>
    <n v="2"/>
    <e v="#NAME?"/>
  </r>
  <r>
    <s v="201072"/>
    <x v="371"/>
    <m/>
    <s v="04:40 NCASTLCEN to KINGS X"/>
    <x v="173"/>
    <n v="58"/>
    <n v="253"/>
    <d v="2020-01-13T00:00:00"/>
    <s v="MHB2"/>
    <x v="6"/>
    <s v="Accepted"/>
    <s v="Awaiting Stoke Tech"/>
    <m/>
    <e v="#REF!"/>
    <m/>
    <m/>
    <m/>
    <m/>
    <x v="19"/>
    <n v="9"/>
    <n v="0"/>
    <e v="#NAME?"/>
  </r>
  <r>
    <s v="200131"/>
    <x v="372"/>
    <m/>
    <s v="17:48KINGSXtoLEEDS"/>
    <x v="90"/>
    <n v="14"/>
    <n v="90"/>
    <d v="2019-08-09T00:00:00"/>
    <s v="IQIU"/>
    <x v="1"/>
    <s v="New"/>
    <s v="NR"/>
    <m/>
    <e v="#REF!"/>
    <m/>
    <m/>
    <m/>
    <m/>
    <x v="32"/>
    <n v="71"/>
    <n v="9"/>
    <e v="#NAME?"/>
  </r>
  <r>
    <s v="199259"/>
    <x v="372"/>
    <m/>
    <s v="10:45LEEDStoKINGSX"/>
    <x v="15"/>
    <n v="3"/>
    <n v="3"/>
    <d v="2019-03-21T00:00:00"/>
    <s v="MHB1"/>
    <x v="5"/>
    <s v="Accepted"/>
    <m/>
    <m/>
    <e v="#REF!"/>
    <s v="Y"/>
    <m/>
    <m/>
    <m/>
    <x v="0"/>
    <n v="0"/>
    <n v="71"/>
    <e v="#NAME?"/>
  </r>
  <r>
    <s v="198979"/>
    <x v="372"/>
    <m/>
    <m/>
    <x v="257"/>
    <n v="2"/>
    <n v="2"/>
    <m/>
    <s v="MHBA"/>
    <x v="7"/>
    <s v="Accepted"/>
    <m/>
    <m/>
    <e v="#REF!"/>
    <m/>
    <m/>
    <m/>
    <m/>
    <x v="0"/>
    <n v="0"/>
    <n v="0"/>
    <e v="#NAME?"/>
  </r>
  <r>
    <s v="198671"/>
    <x v="372"/>
    <m/>
    <s v="07:55INVERNESStoKINGSX"/>
    <x v="36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198219"/>
    <x v="372"/>
    <m/>
    <s v="05:46DONCARIEPtoLEEDS"/>
    <x v="107"/>
    <n v="2"/>
    <n v="2"/>
    <d v="2019-03-18T00:00:00"/>
    <s v="MHB1"/>
    <x v="6"/>
    <s v="Accepted"/>
    <m/>
    <m/>
    <e v="#REF!"/>
    <m/>
    <m/>
    <m/>
    <m/>
    <x v="34"/>
    <n v="32"/>
    <n v="0"/>
    <e v="#NAME?"/>
  </r>
  <r>
    <s v="197964"/>
    <x v="372"/>
    <m/>
    <s v="22:35KINGSXtoBOUNDGNCS"/>
    <x v="20"/>
    <n v="25"/>
    <n v="25"/>
    <d v="2019-04-29T00:00:00"/>
    <s v="MHBJ"/>
    <x v="3"/>
    <s v="Accepted"/>
    <m/>
    <m/>
    <e v="#REF!"/>
    <m/>
    <m/>
    <m/>
    <m/>
    <x v="7"/>
    <n v="6"/>
    <n v="32"/>
    <e v="#NAME?"/>
  </r>
  <r>
    <s v="197125"/>
    <x v="373"/>
    <m/>
    <m/>
    <x v="10"/>
    <n v="12"/>
    <n v="18"/>
    <m/>
    <s v="MHBA"/>
    <x v="4"/>
    <s v="Accepted"/>
    <m/>
    <m/>
    <e v="#REF!"/>
    <m/>
    <m/>
    <m/>
    <m/>
    <x v="0"/>
    <n v="0"/>
    <n v="6"/>
    <e v="#NAME?"/>
  </r>
  <r>
    <s v="197037"/>
    <x v="373"/>
    <m/>
    <s v="5S316LATESTARTXGD"/>
    <x v="18"/>
    <n v="3"/>
    <n v="3"/>
    <d v="2020-06-16T00:00:00"/>
    <s v="OQI8"/>
    <x v="1"/>
    <s v="Split"/>
    <s v="Driver"/>
    <s v="2025-04-02"/>
    <e v="#REF!"/>
    <m/>
    <m/>
    <m/>
    <m/>
    <x v="8"/>
    <n v="101"/>
    <n v="0"/>
    <e v="#NAME?"/>
  </r>
  <r>
    <s v="197037"/>
    <x v="373"/>
    <m/>
    <s v="5S316LATESTARTXGD"/>
    <x v="18"/>
    <n v="3"/>
    <n v="3"/>
    <d v="2020-06-16T00:00:00"/>
    <s v="THB1"/>
    <x v="12"/>
    <s v="Accepted"/>
    <s v="Driver"/>
    <s v="2025-04-02"/>
    <e v="#REF!"/>
    <m/>
    <m/>
    <m/>
    <m/>
    <x v="8"/>
    <n v="101"/>
    <n v="101"/>
    <e v="#NAME?"/>
  </r>
  <r>
    <s v="196093"/>
    <x v="373"/>
    <m/>
    <s v="1A29CANCELLEDHGT"/>
    <x v="166"/>
    <n v="0"/>
    <n v="6"/>
    <d v="2019-03-25T00:00:00"/>
    <s v="MHB1"/>
    <x v="1"/>
    <s v="New"/>
    <m/>
    <m/>
    <e v="#REF!"/>
    <m/>
    <m/>
    <m/>
    <m/>
    <x v="0"/>
    <n v="0"/>
    <n v="101"/>
    <e v="#NAME?"/>
  </r>
  <r>
    <s v="196044"/>
    <x v="373"/>
    <m/>
    <s v="10:52 KINGS X   to KINGS X"/>
    <x v="11"/>
    <n v="5"/>
    <n v="8"/>
    <d v="2019-03-08T00:00:00"/>
    <s v="MHBV"/>
    <x v="9"/>
    <s v="Accepted"/>
    <m/>
    <s v="2025-03-21"/>
    <e v="#REF!"/>
    <m/>
    <m/>
    <m/>
    <m/>
    <x v="0"/>
    <n v="0"/>
    <n v="0"/>
    <e v="#NAME?"/>
  </r>
  <r>
    <s v="195600"/>
    <x v="373"/>
    <m/>
    <s v="1D04CANCELLEDKGX"/>
    <x v="11"/>
    <n v="0"/>
    <n v="9"/>
    <d v="2019-03-25T00:00:00"/>
    <s v="MHB1"/>
    <x v="2"/>
    <s v="Accepted"/>
    <m/>
    <m/>
    <e v="#REF!"/>
    <m/>
    <m/>
    <m/>
    <m/>
    <x v="0"/>
    <n v="0"/>
    <n v="0"/>
    <e v="#NAME?"/>
  </r>
  <r>
    <s v="195262"/>
    <x v="373"/>
    <m/>
    <s v="5N8010LATESTARTXGD"/>
    <x v="48"/>
    <n v="10"/>
    <n v="10"/>
    <d v="2020-01-22T00:00:00"/>
    <s v="MHBJ"/>
    <x v="1"/>
    <s v="New"/>
    <s v="Other"/>
    <s v="2025-07-02"/>
    <e v="#REF!"/>
    <m/>
    <m/>
    <m/>
    <m/>
    <x v="17"/>
    <n v="7"/>
    <n v="0"/>
    <e v="#NAME?"/>
  </r>
  <r>
    <s v="195128"/>
    <x v="373"/>
    <m/>
    <s v="04:40 York - London Kings Cross"/>
    <x v="4"/>
    <n v="15.17"/>
    <n v="20.91"/>
    <m/>
    <s v="MHBA"/>
    <x v="4"/>
    <s v="Accepted"/>
    <m/>
    <m/>
    <e v="#REF!"/>
    <m/>
    <m/>
    <m/>
    <m/>
    <x v="0"/>
    <n v="0"/>
    <n v="7"/>
    <e v="#NAME?"/>
  </r>
  <r>
    <s v="193786"/>
    <x v="374"/>
    <m/>
    <s v="10:05 DONCARIEP to DONCASTER"/>
    <x v="31"/>
    <n v="10"/>
    <n v="10"/>
    <d v="2019-07-26T00:00:00"/>
    <s v="MHBH"/>
    <x v="3"/>
    <s v="Accepted"/>
    <m/>
    <m/>
    <e v="#REF!"/>
    <m/>
    <m/>
    <m/>
    <m/>
    <x v="1"/>
    <n v="3"/>
    <n v="0"/>
    <e v="#NAME?"/>
  </r>
  <r>
    <s v="193762"/>
    <x v="374"/>
    <m/>
    <m/>
    <x v="15"/>
    <n v="6"/>
    <n v="6"/>
    <m/>
    <s v="MHBA"/>
    <x v="15"/>
    <s v="Accepted"/>
    <m/>
    <m/>
    <e v="#REF!"/>
    <m/>
    <m/>
    <m/>
    <m/>
    <x v="0"/>
    <n v="0"/>
    <n v="3"/>
    <e v="#NAME?"/>
  </r>
  <r>
    <s v="193744"/>
    <x v="374"/>
    <m/>
    <s v="09:41 DONCARIEP to LEEDS"/>
    <x v="31"/>
    <n v="12"/>
    <n v="12"/>
    <d v="2019-09-06T00:00:00"/>
    <s v="MHBH"/>
    <x v="3"/>
    <s v="Accepted"/>
    <m/>
    <m/>
    <e v="#REF!"/>
    <m/>
    <m/>
    <m/>
    <m/>
    <x v="1"/>
    <n v="3"/>
    <n v="0"/>
    <e v="#NAME?"/>
  </r>
  <r>
    <s v="193719"/>
    <x v="374"/>
    <m/>
    <s v="09:23 DONCARIEP to PETERBORO"/>
    <x v="31"/>
    <n v="9"/>
    <n v="13"/>
    <d v="2020-01-13T00:00:00"/>
    <s v="MHBH"/>
    <x v="3"/>
    <s v="Accepted"/>
    <m/>
    <m/>
    <e v="#REF!"/>
    <m/>
    <m/>
    <m/>
    <m/>
    <x v="1"/>
    <n v="3"/>
    <n v="3"/>
    <e v="#NAME?"/>
  </r>
  <r>
    <s v="193616"/>
    <x v="374"/>
    <m/>
    <m/>
    <x v="4"/>
    <n v="4"/>
    <n v="4"/>
    <m/>
    <s v="MHBA"/>
    <x v="15"/>
    <s v="Accepted"/>
    <m/>
    <m/>
    <e v="#REF!"/>
    <m/>
    <m/>
    <m/>
    <m/>
    <x v="0"/>
    <n v="0"/>
    <n v="3"/>
    <e v="#NAME?"/>
  </r>
  <r>
    <s v="192837"/>
    <x v="375"/>
    <m/>
    <s v="18:45 DONCARIEP to YORK"/>
    <x v="31"/>
    <n v="19"/>
    <n v="21"/>
    <d v="2019-03-12T00:00:00"/>
    <s v="THBN"/>
    <x v="11"/>
    <s v="Accepted"/>
    <s v="Other"/>
    <m/>
    <e v="#REF!"/>
    <m/>
    <m/>
    <m/>
    <m/>
    <x v="1"/>
    <n v="3"/>
    <n v="0"/>
    <e v="#NAME?"/>
  </r>
  <r>
    <s v="192750"/>
    <x v="375"/>
    <m/>
    <s v="12:30 KINGS Xto EDINBURGH_x000a_Running as 13:18 PETERBORO to EDINBURGH"/>
    <x v="258"/>
    <n v="21"/>
    <n v="21"/>
    <d v="2019-11-13T00:00:00"/>
    <s v="XQLB"/>
    <x v="1"/>
    <s v="New"/>
    <s v="NR"/>
    <s v="2025-05-02"/>
    <e v="#REF!"/>
    <m/>
    <m/>
    <m/>
    <m/>
    <x v="9"/>
    <s v="Not Found"/>
    <n v="3"/>
    <e v="#NAME?"/>
  </r>
  <r>
    <s v="191917"/>
    <x v="375"/>
    <m/>
    <s v="08:00 KINGS Xto EDINBURGH_x000a_Running as 08:43 PETERBORO to EDINBURGH"/>
    <x v="259"/>
    <n v="112"/>
    <n v="406"/>
    <d v="2020-04-22T00:00:00"/>
    <s v="MHB2"/>
    <x v="6"/>
    <s v="Accepted"/>
    <m/>
    <m/>
    <e v="#REF!"/>
    <m/>
    <m/>
    <m/>
    <m/>
    <x v="0"/>
    <n v="0"/>
    <s v="Not Found"/>
    <e v="#NAME?"/>
  </r>
  <r>
    <s v="191871"/>
    <x v="375"/>
    <m/>
    <s v="06:08 DONCASTER to EDINBURGH"/>
    <x v="260"/>
    <n v="701"/>
    <n v="2221"/>
    <d v="2020-01-17T00:00:00"/>
    <s v="XQIA"/>
    <x v="1"/>
    <s v="New"/>
    <s v="NR"/>
    <m/>
    <e v="#REF!"/>
    <m/>
    <m/>
    <m/>
    <m/>
    <x v="54"/>
    <n v="153"/>
    <n v="0"/>
    <e v="#NAME?"/>
  </r>
  <r>
    <s v="191792"/>
    <x v="375"/>
    <m/>
    <s v="08:30 KINGS Xto EDINBURGH_x000a_Running as 09:18 PETERBORO to EDINBURGH"/>
    <x v="15"/>
    <n v="29"/>
    <n v="78"/>
    <d v="2020-01-29T00:00:00"/>
    <s v="MHB2"/>
    <x v="10"/>
    <s v="Accepted"/>
    <m/>
    <m/>
    <e v="#REF!"/>
    <m/>
    <m/>
    <m/>
    <m/>
    <x v="0"/>
    <n v="0"/>
    <n v="153"/>
    <e v="#NAME?"/>
  </r>
  <r>
    <s v="190403"/>
    <x v="376"/>
    <m/>
    <s v="19:06 KINGS Xto LINCLNCEN"/>
    <x v="11"/>
    <n v="0"/>
    <n v="11"/>
    <d v="2019-09-27T00:00:00"/>
    <s v="THBN"/>
    <x v="28"/>
    <s v="Accepted"/>
    <s v="Control"/>
    <m/>
    <e v="#REF!"/>
    <m/>
    <m/>
    <m/>
    <m/>
    <x v="0"/>
    <n v="0"/>
    <n v="0"/>
    <e v="#NAME?"/>
  </r>
  <r>
    <s v="190005"/>
    <x v="376"/>
    <m/>
    <s v="14:00 EDINBURGH to KINGS X_x000a_ Running as 15:33 NCASTLCEN to KINGS X"/>
    <x v="12"/>
    <n v="43"/>
    <n v="52"/>
    <d v="2020-07-28T00:00:00"/>
    <s v="MHBN"/>
    <x v="1"/>
    <s v="O"/>
    <s v="Control"/>
    <m/>
    <e v="#REF!"/>
    <m/>
    <m/>
    <m/>
    <m/>
    <x v="5"/>
    <n v="12"/>
    <n v="0"/>
    <e v="#NAME?"/>
  </r>
  <r>
    <s v="187884"/>
    <x v="377"/>
    <m/>
    <s v="21:00 KINGS X to NCASTLCEN"/>
    <x v="15"/>
    <n v="54"/>
    <n v="68"/>
    <d v="2020-01-13T00:00:00"/>
    <s v="MHB2"/>
    <x v="6"/>
    <s v="Accepted"/>
    <s v="Driver"/>
    <m/>
    <e v="#REF!"/>
    <m/>
    <m/>
    <m/>
    <m/>
    <x v="0"/>
    <n v="0"/>
    <n v="12"/>
    <e v="#NAME?"/>
  </r>
  <r>
    <s v="187771"/>
    <x v="377"/>
    <m/>
    <s v="1W203LOSTSTNABD"/>
    <x v="83"/>
    <n v="3"/>
    <n v="11"/>
    <d v="2019-04-29T00:00:00"/>
    <s v="MHB1"/>
    <x v="7"/>
    <s v="Accepted"/>
    <m/>
    <m/>
    <e v="#REF!"/>
    <m/>
    <m/>
    <m/>
    <m/>
    <x v="0"/>
    <n v="0"/>
    <n v="0"/>
    <e v="#NAME?"/>
  </r>
  <r>
    <s v="187646"/>
    <x v="377"/>
    <m/>
    <s v="18:51 BOUNDGNCS to KINGS X"/>
    <x v="48"/>
    <n v="8"/>
    <n v="18"/>
    <d v="2019-03-21T00:00:00"/>
    <s v="QQA0"/>
    <x v="1"/>
    <s v="New"/>
    <s v="NR"/>
    <m/>
    <e v="#REF!"/>
    <m/>
    <m/>
    <m/>
    <m/>
    <x v="17"/>
    <n v="7"/>
    <n v="0"/>
    <e v="#NAME?"/>
  </r>
  <r>
    <s v="186374"/>
    <x v="377"/>
    <m/>
    <m/>
    <x v="11"/>
    <n v="5"/>
    <n v="15"/>
    <m/>
    <s v="MHBA"/>
    <x v="0"/>
    <s v="Accepted"/>
    <m/>
    <m/>
    <e v="#REF!"/>
    <m/>
    <m/>
    <m/>
    <m/>
    <x v="0"/>
    <n v="0"/>
    <n v="7"/>
    <e v="#NAME?"/>
  </r>
  <r>
    <s v="186167"/>
    <x v="377"/>
    <m/>
    <s v="07:55 INVERNESS to KINGS X"/>
    <x v="36"/>
    <n v="2"/>
    <n v="2"/>
    <d v="2019-03-08T00:00:00"/>
    <s v="MHB1"/>
    <x v="10"/>
    <s v="Accepted"/>
    <m/>
    <m/>
    <e v="#REF!"/>
    <m/>
    <m/>
    <m/>
    <m/>
    <x v="0"/>
    <n v="0"/>
    <n v="0"/>
    <e v="#NAME?"/>
  </r>
  <r>
    <s v="185894"/>
    <x v="377"/>
    <m/>
    <s v="07:22 BOUNDGNCS to KINGS X"/>
    <x v="116"/>
    <n v="0"/>
    <n v="14"/>
    <d v="2019-12-20T00:00:00"/>
    <s v="ZQIB"/>
    <x v="1"/>
    <s v="New"/>
    <s v="NR"/>
    <m/>
    <e v="#REF!"/>
    <m/>
    <m/>
    <m/>
    <m/>
    <x v="36"/>
    <n v="10"/>
    <n v="0"/>
    <e v="#NAME?"/>
  </r>
  <r>
    <s v="185744"/>
    <x v="377"/>
    <m/>
    <s v="06:14 NEVHILL D to HARROGATE"/>
    <x v="8"/>
    <n v="5"/>
    <n v="5"/>
    <d v="2020-03-30T00:00:00"/>
    <s v="MHBM"/>
    <x v="3"/>
    <s v="Accepted"/>
    <m/>
    <m/>
    <e v="#REF!"/>
    <m/>
    <m/>
    <m/>
    <m/>
    <x v="4"/>
    <n v="27"/>
    <n v="10"/>
    <e v="#NAME?"/>
  </r>
  <r>
    <s v="185618"/>
    <x v="377"/>
    <m/>
    <s v="05:47 BOUNDGNCS to KINGS X_x000a_Running as 05:27 BOUNDGNCS to KINGS X"/>
    <x v="18"/>
    <n v="8"/>
    <n v="8"/>
    <d v="2019-12-13T00:00:00"/>
    <s v="CQIK"/>
    <x v="1"/>
    <s v="Rejected"/>
    <s v="NR"/>
    <m/>
    <e v="#REF!"/>
    <m/>
    <m/>
    <m/>
    <m/>
    <x v="8"/>
    <n v="101"/>
    <n v="27"/>
    <e v="#NAME?"/>
  </r>
  <r>
    <s v="185419"/>
    <x v="377"/>
    <m/>
    <s v="16:33 KINGS X to BRADFORSQ"/>
    <x v="0"/>
    <n v="0"/>
    <n v="0"/>
    <d v="2019-09-20T00:00:00"/>
    <s v="MHB2"/>
    <x v="10"/>
    <s v="Accepted"/>
    <m/>
    <m/>
    <e v="#REF!"/>
    <m/>
    <m/>
    <m/>
    <m/>
    <x v="0"/>
    <n v="0"/>
    <n v="101"/>
    <e v="#NAME?"/>
  </r>
  <r>
    <s v="181490"/>
    <x v="378"/>
    <m/>
    <m/>
    <x v="11"/>
    <n v="23"/>
    <n v="26"/>
    <m/>
    <s v="MHBA"/>
    <x v="15"/>
    <s v="Accepted"/>
    <m/>
    <m/>
    <e v="#REF!"/>
    <m/>
    <m/>
    <m/>
    <m/>
    <x v="0"/>
    <n v="0"/>
    <n v="0"/>
    <e v="#NAME?"/>
  </r>
  <r>
    <s v="181124"/>
    <x v="378"/>
    <m/>
    <s v="08:47 LEEDS to KINGS X"/>
    <x v="11"/>
    <n v="0"/>
    <n v="17"/>
    <d v="2019-08-02T00:00:00"/>
    <s v="MHB2"/>
    <x v="6"/>
    <s v="Accepted"/>
    <m/>
    <m/>
    <e v="#REF!"/>
    <m/>
    <m/>
    <m/>
    <m/>
    <x v="0"/>
    <n v="0"/>
    <n v="0"/>
    <e v="#NAME?"/>
  </r>
  <r>
    <s v="180621"/>
    <x v="378"/>
    <m/>
    <s v="09:02 LEEDS     to NEVHILL D"/>
    <x v="10"/>
    <n v="27"/>
    <n v="31"/>
    <d v="2019-08-09T00:00:00"/>
    <s v="MHBM"/>
    <x v="3"/>
    <s v="Accepted"/>
    <m/>
    <m/>
    <e v="#REF!"/>
    <m/>
    <m/>
    <m/>
    <m/>
    <x v="0"/>
    <n v="0"/>
    <n v="0"/>
    <e v="#NAME?"/>
  </r>
  <r>
    <s v="180574"/>
    <x v="378"/>
    <m/>
    <s v="08:06 KINGS X to LINCLNCEN"/>
    <x v="14"/>
    <n v="5"/>
    <n v="5"/>
    <d v="2019-09-20T00:00:00"/>
    <s v="MHB1"/>
    <x v="10"/>
    <s v="Accepted"/>
    <m/>
    <m/>
    <e v="#REF!"/>
    <m/>
    <m/>
    <m/>
    <m/>
    <x v="7"/>
    <n v="6"/>
    <n v="0"/>
    <e v="#NAME?"/>
  </r>
  <r>
    <s v="180250"/>
    <x v="378"/>
    <m/>
    <s v="05:36 DONCARIEP to BRADFORSQ_x000a_Running as 07:17 LEEDS to BRADFORSQ"/>
    <x v="130"/>
    <n v="0"/>
    <n v="0"/>
    <d v="2019-08-23T00:00:00"/>
    <s v="MHBH"/>
    <x v="3"/>
    <s v="Accepted"/>
    <m/>
    <m/>
    <e v="#REF!"/>
    <m/>
    <m/>
    <m/>
    <m/>
    <x v="0"/>
    <n v="0"/>
    <n v="6"/>
    <e v="#NAME?"/>
  </r>
  <r>
    <s v="180115"/>
    <x v="378"/>
    <m/>
    <s v="06:27 NEVHILL D to LEEDS"/>
    <x v="8"/>
    <n v="37"/>
    <n v="49"/>
    <m/>
    <s v="MHBM"/>
    <x v="3"/>
    <s v="Accepted"/>
    <m/>
    <m/>
    <e v="#REF!"/>
    <m/>
    <m/>
    <m/>
    <m/>
    <x v="4"/>
    <n v="27"/>
    <n v="0"/>
    <e v="#NAME?"/>
  </r>
  <r>
    <s v="178687"/>
    <x v="379"/>
    <m/>
    <s v="Running as 07:17 LEEDS"/>
    <x v="3"/>
    <n v="4"/>
    <n v="4"/>
    <d v="2020-07-28T00:00:00"/>
    <s v="MHBJ"/>
    <x v="2"/>
    <s v="Accepted"/>
    <m/>
    <m/>
    <e v="#REF!"/>
    <m/>
    <m/>
    <m/>
    <m/>
    <x v="0"/>
    <n v="0"/>
    <n v="27"/>
    <e v="#NAME?"/>
  </r>
  <r>
    <s v="178208"/>
    <x v="379"/>
    <m/>
    <s v="15:03 KINGS X to LEEDS"/>
    <x v="0"/>
    <n v="0"/>
    <n v="0"/>
    <d v="2019-09-06T00:00:00"/>
    <s v="MHB1"/>
    <x v="10"/>
    <s v="Accepted"/>
    <m/>
    <m/>
    <e v="#REF!"/>
    <m/>
    <m/>
    <m/>
    <m/>
    <x v="0"/>
    <n v="0"/>
    <n v="0"/>
    <e v="#NAME?"/>
  </r>
  <r>
    <s v="178081"/>
    <x v="379"/>
    <m/>
    <m/>
    <x v="4"/>
    <n v="84"/>
    <n v="357"/>
    <m/>
    <s v="MHBA"/>
    <x v="15"/>
    <s v="Accepted"/>
    <m/>
    <m/>
    <e v="#REF!"/>
    <m/>
    <m/>
    <m/>
    <m/>
    <x v="0"/>
    <n v="0"/>
    <n v="0"/>
    <e v="#NAME?"/>
  </r>
  <r>
    <s v="177758"/>
    <x v="379"/>
    <m/>
    <s v="07:00 EDINBURGH to KINGS X"/>
    <x v="27"/>
    <n v="22"/>
    <n v="24"/>
    <d v="2019-11-13T00:00:00"/>
    <s v="MHB2"/>
    <x v="5"/>
    <s v="Accepted"/>
    <m/>
    <m/>
    <e v="#REF!"/>
    <m/>
    <m/>
    <m/>
    <m/>
    <x v="11"/>
    <n v="23"/>
    <n v="0"/>
    <e v="#NAME?"/>
  </r>
  <r>
    <s v="177237"/>
    <x v="379"/>
    <m/>
    <s v="05:55 KINGS X to LEEDS"/>
    <x v="51"/>
    <n v="26"/>
    <n v="72"/>
    <d v="2019-09-20T00:00:00"/>
    <s v="MHB2"/>
    <x v="6"/>
    <s v="Accepted"/>
    <m/>
    <m/>
    <e v="#REF!"/>
    <m/>
    <m/>
    <m/>
    <m/>
    <x v="20"/>
    <n v="31"/>
    <n v="23"/>
    <e v="#NAME?"/>
  </r>
  <r>
    <s v="177141"/>
    <x v="379"/>
    <m/>
    <s v="Running as 05:46 DONCARIEP to BRADFORSQ"/>
    <x v="31"/>
    <n v="16"/>
    <n v="16"/>
    <d v="2019-08-02T00:00:00"/>
    <s v="THB2"/>
    <x v="12"/>
    <s v="Accepted"/>
    <s v="Driver"/>
    <s v="2025-05-02"/>
    <e v="#REF!"/>
    <m/>
    <m/>
    <m/>
    <m/>
    <x v="1"/>
    <n v="3"/>
    <n v="31"/>
    <e v="#NAME?"/>
  </r>
  <r>
    <s v="176684"/>
    <x v="380"/>
    <m/>
    <s v="19:00 KINGS X to EDINBURGH_x000a_Running as 18:44 KINGS X to EDINBURGH"/>
    <x v="12"/>
    <n v="6"/>
    <n v="6"/>
    <d v="2020-02-07T00:00:00"/>
    <s v="MHB2"/>
    <x v="17"/>
    <s v="Accepted"/>
    <m/>
    <m/>
    <e v="#REF!"/>
    <m/>
    <m/>
    <m/>
    <m/>
    <x v="5"/>
    <n v="12"/>
    <n v="3"/>
    <e v="#NAME?"/>
  </r>
  <r>
    <s v="176110"/>
    <x v="380"/>
    <m/>
    <s v="15:03 KINGS X to HARROGATE_x000a_Running as 14:52 KINGS X to HARROGATE"/>
    <x v="11"/>
    <n v="2"/>
    <n v="10"/>
    <d v="2019-09-06T00:00:00"/>
    <s v="MHB1"/>
    <x v="17"/>
    <s v="Accepted"/>
    <m/>
    <s v="2025-05-02"/>
    <e v="#REF!"/>
    <m/>
    <m/>
    <m/>
    <m/>
    <x v="0"/>
    <n v="0"/>
    <n v="12"/>
    <e v="#NAME?"/>
  </r>
  <r>
    <s v="175697"/>
    <x v="380"/>
    <m/>
    <s v="08:30 LEEDS to EDINBURGH"/>
    <x v="16"/>
    <n v="6"/>
    <n v="6"/>
    <d v="2019-09-06T00:00:00"/>
    <s v="MHB1"/>
    <x v="5"/>
    <s v="Accepted"/>
    <m/>
    <m/>
    <e v="#REF!"/>
    <m/>
    <m/>
    <m/>
    <m/>
    <x v="0"/>
    <n v="0"/>
    <n v="0"/>
    <e v="#NAME?"/>
  </r>
  <r>
    <s v="175554"/>
    <x v="380"/>
    <m/>
    <m/>
    <x v="4"/>
    <n v="15"/>
    <n v="20"/>
    <m/>
    <s v="MHBB"/>
    <x v="42"/>
    <s v="Accepted"/>
    <m/>
    <m/>
    <e v="#REF!"/>
    <m/>
    <m/>
    <m/>
    <m/>
    <x v="0"/>
    <n v="0"/>
    <n v="0"/>
    <e v="#NAME?"/>
  </r>
  <r>
    <s v="174843"/>
    <x v="381"/>
    <m/>
    <s v="18:06 KINGS X to BOUNDGNCS"/>
    <x v="261"/>
    <n v="4"/>
    <n v="11"/>
    <d v="2019-08-23T00:00:00"/>
    <s v="MHBJ"/>
    <x v="1"/>
    <s v="New"/>
    <s v="NR"/>
    <m/>
    <e v="#REF!"/>
    <m/>
    <m/>
    <m/>
    <m/>
    <x v="9"/>
    <s v="Not Found"/>
    <n v="0"/>
    <e v="#NAME?"/>
  </r>
  <r>
    <s v="173576"/>
    <x v="381"/>
    <m/>
    <s v="07:55 INVERNESS to KINGS X"/>
    <x v="36"/>
    <n v="3"/>
    <n v="3"/>
    <d v="2019-03-08T00:00:00"/>
    <s v="MHB1"/>
    <x v="10"/>
    <s v="Accepted"/>
    <m/>
    <m/>
    <e v="#REF!"/>
    <m/>
    <m/>
    <m/>
    <m/>
    <x v="0"/>
    <n v="0"/>
    <s v="Not Found"/>
    <e v="#NAME?"/>
  </r>
  <r>
    <s v="173379"/>
    <x v="381"/>
    <m/>
    <s v="06:24 HEATON CS to NCASTLCEN"/>
    <x v="25"/>
    <n v="25"/>
    <n v="42"/>
    <d v="2020-06-23T00:00:00"/>
    <s v="MHBN"/>
    <x v="3"/>
    <s v="Accepted"/>
    <m/>
    <m/>
    <e v="#REF!"/>
    <m/>
    <m/>
    <m/>
    <m/>
    <x v="10"/>
    <n v="8"/>
    <n v="0"/>
    <e v="#NAME?"/>
  </r>
  <r>
    <s v="172559"/>
    <x v="382"/>
    <m/>
    <s v="19:33 London Kings Cross - Leeds"/>
    <x v="15"/>
    <n v="63"/>
    <n v="71"/>
    <m/>
    <s v="MHBA"/>
    <x v="15"/>
    <s v="Accepted"/>
    <m/>
    <m/>
    <e v="#REF!"/>
    <m/>
    <m/>
    <m/>
    <m/>
    <x v="0"/>
    <n v="0"/>
    <n v="8"/>
    <e v="#NAME?"/>
  </r>
  <r>
    <s v="170853"/>
    <x v="382"/>
    <m/>
    <s v="06:08 DONCASTER to EDINBURGH"/>
    <x v="262"/>
    <n v="5"/>
    <n v="5"/>
    <d v="2019-12-09T00:00:00"/>
    <s v="THBN"/>
    <x v="11"/>
    <s v="Accepted"/>
    <s v="Other"/>
    <m/>
    <e v="#REF!"/>
    <m/>
    <m/>
    <m/>
    <m/>
    <x v="55"/>
    <n v="33"/>
    <n v="0"/>
    <e v="#NAME?"/>
  </r>
  <r>
    <s v="170740"/>
    <x v="382"/>
    <m/>
    <s v="07:16 DONCARIEP to DONCASTER"/>
    <x v="31"/>
    <n v="18"/>
    <n v="35"/>
    <d v="2019-07-26T00:00:00"/>
    <s v="MHBH"/>
    <x v="3"/>
    <s v="Accepted"/>
    <m/>
    <m/>
    <e v="#REF!"/>
    <m/>
    <m/>
    <m/>
    <m/>
    <x v="1"/>
    <n v="3"/>
    <n v="33"/>
    <e v="#NAME?"/>
  </r>
  <r>
    <s v="170465"/>
    <x v="382"/>
    <m/>
    <s v="07:03 KINGS X to LEEDS"/>
    <x v="42"/>
    <n v="0"/>
    <n v="0"/>
    <d v="2020-06-16T00:00:00"/>
    <s v="MHB2"/>
    <x v="2"/>
    <s v="Accepted"/>
    <m/>
    <m/>
    <e v="#REF!"/>
    <m/>
    <m/>
    <m/>
    <m/>
    <x v="15"/>
    <n v="39"/>
    <n v="3"/>
    <e v="#NAME?"/>
  </r>
  <r>
    <s v="169358"/>
    <x v="383"/>
    <m/>
    <s v="17:33 KINGS X to HARROGATE"/>
    <x v="38"/>
    <n v="3"/>
    <n v="3"/>
    <d v="2019-03-21T00:00:00"/>
    <s v="THBQ"/>
    <x v="8"/>
    <s v="Accepted"/>
    <s v="TM"/>
    <s v="2025-05-02"/>
    <e v="#REF!"/>
    <m/>
    <m/>
    <m/>
    <m/>
    <x v="14"/>
    <n v="24"/>
    <n v="39"/>
    <e v="#NAME?"/>
  </r>
  <r>
    <s v="168446"/>
    <x v="383"/>
    <m/>
    <s v="11:07 YORKto NCASTLCEN"/>
    <x v="16"/>
    <n v="3"/>
    <n v="3"/>
    <d v="2019-08-23T00:00:00"/>
    <s v="MHB2"/>
    <x v="4"/>
    <s v="Accepted"/>
    <m/>
    <m/>
    <e v="#REF!"/>
    <m/>
    <m/>
    <m/>
    <m/>
    <x v="0"/>
    <n v="0"/>
    <n v="24"/>
    <e v="#NAME?"/>
  </r>
  <r>
    <s v="167671"/>
    <x v="383"/>
    <m/>
    <s v="05:46 DONCARIEP to LEEDS"/>
    <x v="152"/>
    <n v="0"/>
    <n v="0"/>
    <d v="2019-04-23T00:00:00"/>
    <s v="MHBH"/>
    <x v="3"/>
    <s v="Accepted"/>
    <m/>
    <m/>
    <e v="#REF!"/>
    <m/>
    <m/>
    <m/>
    <m/>
    <x v="0"/>
    <n v="0"/>
    <n v="0"/>
    <e v="#NAME?"/>
  </r>
  <r>
    <s v="165601"/>
    <x v="384"/>
    <m/>
    <s v="12:30 KINGS X to EDINBURGH"/>
    <x v="11"/>
    <n v="8"/>
    <n v="10"/>
    <d v="2020-02-07T00:00:00"/>
    <s v="MHB2"/>
    <x v="17"/>
    <s v="Accepted"/>
    <m/>
    <m/>
    <e v="#REF!"/>
    <m/>
    <m/>
    <m/>
    <m/>
    <x v="0"/>
    <n v="0"/>
    <n v="0"/>
    <e v="#NAME?"/>
  </r>
  <r>
    <s v="165251"/>
    <x v="384"/>
    <m/>
    <s v="09:03 CRAIGNTNY to EDINBURGH"/>
    <x v="6"/>
    <n v="10"/>
    <n v="14"/>
    <d v="2020-05-21T00:00:00"/>
    <s v="MHBK"/>
    <x v="1"/>
    <s v="New"/>
    <s v="NR"/>
    <m/>
    <e v="#REF!"/>
    <m/>
    <m/>
    <m/>
    <m/>
    <x v="2"/>
    <n v="2"/>
    <n v="0"/>
    <e v="#NAME?"/>
  </r>
  <r>
    <s v="164941"/>
    <x v="384"/>
    <m/>
    <m/>
    <x v="98"/>
    <n v="12"/>
    <n v="20"/>
    <m/>
    <s v="MHBA"/>
    <x v="15"/>
    <s v="Accepted"/>
    <m/>
    <m/>
    <e v="#REF!"/>
    <m/>
    <m/>
    <m/>
    <m/>
    <x v="0"/>
    <n v="0"/>
    <n v="2"/>
    <e v="#NAME?"/>
  </r>
  <r>
    <s v="164741"/>
    <x v="384"/>
    <m/>
    <s v="06:28 NCASTLCEN to EDINBURGH"/>
    <x v="12"/>
    <n v="8"/>
    <n v="8"/>
    <d v="2020-08-21T00:00:00"/>
    <s v="MHB2"/>
    <x v="4"/>
    <s v="Accepted"/>
    <m/>
    <m/>
    <e v="#REF!"/>
    <m/>
    <m/>
    <m/>
    <m/>
    <x v="5"/>
    <n v="12"/>
    <n v="0"/>
    <e v="#NAME?"/>
  </r>
  <r>
    <s v="164739"/>
    <x v="384"/>
    <m/>
    <s v="05:46 DONCARIEP to LEEDS"/>
    <x v="31"/>
    <n v="17"/>
    <n v="17"/>
    <m/>
    <s v="MHBH"/>
    <x v="1"/>
    <s v="New"/>
    <m/>
    <m/>
    <e v="#REF!"/>
    <m/>
    <m/>
    <m/>
    <m/>
    <x v="1"/>
    <n v="3"/>
    <n v="12"/>
    <e v="#NAME?"/>
  </r>
  <r>
    <s v="164683"/>
    <x v="384"/>
    <m/>
    <s v="05:22 DONCARIEP to NEVHILL D"/>
    <x v="17"/>
    <n v="7"/>
    <n v="29"/>
    <d v="2019-11-29T00:00:00"/>
    <s v="MHBH"/>
    <x v="3"/>
    <s v="Accepted"/>
    <m/>
    <m/>
    <e v="#REF!"/>
    <m/>
    <m/>
    <m/>
    <m/>
    <x v="1"/>
    <n v="3"/>
    <n v="3"/>
    <e v="#NAME?"/>
  </r>
  <r>
    <s v="163600"/>
    <x v="385"/>
    <m/>
    <s v="14:52 ABERDEENto KINGS X"/>
    <x v="3"/>
    <n v="0"/>
    <n v="32"/>
    <d v="2019-03-12T00:00:00"/>
    <s v="MHB1"/>
    <x v="1"/>
    <s v="New"/>
    <m/>
    <m/>
    <e v="#REF!"/>
    <m/>
    <m/>
    <m/>
    <m/>
    <x v="0"/>
    <n v="0"/>
    <n v="3"/>
    <e v="#NAME?"/>
  </r>
  <r>
    <s v="163056"/>
    <x v="385"/>
    <m/>
    <s v="17:18 KINGS X to HULL"/>
    <x v="42"/>
    <n v="0"/>
    <n v="0"/>
    <d v="2019-03-25T00:00:00"/>
    <s v="MHB1"/>
    <x v="2"/>
    <s v="Accepted"/>
    <m/>
    <m/>
    <e v="#REF!"/>
    <m/>
    <m/>
    <m/>
    <m/>
    <x v="15"/>
    <n v="39"/>
    <n v="0"/>
    <e v="#NAME?"/>
  </r>
  <r>
    <s v="162923"/>
    <x v="385"/>
    <m/>
    <s v="09:52 ABERDEENto KINGS X"/>
    <x v="21"/>
    <n v="16"/>
    <n v="16"/>
    <d v="2019-03-21T00:00:00"/>
    <s v="MHB1"/>
    <x v="0"/>
    <s v="Accepted"/>
    <m/>
    <m/>
    <e v="#REF!"/>
    <m/>
    <m/>
    <m/>
    <m/>
    <x v="0"/>
    <n v="0"/>
    <n v="39"/>
    <e v="#NAME?"/>
  </r>
  <r>
    <s v="162915"/>
    <x v="385"/>
    <m/>
    <s v="09:52 ABERDEENto KINGS X"/>
    <x v="263"/>
    <n v="2"/>
    <n v="2"/>
    <d v="2019-03-21T00:00:00"/>
    <s v="MHB1"/>
    <x v="1"/>
    <s v="New"/>
    <m/>
    <m/>
    <e v="#REF!"/>
    <m/>
    <m/>
    <m/>
    <m/>
    <x v="0"/>
    <n v="0"/>
    <n v="0"/>
    <e v="#NAME?"/>
  </r>
  <r>
    <s v="162824"/>
    <x v="385"/>
    <m/>
    <s v="14:33 KINGS X to LEEDS"/>
    <x v="11"/>
    <n v="0"/>
    <n v="19"/>
    <d v="2019-03-25T00:00:00"/>
    <s v="MHB1"/>
    <x v="1"/>
    <s v="New"/>
    <m/>
    <m/>
    <e v="#REF!"/>
    <m/>
    <m/>
    <m/>
    <m/>
    <x v="0"/>
    <n v="0"/>
    <n v="0"/>
    <e v="#NAME?"/>
  </r>
  <r>
    <s v="162689"/>
    <x v="385"/>
    <m/>
    <s v="10:45 LEEDS to KINGS X"/>
    <x v="15"/>
    <n v="0"/>
    <n v="81"/>
    <d v="2019-03-25T00:00:00"/>
    <s v="MHB1"/>
    <x v="0"/>
    <s v="Accepted"/>
    <m/>
    <m/>
    <e v="#REF!"/>
    <m/>
    <m/>
    <m/>
    <m/>
    <x v="0"/>
    <n v="0"/>
    <n v="0"/>
    <e v="#NAME?"/>
  </r>
  <r>
    <s v="162585"/>
    <x v="385"/>
    <m/>
    <s v="11:45 LEEDS to KINGS X"/>
    <x v="10"/>
    <n v="13"/>
    <n v="43"/>
    <d v="2020-01-29T00:00:00"/>
    <s v="MHB2"/>
    <x v="5"/>
    <s v="Accepted"/>
    <s v="HRL"/>
    <m/>
    <e v="#REF!"/>
    <m/>
    <m/>
    <m/>
    <m/>
    <x v="0"/>
    <n v="0"/>
    <n v="0"/>
    <e v="#NAME?"/>
  </r>
  <r>
    <s v="162095"/>
    <x v="385"/>
    <m/>
    <s v="07:16 DONCARIEP to DONCASTER"/>
    <x v="17"/>
    <n v="18"/>
    <n v="34"/>
    <d v="2019-09-20T00:00:00"/>
    <s v="MHBH"/>
    <x v="3"/>
    <s v="Accepted"/>
    <m/>
    <m/>
    <e v="#REF!"/>
    <m/>
    <m/>
    <m/>
    <m/>
    <x v="1"/>
    <n v="3"/>
    <n v="0"/>
    <e v="#NAME?"/>
  </r>
  <r>
    <s v="161983"/>
    <x v="385"/>
    <m/>
    <s v="07:22 BOUNDGNCS to KINGS X"/>
    <x v="188"/>
    <n v="0"/>
    <n v="16"/>
    <d v="2019-09-06T00:00:00"/>
    <s v="ZQIB"/>
    <x v="1"/>
    <s v="New"/>
    <s v="NR"/>
    <m/>
    <e v="#REF!"/>
    <m/>
    <m/>
    <m/>
    <m/>
    <x v="0"/>
    <n v="0"/>
    <n v="3"/>
    <e v="#NAME?"/>
  </r>
  <r>
    <s v="161818"/>
    <x v="385"/>
    <m/>
    <s v="06:14 NEVHILL D to HARROGATE"/>
    <x v="8"/>
    <n v="6"/>
    <n v="6"/>
    <d v="2019-03-08T00:00:00"/>
    <s v="MHBM"/>
    <x v="3"/>
    <s v="Accepted"/>
    <m/>
    <m/>
    <e v="#REF!"/>
    <m/>
    <m/>
    <m/>
    <m/>
    <x v="4"/>
    <n v="27"/>
    <n v="0"/>
    <e v="#NAME?"/>
  </r>
  <r>
    <s v="161771"/>
    <x v="385"/>
    <m/>
    <s v="05:56 DONCARIEP to DONCASTER"/>
    <x v="31"/>
    <n v="14"/>
    <n v="36"/>
    <d v="2019-03-08T00:00:00"/>
    <s v="MHBH"/>
    <x v="3"/>
    <s v="Accepted"/>
    <m/>
    <m/>
    <e v="#REF!"/>
    <m/>
    <m/>
    <m/>
    <m/>
    <x v="1"/>
    <n v="3"/>
    <n v="27"/>
    <e v="#NAME?"/>
  </r>
  <r>
    <s v="161740"/>
    <x v="385"/>
    <m/>
    <s v="05:12 DONCARIEP to HULL"/>
    <x v="31"/>
    <n v="16"/>
    <n v="16"/>
    <d v="2019-11-15T00:00:00"/>
    <s v="MHBH"/>
    <x v="3"/>
    <s v="Accepted"/>
    <m/>
    <m/>
    <e v="#REF!"/>
    <m/>
    <m/>
    <m/>
    <m/>
    <x v="1"/>
    <n v="3"/>
    <n v="3"/>
    <e v="#NAME?"/>
  </r>
  <r>
    <s v="160652"/>
    <x v="386"/>
    <m/>
    <m/>
    <x v="7"/>
    <n v="3"/>
    <n v="7"/>
    <m/>
    <s v="MHBA"/>
    <x v="7"/>
    <s v="Accepted"/>
    <m/>
    <m/>
    <e v="#REF!"/>
    <m/>
    <m/>
    <m/>
    <m/>
    <x v="3"/>
    <n v="4"/>
    <n v="3"/>
    <e v="#NAME?"/>
  </r>
  <r>
    <s v="160395"/>
    <x v="386"/>
    <m/>
    <s v="19:16 LEEDS     to KINGS X"/>
    <x v="10"/>
    <n v="0"/>
    <n v="19"/>
    <d v="2019-08-09T00:00:00"/>
    <s v="MHB2"/>
    <x v="1"/>
    <s v="New"/>
    <m/>
    <m/>
    <e v="#REF!"/>
    <m/>
    <m/>
    <m/>
    <m/>
    <x v="0"/>
    <n v="0"/>
    <n v="4"/>
    <e v="#NAME?"/>
  </r>
  <r>
    <s v="160281"/>
    <x v="386"/>
    <m/>
    <s v="05:47 BOUNDGNCS to KINGS X_x000a_Running as 05:35 BOUNDGNCS to KINGS X"/>
    <x v="18"/>
    <n v="0"/>
    <n v="20"/>
    <d v="2020-05-13T00:00:00"/>
    <s v="MHB2"/>
    <x v="0"/>
    <s v="Accepted"/>
    <m/>
    <m/>
    <e v="#REF!"/>
    <m/>
    <m/>
    <m/>
    <m/>
    <x v="8"/>
    <n v="101"/>
    <n v="0"/>
    <e v="#NAME?"/>
  </r>
  <r>
    <s v="160133"/>
    <x v="386"/>
    <m/>
    <s v="05:36 DONCARIEP to BRADFORSQ"/>
    <x v="152"/>
    <n v="0"/>
    <n v="0"/>
    <d v="2019-08-02T00:00:00"/>
    <s v="MHBH"/>
    <x v="2"/>
    <s v="Accepted"/>
    <m/>
    <m/>
    <e v="#REF!"/>
    <m/>
    <m/>
    <m/>
    <m/>
    <x v="0"/>
    <n v="0"/>
    <n v="101"/>
    <e v="#NAME?"/>
  </r>
  <r>
    <s v="159745"/>
    <x v="386"/>
    <m/>
    <s v="05:46 DONCARIEP to LEEDS"/>
    <x v="152"/>
    <n v="0"/>
    <n v="0"/>
    <m/>
    <s v="MHB1"/>
    <x v="2"/>
    <s v="Accepted"/>
    <m/>
    <m/>
    <e v="#REF!"/>
    <m/>
    <m/>
    <m/>
    <m/>
    <x v="0"/>
    <n v="0"/>
    <n v="0"/>
    <e v="#NAME?"/>
  </r>
  <r>
    <s v="159361"/>
    <x v="386"/>
    <m/>
    <s v="07:33 KINGS X   to HARROGATE"/>
    <x v="28"/>
    <n v="28"/>
    <n v="301"/>
    <d v="2019-03-12T00:00:00"/>
    <s v="MHB1"/>
    <x v="6"/>
    <s v="Accepted"/>
    <m/>
    <m/>
    <e v="#REF!"/>
    <m/>
    <m/>
    <m/>
    <m/>
    <x v="12"/>
    <n v="11"/>
    <n v="0"/>
    <e v="#NAME?"/>
  </r>
  <r>
    <s v="158837"/>
    <x v="386"/>
    <m/>
    <s v="06:33 KINGS X   to LEEDS"/>
    <x v="11"/>
    <n v="0"/>
    <n v="19"/>
    <d v="2019-08-09T00:00:00"/>
    <s v="MHB2"/>
    <x v="14"/>
    <s v="Accepted"/>
    <m/>
    <m/>
    <e v="#REF!"/>
    <m/>
    <m/>
    <m/>
    <m/>
    <x v="0"/>
    <n v="0"/>
    <n v="11"/>
    <e v="#NAME?"/>
  </r>
  <r>
    <s v="158302"/>
    <x v="387"/>
    <m/>
    <s v="21:33 London Kings Cross - Leeds"/>
    <x v="264"/>
    <n v="29"/>
    <n v="29"/>
    <m/>
    <s v="MHBA"/>
    <x v="15"/>
    <s v="Accepted"/>
    <m/>
    <m/>
    <e v="#REF!"/>
    <m/>
    <m/>
    <m/>
    <m/>
    <x v="0"/>
    <n v="0"/>
    <n v="0"/>
    <e v="#NAME?"/>
  </r>
  <r>
    <s v="158255"/>
    <x v="387"/>
    <m/>
    <s v="18:00 HARROGATE to KINGS X"/>
    <x v="166"/>
    <n v="0"/>
    <n v="20"/>
    <d v="2019-03-18T00:00:00"/>
    <s v="MHB1"/>
    <x v="2"/>
    <s v="Accepted"/>
    <m/>
    <m/>
    <e v="#REF!"/>
    <m/>
    <m/>
    <m/>
    <m/>
    <x v="0"/>
    <n v="0"/>
    <n v="0"/>
    <e v="#NAME?"/>
  </r>
  <r>
    <s v="158190"/>
    <x v="387"/>
    <m/>
    <s v="18:00 EDINBURGH to KINGS X"/>
    <x v="68"/>
    <n v="89"/>
    <n v="118"/>
    <d v="2019-10-18T00:00:00"/>
    <s v="MHB2"/>
    <x v="6"/>
    <s v="Accepted"/>
    <m/>
    <m/>
    <e v="#REF!"/>
    <m/>
    <m/>
    <m/>
    <m/>
    <x v="5"/>
    <n v="12"/>
    <n v="0"/>
    <e v="#NAME?"/>
  </r>
  <r>
    <s v="158024"/>
    <x v="387"/>
    <m/>
    <s v="15:03 KINGS X to HARROGATE"/>
    <x v="139"/>
    <n v="3"/>
    <n v="3"/>
    <d v="2019-03-08T00:00:00"/>
    <s v="MHB1"/>
    <x v="10"/>
    <s v="Accepted"/>
    <m/>
    <m/>
    <e v="#REF!"/>
    <m/>
    <m/>
    <m/>
    <m/>
    <x v="0"/>
    <n v="0"/>
    <n v="12"/>
    <e v="#NAME?"/>
  </r>
  <r>
    <s v="157538"/>
    <x v="387"/>
    <m/>
    <s v="09:40 INVERNESS to KINGS X"/>
    <x v="226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157452"/>
    <x v="387"/>
    <m/>
    <s v="09:15 NCASTLCEN to EDINBURGH"/>
    <x v="109"/>
    <n v="7"/>
    <n v="7"/>
    <d v="2020-06-16T00:00:00"/>
    <s v="MHB2"/>
    <x v="4"/>
    <s v="Accepted"/>
    <m/>
    <m/>
    <e v="#REF!"/>
    <m/>
    <m/>
    <m/>
    <m/>
    <x v="16"/>
    <n v="5"/>
    <n v="0"/>
    <e v="#NAME?"/>
  </r>
  <r>
    <s v="157384"/>
    <x v="387"/>
    <m/>
    <s v="10:30 KINGS X to EDINBURGH"/>
    <x v="64"/>
    <n v="9"/>
    <n v="9"/>
    <d v="2020-03-18T00:00:00"/>
    <s v="VHBA"/>
    <x v="37"/>
    <s v="Accepted"/>
    <s v="Other"/>
    <m/>
    <e v="#REF!"/>
    <m/>
    <m/>
    <m/>
    <m/>
    <x v="24"/>
    <n v="15"/>
    <n v="5"/>
    <e v="#NAME?"/>
  </r>
  <r>
    <s v="157178"/>
    <x v="387"/>
    <m/>
    <m/>
    <x v="4"/>
    <n v="14"/>
    <n v="14"/>
    <m/>
    <s v="MHBA"/>
    <x v="15"/>
    <s v="Accepted"/>
    <m/>
    <m/>
    <e v="#REF!"/>
    <m/>
    <m/>
    <m/>
    <m/>
    <x v="0"/>
    <n v="0"/>
    <n v="15"/>
    <e v="#NAME?"/>
  </r>
  <r>
    <s v="157171"/>
    <x v="387"/>
    <m/>
    <s v="07:55 NCASTLCEN to KINGS X"/>
    <x v="89"/>
    <n v="4"/>
    <n v="4"/>
    <d v="2019-03-08T00:00:00"/>
    <s v="MHB1"/>
    <x v="4"/>
    <s v="Accepted"/>
    <m/>
    <m/>
    <e v="#REF!"/>
    <m/>
    <m/>
    <m/>
    <m/>
    <x v="0"/>
    <n v="0"/>
    <n v="0"/>
    <e v="#NAME?"/>
  </r>
  <r>
    <s v="157109"/>
    <x v="387"/>
    <m/>
    <s v="09:30 KINGS X to EDINBURGH"/>
    <x v="11"/>
    <n v="0"/>
    <n v="6.5"/>
    <d v="2020-03-25T00:00:00"/>
    <s v="MHB2"/>
    <x v="2"/>
    <s v="Accepted"/>
    <m/>
    <m/>
    <e v="#REF!"/>
    <m/>
    <m/>
    <m/>
    <m/>
    <x v="0"/>
    <n v="0"/>
    <n v="0"/>
    <e v="#NAME?"/>
  </r>
  <r>
    <s v="156170"/>
    <x v="388"/>
    <m/>
    <s v="16:00 EDINBURGH to KINGS X"/>
    <x v="16"/>
    <n v="7"/>
    <n v="7"/>
    <d v="2020-03-25T00:00:00"/>
    <s v="THB1"/>
    <x v="12"/>
    <s v="Accepted"/>
    <s v="Driver"/>
    <m/>
    <e v="#REF!"/>
    <m/>
    <m/>
    <m/>
    <m/>
    <x v="0"/>
    <n v="0"/>
    <n v="0"/>
    <e v="#NAME?"/>
  </r>
  <r>
    <s v="155959"/>
    <x v="388"/>
    <m/>
    <m/>
    <x v="237"/>
    <m/>
    <n v="0"/>
    <m/>
    <m/>
    <x v="1"/>
    <m/>
    <m/>
    <m/>
    <e v="#REF!"/>
    <m/>
    <m/>
    <m/>
    <m/>
    <x v="9"/>
    <s v="Not Found"/>
    <n v="0"/>
    <e v="#NAME?"/>
  </r>
  <r>
    <s v="155956"/>
    <x v="388"/>
    <m/>
    <m/>
    <x v="104"/>
    <n v="12"/>
    <n v="12"/>
    <m/>
    <s v="MHBA"/>
    <x v="10"/>
    <s v="Accepted"/>
    <m/>
    <m/>
    <e v="#REF!"/>
    <m/>
    <m/>
    <m/>
    <m/>
    <x v="1"/>
    <n v="3"/>
    <s v="Not Found"/>
    <e v="#NAME?"/>
  </r>
  <r>
    <s v="155704"/>
    <x v="388"/>
    <m/>
    <s v="12:00 EDINBURGH to KINGS X"/>
    <x v="89"/>
    <n v="17"/>
    <n v="132"/>
    <d v="2020-01-22T00:00:00"/>
    <s v="MHB2"/>
    <x v="0"/>
    <s v="Accepted"/>
    <m/>
    <s v="2025-02-06"/>
    <e v="#REF!"/>
    <m/>
    <m/>
    <m/>
    <m/>
    <x v="0"/>
    <n v="0"/>
    <n v="3"/>
    <e v="#NAME?"/>
  </r>
  <r>
    <s v="155416"/>
    <x v="388"/>
    <m/>
    <m/>
    <x v="10"/>
    <n v="4"/>
    <n v="4"/>
    <m/>
    <s v="MHBB"/>
    <x v="5"/>
    <s v="Accepted"/>
    <m/>
    <m/>
    <e v="#REF!"/>
    <m/>
    <m/>
    <m/>
    <m/>
    <x v="0"/>
    <n v="0"/>
    <n v="0"/>
    <e v="#NAME?"/>
  </r>
  <r>
    <s v="155396"/>
    <x v="388"/>
    <m/>
    <s v="08:30 EDINBURGH to KINGS X"/>
    <x v="265"/>
    <n v="11"/>
    <n v="11"/>
    <d v="2020-03-30T00:00:00"/>
    <s v="MHB2"/>
    <x v="42"/>
    <s v="Accepted"/>
    <m/>
    <m/>
    <e v="#REF!"/>
    <m/>
    <m/>
    <m/>
    <m/>
    <x v="0"/>
    <n v="0"/>
    <n v="0"/>
    <e v="#NAME?"/>
  </r>
  <r>
    <s v="155303"/>
    <x v="388"/>
    <m/>
    <s v="09:30 EDINBURGH to KINGS X"/>
    <x v="266"/>
    <n v="6"/>
    <n v="12"/>
    <d v="2020-02-07T00:00:00"/>
    <s v="OQJ0"/>
    <x v="1"/>
    <s v="Referred"/>
    <m/>
    <m/>
    <e v="#REF!"/>
    <m/>
    <m/>
    <m/>
    <m/>
    <x v="56"/>
    <n v="44"/>
    <n v="0"/>
    <e v="#NAME?"/>
  </r>
  <r>
    <s v="155269"/>
    <x v="388"/>
    <m/>
    <s v="07:55 INVERNESS to KINGS X"/>
    <x v="226"/>
    <n v="1"/>
    <n v="1"/>
    <d v="2019-04-17T00:00:00"/>
    <s v="MHB1"/>
    <x v="10"/>
    <s v="Accepted"/>
    <m/>
    <m/>
    <e v="#REF!"/>
    <m/>
    <m/>
    <m/>
    <m/>
    <x v="0"/>
    <n v="0"/>
    <n v="44"/>
    <e v="#NAME?"/>
  </r>
  <r>
    <s v="154606"/>
    <x v="388"/>
    <m/>
    <m/>
    <x v="10"/>
    <n v="52"/>
    <n v="60"/>
    <m/>
    <s v="MHBC"/>
    <x v="0"/>
    <s v="Accepted"/>
    <m/>
    <m/>
    <e v="#REF!"/>
    <m/>
    <m/>
    <m/>
    <m/>
    <x v="0"/>
    <n v="0"/>
    <n v="0"/>
    <e v="#NAME?"/>
  </r>
  <r>
    <s v="154492"/>
    <x v="388"/>
    <m/>
    <s v="23:19 KINGS X to FERMEPARK_x000a_Running as 21:49 KINGS X to BOUNDGNCS"/>
    <x v="20"/>
    <n v="47"/>
    <n v="47"/>
    <d v="2019-07-26T00:00:00"/>
    <s v="MHBJ"/>
    <x v="3"/>
    <s v="Accepted"/>
    <m/>
    <m/>
    <e v="#REF!"/>
    <m/>
    <m/>
    <m/>
    <m/>
    <x v="7"/>
    <n v="6"/>
    <n v="0"/>
    <e v="#NAME?"/>
  </r>
  <r>
    <s v="154438"/>
    <x v="388"/>
    <m/>
    <s v="21:03 KINGS X to BOUNDGNCS _x000a_Running as 20:44 KINGS X to BOUNDGNCS"/>
    <x v="20"/>
    <n v="71"/>
    <n v="71"/>
    <d v="2020-08-05T00:00:00"/>
    <s v="MHBJ"/>
    <x v="3"/>
    <s v="Accepted"/>
    <m/>
    <m/>
    <e v="#REF!"/>
    <m/>
    <m/>
    <m/>
    <m/>
    <x v="7"/>
    <n v="6"/>
    <n v="6"/>
    <e v="#NAME?"/>
  </r>
  <r>
    <s v="154174"/>
    <x v="388"/>
    <m/>
    <s v="16:01 EDINBURGH to KINGS X"/>
    <x v="51"/>
    <n v="6"/>
    <n v="6"/>
    <d v="2020-05-06T00:00:00"/>
    <s v="MHB2"/>
    <x v="6"/>
    <s v="Accepted"/>
    <m/>
    <m/>
    <e v="#REF!"/>
    <m/>
    <m/>
    <m/>
    <m/>
    <x v="20"/>
    <n v="31"/>
    <n v="6"/>
    <e v="#NAME?"/>
  </r>
  <r>
    <s v="153663"/>
    <x v="389"/>
    <m/>
    <s v="16:00 KINGS X to ABERDEEN"/>
    <x v="138"/>
    <n v="7"/>
    <n v="7"/>
    <d v="2019-03-08T00:00:00"/>
    <s v="MHB1"/>
    <x v="10"/>
    <s v="Accepted"/>
    <m/>
    <m/>
    <e v="#REF!"/>
    <m/>
    <m/>
    <m/>
    <m/>
    <x v="0"/>
    <n v="0"/>
    <n v="31"/>
    <e v="#NAME?"/>
  </r>
  <r>
    <s v="153546"/>
    <x v="389"/>
    <m/>
    <s v="19:03 KINGS X to LEEDS"/>
    <x v="11"/>
    <n v="8"/>
    <n v="43"/>
    <d v="2019-11-13T00:00:00"/>
    <s v="MHB2"/>
    <x v="5"/>
    <s v="Accepted"/>
    <m/>
    <m/>
    <e v="#REF!"/>
    <m/>
    <m/>
    <m/>
    <m/>
    <x v="0"/>
    <n v="0"/>
    <n v="0"/>
    <e v="#NAME?"/>
  </r>
  <r>
    <s v="153283"/>
    <x v="389"/>
    <m/>
    <m/>
    <x v="10"/>
    <n v="6"/>
    <n v="9"/>
    <m/>
    <s v="MHBA"/>
    <x v="6"/>
    <s v="Accepted"/>
    <m/>
    <m/>
    <e v="#REF!"/>
    <m/>
    <m/>
    <m/>
    <m/>
    <x v="0"/>
    <n v="0"/>
    <n v="0"/>
    <e v="#NAME?"/>
  </r>
  <r>
    <s v="152612"/>
    <x v="389"/>
    <m/>
    <s v="07:55 INVERNESS to KINGS X"/>
    <x v="36"/>
    <n v="2"/>
    <n v="2"/>
    <d v="2019-04-17T00:00:00"/>
    <s v="MHB1"/>
    <x v="10"/>
    <s v="Accepted"/>
    <m/>
    <m/>
    <e v="#REF!"/>
    <m/>
    <m/>
    <m/>
    <m/>
    <x v="0"/>
    <n v="0"/>
    <n v="0"/>
    <e v="#NAME?"/>
  </r>
  <r>
    <s v="152519"/>
    <x v="389"/>
    <m/>
    <s v="11:45 LEEDS to KINGS X"/>
    <x v="10"/>
    <n v="15"/>
    <n v="30"/>
    <d v="2020-03-18T00:00:00"/>
    <s v="MHB2"/>
    <x v="5"/>
    <s v="Accepted"/>
    <m/>
    <m/>
    <e v="#REF!"/>
    <m/>
    <m/>
    <m/>
    <m/>
    <x v="0"/>
    <n v="0"/>
    <n v="0"/>
    <e v="#NAME?"/>
  </r>
  <r>
    <s v="152300"/>
    <x v="389"/>
    <m/>
    <s v="07:37 HARROGATE to KINGS X"/>
    <x v="10"/>
    <n v="7"/>
    <n v="7"/>
    <d v="2019-03-08T00:00:00"/>
    <s v="MHB1"/>
    <x v="1"/>
    <s v="New"/>
    <m/>
    <m/>
    <e v="#REF!"/>
    <m/>
    <m/>
    <m/>
    <m/>
    <x v="0"/>
    <n v="0"/>
    <n v="0"/>
    <e v="#NAME?"/>
  </r>
  <r>
    <s v="152090"/>
    <x v="389"/>
    <m/>
    <s v="05:36 DONCARIEP to BRADFORSQ"/>
    <x v="31"/>
    <n v="9"/>
    <n v="9"/>
    <m/>
    <s v="THBN"/>
    <x v="28"/>
    <s v="Accepted"/>
    <s v="Control"/>
    <m/>
    <e v="#REF!"/>
    <m/>
    <m/>
    <m/>
    <m/>
    <x v="1"/>
    <n v="3"/>
    <n v="0"/>
    <e v="#NAME?"/>
  </r>
  <r>
    <s v="152032"/>
    <x v="389"/>
    <m/>
    <s v="07:55 INVERNESS to KINGS X"/>
    <x v="36"/>
    <n v="4"/>
    <n v="4"/>
    <d v="2019-03-25T00:00:00"/>
    <s v="MHB1"/>
    <x v="10"/>
    <s v="Accepted"/>
    <m/>
    <m/>
    <e v="#REF!"/>
    <m/>
    <m/>
    <m/>
    <m/>
    <x v="0"/>
    <n v="0"/>
    <n v="3"/>
    <e v="#NAME?"/>
  </r>
  <r>
    <s v="151885"/>
    <x v="389"/>
    <m/>
    <s v="07:22 BOUNDGNCS to KINGS X"/>
    <x v="179"/>
    <n v="4"/>
    <n v="4"/>
    <d v="2019-09-06T00:00:00"/>
    <s v="MHBJ"/>
    <x v="1"/>
    <s v="New"/>
    <s v="NR"/>
    <m/>
    <e v="#REF!"/>
    <m/>
    <m/>
    <m/>
    <m/>
    <x v="0"/>
    <n v="0"/>
    <n v="0"/>
    <e v="#NAME?"/>
  </r>
  <r>
    <s v="151712"/>
    <x v="389"/>
    <m/>
    <s v="05:46 DONCARIEP to LEEDS"/>
    <x v="267"/>
    <n v="0"/>
    <n v="0"/>
    <d v="2019-04-17T00:00:00"/>
    <s v="MHBH"/>
    <x v="3"/>
    <s v="Accepted"/>
    <m/>
    <m/>
    <e v="#REF!"/>
    <m/>
    <m/>
    <m/>
    <m/>
    <x v="9"/>
    <s v="Not Found"/>
    <n v="0"/>
    <e v="#NAME?"/>
  </r>
  <r>
    <s v="151706"/>
    <x v="389"/>
    <m/>
    <s v="06:40 LEEDS to KINGS X"/>
    <x v="9"/>
    <n v="12"/>
    <n v="131"/>
    <d v="2020-03-30T00:00:00"/>
    <s v="MHB1"/>
    <x v="42"/>
    <s v="Accepted"/>
    <m/>
    <m/>
    <e v="#REF!"/>
    <m/>
    <m/>
    <m/>
    <m/>
    <x v="0"/>
    <n v="0"/>
    <s v="Not Found"/>
    <e v="#NAME?"/>
  </r>
  <r>
    <s v="150542"/>
    <x v="390"/>
    <m/>
    <s v="17:18 KINGS X to HULL"/>
    <x v="17"/>
    <n v="15"/>
    <n v="21"/>
    <d v="2019-03-08T00:00:00"/>
    <s v="MHB1"/>
    <x v="1"/>
    <s v="New"/>
    <m/>
    <m/>
    <e v="#REF!"/>
    <m/>
    <m/>
    <m/>
    <m/>
    <x v="1"/>
    <n v="3"/>
    <n v="0"/>
    <e v="#NAME?"/>
  </r>
  <r>
    <s v="150501"/>
    <x v="390"/>
    <m/>
    <s v="17:18 KINGS X to HULL"/>
    <x v="268"/>
    <n v="18"/>
    <n v="24"/>
    <d v="2019-03-08T00:00:00"/>
    <s v="MHB1"/>
    <x v="10"/>
    <s v="Accepted"/>
    <m/>
    <m/>
    <e v="#REF!"/>
    <m/>
    <m/>
    <m/>
    <m/>
    <x v="7"/>
    <n v="6"/>
    <n v="3"/>
    <e v="#NAME?"/>
  </r>
  <r>
    <s v="148852"/>
    <x v="390"/>
    <m/>
    <s v="08:34 HEATON CS to NCASTLCEN"/>
    <x v="25"/>
    <n v="12"/>
    <n v="26"/>
    <d v="2020-05-06T00:00:00"/>
    <s v="MHBN"/>
    <x v="3"/>
    <s v="Accepted"/>
    <m/>
    <m/>
    <e v="#REF!"/>
    <m/>
    <m/>
    <m/>
    <m/>
    <x v="10"/>
    <n v="8"/>
    <n v="6"/>
    <e v="#NAME?"/>
  </r>
  <r>
    <s v="148698"/>
    <x v="390"/>
    <m/>
    <s v="06:48 NEVILLE HILL T&amp;R.S.M.D - LEEDS"/>
    <x v="10"/>
    <n v="57"/>
    <n v="60"/>
    <d v="2019-03-08T00:00:00"/>
    <s v="MHB1"/>
    <x v="10"/>
    <s v="Accepted"/>
    <m/>
    <m/>
    <e v="#REF!"/>
    <m/>
    <m/>
    <m/>
    <m/>
    <x v="0"/>
    <n v="0"/>
    <n v="8"/>
    <e v="#NAME?"/>
  </r>
  <r>
    <s v="148649"/>
    <x v="390"/>
    <m/>
    <s v="07:30 LINCLNCEN to KINGS X"/>
    <x v="227"/>
    <n v="36"/>
    <n v="59"/>
    <d v="2019-12-06T00:00:00"/>
    <s v="MHB1"/>
    <x v="42"/>
    <s v="Accepted"/>
    <m/>
    <m/>
    <e v="#REF!"/>
    <m/>
    <m/>
    <m/>
    <m/>
    <x v="0"/>
    <n v="0"/>
    <n v="0"/>
    <e v="#NAME?"/>
  </r>
  <r>
    <s v="148616"/>
    <x v="390"/>
    <m/>
    <s v="07:00 HEATON CS to DONCARIEP"/>
    <x v="25"/>
    <n v="18"/>
    <n v="59"/>
    <d v="2019-12-09T00:00:00"/>
    <s v="MHBN"/>
    <x v="3"/>
    <s v="Accepted"/>
    <m/>
    <m/>
    <e v="#REF!"/>
    <m/>
    <m/>
    <m/>
    <m/>
    <x v="10"/>
    <n v="8"/>
    <n v="0"/>
    <e v="#NAME?"/>
  </r>
  <r>
    <s v="148581"/>
    <x v="390"/>
    <m/>
    <s v="06:00 BERWICK to KINGS X"/>
    <x v="89"/>
    <n v="3"/>
    <n v="3"/>
    <d v="2020-01-17T00:00:00"/>
    <s v="MHB2"/>
    <x v="42"/>
    <s v="Accepted"/>
    <m/>
    <m/>
    <e v="#REF!"/>
    <m/>
    <m/>
    <m/>
    <m/>
    <x v="0"/>
    <n v="0"/>
    <n v="8"/>
    <e v="#NAME?"/>
  </r>
  <r>
    <s v="148439"/>
    <x v="390"/>
    <m/>
    <s v="04:42 HEATON CS to MIDDLSBRO"/>
    <x v="222"/>
    <n v="0"/>
    <n v="0"/>
    <d v="2019-12-09T00:00:00"/>
    <s v="MHB1"/>
    <x v="2"/>
    <s v="Accepted"/>
    <m/>
    <m/>
    <e v="#REF!"/>
    <m/>
    <m/>
    <m/>
    <m/>
    <x v="0"/>
    <n v="0"/>
    <n v="0"/>
    <e v="#NAME?"/>
  </r>
  <r>
    <s v="147446"/>
    <x v="391"/>
    <m/>
    <s v="19:03 KINGS X to LEEDS"/>
    <x v="11"/>
    <n v="8"/>
    <n v="49"/>
    <d v="2019-11-13T00:00:00"/>
    <s v="MHB2"/>
    <x v="1"/>
    <s v="New"/>
    <m/>
    <m/>
    <e v="#REF!"/>
    <m/>
    <m/>
    <m/>
    <m/>
    <x v="0"/>
    <n v="0"/>
    <n v="0"/>
    <e v="#NAME?"/>
  </r>
  <r>
    <s v="147222"/>
    <x v="391"/>
    <m/>
    <s v="16:02 YORKto KINGS X"/>
    <x v="146"/>
    <n v="15"/>
    <n v="26"/>
    <d v="2019-11-13T00:00:00"/>
    <s v="MHB2"/>
    <x v="5"/>
    <s v="Accepted"/>
    <m/>
    <m/>
    <e v="#REF!"/>
    <m/>
    <m/>
    <m/>
    <m/>
    <x v="0"/>
    <n v="0"/>
    <n v="0"/>
    <e v="#NAME?"/>
  </r>
  <r>
    <s v="145893"/>
    <x v="391"/>
    <m/>
    <s v="07:37 HARROGATE to KINGS X"/>
    <x v="10"/>
    <n v="7"/>
    <n v="7"/>
    <d v="2019-03-08T00:00:00"/>
    <s v="MHB1"/>
    <x v="19"/>
    <s v="Accepted"/>
    <m/>
    <m/>
    <e v="#REF!"/>
    <m/>
    <m/>
    <m/>
    <m/>
    <x v="0"/>
    <n v="0"/>
    <n v="0"/>
    <e v="#NAME?"/>
  </r>
  <r>
    <s v="145672"/>
    <x v="391"/>
    <m/>
    <s v="07:00 HULLto KINGS X"/>
    <x v="123"/>
    <n v="17"/>
    <n v="24"/>
    <d v="2019-09-20T00:00:00"/>
    <s v="MHB1"/>
    <x v="5"/>
    <s v="Accepted"/>
    <m/>
    <m/>
    <e v="#REF!"/>
    <m/>
    <m/>
    <m/>
    <m/>
    <x v="0"/>
    <n v="0"/>
    <n v="0"/>
    <e v="#NAME?"/>
  </r>
  <r>
    <s v="143901"/>
    <x v="392"/>
    <m/>
    <s v="13:03 KINGS X to LEEDS"/>
    <x v="9"/>
    <n v="3"/>
    <n v="3"/>
    <d v="2019-07-26T00:00:00"/>
    <s v="MHB2"/>
    <x v="9"/>
    <s v="Accepted"/>
    <m/>
    <m/>
    <e v="#REF!"/>
    <m/>
    <m/>
    <m/>
    <m/>
    <x v="0"/>
    <n v="0"/>
    <n v="0"/>
    <e v="#NAME?"/>
  </r>
  <r>
    <s v="143617"/>
    <x v="392"/>
    <m/>
    <s v="11:00 EDINBURGH to KINGS X"/>
    <x v="269"/>
    <n v="10"/>
    <n v="10"/>
    <d v="2020-08-21T00:00:00"/>
    <s v="THBQ"/>
    <x v="8"/>
    <s v="Accepted"/>
    <s v="Driver"/>
    <m/>
    <e v="#REF!"/>
    <m/>
    <m/>
    <m/>
    <m/>
    <x v="9"/>
    <s v="Not Found"/>
    <n v="0"/>
    <e v="#NAME?"/>
  </r>
  <r>
    <s v="143552"/>
    <x v="392"/>
    <m/>
    <s v="11:30 KINGS X to EDINBURGH"/>
    <x v="15"/>
    <n v="10"/>
    <n v="17"/>
    <d v="2020-08-05T00:00:00"/>
    <s v="MHB2"/>
    <x v="17"/>
    <s v="Accepted"/>
    <m/>
    <m/>
    <e v="#REF!"/>
    <m/>
    <m/>
    <m/>
    <m/>
    <x v="0"/>
    <n v="0"/>
    <s v="Not Found"/>
    <e v="#NAME?"/>
  </r>
  <r>
    <s v="142788"/>
    <x v="392"/>
    <m/>
    <s v="06:08 DONCASTER to EDINBURGH"/>
    <x v="196"/>
    <n v="15"/>
    <n v="22"/>
    <d v="2019-10-18T00:00:00"/>
    <s v="MHB2"/>
    <x v="14"/>
    <s v="Accepted"/>
    <m/>
    <m/>
    <e v="#REF!"/>
    <m/>
    <m/>
    <m/>
    <m/>
    <x v="0"/>
    <n v="0"/>
    <n v="0"/>
    <e v="#NAME?"/>
  </r>
  <r>
    <s v="142748"/>
    <x v="392"/>
    <m/>
    <s v="06:34 BOUNDGNCS to KINGS X"/>
    <x v="18"/>
    <n v="39"/>
    <n v="53"/>
    <d v="2019-03-18T00:00:00"/>
    <s v="MHBJ"/>
    <x v="3"/>
    <s v="Accepted"/>
    <m/>
    <m/>
    <e v="#REF!"/>
    <m/>
    <m/>
    <m/>
    <m/>
    <x v="8"/>
    <n v="101"/>
    <n v="0"/>
    <e v="#NAME?"/>
  </r>
  <r>
    <s v="142685"/>
    <x v="392"/>
    <m/>
    <s v="07:22 BOUNDGNCS to KINGS X"/>
    <x v="179"/>
    <n v="0"/>
    <n v="0"/>
    <d v="2019-11-29T00:00:00"/>
    <s v="MHBJ"/>
    <x v="3"/>
    <s v="Accepted"/>
    <m/>
    <m/>
    <e v="#REF!"/>
    <m/>
    <m/>
    <m/>
    <m/>
    <x v="0"/>
    <n v="0"/>
    <n v="101"/>
    <e v="#NAME?"/>
  </r>
  <r>
    <s v="142572"/>
    <x v="392"/>
    <m/>
    <s v="05:09 BOUNDGNCS to KINGS X_x000a_Running as 05:47 BOUNDGNCS to KINGS X"/>
    <x v="18"/>
    <n v="7"/>
    <n v="13"/>
    <d v="2019-08-02T00:00:00"/>
    <s v="MHBJ"/>
    <x v="3"/>
    <s v="Accepted"/>
    <m/>
    <m/>
    <e v="#REF!"/>
    <m/>
    <m/>
    <m/>
    <m/>
    <x v="8"/>
    <n v="101"/>
    <n v="0"/>
    <e v="#NAME?"/>
  </r>
  <r>
    <s v="142547"/>
    <x v="392"/>
    <m/>
    <s v="05:56 DONCARIEP to DONCASTER"/>
    <x v="31"/>
    <n v="10"/>
    <n v="18"/>
    <d v="2019-10-18T00:00:00"/>
    <s v="MHBH"/>
    <x v="1"/>
    <s v="New"/>
    <m/>
    <m/>
    <e v="#REF!"/>
    <m/>
    <m/>
    <m/>
    <m/>
    <x v="1"/>
    <n v="3"/>
    <n v="101"/>
    <e v="#NAME?"/>
  </r>
  <r>
    <s v="142471"/>
    <x v="392"/>
    <m/>
    <s v="02:00 BOUNDGNCS to KINGS X_x000a_Running as 05:18 BOUNDGNCS to KINGS X"/>
    <x v="18"/>
    <n v="0"/>
    <n v="4"/>
    <d v="2019-07-26T00:00:00"/>
    <s v="MHBJ"/>
    <x v="2"/>
    <s v="Accepted"/>
    <m/>
    <m/>
    <e v="#REF!"/>
    <m/>
    <m/>
    <m/>
    <m/>
    <x v="8"/>
    <n v="101"/>
    <n v="3"/>
    <e v="#NAME?"/>
  </r>
  <r>
    <s v="142469"/>
    <x v="392"/>
    <m/>
    <s v="05:12 DONCARIEP to HULL"/>
    <x v="17"/>
    <n v="10"/>
    <n v="64"/>
    <d v="2019-09-27T00:00:00"/>
    <s v="MHB1"/>
    <x v="16"/>
    <s v="Accepted"/>
    <m/>
    <m/>
    <e v="#REF!"/>
    <m/>
    <m/>
    <m/>
    <m/>
    <x v="1"/>
    <n v="3"/>
    <n v="101"/>
    <e v="#NAME?"/>
  </r>
  <r>
    <s v="141251"/>
    <x v="393"/>
    <m/>
    <s v="14:45 LEEDS to KINGS X"/>
    <x v="146"/>
    <n v="19"/>
    <n v="36"/>
    <d v="2019-08-02T00:00:00"/>
    <s v="MHB2"/>
    <x v="5"/>
    <s v="Accepted"/>
    <m/>
    <m/>
    <e v="#REF!"/>
    <m/>
    <m/>
    <m/>
    <m/>
    <x v="0"/>
    <n v="0"/>
    <n v="3"/>
    <e v="#NAME?"/>
  </r>
  <r>
    <s v="140116"/>
    <x v="393"/>
    <m/>
    <s v="08:56 NCASTLCEN to EDINBURGH"/>
    <x v="12"/>
    <n v="0"/>
    <n v="7"/>
    <d v="2019-11-22T00:00:00"/>
    <s v="MHB2"/>
    <x v="2"/>
    <s v="Accepted"/>
    <m/>
    <m/>
    <e v="#REF!"/>
    <m/>
    <m/>
    <m/>
    <m/>
    <x v="5"/>
    <n v="12"/>
    <n v="0"/>
    <e v="#NAME?"/>
  </r>
  <r>
    <s v="140100"/>
    <x v="393"/>
    <m/>
    <s v="05:48 EDINBURGH to KINGS X"/>
    <x v="61"/>
    <n v="17"/>
    <n v="23"/>
    <d v="2020-01-22T00:00:00"/>
    <s v="MHB2"/>
    <x v="0"/>
    <s v="Accepted"/>
    <m/>
    <m/>
    <e v="#REF!"/>
    <m/>
    <m/>
    <m/>
    <m/>
    <x v="0"/>
    <n v="0"/>
    <n v="12"/>
    <e v="#NAME?"/>
  </r>
  <r>
    <s v="139956"/>
    <x v="393"/>
    <m/>
    <s v="06:30 EDINBURGH to KINGS X"/>
    <x v="109"/>
    <n v="9"/>
    <n v="17"/>
    <d v="2020-05-06T00:00:00"/>
    <s v="MHBV"/>
    <x v="9"/>
    <s v="Accepted"/>
    <m/>
    <m/>
    <e v="#REF!"/>
    <m/>
    <m/>
    <m/>
    <m/>
    <x v="16"/>
    <n v="5"/>
    <n v="0"/>
    <e v="#NAME?"/>
  </r>
  <r>
    <s v="138845"/>
    <x v="394"/>
    <m/>
    <s v="16:39 CRAIGNTNY to EDINBURGH"/>
    <x v="6"/>
    <n v="5"/>
    <n v="5"/>
    <d v="2020-01-17T00:00:00"/>
    <s v="MHBK"/>
    <x v="3"/>
    <s v="Accepted"/>
    <m/>
    <m/>
    <e v="#REF!"/>
    <m/>
    <m/>
    <m/>
    <m/>
    <x v="2"/>
    <n v="2"/>
    <n v="5"/>
    <e v="#NAME?"/>
  </r>
  <r>
    <s v="138544"/>
    <x v="394"/>
    <m/>
    <s v="14:16 NCASTLCEN to KINGS X"/>
    <x v="65"/>
    <n v="0"/>
    <n v="0"/>
    <d v="2020-07-28T00:00:00"/>
    <s v="VHB5"/>
    <x v="21"/>
    <s v="Accepted"/>
    <s v="NR"/>
    <m/>
    <e v="#REF!"/>
    <m/>
    <m/>
    <m/>
    <m/>
    <x v="0"/>
    <n v="0"/>
    <n v="2"/>
    <e v="#NAME?"/>
  </r>
  <r>
    <s v="138507"/>
    <x v="394"/>
    <m/>
    <s v="10:00 NCASTLCEN to KINGS X"/>
    <x v="79"/>
    <n v="35"/>
    <n v="38"/>
    <d v="2020-05-06T00:00:00"/>
    <s v="MHB2"/>
    <x v="0"/>
    <s v="Accepted"/>
    <m/>
    <m/>
    <e v="#REF!"/>
    <m/>
    <m/>
    <m/>
    <m/>
    <x v="11"/>
    <n v="23"/>
    <n v="0"/>
    <e v="#NAME?"/>
  </r>
  <r>
    <s v="138421"/>
    <x v="394"/>
    <m/>
    <s v="08:05 LEEDS to KINGS X"/>
    <x v="228"/>
    <n v="4"/>
    <n v="4"/>
    <d v="2019-09-20T00:00:00"/>
    <s v="THB2"/>
    <x v="12"/>
    <s v="Accepted"/>
    <m/>
    <m/>
    <e v="#REF!"/>
    <m/>
    <m/>
    <m/>
    <m/>
    <x v="3"/>
    <n v="4"/>
    <n v="23"/>
    <e v="#NAME?"/>
  </r>
  <r>
    <s v="138256"/>
    <x v="394"/>
    <m/>
    <s v="07:37 FERMEPARK to KINGS X"/>
    <x v="11"/>
    <n v="15"/>
    <n v="18"/>
    <d v="2019-07-26T00:00:00"/>
    <s v="MHB2"/>
    <x v="4"/>
    <s v="Accepted"/>
    <m/>
    <m/>
    <e v="#REF!"/>
    <m/>
    <m/>
    <m/>
    <m/>
    <x v="0"/>
    <n v="0"/>
    <n v="4"/>
    <e v="#NAME?"/>
  </r>
  <r>
    <s v="137373"/>
    <x v="395"/>
    <m/>
    <s v="18:46 NEVHILL D to DONCARIEP"/>
    <x v="8"/>
    <n v="19"/>
    <n v="19"/>
    <d v="2019-11-29T00:00:00"/>
    <s v="MHBM"/>
    <x v="3"/>
    <s v="Accepted"/>
    <m/>
    <m/>
    <e v="#REF!"/>
    <m/>
    <m/>
    <m/>
    <m/>
    <x v="4"/>
    <n v="27"/>
    <n v="0"/>
    <e v="#NAME?"/>
  </r>
  <r>
    <s v="136912"/>
    <x v="395"/>
    <m/>
    <s v="14:52 ABERDEENto KINGS X"/>
    <x v="160"/>
    <n v="4"/>
    <n v="7"/>
    <d v="2019-03-18T00:00:00"/>
    <s v="THB4"/>
    <x v="13"/>
    <s v="Accepted"/>
    <s v="Driver"/>
    <m/>
    <e v="#REF!"/>
    <m/>
    <m/>
    <m/>
    <m/>
    <x v="0"/>
    <n v="0"/>
    <n v="27"/>
    <e v="#NAME?"/>
  </r>
  <r>
    <s v="136751"/>
    <x v="395"/>
    <m/>
    <m/>
    <x v="38"/>
    <n v="8"/>
    <n v="8"/>
    <m/>
    <s v="MHBA"/>
    <x v="15"/>
    <s v="Accepted"/>
    <m/>
    <m/>
    <e v="#REF!"/>
    <m/>
    <m/>
    <m/>
    <m/>
    <x v="14"/>
    <n v="24"/>
    <n v="0"/>
    <e v="#NAME?"/>
  </r>
  <r>
    <s v="136175"/>
    <x v="395"/>
    <m/>
    <s v="07:55 INVERNESS to KINGS X"/>
    <x v="36"/>
    <n v="4"/>
    <n v="4"/>
    <d v="2019-03-25T00:00:00"/>
    <s v="MHB1"/>
    <x v="10"/>
    <s v="Accepted"/>
    <m/>
    <m/>
    <e v="#REF!"/>
    <m/>
    <m/>
    <m/>
    <m/>
    <x v="0"/>
    <n v="0"/>
    <n v="24"/>
    <e v="#NAME?"/>
  </r>
  <r>
    <s v="136163"/>
    <x v="395"/>
    <m/>
    <s v="07:00 KINGS X to EDINBURGH"/>
    <x v="120"/>
    <n v="161"/>
    <n v="727"/>
    <d v="2020-09-03T00:00:00"/>
    <s v="MHB2"/>
    <x v="0"/>
    <s v="Accepted"/>
    <m/>
    <m/>
    <e v="#REF!"/>
    <m/>
    <m/>
    <m/>
    <m/>
    <x v="37"/>
    <n v="1196"/>
    <n v="0"/>
    <e v="#NAME?"/>
  </r>
  <r>
    <s v="134937"/>
    <x v="396"/>
    <m/>
    <s v="14:52 ABERDEENto KINGS X"/>
    <x v="266"/>
    <n v="5"/>
    <n v="28"/>
    <d v="2020-03-30T00:00:00"/>
    <s v="MHB1"/>
    <x v="1"/>
    <s v="New"/>
    <m/>
    <m/>
    <e v="#REF!"/>
    <m/>
    <m/>
    <m/>
    <m/>
    <x v="56"/>
    <n v="44"/>
    <n v="1196"/>
    <e v="#NAME?"/>
  </r>
  <r>
    <s v="134836"/>
    <x v="396"/>
    <m/>
    <s v="12:00 KINGS X to INVERNESS"/>
    <x v="270"/>
    <n v="3"/>
    <n v="3"/>
    <d v="2019-03-25T00:00:00"/>
    <s v="MHB1"/>
    <x v="10"/>
    <s v="Accepted"/>
    <m/>
    <m/>
    <e v="#REF!"/>
    <m/>
    <m/>
    <m/>
    <m/>
    <x v="0"/>
    <n v="0"/>
    <n v="44"/>
    <e v="#NAME?"/>
  </r>
  <r>
    <s v="134238"/>
    <x v="396"/>
    <m/>
    <m/>
    <x v="10"/>
    <n v="5"/>
    <n v="5"/>
    <m/>
    <s v="MHBB"/>
    <x v="5"/>
    <s v="Accepted"/>
    <m/>
    <m/>
    <e v="#REF!"/>
    <m/>
    <m/>
    <m/>
    <m/>
    <x v="0"/>
    <n v="0"/>
    <n v="0"/>
    <e v="#NAME?"/>
  </r>
  <r>
    <s v="133794"/>
    <x v="396"/>
    <m/>
    <s v="09:33 KINGS X to HARROGATE"/>
    <x v="51"/>
    <n v="10"/>
    <n v="10"/>
    <d v="2019-04-23T00:00:00"/>
    <s v="MHB1"/>
    <x v="5"/>
    <s v="Accepted"/>
    <m/>
    <m/>
    <e v="#REF!"/>
    <m/>
    <m/>
    <m/>
    <m/>
    <x v="20"/>
    <n v="31"/>
    <n v="0"/>
    <e v="#NAME?"/>
  </r>
  <r>
    <s v="133372"/>
    <x v="396"/>
    <m/>
    <s v="06:28 NCASTLCEN to EDINBURGH"/>
    <x v="65"/>
    <n v="0"/>
    <n v="0"/>
    <d v="2020-04-22T00:00:00"/>
    <s v="MHB2"/>
    <x v="2"/>
    <s v="Accepted"/>
    <m/>
    <m/>
    <e v="#REF!"/>
    <m/>
    <m/>
    <m/>
    <m/>
    <x v="0"/>
    <n v="0"/>
    <n v="31"/>
    <e v="#NAME?"/>
  </r>
  <r>
    <s v="133290"/>
    <x v="396"/>
    <m/>
    <s v="06:08 DONCASTER to EDINBURGH"/>
    <x v="17"/>
    <n v="19"/>
    <n v="28"/>
    <d v="2019-11-14T00:00:00"/>
    <s v="MHB2"/>
    <x v="17"/>
    <s v="Accepted"/>
    <m/>
    <m/>
    <e v="#REF!"/>
    <m/>
    <m/>
    <m/>
    <m/>
    <x v="1"/>
    <n v="3"/>
    <n v="0"/>
    <e v="#NAME?"/>
  </r>
  <r>
    <s v="133198"/>
    <x v="396"/>
    <m/>
    <s v="05:09 BOUNDGNCS to KINGS X"/>
    <x v="18"/>
    <n v="26"/>
    <n v="26"/>
    <d v="2019-08-02T00:00:00"/>
    <s v="MHB2"/>
    <x v="17"/>
    <s v="Accepted"/>
    <m/>
    <m/>
    <e v="#REF!"/>
    <m/>
    <m/>
    <m/>
    <m/>
    <x v="8"/>
    <n v="101"/>
    <n v="3"/>
    <e v="#NAME?"/>
  </r>
  <r>
    <s v="133193"/>
    <x v="396"/>
    <m/>
    <s v="04:52 HEATON CS to NCASTLCEN"/>
    <x v="25"/>
    <n v="83"/>
    <n v="126"/>
    <d v="2020-06-23T00:00:00"/>
    <s v="MHBN"/>
    <x v="3"/>
    <s v="Accepted"/>
    <m/>
    <m/>
    <e v="#REF!"/>
    <m/>
    <m/>
    <m/>
    <m/>
    <x v="10"/>
    <n v="8"/>
    <n v="101"/>
    <e v="#NAME?"/>
  </r>
  <r>
    <s v="133138"/>
    <x v="396"/>
    <m/>
    <s v="04:25 HEATON CS to BERWICK"/>
    <x v="25"/>
    <n v="9"/>
    <n v="9"/>
    <d v="2019-12-13T00:00:00"/>
    <s v="MHBN"/>
    <x v="1"/>
    <s v="New"/>
    <m/>
    <m/>
    <e v="#REF!"/>
    <m/>
    <m/>
    <m/>
    <m/>
    <x v="10"/>
    <n v="8"/>
    <n v="8"/>
    <e v="#NAME?"/>
  </r>
  <r>
    <s v="130792"/>
    <x v="397"/>
    <m/>
    <s v="07:33 KINGS X to HARROGATE"/>
    <x v="11"/>
    <n v="7"/>
    <n v="7"/>
    <d v="2019-03-12T00:00:00"/>
    <s v="THB1"/>
    <x v="12"/>
    <s v="Accepted"/>
    <m/>
    <m/>
    <e v="#REF!"/>
    <m/>
    <m/>
    <m/>
    <m/>
    <x v="0"/>
    <n v="0"/>
    <n v="8"/>
    <e v="#NAME?"/>
  </r>
  <r>
    <s v="129868"/>
    <x v="398"/>
    <m/>
    <s v="12:30 KINGS X to EDINBURGH"/>
    <x v="271"/>
    <n v="307"/>
    <n v="653"/>
    <d v="2019-11-13T00:00:00"/>
    <s v="MHB2"/>
    <x v="10"/>
    <s v="Accepted"/>
    <m/>
    <m/>
    <e v="#REF!"/>
    <m/>
    <m/>
    <m/>
    <m/>
    <x v="57"/>
    <n v="127"/>
    <n v="0"/>
    <e v="#NAME?"/>
  </r>
  <r>
    <s v="128060"/>
    <x v="399"/>
    <m/>
    <s v="16:33 KINGS X to BRADFORSQ"/>
    <x v="11"/>
    <n v="6"/>
    <n v="31"/>
    <d v="2019-09-20T00:00:00"/>
    <s v="MHB1"/>
    <x v="6"/>
    <s v="Accepted"/>
    <m/>
    <m/>
    <e v="#REF!"/>
    <m/>
    <m/>
    <m/>
    <m/>
    <x v="0"/>
    <n v="0"/>
    <n v="127"/>
    <e v="#NAME?"/>
  </r>
  <r>
    <s v="127028"/>
    <x v="399"/>
    <m/>
    <s v="05:46 HEATON CS to NCASTLCEN"/>
    <x v="25"/>
    <n v="48"/>
    <n v="97"/>
    <d v="2019-10-18T00:00:00"/>
    <s v="MHBN"/>
    <x v="3"/>
    <s v="Accepted"/>
    <m/>
    <m/>
    <e v="#REF!"/>
    <m/>
    <m/>
    <m/>
    <m/>
    <x v="10"/>
    <n v="8"/>
    <n v="0"/>
    <e v="#NAME?"/>
  </r>
  <r>
    <s v="126996"/>
    <x v="399"/>
    <m/>
    <s v="06:00 BERWICK to KINGS X"/>
    <x v="128"/>
    <n v="164"/>
    <n v="302"/>
    <d v="2020-02-03T00:00:00"/>
    <s v="MHB2"/>
    <x v="6"/>
    <s v="Accepted"/>
    <m/>
    <m/>
    <e v="#REF!"/>
    <m/>
    <m/>
    <m/>
    <m/>
    <x v="0"/>
    <n v="0"/>
    <n v="8"/>
    <e v="#NAME?"/>
  </r>
  <r>
    <s v="126964"/>
    <x v="399"/>
    <m/>
    <s v="04:52 HEATON CS to NCASTLCEN"/>
    <x v="25"/>
    <n v="52"/>
    <n v="106"/>
    <d v="2020-06-06T00:00:00"/>
    <s v="MHBN"/>
    <x v="3"/>
    <s v="Accepted"/>
    <m/>
    <m/>
    <e v="#REF!"/>
    <m/>
    <m/>
    <m/>
    <m/>
    <x v="10"/>
    <n v="8"/>
    <n v="0"/>
    <e v="#NAME?"/>
  </r>
  <r>
    <s v="126960"/>
    <x v="399"/>
    <m/>
    <s v="05:36 DONCARIEP to BRADFORSQ"/>
    <x v="31"/>
    <n v="8"/>
    <n v="8"/>
    <d v="2019-08-09T00:00:00"/>
    <s v="THB2"/>
    <x v="12"/>
    <s v="Accepted"/>
    <m/>
    <m/>
    <e v="#REF!"/>
    <m/>
    <m/>
    <m/>
    <m/>
    <x v="1"/>
    <n v="3"/>
    <n v="8"/>
    <e v="#NAME?"/>
  </r>
  <r>
    <s v="126920"/>
    <x v="399"/>
    <m/>
    <s v="04:25 HEATON CS to BERWICK"/>
    <x v="25"/>
    <n v="33"/>
    <n v="33"/>
    <d v="2020-02-03T00:00:00"/>
    <s v="MHBN"/>
    <x v="3"/>
    <s v="Accepted"/>
    <m/>
    <m/>
    <e v="#REF!"/>
    <m/>
    <m/>
    <m/>
    <m/>
    <x v="10"/>
    <n v="8"/>
    <n v="3"/>
    <e v="#NAME?"/>
  </r>
  <r>
    <s v="126412"/>
    <x v="400"/>
    <m/>
    <s v="15:00 EDINBURGH to KINGS X"/>
    <x v="272"/>
    <n v="18"/>
    <n v="18"/>
    <d v="2020-03-06T00:00:00"/>
    <s v="THB3"/>
    <x v="12"/>
    <s v="Accepted"/>
    <s v="Driver"/>
    <s v="2025-02-05"/>
    <e v="#REF!"/>
    <m/>
    <m/>
    <m/>
    <m/>
    <x v="58"/>
    <n v="385"/>
    <n v="8"/>
    <e v="#NAME?"/>
  </r>
  <r>
    <s v="126268"/>
    <x v="400"/>
    <m/>
    <s v="14:30 EDINBURGH to KINGS X"/>
    <x v="272"/>
    <n v="212"/>
    <n v="727"/>
    <d v="2020-07-28T00:00:00"/>
    <s v="MHB2"/>
    <x v="6"/>
    <s v="Accepted"/>
    <m/>
    <s v="2025-02-05"/>
    <e v="#REF!"/>
    <m/>
    <m/>
    <m/>
    <m/>
    <x v="58"/>
    <n v="385"/>
    <n v="385"/>
    <e v="#NAME?"/>
  </r>
  <r>
    <s v="125404"/>
    <x v="400"/>
    <m/>
    <s v="09:33 KINGS X to HARROGATE"/>
    <x v="10"/>
    <n v="4"/>
    <n v="4"/>
    <d v="2019-03-08T00:00:00"/>
    <s v="MHB1"/>
    <x v="10"/>
    <s v="Accepted"/>
    <m/>
    <m/>
    <e v="#REF!"/>
    <m/>
    <m/>
    <m/>
    <m/>
    <x v="0"/>
    <n v="0"/>
    <n v="385"/>
    <e v="#NAME?"/>
  </r>
  <r>
    <s v="125125"/>
    <x v="400"/>
    <m/>
    <s v="09:03 CRAIGNTNY to EDINBURGH"/>
    <x v="6"/>
    <n v="13"/>
    <n v="17"/>
    <d v="2019-04-29T00:00:00"/>
    <s v="MHBK"/>
    <x v="3"/>
    <s v="Accepted"/>
    <m/>
    <m/>
    <e v="#REF!"/>
    <m/>
    <m/>
    <m/>
    <m/>
    <x v="2"/>
    <n v="2"/>
    <n v="0"/>
    <e v="#NAME?"/>
  </r>
  <r>
    <s v="124167"/>
    <x v="401"/>
    <m/>
    <s v="09:47 ABERDEENto KINGS X"/>
    <x v="11"/>
    <n v="8"/>
    <n v="8"/>
    <d v="2019-03-08T00:00:00"/>
    <s v="MHBZ"/>
    <x v="1"/>
    <s v="New"/>
    <m/>
    <m/>
    <e v="#REF!"/>
    <m/>
    <m/>
    <m/>
    <m/>
    <x v="0"/>
    <n v="0"/>
    <n v="2"/>
    <e v="#NAME?"/>
  </r>
  <r>
    <s v="124070"/>
    <x v="401"/>
    <m/>
    <s v="19:16 LEEDS to KINGS X"/>
    <x v="9"/>
    <n v="6"/>
    <n v="6"/>
    <d v="2019-08-23T00:00:00"/>
    <s v="THB2"/>
    <x v="12"/>
    <s v="Accepted"/>
    <m/>
    <m/>
    <e v="#REF!"/>
    <m/>
    <m/>
    <m/>
    <m/>
    <x v="0"/>
    <n v="0"/>
    <n v="0"/>
    <e v="#NAME?"/>
  </r>
  <r>
    <s v="123915"/>
    <x v="401"/>
    <m/>
    <s v="16:45 LEEDS to KINGS X"/>
    <x v="17"/>
    <n v="8"/>
    <n v="8"/>
    <d v="2020-08-21T00:00:00"/>
    <s v="MHB2"/>
    <x v="5"/>
    <s v="Accepted"/>
    <m/>
    <m/>
    <e v="#REF!"/>
    <m/>
    <m/>
    <m/>
    <m/>
    <x v="1"/>
    <n v="3"/>
    <n v="0"/>
    <e v="#NAME?"/>
  </r>
  <r>
    <s v="123272"/>
    <x v="401"/>
    <m/>
    <s v="09:15 NCASTLCEN to EDINBURGH"/>
    <x v="12"/>
    <n v="0"/>
    <n v="4"/>
    <d v="2020-04-22T00:00:00"/>
    <s v="MHB2"/>
    <x v="2"/>
    <s v="Accepted"/>
    <m/>
    <m/>
    <e v="#REF!"/>
    <m/>
    <m/>
    <m/>
    <m/>
    <x v="5"/>
    <n v="12"/>
    <n v="3"/>
    <e v="#NAME?"/>
  </r>
  <r>
    <s v="122185"/>
    <x v="402"/>
    <m/>
    <s v="10:00 KINGS X to ABERDEEN"/>
    <x v="273"/>
    <n v="0"/>
    <n v="0"/>
    <d v="2019-03-08T00:00:00"/>
    <s v="MHB1"/>
    <x v="1"/>
    <s v="New"/>
    <m/>
    <m/>
    <e v="#REF!"/>
    <m/>
    <m/>
    <m/>
    <m/>
    <x v="9"/>
    <s v="Not Found"/>
    <n v="12"/>
    <e v="#NAME?"/>
  </r>
  <r>
    <s v="122138"/>
    <x v="402"/>
    <m/>
    <s v="18:31 EDINBURGH to NCASTLCEN"/>
    <x v="30"/>
    <n v="0"/>
    <n v="0"/>
    <d v="2020-04-22T00:00:00"/>
    <s v="MHBN"/>
    <x v="1"/>
    <s v="New"/>
    <m/>
    <m/>
    <e v="#REF!"/>
    <m/>
    <m/>
    <m/>
    <m/>
    <x v="0"/>
    <n v="0"/>
    <s v="Not Found"/>
    <e v="#NAME?"/>
  </r>
  <r>
    <s v="121598"/>
    <x v="402"/>
    <m/>
    <s v="11:06 KINGS X to YORK"/>
    <x v="11"/>
    <n v="10"/>
    <n v="10"/>
    <d v="2019-08-23T00:00:00"/>
    <s v="MHB2"/>
    <x v="17"/>
    <s v="Accepted"/>
    <m/>
    <m/>
    <e v="#REF!"/>
    <m/>
    <m/>
    <m/>
    <m/>
    <x v="0"/>
    <n v="0"/>
    <n v="0"/>
    <e v="#NAME?"/>
  </r>
  <r>
    <s v="121587"/>
    <x v="402"/>
    <m/>
    <s v="10:06 KINGS X to LINCLNCEN"/>
    <x v="121"/>
    <n v="24"/>
    <n v="54"/>
    <d v="2019-11-15T00:00:00"/>
    <s v="MHB1"/>
    <x v="17"/>
    <s v="Accepted"/>
    <m/>
    <m/>
    <e v="#REF!"/>
    <m/>
    <m/>
    <m/>
    <m/>
    <x v="1"/>
    <n v="3"/>
    <n v="0"/>
    <e v="#NAME?"/>
  </r>
  <r>
    <s v="121542"/>
    <x v="402"/>
    <m/>
    <s v="06:30 EDINBURGH to KINGS X"/>
    <x v="274"/>
    <n v="49"/>
    <n v="67"/>
    <d v="2019-11-13T00:00:00"/>
    <s v="IQJC"/>
    <x v="1"/>
    <s v="New"/>
    <m/>
    <m/>
    <e v="#REF!"/>
    <m/>
    <m/>
    <m/>
    <m/>
    <x v="0"/>
    <n v="0"/>
    <n v="3"/>
    <e v="#NAME?"/>
  </r>
  <r>
    <s v="121485"/>
    <x v="402"/>
    <m/>
    <s v="11:09 DUNDEEto KINGS X"/>
    <x v="99"/>
    <n v="64"/>
    <n v="101"/>
    <d v="2019-03-12T00:00:00"/>
    <s v="MHB1"/>
    <x v="17"/>
    <s v="Accepted"/>
    <m/>
    <m/>
    <e v="#REF!"/>
    <m/>
    <m/>
    <m/>
    <m/>
    <x v="0"/>
    <n v="0"/>
    <n v="0"/>
    <e v="#NAME?"/>
  </r>
  <r>
    <s v="121354"/>
    <x v="402"/>
    <m/>
    <s v="06:30 NCASTLCEN to KINGS X"/>
    <x v="17"/>
    <n v="13"/>
    <n v="13"/>
    <d v="2019-12-06T00:00:00"/>
    <s v="MHB2"/>
    <x v="2"/>
    <s v="Accepted"/>
    <m/>
    <m/>
    <e v="#REF!"/>
    <m/>
    <m/>
    <m/>
    <m/>
    <x v="1"/>
    <n v="3"/>
    <n v="0"/>
    <e v="#NAME?"/>
  </r>
  <r>
    <s v="121142"/>
    <x v="402"/>
    <m/>
    <s v="05:33 DONCARIEP to HULL"/>
    <x v="31"/>
    <n v="53"/>
    <n v="115"/>
    <d v="2019-09-27T00:00:00"/>
    <s v="MHB1"/>
    <x v="17"/>
    <s v="Accepted"/>
    <m/>
    <m/>
    <e v="#REF!"/>
    <m/>
    <m/>
    <m/>
    <m/>
    <x v="1"/>
    <n v="3"/>
    <n v="3"/>
    <e v="#NAME?"/>
  </r>
  <r>
    <s v="120773"/>
    <x v="402"/>
    <m/>
    <s v="19:03 KINGS X to LEEDS"/>
    <x v="45"/>
    <n v="3.5"/>
    <n v="3.5"/>
    <d v="2019-09-20T00:00:00"/>
    <s v="MHB1"/>
    <x v="4"/>
    <s v="Accepted"/>
    <m/>
    <m/>
    <e v="#REF!"/>
    <m/>
    <m/>
    <m/>
    <m/>
    <x v="0"/>
    <n v="0"/>
    <n v="3"/>
    <e v="#NAME?"/>
  </r>
  <r>
    <s v="120751"/>
    <x v="403"/>
    <m/>
    <s v="17:48 KINGS X to LEEDS"/>
    <x v="9"/>
    <n v="3"/>
    <n v="3"/>
    <d v="2019-09-20T00:00:00"/>
    <s v="MHBV"/>
    <x v="9"/>
    <s v="Accepted"/>
    <m/>
    <m/>
    <e v="#REF!"/>
    <m/>
    <m/>
    <m/>
    <m/>
    <x v="0"/>
    <n v="0"/>
    <n v="0"/>
    <e v="#NAME?"/>
  </r>
  <r>
    <s v="119989"/>
    <x v="403"/>
    <m/>
    <s v="17:18 KINGS X to HULL"/>
    <x v="11"/>
    <n v="17"/>
    <n v="42"/>
    <d v="2019-03-21T00:00:00"/>
    <s v="MHB1"/>
    <x v="17"/>
    <s v="Accepted"/>
    <m/>
    <m/>
    <e v="#REF!"/>
    <m/>
    <m/>
    <m/>
    <m/>
    <x v="0"/>
    <n v="0"/>
    <n v="0"/>
    <e v="#NAME?"/>
  </r>
  <r>
    <s v="119465"/>
    <x v="403"/>
    <m/>
    <s v="21:33 London Kings Cross - Leeds"/>
    <x v="11"/>
    <n v="17"/>
    <n v="21"/>
    <m/>
    <s v="MHBB"/>
    <x v="5"/>
    <s v="Accepted"/>
    <m/>
    <m/>
    <e v="#REF!"/>
    <m/>
    <m/>
    <m/>
    <m/>
    <x v="0"/>
    <n v="0"/>
    <n v="0"/>
    <e v="#NAME?"/>
  </r>
  <r>
    <s v="118355"/>
    <x v="403"/>
    <m/>
    <s v="07:27 CRAIGNTNY to EDINBURGH"/>
    <x v="6"/>
    <n v="12"/>
    <n v="12"/>
    <d v="2020-06-06T00:00:00"/>
    <s v="MHBK"/>
    <x v="3"/>
    <s v="Accepted"/>
    <m/>
    <m/>
    <e v="#REF!"/>
    <m/>
    <m/>
    <m/>
    <m/>
    <x v="2"/>
    <n v="2"/>
    <n v="0"/>
    <e v="#NAME?"/>
  </r>
  <r>
    <s v="118210"/>
    <x v="403"/>
    <m/>
    <s v="06:13 BOUNDGNCS to KINGS X"/>
    <x v="48"/>
    <n v="31"/>
    <n v="36"/>
    <d v="2020-01-22T00:00:00"/>
    <s v="MHB2"/>
    <x v="0"/>
    <s v="Accepted"/>
    <m/>
    <m/>
    <e v="#REF!"/>
    <m/>
    <m/>
    <m/>
    <m/>
    <x v="17"/>
    <n v="7"/>
    <n v="2"/>
    <e v="#NAME?"/>
  </r>
  <r>
    <s v="115976"/>
    <x v="404"/>
    <m/>
    <s v="08:32 EDINBURGH to KINGS X"/>
    <x v="275"/>
    <n v="17"/>
    <n v="20"/>
    <d v="2020-02-07T00:00:00"/>
    <s v="VHBR"/>
    <x v="37"/>
    <s v="Accepted"/>
    <m/>
    <m/>
    <e v="#REF!"/>
    <m/>
    <m/>
    <m/>
    <m/>
    <x v="9"/>
    <s v="Not Found"/>
    <n v="7"/>
    <e v="#NAME?"/>
  </r>
  <r>
    <s v="115900"/>
    <x v="404"/>
    <m/>
    <s v="07:55 INVERNESS to KINGS X"/>
    <x v="36"/>
    <n v="2"/>
    <n v="2"/>
    <d v="2019-03-18T00:00:00"/>
    <s v="MHB1"/>
    <x v="10"/>
    <s v="Accepted"/>
    <m/>
    <m/>
    <e v="#REF!"/>
    <m/>
    <m/>
    <m/>
    <m/>
    <x v="0"/>
    <n v="0"/>
    <s v="Not Found"/>
    <e v="#NAME?"/>
  </r>
  <r>
    <s v="114535"/>
    <x v="405"/>
    <m/>
    <s v="15:30 KINGS X to EDINBURGH"/>
    <x v="127"/>
    <n v="20"/>
    <n v="20"/>
    <d v="2019-12-09T00:00:00"/>
    <s v="MHB2"/>
    <x v="5"/>
    <s v="Accepted"/>
    <m/>
    <m/>
    <e v="#REF!"/>
    <m/>
    <m/>
    <m/>
    <m/>
    <x v="0"/>
    <n v="0"/>
    <n v="0"/>
    <e v="#NAME?"/>
  </r>
  <r>
    <s v="112696"/>
    <x v="405"/>
    <m/>
    <s v="09:33 KINGS X to HARROGATE_x000a_Running as 11:53 LEEDS to HARROGATE"/>
    <x v="10"/>
    <n v="12"/>
    <n v="50"/>
    <d v="2019-03-21T00:00:00"/>
    <s v="MHB1"/>
    <x v="1"/>
    <s v="New"/>
    <m/>
    <m/>
    <e v="#REF!"/>
    <m/>
    <m/>
    <m/>
    <m/>
    <x v="0"/>
    <n v="0"/>
    <n v="0"/>
    <e v="#NAME?"/>
  </r>
  <r>
    <s v="112604"/>
    <x v="405"/>
    <m/>
    <s v="06:27 NEVHILL D to LEEDS"/>
    <x v="8"/>
    <n v="18"/>
    <n v="18"/>
    <m/>
    <s v="MHBM"/>
    <x v="3"/>
    <s v="Accepted"/>
    <m/>
    <m/>
    <e v="#REF!"/>
    <m/>
    <m/>
    <m/>
    <m/>
    <x v="4"/>
    <n v="27"/>
    <n v="0"/>
    <e v="#NAME?"/>
  </r>
  <r>
    <s v="112510"/>
    <x v="405"/>
    <m/>
    <s v="06:00 NCASTLCEN to KINGS X"/>
    <x v="12"/>
    <n v="26"/>
    <n v="68"/>
    <d v="2019-03-08T00:00:00"/>
    <s v="MHB1"/>
    <x v="17"/>
    <s v="Accepted"/>
    <m/>
    <m/>
    <e v="#REF!"/>
    <m/>
    <m/>
    <m/>
    <m/>
    <x v="5"/>
    <n v="12"/>
    <n v="27"/>
    <e v="#NAME?"/>
  </r>
  <r>
    <s v="111820"/>
    <x v="406"/>
    <m/>
    <s v="16:00 KINGS X to EDINBURGH"/>
    <x v="16"/>
    <n v="4"/>
    <n v="4"/>
    <d v="2020-03-18T00:00:00"/>
    <s v="MHBV"/>
    <x v="9"/>
    <s v="Accepted"/>
    <m/>
    <m/>
    <e v="#REF!"/>
    <m/>
    <m/>
    <m/>
    <m/>
    <x v="0"/>
    <n v="0"/>
    <n v="12"/>
    <e v="#NAME?"/>
  </r>
  <r>
    <s v="111446"/>
    <x v="406"/>
    <m/>
    <s v="12:00 EDINBURGH to KINGS X"/>
    <x v="15"/>
    <n v="3"/>
    <n v="3"/>
    <d v="2020-07-28T00:00:00"/>
    <s v="THBE"/>
    <x v="29"/>
    <s v="Accepted"/>
    <m/>
    <m/>
    <e v="#REF!"/>
    <m/>
    <m/>
    <m/>
    <m/>
    <x v="0"/>
    <n v="0"/>
    <n v="0"/>
    <e v="#NAME?"/>
  </r>
  <r>
    <s v="111085"/>
    <x v="406"/>
    <m/>
    <s v="12:22 KINGS X to NCASTLCEN"/>
    <x v="11"/>
    <n v="6"/>
    <n v="9"/>
    <d v="2019-09-06T00:00:00"/>
    <s v="MHB2"/>
    <x v="17"/>
    <s v="Accepted"/>
    <m/>
    <m/>
    <e v="#REF!"/>
    <m/>
    <m/>
    <m/>
    <m/>
    <x v="0"/>
    <n v="0"/>
    <n v="0"/>
    <e v="#NAME?"/>
  </r>
  <r>
    <s v="111004"/>
    <x v="406"/>
    <m/>
    <m/>
    <x v="243"/>
    <n v="85"/>
    <n v="272"/>
    <m/>
    <s v="MHBA"/>
    <x v="15"/>
    <s v="Accepted"/>
    <m/>
    <m/>
    <e v="#REF!"/>
    <m/>
    <m/>
    <m/>
    <m/>
    <x v="1"/>
    <n v="3"/>
    <n v="0"/>
    <e v="#NAME?"/>
  </r>
  <r>
    <s v="110723"/>
    <x v="406"/>
    <m/>
    <s v="POWER OUTAGE XHT"/>
    <x v="25"/>
    <n v="44"/>
    <n v="66"/>
    <m/>
    <s v="MHBN"/>
    <x v="3"/>
    <s v="Accepted"/>
    <m/>
    <m/>
    <e v="#REF!"/>
    <m/>
    <m/>
    <m/>
    <m/>
    <x v="10"/>
    <n v="8"/>
    <n v="3"/>
    <e v="#NAME?"/>
  </r>
  <r>
    <s v="110677"/>
    <x v="406"/>
    <m/>
    <s v="07:33 NEVHILL D to LEEDS"/>
    <x v="8"/>
    <n v="20"/>
    <n v="87"/>
    <d v="2019-03-08T00:00:00"/>
    <s v="MHBM"/>
    <x v="3"/>
    <s v="Accepted"/>
    <m/>
    <m/>
    <e v="#REF!"/>
    <m/>
    <m/>
    <m/>
    <m/>
    <x v="4"/>
    <n v="27"/>
    <n v="8"/>
    <e v="#NAME?"/>
  </r>
  <r>
    <s v="108996"/>
    <x v="407"/>
    <m/>
    <s v="10:30 KINGS X to EDINBURGH"/>
    <x v="4"/>
    <n v="4"/>
    <n v="4"/>
    <d v="2019-12-13T00:00:00"/>
    <s v="MHB2"/>
    <x v="5"/>
    <s v="Accepted"/>
    <m/>
    <m/>
    <e v="#REF!"/>
    <m/>
    <m/>
    <m/>
    <m/>
    <x v="0"/>
    <n v="0"/>
    <n v="27"/>
    <e v="#NAME?"/>
  </r>
  <r>
    <s v="108409"/>
    <x v="407"/>
    <m/>
    <m/>
    <x v="88"/>
    <n v="2"/>
    <n v="11"/>
    <m/>
    <s v="MHBA"/>
    <x v="7"/>
    <s v="Accepted"/>
    <m/>
    <m/>
    <e v="#REF!"/>
    <m/>
    <m/>
    <m/>
    <m/>
    <x v="31"/>
    <n v="25"/>
    <n v="0"/>
    <e v="#NAME?"/>
  </r>
  <r>
    <s v="108395"/>
    <x v="407"/>
    <m/>
    <s v="06:40 LEEDS to KINGS X"/>
    <x v="17"/>
    <n v="4"/>
    <n v="8"/>
    <d v="2019-12-20T00:00:00"/>
    <s v="MHBV"/>
    <x v="9"/>
    <s v="Accepted"/>
    <m/>
    <m/>
    <e v="#REF!"/>
    <m/>
    <m/>
    <m/>
    <m/>
    <x v="1"/>
    <n v="3"/>
    <n v="25"/>
    <e v="#NAME?"/>
  </r>
  <r>
    <s v="108145"/>
    <x v="407"/>
    <m/>
    <s v="06:56 SKIPTON to KINGS X _x000a_Running as 07:40 LEEDS to KINGS X"/>
    <x v="10"/>
    <n v="3"/>
    <n v="3"/>
    <d v="2019-03-08T00:00:00"/>
    <s v="MHB1"/>
    <x v="2"/>
    <s v="Accepted"/>
    <m/>
    <m/>
    <e v="#REF!"/>
    <m/>
    <m/>
    <m/>
    <m/>
    <x v="0"/>
    <n v="0"/>
    <n v="3"/>
    <e v="#NAME?"/>
  </r>
  <r>
    <s v="108143"/>
    <x v="407"/>
    <m/>
    <s v="04:46 NEVHILL D to SKIPTON_x000a_Running as 04:43 DONCARIEP to SKIPTON"/>
    <x v="152"/>
    <n v="0"/>
    <n v="0"/>
    <d v="2019-03-08T00:00:00"/>
    <s v="MHB1"/>
    <x v="1"/>
    <s v="New"/>
    <m/>
    <m/>
    <e v="#REF!"/>
    <m/>
    <m/>
    <m/>
    <m/>
    <x v="0"/>
    <n v="0"/>
    <n v="0"/>
    <e v="#NAME?"/>
  </r>
  <r>
    <s v="106108"/>
    <x v="408"/>
    <m/>
    <s v="06:05 LEEDS to KINGS X_x000a_ Running as 06:37 DONCASTER to KINGS X"/>
    <x v="118"/>
    <n v="3"/>
    <n v="83"/>
    <m/>
    <s v="MHBH"/>
    <x v="1"/>
    <s v="New"/>
    <m/>
    <m/>
    <e v="#REF!"/>
    <m/>
    <m/>
    <m/>
    <m/>
    <x v="0"/>
    <n v="0"/>
    <n v="0"/>
    <e v="#NAME?"/>
  </r>
  <r>
    <s v="105791"/>
    <x v="408"/>
    <m/>
    <s v="10:52 KINGS X to KINGS X"/>
    <x v="276"/>
    <n v="35"/>
    <n v="162"/>
    <d v="2019-03-26T00:00:00"/>
    <s v="MHBM"/>
    <x v="3"/>
    <s v="Accepted"/>
    <m/>
    <m/>
    <e v="#REF!"/>
    <m/>
    <m/>
    <m/>
    <m/>
    <x v="59"/>
    <n v="78"/>
    <n v="0"/>
    <e v="#NAME?"/>
  </r>
  <r>
    <s v="105764"/>
    <x v="408"/>
    <m/>
    <m/>
    <x v="17"/>
    <n v="4"/>
    <n v="22"/>
    <m/>
    <s v="RHBG"/>
    <x v="33"/>
    <s v="Accepted"/>
    <m/>
    <m/>
    <e v="#REF!"/>
    <m/>
    <m/>
    <m/>
    <m/>
    <x v="1"/>
    <n v="3"/>
    <n v="78"/>
    <e v="#NAME?"/>
  </r>
  <r>
    <s v="105488"/>
    <x v="408"/>
    <m/>
    <s v="09:04 NEVHILL D to DONCARIEP"/>
    <x v="8"/>
    <n v="61"/>
    <n v="61"/>
    <d v="2020-05-06T00:00:00"/>
    <s v="THBN"/>
    <x v="11"/>
    <s v="Accepted"/>
    <m/>
    <m/>
    <e v="#REF!"/>
    <m/>
    <m/>
    <m/>
    <m/>
    <x v="4"/>
    <n v="27"/>
    <n v="3"/>
    <e v="#NAME?"/>
  </r>
  <r>
    <s v="104786"/>
    <x v="408"/>
    <m/>
    <s v="05:12 DONCARIEP to HULL_x000a_Running as 05:18 DONCARIEP to HULL"/>
    <x v="31"/>
    <n v="13"/>
    <n v="26"/>
    <d v="2019-09-27T00:00:00"/>
    <s v="MHB1"/>
    <x v="2"/>
    <s v="Accepted"/>
    <m/>
    <m/>
    <e v="#REF!"/>
    <m/>
    <m/>
    <m/>
    <m/>
    <x v="1"/>
    <n v="3"/>
    <n v="27"/>
    <e v="#NAME?"/>
  </r>
  <r>
    <s v="104702"/>
    <x v="408"/>
    <m/>
    <m/>
    <x v="277"/>
    <n v="16"/>
    <n v="16"/>
    <m/>
    <s v="MHBA"/>
    <x v="0"/>
    <s v="Accepted"/>
    <m/>
    <m/>
    <e v="#REF!"/>
    <m/>
    <m/>
    <m/>
    <m/>
    <x v="0"/>
    <n v="0"/>
    <n v="3"/>
    <e v="#NAME?"/>
  </r>
  <r>
    <s v="104258"/>
    <x v="409"/>
    <m/>
    <s v="18:18 ABERDEENto LEEDS"/>
    <x v="16"/>
    <n v="6"/>
    <n v="6"/>
    <d v="2019-03-26T00:00:00"/>
    <s v="MHB1"/>
    <x v="18"/>
    <s v="Accepted"/>
    <m/>
    <m/>
    <e v="#REF!"/>
    <m/>
    <m/>
    <m/>
    <m/>
    <x v="0"/>
    <n v="0"/>
    <n v="0"/>
    <e v="#NAME?"/>
  </r>
  <r>
    <s v="103443"/>
    <x v="409"/>
    <m/>
    <s v="14:50 ABERDEENto KINGS X"/>
    <x v="21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102429"/>
    <x v="409"/>
    <m/>
    <s v="1113 DONCARIEP HBDONCARIEP"/>
    <x v="31"/>
    <n v="10"/>
    <n v="10"/>
    <d v="2019-08-23T00:00:00"/>
    <s v="MHBH"/>
    <x v="1"/>
    <s v="New"/>
    <m/>
    <m/>
    <e v="#REF!"/>
    <m/>
    <m/>
    <m/>
    <m/>
    <x v="1"/>
    <n v="3"/>
    <n v="0"/>
    <e v="#NAME?"/>
  </r>
  <r>
    <s v="102179"/>
    <x v="409"/>
    <m/>
    <s v="07:00 KINGS X to EDINBURGH"/>
    <x v="278"/>
    <n v="6"/>
    <n v="6"/>
    <d v="2020-04-22T00:00:00"/>
    <s v="MHB2"/>
    <x v="4"/>
    <s v="Accepted"/>
    <m/>
    <m/>
    <e v="#REF!"/>
    <m/>
    <m/>
    <m/>
    <m/>
    <x v="0"/>
    <n v="0"/>
    <n v="3"/>
    <e v="#NAME?"/>
  </r>
  <r>
    <s v="101892"/>
    <x v="409"/>
    <m/>
    <m/>
    <x v="10"/>
    <n v="0"/>
    <n v="3"/>
    <m/>
    <s v="MHBA"/>
    <x v="15"/>
    <s v="Accepted"/>
    <m/>
    <m/>
    <e v="#REF!"/>
    <m/>
    <m/>
    <m/>
    <m/>
    <x v="0"/>
    <n v="0"/>
    <n v="0"/>
    <e v="#NAME?"/>
  </r>
  <r>
    <s v="101879"/>
    <x v="409"/>
    <m/>
    <s v="07:55 INVERNESS to KINGS X"/>
    <x v="36"/>
    <n v="3"/>
    <n v="3"/>
    <d v="2019-03-25T00:00:00"/>
    <s v="MHB1"/>
    <x v="10"/>
    <s v="Accepted"/>
    <m/>
    <m/>
    <e v="#REF!"/>
    <m/>
    <m/>
    <m/>
    <m/>
    <x v="0"/>
    <n v="0"/>
    <n v="0"/>
    <e v="#NAME?"/>
  </r>
  <r>
    <s v="101536"/>
    <x v="409"/>
    <m/>
    <s v="06:14 NEVHILL D to HARROGATE"/>
    <x v="8"/>
    <n v="7"/>
    <n v="7"/>
    <d v="2019-03-21T00:00:00"/>
    <s v="MHBM"/>
    <x v="3"/>
    <s v="Accepted"/>
    <m/>
    <m/>
    <e v="#REF!"/>
    <m/>
    <m/>
    <m/>
    <m/>
    <x v="4"/>
    <n v="27"/>
    <n v="0"/>
    <e v="#NAME?"/>
  </r>
  <r>
    <s v="099514"/>
    <x v="410"/>
    <m/>
    <s v="19:33 London Kings Cross - Leeds"/>
    <x v="118"/>
    <n v="10"/>
    <n v="16"/>
    <m/>
    <s v="MHBB"/>
    <x v="5"/>
    <s v="Accepted"/>
    <m/>
    <m/>
    <e v="#REF!"/>
    <m/>
    <m/>
    <m/>
    <m/>
    <x v="0"/>
    <n v="0"/>
    <n v="27"/>
    <e v="#NAME?"/>
  </r>
  <r>
    <s v="098626"/>
    <x v="410"/>
    <m/>
    <m/>
    <x v="51"/>
    <n v="372"/>
    <n v="808"/>
    <m/>
    <s v="MHBA"/>
    <x v="15"/>
    <s v="Accepted"/>
    <m/>
    <m/>
    <e v="#REF!"/>
    <m/>
    <m/>
    <m/>
    <m/>
    <x v="20"/>
    <n v="31"/>
    <n v="0"/>
    <e v="#NAME?"/>
  </r>
  <r>
    <s v="098153"/>
    <x v="410"/>
    <m/>
    <m/>
    <x v="4"/>
    <n v="15"/>
    <n v="15"/>
    <d v="2019-03-21T00:00:00"/>
    <s v="MHB1"/>
    <x v="1"/>
    <s v="New"/>
    <m/>
    <m/>
    <e v="#REF!"/>
    <m/>
    <m/>
    <m/>
    <m/>
    <x v="0"/>
    <n v="0"/>
    <n v="31"/>
    <e v="#NAME?"/>
  </r>
  <r>
    <s v="097855"/>
    <x v="410"/>
    <m/>
    <s v="07:35 YORKto ABERDEEN"/>
    <x v="4"/>
    <n v="21"/>
    <n v="64"/>
    <d v="2019-03-12T00:00:00"/>
    <s v="MHB1"/>
    <x v="2"/>
    <s v="Accepted"/>
    <m/>
    <m/>
    <e v="#REF!"/>
    <m/>
    <m/>
    <m/>
    <m/>
    <x v="0"/>
    <n v="0"/>
    <n v="0"/>
    <e v="#NAME?"/>
  </r>
  <r>
    <s v="097140"/>
    <x v="411"/>
    <m/>
    <s v="17:30 KINGS X to EDINBURGH"/>
    <x v="156"/>
    <n v="10"/>
    <n v="10"/>
    <d v="2019-11-22T00:00:00"/>
    <s v="MHB2"/>
    <x v="9"/>
    <s v="Accepted"/>
    <m/>
    <m/>
    <e v="#REF!"/>
    <m/>
    <m/>
    <m/>
    <m/>
    <x v="0"/>
    <n v="0"/>
    <n v="0"/>
    <e v="#NAME?"/>
  </r>
  <r>
    <s v="095332"/>
    <x v="411"/>
    <m/>
    <s v="07:00 KINGS X to EDINBURGH"/>
    <x v="260"/>
    <n v="3"/>
    <n v="3"/>
    <d v="2019-11-22T00:00:00"/>
    <s v="MHB2"/>
    <x v="4"/>
    <s v="Accepted"/>
    <m/>
    <s v="2025-12-02"/>
    <e v="#REF!"/>
    <m/>
    <m/>
    <m/>
    <m/>
    <x v="54"/>
    <n v="153"/>
    <n v="0"/>
    <e v="#NAME?"/>
  </r>
  <r>
    <s v="094830"/>
    <x v="411"/>
    <m/>
    <s v="07:08 LEEDS to ABERDEEN"/>
    <x v="279"/>
    <n v="11"/>
    <n v="14"/>
    <d v="2019-03-08T00:00:00"/>
    <s v="THB2"/>
    <x v="12"/>
    <s v="Accepted"/>
    <m/>
    <m/>
    <e v="#REF!"/>
    <m/>
    <m/>
    <m/>
    <m/>
    <x v="0"/>
    <n v="0"/>
    <n v="153"/>
    <e v="#NAME?"/>
  </r>
  <r>
    <s v="094820"/>
    <x v="411"/>
    <m/>
    <s v="06:30 EDINBURGH to KINGS X"/>
    <x v="17"/>
    <n v="62.3"/>
    <n v="150"/>
    <d v="2019-03-25T00:00:00"/>
    <s v="MHB1"/>
    <x v="4"/>
    <s v="Accepted"/>
    <m/>
    <s v="2025-11-03"/>
    <e v="#REF!"/>
    <m/>
    <m/>
    <m/>
    <m/>
    <x v="1"/>
    <n v="3"/>
    <n v="0"/>
    <e v="#NAME?"/>
  </r>
  <r>
    <s v="094820"/>
    <x v="411"/>
    <m/>
    <s v="06:30 EDINBURGH to KINGS X"/>
    <x v="17"/>
    <n v="20.77"/>
    <n v="50"/>
    <d v="2019-03-25T00:00:00"/>
    <s v="MHBR"/>
    <x v="9"/>
    <s v="Accepted"/>
    <m/>
    <s v="2025-11-03"/>
    <e v="#REF!"/>
    <m/>
    <m/>
    <m/>
    <m/>
    <x v="1"/>
    <n v="3"/>
    <n v="3"/>
    <e v="#NAME?"/>
  </r>
  <r>
    <s v="094601"/>
    <x v="411"/>
    <m/>
    <s v="06:30 EDINBURGH to KINGS X"/>
    <x v="3"/>
    <n v="3"/>
    <n v="9"/>
    <d v="2019-12-09T00:00:00"/>
    <s v="THBQ"/>
    <x v="8"/>
    <s v="Accepted"/>
    <s v="Driver"/>
    <m/>
    <e v="#REF!"/>
    <m/>
    <m/>
    <m/>
    <m/>
    <x v="0"/>
    <n v="0"/>
    <n v="3"/>
    <e v="#NAME?"/>
  </r>
  <r>
    <s v="094463"/>
    <x v="411"/>
    <m/>
    <m/>
    <x v="17"/>
    <n v="6"/>
    <n v="6"/>
    <d v="2019-09-06T00:00:00"/>
    <s v="MHB1"/>
    <x v="1"/>
    <s v="New"/>
    <m/>
    <m/>
    <e v="#REF!"/>
    <m/>
    <m/>
    <m/>
    <m/>
    <x v="1"/>
    <n v="3"/>
    <n v="0"/>
    <e v="#NAME?"/>
  </r>
  <r>
    <s v="093948"/>
    <x v="412"/>
    <m/>
    <s v="19:33 London Kings Cross - Leeds"/>
    <x v="26"/>
    <n v="6"/>
    <n v="12"/>
    <m/>
    <s v="MHBA"/>
    <x v="7"/>
    <s v="Accepted"/>
    <m/>
    <m/>
    <e v="#REF!"/>
    <m/>
    <m/>
    <m/>
    <m/>
    <x v="0"/>
    <n v="0"/>
    <n v="3"/>
    <e v="#NAME?"/>
  </r>
  <r>
    <s v="091350"/>
    <x v="412"/>
    <m/>
    <m/>
    <x v="143"/>
    <n v="2"/>
    <n v="3"/>
    <m/>
    <s v="MHBB"/>
    <x v="5"/>
    <s v="Accepted"/>
    <m/>
    <m/>
    <e v="#REF!"/>
    <m/>
    <m/>
    <m/>
    <m/>
    <x v="0"/>
    <n v="0"/>
    <n v="0"/>
    <e v="#NAME?"/>
  </r>
  <r>
    <s v="091053"/>
    <x v="412"/>
    <m/>
    <s v="05:04 NEVHILL D to BRADFORSQ"/>
    <x v="8"/>
    <n v="43"/>
    <n v="43"/>
    <d v="2019-08-23T00:00:00"/>
    <s v="MHB2"/>
    <x v="0"/>
    <s v="Accepted"/>
    <m/>
    <m/>
    <e v="#REF!"/>
    <m/>
    <m/>
    <m/>
    <m/>
    <x v="4"/>
    <n v="27"/>
    <n v="0"/>
    <e v="#NAME?"/>
  </r>
  <r>
    <s v="090987"/>
    <x v="412"/>
    <m/>
    <s v="04:52 HEATON CS to NCASTLCEN 16/12/24"/>
    <x v="164"/>
    <n v="19"/>
    <n v="19"/>
    <d v="2020-05-21T00:00:00"/>
    <s v="MHBN"/>
    <x v="3"/>
    <s v="Accepted"/>
    <m/>
    <m/>
    <e v="#REF!"/>
    <m/>
    <m/>
    <m/>
    <m/>
    <x v="43"/>
    <n v="162"/>
    <n v="27"/>
    <e v="#NAME?"/>
  </r>
  <r>
    <s v="090648"/>
    <x v="413"/>
    <m/>
    <s v="19:03 KINGS X to LEEDS"/>
    <x v="45"/>
    <n v="16"/>
    <n v="27"/>
    <d v="2019-08-02T00:00:00"/>
    <s v="MHB2"/>
    <x v="5"/>
    <s v="Accepted"/>
    <m/>
    <m/>
    <e v="#REF!"/>
    <m/>
    <m/>
    <m/>
    <m/>
    <x v="0"/>
    <n v="0"/>
    <n v="162"/>
    <e v="#NAME?"/>
  </r>
  <r>
    <s v="089221"/>
    <x v="413"/>
    <m/>
    <m/>
    <x v="237"/>
    <m/>
    <n v="0"/>
    <m/>
    <m/>
    <x v="1"/>
    <m/>
    <m/>
    <m/>
    <e v="#REF!"/>
    <m/>
    <m/>
    <m/>
    <m/>
    <x v="9"/>
    <s v="Not Found"/>
    <n v="0"/>
    <e v="#NAME?"/>
  </r>
  <r>
    <s v="089216"/>
    <x v="413"/>
    <m/>
    <m/>
    <x v="78"/>
    <n v="5"/>
    <n v="165"/>
    <m/>
    <s v="MHBA"/>
    <x v="0"/>
    <s v="Accepted"/>
    <m/>
    <m/>
    <e v="#REF!"/>
    <m/>
    <m/>
    <m/>
    <m/>
    <x v="1"/>
    <n v="3"/>
    <s v="Not Found"/>
    <e v="#NAME?"/>
  </r>
  <r>
    <s v="089171"/>
    <x v="413"/>
    <m/>
    <s v="09:12 DONCARIEP to LINCLNCEN 15/12"/>
    <x v="31"/>
    <n v="5"/>
    <n v="5"/>
    <d v="2019-09-06T00:00:00"/>
    <s v="MHBH"/>
    <x v="3"/>
    <s v="Accepted"/>
    <m/>
    <m/>
    <e v="#REF!"/>
    <m/>
    <m/>
    <m/>
    <m/>
    <x v="1"/>
    <n v="3"/>
    <n v="3"/>
    <e v="#NAME?"/>
  </r>
  <r>
    <s v="089129"/>
    <x v="413"/>
    <m/>
    <s v="09:02 DONCARIEP to HARROGATE"/>
    <x v="31"/>
    <n v="7"/>
    <n v="11"/>
    <d v="2020-03-30T00:00:00"/>
    <s v="MHBH"/>
    <x v="3"/>
    <s v="Accepted"/>
    <m/>
    <m/>
    <e v="#REF!"/>
    <m/>
    <m/>
    <m/>
    <m/>
    <x v="1"/>
    <n v="3"/>
    <n v="3"/>
    <e v="#NAME?"/>
  </r>
  <r>
    <s v="088312"/>
    <x v="414"/>
    <m/>
    <s v="19:45 LEEDS to KINGS X"/>
    <x v="174"/>
    <n v="15"/>
    <n v="15"/>
    <d v="2019-08-23T00:00:00"/>
    <s v="MHB2"/>
    <x v="6"/>
    <s v="Accepted"/>
    <m/>
    <m/>
    <e v="#REF!"/>
    <m/>
    <m/>
    <m/>
    <m/>
    <x v="13"/>
    <n v="14"/>
    <n v="3"/>
    <e v="#NAME?"/>
  </r>
  <r>
    <s v="088187"/>
    <x v="414"/>
    <m/>
    <m/>
    <x v="15"/>
    <n v="3"/>
    <n v="3"/>
    <m/>
    <s v="MHBV"/>
    <x v="9"/>
    <s v="Accepted"/>
    <m/>
    <m/>
    <e v="#REF!"/>
    <m/>
    <m/>
    <m/>
    <m/>
    <x v="0"/>
    <n v="0"/>
    <n v="14"/>
    <e v="#NAME?"/>
  </r>
  <r>
    <s v="087564"/>
    <x v="414"/>
    <m/>
    <s v="14:50 ABERDEENto KINGS X"/>
    <x v="58"/>
    <n v="5"/>
    <n v="5"/>
    <d v="2019-03-25T00:00:00"/>
    <s v="MHB1"/>
    <x v="10"/>
    <s v="Accepted"/>
    <m/>
    <m/>
    <e v="#REF!"/>
    <m/>
    <m/>
    <m/>
    <m/>
    <x v="18"/>
    <n v="17"/>
    <n v="0"/>
    <e v="#NAME?"/>
  </r>
  <r>
    <s v="087420"/>
    <x v="414"/>
    <m/>
    <s v="15:15 LEEDS to KINGS X 14/1"/>
    <x v="10"/>
    <n v="9"/>
    <n v="12"/>
    <d v="2020-03-12T00:00:00"/>
    <s v="THB2"/>
    <x v="12"/>
    <s v="Accepted"/>
    <m/>
    <m/>
    <e v="#REF!"/>
    <m/>
    <m/>
    <m/>
    <m/>
    <x v="0"/>
    <n v="0"/>
    <n v="17"/>
    <e v="#NAME?"/>
  </r>
  <r>
    <s v="086099"/>
    <x v="414"/>
    <m/>
    <s v="06:11 NEVHILL D to HARROGATE 14/12/"/>
    <x v="8"/>
    <n v="10"/>
    <n v="10"/>
    <d v="2019-03-08T00:00:00"/>
    <s v="MHBM"/>
    <x v="3"/>
    <s v="Accepted"/>
    <m/>
    <m/>
    <e v="#REF!"/>
    <m/>
    <m/>
    <m/>
    <m/>
    <x v="4"/>
    <n v="27"/>
    <n v="0"/>
    <e v="#NAME?"/>
  </r>
  <r>
    <s v="086095"/>
    <x v="414"/>
    <m/>
    <m/>
    <x v="119"/>
    <n v="102"/>
    <n v="328"/>
    <m/>
    <s v="MHBB"/>
    <x v="16"/>
    <s v="Accepted"/>
    <m/>
    <m/>
    <e v="#REF!"/>
    <m/>
    <m/>
    <m/>
    <m/>
    <x v="0"/>
    <n v="0"/>
    <n v="27"/>
    <e v="#NAME?"/>
  </r>
  <r>
    <s v="084831"/>
    <x v="415"/>
    <m/>
    <s v="16:02 YORKto KINGS X"/>
    <x v="51"/>
    <n v="10"/>
    <n v="19"/>
    <d v="2020-06-06T00:00:00"/>
    <s v="MHB2"/>
    <x v="5"/>
    <s v="Accepted"/>
    <m/>
    <m/>
    <e v="#REF!"/>
    <m/>
    <m/>
    <m/>
    <m/>
    <x v="20"/>
    <n v="31"/>
    <n v="0"/>
    <e v="#NAME?"/>
  </r>
  <r>
    <s v="083814"/>
    <x v="415"/>
    <m/>
    <m/>
    <x v="9"/>
    <n v="17"/>
    <n v="27"/>
    <m/>
    <s v="MHBA"/>
    <x v="15"/>
    <s v="Accepted"/>
    <m/>
    <m/>
    <e v="#REF!"/>
    <m/>
    <m/>
    <m/>
    <m/>
    <x v="0"/>
    <n v="0"/>
    <n v="31"/>
    <e v="#NAME?"/>
  </r>
  <r>
    <s v="082722"/>
    <x v="415"/>
    <m/>
    <s v="06:14 NEVHILL D to HARROGATE 13"/>
    <x v="8"/>
    <n v="4"/>
    <n v="4"/>
    <d v="2020-03-30T00:00:00"/>
    <s v="MHBM"/>
    <x v="3"/>
    <s v="Accepted"/>
    <m/>
    <m/>
    <e v="#REF!"/>
    <m/>
    <m/>
    <m/>
    <m/>
    <x v="4"/>
    <n v="27"/>
    <n v="0"/>
    <e v="#NAME?"/>
  </r>
  <r>
    <s v="081468"/>
    <x v="416"/>
    <m/>
    <s v="19:33 London Kings Cross - Leeds"/>
    <x v="280"/>
    <n v="2"/>
    <n v="2"/>
    <m/>
    <s v="MHBA"/>
    <x v="17"/>
    <s v="Accepted"/>
    <m/>
    <m/>
    <e v="#REF!"/>
    <m/>
    <m/>
    <m/>
    <m/>
    <x v="0"/>
    <n v="0"/>
    <n v="27"/>
    <e v="#NAME?"/>
  </r>
  <r>
    <s v="080827"/>
    <x v="416"/>
    <m/>
    <s v="14:33 KINGS X to LEEDS"/>
    <x v="17"/>
    <n v="0"/>
    <n v="3"/>
    <d v="2020-06-23T00:00:00"/>
    <s v="MHBR"/>
    <x v="9"/>
    <s v="Accepted"/>
    <m/>
    <s v="2025-02-05"/>
    <e v="#REF!"/>
    <m/>
    <m/>
    <m/>
    <m/>
    <x v="1"/>
    <n v="3"/>
    <n v="0"/>
    <e v="#NAME?"/>
  </r>
  <r>
    <s v="080702"/>
    <x v="416"/>
    <m/>
    <s v="13:00 EDINBURGH to KINGS X"/>
    <x v="101"/>
    <n v="3"/>
    <n v="3"/>
    <d v="2020-01-13T00:00:00"/>
    <s v="MHBV"/>
    <x v="9"/>
    <s v="Accepted"/>
    <m/>
    <m/>
    <e v="#REF!"/>
    <m/>
    <m/>
    <m/>
    <m/>
    <x v="0"/>
    <n v="0"/>
    <n v="3"/>
    <e v="#NAME?"/>
  </r>
  <r>
    <s v="079940"/>
    <x v="416"/>
    <m/>
    <s v="07:52 ABERDEENto KINGS X"/>
    <x v="21"/>
    <n v="2"/>
    <n v="2"/>
    <d v="2019-03-08T00:00:00"/>
    <s v="MHB1"/>
    <x v="10"/>
    <s v="Accepted"/>
    <m/>
    <m/>
    <e v="#REF!"/>
    <m/>
    <m/>
    <m/>
    <m/>
    <x v="0"/>
    <n v="0"/>
    <n v="0"/>
    <e v="#NAME?"/>
  </r>
  <r>
    <s v="078463"/>
    <x v="417"/>
    <m/>
    <s v="1851 BOUNDGNCS HBBOUNDGNCS"/>
    <x v="18"/>
    <n v="5"/>
    <n v="10"/>
    <d v="2020-03-30T00:00:00"/>
    <s v="MHBJ"/>
    <x v="1"/>
    <s v="New"/>
    <m/>
    <m/>
    <e v="#REF!"/>
    <m/>
    <m/>
    <m/>
    <m/>
    <x v="8"/>
    <n v="101"/>
    <n v="0"/>
    <e v="#NAME?"/>
  </r>
  <r>
    <s v="076706"/>
    <x v="417"/>
    <m/>
    <m/>
    <x v="51"/>
    <n v="18"/>
    <n v="18"/>
    <m/>
    <s v="MHBA"/>
    <x v="15"/>
    <s v="Accepted"/>
    <m/>
    <m/>
    <e v="#REF!"/>
    <m/>
    <m/>
    <m/>
    <m/>
    <x v="20"/>
    <n v="31"/>
    <n v="101"/>
    <e v="#NAME?"/>
  </r>
  <r>
    <s v="076210"/>
    <x v="417"/>
    <m/>
    <s v="0730 EDINBURGH HBNCASTLCEN"/>
    <x v="12"/>
    <n v="8"/>
    <n v="21"/>
    <d v="2019-11-22T00:00:00"/>
    <s v="MHB2"/>
    <x v="17"/>
    <s v="Accepted"/>
    <m/>
    <m/>
    <e v="#REF!"/>
    <m/>
    <m/>
    <m/>
    <m/>
    <x v="5"/>
    <n v="12"/>
    <n v="31"/>
    <e v="#NAME?"/>
  </r>
  <r>
    <s v="075841"/>
    <x v="417"/>
    <m/>
    <s v="05:36 DONCARIEP to BRADFORSQ"/>
    <x v="8"/>
    <n v="6"/>
    <n v="6"/>
    <d v="2019-08-09T00:00:00"/>
    <s v="MHBH"/>
    <x v="3"/>
    <s v="Accepted"/>
    <m/>
    <m/>
    <e v="#REF!"/>
    <m/>
    <m/>
    <m/>
    <m/>
    <x v="4"/>
    <n v="27"/>
    <n v="12"/>
    <e v="#NAME?"/>
  </r>
  <r>
    <s v="075379"/>
    <x v="417"/>
    <m/>
    <s v="0446 HEATON CS HBHEATON CS-SUNDERLND"/>
    <x v="222"/>
    <n v="0"/>
    <n v="0"/>
    <d v="2019-03-26T00:00:00"/>
    <s v="MHBN"/>
    <x v="3"/>
    <s v="Accepted"/>
    <m/>
    <m/>
    <e v="#REF!"/>
    <m/>
    <m/>
    <m/>
    <m/>
    <x v="0"/>
    <n v="0"/>
    <n v="27"/>
    <e v="#NAME?"/>
  </r>
  <r>
    <s v="074840"/>
    <x v="418"/>
    <m/>
    <s v="16:00 KINGS X to ABERDEEN"/>
    <x v="281"/>
    <n v="1.5"/>
    <n v="1.5"/>
    <d v="2019-04-29T00:00:00"/>
    <s v="MHB1"/>
    <x v="17"/>
    <s v="Accepted"/>
    <m/>
    <m/>
    <e v="#REF!"/>
    <m/>
    <m/>
    <m/>
    <m/>
    <x v="60"/>
    <n v="50"/>
    <n v="0"/>
    <e v="#NAME?"/>
  </r>
  <r>
    <s v="073389"/>
    <x v="418"/>
    <m/>
    <s v="11:00 EDINBURGH to KINGS X"/>
    <x v="4"/>
    <n v="5"/>
    <n v="5"/>
    <d v="2020-05-21T00:00:00"/>
    <s v="THBE"/>
    <x v="29"/>
    <s v="Accepted"/>
    <m/>
    <m/>
    <e v="#REF!"/>
    <m/>
    <m/>
    <m/>
    <m/>
    <x v="0"/>
    <n v="0"/>
    <n v="50"/>
    <e v="#NAME?"/>
  </r>
  <r>
    <s v="072154"/>
    <x v="418"/>
    <m/>
    <s v="07:17 LEEDS to BRADFORSQ"/>
    <x v="10"/>
    <n v="8"/>
    <n v="12"/>
    <d v="2019-08-09T00:00:00"/>
    <s v="MHBH"/>
    <x v="3"/>
    <s v="Accepted"/>
    <m/>
    <m/>
    <e v="#REF!"/>
    <m/>
    <m/>
    <m/>
    <m/>
    <x v="0"/>
    <n v="0"/>
    <n v="0"/>
    <e v="#NAME?"/>
  </r>
  <r>
    <s v="069914"/>
    <x v="419"/>
    <m/>
    <m/>
    <x v="200"/>
    <n v="2"/>
    <n v="5"/>
    <m/>
    <s v="MHBA"/>
    <x v="15"/>
    <s v="Accepted"/>
    <m/>
    <m/>
    <e v="#REF!"/>
    <m/>
    <m/>
    <m/>
    <m/>
    <x v="0"/>
    <n v="0"/>
    <n v="0"/>
    <e v="#NAME?"/>
  </r>
  <r>
    <s v="069210"/>
    <x v="419"/>
    <m/>
    <s v="08:43 BRADFORSQ to KINGS X"/>
    <x v="88"/>
    <n v="3"/>
    <n v="3"/>
    <d v="2019-08-23T00:00:00"/>
    <s v="MHB2"/>
    <x v="6"/>
    <s v="Accepted"/>
    <m/>
    <m/>
    <e v="#REF!"/>
    <m/>
    <m/>
    <m/>
    <m/>
    <x v="31"/>
    <n v="25"/>
    <n v="0"/>
    <e v="#NAME?"/>
  </r>
  <r>
    <s v="068969"/>
    <x v="419"/>
    <m/>
    <m/>
    <x v="130"/>
    <n v="0"/>
    <n v="0"/>
    <m/>
    <s v="THBN"/>
    <x v="28"/>
    <s v="Accepted"/>
    <m/>
    <m/>
    <e v="#REF!"/>
    <m/>
    <m/>
    <m/>
    <m/>
    <x v="0"/>
    <n v="0"/>
    <n v="25"/>
    <e v="#NAME?"/>
  </r>
  <r>
    <s v="068614"/>
    <x v="419"/>
    <m/>
    <s v="0820 DONCARIEP HBDONCARIEP"/>
    <x v="31"/>
    <n v="3.5"/>
    <n v="7"/>
    <d v="2019-09-06T00:00:00"/>
    <s v="MHBH"/>
    <x v="3"/>
    <s v="Accepted"/>
    <m/>
    <m/>
    <e v="#REF!"/>
    <m/>
    <m/>
    <m/>
    <m/>
    <x v="1"/>
    <n v="3"/>
    <n v="0"/>
    <e v="#NAME?"/>
  </r>
  <r>
    <s v="068387"/>
    <x v="419"/>
    <m/>
    <m/>
    <x v="10"/>
    <n v="20"/>
    <n v="86"/>
    <m/>
    <s v="MHBA"/>
    <x v="15"/>
    <s v="Accepted"/>
    <m/>
    <m/>
    <e v="#REF!"/>
    <m/>
    <m/>
    <m/>
    <m/>
    <x v="0"/>
    <n v="0"/>
    <n v="3"/>
    <e v="#NAME?"/>
  </r>
  <r>
    <s v="068146"/>
    <x v="419"/>
    <m/>
    <m/>
    <x v="31"/>
    <n v="49"/>
    <n v="49"/>
    <d v="2019-08-09T00:00:00"/>
    <s v="MHBJ"/>
    <x v="1"/>
    <s v="New"/>
    <m/>
    <m/>
    <e v="#REF!"/>
    <m/>
    <m/>
    <m/>
    <m/>
    <x v="1"/>
    <n v="3"/>
    <n v="0"/>
    <e v="#NAME?"/>
  </r>
  <r>
    <s v="067750"/>
    <x v="419"/>
    <m/>
    <s v="KINGS X HBKINGS X"/>
    <x v="18"/>
    <n v="22"/>
    <n v="22"/>
    <d v="2019-10-18T00:00:00"/>
    <s v="MHBJ"/>
    <x v="3"/>
    <s v="Accepted"/>
    <m/>
    <m/>
    <e v="#REF!"/>
    <m/>
    <m/>
    <m/>
    <m/>
    <x v="8"/>
    <n v="101"/>
    <n v="3"/>
    <e v="#NAME?"/>
  </r>
  <r>
    <s v="066669"/>
    <x v="420"/>
    <m/>
    <s v="18:18 DONCASTER to KINGS X"/>
    <x v="118"/>
    <n v="0"/>
    <n v="0"/>
    <d v="2020-08-21T00:00:00"/>
    <s v="MHB2"/>
    <x v="2"/>
    <s v="Accepted"/>
    <m/>
    <m/>
    <e v="#REF!"/>
    <m/>
    <m/>
    <m/>
    <m/>
    <x v="0"/>
    <n v="0"/>
    <n v="101"/>
    <e v="#NAME?"/>
  </r>
  <r>
    <s v="066505"/>
    <x v="420"/>
    <m/>
    <s v="13:03 KINGS X to HARROGATE"/>
    <x v="10"/>
    <n v="8"/>
    <n v="36"/>
    <d v="2019-12-20T00:00:00"/>
    <s v="MHBR"/>
    <x v="9"/>
    <s v="Accepted"/>
    <m/>
    <m/>
    <e v="#REF!"/>
    <m/>
    <m/>
    <m/>
    <m/>
    <x v="0"/>
    <n v="0"/>
    <n v="0"/>
    <e v="#NAME?"/>
  </r>
  <r>
    <s v="066443"/>
    <x v="420"/>
    <m/>
    <s v="13:30 KINGS X to EDINBURGH"/>
    <x v="11"/>
    <n v="9"/>
    <n v="19"/>
    <d v="2020-06-16T00:00:00"/>
    <s v="MHB2"/>
    <x v="4"/>
    <s v="Accepted"/>
    <m/>
    <m/>
    <e v="#REF!"/>
    <m/>
    <m/>
    <m/>
    <m/>
    <x v="0"/>
    <n v="0"/>
    <n v="0"/>
    <e v="#NAME?"/>
  </r>
  <r>
    <s v="066349"/>
    <x v="420"/>
    <m/>
    <m/>
    <x v="282"/>
    <n v="21"/>
    <n v="21"/>
    <d v="2020-07-01T00:00:00"/>
    <s v="IQGG"/>
    <x v="1"/>
    <s v="New"/>
    <m/>
    <m/>
    <e v="#REF!"/>
    <m/>
    <m/>
    <m/>
    <m/>
    <x v="23"/>
    <n v="19"/>
    <n v="0"/>
    <e v="#NAME?"/>
  </r>
  <r>
    <s v="066165"/>
    <x v="420"/>
    <m/>
    <s v="12:20 EDINBURGH to KINGS X"/>
    <x v="6"/>
    <n v="0"/>
    <n v="4"/>
    <d v="2020-04-22T00:00:00"/>
    <s v="MHB2"/>
    <x v="2"/>
    <s v="Accepted"/>
    <m/>
    <m/>
    <e v="#REF!"/>
    <m/>
    <m/>
    <m/>
    <m/>
    <x v="2"/>
    <n v="2"/>
    <n v="19"/>
    <e v="#NAME?"/>
  </r>
  <r>
    <s v="065982"/>
    <x v="420"/>
    <m/>
    <m/>
    <x v="8"/>
    <n v="25"/>
    <n v="25"/>
    <d v="2019-12-13T00:00:00"/>
    <s v="MHBM"/>
    <x v="1"/>
    <s v="New"/>
    <m/>
    <m/>
    <e v="#REF!"/>
    <m/>
    <m/>
    <m/>
    <m/>
    <x v="4"/>
    <n v="27"/>
    <n v="2"/>
    <e v="#NAME?"/>
  </r>
  <r>
    <s v="065945"/>
    <x v="420"/>
    <m/>
    <m/>
    <x v="8"/>
    <n v="44"/>
    <n v="70"/>
    <d v="2020-03-06T00:00:00"/>
    <s v="MHBM"/>
    <x v="1"/>
    <s v="New"/>
    <m/>
    <m/>
    <e v="#REF!"/>
    <m/>
    <m/>
    <m/>
    <m/>
    <x v="4"/>
    <n v="27"/>
    <n v="27"/>
    <e v="#NAME?"/>
  </r>
  <r>
    <s v="065880"/>
    <x v="420"/>
    <m/>
    <s v="09:03 NEVHILL D to LEEDS"/>
    <x v="8"/>
    <n v="44"/>
    <n v="70"/>
    <d v="2019-09-20T00:00:00"/>
    <s v="THBQ"/>
    <x v="8"/>
    <s v="Accepted"/>
    <m/>
    <m/>
    <e v="#REF!"/>
    <m/>
    <m/>
    <m/>
    <m/>
    <x v="4"/>
    <n v="27"/>
    <n v="27"/>
    <e v="#NAME?"/>
  </r>
  <r>
    <s v="065874"/>
    <x v="420"/>
    <m/>
    <m/>
    <x v="31"/>
    <n v="34"/>
    <n v="173"/>
    <d v="2019-08-23T00:00:00"/>
    <s v="MHBH"/>
    <x v="1"/>
    <s v="New"/>
    <m/>
    <m/>
    <e v="#REF!"/>
    <m/>
    <m/>
    <m/>
    <m/>
    <x v="1"/>
    <n v="3"/>
    <n v="27"/>
    <e v="#NAME?"/>
  </r>
  <r>
    <s v="065869"/>
    <x v="420"/>
    <m/>
    <s v="09:02 DONCARIEP to HARROGATE"/>
    <x v="31"/>
    <n v="147"/>
    <n v="411"/>
    <d v="2019-03-26T00:00:00"/>
    <s v="MHBH"/>
    <x v="3"/>
    <s v="Accepted"/>
    <m/>
    <m/>
    <e v="#REF!"/>
    <m/>
    <m/>
    <m/>
    <m/>
    <x v="1"/>
    <n v="3"/>
    <n v="3"/>
    <e v="#NAME?"/>
  </r>
  <r>
    <s v="065797"/>
    <x v="420"/>
    <m/>
    <m/>
    <x v="10"/>
    <n v="27"/>
    <n v="56"/>
    <d v="2019-08-02T00:00:00"/>
    <s v="MHB1"/>
    <x v="1"/>
    <s v="New"/>
    <m/>
    <m/>
    <e v="#REF!"/>
    <m/>
    <m/>
    <m/>
    <m/>
    <x v="0"/>
    <n v="0"/>
    <n v="3"/>
    <e v="#NAME?"/>
  </r>
  <r>
    <s v="065718"/>
    <x v="420"/>
    <m/>
    <s v="08:45 NCASTLCEN to EDINBURGH"/>
    <x v="283"/>
    <n v="28"/>
    <n v="28"/>
    <d v="2020-03-25T00:00:00"/>
    <s v="MHB2"/>
    <x v="2"/>
    <s v="Accepted"/>
    <m/>
    <m/>
    <e v="#REF!"/>
    <m/>
    <m/>
    <m/>
    <m/>
    <x v="61"/>
    <n v="164"/>
    <n v="0"/>
    <e v="#NAME?"/>
  </r>
  <r>
    <s v="065601"/>
    <x v="420"/>
    <m/>
    <s v="08:00 YORKto KINGS X"/>
    <x v="4"/>
    <n v="7"/>
    <n v="12"/>
    <d v="2020-07-01T00:00:00"/>
    <s v="THB2"/>
    <x v="12"/>
    <s v="Accepted"/>
    <s v="Driver"/>
    <m/>
    <e v="#REF!"/>
    <m/>
    <m/>
    <m/>
    <m/>
    <x v="0"/>
    <n v="0"/>
    <n v="164"/>
    <e v="#NAME?"/>
  </r>
  <r>
    <s v="065395"/>
    <x v="420"/>
    <m/>
    <s v="11:12 DONCASTER to EDINBURGH"/>
    <x v="11"/>
    <n v="32"/>
    <n v="57"/>
    <d v="2020-05-13T00:00:00"/>
    <s v="MHB2"/>
    <x v="2"/>
    <s v="Accepted"/>
    <m/>
    <m/>
    <e v="#REF!"/>
    <m/>
    <m/>
    <m/>
    <m/>
    <x v="0"/>
    <n v="0"/>
    <n v="0"/>
    <e v="#NAME?"/>
  </r>
  <r>
    <s v="064976"/>
    <x v="421"/>
    <m/>
    <s v="20:15 LEEDS to KINGS X"/>
    <x v="24"/>
    <n v="27"/>
    <n v="27"/>
    <d v="2019-12-06T00:00:00"/>
    <s v="OQJZ"/>
    <x v="1"/>
    <s v="Referred"/>
    <m/>
    <m/>
    <e v="#REF!"/>
    <m/>
    <m/>
    <m/>
    <m/>
    <x v="0"/>
    <n v="0"/>
    <n v="0"/>
    <e v="#NAME?"/>
  </r>
  <r>
    <s v="064442"/>
    <x v="421"/>
    <m/>
    <m/>
    <x v="17"/>
    <n v="0"/>
    <n v="3"/>
    <m/>
    <s v="MHBA"/>
    <x v="20"/>
    <s v="Accepted"/>
    <m/>
    <m/>
    <e v="#REF!"/>
    <m/>
    <m/>
    <m/>
    <m/>
    <x v="1"/>
    <n v="3"/>
    <n v="0"/>
    <e v="#NAME?"/>
  </r>
  <r>
    <s v="064364"/>
    <x v="421"/>
    <m/>
    <s v="12:00 EDINBURGH to KINGS X"/>
    <x v="15"/>
    <n v="8"/>
    <n v="8"/>
    <d v="2020-01-29T00:00:00"/>
    <s v="MHB2"/>
    <x v="9"/>
    <s v="Accepted"/>
    <m/>
    <m/>
    <e v="#REF!"/>
    <m/>
    <m/>
    <m/>
    <m/>
    <x v="0"/>
    <n v="0"/>
    <n v="3"/>
    <e v="#NAME?"/>
  </r>
  <r>
    <s v="064081"/>
    <x v="421"/>
    <m/>
    <s v="09:30 EDINBURGH to KINGS X"/>
    <x v="180"/>
    <n v="6"/>
    <n v="6"/>
    <d v="2020-05-13T00:00:00"/>
    <s v="MHB2"/>
    <x v="14"/>
    <s v="Accepted"/>
    <m/>
    <m/>
    <e v="#REF!"/>
    <m/>
    <m/>
    <m/>
    <m/>
    <x v="20"/>
    <n v="31"/>
    <n v="0"/>
    <e v="#NAME?"/>
  </r>
  <r>
    <s v="063394"/>
    <x v="421"/>
    <m/>
    <m/>
    <x v="90"/>
    <n v="8"/>
    <n v="8"/>
    <m/>
    <s v="MHBA"/>
    <x v="15"/>
    <s v="Accepted"/>
    <m/>
    <m/>
    <e v="#REF!"/>
    <m/>
    <m/>
    <m/>
    <m/>
    <x v="32"/>
    <n v="71"/>
    <n v="31"/>
    <e v="#NAME?"/>
  </r>
  <r>
    <s v="063274"/>
    <x v="421"/>
    <m/>
    <m/>
    <x v="284"/>
    <n v="7"/>
    <n v="7"/>
    <d v="2020-08-21T00:00:00"/>
    <s v="MHB2"/>
    <x v="1"/>
    <s v="New"/>
    <m/>
    <m/>
    <e v="#REF!"/>
    <m/>
    <m/>
    <m/>
    <m/>
    <x v="9"/>
    <s v="Not Found"/>
    <n v="71"/>
    <e v="#NAME?"/>
  </r>
  <r>
    <s v="062632"/>
    <x v="421"/>
    <m/>
    <s v="04:42 DONCARIEP to LEEDS"/>
    <x v="31"/>
    <n v="28"/>
    <n v="28"/>
    <d v="2019-11-29T00:00:00"/>
    <s v="MHBH"/>
    <x v="3"/>
    <s v="Accepted"/>
    <m/>
    <m/>
    <e v="#REF!"/>
    <m/>
    <m/>
    <m/>
    <m/>
    <x v="1"/>
    <n v="3"/>
    <s v="Not Found"/>
    <e v="#NAME?"/>
  </r>
  <r>
    <s v="062610"/>
    <x v="421"/>
    <m/>
    <m/>
    <x v="31"/>
    <n v="4"/>
    <n v="4"/>
    <d v="2020-03-30T00:00:00"/>
    <s v="MHBH"/>
    <x v="1"/>
    <s v="New"/>
    <m/>
    <m/>
    <e v="#REF!"/>
    <m/>
    <m/>
    <m/>
    <m/>
    <x v="1"/>
    <n v="3"/>
    <n v="3"/>
    <e v="#NAME?"/>
  </r>
  <r>
    <s v="060889"/>
    <x v="422"/>
    <m/>
    <s v="14:33 KINGS X to LEEDS"/>
    <x v="9"/>
    <n v="15"/>
    <n v="56"/>
    <d v="2020-03-06T00:00:00"/>
    <s v="IQGG"/>
    <x v="1"/>
    <s v="Referred"/>
    <m/>
    <m/>
    <e v="#REF!"/>
    <m/>
    <m/>
    <m/>
    <m/>
    <x v="0"/>
    <n v="0"/>
    <n v="3"/>
    <e v="#NAME?"/>
  </r>
  <r>
    <s v="059495"/>
    <x v="422"/>
    <m/>
    <s v="07:52 ABERDEENto KINGS X"/>
    <x v="86"/>
    <n v="2.5"/>
    <n v="2.5"/>
    <d v="2019-04-17T00:00:00"/>
    <s v="THB3"/>
    <x v="12"/>
    <s v="Accepted"/>
    <s v="Driver"/>
    <m/>
    <e v="#REF!"/>
    <m/>
    <m/>
    <m/>
    <m/>
    <x v="29"/>
    <n v="29"/>
    <n v="0"/>
    <e v="#NAME?"/>
  </r>
  <r>
    <s v="059495"/>
    <x v="422"/>
    <m/>
    <s v="07:52 ABERDEENto KINGS X"/>
    <x v="86"/>
    <n v="2.5"/>
    <n v="2.5"/>
    <d v="2019-04-17T00:00:00"/>
    <s v="THBH"/>
    <x v="29"/>
    <s v="Accepted"/>
    <s v="Driver"/>
    <m/>
    <e v="#REF!"/>
    <m/>
    <m/>
    <m/>
    <m/>
    <x v="29"/>
    <n v="29"/>
    <n v="29"/>
    <e v="#NAME?"/>
  </r>
  <r>
    <s v="056326"/>
    <x v="423"/>
    <m/>
    <s v="07:55 INVERNESS to KINGS X"/>
    <x v="36"/>
    <n v="3"/>
    <n v="3"/>
    <d v="2019-03-26T00:00:00"/>
    <s v="MHB1"/>
    <x v="10"/>
    <s v="Accepted"/>
    <m/>
    <m/>
    <e v="#REF!"/>
    <m/>
    <m/>
    <m/>
    <m/>
    <x v="0"/>
    <n v="0"/>
    <n v="29"/>
    <e v="#NAME?"/>
  </r>
  <r>
    <s v="055787"/>
    <x v="423"/>
    <m/>
    <m/>
    <x v="42"/>
    <n v="0"/>
    <n v="0"/>
    <d v="2020-03-30T00:00:00"/>
    <s v="MHB1"/>
    <x v="1"/>
    <s v="New"/>
    <m/>
    <m/>
    <e v="#REF!"/>
    <m/>
    <m/>
    <m/>
    <m/>
    <x v="15"/>
    <n v="39"/>
    <n v="0"/>
    <e v="#NAME?"/>
  </r>
  <r>
    <s v="055783"/>
    <x v="423"/>
    <m/>
    <m/>
    <x v="0"/>
    <n v="0"/>
    <n v="0"/>
    <d v="2020-03-30T00:00:00"/>
    <s v="MHB1"/>
    <x v="1"/>
    <s v="New"/>
    <m/>
    <m/>
    <e v="#REF!"/>
    <m/>
    <m/>
    <m/>
    <m/>
    <x v="0"/>
    <n v="0"/>
    <n v="39"/>
    <e v="#NAME?"/>
  </r>
  <r>
    <s v="055712"/>
    <x v="423"/>
    <m/>
    <s v="05:05 LEEDS to KINGS X"/>
    <x v="285"/>
    <n v="18"/>
    <n v="69"/>
    <d v="2020-03-30T00:00:00"/>
    <s v="MHB1"/>
    <x v="17"/>
    <s v="Accepted"/>
    <m/>
    <m/>
    <e v="#REF!"/>
    <m/>
    <m/>
    <m/>
    <m/>
    <x v="34"/>
    <n v="32"/>
    <n v="0"/>
    <e v="#NAME?"/>
  </r>
  <r>
    <s v="055092"/>
    <x v="424"/>
    <m/>
    <s v="21:33 London Kings Cross - Leeds"/>
    <x v="15"/>
    <n v="6"/>
    <n v="6"/>
    <m/>
    <s v="MHBA"/>
    <x v="17"/>
    <s v="Accepted"/>
    <m/>
    <m/>
    <e v="#REF!"/>
    <m/>
    <m/>
    <m/>
    <m/>
    <x v="0"/>
    <n v="0"/>
    <n v="32"/>
    <e v="#NAME?"/>
  </r>
  <r>
    <s v="054743"/>
    <x v="424"/>
    <m/>
    <m/>
    <x v="21"/>
    <n v="4"/>
    <n v="7"/>
    <d v="2019-03-21T00:00:00"/>
    <s v="MHB1"/>
    <x v="1"/>
    <s v="New"/>
    <m/>
    <m/>
    <e v="#REF!"/>
    <m/>
    <m/>
    <m/>
    <m/>
    <x v="0"/>
    <n v="0"/>
    <n v="0"/>
    <e v="#NAME?"/>
  </r>
  <r>
    <s v="054577"/>
    <x v="424"/>
    <m/>
    <s v="18:18 ABERDEENto LEEDS"/>
    <x v="286"/>
    <n v="13"/>
    <n v="16"/>
    <d v="2019-03-21T00:00:00"/>
    <s v="MHB1"/>
    <x v="0"/>
    <s v="Accepted"/>
    <m/>
    <m/>
    <e v="#REF!"/>
    <m/>
    <m/>
    <m/>
    <m/>
    <x v="1"/>
    <n v="3"/>
    <n v="0"/>
    <e v="#NAME?"/>
  </r>
  <r>
    <s v="054200"/>
    <x v="424"/>
    <m/>
    <m/>
    <x v="10"/>
    <n v="16"/>
    <n v="23"/>
    <m/>
    <s v="MHBC"/>
    <x v="17"/>
    <s v="Accepted"/>
    <m/>
    <m/>
    <e v="#REF!"/>
    <m/>
    <m/>
    <m/>
    <m/>
    <x v="0"/>
    <n v="0"/>
    <n v="3"/>
    <e v="#NAME?"/>
  </r>
  <r>
    <s v="053819"/>
    <x v="424"/>
    <m/>
    <s v="11:00 EDINBURGH to KINGS X"/>
    <x v="4"/>
    <n v="12"/>
    <n v="21"/>
    <d v="2020-06-16T00:00:00"/>
    <s v="MHB2"/>
    <x v="17"/>
    <s v="Accepted"/>
    <m/>
    <m/>
    <e v="#REF!"/>
    <m/>
    <m/>
    <m/>
    <m/>
    <x v="0"/>
    <n v="0"/>
    <n v="0"/>
    <e v="#NAME?"/>
  </r>
  <r>
    <s v="053810"/>
    <x v="424"/>
    <m/>
    <s v="13:06 KINGS X to YORK"/>
    <x v="51"/>
    <n v="6"/>
    <n v="6"/>
    <d v="2019-11-14T00:00:00"/>
    <s v="MHB2"/>
    <x v="5"/>
    <s v="Accepted"/>
    <m/>
    <m/>
    <e v="#REF!"/>
    <m/>
    <m/>
    <m/>
    <m/>
    <x v="20"/>
    <n v="31"/>
    <n v="0"/>
    <e v="#NAME?"/>
  </r>
  <r>
    <s v="052824"/>
    <x v="424"/>
    <m/>
    <m/>
    <x v="10"/>
    <n v="3"/>
    <n v="84"/>
    <m/>
    <s v="MHBA"/>
    <x v="0"/>
    <s v="Accepted"/>
    <m/>
    <m/>
    <e v="#REF!"/>
    <m/>
    <m/>
    <m/>
    <m/>
    <x v="0"/>
    <n v="0"/>
    <n v="31"/>
    <e v="#NAME?"/>
  </r>
  <r>
    <s v="052510"/>
    <x v="424"/>
    <m/>
    <s v="05:04 NEVHILL D to BRADFORSQ"/>
    <x v="8"/>
    <n v="38"/>
    <n v="41"/>
    <d v="2019-09-20T00:00:00"/>
    <s v="MHB2"/>
    <x v="5"/>
    <s v="Accepted"/>
    <m/>
    <m/>
    <e v="#REF!"/>
    <m/>
    <m/>
    <m/>
    <m/>
    <x v="4"/>
    <n v="27"/>
    <n v="0"/>
    <e v="#NAME?"/>
  </r>
  <r>
    <s v="051886"/>
    <x v="425"/>
    <m/>
    <s v="21:00 KINGS X to NCASTLCEN"/>
    <x v="287"/>
    <n v="7"/>
    <n v="7"/>
    <d v="2020-03-25T00:00:00"/>
    <s v="MHBR"/>
    <x v="9"/>
    <s v="Accepted"/>
    <m/>
    <m/>
    <e v="#REF!"/>
    <m/>
    <m/>
    <m/>
    <m/>
    <x v="0"/>
    <n v="0"/>
    <n v="27"/>
    <e v="#NAME?"/>
  </r>
  <r>
    <s v="050973"/>
    <x v="425"/>
    <m/>
    <m/>
    <x v="10"/>
    <n v="25"/>
    <n v="44"/>
    <m/>
    <s v="MHBB"/>
    <x v="5"/>
    <s v="Accepted"/>
    <m/>
    <m/>
    <e v="#REF!"/>
    <m/>
    <m/>
    <m/>
    <m/>
    <x v="0"/>
    <n v="0"/>
    <n v="0"/>
    <e v="#NAME?"/>
  </r>
  <r>
    <s v="050834"/>
    <x v="425"/>
    <m/>
    <s v="16:02 YORKto KINGS X"/>
    <x v="4"/>
    <n v="8"/>
    <n v="8"/>
    <d v="2020-01-22T00:00:00"/>
    <s v="MHB2"/>
    <x v="5"/>
    <s v="Accepted"/>
    <m/>
    <m/>
    <e v="#REF!"/>
    <m/>
    <m/>
    <m/>
    <m/>
    <x v="0"/>
    <n v="0"/>
    <n v="0"/>
    <e v="#NAME?"/>
  </r>
  <r>
    <s v="050649"/>
    <x v="425"/>
    <m/>
    <s v="17:03 KINGS X to LEEDS_x000a_Running as 17:52 PETERBORO to LEEDS"/>
    <x v="118"/>
    <n v="0"/>
    <n v="0"/>
    <d v="2019-10-18T00:00:00"/>
    <s v="MHB2"/>
    <x v="17"/>
    <s v="Accepted"/>
    <m/>
    <m/>
    <e v="#REF!"/>
    <m/>
    <m/>
    <m/>
    <m/>
    <x v="0"/>
    <n v="0"/>
    <n v="0"/>
    <e v="#NAME?"/>
  </r>
  <r>
    <s v="049859"/>
    <x v="425"/>
    <m/>
    <m/>
    <x v="18"/>
    <n v="10"/>
    <n v="16"/>
    <d v="2019-04-17T00:00:00"/>
    <s v="QQA0"/>
    <x v="1"/>
    <s v="New"/>
    <m/>
    <m/>
    <e v="#REF!"/>
    <m/>
    <m/>
    <m/>
    <m/>
    <x v="8"/>
    <n v="101"/>
    <n v="0"/>
    <e v="#NAME?"/>
  </r>
  <r>
    <s v="049573"/>
    <x v="425"/>
    <m/>
    <s v="05:36 DONCARIEP to BRADFORSQ_x000a_Running as 07:17 LEEDS to BRADFORSQ"/>
    <x v="10"/>
    <n v="12"/>
    <n v="12"/>
    <d v="2019-08-23T00:00:00"/>
    <s v="MHBH"/>
    <x v="3"/>
    <s v="Accepted"/>
    <m/>
    <m/>
    <e v="#REF!"/>
    <m/>
    <m/>
    <m/>
    <m/>
    <x v="0"/>
    <n v="0"/>
    <n v="101"/>
    <e v="#NAME?"/>
  </r>
  <r>
    <s v="049416"/>
    <x v="425"/>
    <m/>
    <m/>
    <x v="142"/>
    <n v="1"/>
    <n v="5.5"/>
    <m/>
    <s v="MHBA"/>
    <x v="7"/>
    <s v="Accepted"/>
    <m/>
    <m/>
    <e v="#REF!"/>
    <m/>
    <m/>
    <m/>
    <m/>
    <x v="0"/>
    <n v="0"/>
    <n v="0"/>
    <e v="#NAME?"/>
  </r>
  <r>
    <s v="048169"/>
    <x v="426"/>
    <m/>
    <m/>
    <x v="24"/>
    <n v="19"/>
    <n v="24"/>
    <m/>
    <s v="MHBA"/>
    <x v="0"/>
    <s v="Accepted"/>
    <m/>
    <m/>
    <e v="#REF!"/>
    <m/>
    <m/>
    <m/>
    <m/>
    <x v="0"/>
    <n v="0"/>
    <n v="0"/>
    <e v="#NAME?"/>
  </r>
  <r>
    <s v="047761"/>
    <x v="426"/>
    <m/>
    <s v="15:27 LINCLNCEN to KINGS X"/>
    <x v="288"/>
    <n v="3"/>
    <n v="3"/>
    <d v="2019-09-06T00:00:00"/>
    <s v="MHB1"/>
    <x v="5"/>
    <s v="Accepted"/>
    <m/>
    <m/>
    <e v="#REF!"/>
    <m/>
    <m/>
    <m/>
    <m/>
    <x v="0"/>
    <n v="0"/>
    <n v="0"/>
    <e v="#NAME?"/>
  </r>
  <r>
    <s v="047510"/>
    <x v="426"/>
    <m/>
    <s v="15:45 LEEDS to KINGS X"/>
    <x v="10"/>
    <n v="3"/>
    <n v="3"/>
    <d v="2019-08-09T00:00:00"/>
    <s v="MHB1"/>
    <x v="4"/>
    <s v="Accepted"/>
    <m/>
    <m/>
    <e v="#REF!"/>
    <m/>
    <m/>
    <m/>
    <m/>
    <x v="0"/>
    <n v="0"/>
    <n v="0"/>
    <e v="#NAME?"/>
  </r>
  <r>
    <s v="046890"/>
    <x v="426"/>
    <m/>
    <m/>
    <x v="102"/>
    <n v="0"/>
    <n v="0"/>
    <d v="2019-07-26T00:00:00"/>
    <s v="MHBH"/>
    <x v="1"/>
    <s v="New"/>
    <m/>
    <m/>
    <e v="#REF!"/>
    <m/>
    <m/>
    <m/>
    <m/>
    <x v="0"/>
    <n v="0"/>
    <n v="0"/>
    <e v="#NAME?"/>
  </r>
  <r>
    <s v="046666"/>
    <x v="426"/>
    <m/>
    <s v="10:06 KINGS X to LINCLNCEN"/>
    <x v="11"/>
    <n v="16"/>
    <n v="26"/>
    <d v="2019-09-20T00:00:00"/>
    <s v="MHBH"/>
    <x v="3"/>
    <s v="Accepted"/>
    <m/>
    <m/>
    <e v="#REF!"/>
    <m/>
    <m/>
    <m/>
    <m/>
    <x v="0"/>
    <n v="0"/>
    <n v="0"/>
    <e v="#NAME?"/>
  </r>
  <r>
    <s v="046149"/>
    <x v="426"/>
    <m/>
    <m/>
    <x v="143"/>
    <n v="3"/>
    <n v="3"/>
    <m/>
    <s v="MHBB"/>
    <x v="5"/>
    <s v="Accepted"/>
    <m/>
    <m/>
    <e v="#REF!"/>
    <m/>
    <m/>
    <m/>
    <m/>
    <x v="0"/>
    <n v="0"/>
    <n v="0"/>
    <e v="#NAME?"/>
  </r>
  <r>
    <s v="046053"/>
    <x v="426"/>
    <m/>
    <s v="06:57 CRAIGNTNY to EDINBURGH_x000a_ Running as 06:27 CRAIGNTNY to EDINBURGH"/>
    <x v="6"/>
    <n v="25"/>
    <n v="25"/>
    <d v="2019-10-18T00:00:00"/>
    <s v="MHBK"/>
    <x v="3"/>
    <s v="Accepted"/>
    <m/>
    <m/>
    <e v="#REF!"/>
    <m/>
    <m/>
    <m/>
    <m/>
    <x v="2"/>
    <n v="2"/>
    <n v="0"/>
    <e v="#NAME?"/>
  </r>
  <r>
    <s v="045161"/>
    <x v="427"/>
    <m/>
    <s v="20:45 LEEDS to KINGS X_x000a_Running as 20:45 LEEDS to PETERBORO"/>
    <x v="10"/>
    <n v="35"/>
    <n v="44"/>
    <d v="2019-03-21T00:00:00"/>
    <s v="MHBA"/>
    <x v="6"/>
    <s v="Accepted"/>
    <m/>
    <m/>
    <e v="#REF!"/>
    <m/>
    <m/>
    <m/>
    <m/>
    <x v="0"/>
    <n v="0"/>
    <n v="2"/>
    <e v="#NAME?"/>
  </r>
  <r>
    <s v="044296"/>
    <x v="427"/>
    <m/>
    <s v="15:00 EDINBURGH to KINGS X _x000a_ Running as 15:00 EDINBURGH to ST NEOTS"/>
    <x v="3"/>
    <n v="8"/>
    <n v="11"/>
    <d v="2020-02-07T00:00:00"/>
    <s v="MHB2"/>
    <x v="5"/>
    <s v="Accepted"/>
    <m/>
    <m/>
    <e v="#REF!"/>
    <m/>
    <m/>
    <m/>
    <m/>
    <x v="0"/>
    <n v="0"/>
    <n v="0"/>
    <e v="#NAME?"/>
  </r>
  <r>
    <s v="044289"/>
    <x v="427"/>
    <m/>
    <s v="10:00 KINGS X to ABERDEEN_x000a_ Running as 10:43 PETERBORO to ABERDEEN"/>
    <x v="46"/>
    <n v="0"/>
    <n v="0"/>
    <d v="2019-04-29T00:00:00"/>
    <s v="THBN"/>
    <x v="8"/>
    <s v="Accepted"/>
    <m/>
    <m/>
    <e v="#REF!"/>
    <m/>
    <m/>
    <m/>
    <m/>
    <x v="16"/>
    <n v="5"/>
    <n v="0"/>
    <e v="#NAME?"/>
  </r>
  <r>
    <s v="043877"/>
    <x v="427"/>
    <m/>
    <s v="09:10 EDINBURGH to ABERDEEN"/>
    <x v="84"/>
    <n v="3"/>
    <n v="6"/>
    <d v="2019-03-08T00:00:00"/>
    <s v="MHB1"/>
    <x v="10"/>
    <s v="Accepted"/>
    <m/>
    <m/>
    <e v="#REF!"/>
    <m/>
    <m/>
    <m/>
    <m/>
    <x v="0"/>
    <n v="0"/>
    <n v="5"/>
    <e v="#NAME?"/>
  </r>
  <r>
    <s v="043864"/>
    <x v="427"/>
    <m/>
    <m/>
    <x v="45"/>
    <n v="1.5"/>
    <n v="1.5"/>
    <m/>
    <s v="MHBA"/>
    <x v="7"/>
    <s v="Accepted"/>
    <m/>
    <m/>
    <e v="#REF!"/>
    <m/>
    <m/>
    <m/>
    <m/>
    <x v="0"/>
    <n v="0"/>
    <n v="0"/>
    <e v="#NAME?"/>
  </r>
  <r>
    <s v="043497"/>
    <x v="427"/>
    <m/>
    <s v="08:07 NEVHILL D to LEEDS"/>
    <x v="31"/>
    <n v="6"/>
    <n v="12"/>
    <d v="2019-04-29T00:00:00"/>
    <s v="MHBH"/>
    <x v="3"/>
    <s v="Accepted"/>
    <m/>
    <m/>
    <e v="#REF!"/>
    <m/>
    <m/>
    <m/>
    <m/>
    <x v="1"/>
    <n v="3"/>
    <n v="0"/>
    <e v="#NAME?"/>
  </r>
  <r>
    <s v="043313"/>
    <x v="427"/>
    <m/>
    <m/>
    <x v="4"/>
    <n v="25"/>
    <n v="34"/>
    <m/>
    <s v="MHBA"/>
    <x v="15"/>
    <s v="Accepted"/>
    <m/>
    <m/>
    <e v="#REF!"/>
    <m/>
    <m/>
    <m/>
    <m/>
    <x v="0"/>
    <n v="0"/>
    <n v="3"/>
    <e v="#NAME?"/>
  </r>
  <r>
    <s v="042611"/>
    <x v="428"/>
    <m/>
    <s v="16:30 EDINBURGH to KINGS X _x000a_Running as 16:30 EDINBURGH to ST NEOTS"/>
    <x v="17"/>
    <n v="12"/>
    <n v="12"/>
    <d v="2019-10-18T00:00:00"/>
    <s v="MHB2"/>
    <x v="5"/>
    <s v="Accepted"/>
    <m/>
    <m/>
    <e v="#REF!"/>
    <m/>
    <m/>
    <m/>
    <m/>
    <x v="1"/>
    <n v="3"/>
    <n v="0"/>
    <e v="#NAME?"/>
  </r>
  <r>
    <s v="040834"/>
    <x v="428"/>
    <m/>
    <s v="07:55 INVERNESS to KINGS X_x000a_Running as 09:57 PERTH to PETERBORO"/>
    <x v="289"/>
    <n v="3"/>
    <n v="3"/>
    <d v="2019-03-08T00:00:00"/>
    <s v="MHB1"/>
    <x v="10"/>
    <s v="Accepted"/>
    <m/>
    <m/>
    <e v="#REF!"/>
    <m/>
    <m/>
    <m/>
    <m/>
    <x v="0"/>
    <n v="0"/>
    <n v="3"/>
    <e v="#NAME?"/>
  </r>
  <r>
    <s v="040400"/>
    <x v="428"/>
    <m/>
    <m/>
    <x v="290"/>
    <n v="0"/>
    <n v="4"/>
    <d v="2019-09-20T00:00:00"/>
    <s v="ZQGB"/>
    <x v="1"/>
    <s v="New"/>
    <m/>
    <m/>
    <e v="#REF!"/>
    <m/>
    <m/>
    <m/>
    <m/>
    <x v="9"/>
    <s v="Not Found"/>
    <n v="0"/>
    <e v="#NAME?"/>
  </r>
  <r>
    <s v="038089"/>
    <x v="429"/>
    <m/>
    <s v="12:30 KINGS X to EDINBURGH"/>
    <x v="4"/>
    <n v="7"/>
    <n v="10"/>
    <d v="2020-01-22T00:00:00"/>
    <s v="MHB2"/>
    <x v="5"/>
    <s v="Accepted"/>
    <m/>
    <m/>
    <e v="#REF!"/>
    <m/>
    <m/>
    <m/>
    <m/>
    <x v="0"/>
    <n v="0"/>
    <s v="Not Found"/>
    <e v="#NAME?"/>
  </r>
  <r>
    <s v="037712"/>
    <x v="429"/>
    <m/>
    <m/>
    <x v="17"/>
    <n v="3"/>
    <n v="3"/>
    <m/>
    <s v="MHBB"/>
    <x v="19"/>
    <s v="Accepted"/>
    <m/>
    <m/>
    <e v="#REF!"/>
    <m/>
    <m/>
    <m/>
    <m/>
    <x v="1"/>
    <n v="3"/>
    <n v="0"/>
    <e v="#NAME?"/>
  </r>
  <r>
    <s v="037645"/>
    <x v="429"/>
    <m/>
    <s v="12:00 KINGS X to INVERNESS_x000a_ Running as 12:00 KINGS X to PERTH"/>
    <x v="11"/>
    <n v="4"/>
    <n v="4"/>
    <d v="2019-03-08T00:00:00"/>
    <s v="MHB1"/>
    <x v="6"/>
    <s v="Accepted"/>
    <m/>
    <m/>
    <e v="#REF!"/>
    <m/>
    <m/>
    <m/>
    <m/>
    <x v="0"/>
    <n v="0"/>
    <n v="3"/>
    <e v="#NAME?"/>
  </r>
  <r>
    <s v="036472"/>
    <x v="429"/>
    <m/>
    <s v="05:55 KINGS X to LEEDS"/>
    <x v="11"/>
    <n v="1.5"/>
    <n v="1.5"/>
    <d v="2019-09-20T00:00:00"/>
    <s v="MHB1"/>
    <x v="0"/>
    <s v="Accepted"/>
    <m/>
    <m/>
    <e v="#REF!"/>
    <m/>
    <m/>
    <m/>
    <m/>
    <x v="0"/>
    <n v="0"/>
    <n v="0"/>
    <e v="#NAME?"/>
  </r>
  <r>
    <s v="035834"/>
    <x v="429"/>
    <m/>
    <m/>
    <x v="15"/>
    <n v="0"/>
    <n v="52"/>
    <m/>
    <s v="MHBC"/>
    <x v="0"/>
    <s v="Accepted"/>
    <m/>
    <m/>
    <e v="#REF!"/>
    <m/>
    <m/>
    <m/>
    <m/>
    <x v="0"/>
    <n v="0"/>
    <n v="0"/>
    <e v="#NAME?"/>
  </r>
  <r>
    <s v="034617"/>
    <x v="430"/>
    <m/>
    <s v="14:15 FERMEPARK to KINGS X"/>
    <x v="20"/>
    <n v="4"/>
    <n v="4"/>
    <d v="2020-01-29T00:00:00"/>
    <s v="IQI8"/>
    <x v="1"/>
    <s v="Referred"/>
    <m/>
    <m/>
    <e v="#REF!"/>
    <m/>
    <m/>
    <m/>
    <m/>
    <x v="7"/>
    <n v="6"/>
    <n v="0"/>
    <e v="#NAME?"/>
  </r>
  <r>
    <s v="034333"/>
    <x v="430"/>
    <m/>
    <m/>
    <x v="10"/>
    <n v="17"/>
    <n v="22"/>
    <m/>
    <s v="MHBB"/>
    <x v="0"/>
    <s v="Accepted"/>
    <m/>
    <m/>
    <e v="#REF!"/>
    <m/>
    <m/>
    <m/>
    <m/>
    <x v="0"/>
    <n v="0"/>
    <n v="6"/>
    <e v="#NAME?"/>
  </r>
  <r>
    <s v="033825"/>
    <x v="430"/>
    <m/>
    <s v="09:30 EDINBURGH to KINGS X"/>
    <x v="3"/>
    <n v="7"/>
    <n v="12"/>
    <d v="2019-03-26T00:00:00"/>
    <s v="MHBH"/>
    <x v="2"/>
    <s v="Accepted"/>
    <m/>
    <m/>
    <e v="#REF!"/>
    <m/>
    <m/>
    <m/>
    <m/>
    <x v="0"/>
    <n v="0"/>
    <n v="0"/>
    <e v="#NAME?"/>
  </r>
  <r>
    <s v="033746"/>
    <x v="430"/>
    <m/>
    <s v="09:33 KINGS X to HARROGATE"/>
    <x v="51"/>
    <n v="13"/>
    <n v="26"/>
    <d v="2019-03-21T00:00:00"/>
    <s v="MHB2"/>
    <x v="5"/>
    <s v="Accepted"/>
    <m/>
    <m/>
    <e v="#REF!"/>
    <m/>
    <m/>
    <m/>
    <m/>
    <x v="20"/>
    <n v="31"/>
    <n v="0"/>
    <e v="#NAME?"/>
  </r>
  <r>
    <s v="033497"/>
    <x v="430"/>
    <m/>
    <s v="07:55 INVERNESS to KINGS X"/>
    <x v="36"/>
    <n v="3"/>
    <n v="3"/>
    <d v="2019-03-25T00:00:00"/>
    <s v="MHB1"/>
    <x v="10"/>
    <s v="Accepted"/>
    <m/>
    <m/>
    <e v="#REF!"/>
    <m/>
    <m/>
    <m/>
    <m/>
    <x v="0"/>
    <n v="0"/>
    <n v="31"/>
    <e v="#NAME?"/>
  </r>
  <r>
    <s v="033223"/>
    <x v="430"/>
    <m/>
    <s v="07:17 LEEDS to BRADFORSQ"/>
    <x v="0"/>
    <n v="0"/>
    <n v="0"/>
    <d v="2019-08-09T00:00:00"/>
    <s v="MHBH"/>
    <x v="3"/>
    <s v="Accepted"/>
    <m/>
    <m/>
    <e v="#REF!"/>
    <m/>
    <m/>
    <m/>
    <m/>
    <x v="0"/>
    <n v="0"/>
    <n v="0"/>
    <e v="#NAME?"/>
  </r>
  <r>
    <s v="032391"/>
    <x v="430"/>
    <m/>
    <m/>
    <x v="18"/>
    <n v="30"/>
    <n v="30"/>
    <d v="2020-03-30T00:00:00"/>
    <s v="MHBJ"/>
    <x v="1"/>
    <s v="New"/>
    <m/>
    <m/>
    <e v="#REF!"/>
    <m/>
    <m/>
    <m/>
    <m/>
    <x v="8"/>
    <n v="101"/>
    <n v="0"/>
    <e v="#NAME?"/>
  </r>
  <r>
    <s v="032324"/>
    <x v="430"/>
    <m/>
    <m/>
    <x v="18"/>
    <n v="7"/>
    <n v="7"/>
    <d v="2019-07-26T00:00:00"/>
    <s v="MHBJ"/>
    <x v="1"/>
    <s v="New"/>
    <m/>
    <m/>
    <e v="#REF!"/>
    <m/>
    <m/>
    <m/>
    <m/>
    <x v="8"/>
    <n v="101"/>
    <n v="101"/>
    <e v="#NAME?"/>
  </r>
  <r>
    <s v="032265"/>
    <x v="430"/>
    <m/>
    <m/>
    <x v="10"/>
    <n v="0"/>
    <n v="10"/>
    <d v="2020-04-22T00:00:00"/>
    <s v="THBN"/>
    <x v="11"/>
    <s v="Accepted"/>
    <m/>
    <m/>
    <e v="#REF!"/>
    <m/>
    <m/>
    <m/>
    <m/>
    <x v="0"/>
    <n v="0"/>
    <n v="101"/>
    <e v="#NAME?"/>
  </r>
  <r>
    <s v="031550"/>
    <x v="431"/>
    <m/>
    <s v="12:00 KINGS X to INVERNESS"/>
    <x v="190"/>
    <n v="1.5"/>
    <n v="1.5"/>
    <d v="2019-03-25T00:00:00"/>
    <s v="MHB1"/>
    <x v="10"/>
    <s v="Accepted"/>
    <m/>
    <m/>
    <e v="#REF!"/>
    <m/>
    <m/>
    <m/>
    <m/>
    <x v="0"/>
    <n v="0"/>
    <n v="0"/>
    <e v="#NAME?"/>
  </r>
  <r>
    <s v="030599"/>
    <x v="431"/>
    <m/>
    <m/>
    <x v="11"/>
    <n v="26"/>
    <n v="73"/>
    <d v="2020-01-22T00:00:00"/>
    <s v="THBN"/>
    <x v="11"/>
    <s v="Accepted"/>
    <m/>
    <m/>
    <e v="#REF!"/>
    <m/>
    <m/>
    <m/>
    <m/>
    <x v="0"/>
    <n v="0"/>
    <n v="0"/>
    <e v="#NAME?"/>
  </r>
  <r>
    <s v="030494"/>
    <x v="431"/>
    <m/>
    <m/>
    <x v="30"/>
    <n v="0"/>
    <n v="0"/>
    <d v="2020-05-06T00:00:00"/>
    <s v="MHB1"/>
    <x v="1"/>
    <s v="New"/>
    <m/>
    <m/>
    <e v="#REF!"/>
    <m/>
    <m/>
    <m/>
    <m/>
    <x v="0"/>
    <n v="0"/>
    <n v="0"/>
    <e v="#NAME?"/>
  </r>
  <r>
    <s v="029994"/>
    <x v="431"/>
    <m/>
    <s v="09:03 CRAIGNTNY to EDINBURGH"/>
    <x v="6"/>
    <n v="7"/>
    <n v="8"/>
    <d v="2019-11-22T00:00:00"/>
    <s v="MHBK"/>
    <x v="3"/>
    <s v="Accepted"/>
    <m/>
    <m/>
    <e v="#REF!"/>
    <m/>
    <m/>
    <m/>
    <m/>
    <x v="2"/>
    <n v="2"/>
    <n v="0"/>
    <e v="#NAME?"/>
  </r>
  <r>
    <s v="029668"/>
    <x v="431"/>
    <m/>
    <s v="07:17 LEEDS to BRADFORSQ"/>
    <x v="0"/>
    <n v="15"/>
    <n v="18"/>
    <d v="2019-09-20T00:00:00"/>
    <s v="THBN"/>
    <x v="11"/>
    <s v="Accepted"/>
    <m/>
    <m/>
    <e v="#REF!"/>
    <m/>
    <m/>
    <m/>
    <m/>
    <x v="0"/>
    <n v="0"/>
    <n v="2"/>
    <e v="#NAME?"/>
  </r>
  <r>
    <s v="029663"/>
    <x v="431"/>
    <m/>
    <s v="05:25 NEVHILL D to SKIPTON"/>
    <x v="93"/>
    <n v="119"/>
    <n v="119"/>
    <m/>
    <s v="MHBC"/>
    <x v="0"/>
    <s v="Accepted"/>
    <m/>
    <m/>
    <e v="#REF!"/>
    <m/>
    <m/>
    <m/>
    <m/>
    <x v="16"/>
    <n v="5"/>
    <n v="0"/>
    <e v="#NAME?"/>
  </r>
  <r>
    <s v="029365"/>
    <x v="431"/>
    <m/>
    <s v="05:30 LEEDS to KINGS X"/>
    <x v="118"/>
    <n v="0"/>
    <n v="0"/>
    <d v="2020-05-06T00:00:00"/>
    <s v="MHBH"/>
    <x v="3"/>
    <s v="Accepted"/>
    <m/>
    <m/>
    <e v="#REF!"/>
    <m/>
    <m/>
    <m/>
    <m/>
    <x v="0"/>
    <n v="0"/>
    <n v="5"/>
    <e v="#NAME?"/>
  </r>
  <r>
    <s v="027821"/>
    <x v="432"/>
    <m/>
    <s v="15:33 KINGS X to HARROGATE"/>
    <x v="0"/>
    <n v="0"/>
    <n v="0"/>
    <d v="2019-03-08T00:00:00"/>
    <s v="MHB1"/>
    <x v="10"/>
    <s v="Accepted"/>
    <m/>
    <m/>
    <e v="#REF!"/>
    <m/>
    <m/>
    <m/>
    <m/>
    <x v="0"/>
    <n v="0"/>
    <n v="0"/>
    <e v="#NAME?"/>
  </r>
  <r>
    <s v="027511"/>
    <x v="432"/>
    <m/>
    <m/>
    <x v="11"/>
    <n v="19"/>
    <n v="29"/>
    <d v="2019-11-22T00:00:00"/>
    <s v="VHB6"/>
    <x v="23"/>
    <s v="Accepted"/>
    <m/>
    <m/>
    <e v="#REF!"/>
    <m/>
    <m/>
    <m/>
    <m/>
    <x v="0"/>
    <n v="0"/>
    <n v="0"/>
    <e v="#NAME?"/>
  </r>
  <r>
    <s v="027300"/>
    <x v="432"/>
    <m/>
    <s v="12:00 KINGS X to INVERNESS"/>
    <x v="11"/>
    <n v="7"/>
    <n v="7"/>
    <d v="2019-04-23T00:00:00"/>
    <s v="MHB1"/>
    <x v="5"/>
    <s v="Accepted"/>
    <m/>
    <m/>
    <e v="#REF!"/>
    <m/>
    <m/>
    <m/>
    <m/>
    <x v="0"/>
    <n v="0"/>
    <n v="0"/>
    <e v="#NAME?"/>
  </r>
  <r>
    <s v="026831"/>
    <x v="432"/>
    <m/>
    <m/>
    <x v="11"/>
    <n v="49"/>
    <n v="49"/>
    <d v="2020-03-30T00:00:00"/>
    <s v="MHBJ"/>
    <x v="1"/>
    <s v="New"/>
    <m/>
    <m/>
    <e v="#REF!"/>
    <m/>
    <m/>
    <m/>
    <m/>
    <x v="0"/>
    <n v="0"/>
    <n v="0"/>
    <e v="#NAME?"/>
  </r>
  <r>
    <s v="026699"/>
    <x v="432"/>
    <m/>
    <s v="02:10 KINGS X to FERMEPARK"/>
    <x v="291"/>
    <n v="7"/>
    <n v="7"/>
    <d v="2020-08-21T00:00:00"/>
    <s v="MHBJ"/>
    <x v="3"/>
    <s v="Accepted"/>
    <m/>
    <m/>
    <e v="#REF!"/>
    <m/>
    <m/>
    <m/>
    <m/>
    <x v="9"/>
    <s v="Not Found"/>
    <n v="0"/>
    <e v="#NAME?"/>
  </r>
  <r>
    <s v="026495"/>
    <x v="432"/>
    <m/>
    <s v="07:52 ABERDEENto KINGS X"/>
    <x v="21"/>
    <n v="3"/>
    <n v="3"/>
    <d v="2019-03-08T00:00:00"/>
    <s v="MHB1"/>
    <x v="10"/>
    <s v="Accepted"/>
    <m/>
    <m/>
    <e v="#REF!"/>
    <m/>
    <m/>
    <m/>
    <m/>
    <x v="0"/>
    <n v="0"/>
    <s v="Not Found"/>
    <e v="#NAME?"/>
  </r>
  <r>
    <s v="026362"/>
    <x v="432"/>
    <m/>
    <s v="07:37 HARROGATE to KINGS X"/>
    <x v="38"/>
    <n v="70"/>
    <n v="103"/>
    <d v="2020-03-30T00:00:00"/>
    <s v="MHB1"/>
    <x v="6"/>
    <s v="Accepted"/>
    <m/>
    <m/>
    <e v="#REF!"/>
    <m/>
    <m/>
    <m/>
    <m/>
    <x v="14"/>
    <n v="24"/>
    <n v="0"/>
    <e v="#NAME?"/>
  </r>
  <r>
    <s v="026053"/>
    <x v="432"/>
    <m/>
    <s v="05:55 KINGS X to LEEDS"/>
    <x v="26"/>
    <n v="9"/>
    <n v="25"/>
    <d v="2019-08-23T00:00:00"/>
    <s v="MHB1"/>
    <x v="2"/>
    <s v="Accepted"/>
    <m/>
    <m/>
    <e v="#REF!"/>
    <m/>
    <m/>
    <m/>
    <m/>
    <x v="0"/>
    <n v="0"/>
    <n v="24"/>
    <e v="#NAME?"/>
  </r>
  <r>
    <s v="025355"/>
    <x v="432"/>
    <m/>
    <s v="08:56 NCASTLCEN to EDINBURGH"/>
    <x v="12"/>
    <n v="0"/>
    <n v="9"/>
    <d v="2020-02-07T00:00:00"/>
    <s v="MHB2"/>
    <x v="2"/>
    <s v="Accepted"/>
    <m/>
    <m/>
    <e v="#REF!"/>
    <m/>
    <m/>
    <m/>
    <m/>
    <x v="5"/>
    <n v="12"/>
    <n v="0"/>
    <e v="#NAME?"/>
  </r>
  <r>
    <s v="025120"/>
    <x v="432"/>
    <m/>
    <s v="16:00 KINGS X to ABERDEEN"/>
    <x v="83"/>
    <n v="1.5"/>
    <n v="1.5"/>
    <d v="2019-03-08T00:00:00"/>
    <s v="MHB1"/>
    <x v="7"/>
    <s v="Accepted"/>
    <m/>
    <m/>
    <e v="#REF!"/>
    <m/>
    <m/>
    <m/>
    <m/>
    <x v="0"/>
    <n v="0"/>
    <n v="12"/>
    <e v="#NAME?"/>
  </r>
  <r>
    <s v="022962"/>
    <x v="432"/>
    <m/>
    <s v="07:55 INVERNESS to KINGS X"/>
    <x v="289"/>
    <n v="1.5"/>
    <n v="1.5"/>
    <d v="2019-03-08T00:00:00"/>
    <s v="MHB1"/>
    <x v="7"/>
    <s v="Accepted"/>
    <m/>
    <m/>
    <e v="#REF!"/>
    <m/>
    <m/>
    <m/>
    <m/>
    <x v="0"/>
    <n v="0"/>
    <n v="0"/>
    <e v="#NAME?"/>
  </r>
  <r>
    <s v="024580"/>
    <x v="433"/>
    <m/>
    <s v="18:33 KINGS X to BRADFORSQ"/>
    <x v="17"/>
    <n v="3"/>
    <n v="13"/>
    <d v="2019-08-23T00:00:00"/>
    <s v="THB2"/>
    <x v="12"/>
    <s v="Accepted"/>
    <m/>
    <m/>
    <e v="#REF!"/>
    <m/>
    <m/>
    <m/>
    <m/>
    <x v="1"/>
    <n v="3"/>
    <n v="0"/>
    <e v="#NAME?"/>
  </r>
  <r>
    <s v="024577"/>
    <x v="433"/>
    <m/>
    <s v="21:33 London Kings Cross - Leeds"/>
    <x v="42"/>
    <n v="0"/>
    <n v="0"/>
    <m/>
    <s v="MHBA"/>
    <x v="0"/>
    <s v="Accepted"/>
    <m/>
    <m/>
    <e v="#REF!"/>
    <m/>
    <m/>
    <m/>
    <m/>
    <x v="15"/>
    <n v="39"/>
    <n v="3"/>
    <e v="#NAME?"/>
  </r>
  <r>
    <s v="024360"/>
    <x v="433"/>
    <m/>
    <m/>
    <x v="17"/>
    <n v="16"/>
    <n v="16"/>
    <m/>
    <s v="MHBB"/>
    <x v="19"/>
    <s v="Accepted"/>
    <m/>
    <m/>
    <e v="#REF!"/>
    <m/>
    <m/>
    <m/>
    <m/>
    <x v="1"/>
    <n v="3"/>
    <n v="39"/>
    <e v="#NAME?"/>
  </r>
  <r>
    <s v="023817"/>
    <x v="433"/>
    <m/>
    <m/>
    <x v="4"/>
    <n v="22"/>
    <n v="33"/>
    <d v="2019-08-02T00:00:00"/>
    <s v="VHB6"/>
    <x v="23"/>
    <s v="Accepted"/>
    <m/>
    <m/>
    <e v="#REF!"/>
    <m/>
    <m/>
    <m/>
    <m/>
    <x v="0"/>
    <n v="0"/>
    <n v="3"/>
    <e v="#NAME?"/>
  </r>
  <r>
    <s v="023568"/>
    <x v="433"/>
    <m/>
    <s v="12:03 KINGS X to LEEDS"/>
    <x v="42"/>
    <n v="0"/>
    <n v="0"/>
    <d v="2019-08-02T00:00:00"/>
    <s v="MHB2"/>
    <x v="10"/>
    <s v="Accepted"/>
    <m/>
    <m/>
    <e v="#REF!"/>
    <m/>
    <m/>
    <m/>
    <m/>
    <x v="15"/>
    <n v="39"/>
    <n v="0"/>
    <e v="#NAME?"/>
  </r>
  <r>
    <s v="023148"/>
    <x v="433"/>
    <m/>
    <s v="07:30 KINGS X to EDINBURGH"/>
    <x v="109"/>
    <n v="8"/>
    <n v="8"/>
    <d v="2019-10-18T00:00:00"/>
    <s v="THBQ"/>
    <x v="8"/>
    <s v="Accepted"/>
    <m/>
    <m/>
    <e v="#REF!"/>
    <m/>
    <m/>
    <m/>
    <m/>
    <x v="16"/>
    <n v="5"/>
    <n v="39"/>
    <e v="#NAME?"/>
  </r>
  <r>
    <s v="023011"/>
    <x v="433"/>
    <m/>
    <s v="10:02 YORKto KINGS X"/>
    <x v="14"/>
    <n v="6"/>
    <n v="13"/>
    <d v="2019-08-02T00:00:00"/>
    <s v="MHB2"/>
    <x v="2"/>
    <s v="Accepted"/>
    <m/>
    <m/>
    <e v="#REF!"/>
    <m/>
    <m/>
    <m/>
    <m/>
    <x v="7"/>
    <n v="6"/>
    <n v="5"/>
    <e v="#NAME?"/>
  </r>
  <r>
    <s v="022962"/>
    <x v="433"/>
    <m/>
    <s v="07:55 INVERNESS to KINGS X"/>
    <x v="289"/>
    <n v="1.5"/>
    <n v="1.5"/>
    <d v="2019-03-08T00:00:00"/>
    <s v="MHB1"/>
    <x v="10"/>
    <s v="Accepted"/>
    <m/>
    <m/>
    <e v="#REF!"/>
    <m/>
    <m/>
    <m/>
    <m/>
    <x v="0"/>
    <n v="0"/>
    <n v="6"/>
    <e v="#NAME?"/>
  </r>
  <r>
    <s v="022672"/>
    <x v="433"/>
    <m/>
    <m/>
    <x v="10"/>
    <n v="4"/>
    <n v="8"/>
    <d v="2019-08-23T00:00:00"/>
    <s v="MHB1"/>
    <x v="1"/>
    <s v="New"/>
    <m/>
    <m/>
    <e v="#REF!"/>
    <m/>
    <m/>
    <m/>
    <m/>
    <x v="0"/>
    <n v="0"/>
    <n v="0"/>
    <e v="#NAME?"/>
  </r>
  <r>
    <s v="022659"/>
    <x v="433"/>
    <m/>
    <s v="08:30 CRAIGNTNY to DONCARIEP"/>
    <x v="6"/>
    <n v="8"/>
    <n v="24"/>
    <d v="2020-05-13T00:00:00"/>
    <s v="THBN"/>
    <x v="11"/>
    <s v="Accepted"/>
    <m/>
    <m/>
    <e v="#REF!"/>
    <m/>
    <m/>
    <m/>
    <m/>
    <x v="2"/>
    <n v="2"/>
    <n v="0"/>
    <e v="#NAME?"/>
  </r>
  <r>
    <s v="022533"/>
    <x v="433"/>
    <m/>
    <s v="05:55 KINGS X to LEEDS"/>
    <x v="72"/>
    <n v="7"/>
    <n v="11"/>
    <d v="2019-08-23T00:00:00"/>
    <s v="MHB1"/>
    <x v="5"/>
    <s v="Accepted"/>
    <m/>
    <m/>
    <e v="#REF!"/>
    <m/>
    <m/>
    <m/>
    <m/>
    <x v="27"/>
    <n v="70"/>
    <n v="2"/>
    <e v="#NAME?"/>
  </r>
  <r>
    <s v="022508"/>
    <x v="433"/>
    <m/>
    <m/>
    <x v="3"/>
    <n v="5"/>
    <n v="12"/>
    <d v="2020-08-05T00:00:00"/>
    <s v="XQLE"/>
    <x v="1"/>
    <s v="Referred"/>
    <m/>
    <m/>
    <e v="#REF!"/>
    <m/>
    <m/>
    <m/>
    <m/>
    <x v="0"/>
    <n v="0"/>
    <n v="70"/>
    <e v="#NAME?"/>
  </r>
  <r>
    <s v="022298"/>
    <x v="433"/>
    <m/>
    <s v="06:27  Neville Hill T&amp;R.S.M.D - Leeds"/>
    <x v="8"/>
    <n v="31"/>
    <n v="72"/>
    <m/>
    <s v="MHBC"/>
    <x v="0"/>
    <s v="Accepted"/>
    <m/>
    <m/>
    <e v="#REF!"/>
    <m/>
    <m/>
    <m/>
    <m/>
    <x v="4"/>
    <n v="27"/>
    <n v="0"/>
    <e v="#NAME?"/>
  </r>
  <r>
    <s v="022079"/>
    <x v="433"/>
    <m/>
    <m/>
    <x v="10"/>
    <n v="17"/>
    <n v="66"/>
    <m/>
    <s v="THB2"/>
    <x v="12"/>
    <s v="Accepted"/>
    <m/>
    <m/>
    <e v="#REF!"/>
    <m/>
    <m/>
    <m/>
    <m/>
    <x v="0"/>
    <n v="0"/>
    <n v="27"/>
    <e v="#NAME?"/>
  </r>
  <r>
    <s v="021459"/>
    <x v="433"/>
    <m/>
    <s v="21:52 LEEDS to HEATON CS"/>
    <x v="10"/>
    <n v="11"/>
    <n v="18"/>
    <d v="2019-11-29T00:00:00"/>
    <s v="MHBM"/>
    <x v="2"/>
    <s v="Accepted"/>
    <m/>
    <m/>
    <e v="#REF!"/>
    <m/>
    <m/>
    <m/>
    <m/>
    <x v="0"/>
    <n v="0"/>
    <n v="0"/>
    <e v="#NAME?"/>
  </r>
  <r>
    <s v="021175"/>
    <x v="434"/>
    <m/>
    <s v="19:06 KINGS X to LINCLNCEN"/>
    <x v="192"/>
    <n v="3"/>
    <n v="3"/>
    <d v="2019-03-08T00:00:00"/>
    <s v="MHB1"/>
    <x v="0"/>
    <s v="Accepted"/>
    <m/>
    <m/>
    <e v="#REF!"/>
    <m/>
    <m/>
    <m/>
    <m/>
    <x v="0"/>
    <n v="0"/>
    <n v="0"/>
    <e v="#NAME?"/>
  </r>
  <r>
    <s v="020803"/>
    <x v="434"/>
    <m/>
    <s v="18:30 KINGS X to EDINBURGH"/>
    <x v="42"/>
    <n v="0"/>
    <n v="0"/>
    <m/>
    <s v="MHBH"/>
    <x v="3"/>
    <s v="Accepted"/>
    <m/>
    <m/>
    <e v="#REF!"/>
    <m/>
    <m/>
    <m/>
    <m/>
    <x v="15"/>
    <n v="39"/>
    <n v="0"/>
    <e v="#NAME?"/>
  </r>
  <r>
    <s v="020218"/>
    <x v="434"/>
    <m/>
    <m/>
    <x v="3"/>
    <n v="0"/>
    <n v="20"/>
    <d v="2020-08-21T00:00:00"/>
    <s v="THBN"/>
    <x v="11"/>
    <s v="Accepted"/>
    <m/>
    <m/>
    <e v="#REF!"/>
    <m/>
    <m/>
    <m/>
    <m/>
    <x v="0"/>
    <n v="0"/>
    <n v="39"/>
    <e v="#NAME?"/>
  </r>
  <r>
    <s v="020215"/>
    <x v="434"/>
    <m/>
    <s v="12:23 LINCLNCEN to KINGS X"/>
    <x v="292"/>
    <n v="43"/>
    <n v="80"/>
    <d v="2019-09-06T00:00:00"/>
    <s v="MHB1"/>
    <x v="0"/>
    <s v="Accepted"/>
    <m/>
    <m/>
    <e v="#REF!"/>
    <m/>
    <m/>
    <m/>
    <m/>
    <x v="0"/>
    <n v="0"/>
    <n v="0"/>
    <e v="#NAME?"/>
  </r>
  <r>
    <s v="019964"/>
    <x v="434"/>
    <m/>
    <m/>
    <x v="3"/>
    <n v="0"/>
    <n v="8"/>
    <m/>
    <s v="MHB2"/>
    <x v="1"/>
    <s v="New"/>
    <m/>
    <m/>
    <e v="#REF!"/>
    <m/>
    <m/>
    <m/>
    <m/>
    <x v="0"/>
    <n v="0"/>
    <n v="0"/>
    <e v="#NAME?"/>
  </r>
  <r>
    <s v="019856"/>
    <x v="434"/>
    <m/>
    <m/>
    <x v="293"/>
    <n v="81"/>
    <n v="84"/>
    <d v="2019-03-08T00:00:00"/>
    <s v="MHB2"/>
    <x v="1"/>
    <s v="New"/>
    <m/>
    <m/>
    <e v="#REF!"/>
    <m/>
    <m/>
    <m/>
    <m/>
    <x v="0"/>
    <n v="0"/>
    <n v="0"/>
    <e v="#NAME?"/>
  </r>
  <r>
    <s v="019836"/>
    <x v="434"/>
    <m/>
    <m/>
    <x v="293"/>
    <n v="16"/>
    <n v="37"/>
    <d v="2019-12-20T00:00:00"/>
    <s v="MHB2"/>
    <x v="1"/>
    <s v="New"/>
    <m/>
    <m/>
    <e v="#REF!"/>
    <m/>
    <m/>
    <m/>
    <m/>
    <x v="0"/>
    <n v="0"/>
    <n v="0"/>
    <e v="#NAME?"/>
  </r>
  <r>
    <s v="019832"/>
    <x v="434"/>
    <m/>
    <m/>
    <x v="293"/>
    <n v="17"/>
    <n v="17"/>
    <d v="2019-09-20T00:00:00"/>
    <s v="MHB2"/>
    <x v="1"/>
    <s v="New"/>
    <m/>
    <m/>
    <e v="#REF!"/>
    <m/>
    <m/>
    <m/>
    <m/>
    <x v="0"/>
    <n v="0"/>
    <n v="0"/>
    <e v="#NAME?"/>
  </r>
  <r>
    <s v="019825"/>
    <x v="434"/>
    <m/>
    <m/>
    <x v="3"/>
    <n v="3"/>
    <n v="3"/>
    <d v="2020-03-30T00:00:00"/>
    <s v="THBQ"/>
    <x v="8"/>
    <s v="Accepted"/>
    <m/>
    <m/>
    <e v="#REF!"/>
    <m/>
    <m/>
    <m/>
    <m/>
    <x v="0"/>
    <n v="0"/>
    <n v="0"/>
    <e v="#NAME?"/>
  </r>
  <r>
    <s v="019671"/>
    <x v="434"/>
    <m/>
    <s v="09:36 DONCASTER to EDINBURGH"/>
    <x v="17"/>
    <n v="142"/>
    <n v="177"/>
    <d v="2020-03-12T00:00:00"/>
    <s v="MHB2"/>
    <x v="18"/>
    <s v="Accepted"/>
    <m/>
    <m/>
    <e v="#REF!"/>
    <m/>
    <m/>
    <m/>
    <m/>
    <x v="1"/>
    <n v="3"/>
    <n v="0"/>
    <e v="#NAME?"/>
  </r>
  <r>
    <s v="017807"/>
    <x v="435"/>
    <m/>
    <m/>
    <x v="17"/>
    <n v="20"/>
    <n v="20"/>
    <d v="2020-04-22T00:00:00"/>
    <s v="MHB2"/>
    <x v="1"/>
    <s v="New"/>
    <m/>
    <m/>
    <e v="#REF!"/>
    <m/>
    <m/>
    <m/>
    <m/>
    <x v="1"/>
    <n v="3"/>
    <n v="3"/>
    <e v="#NAME?"/>
  </r>
  <r>
    <s v="017770"/>
    <x v="435"/>
    <m/>
    <s v="13:47 LEEDS to KINGS X"/>
    <x v="200"/>
    <n v="196"/>
    <n v="407"/>
    <d v="2019-09-06T00:00:00"/>
    <s v="IQIU"/>
    <x v="1"/>
    <s v="Referred"/>
    <m/>
    <m/>
    <e v="#REF!"/>
    <m/>
    <m/>
    <m/>
    <m/>
    <x v="0"/>
    <n v="0"/>
    <n v="3"/>
    <e v="#NAME?"/>
  </r>
  <r>
    <s v="017508"/>
    <x v="435"/>
    <m/>
    <s v="13:30 KINGS X to EDINBURGH"/>
    <x v="11"/>
    <n v="13"/>
    <n v="56"/>
    <d v="2020-05-06T00:00:00"/>
    <s v="MHB2"/>
    <x v="17"/>
    <s v="Accepted"/>
    <m/>
    <m/>
    <e v="#REF!"/>
    <m/>
    <m/>
    <m/>
    <m/>
    <x v="0"/>
    <n v="0"/>
    <n v="0"/>
    <e v="#NAME?"/>
  </r>
  <r>
    <s v="017306"/>
    <x v="435"/>
    <m/>
    <s v="09:57 PERTH to KINGS X"/>
    <x v="111"/>
    <n v="0"/>
    <n v="0"/>
    <d v="2020-03-30T00:00:00"/>
    <s v="MHB1"/>
    <x v="17"/>
    <s v="Accepted"/>
    <m/>
    <m/>
    <e v="#REF!"/>
    <m/>
    <m/>
    <m/>
    <m/>
    <x v="0"/>
    <n v="0"/>
    <n v="0"/>
    <e v="#NAME?"/>
  </r>
  <r>
    <s v="017102"/>
    <x v="435"/>
    <m/>
    <s v="10:00 EDINBURGH to KINGS X"/>
    <x v="113"/>
    <n v="33"/>
    <n v="99"/>
    <d v="2019-03-08T00:00:00"/>
    <s v="MHB1"/>
    <x v="0"/>
    <s v="Accepted"/>
    <m/>
    <m/>
    <e v="#REF!"/>
    <m/>
    <m/>
    <m/>
    <m/>
    <x v="0"/>
    <n v="0"/>
    <n v="0"/>
    <e v="#NAME?"/>
  </r>
  <r>
    <s v="017073"/>
    <x v="435"/>
    <m/>
    <s v="5S04 HABD TEMPLHJ"/>
    <x v="209"/>
    <n v="80.5"/>
    <n v="262"/>
    <d v="2020-03-12T00:00:00"/>
    <s v="MHB2"/>
    <x v="18"/>
    <s v="Accepted"/>
    <m/>
    <m/>
    <e v="#REF!"/>
    <m/>
    <m/>
    <m/>
    <m/>
    <x v="48"/>
    <n v="189"/>
    <n v="0"/>
    <e v="#NAME?"/>
  </r>
  <r>
    <s v="015053"/>
    <x v="436"/>
    <m/>
    <s v="19:03 KINGS X to LEEDS"/>
    <x v="11"/>
    <n v="21"/>
    <n v="28"/>
    <d v="2019-03-21T00:00:00"/>
    <s v="MHB1"/>
    <x v="5"/>
    <s v="Accepted"/>
    <m/>
    <m/>
    <e v="#REF!"/>
    <m/>
    <m/>
    <m/>
    <m/>
    <x v="0"/>
    <n v="0"/>
    <n v="189"/>
    <e v="#NAME?"/>
  </r>
  <r>
    <s v="014412"/>
    <x v="436"/>
    <m/>
    <s v="13:33 KINGS X to HARROGATE"/>
    <x v="10"/>
    <n v="44"/>
    <n v="52"/>
    <d v="2019-12-06T00:00:00"/>
    <s v="MHB1"/>
    <x v="17"/>
    <s v="Accepted"/>
    <m/>
    <m/>
    <e v="#REF!"/>
    <m/>
    <m/>
    <m/>
    <m/>
    <x v="0"/>
    <n v="0"/>
    <n v="0"/>
    <e v="#NAME?"/>
  </r>
  <r>
    <s v="014085"/>
    <x v="436"/>
    <m/>
    <m/>
    <x v="11"/>
    <n v="6"/>
    <n v="6"/>
    <d v="2019-12-06T00:00:00"/>
    <s v="THBQ"/>
    <x v="8"/>
    <s v="Accepted"/>
    <m/>
    <m/>
    <e v="#REF!"/>
    <m/>
    <m/>
    <m/>
    <m/>
    <x v="0"/>
    <n v="0"/>
    <n v="0"/>
    <e v="#NAME?"/>
  </r>
  <r>
    <s v="013361"/>
    <x v="436"/>
    <m/>
    <s v="06:27 FERMEPARK to KINGS X"/>
    <x v="208"/>
    <n v="37"/>
    <n v="98"/>
    <d v="2020-04-22T00:00:00"/>
    <s v="MHB2"/>
    <x v="2"/>
    <s v="Accepted"/>
    <m/>
    <m/>
    <e v="#REF!"/>
    <m/>
    <m/>
    <m/>
    <m/>
    <x v="0"/>
    <n v="0"/>
    <n v="0"/>
    <e v="#NAME?"/>
  </r>
  <r>
    <s v="013339"/>
    <x v="436"/>
    <m/>
    <s v="09:33 KINGS X to HARROGATE"/>
    <x v="51"/>
    <n v="4"/>
    <n v="4"/>
    <d v="2019-03-21T00:00:00"/>
    <s v="MHB1"/>
    <x v="5"/>
    <s v="Accepted"/>
    <m/>
    <m/>
    <e v="#REF!"/>
    <m/>
    <m/>
    <m/>
    <m/>
    <x v="20"/>
    <n v="31"/>
    <n v="0"/>
    <e v="#NAME?"/>
  </r>
  <r>
    <s v="012824"/>
    <x v="436"/>
    <m/>
    <s v="06:27 NEVHILL D to LEEDS"/>
    <x v="93"/>
    <n v="33"/>
    <n v="59"/>
    <m/>
    <s v="MHBA"/>
    <x v="15"/>
    <s v="Accepted"/>
    <m/>
    <m/>
    <e v="#REF!"/>
    <m/>
    <m/>
    <m/>
    <m/>
    <x v="16"/>
    <n v="5"/>
    <n v="31"/>
    <e v="#NAME?"/>
  </r>
  <r>
    <s v="012822"/>
    <x v="436"/>
    <m/>
    <s v="07:00 KINGS X to EDINBURGH"/>
    <x v="11"/>
    <n v="0"/>
    <n v="10"/>
    <d v="2020-05-13T00:00:00"/>
    <s v="MHB2"/>
    <x v="2"/>
    <s v="Accepted"/>
    <m/>
    <m/>
    <e v="#REF!"/>
    <m/>
    <m/>
    <m/>
    <m/>
    <x v="0"/>
    <n v="0"/>
    <n v="5"/>
    <e v="#NAME?"/>
  </r>
  <r>
    <s v="012710"/>
    <x v="436"/>
    <m/>
    <m/>
    <x v="294"/>
    <n v="2"/>
    <n v="13.5"/>
    <m/>
    <s v="MHBA"/>
    <x v="7"/>
    <s v="Accepted"/>
    <m/>
    <m/>
    <e v="#REF!"/>
    <m/>
    <m/>
    <m/>
    <m/>
    <x v="62"/>
    <n v="11.5"/>
    <n v="0"/>
    <e v="#NAME?"/>
  </r>
  <r>
    <s v="011376"/>
    <x v="437"/>
    <m/>
    <m/>
    <x v="11"/>
    <n v="3"/>
    <n v="3"/>
    <d v="2019-09-20T00:00:00"/>
    <s v="THBN"/>
    <x v="11"/>
    <s v="Accepted"/>
    <m/>
    <m/>
    <e v="#REF!"/>
    <m/>
    <m/>
    <m/>
    <m/>
    <x v="0"/>
    <n v="0"/>
    <n v="11.5"/>
    <e v="#NAME?"/>
  </r>
  <r>
    <s v="011116"/>
    <x v="437"/>
    <m/>
    <m/>
    <x v="17"/>
    <n v="0"/>
    <n v="28"/>
    <m/>
    <s v="MHBC"/>
    <x v="19"/>
    <s v="Accepted"/>
    <m/>
    <m/>
    <e v="#REF!"/>
    <m/>
    <m/>
    <m/>
    <m/>
    <x v="1"/>
    <n v="3"/>
    <n v="0"/>
    <e v="#NAME?"/>
  </r>
  <r>
    <s v="011047"/>
    <x v="437"/>
    <m/>
    <m/>
    <x v="237"/>
    <m/>
    <n v="0"/>
    <m/>
    <m/>
    <x v="1"/>
    <m/>
    <m/>
    <m/>
    <e v="#REF!"/>
    <m/>
    <m/>
    <m/>
    <m/>
    <x v="9"/>
    <s v="Not Found"/>
    <n v="3"/>
    <e v="#NAME?"/>
  </r>
  <r>
    <s v="010458"/>
    <x v="437"/>
    <m/>
    <s v="13:30 EDINBURGH to KINGS X"/>
    <x v="12"/>
    <n v="8"/>
    <n v="11"/>
    <d v="2020-07-28T00:00:00"/>
    <s v="MHB2"/>
    <x v="17"/>
    <s v="Accepted"/>
    <m/>
    <m/>
    <e v="#REF!"/>
    <m/>
    <m/>
    <m/>
    <m/>
    <x v="5"/>
    <n v="12"/>
    <s v="Not Found"/>
    <e v="#NAME?"/>
  </r>
  <r>
    <s v="009869"/>
    <x v="437"/>
    <m/>
    <s v="11:06 KINGS X to YORK"/>
    <x v="11"/>
    <n v="3"/>
    <n v="3"/>
    <d v="2020-08-12T00:00:00"/>
    <s v="MHB1"/>
    <x v="17"/>
    <s v="Accepted"/>
    <m/>
    <m/>
    <e v="#REF!"/>
    <m/>
    <m/>
    <m/>
    <m/>
    <x v="0"/>
    <n v="0"/>
    <n v="12"/>
    <e v="#NAME?"/>
  </r>
  <r>
    <s v="009808"/>
    <x v="437"/>
    <m/>
    <s v="07:52 ABERDEENto KINGS X"/>
    <x v="21"/>
    <n v="3"/>
    <n v="9"/>
    <d v="2019-03-08T00:00:00"/>
    <s v="MHB1"/>
    <x v="0"/>
    <s v="Accepted"/>
    <m/>
    <m/>
    <e v="#REF!"/>
    <m/>
    <m/>
    <m/>
    <m/>
    <x v="0"/>
    <n v="0"/>
    <n v="0"/>
    <e v="#NAME?"/>
  </r>
  <r>
    <s v="009639"/>
    <x v="437"/>
    <m/>
    <s v="05:48 EDINBURGH to KINGS X"/>
    <x v="14"/>
    <n v="5"/>
    <n v="12"/>
    <d v="2020-08-12T00:00:00"/>
    <s v="MHB2"/>
    <x v="5"/>
    <s v="Accepted"/>
    <m/>
    <m/>
    <e v="#REF!"/>
    <m/>
    <m/>
    <m/>
    <m/>
    <x v="7"/>
    <n v="6"/>
    <n v="0"/>
    <e v="#NAME?"/>
  </r>
  <r>
    <s v="009493"/>
    <x v="437"/>
    <m/>
    <s v="07:52 ABERDEENto KINGS X"/>
    <x v="80"/>
    <n v="3"/>
    <n v="8"/>
    <d v="2019-03-08T00:00:00"/>
    <s v="MHB1"/>
    <x v="5"/>
    <s v="Accepted"/>
    <m/>
    <m/>
    <e v="#REF!"/>
    <m/>
    <m/>
    <m/>
    <m/>
    <x v="0"/>
    <n v="0"/>
    <n v="6"/>
    <e v="#NAME?"/>
  </r>
  <r>
    <s v="009483"/>
    <x v="437"/>
    <m/>
    <m/>
    <x v="6"/>
    <n v="5"/>
    <n v="5"/>
    <d v="2019-03-12T00:00:00"/>
    <s v="MHBK"/>
    <x v="1"/>
    <s v="New"/>
    <m/>
    <m/>
    <e v="#REF!"/>
    <m/>
    <m/>
    <m/>
    <m/>
    <x v="2"/>
    <n v="2"/>
    <n v="0"/>
    <e v="#NAME?"/>
  </r>
  <r>
    <s v="009228"/>
    <x v="437"/>
    <m/>
    <s v="06:15 KINGS X to EDINBURGH"/>
    <x v="38"/>
    <n v="11"/>
    <n v="11"/>
    <d v="2020-01-22T00:00:00"/>
    <s v="MHB2"/>
    <x v="4"/>
    <s v="Accepted"/>
    <m/>
    <m/>
    <e v="#REF!"/>
    <m/>
    <m/>
    <m/>
    <m/>
    <x v="14"/>
    <n v="24"/>
    <n v="2"/>
    <e v="#NAME?"/>
  </r>
  <r>
    <s v="009197"/>
    <x v="437"/>
    <m/>
    <s v="07:06 KINGS X to YORK"/>
    <x v="32"/>
    <n v="58"/>
    <n v="146"/>
    <d v="2020-06-06T00:00:00"/>
    <s v="MHB2"/>
    <x v="5"/>
    <s v="Accepted"/>
    <m/>
    <m/>
    <e v="#REF!"/>
    <m/>
    <m/>
    <m/>
    <m/>
    <x v="0"/>
    <n v="0"/>
    <n v="24"/>
    <e v="#NAME?"/>
  </r>
  <r>
    <s v="009130"/>
    <x v="437"/>
    <m/>
    <s v="07:06 KINGS X to YORK"/>
    <x v="11"/>
    <n v="9"/>
    <n v="9"/>
    <d v="2020-06-06T00:00:00"/>
    <s v="MHB2"/>
    <x v="6"/>
    <s v="Accepted"/>
    <m/>
    <m/>
    <e v="#REF!"/>
    <m/>
    <m/>
    <m/>
    <m/>
    <x v="0"/>
    <n v="0"/>
    <n v="0"/>
    <e v="#NAME?"/>
  </r>
  <r>
    <s v="009101"/>
    <x v="437"/>
    <m/>
    <s v="06:30 NCASTLCEN to KINGS X"/>
    <x v="173"/>
    <n v="15"/>
    <n v="77"/>
    <d v="2019-12-09T00:00:00"/>
    <s v="MHB2"/>
    <x v="0"/>
    <s v="Accepted"/>
    <m/>
    <m/>
    <e v="#REF!"/>
    <m/>
    <m/>
    <m/>
    <m/>
    <x v="19"/>
    <n v="9"/>
    <n v="0"/>
    <e v="#NAME?"/>
  </r>
  <r>
    <s v="008976"/>
    <x v="437"/>
    <m/>
    <m/>
    <x v="98"/>
    <n v="9"/>
    <n v="22"/>
    <m/>
    <s v="MHBA"/>
    <x v="0"/>
    <s v="Accepted"/>
    <m/>
    <m/>
    <e v="#REF!"/>
    <m/>
    <m/>
    <m/>
    <m/>
    <x v="0"/>
    <n v="0"/>
    <n v="9"/>
    <e v="#NAME?"/>
  </r>
  <r>
    <s v="008963"/>
    <x v="437"/>
    <m/>
    <m/>
    <x v="31"/>
    <n v="4"/>
    <n v="4"/>
    <d v="2019-03-18T00:00:00"/>
    <s v="MHBH"/>
    <x v="1"/>
    <s v="New"/>
    <m/>
    <m/>
    <e v="#REF!"/>
    <m/>
    <m/>
    <m/>
    <m/>
    <x v="1"/>
    <n v="3"/>
    <n v="0"/>
    <e v="#NAME?"/>
  </r>
  <r>
    <s v="008880"/>
    <x v="437"/>
    <m/>
    <s v="04:40 NCASTLCEN to KINGS X"/>
    <x v="295"/>
    <n v="47"/>
    <n v="87"/>
    <d v="2020-01-08T00:00:00"/>
    <s v="MHB2"/>
    <x v="0"/>
    <s v="Accepted"/>
    <m/>
    <m/>
    <e v="#REF!"/>
    <m/>
    <m/>
    <m/>
    <m/>
    <x v="35"/>
    <n v="40"/>
    <n v="3"/>
    <e v="#NAME?"/>
  </r>
  <r>
    <s v="008835"/>
    <x v="437"/>
    <m/>
    <m/>
    <x v="173"/>
    <n v="18"/>
    <n v="18"/>
    <d v="2020-01-08T00:00:00"/>
    <s v="MHB2"/>
    <x v="1"/>
    <s v="New"/>
    <m/>
    <m/>
    <e v="#REF!"/>
    <m/>
    <m/>
    <m/>
    <m/>
    <x v="19"/>
    <n v="9"/>
    <n v="40"/>
    <e v="#NAME?"/>
  </r>
  <r>
    <s v="008038"/>
    <x v="438"/>
    <m/>
    <s v="19:30 KINGS X to NCASTLCEN"/>
    <x v="11"/>
    <n v="28"/>
    <n v="31"/>
    <d v="2020-02-03T00:00:00"/>
    <s v="MHB2"/>
    <x v="1"/>
    <s v="New"/>
    <m/>
    <m/>
    <e v="#REF!"/>
    <m/>
    <m/>
    <m/>
    <m/>
    <x v="0"/>
    <n v="0"/>
    <n v="9"/>
    <e v="#NAME?"/>
  </r>
  <r>
    <s v="007999"/>
    <x v="438"/>
    <m/>
    <s v="20:03 KINGS X to LEEDS"/>
    <x v="11"/>
    <n v="19"/>
    <n v="19"/>
    <d v="2020-06-23T00:00:00"/>
    <s v="MHB2"/>
    <x v="5"/>
    <s v="Accepted"/>
    <m/>
    <m/>
    <e v="#REF!"/>
    <m/>
    <m/>
    <m/>
    <m/>
    <x v="0"/>
    <n v="0"/>
    <n v="0"/>
    <e v="#NAME?"/>
  </r>
  <r>
    <s v="007777"/>
    <x v="438"/>
    <m/>
    <s v="18:18 ABERDEENto LEEDS"/>
    <x v="21"/>
    <n v="4"/>
    <n v="4"/>
    <d v="2019-04-17T00:00:00"/>
    <s v="MHB1"/>
    <x v="10"/>
    <s v="Accepted"/>
    <m/>
    <m/>
    <e v="#REF!"/>
    <m/>
    <m/>
    <m/>
    <m/>
    <x v="0"/>
    <n v="0"/>
    <n v="0"/>
    <e v="#NAME?"/>
  </r>
  <r>
    <s v="007157"/>
    <x v="438"/>
    <m/>
    <m/>
    <x v="0"/>
    <n v="0"/>
    <n v="0"/>
    <d v="2020-01-17T00:00:00"/>
    <s v="MHB2"/>
    <x v="1"/>
    <s v="New"/>
    <m/>
    <m/>
    <e v="#REF!"/>
    <m/>
    <m/>
    <m/>
    <m/>
    <x v="0"/>
    <n v="0"/>
    <n v="0"/>
    <e v="#NAME?"/>
  </r>
  <r>
    <s v="007145"/>
    <x v="438"/>
    <m/>
    <s v="1000 KINGS X HBLADYBANK -DUNDEE"/>
    <x v="106"/>
    <n v="5"/>
    <n v="5"/>
    <d v="2019-04-17T00:00:00"/>
    <s v="MHBV"/>
    <x v="9"/>
    <s v="Accepted"/>
    <m/>
    <m/>
    <e v="#REF!"/>
    <m/>
    <m/>
    <m/>
    <m/>
    <x v="0"/>
    <n v="0"/>
    <n v="0"/>
    <e v="#NAME?"/>
  </r>
  <r>
    <s v="006717"/>
    <x v="438"/>
    <m/>
    <m/>
    <x v="51"/>
    <n v="25"/>
    <n v="1481"/>
    <m/>
    <s v="MHBB"/>
    <x v="5"/>
    <s v="Accepted"/>
    <m/>
    <m/>
    <e v="#REF!"/>
    <m/>
    <m/>
    <m/>
    <m/>
    <x v="20"/>
    <n v="31"/>
    <n v="0"/>
    <e v="#NAME?"/>
  </r>
  <r>
    <s v="006458"/>
    <x v="438"/>
    <m/>
    <s v="09:33 KINGS X to HARROGATE"/>
    <x v="10"/>
    <n v="12"/>
    <n v="46"/>
    <d v="2019-03-18T00:00:00"/>
    <s v="MHB1"/>
    <x v="0"/>
    <s v="Accepted"/>
    <m/>
    <m/>
    <e v="#REF!"/>
    <m/>
    <m/>
    <m/>
    <m/>
    <x v="0"/>
    <n v="0"/>
    <n v="31"/>
    <e v="#NAME?"/>
  </r>
  <r>
    <s v="006444"/>
    <x v="438"/>
    <m/>
    <s v="09:45 LEEDS to KINGS X"/>
    <x v="146"/>
    <n v="397"/>
    <n v="1760"/>
    <d v="2020-01-17T00:00:00"/>
    <s v="MHB2"/>
    <x v="6"/>
    <s v="Accepted"/>
    <m/>
    <m/>
    <e v="#REF!"/>
    <m/>
    <m/>
    <m/>
    <m/>
    <x v="0"/>
    <n v="0"/>
    <n v="0"/>
    <e v="#NAME?"/>
  </r>
  <r>
    <s v="006044"/>
    <x v="438"/>
    <m/>
    <s v="08:06 KINGS X to LINCLNCEN"/>
    <x v="14"/>
    <n v="5"/>
    <n v="9"/>
    <d v="2019-09-27T00:00:00"/>
    <s v="MHB1"/>
    <x v="17"/>
    <s v="Accepted"/>
    <m/>
    <m/>
    <e v="#REF!"/>
    <m/>
    <m/>
    <m/>
    <m/>
    <x v="7"/>
    <n v="6"/>
    <n v="0"/>
    <e v="#NAME?"/>
  </r>
  <r>
    <s v="005885"/>
    <x v="438"/>
    <m/>
    <s v="06:28 NCASTLCEN to EDINBURGH"/>
    <x v="109"/>
    <n v="4"/>
    <n v="15"/>
    <d v="2020-08-05T00:00:00"/>
    <s v="MHB2"/>
    <x v="19"/>
    <s v="Accepted"/>
    <m/>
    <m/>
    <e v="#REF!"/>
    <m/>
    <m/>
    <m/>
    <m/>
    <x v="16"/>
    <n v="5"/>
    <n v="6"/>
    <e v="#NAME?"/>
  </r>
  <r>
    <s v="005878"/>
    <x v="438"/>
    <m/>
    <s v="06:28 NCASTLCEN to EDINBURGH"/>
    <x v="22"/>
    <n v="1.5"/>
    <n v="1.5"/>
    <d v="2020-08-05T00:00:00"/>
    <s v="MHB2"/>
    <x v="7"/>
    <s v="Accepted"/>
    <m/>
    <m/>
    <e v="#REF!"/>
    <m/>
    <m/>
    <m/>
    <m/>
    <x v="0"/>
    <n v="0"/>
    <n v="5"/>
    <e v="#NAME?"/>
  </r>
  <r>
    <s v="005700"/>
    <x v="438"/>
    <m/>
    <m/>
    <x v="10"/>
    <n v="5"/>
    <n v="5"/>
    <m/>
    <s v="MHBA"/>
    <x v="0"/>
    <s v="Accepted"/>
    <m/>
    <m/>
    <e v="#REF!"/>
    <m/>
    <m/>
    <m/>
    <m/>
    <x v="0"/>
    <n v="0"/>
    <n v="0"/>
    <e v="#NAME?"/>
  </r>
  <r>
    <s v="005506"/>
    <x v="438"/>
    <m/>
    <s v="05:05 LEEDS to KINGS X"/>
    <x v="292"/>
    <n v="49"/>
    <n v="49"/>
    <d v="2019-03-08T00:00:00"/>
    <s v="MHB1"/>
    <x v="0"/>
    <s v="Accepted"/>
    <m/>
    <m/>
    <e v="#REF!"/>
    <m/>
    <m/>
    <m/>
    <m/>
    <x v="0"/>
    <n v="0"/>
    <n v="0"/>
    <e v="#NAME?"/>
  </r>
  <r>
    <s v="005471"/>
    <x v="438"/>
    <m/>
    <m/>
    <x v="8"/>
    <n v="11"/>
    <n v="11"/>
    <m/>
    <s v="MHBM"/>
    <x v="1"/>
    <s v="New"/>
    <m/>
    <m/>
    <e v="#REF!"/>
    <m/>
    <m/>
    <m/>
    <m/>
    <x v="4"/>
    <n v="27"/>
    <n v="0"/>
    <e v="#NAME?"/>
  </r>
  <r>
    <s v="005465"/>
    <x v="438"/>
    <m/>
    <s v="05:40 EDINBURGH to KINGS X"/>
    <x v="296"/>
    <n v="47"/>
    <n v="191"/>
    <d v="2019-10-18T00:00:00"/>
    <s v="MHB2"/>
    <x v="0"/>
    <s v="Accepted"/>
    <m/>
    <m/>
    <e v="#REF!"/>
    <m/>
    <m/>
    <m/>
    <m/>
    <x v="63"/>
    <n v="139"/>
    <n v="27"/>
    <e v="#NAME?"/>
  </r>
  <r>
    <s v="005369"/>
    <x v="438"/>
    <m/>
    <s v="05:56 DONCARIEP to DONCASTER"/>
    <x v="293"/>
    <n v="11"/>
    <n v="23"/>
    <d v="2019-11-22T00:00:00"/>
    <s v="MHBH"/>
    <x v="3"/>
    <s v="Accepted"/>
    <m/>
    <m/>
    <e v="#REF!"/>
    <m/>
    <m/>
    <m/>
    <m/>
    <x v="0"/>
    <n v="0"/>
    <n v="139"/>
    <e v="#NAME?"/>
  </r>
  <r>
    <s v="004226"/>
    <x v="439"/>
    <m/>
    <s v="19:33 KINGS X to LEEDS"/>
    <x v="17"/>
    <n v="4"/>
    <n v="4"/>
    <d v="2019-09-20T00:00:00"/>
    <s v="MHB1"/>
    <x v="5"/>
    <s v="Accepted"/>
    <m/>
    <m/>
    <e v="#REF!"/>
    <m/>
    <m/>
    <m/>
    <m/>
    <x v="1"/>
    <n v="3"/>
    <n v="0"/>
    <e v="#NAME?"/>
  </r>
  <r>
    <s v="003481"/>
    <x v="439"/>
    <m/>
    <m/>
    <x v="4"/>
    <n v="25"/>
    <n v="40"/>
    <d v="2020-03-30T00:00:00"/>
    <s v="MHBR"/>
    <x v="1"/>
    <s v="New"/>
    <m/>
    <m/>
    <e v="#REF!"/>
    <m/>
    <m/>
    <m/>
    <m/>
    <x v="0"/>
    <n v="0"/>
    <n v="3"/>
    <e v="#NAME?"/>
  </r>
  <r>
    <s v="002371"/>
    <x v="439"/>
    <m/>
    <s v="05:55 KINGS X to LEEDS"/>
    <x v="72"/>
    <n v="317"/>
    <n v="720"/>
    <d v="2019-09-20T00:00:00"/>
    <s v="MHB2"/>
    <x v="10"/>
    <s v="Accepted"/>
    <m/>
    <m/>
    <e v="#REF!"/>
    <m/>
    <m/>
    <m/>
    <m/>
    <x v="27"/>
    <n v="70"/>
    <n v="0"/>
    <e v="#NAME?"/>
  </r>
  <r>
    <s v="002262"/>
    <x v="439"/>
    <m/>
    <m/>
    <x v="16"/>
    <n v="3"/>
    <n v="3"/>
    <d v="2019-07-26T00:00:00"/>
    <s v="THBQ"/>
    <x v="8"/>
    <s v="Accepted"/>
    <m/>
    <m/>
    <e v="#REF!"/>
    <m/>
    <m/>
    <m/>
    <m/>
    <x v="0"/>
    <n v="0"/>
    <n v="70"/>
    <e v="#NAME?"/>
  </r>
  <r>
    <s v="002241"/>
    <x v="439"/>
    <m/>
    <s v="08:30 KINGS X to EDINBURGH"/>
    <x v="11"/>
    <n v="13"/>
    <n v="22"/>
    <d v="2020-08-12T00:00:00"/>
    <s v="MHBJ"/>
    <x v="3"/>
    <s v="Accepted"/>
    <m/>
    <m/>
    <e v="#REF!"/>
    <m/>
    <m/>
    <m/>
    <m/>
    <x v="0"/>
    <n v="0"/>
    <n v="0"/>
    <e v="#NAME?"/>
  </r>
  <r>
    <s v="000957"/>
    <x v="439"/>
    <m/>
    <m/>
    <x v="237"/>
    <m/>
    <n v="0"/>
    <m/>
    <m/>
    <x v="1"/>
    <m/>
    <m/>
    <m/>
    <e v="#REF!"/>
    <m/>
    <m/>
    <m/>
    <m/>
    <x v="9"/>
    <s v="Not Found"/>
    <n v="0"/>
    <e v="#NAME?"/>
  </r>
  <r>
    <s v="000943"/>
    <x v="439"/>
    <m/>
    <s v="21:33 London Kings Cross - Leeds"/>
    <x v="23"/>
    <n v="3"/>
    <n v="3"/>
    <m/>
    <s v="MHBA"/>
    <x v="7"/>
    <s v="Accepted"/>
    <m/>
    <m/>
    <e v="#REF!"/>
    <m/>
    <m/>
    <m/>
    <m/>
    <x v="0"/>
    <n v="0"/>
    <s v="Not Found"/>
    <e v="#NAME?"/>
  </r>
  <r>
    <s v="000867"/>
    <x v="439"/>
    <m/>
    <s v="1E29 19 LOST DONCLCJ RET 18/11"/>
    <x v="53"/>
    <n v="23"/>
    <n v="23"/>
    <d v="2020-08-12T00:00:00"/>
    <s v="MHB2"/>
    <x v="0"/>
    <s v="Accepted"/>
    <m/>
    <m/>
    <e v="#REF!"/>
    <m/>
    <m/>
    <m/>
    <m/>
    <x v="21"/>
    <n v="22"/>
    <n v="0"/>
    <e v="#NAME?"/>
  </r>
  <r>
    <s v="999370"/>
    <x v="440"/>
    <m/>
    <m/>
    <x v="15"/>
    <n v="6"/>
    <n v="6"/>
    <m/>
    <s v="MHBB"/>
    <x v="5"/>
    <s v="Accepted"/>
    <m/>
    <m/>
    <e v="#REF!"/>
    <m/>
    <m/>
    <m/>
    <m/>
    <x v="0"/>
    <n v="0"/>
    <n v="22"/>
    <e v="#NAME?"/>
  </r>
  <r>
    <s v="999359"/>
    <x v="440"/>
    <m/>
    <s v="17:18 KINGS X to HULL"/>
    <x v="157"/>
    <n v="20"/>
    <n v="20"/>
    <d v="2019-03-21T00:00:00"/>
    <s v="MHB1"/>
    <x v="18"/>
    <s v="Accepted"/>
    <m/>
    <m/>
    <e v="#REF!"/>
    <m/>
    <m/>
    <m/>
    <m/>
    <x v="16"/>
    <n v="5"/>
    <n v="0"/>
    <e v="#NAME?"/>
  </r>
  <r>
    <s v="999289"/>
    <x v="440"/>
    <m/>
    <s v="11:03 KINGS X to LEEDS"/>
    <x v="104"/>
    <n v="4"/>
    <n v="4"/>
    <d v="2019-08-23T00:00:00"/>
    <s v="MHB2"/>
    <x v="0"/>
    <s v="Accepted"/>
    <m/>
    <m/>
    <e v="#REF!"/>
    <m/>
    <m/>
    <m/>
    <m/>
    <x v="1"/>
    <n v="3"/>
    <n v="5"/>
    <e v="#NAME?"/>
  </r>
  <r>
    <s v="998803"/>
    <x v="440"/>
    <m/>
    <s v="07:52 ABERDEENto KINGS X"/>
    <x v="21"/>
    <n v="1.5"/>
    <n v="1.5"/>
    <d v="2019-03-25T00:00:00"/>
    <s v="MHB1"/>
    <x v="7"/>
    <s v="Accepted"/>
    <m/>
    <m/>
    <e v="#REF!"/>
    <m/>
    <m/>
    <m/>
    <m/>
    <x v="0"/>
    <n v="0"/>
    <n v="3"/>
    <e v="#NAME?"/>
  </r>
  <r>
    <s v="998338"/>
    <x v="440"/>
    <m/>
    <s v="06:30 BRADFORSQ to KINGS X"/>
    <x v="60"/>
    <n v="3"/>
    <n v="3"/>
    <d v="2019-08-23T00:00:00"/>
    <s v="MHB2"/>
    <x v="1"/>
    <s v="New"/>
    <m/>
    <m/>
    <e v="#REF!"/>
    <m/>
    <m/>
    <m/>
    <m/>
    <x v="23"/>
    <n v="19"/>
    <n v="0"/>
    <e v="#NAME?"/>
  </r>
  <r>
    <s v="998182"/>
    <x v="440"/>
    <m/>
    <s v="06:30 BRADFORSQ to KINGS X"/>
    <x v="10"/>
    <n v="8"/>
    <n v="26"/>
    <d v="2019-08-23T00:00:00"/>
    <s v="MHB2"/>
    <x v="1"/>
    <s v="New"/>
    <m/>
    <m/>
    <e v="#REF!"/>
    <m/>
    <m/>
    <m/>
    <m/>
    <x v="0"/>
    <n v="0"/>
    <n v="19"/>
    <e v="#NAME?"/>
  </r>
  <r>
    <s v="998070"/>
    <x v="440"/>
    <m/>
    <s v="05:04 NEVHILL D to BRADFORSQ"/>
    <x v="8"/>
    <n v="55"/>
    <n v="184"/>
    <d v="2019-08-23T00:00:00"/>
    <s v="MHB2"/>
    <x v="17"/>
    <s v="Accepted"/>
    <m/>
    <m/>
    <e v="#REF!"/>
    <m/>
    <m/>
    <m/>
    <m/>
    <x v="4"/>
    <n v="27"/>
    <n v="0"/>
    <e v="#NAME?"/>
  </r>
  <r>
    <s v="000587"/>
    <x v="440"/>
    <m/>
    <m/>
    <x v="121"/>
    <n v="4"/>
    <n v="4"/>
    <m/>
    <s v="MHBB"/>
    <x v="17"/>
    <s v="Accepted"/>
    <m/>
    <m/>
    <e v="#REF!"/>
    <m/>
    <m/>
    <m/>
    <m/>
    <x v="1"/>
    <n v="3"/>
    <n v="27"/>
    <e v="#NAME?"/>
  </r>
  <r>
    <s v="000247"/>
    <x v="440"/>
    <m/>
    <s v="18:33 KINGS X to BRADFORSQ"/>
    <x v="11"/>
    <n v="40"/>
    <n v="146"/>
    <d v="2019-08-23T00:00:00"/>
    <s v="MHB2"/>
    <x v="0"/>
    <s v="Accepted"/>
    <m/>
    <m/>
    <e v="#REF!"/>
    <m/>
    <m/>
    <m/>
    <m/>
    <x v="0"/>
    <n v="0"/>
    <n v="3"/>
    <e v="#NAME?"/>
  </r>
  <r>
    <s v="997322"/>
    <x v="441"/>
    <m/>
    <s v="20:35 KINGS X to LEEDS"/>
    <x v="15"/>
    <n v="3"/>
    <n v="3"/>
    <d v="2019-08-23T00:00:00"/>
    <s v="MHB2"/>
    <x v="5"/>
    <s v="Accepted"/>
    <m/>
    <m/>
    <e v="#REF!"/>
    <m/>
    <m/>
    <m/>
    <m/>
    <x v="0"/>
    <n v="0"/>
    <n v="0"/>
    <e v="#NAME?"/>
  </r>
  <r>
    <s v="997261"/>
    <x v="441"/>
    <m/>
    <s v="20:35 KINGS X to DONCASTER"/>
    <x v="11"/>
    <n v="11"/>
    <n v="33"/>
    <d v="2019-08-23T00:00:00"/>
    <s v="MHB2"/>
    <x v="19"/>
    <s v="Accepted"/>
    <m/>
    <m/>
    <e v="#REF!"/>
    <m/>
    <m/>
    <m/>
    <m/>
    <x v="0"/>
    <n v="0"/>
    <n v="0"/>
    <e v="#NAME?"/>
  </r>
  <r>
    <s v="996670"/>
    <x v="441"/>
    <m/>
    <s v="14:03 KINGS X to LEEDS"/>
    <x v="17"/>
    <n v="14"/>
    <n v="14"/>
    <d v="2019-11-29T00:00:00"/>
    <s v="MHB1"/>
    <x v="0"/>
    <s v="Accepted"/>
    <m/>
    <m/>
    <e v="#REF!"/>
    <m/>
    <m/>
    <m/>
    <m/>
    <x v="1"/>
    <n v="3"/>
    <n v="0"/>
    <e v="#NAME?"/>
  </r>
  <r>
    <s v="996565"/>
    <x v="441"/>
    <m/>
    <s v="13:49 LEEDS to KINGS X"/>
    <x v="38"/>
    <n v="5"/>
    <n v="12"/>
    <d v="2019-09-20T00:00:00"/>
    <s v="MHB1"/>
    <x v="5"/>
    <s v="Accepted"/>
    <m/>
    <m/>
    <e v="#REF!"/>
    <m/>
    <m/>
    <m/>
    <m/>
    <x v="14"/>
    <n v="24"/>
    <n v="3"/>
    <e v="#NAME?"/>
  </r>
  <r>
    <s v="996242"/>
    <x v="441"/>
    <m/>
    <s v="10:20 PETERBORO to BOUNDGNCS"/>
    <x v="200"/>
    <n v="3"/>
    <n v="3"/>
    <d v="2020-01-22T00:00:00"/>
    <s v="MHB2"/>
    <x v="1"/>
    <s v="New"/>
    <m/>
    <m/>
    <e v="#REF!"/>
    <m/>
    <m/>
    <m/>
    <m/>
    <x v="0"/>
    <n v="0"/>
    <n v="24"/>
    <e v="#NAME?"/>
  </r>
  <r>
    <s v="996166"/>
    <x v="441"/>
    <m/>
    <s v="09:47 ABERDEENto KINGS X"/>
    <x v="21"/>
    <n v="5"/>
    <n v="5"/>
    <d v="2019-03-26T00:00:00"/>
    <s v="MHB1"/>
    <x v="10"/>
    <s v="Accepted"/>
    <m/>
    <m/>
    <e v="#REF!"/>
    <m/>
    <m/>
    <m/>
    <m/>
    <x v="0"/>
    <n v="0"/>
    <n v="0"/>
    <e v="#NAME?"/>
  </r>
  <r>
    <s v="996005"/>
    <x v="441"/>
    <m/>
    <s v="09:36 DONCASTER to EDINBURGH"/>
    <x v="4"/>
    <n v="29"/>
    <n v="32"/>
    <d v="2020-08-12T00:00:00"/>
    <s v="MHBH"/>
    <x v="3"/>
    <s v="Accepted"/>
    <m/>
    <m/>
    <e v="#REF!"/>
    <m/>
    <m/>
    <m/>
    <m/>
    <x v="0"/>
    <n v="0"/>
    <n v="0"/>
    <e v="#NAME?"/>
  </r>
  <r>
    <s v="995912"/>
    <x v="441"/>
    <m/>
    <s v="09:02 DONCARIEP to HARROGATE"/>
    <x v="31"/>
    <n v="6"/>
    <n v="32"/>
    <d v="2019-03-12T00:00:00"/>
    <s v="CQGJ"/>
    <x v="1"/>
    <s v="Referred"/>
    <s v="NR"/>
    <m/>
    <e v="#REF!"/>
    <m/>
    <m/>
    <m/>
    <m/>
    <x v="1"/>
    <n v="3"/>
    <n v="0"/>
    <e v="#NAME?"/>
  </r>
  <r>
    <s v="995306"/>
    <x v="442"/>
    <m/>
    <s v="20:30 KINGS X to LEEDS"/>
    <x v="297"/>
    <n v="7"/>
    <n v="7"/>
    <d v="2019-08-23T00:00:00"/>
    <s v="MHB1"/>
    <x v="6"/>
    <s v="Accepted"/>
    <m/>
    <m/>
    <e v="#REF!"/>
    <m/>
    <m/>
    <m/>
    <m/>
    <x v="0"/>
    <n v="0"/>
    <n v="3"/>
    <e v="#NAME?"/>
  </r>
  <r>
    <s v="994567"/>
    <x v="442"/>
    <m/>
    <s v="10:00 KINGS X to ABERDEEN"/>
    <x v="83"/>
    <n v="3"/>
    <n v="3"/>
    <d v="2019-03-26T00:00:00"/>
    <s v="MHB1"/>
    <x v="1"/>
    <s v="New"/>
    <m/>
    <m/>
    <e v="#REF!"/>
    <m/>
    <m/>
    <m/>
    <m/>
    <x v="0"/>
    <n v="0"/>
    <n v="0"/>
    <e v="#NAME?"/>
  </r>
  <r>
    <s v="994485"/>
    <x v="442"/>
    <m/>
    <s v="10:00 KINGS X to ABERDEEN"/>
    <x v="124"/>
    <n v="3"/>
    <n v="3"/>
    <d v="2019-03-26T00:00:00"/>
    <s v="MHB1"/>
    <x v="1"/>
    <s v="New"/>
    <m/>
    <m/>
    <e v="#REF!"/>
    <m/>
    <m/>
    <m/>
    <m/>
    <x v="0"/>
    <n v="0"/>
    <n v="0"/>
    <e v="#NAME?"/>
  </r>
  <r>
    <s v="994165"/>
    <x v="442"/>
    <m/>
    <s v="10:00 KINGS X to ABERDEEN"/>
    <x v="3"/>
    <n v="12"/>
    <n v="47"/>
    <d v="2019-03-26T00:00:00"/>
    <s v="MHB1"/>
    <x v="10"/>
    <s v="Accepted"/>
    <m/>
    <m/>
    <e v="#REF!"/>
    <m/>
    <m/>
    <m/>
    <m/>
    <x v="0"/>
    <n v="0"/>
    <n v="0"/>
    <e v="#NAME?"/>
  </r>
  <r>
    <s v="993581"/>
    <x v="442"/>
    <m/>
    <s v="07:55 INVERNESS to KINGS X_x000a_Running as 09:57 PERTH to KINGS X"/>
    <x v="289"/>
    <n v="1"/>
    <n v="1"/>
    <d v="2020-03-30T00:00:00"/>
    <s v="MHB1"/>
    <x v="7"/>
    <s v="Accepted"/>
    <m/>
    <m/>
    <e v="#REF!"/>
    <m/>
    <m/>
    <m/>
    <m/>
    <x v="0"/>
    <n v="0"/>
    <n v="0"/>
    <e v="#NAME?"/>
  </r>
  <r>
    <s v="993543"/>
    <x v="442"/>
    <m/>
    <s v="07:52 ABERDEENto KINGS X"/>
    <x v="21"/>
    <n v="5"/>
    <n v="8"/>
    <d v="2019-04-17T00:00:00"/>
    <s v="MHB1"/>
    <x v="10"/>
    <s v="Accepted"/>
    <m/>
    <m/>
    <e v="#REF!"/>
    <m/>
    <m/>
    <m/>
    <m/>
    <x v="0"/>
    <n v="0"/>
    <n v="0"/>
    <e v="#NAME?"/>
  </r>
  <r>
    <s v="993508"/>
    <x v="442"/>
    <m/>
    <s v="09:46 LEEDS to KINGS X"/>
    <x v="10"/>
    <n v="11"/>
    <n v="14"/>
    <d v="2019-08-23T00:00:00"/>
    <s v="MHB2"/>
    <x v="5"/>
    <s v="Accepted"/>
    <m/>
    <m/>
    <e v="#REF!"/>
    <m/>
    <m/>
    <m/>
    <m/>
    <x v="0"/>
    <n v="0"/>
    <n v="0"/>
    <e v="#NAME?"/>
  </r>
  <r>
    <s v="993427"/>
    <x v="442"/>
    <m/>
    <s v="11:00 KINGS X to EDINBURGH_x000a_ Running as 13:53 NCASTLCEN to EDINBURGH"/>
    <x v="11"/>
    <n v="7"/>
    <n v="7"/>
    <d v="2020-06-06T00:00:00"/>
    <s v="MHBN"/>
    <x v="1"/>
    <s v="New"/>
    <m/>
    <m/>
    <e v="#REF!"/>
    <m/>
    <m/>
    <m/>
    <m/>
    <x v="0"/>
    <n v="0"/>
    <n v="0"/>
    <e v="#NAME?"/>
  </r>
  <r>
    <s v="993231"/>
    <x v="442"/>
    <m/>
    <s v="06:00 NCASTLCEN to KINGS X"/>
    <x v="12"/>
    <n v="7"/>
    <n v="7"/>
    <d v="2020-06-06T00:00:00"/>
    <s v="MHBN"/>
    <x v="3"/>
    <s v="Accepted"/>
    <m/>
    <m/>
    <e v="#REF!"/>
    <m/>
    <m/>
    <m/>
    <m/>
    <x v="5"/>
    <n v="12"/>
    <n v="0"/>
    <e v="#NAME?"/>
  </r>
  <r>
    <s v="993212"/>
    <x v="442"/>
    <m/>
    <s v="07:09 CRAIGNTNY to PERTH"/>
    <x v="6"/>
    <n v="7"/>
    <n v="7"/>
    <d v="2020-03-30T00:00:00"/>
    <s v="OQLE"/>
    <x v="1"/>
    <s v="New"/>
    <m/>
    <m/>
    <e v="#REF!"/>
    <m/>
    <m/>
    <m/>
    <m/>
    <x v="2"/>
    <n v="2"/>
    <n v="12"/>
    <e v="#NAME?"/>
  </r>
  <r>
    <s v="993187"/>
    <x v="442"/>
    <m/>
    <s v="06:24 HEATON CS to NCASTLCEN"/>
    <x v="25"/>
    <n v="10"/>
    <n v="26"/>
    <d v="2019-11-14T00:00:00"/>
    <s v="MHBN"/>
    <x v="3"/>
    <s v="Accepted"/>
    <m/>
    <m/>
    <e v="#REF!"/>
    <m/>
    <m/>
    <m/>
    <m/>
    <x v="10"/>
    <n v="8"/>
    <n v="2"/>
    <e v="#NAME?"/>
  </r>
  <r>
    <s v="993047"/>
    <x v="442"/>
    <m/>
    <s v="05:56 NEVHILL D to LEEDS"/>
    <x v="8"/>
    <n v="3"/>
    <n v="3"/>
    <d v="2019-03-21T00:00:00"/>
    <s v="MHBM"/>
    <x v="3"/>
    <s v="Accepted"/>
    <m/>
    <m/>
    <e v="#REF!"/>
    <m/>
    <m/>
    <m/>
    <m/>
    <x v="4"/>
    <n v="27"/>
    <n v="8"/>
    <e v="#NAME?"/>
  </r>
  <r>
    <s v="992846"/>
    <x v="442"/>
    <m/>
    <s v="04:46 NEVHILL D to SKIPTON_x000a_Running as 04:55 DONCARIEP to SKIPTON"/>
    <x v="31"/>
    <n v="9"/>
    <n v="9"/>
    <d v="2019-04-29T00:00:00"/>
    <s v="MHBH"/>
    <x v="3"/>
    <s v="Accepted"/>
    <m/>
    <m/>
    <e v="#REF!"/>
    <m/>
    <m/>
    <m/>
    <m/>
    <x v="1"/>
    <n v="3"/>
    <n v="27"/>
    <e v="#NAME?"/>
  </r>
  <r>
    <s v="992496"/>
    <x v="442"/>
    <m/>
    <s v="19:16 LEEDS to KINGS X"/>
    <x v="298"/>
    <n v="4"/>
    <n v="4"/>
    <d v="2019-08-23T00:00:00"/>
    <s v="THBN"/>
    <x v="11"/>
    <s v="Accepted"/>
    <m/>
    <m/>
    <e v="#REF!"/>
    <m/>
    <m/>
    <m/>
    <m/>
    <x v="9"/>
    <s v="Not Found"/>
    <n v="3"/>
    <e v="#NAME?"/>
  </r>
  <r>
    <s v="991915"/>
    <x v="443"/>
    <m/>
    <s v="18:02 PERTH to CRAIGNTNY"/>
    <x v="299"/>
    <n v="0"/>
    <n v="9"/>
    <d v="2020-03-30T00:00:00"/>
    <s v="ZQLB"/>
    <x v="1"/>
    <s v="New"/>
    <s v="NR"/>
    <m/>
    <e v="#REF!"/>
    <m/>
    <m/>
    <m/>
    <m/>
    <x v="9"/>
    <s v="Not Found"/>
    <s v="Not Found"/>
    <e v="#NAME?"/>
  </r>
  <r>
    <s v="991300"/>
    <x v="443"/>
    <m/>
    <s v="15:45 LEEDS to KINGS X"/>
    <x v="180"/>
    <n v="3"/>
    <n v="3"/>
    <d v="2019-08-09T00:00:00"/>
    <s v="MHB1"/>
    <x v="10"/>
    <s v="Accepted"/>
    <m/>
    <m/>
    <e v="#REF!"/>
    <m/>
    <m/>
    <m/>
    <m/>
    <x v="20"/>
    <n v="31"/>
    <s v="Not Found"/>
    <e v="#NAME?"/>
  </r>
  <r>
    <s v="990688"/>
    <x v="443"/>
    <m/>
    <s v="09:52 ABERDEENto KINGS X"/>
    <x v="300"/>
    <n v="2"/>
    <n v="2"/>
    <d v="2019-03-12T00:00:00"/>
    <s v="MHB1"/>
    <x v="10"/>
    <s v="Accepted"/>
    <m/>
    <m/>
    <e v="#REF!"/>
    <m/>
    <m/>
    <m/>
    <m/>
    <x v="24"/>
    <n v="15"/>
    <n v="31"/>
    <e v="#NAME?"/>
  </r>
  <r>
    <s v="990185"/>
    <x v="443"/>
    <m/>
    <s v="07:55 INVERNESS to KINGS X"/>
    <x v="36"/>
    <n v="3"/>
    <n v="3"/>
    <d v="2019-03-08T00:00:00"/>
    <s v="MHB1"/>
    <x v="10"/>
    <s v="Accepted"/>
    <m/>
    <m/>
    <e v="#REF!"/>
    <m/>
    <m/>
    <m/>
    <m/>
    <x v="0"/>
    <n v="0"/>
    <n v="15"/>
    <e v="#NAME?"/>
  </r>
  <r>
    <s v="990077"/>
    <x v="443"/>
    <m/>
    <s v="06:08 DONCASTER to EDINBURGH"/>
    <x v="156"/>
    <n v="15"/>
    <n v="15"/>
    <d v="2020-06-06T00:00:00"/>
    <s v="MHB2"/>
    <x v="5"/>
    <s v="Accepted"/>
    <m/>
    <m/>
    <e v="#REF!"/>
    <m/>
    <m/>
    <m/>
    <m/>
    <x v="0"/>
    <n v="0"/>
    <n v="0"/>
    <e v="#NAME?"/>
  </r>
  <r>
    <s v="989741"/>
    <x v="443"/>
    <m/>
    <s v="05:47 BOUNDGNCS to KINGS X"/>
    <x v="228"/>
    <n v="3"/>
    <n v="3"/>
    <d v="2020-08-12T00:00:00"/>
    <s v="MHBJ"/>
    <x v="3"/>
    <s v="Accepted"/>
    <m/>
    <m/>
    <e v="#REF!"/>
    <m/>
    <m/>
    <m/>
    <m/>
    <x v="3"/>
    <n v="4"/>
    <n v="0"/>
    <e v="#NAME?"/>
  </r>
  <r>
    <s v="988591"/>
    <x v="444"/>
    <m/>
    <s v="17:18 KINGS X to HULL"/>
    <x v="301"/>
    <n v="4"/>
    <n v="4"/>
    <d v="2019-03-08T00:00:00"/>
    <s v="MHB1"/>
    <x v="17"/>
    <s v="Accepted"/>
    <m/>
    <m/>
    <e v="#REF!"/>
    <m/>
    <m/>
    <m/>
    <m/>
    <x v="0"/>
    <n v="0"/>
    <n v="4"/>
    <e v="#NAME?"/>
  </r>
  <r>
    <s v="988557"/>
    <x v="444"/>
    <m/>
    <s v="12:00 KINGS X to INVERNESS"/>
    <x v="190"/>
    <n v="3"/>
    <n v="3"/>
    <d v="2019-03-08T00:00:00"/>
    <s v="MHB1"/>
    <x v="10"/>
    <s v="Accepted"/>
    <m/>
    <m/>
    <e v="#REF!"/>
    <m/>
    <m/>
    <m/>
    <m/>
    <x v="0"/>
    <n v="0"/>
    <n v="0"/>
    <e v="#NAME?"/>
  </r>
  <r>
    <s v="988407"/>
    <x v="444"/>
    <m/>
    <s v="16:33 KINGS X to BRADFORSQ"/>
    <x v="72"/>
    <n v="5"/>
    <n v="5"/>
    <d v="2019-09-20T00:00:00"/>
    <s v="MHB2"/>
    <x v="5"/>
    <s v="Accepted"/>
    <m/>
    <m/>
    <e v="#REF!"/>
    <m/>
    <m/>
    <m/>
    <m/>
    <x v="27"/>
    <n v="70"/>
    <n v="0"/>
    <e v="#NAME?"/>
  </r>
  <r>
    <s v="987525"/>
    <x v="444"/>
    <m/>
    <s v="12:03 KINGS X to LEEDS"/>
    <x v="51"/>
    <n v="38"/>
    <n v="128"/>
    <d v="2019-08-23T00:00:00"/>
    <s v="VHB6"/>
    <x v="23"/>
    <s v="Accepted"/>
    <m/>
    <m/>
    <e v="#REF!"/>
    <m/>
    <m/>
    <m/>
    <m/>
    <x v="20"/>
    <n v="31"/>
    <n v="70"/>
    <e v="#NAME?"/>
  </r>
  <r>
    <s v="987344"/>
    <x v="444"/>
    <m/>
    <s v="07:52 ABERDEENto KINGS X"/>
    <x v="160"/>
    <n v="2"/>
    <n v="2"/>
    <d v="2019-03-26T00:00:00"/>
    <s v="MHB1"/>
    <x v="10"/>
    <s v="Accepted"/>
    <m/>
    <m/>
    <e v="#REF!"/>
    <m/>
    <m/>
    <m/>
    <m/>
    <x v="0"/>
    <n v="0"/>
    <n v="31"/>
    <e v="#NAME?"/>
  </r>
  <r>
    <s v="987065"/>
    <x v="444"/>
    <m/>
    <s v="07:33 KINGS X to HARROGATE"/>
    <x v="10"/>
    <n v="4"/>
    <n v="4"/>
    <d v="2019-03-12T00:00:00"/>
    <s v="MHB1"/>
    <x v="10"/>
    <s v="Accepted"/>
    <m/>
    <m/>
    <e v="#REF!"/>
    <m/>
    <m/>
    <m/>
    <m/>
    <x v="0"/>
    <n v="0"/>
    <n v="0"/>
    <e v="#NAME?"/>
  </r>
  <r>
    <s v="986835"/>
    <x v="444"/>
    <m/>
    <s v="07:55 INVERNESS to KINGS X"/>
    <x v="112"/>
    <n v="3"/>
    <n v="3"/>
    <d v="2019-03-21T00:00:00"/>
    <s v="IQLV"/>
    <x v="1"/>
    <s v="New"/>
    <m/>
    <m/>
    <e v="#REF!"/>
    <m/>
    <m/>
    <m/>
    <m/>
    <x v="15"/>
    <n v="39"/>
    <n v="0"/>
    <e v="#NAME?"/>
  </r>
  <r>
    <s v="985262"/>
    <x v="445"/>
    <m/>
    <s v="17:33 KINGS X to HARROGATE"/>
    <x v="0"/>
    <n v="0"/>
    <n v="0"/>
    <d v="2019-03-18T00:00:00"/>
    <s v="MHB1"/>
    <x v="1"/>
    <s v="New"/>
    <m/>
    <m/>
    <e v="#REF!"/>
    <m/>
    <m/>
    <m/>
    <m/>
    <x v="0"/>
    <n v="0"/>
    <n v="39"/>
    <e v="#NAME?"/>
  </r>
  <r>
    <s v="984116"/>
    <x v="445"/>
    <m/>
    <s v="09:33 KINGS X to HARROGATE"/>
    <x v="0"/>
    <n v="0"/>
    <n v="0"/>
    <d v="2019-03-18T00:00:00"/>
    <s v="MHB1"/>
    <x v="2"/>
    <s v="Accepted"/>
    <m/>
    <m/>
    <e v="#REF!"/>
    <m/>
    <m/>
    <m/>
    <m/>
    <x v="0"/>
    <n v="0"/>
    <n v="0"/>
    <e v="#NAME?"/>
  </r>
  <r>
    <s v="983981"/>
    <x v="445"/>
    <m/>
    <s v="09:30 EDINBURGH to KINGS X"/>
    <x v="173"/>
    <n v="76"/>
    <n v="138"/>
    <d v="2020-03-12T00:00:00"/>
    <s v="MHB2"/>
    <x v="4"/>
    <s v="Accepted"/>
    <m/>
    <s v="2025-02-05"/>
    <e v="#REF!"/>
    <m/>
    <m/>
    <m/>
    <m/>
    <x v="19"/>
    <n v="9"/>
    <n v="0"/>
    <e v="#NAME?"/>
  </r>
  <r>
    <s v="983955"/>
    <x v="445"/>
    <m/>
    <s v="07:55 INVERNESS to KINGS X"/>
    <x v="226"/>
    <n v="3"/>
    <n v="3"/>
    <d v="2019-03-08T00:00:00"/>
    <s v="MHB1"/>
    <x v="10"/>
    <s v="Accepted"/>
    <m/>
    <m/>
    <e v="#REF!"/>
    <m/>
    <m/>
    <m/>
    <m/>
    <x v="0"/>
    <n v="0"/>
    <n v="9"/>
    <e v="#NAME?"/>
  </r>
  <r>
    <s v="983929"/>
    <x v="445"/>
    <m/>
    <s v="08:43 BRADFORSQ to KINGS X"/>
    <x v="38"/>
    <n v="9"/>
    <n v="9"/>
    <d v="2019-09-20T00:00:00"/>
    <s v="MHB2"/>
    <x v="5"/>
    <s v="Accepted"/>
    <m/>
    <m/>
    <e v="#REF!"/>
    <m/>
    <m/>
    <m/>
    <m/>
    <x v="14"/>
    <n v="24"/>
    <n v="0"/>
    <e v="#NAME?"/>
  </r>
  <r>
    <s v="983117"/>
    <x v="445"/>
    <m/>
    <s v="04:58 BOUNDGNCS to KINGS X"/>
    <x v="302"/>
    <n v="19"/>
    <n v="32"/>
    <d v="2019-07-26T00:00:00"/>
    <s v="MHBJ"/>
    <x v="3"/>
    <s v="Accepted"/>
    <m/>
    <m/>
    <e v="#REF!"/>
    <m/>
    <m/>
    <m/>
    <m/>
    <x v="6"/>
    <n v="13"/>
    <n v="24"/>
    <e v="#NAME?"/>
  </r>
  <r>
    <s v="983110"/>
    <x v="445"/>
    <m/>
    <s v="06:14 NEVHILL D to HARROGATE"/>
    <x v="8"/>
    <n v="2"/>
    <n v="5"/>
    <d v="2019-11-14T00:00:00"/>
    <s v="MHBM"/>
    <x v="3"/>
    <s v="Accepted"/>
    <m/>
    <m/>
    <e v="#REF!"/>
    <m/>
    <m/>
    <m/>
    <m/>
    <x v="4"/>
    <n v="27"/>
    <n v="13"/>
    <e v="#NAME?"/>
  </r>
  <r>
    <s v="981742"/>
    <x v="446"/>
    <m/>
    <s v="17:18 KINGS X to HULL"/>
    <x v="157"/>
    <n v="26.5"/>
    <n v="120.5"/>
    <d v="2019-03-21T00:00:00"/>
    <s v="MHB1"/>
    <x v="18"/>
    <s v="Accepted"/>
    <m/>
    <m/>
    <e v="#REF!"/>
    <m/>
    <m/>
    <m/>
    <m/>
    <x v="16"/>
    <n v="5"/>
    <n v="27"/>
    <e v="#NAME?"/>
  </r>
  <r>
    <s v="980755"/>
    <x v="446"/>
    <m/>
    <s v="23:00 KINGS X to YORK"/>
    <x v="201"/>
    <n v="3"/>
    <n v="3"/>
    <m/>
    <s v="QQA0"/>
    <x v="1"/>
    <s v="Referred"/>
    <m/>
    <m/>
    <e v="#REF!"/>
    <m/>
    <m/>
    <m/>
    <m/>
    <x v="47"/>
    <n v="95"/>
    <n v="5"/>
    <e v="#NAME?"/>
  </r>
  <r>
    <s v="980359"/>
    <x v="446"/>
    <m/>
    <m/>
    <x v="14"/>
    <n v="3"/>
    <n v="3"/>
    <m/>
    <s v="MHBB"/>
    <x v="5"/>
    <s v="Accepted"/>
    <m/>
    <m/>
    <e v="#REF!"/>
    <m/>
    <m/>
    <m/>
    <m/>
    <x v="7"/>
    <n v="6"/>
    <n v="95"/>
    <e v="#NAME?"/>
  </r>
  <r>
    <s v="979507"/>
    <x v="446"/>
    <m/>
    <s v="04:35 HEATON CS to MIDDLSBRO"/>
    <x v="12"/>
    <n v="18"/>
    <n v="30"/>
    <d v="2019-11-15T00:00:00"/>
    <s v="IQIF"/>
    <x v="1"/>
    <s v="New"/>
    <m/>
    <m/>
    <e v="#REF!"/>
    <m/>
    <m/>
    <m/>
    <m/>
    <x v="5"/>
    <n v="12"/>
    <n v="6"/>
    <e v="#NAME?"/>
  </r>
  <r>
    <s v="977776"/>
    <x v="447"/>
    <m/>
    <s v="15:27 KINGS X to MIDDLSBRO"/>
    <x v="11"/>
    <n v="27"/>
    <n v="49"/>
    <d v="2019-11-15T00:00:00"/>
    <s v="IQI8"/>
    <x v="1"/>
    <s v="New"/>
    <m/>
    <m/>
    <e v="#REF!"/>
    <m/>
    <m/>
    <m/>
    <m/>
    <x v="0"/>
    <n v="0"/>
    <n v="12"/>
    <e v="#NAME?"/>
  </r>
  <r>
    <s v="977666"/>
    <x v="447"/>
    <m/>
    <s v="12:30 KINGS X to EDINBURGH"/>
    <x v="101"/>
    <n v="4"/>
    <n v="4"/>
    <d v="2019-11-13T00:00:00"/>
    <s v="MHB2"/>
    <x v="5"/>
    <s v="Accepted"/>
    <m/>
    <m/>
    <e v="#REF!"/>
    <m/>
    <m/>
    <m/>
    <m/>
    <x v="0"/>
    <n v="0"/>
    <n v="0"/>
    <e v="#NAME?"/>
  </r>
  <r>
    <s v="977564"/>
    <x v="447"/>
    <m/>
    <s v="11:36 HARROGATE to KINGS X"/>
    <x v="188"/>
    <n v="4"/>
    <n v="4"/>
    <d v="2019-03-26T00:00:00"/>
    <s v="MHB1"/>
    <x v="5"/>
    <s v="Accepted"/>
    <m/>
    <m/>
    <e v="#REF!"/>
    <m/>
    <m/>
    <m/>
    <m/>
    <x v="0"/>
    <n v="0"/>
    <n v="0"/>
    <e v="#NAME?"/>
  </r>
  <r>
    <s v="976969"/>
    <x v="447"/>
    <m/>
    <m/>
    <x v="10"/>
    <n v="4"/>
    <n v="4"/>
    <m/>
    <s v="THBN"/>
    <x v="11"/>
    <s v="Accepted"/>
    <m/>
    <m/>
    <e v="#REF!"/>
    <m/>
    <m/>
    <m/>
    <m/>
    <x v="0"/>
    <n v="0"/>
    <n v="0"/>
    <e v="#NAME?"/>
  </r>
  <r>
    <s v="976375"/>
    <x v="447"/>
    <m/>
    <m/>
    <x v="11"/>
    <n v="0"/>
    <n v="5"/>
    <m/>
    <s v="THBN"/>
    <x v="11"/>
    <s v="Accepted"/>
    <m/>
    <m/>
    <e v="#REF!"/>
    <m/>
    <m/>
    <m/>
    <m/>
    <x v="0"/>
    <n v="0"/>
    <n v="0"/>
    <e v="#NAME?"/>
  </r>
  <r>
    <s v="974670"/>
    <x v="448"/>
    <m/>
    <s v="11:47 ABERDEENto KINGS X"/>
    <x v="44"/>
    <n v="2"/>
    <n v="2"/>
    <d v="2019-04-23T00:00:00"/>
    <s v="MHB1"/>
    <x v="10"/>
    <s v="Accepted"/>
    <m/>
    <m/>
    <e v="#REF!"/>
    <m/>
    <m/>
    <m/>
    <m/>
    <x v="0"/>
    <n v="0"/>
    <n v="0"/>
    <e v="#NAME?"/>
  </r>
  <r>
    <s v="974454"/>
    <x v="448"/>
    <m/>
    <s v="12:30 KINGS X to EDINBURGH"/>
    <x v="15"/>
    <n v="3"/>
    <n v="3"/>
    <d v="2020-02-03T00:00:00"/>
    <s v="MHB2"/>
    <x v="5"/>
    <s v="Accepted"/>
    <m/>
    <m/>
    <e v="#REF!"/>
    <m/>
    <m/>
    <m/>
    <m/>
    <x v="0"/>
    <n v="0"/>
    <n v="0"/>
    <e v="#NAME?"/>
  </r>
  <r>
    <s v="974211"/>
    <x v="448"/>
    <m/>
    <s v="11:05 BOUNDGNCS to KINGS X"/>
    <x v="48"/>
    <n v="8"/>
    <n v="20"/>
    <d v="2019-04-29T00:00:00"/>
    <s v="MHBJ"/>
    <x v="3"/>
    <s v="Accepted"/>
    <m/>
    <m/>
    <e v="#REF!"/>
    <m/>
    <m/>
    <m/>
    <m/>
    <x v="17"/>
    <n v="7"/>
    <n v="0"/>
    <e v="#NAME?"/>
  </r>
  <r>
    <s v="972371"/>
    <x v="449"/>
    <m/>
    <s v="15:06 KINGS X to YORK"/>
    <x v="51"/>
    <n v="6"/>
    <n v="6"/>
    <d v="2019-11-14T00:00:00"/>
    <s v="MHB2"/>
    <x v="5"/>
    <s v="Accepted"/>
    <m/>
    <m/>
    <e v="#REF!"/>
    <m/>
    <m/>
    <m/>
    <m/>
    <x v="20"/>
    <n v="31"/>
    <n v="7"/>
    <e v="#NAME?"/>
  </r>
  <r>
    <s v="971520"/>
    <x v="449"/>
    <m/>
    <s v="07:35 KINGS X to LEEDS"/>
    <x v="303"/>
    <n v="0"/>
    <n v="4"/>
    <d v="2019-03-12T00:00:00"/>
    <s v="MHB1"/>
    <x v="2"/>
    <s v="Accepted"/>
    <m/>
    <m/>
    <e v="#REF!"/>
    <m/>
    <m/>
    <m/>
    <m/>
    <x v="3"/>
    <n v="4"/>
    <n v="31"/>
    <e v="#NAME?"/>
  </r>
  <r>
    <s v="971401"/>
    <x v="449"/>
    <m/>
    <s v="06:39 NEVHILL D to LEEDS"/>
    <x v="8"/>
    <n v="20"/>
    <n v="25"/>
    <d v="2019-03-08T00:00:00"/>
    <s v="MHBM"/>
    <x v="3"/>
    <s v="Accepted"/>
    <m/>
    <m/>
    <e v="#REF!"/>
    <m/>
    <m/>
    <m/>
    <m/>
    <x v="4"/>
    <n v="27"/>
    <n v="4"/>
    <e v="#NAME?"/>
  </r>
  <r>
    <s v="969878"/>
    <x v="450"/>
    <m/>
    <s v="14:52 ABERDEENto KINGS X"/>
    <x v="109"/>
    <n v="7"/>
    <n v="7"/>
    <d v="2019-03-12T00:00:00"/>
    <s v="MHB1"/>
    <x v="5"/>
    <s v="Accepted"/>
    <m/>
    <m/>
    <e v="#REF!"/>
    <m/>
    <m/>
    <m/>
    <m/>
    <x v="16"/>
    <n v="5"/>
    <n v="27"/>
    <e v="#NAME?"/>
  </r>
  <r>
    <s v="969854"/>
    <x v="450"/>
    <m/>
    <s v="18:03 KINGS X to SKIPTON"/>
    <x v="11"/>
    <n v="6"/>
    <n v="6"/>
    <d v="2019-09-27T00:00:00"/>
    <s v="VHB6"/>
    <x v="30"/>
    <s v="Accepted"/>
    <m/>
    <m/>
    <e v="#REF!"/>
    <m/>
    <m/>
    <m/>
    <m/>
    <x v="0"/>
    <n v="0"/>
    <n v="5"/>
    <e v="#NAME?"/>
  </r>
  <r>
    <s v="969433"/>
    <x v="450"/>
    <m/>
    <s v="15:33 KINGS X to HARROGATE"/>
    <x v="11"/>
    <n v="3"/>
    <n v="3"/>
    <d v="2019-04-17T00:00:00"/>
    <s v="MHB1"/>
    <x v="17"/>
    <s v="Accepted"/>
    <m/>
    <m/>
    <e v="#REF!"/>
    <m/>
    <m/>
    <m/>
    <m/>
    <x v="0"/>
    <n v="0"/>
    <n v="0"/>
    <e v="#NAME?"/>
  </r>
  <r>
    <s v="969355"/>
    <x v="450"/>
    <m/>
    <m/>
    <x v="11"/>
    <n v="0"/>
    <n v="10"/>
    <m/>
    <s v="MHBA"/>
    <x v="0"/>
    <s v="Accepted"/>
    <m/>
    <m/>
    <e v="#REF!"/>
    <m/>
    <m/>
    <m/>
    <m/>
    <x v="0"/>
    <n v="0"/>
    <n v="0"/>
    <e v="#NAME?"/>
  </r>
  <r>
    <s v="969057"/>
    <x v="450"/>
    <m/>
    <m/>
    <x v="10"/>
    <n v="6"/>
    <n v="8"/>
    <m/>
    <s v="MHBB"/>
    <x v="5"/>
    <s v="Accepted"/>
    <m/>
    <m/>
    <e v="#REF!"/>
    <m/>
    <m/>
    <m/>
    <m/>
    <x v="0"/>
    <n v="0"/>
    <n v="0"/>
    <e v="#NAME?"/>
  </r>
  <r>
    <s v="968743"/>
    <x v="450"/>
    <m/>
    <m/>
    <x v="10"/>
    <n v="4"/>
    <n v="4"/>
    <m/>
    <s v="MHBC"/>
    <x v="17"/>
    <s v="Accepted"/>
    <m/>
    <m/>
    <e v="#REF!"/>
    <m/>
    <m/>
    <m/>
    <m/>
    <x v="0"/>
    <n v="0"/>
    <n v="0"/>
    <e v="#NAME?"/>
  </r>
  <r>
    <s v="968734"/>
    <x v="450"/>
    <m/>
    <m/>
    <x v="17"/>
    <n v="6"/>
    <n v="10"/>
    <m/>
    <s v="MHBA"/>
    <x v="15"/>
    <s v="Accepted"/>
    <m/>
    <m/>
    <e v="#REF!"/>
    <m/>
    <m/>
    <m/>
    <m/>
    <x v="1"/>
    <n v="3"/>
    <n v="0"/>
    <e v="#NAME?"/>
  </r>
  <r>
    <s v="968698"/>
    <x v="450"/>
    <m/>
    <s v="07:52 ABERDEENto KINGS X"/>
    <x v="21"/>
    <n v="4"/>
    <n v="4"/>
    <d v="2019-04-17T00:00:00"/>
    <s v="MHB1"/>
    <x v="10"/>
    <s v="Accepted"/>
    <m/>
    <m/>
    <e v="#REF!"/>
    <m/>
    <m/>
    <m/>
    <m/>
    <x v="0"/>
    <n v="0"/>
    <n v="3"/>
    <e v="#NAME?"/>
  </r>
  <r>
    <s v="968251"/>
    <x v="450"/>
    <m/>
    <s v="06:27 FERMEPARK to KINGS X"/>
    <x v="49"/>
    <n v="23"/>
    <n v="23"/>
    <d v="2020-01-17T00:00:00"/>
    <s v="MHBJ"/>
    <x v="3"/>
    <s v="Accepted"/>
    <m/>
    <m/>
    <e v="#REF!"/>
    <m/>
    <m/>
    <m/>
    <m/>
    <x v="18"/>
    <n v="17"/>
    <n v="0"/>
    <e v="#NAME?"/>
  </r>
  <r>
    <s v="968041"/>
    <x v="450"/>
    <m/>
    <s v="06:06 BOUNDGNCS to KINGS X"/>
    <x v="48"/>
    <n v="4"/>
    <n v="4"/>
    <d v="2019-10-18T00:00:00"/>
    <s v="MHBJ"/>
    <x v="3"/>
    <s v="Accepted"/>
    <m/>
    <m/>
    <e v="#REF!"/>
    <m/>
    <m/>
    <m/>
    <m/>
    <x v="17"/>
    <n v="7"/>
    <n v="17"/>
    <e v="#NAME?"/>
  </r>
  <r>
    <s v="965316"/>
    <x v="451"/>
    <m/>
    <s v="07:30 KINGS X to EDINBURGH"/>
    <x v="89"/>
    <n v="10"/>
    <n v="14"/>
    <d v="2020-07-28T00:00:00"/>
    <s v="MHB2"/>
    <x v="5"/>
    <s v="Accepted"/>
    <m/>
    <m/>
    <e v="#REF!"/>
    <m/>
    <m/>
    <m/>
    <m/>
    <x v="0"/>
    <n v="0"/>
    <n v="7"/>
    <e v="#NAME?"/>
  </r>
  <r>
    <s v="962780"/>
    <x v="452"/>
    <m/>
    <s v="1N87 1506 KINGS X _x000a_FINSBRYPK-ALEXPALCE"/>
    <x v="276"/>
    <n v="6"/>
    <n v="6"/>
    <d v="2020-01-29T00:00:00"/>
    <s v="IQI8"/>
    <x v="1"/>
    <s v="Referred"/>
    <m/>
    <m/>
    <e v="#REF!"/>
    <m/>
    <m/>
    <m/>
    <m/>
    <x v="59"/>
    <n v="78"/>
    <n v="0"/>
    <e v="#NAME?"/>
  </r>
  <r>
    <s v="962255"/>
    <x v="452"/>
    <m/>
    <s v="15:00 KINGS X to STIRLING"/>
    <x v="11"/>
    <n v="11"/>
    <n v="56"/>
    <d v="2020-09-03T00:00:00"/>
    <s v="MHBR"/>
    <x v="2"/>
    <s v="Accepted"/>
    <m/>
    <m/>
    <e v="#REF!"/>
    <m/>
    <m/>
    <m/>
    <m/>
    <x v="0"/>
    <n v="0"/>
    <n v="78"/>
    <e v="#NAME?"/>
  </r>
  <r>
    <s v="959685"/>
    <x v="453"/>
    <m/>
    <s v="15:33 KINGS X to HARROGATE"/>
    <x v="38"/>
    <n v="4"/>
    <n v="4"/>
    <d v="2019-03-12T00:00:00"/>
    <s v="MHB1"/>
    <x v="5"/>
    <s v="Accepted"/>
    <m/>
    <m/>
    <e v="#REF!"/>
    <m/>
    <m/>
    <m/>
    <m/>
    <x v="14"/>
    <n v="24"/>
    <n v="0"/>
    <e v="#NAME?"/>
  </r>
  <r>
    <s v="959393"/>
    <x v="453"/>
    <m/>
    <m/>
    <x v="11"/>
    <n v="6"/>
    <n v="11"/>
    <m/>
    <s v="MHBB"/>
    <x v="17"/>
    <s v="Accepted"/>
    <m/>
    <m/>
    <e v="#REF!"/>
    <m/>
    <m/>
    <m/>
    <m/>
    <x v="0"/>
    <n v="0"/>
    <n v="24"/>
    <e v="#NAME?"/>
  </r>
  <r>
    <s v="958795"/>
    <x v="453"/>
    <m/>
    <m/>
    <x v="15"/>
    <n v="2"/>
    <n v="4"/>
    <m/>
    <s v="MHBB"/>
    <x v="5"/>
    <s v="Accepted"/>
    <m/>
    <m/>
    <e v="#REF!"/>
    <m/>
    <m/>
    <m/>
    <m/>
    <x v="0"/>
    <n v="0"/>
    <n v="0"/>
    <e v="#NAME?"/>
  </r>
  <r>
    <s v="958206"/>
    <x v="453"/>
    <m/>
    <s v="07:22 BOUNDGNCS to KINGS X"/>
    <x v="48"/>
    <n v="11"/>
    <n v="23"/>
    <d v="2019-12-06T00:00:00"/>
    <s v="MHBJ"/>
    <x v="3"/>
    <s v="Accepted"/>
    <m/>
    <m/>
    <e v="#REF!"/>
    <m/>
    <m/>
    <m/>
    <m/>
    <x v="17"/>
    <n v="7"/>
    <n v="0"/>
    <e v="#NAME?"/>
  </r>
  <r>
    <s v="958135"/>
    <x v="453"/>
    <m/>
    <s v="06:57 CRAIGNTNY to EDINBURGH"/>
    <x v="6"/>
    <n v="7"/>
    <n v="7"/>
    <d v="2020-08-21T00:00:00"/>
    <s v="MHBK"/>
    <x v="3"/>
    <s v="Accepted"/>
    <m/>
    <m/>
    <e v="#REF!"/>
    <m/>
    <m/>
    <m/>
    <m/>
    <x v="2"/>
    <n v="2"/>
    <n v="7"/>
    <e v="#NAME?"/>
  </r>
  <r>
    <s v="957107"/>
    <x v="454"/>
    <m/>
    <s v="19:30 KINGS X to NCASTLCEN"/>
    <x v="26"/>
    <n v="1"/>
    <n v="2.5"/>
    <d v="2020-01-17T00:00:00"/>
    <s v="MHB1"/>
    <x v="7"/>
    <s v="Accepted"/>
    <m/>
    <m/>
    <e v="#REF!"/>
    <m/>
    <m/>
    <m/>
    <m/>
    <x v="0"/>
    <n v="0"/>
    <n v="2"/>
    <e v="#NAME?"/>
  </r>
  <r>
    <s v="956795"/>
    <x v="454"/>
    <m/>
    <s v="18:30 KINGS X to EDINBURGH"/>
    <x v="15"/>
    <n v="3"/>
    <n v="5"/>
    <d v="2020-08-21T00:00:00"/>
    <s v="MHB2"/>
    <x v="17"/>
    <s v="Accepted"/>
    <m/>
    <m/>
    <e v="#REF!"/>
    <m/>
    <m/>
    <m/>
    <m/>
    <x v="0"/>
    <n v="0"/>
    <n v="0"/>
    <e v="#NAME?"/>
  </r>
  <r>
    <s v="955935"/>
    <x v="454"/>
    <m/>
    <s v="13:03 KINGS X to LEEDS"/>
    <x v="11"/>
    <n v="12"/>
    <n v="22"/>
    <d v="2019-08-02T00:00:00"/>
    <s v="MHB2"/>
    <x v="17"/>
    <s v="Accepted"/>
    <m/>
    <m/>
    <e v="#REF!"/>
    <m/>
    <m/>
    <m/>
    <m/>
    <x v="0"/>
    <n v="0"/>
    <n v="0"/>
    <e v="#NAME?"/>
  </r>
  <r>
    <s v="954801"/>
    <x v="454"/>
    <m/>
    <s v="06:06 BOUNDGNCS to KINGS X"/>
    <x v="71"/>
    <n v="13"/>
    <n v="13"/>
    <d v="2020-03-06T00:00:00"/>
    <s v="MHB2"/>
    <x v="10"/>
    <s v="Accepted"/>
    <m/>
    <m/>
    <e v="#REF!"/>
    <m/>
    <m/>
    <m/>
    <m/>
    <x v="26"/>
    <n v="77"/>
    <n v="0"/>
    <e v="#NAME?"/>
  </r>
  <r>
    <s v="953866"/>
    <x v="455"/>
    <m/>
    <s v="18:30 EDINBURGH to KINGS X"/>
    <x v="12"/>
    <n v="13"/>
    <n v="17"/>
    <d v="2020-08-21T00:00:00"/>
    <s v="MHB2"/>
    <x v="5"/>
    <s v="Accepted"/>
    <m/>
    <m/>
    <e v="#REF!"/>
    <m/>
    <m/>
    <m/>
    <m/>
    <x v="5"/>
    <n v="12"/>
    <n v="77"/>
    <e v="#NAME?"/>
  </r>
  <r>
    <s v="953551"/>
    <x v="455"/>
    <m/>
    <s v="13:47 ABERDEENto NCASTLCEN"/>
    <x v="3"/>
    <n v="6"/>
    <n v="20"/>
    <d v="2019-03-08T00:00:00"/>
    <s v="MHBJ"/>
    <x v="3"/>
    <s v="Accepted"/>
    <m/>
    <m/>
    <e v="#REF!"/>
    <m/>
    <m/>
    <m/>
    <m/>
    <x v="0"/>
    <n v="0"/>
    <n v="12"/>
    <e v="#NAME?"/>
  </r>
  <r>
    <s v="953548"/>
    <x v="455"/>
    <m/>
    <s v="13:47 ABERDEENto NCASTLCEN"/>
    <x v="3"/>
    <n v="5"/>
    <n v="9"/>
    <d v="2019-03-08T00:00:00"/>
    <s v="MHBR"/>
    <x v="1"/>
    <s v="New"/>
    <m/>
    <m/>
    <e v="#REF!"/>
    <m/>
    <m/>
    <m/>
    <m/>
    <x v="0"/>
    <n v="0"/>
    <n v="0"/>
    <e v="#NAME?"/>
  </r>
  <r>
    <s v="953050"/>
    <x v="455"/>
    <m/>
    <s v="12:22 KINGS X to YORK"/>
    <x v="11"/>
    <n v="33"/>
    <n v="72"/>
    <d v="2019-08-23T00:00:00"/>
    <s v="MHB2"/>
    <x v="5"/>
    <s v="Accepted"/>
    <m/>
    <m/>
    <e v="#REF!"/>
    <m/>
    <m/>
    <m/>
    <m/>
    <x v="0"/>
    <n v="0"/>
    <n v="0"/>
    <e v="#NAME?"/>
  </r>
  <r>
    <s v="952971"/>
    <x v="455"/>
    <m/>
    <s v="09:30 KINGS X to ABERDEEN"/>
    <x v="17"/>
    <n v="14"/>
    <n v="35"/>
    <d v="2019-04-29T00:00:00"/>
    <s v="MHBV"/>
    <x v="9"/>
    <s v="Accepted"/>
    <m/>
    <m/>
    <e v="#REF!"/>
    <m/>
    <m/>
    <m/>
    <m/>
    <x v="1"/>
    <n v="3"/>
    <n v="0"/>
    <e v="#NAME?"/>
  </r>
  <r>
    <s v="952576"/>
    <x v="455"/>
    <m/>
    <m/>
    <x v="4"/>
    <n v="5"/>
    <n v="9"/>
    <m/>
    <s v="MHBA"/>
    <x v="15"/>
    <s v="Accepted"/>
    <m/>
    <m/>
    <e v="#REF!"/>
    <m/>
    <m/>
    <m/>
    <m/>
    <x v="0"/>
    <n v="0"/>
    <n v="3"/>
    <e v="#NAME?"/>
  </r>
  <r>
    <s v="952556"/>
    <x v="455"/>
    <m/>
    <s v="Running as 10:17 DONCASTER to KINGS X"/>
    <x v="31"/>
    <n v="4"/>
    <n v="4"/>
    <d v="2020-03-25T00:00:00"/>
    <s v="MHB2"/>
    <x v="2"/>
    <s v="Accepted"/>
    <m/>
    <m/>
    <e v="#REF!"/>
    <m/>
    <m/>
    <m/>
    <m/>
    <x v="1"/>
    <n v="3"/>
    <n v="0"/>
    <e v="#NAME?"/>
  </r>
  <r>
    <s v="952537"/>
    <x v="455"/>
    <m/>
    <s v="08:05 LEEDS to KINGS X"/>
    <x v="8"/>
    <n v="20"/>
    <n v="25"/>
    <d v="2019-03-26T00:00:00"/>
    <s v="MHB1"/>
    <x v="0"/>
    <s v="Accepted"/>
    <m/>
    <m/>
    <e v="#REF!"/>
    <m/>
    <m/>
    <m/>
    <m/>
    <x v="4"/>
    <n v="27"/>
    <n v="3"/>
    <e v="#NAME?"/>
  </r>
  <r>
    <s v="951236"/>
    <x v="456"/>
    <m/>
    <m/>
    <x v="28"/>
    <n v="1.5"/>
    <n v="12"/>
    <m/>
    <s v="MHBA"/>
    <x v="7"/>
    <s v="Accepted"/>
    <m/>
    <m/>
    <e v="#REF!"/>
    <m/>
    <m/>
    <m/>
    <m/>
    <x v="12"/>
    <n v="11"/>
    <n v="27"/>
    <e v="#NAME?"/>
  </r>
  <r>
    <s v="951005"/>
    <x v="456"/>
    <m/>
    <s v="13:53 NCASTLCEN to EDINBURGH"/>
    <x v="109"/>
    <n v="3"/>
    <n v="3"/>
    <d v="2020-01-29T00:00:00"/>
    <s v="MHB2"/>
    <x v="5"/>
    <s v="Accepted"/>
    <m/>
    <m/>
    <e v="#REF!"/>
    <m/>
    <m/>
    <m/>
    <m/>
    <x v="16"/>
    <n v="5"/>
    <n v="11"/>
    <e v="#NAME?"/>
  </r>
  <r>
    <s v="950152"/>
    <x v="456"/>
    <m/>
    <s v="06:30 BRADFORSQ to KINGS X"/>
    <x v="304"/>
    <n v="8"/>
    <n v="11"/>
    <d v="2019-07-26T00:00:00"/>
    <s v="QQJA"/>
    <x v="1"/>
    <s v="New"/>
    <m/>
    <m/>
    <e v="#REF!"/>
    <m/>
    <m/>
    <m/>
    <m/>
    <x v="9"/>
    <s v="Not Found"/>
    <n v="5"/>
    <e v="#NAME?"/>
  </r>
  <r>
    <s v="947156"/>
    <x v="457"/>
    <m/>
    <s v="07:52 ABERDEENto KINGS X"/>
    <x v="21"/>
    <n v="1"/>
    <n v="1"/>
    <d v="2019-04-23T00:00:00"/>
    <s v="MHB1"/>
    <x v="7"/>
    <s v="Accepted"/>
    <m/>
    <m/>
    <e v="#REF!"/>
    <m/>
    <m/>
    <m/>
    <m/>
    <x v="0"/>
    <n v="0"/>
    <s v="Not Found"/>
    <e v="#NAME?"/>
  </r>
  <r>
    <s v="947084"/>
    <x v="457"/>
    <m/>
    <m/>
    <x v="110"/>
    <n v="1"/>
    <n v="1"/>
    <m/>
    <s v="MHBA"/>
    <x v="7"/>
    <s v="Accepted"/>
    <m/>
    <m/>
    <e v="#REF!"/>
    <m/>
    <m/>
    <m/>
    <m/>
    <x v="0"/>
    <n v="0"/>
    <n v="0"/>
    <e v="#NAME?"/>
  </r>
  <r>
    <s v="947050"/>
    <x v="457"/>
    <m/>
    <s v="07:55 INVERNESS to KINGS X"/>
    <x v="226"/>
    <n v="2"/>
    <n v="2"/>
    <d v="2019-03-08T00:00:00"/>
    <s v="MHB1"/>
    <x v="7"/>
    <s v="Accepted"/>
    <m/>
    <m/>
    <e v="#REF!"/>
    <m/>
    <m/>
    <m/>
    <m/>
    <x v="0"/>
    <n v="0"/>
    <n v="0"/>
    <e v="#NAME?"/>
  </r>
  <r>
    <s v="946812"/>
    <x v="457"/>
    <m/>
    <s v="07:55 INVERNESS to KINGS X"/>
    <x v="36"/>
    <n v="2"/>
    <n v="2"/>
    <d v="2019-03-08T00:00:00"/>
    <s v="MHB1"/>
    <x v="7"/>
    <s v="Accepted"/>
    <m/>
    <m/>
    <e v="#REF!"/>
    <m/>
    <m/>
    <m/>
    <m/>
    <x v="0"/>
    <n v="0"/>
    <n v="0"/>
    <e v="#NAME?"/>
  </r>
  <r>
    <s v="946690"/>
    <x v="457"/>
    <m/>
    <m/>
    <x v="14"/>
    <n v="28"/>
    <n v="137"/>
    <m/>
    <s v="MHBA"/>
    <x v="15"/>
    <s v="Accepted"/>
    <m/>
    <m/>
    <e v="#REF!"/>
    <m/>
    <m/>
    <m/>
    <m/>
    <x v="7"/>
    <n v="6"/>
    <n v="0"/>
    <e v="#NAME?"/>
  </r>
  <r>
    <s v="944576"/>
    <x v="457"/>
    <m/>
    <s v="12:00 KINGS X to INVERNESS"/>
    <x v="237"/>
    <n v="3"/>
    <n v="3"/>
    <d v="2019-03-08T00:00:00"/>
    <s v="MHB1"/>
    <x v="7"/>
    <s v="Accepted"/>
    <m/>
    <m/>
    <e v="#REF!"/>
    <m/>
    <m/>
    <m/>
    <m/>
    <x v="9"/>
    <s v="Not Found"/>
    <n v="6"/>
    <e v="#NAME?"/>
  </r>
  <r>
    <s v="944576"/>
    <x v="458"/>
    <m/>
    <s v="12:00 KINGS X to INVERNESS"/>
    <x v="305"/>
    <n v="4"/>
    <n v="4"/>
    <d v="2019-03-08T00:00:00"/>
    <s v="MHB1"/>
    <x v="10"/>
    <s v="Accepted"/>
    <m/>
    <m/>
    <e v="#REF!"/>
    <m/>
    <m/>
    <m/>
    <m/>
    <x v="0"/>
    <n v="0"/>
    <s v="Not Found"/>
    <e v="#NAME?"/>
  </r>
  <r>
    <s v="944556"/>
    <x v="458"/>
    <m/>
    <s v="15:00 KINGS X to STIRLING"/>
    <x v="306"/>
    <n v="30"/>
    <n v="71"/>
    <d v="2020-09-03T00:00:00"/>
    <s v="VHB6"/>
    <x v="23"/>
    <s v="Accepted"/>
    <m/>
    <m/>
    <e v="#REF!"/>
    <m/>
    <m/>
    <m/>
    <m/>
    <x v="9"/>
    <s v="Not Found"/>
    <n v="0"/>
    <e v="#NAME?"/>
  </r>
  <r>
    <s v="943222"/>
    <x v="458"/>
    <m/>
    <s v="09:03 KINGS X to LEEDS"/>
    <x v="42"/>
    <n v="0"/>
    <n v="0"/>
    <d v="2019-11-22T00:00:00"/>
    <s v="MHB2"/>
    <x v="18"/>
    <s v="Accepted"/>
    <m/>
    <m/>
    <e v="#REF!"/>
    <m/>
    <m/>
    <m/>
    <m/>
    <x v="15"/>
    <n v="39"/>
    <s v="Not Found"/>
    <e v="#NAME?"/>
  </r>
  <r>
    <s v="941379"/>
    <x v="459"/>
    <m/>
    <s v="18:03 BOUNDGNCS to KINGS X _x000a_Running as 17:48 FERMEPARK to KINGS X"/>
    <x v="20"/>
    <n v="8"/>
    <n v="8"/>
    <d v="2020-06-06T00:00:00"/>
    <s v="MHBJ"/>
    <x v="1"/>
    <s v="New"/>
    <m/>
    <m/>
    <e v="#REF!"/>
    <m/>
    <m/>
    <m/>
    <m/>
    <x v="7"/>
    <n v="6"/>
    <n v="39"/>
    <e v="#NAME?"/>
  </r>
  <r>
    <s v="941046"/>
    <x v="459"/>
    <m/>
    <s v="13:33 KINGS X to HARROGATE"/>
    <x v="307"/>
    <n v="3"/>
    <n v="3"/>
    <d v="2019-12-20T00:00:00"/>
    <s v="MHBV"/>
    <x v="9"/>
    <s v="Accepted"/>
    <m/>
    <m/>
    <e v="#REF!"/>
    <m/>
    <m/>
    <m/>
    <m/>
    <x v="0"/>
    <n v="0"/>
    <n v="6"/>
    <e v="#NAME?"/>
  </r>
  <r>
    <s v="940702"/>
    <x v="459"/>
    <m/>
    <s v="12:33 KINGS X to LEEDS"/>
    <x v="28"/>
    <n v="29"/>
    <n v="78"/>
    <d v="2020-09-03T00:00:00"/>
    <s v="MHB2"/>
    <x v="18"/>
    <s v="Accepted"/>
    <m/>
    <m/>
    <e v="#REF!"/>
    <m/>
    <m/>
    <m/>
    <m/>
    <x v="12"/>
    <n v="11"/>
    <n v="0"/>
    <e v="#NAME?"/>
  </r>
  <r>
    <s v="940559"/>
    <x v="459"/>
    <m/>
    <m/>
    <x v="45"/>
    <n v="2"/>
    <n v="2"/>
    <m/>
    <s v="MHBA"/>
    <x v="15"/>
    <s v="Accepted"/>
    <m/>
    <m/>
    <e v="#REF!"/>
    <m/>
    <m/>
    <m/>
    <m/>
    <x v="0"/>
    <n v="0"/>
    <n v="11"/>
    <e v="#NAME?"/>
  </r>
  <r>
    <s v="939778"/>
    <x v="459"/>
    <m/>
    <m/>
    <x v="88"/>
    <n v="5"/>
    <n v="10"/>
    <m/>
    <s v="MHBA"/>
    <x v="15"/>
    <s v="Accepted"/>
    <m/>
    <m/>
    <e v="#REF!"/>
    <m/>
    <m/>
    <m/>
    <m/>
    <x v="31"/>
    <n v="25"/>
    <n v="0"/>
    <e v="#NAME?"/>
  </r>
  <r>
    <s v="939189"/>
    <x v="459"/>
    <m/>
    <s v="04:48 DONCARIEP to LEEDS"/>
    <x v="31"/>
    <n v="3"/>
    <n v="3"/>
    <d v="2019-03-18T00:00:00"/>
    <s v="MHBH"/>
    <x v="1"/>
    <s v="New"/>
    <m/>
    <m/>
    <e v="#REF!"/>
    <m/>
    <m/>
    <m/>
    <m/>
    <x v="1"/>
    <n v="3"/>
    <n v="25"/>
    <e v="#NAME?"/>
  </r>
  <r>
    <s v="936569"/>
    <x v="460"/>
    <m/>
    <s v="07:37 HARROGATE to KINGS X"/>
    <x v="51"/>
    <n v="7"/>
    <n v="7"/>
    <d v="2019-04-17T00:00:00"/>
    <s v="MHB1"/>
    <x v="5"/>
    <s v="Accepted"/>
    <m/>
    <m/>
    <e v="#REF!"/>
    <m/>
    <m/>
    <m/>
    <m/>
    <x v="20"/>
    <n v="31"/>
    <n v="3"/>
    <e v="#NAME?"/>
  </r>
  <r>
    <s v="935957"/>
    <x v="460"/>
    <m/>
    <s v="06:14 NEVHILL D to HARROGATE"/>
    <x v="8"/>
    <n v="26"/>
    <n v="26"/>
    <d v="2019-04-17T00:00:00"/>
    <s v="MHBM"/>
    <x v="1"/>
    <s v="New"/>
    <m/>
    <m/>
    <e v="#REF!"/>
    <m/>
    <m/>
    <m/>
    <m/>
    <x v="4"/>
    <n v="27"/>
    <n v="31"/>
    <e v="#NAME?"/>
  </r>
  <r>
    <s v="932888"/>
    <x v="461"/>
    <m/>
    <s v="07:55 INVERNESS to KINGS X"/>
    <x v="289"/>
    <n v="4"/>
    <n v="4"/>
    <d v="2019-03-08T00:00:00"/>
    <s v="MHB1"/>
    <x v="10"/>
    <s v="Accepted"/>
    <m/>
    <m/>
    <e v="#REF!"/>
    <m/>
    <m/>
    <m/>
    <m/>
    <x v="0"/>
    <n v="0"/>
    <n v="27"/>
    <e v="#NAME?"/>
  </r>
  <r>
    <s v="932820"/>
    <x v="461"/>
    <m/>
    <s v="07:52 ABERDEENto KINGS X"/>
    <x v="21"/>
    <n v="1.5"/>
    <n v="1.5"/>
    <d v="2019-03-08T00:00:00"/>
    <s v="MHB1"/>
    <x v="7"/>
    <s v="Accepted"/>
    <m/>
    <m/>
    <e v="#REF!"/>
    <m/>
    <m/>
    <m/>
    <m/>
    <x v="0"/>
    <n v="0"/>
    <n v="0"/>
    <e v="#NAME?"/>
  </r>
  <r>
    <s v="932180"/>
    <x v="461"/>
    <m/>
    <s v="06:14 NEVHILL D to HARROGATE"/>
    <x v="8"/>
    <n v="5"/>
    <n v="5"/>
    <d v="2019-03-08T00:00:00"/>
    <s v="THB2"/>
    <x v="12"/>
    <s v="Accepted"/>
    <m/>
    <m/>
    <e v="#REF!"/>
    <m/>
    <m/>
    <m/>
    <m/>
    <x v="4"/>
    <n v="27"/>
    <n v="0"/>
    <e v="#NAME?"/>
  </r>
  <r>
    <s v="931366"/>
    <x v="462"/>
    <m/>
    <s v="19:46 LEEDS to KINGS X"/>
    <x v="180"/>
    <n v="19"/>
    <n v="40"/>
    <d v="2020-05-06T00:00:00"/>
    <s v="MHB2"/>
    <x v="18"/>
    <s v="Accepted"/>
    <m/>
    <m/>
    <e v="#REF!"/>
    <m/>
    <m/>
    <m/>
    <m/>
    <x v="20"/>
    <n v="31"/>
    <n v="27"/>
    <e v="#NAME?"/>
  </r>
  <r>
    <s v="931101"/>
    <x v="462"/>
    <m/>
    <s v="20:00 KINGS X to NCASTLCEN"/>
    <x v="11"/>
    <n v="10"/>
    <n v="18"/>
    <d v="2019-09-06T00:00:00"/>
    <s v="MHB1"/>
    <x v="1"/>
    <s v="New"/>
    <m/>
    <m/>
    <e v="#REF!"/>
    <m/>
    <m/>
    <m/>
    <m/>
    <x v="0"/>
    <n v="0"/>
    <n v="31"/>
    <e v="#NAME?"/>
  </r>
  <r>
    <s v="930690"/>
    <x v="462"/>
    <m/>
    <s v="16:59 LINCLNCEN to KINGS X"/>
    <x v="14"/>
    <n v="26"/>
    <n v="29"/>
    <d v="2019-09-06T00:00:00"/>
    <s v="MHB1"/>
    <x v="5"/>
    <s v="Accepted"/>
    <m/>
    <m/>
    <e v="#REF!"/>
    <m/>
    <m/>
    <m/>
    <m/>
    <x v="7"/>
    <n v="6"/>
    <n v="0"/>
    <e v="#NAME?"/>
  </r>
  <r>
    <s v="930526"/>
    <x v="462"/>
    <m/>
    <s v="15:03 KINGS X to HARROGATE"/>
    <x v="38"/>
    <n v="12"/>
    <n v="52"/>
    <d v="2019-03-21T00:00:00"/>
    <s v="MHBV"/>
    <x v="9"/>
    <s v="Accepted"/>
    <m/>
    <m/>
    <e v="#REF!"/>
    <m/>
    <m/>
    <m/>
    <m/>
    <x v="14"/>
    <n v="24"/>
    <n v="6"/>
    <e v="#NAME?"/>
  </r>
  <r>
    <s v="930170"/>
    <x v="462"/>
    <m/>
    <s v="13:03 KINGS X to HARROGATE"/>
    <x v="11"/>
    <n v="26"/>
    <n v="66"/>
    <d v="2019-09-06T00:00:00"/>
    <s v="MHB1"/>
    <x v="5"/>
    <s v="Accepted"/>
    <m/>
    <m/>
    <e v="#REF!"/>
    <m/>
    <m/>
    <m/>
    <m/>
    <x v="0"/>
    <n v="0"/>
    <n v="24"/>
    <e v="#NAME?"/>
  </r>
  <r>
    <s v="929924"/>
    <x v="462"/>
    <m/>
    <s v="09:00 EDINBURGH to KINGS X"/>
    <x v="16"/>
    <n v="3"/>
    <n v="6"/>
    <d v="2020-08-21T00:00:00"/>
    <s v="THBN"/>
    <x v="8"/>
    <s v="Accepted"/>
    <m/>
    <m/>
    <e v="#REF!"/>
    <m/>
    <m/>
    <m/>
    <m/>
    <x v="0"/>
    <n v="0"/>
    <n v="0"/>
    <e v="#NAME?"/>
  </r>
  <r>
    <s v="929631"/>
    <x v="462"/>
    <m/>
    <m/>
    <x v="4"/>
    <n v="17.5"/>
    <n v="54.5"/>
    <m/>
    <s v="OQIE"/>
    <x v="1"/>
    <s v="Split"/>
    <m/>
    <m/>
    <e v="#REF!"/>
    <m/>
    <m/>
    <m/>
    <m/>
    <x v="0"/>
    <n v="0"/>
    <n v="0"/>
    <e v="#NAME?"/>
  </r>
  <r>
    <s v="929631"/>
    <x v="462"/>
    <m/>
    <m/>
    <x v="4"/>
    <n v="17.5"/>
    <n v="54.5"/>
    <m/>
    <s v="THBQ"/>
    <x v="8"/>
    <s v="Accepted"/>
    <m/>
    <m/>
    <e v="#REF!"/>
    <m/>
    <m/>
    <m/>
    <m/>
    <x v="0"/>
    <n v="0"/>
    <n v="0"/>
    <e v="#NAME?"/>
  </r>
  <r>
    <s v="927747"/>
    <x v="463"/>
    <m/>
    <s v="14:45 BOUNDGNCS to KINGS X"/>
    <x v="18"/>
    <n v="6"/>
    <n v="11"/>
    <d v="2019-03-25T00:00:00"/>
    <s v="OQIX"/>
    <x v="1"/>
    <s v="New"/>
    <m/>
    <m/>
    <e v="#REF!"/>
    <m/>
    <m/>
    <m/>
    <m/>
    <x v="8"/>
    <n v="101"/>
    <n v="0"/>
    <e v="#NAME?"/>
  </r>
  <r>
    <s v="927572"/>
    <x v="463"/>
    <m/>
    <s v="11:23 NEVHILL D to DONCARIEP"/>
    <x v="93"/>
    <n v="125"/>
    <n v="125"/>
    <d v="2019-03-18T00:00:00"/>
    <s v="MHBM"/>
    <x v="3"/>
    <s v="Accepted"/>
    <m/>
    <m/>
    <e v="#REF!"/>
    <m/>
    <m/>
    <m/>
    <m/>
    <x v="16"/>
    <n v="5"/>
    <n v="101"/>
    <e v="#NAME?"/>
  </r>
  <r>
    <s v="924994"/>
    <x v="464"/>
    <m/>
    <s v="17:59 NEVHILL D to LEEDS"/>
    <x v="8"/>
    <n v="38"/>
    <n v="38"/>
    <d v="2019-07-26T00:00:00"/>
    <s v="MHBM"/>
    <x v="1"/>
    <s v="New"/>
    <m/>
    <m/>
    <e v="#REF!"/>
    <m/>
    <m/>
    <m/>
    <m/>
    <x v="4"/>
    <n v="27"/>
    <n v="5"/>
    <e v="#NAME?"/>
  </r>
  <r>
    <s v="923806"/>
    <x v="464"/>
    <m/>
    <m/>
    <x v="98"/>
    <n v="8"/>
    <n v="12"/>
    <m/>
    <s v="MHBA"/>
    <x v="15"/>
    <s v="Accepted"/>
    <m/>
    <m/>
    <e v="#REF!"/>
    <m/>
    <m/>
    <m/>
    <m/>
    <x v="0"/>
    <n v="0"/>
    <n v="27"/>
    <e v="#NAME?"/>
  </r>
  <r>
    <s v="922077"/>
    <x v="464"/>
    <m/>
    <m/>
    <x v="26"/>
    <n v="1.5"/>
    <n v="1.5"/>
    <m/>
    <s v="MHBA"/>
    <x v="7"/>
    <s v="Accepted"/>
    <m/>
    <m/>
    <e v="#REF!"/>
    <m/>
    <m/>
    <m/>
    <m/>
    <x v="0"/>
    <n v="0"/>
    <n v="0"/>
    <e v="#NAME?"/>
  </r>
  <r>
    <s v="920230"/>
    <x v="465"/>
    <m/>
    <s v="15:30 EDINBURGH to KINGS X_x000a_Running as 16:59 NCASTLCEN to KINGS X"/>
    <x v="111"/>
    <n v="0"/>
    <n v="0"/>
    <d v="2019-11-14T00:00:00"/>
    <s v="MHB2"/>
    <x v="1"/>
    <s v="New"/>
    <m/>
    <m/>
    <e v="#REF!"/>
    <m/>
    <m/>
    <m/>
    <m/>
    <x v="0"/>
    <n v="0"/>
    <n v="0"/>
    <e v="#NAME?"/>
  </r>
  <r>
    <s v="920137"/>
    <x v="465"/>
    <m/>
    <m/>
    <x v="10"/>
    <n v="63"/>
    <n v="67"/>
    <m/>
    <s v="MHBA"/>
    <x v="15"/>
    <s v="Accepted"/>
    <m/>
    <m/>
    <e v="#REF!"/>
    <m/>
    <m/>
    <m/>
    <m/>
    <x v="0"/>
    <n v="0"/>
    <n v="0"/>
    <e v="#NAME?"/>
  </r>
  <r>
    <s v="919515"/>
    <x v="465"/>
    <m/>
    <s v="08:43 BRADFORSQ to KINGS X"/>
    <x v="10"/>
    <n v="7"/>
    <n v="7"/>
    <d v="2019-08-23T00:00:00"/>
    <s v="MHB1"/>
    <x v="1"/>
    <s v="New"/>
    <m/>
    <m/>
    <e v="#REF!"/>
    <m/>
    <m/>
    <m/>
    <m/>
    <x v="0"/>
    <n v="0"/>
    <n v="0"/>
    <e v="#NAME?"/>
  </r>
  <r>
    <s v="919149"/>
    <x v="465"/>
    <m/>
    <s v="08:56 NCASTLCEN to EDINBURGH"/>
    <x v="12"/>
    <n v="32"/>
    <n v="76"/>
    <d v="2019-11-14T00:00:00"/>
    <s v="MHB2"/>
    <x v="2"/>
    <s v="Accepted"/>
    <m/>
    <m/>
    <e v="#REF!"/>
    <m/>
    <m/>
    <m/>
    <m/>
    <x v="5"/>
    <n v="12"/>
    <n v="0"/>
    <e v="#NAME?"/>
  </r>
  <r>
    <s v="916632"/>
    <x v="466"/>
    <m/>
    <m/>
    <x v="15"/>
    <n v="11"/>
    <n v="11"/>
    <m/>
    <s v="MHBB"/>
    <x v="5"/>
    <s v="Accepted"/>
    <m/>
    <m/>
    <e v="#REF!"/>
    <m/>
    <m/>
    <m/>
    <m/>
    <x v="0"/>
    <n v="0"/>
    <n v="12"/>
    <e v="#NAME?"/>
  </r>
  <r>
    <s v="916544"/>
    <x v="466"/>
    <m/>
    <s v="14:26 NCASTLCEN to KINGS X"/>
    <x v="3"/>
    <n v="0"/>
    <n v="26"/>
    <d v="2020-08-05T00:00:00"/>
    <s v="MHB2"/>
    <x v="16"/>
    <s v="Accepted"/>
    <m/>
    <m/>
    <e v="#REF!"/>
    <m/>
    <m/>
    <m/>
    <m/>
    <x v="0"/>
    <n v="0"/>
    <n v="0"/>
    <e v="#NAME?"/>
  </r>
  <r>
    <s v="916021"/>
    <x v="466"/>
    <m/>
    <s v="07:55 INVERNESS to KINGS X"/>
    <x v="226"/>
    <n v="3"/>
    <n v="3"/>
    <d v="2019-03-08T00:00:00"/>
    <s v="MHB1"/>
    <x v="1"/>
    <s v="New"/>
    <m/>
    <m/>
    <e v="#REF!"/>
    <m/>
    <m/>
    <m/>
    <m/>
    <x v="0"/>
    <n v="0"/>
    <n v="0"/>
    <e v="#NAME?"/>
  </r>
  <r>
    <s v="916019"/>
    <x v="466"/>
    <m/>
    <s v="07:55 INVERNESS to KINGS X"/>
    <x v="211"/>
    <n v="3"/>
    <n v="3"/>
    <d v="2019-03-08T00:00:00"/>
    <s v="MHB1"/>
    <x v="1"/>
    <s v="New"/>
    <m/>
    <m/>
    <e v="#REF!"/>
    <m/>
    <m/>
    <m/>
    <m/>
    <x v="19"/>
    <n v="9"/>
    <n v="0"/>
    <e v="#NAME?"/>
  </r>
  <r>
    <s v="915897"/>
    <x v="466"/>
    <m/>
    <s v="07:52 ABERDEENto KINGS X"/>
    <x v="308"/>
    <n v="5"/>
    <n v="5"/>
    <d v="2019-03-08T00:00:00"/>
    <s v="MHB1"/>
    <x v="1"/>
    <s v="New"/>
    <m/>
    <m/>
    <e v="#REF!"/>
    <m/>
    <m/>
    <m/>
    <m/>
    <x v="9"/>
    <s v="Not Found"/>
    <n v="9"/>
    <e v="#NAME?"/>
  </r>
  <r>
    <s v="915806"/>
    <x v="466"/>
    <m/>
    <s v="07:55 INVERNESS to KINGS X"/>
    <x v="36"/>
    <n v="10"/>
    <n v="10"/>
    <d v="2019-03-08T00:00:00"/>
    <s v="MHB1"/>
    <x v="10"/>
    <s v="Accepted"/>
    <m/>
    <m/>
    <e v="#REF!"/>
    <m/>
    <m/>
    <m/>
    <m/>
    <x v="0"/>
    <n v="0"/>
    <s v="Not Found"/>
    <e v="#NAME?"/>
  </r>
  <r>
    <s v="915636"/>
    <x v="466"/>
    <m/>
    <s v="07:30 KINGS X to EDINBURGH"/>
    <x v="11"/>
    <n v="9"/>
    <n v="9"/>
    <d v="2020-08-05T00:00:00"/>
    <s v="MHB2"/>
    <x v="17"/>
    <s v="Accepted"/>
    <m/>
    <m/>
    <e v="#REF!"/>
    <m/>
    <m/>
    <m/>
    <m/>
    <x v="0"/>
    <n v="0"/>
    <n v="0"/>
    <e v="#NAME?"/>
  </r>
  <r>
    <s v="915470"/>
    <x v="466"/>
    <m/>
    <s v="11:36 HARROGATE to KINGS X"/>
    <x v="199"/>
    <n v="0"/>
    <n v="0"/>
    <d v="2019-04-23T00:00:00"/>
    <s v="MHB1"/>
    <x v="1"/>
    <s v="New"/>
    <m/>
    <m/>
    <e v="#REF!"/>
    <m/>
    <m/>
    <m/>
    <m/>
    <x v="0"/>
    <n v="0"/>
    <n v="0"/>
    <e v="#NAME?"/>
  </r>
  <r>
    <s v="915417"/>
    <x v="466"/>
    <m/>
    <s v="07:33 KINGS X to HARROGATE"/>
    <x v="42"/>
    <n v="0"/>
    <n v="0"/>
    <d v="2019-04-23T00:00:00"/>
    <s v="MHB1"/>
    <x v="2"/>
    <s v="Accepted"/>
    <m/>
    <m/>
    <e v="#REF!"/>
    <m/>
    <m/>
    <m/>
    <m/>
    <x v="15"/>
    <n v="39"/>
    <n v="0"/>
    <e v="#NAME?"/>
  </r>
  <r>
    <s v="913840"/>
    <x v="467"/>
    <m/>
    <s v="18:29 NCASTLCEN to KINGS X"/>
    <x v="89"/>
    <n v="4"/>
    <n v="4"/>
    <d v="2020-08-05T00:00:00"/>
    <s v="MHB2"/>
    <x v="5"/>
    <s v="Accepted"/>
    <m/>
    <m/>
    <e v="#REF!"/>
    <m/>
    <m/>
    <m/>
    <m/>
    <x v="0"/>
    <n v="0"/>
    <n v="39"/>
    <e v="#NAME?"/>
  </r>
  <r>
    <s v="913393"/>
    <x v="467"/>
    <m/>
    <m/>
    <x v="72"/>
    <n v="15"/>
    <n v="61"/>
    <m/>
    <s v="XQIA"/>
    <x v="1"/>
    <s v="New"/>
    <m/>
    <m/>
    <e v="#REF!"/>
    <m/>
    <m/>
    <m/>
    <m/>
    <x v="27"/>
    <n v="70"/>
    <n v="0"/>
    <e v="#NAME?"/>
  </r>
  <r>
    <s v="913347"/>
    <x v="467"/>
    <m/>
    <s v="15:30 EDINBURGH to KINGS X"/>
    <x v="109"/>
    <n v="44"/>
    <n v="69"/>
    <d v="2019-11-14T00:00:00"/>
    <s v="MHB2"/>
    <x v="5"/>
    <s v="Accepted"/>
    <m/>
    <m/>
    <e v="#REF!"/>
    <m/>
    <m/>
    <m/>
    <m/>
    <x v="16"/>
    <n v="5"/>
    <n v="70"/>
    <e v="#NAME?"/>
  </r>
  <r>
    <s v="911966"/>
    <x v="467"/>
    <m/>
    <s v="07:04 LEEDS WJto BRADFORSQ"/>
    <x v="8"/>
    <n v="10"/>
    <n v="10"/>
    <d v="2019-09-20T00:00:00"/>
    <s v="THBN"/>
    <x v="11"/>
    <s v="Accepted"/>
    <m/>
    <m/>
    <e v="#REF!"/>
    <m/>
    <m/>
    <m/>
    <m/>
    <x v="4"/>
    <n v="27"/>
    <n v="5"/>
    <e v="#NAME?"/>
  </r>
  <r>
    <s v="909790"/>
    <x v="468"/>
    <m/>
    <s v="18:51 BOUNDGNCS to KINGS X"/>
    <x v="179"/>
    <n v="6"/>
    <n v="6"/>
    <d v="2019-03-12T00:00:00"/>
    <s v="MHBJ"/>
    <x v="1"/>
    <s v="New"/>
    <m/>
    <m/>
    <e v="#REF!"/>
    <m/>
    <m/>
    <m/>
    <m/>
    <x v="0"/>
    <n v="0"/>
    <n v="27"/>
    <e v="#NAME?"/>
  </r>
  <r>
    <s v="909174"/>
    <x v="468"/>
    <m/>
    <s v="14:52 ABERDEENto KINGS X"/>
    <x v="281"/>
    <n v="3"/>
    <n v="3"/>
    <d v="2019-04-17T00:00:00"/>
    <s v="MHBV"/>
    <x v="9"/>
    <s v="Accepted"/>
    <m/>
    <m/>
    <e v="#REF!"/>
    <m/>
    <m/>
    <m/>
    <m/>
    <x v="60"/>
    <n v="50"/>
    <n v="0"/>
    <e v="#NAME?"/>
  </r>
  <r>
    <s v="908868"/>
    <x v="468"/>
    <m/>
    <m/>
    <x v="10"/>
    <n v="12"/>
    <n v="12"/>
    <m/>
    <s v="IQGG"/>
    <x v="1"/>
    <s v="New"/>
    <m/>
    <m/>
    <e v="#REF!"/>
    <m/>
    <m/>
    <m/>
    <m/>
    <x v="0"/>
    <n v="0"/>
    <n v="50"/>
    <e v="#NAME?"/>
  </r>
  <r>
    <s v="908402"/>
    <x v="468"/>
    <m/>
    <m/>
    <x v="309"/>
    <n v="1"/>
    <n v="2"/>
    <m/>
    <s v="MHBA"/>
    <x v="7"/>
    <s v="Accepted"/>
    <m/>
    <m/>
    <e v="#REF!"/>
    <m/>
    <m/>
    <m/>
    <m/>
    <x v="7"/>
    <n v="6"/>
    <n v="0"/>
    <e v="#NAME?"/>
  </r>
  <r>
    <s v="907574"/>
    <x v="468"/>
    <m/>
    <s v="05:25 NEVHILL D to SKIPTON"/>
    <x v="8"/>
    <n v="25"/>
    <n v="32"/>
    <m/>
    <s v="MHBM"/>
    <x v="3"/>
    <s v="Accepted"/>
    <m/>
    <m/>
    <e v="#REF!"/>
    <m/>
    <m/>
    <m/>
    <m/>
    <x v="4"/>
    <n v="27"/>
    <n v="6"/>
    <e v="#NAME?"/>
  </r>
  <r>
    <s v="906515"/>
    <x v="469"/>
    <m/>
    <s v="18:30 EDINBURGH to KINGS X"/>
    <x v="17"/>
    <n v="36"/>
    <n v="47"/>
    <d v="2019-09-20T00:00:00"/>
    <s v="MHB1"/>
    <x v="10"/>
    <s v="Accepted"/>
    <m/>
    <m/>
    <e v="#REF!"/>
    <m/>
    <m/>
    <m/>
    <m/>
    <x v="1"/>
    <n v="3"/>
    <n v="27"/>
    <e v="#NAME?"/>
  </r>
  <r>
    <s v="906354"/>
    <x v="469"/>
    <m/>
    <s v="16:40 KINGS X to EDINBURGH"/>
    <x v="101"/>
    <n v="4"/>
    <n v="4"/>
    <d v="2019-08-23T00:00:00"/>
    <s v="MHB1"/>
    <x v="10"/>
    <s v="Accepted"/>
    <m/>
    <m/>
    <e v="#REF!"/>
    <m/>
    <m/>
    <m/>
    <m/>
    <x v="0"/>
    <n v="0"/>
    <n v="3"/>
    <e v="#NAME?"/>
  </r>
  <r>
    <s v="906184"/>
    <x v="469"/>
    <m/>
    <s v="18:40 PETERBORO to KINGS"/>
    <x v="15"/>
    <n v="12"/>
    <n v="12"/>
    <d v="2020-03-25T00:00:00"/>
    <s v="IQIU"/>
    <x v="1"/>
    <s v="New"/>
    <m/>
    <m/>
    <e v="#REF!"/>
    <m/>
    <m/>
    <m/>
    <m/>
    <x v="0"/>
    <n v="0"/>
    <n v="0"/>
    <e v="#NAME?"/>
  </r>
  <r>
    <s v="906137"/>
    <x v="469"/>
    <m/>
    <s v="?"/>
    <x v="83"/>
    <n v="1.5"/>
    <n v="1.5"/>
    <d v="2019-03-08T00:00:00"/>
    <s v="MHB1"/>
    <x v="7"/>
    <s v="Accepted"/>
    <m/>
    <m/>
    <e v="#REF!"/>
    <m/>
    <m/>
    <m/>
    <m/>
    <x v="0"/>
    <n v="0"/>
    <n v="0"/>
    <e v="#NAME?"/>
  </r>
  <r>
    <s v="905764"/>
    <x v="469"/>
    <m/>
    <s v="09:47 ABERDEENto KINGS"/>
    <x v="4"/>
    <n v="9"/>
    <n v="32"/>
    <d v="2019-03-08T00:00:00"/>
    <s v="MHB1"/>
    <x v="17"/>
    <s v="Accepted"/>
    <m/>
    <m/>
    <e v="#REF!"/>
    <m/>
    <m/>
    <m/>
    <m/>
    <x v="0"/>
    <n v="0"/>
    <n v="0"/>
    <e v="#NAME?"/>
  </r>
  <r>
    <s v="904922"/>
    <x v="469"/>
    <m/>
    <s v="08:02 DONCARIEP to YORK"/>
    <x v="17"/>
    <n v="17.5"/>
    <n v="22"/>
    <d v="2020-09-03T00:00:00"/>
    <s v="MHBH"/>
    <x v="3"/>
    <s v="Accepted"/>
    <m/>
    <m/>
    <e v="#REF!"/>
    <m/>
    <m/>
    <m/>
    <m/>
    <x v="1"/>
    <n v="3"/>
    <n v="0"/>
    <e v="#NAME?"/>
  </r>
  <r>
    <s v="903887"/>
    <x v="470"/>
    <m/>
    <s v="18:20 FERMEPARK to BOUNDGNCS"/>
    <x v="20"/>
    <n v="154"/>
    <n v="154"/>
    <d v="2019-03-08T00:00:00"/>
    <s v="MHBJ"/>
    <x v="3"/>
    <s v="Accepted"/>
    <m/>
    <m/>
    <e v="#REF!"/>
    <m/>
    <m/>
    <m/>
    <m/>
    <x v="7"/>
    <n v="6"/>
    <n v="3"/>
    <e v="#NAME?"/>
  </r>
  <r>
    <s v="903244"/>
    <x v="470"/>
    <m/>
    <s v="07:52 ABERDEENto KINGS X"/>
    <x v="310"/>
    <n v="5"/>
    <n v="5"/>
    <d v="2019-03-08T00:00:00"/>
    <s v="MHB1"/>
    <x v="1"/>
    <s v="New"/>
    <m/>
    <m/>
    <e v="#REF!"/>
    <m/>
    <m/>
    <m/>
    <m/>
    <x v="9"/>
    <s v="Not Found"/>
    <n v="6"/>
    <e v="#NAME?"/>
  </r>
  <r>
    <s v="903141"/>
    <x v="470"/>
    <m/>
    <s v="13:41 CRAIGNTNY to EDINBURGH"/>
    <x v="6"/>
    <n v="22"/>
    <n v="26"/>
    <d v="2019-11-29T00:00:00"/>
    <s v="MHB1"/>
    <x v="16"/>
    <s v="Accepted"/>
    <m/>
    <m/>
    <e v="#REF!"/>
    <m/>
    <m/>
    <m/>
    <m/>
    <x v="2"/>
    <n v="2"/>
    <s v="Not Found"/>
    <e v="#NAME?"/>
  </r>
  <r>
    <s v="903038"/>
    <x v="470"/>
    <m/>
    <s v="07:52 ABERDEENto KINGS X"/>
    <x v="17"/>
    <n v="31"/>
    <n v="137"/>
    <d v="2019-03-08T00:00:00"/>
    <s v="MHB1"/>
    <x v="5"/>
    <s v="Accepted"/>
    <m/>
    <m/>
    <e v="#REF!"/>
    <m/>
    <m/>
    <m/>
    <m/>
    <x v="1"/>
    <n v="3"/>
    <n v="2"/>
    <e v="#NAME?"/>
  </r>
  <r>
    <s v="902135"/>
    <x v="470"/>
    <m/>
    <s v="05:53 DONCARIEP to DONCASTER"/>
    <x v="17"/>
    <n v="44"/>
    <n v="82"/>
    <d v="2019-10-18T00:00:00"/>
    <s v="MHB2"/>
    <x v="17"/>
    <s v="Accepted"/>
    <m/>
    <m/>
    <e v="#REF!"/>
    <m/>
    <m/>
    <m/>
    <m/>
    <x v="1"/>
    <n v="3"/>
    <n v="3"/>
    <e v="#NAME?"/>
  </r>
  <r>
    <s v="901140"/>
    <x v="471"/>
    <m/>
    <m/>
    <x v="38"/>
    <n v="14"/>
    <n v="31"/>
    <m/>
    <s v="MHBB"/>
    <x v="19"/>
    <s v="Accepted"/>
    <m/>
    <m/>
    <e v="#REF!"/>
    <m/>
    <m/>
    <m/>
    <m/>
    <x v="14"/>
    <n v="24"/>
    <n v="3"/>
    <e v="#NAME?"/>
  </r>
  <r>
    <s v="900702"/>
    <x v="471"/>
    <m/>
    <s v="17:18 KINGS X to HULL"/>
    <x v="118"/>
    <n v="0"/>
    <n v="0"/>
    <d v="2019-04-23T00:00:00"/>
    <s v="MHB1"/>
    <x v="4"/>
    <s v="Accepted"/>
    <m/>
    <m/>
    <e v="#REF!"/>
    <m/>
    <m/>
    <m/>
    <m/>
    <x v="0"/>
    <n v="0"/>
    <n v="24"/>
    <e v="#NAME?"/>
  </r>
  <r>
    <s v="900694"/>
    <x v="471"/>
    <m/>
    <s v="20:29 HULLto DONCASTER"/>
    <x v="311"/>
    <n v="0"/>
    <n v="0"/>
    <d v="2019-04-23T00:00:00"/>
    <s v="MHB1"/>
    <x v="1"/>
    <s v="New"/>
    <m/>
    <m/>
    <e v="#REF!"/>
    <m/>
    <m/>
    <m/>
    <m/>
    <x v="9"/>
    <s v="Not Found"/>
    <n v="0"/>
    <e v="#NAME?"/>
  </r>
  <r>
    <s v="898985"/>
    <x v="471"/>
    <m/>
    <m/>
    <x v="38"/>
    <n v="2"/>
    <n v="5"/>
    <m/>
    <s v="MHBB"/>
    <x v="5"/>
    <s v="Accepted"/>
    <m/>
    <m/>
    <e v="#REF!"/>
    <m/>
    <m/>
    <m/>
    <m/>
    <x v="14"/>
    <n v="24"/>
    <s v="Not Found"/>
    <e v="#NAME?"/>
  </r>
  <r>
    <s v="898902"/>
    <x v="471"/>
    <m/>
    <s v="07:06 KINGS X to YORK"/>
    <x v="38"/>
    <n v="6"/>
    <n v="6"/>
    <d v="2020-08-05T00:00:00"/>
    <s v="MHB2"/>
    <x v="5"/>
    <s v="Accepted"/>
    <m/>
    <m/>
    <e v="#REF!"/>
    <m/>
    <m/>
    <m/>
    <m/>
    <x v="14"/>
    <n v="24"/>
    <n v="24"/>
    <e v="#NAME?"/>
  </r>
  <r>
    <s v="898802"/>
    <x v="471"/>
    <m/>
    <s v="08:12 NEVHILL D to HARROGATE"/>
    <x v="8"/>
    <n v="9"/>
    <n v="9"/>
    <d v="2019-09-27T00:00:00"/>
    <s v="MHBM"/>
    <x v="3"/>
    <s v="Accepted"/>
    <m/>
    <m/>
    <e v="#REF!"/>
    <m/>
    <m/>
    <m/>
    <m/>
    <x v="4"/>
    <n v="27"/>
    <n v="24"/>
    <e v="#NAME?"/>
  </r>
  <r>
    <s v="898583"/>
    <x v="471"/>
    <m/>
    <m/>
    <x v="53"/>
    <n v="9"/>
    <n v="28"/>
    <m/>
    <s v="MHBA"/>
    <x v="0"/>
    <s v="Accepted"/>
    <m/>
    <m/>
    <e v="#REF!"/>
    <m/>
    <m/>
    <m/>
    <m/>
    <x v="21"/>
    <n v="22"/>
    <n v="27"/>
    <e v="#NAME?"/>
  </r>
  <r>
    <s v="898199"/>
    <x v="471"/>
    <m/>
    <m/>
    <x v="4"/>
    <n v="4"/>
    <n v="4"/>
    <m/>
    <s v="MHBC"/>
    <x v="0"/>
    <s v="Accepted"/>
    <m/>
    <m/>
    <e v="#REF!"/>
    <m/>
    <m/>
    <m/>
    <m/>
    <x v="0"/>
    <n v="0"/>
    <n v="22"/>
    <e v="#NAME?"/>
  </r>
  <r>
    <s v="897010"/>
    <x v="472"/>
    <m/>
    <s v="17:30 KINGS X to EDINBURGH"/>
    <x v="157"/>
    <n v="13"/>
    <n v="48"/>
    <d v="2020-06-23T00:00:00"/>
    <s v="MHB2"/>
    <x v="10"/>
    <s v="Accepted"/>
    <m/>
    <m/>
    <e v="#REF!"/>
    <m/>
    <m/>
    <m/>
    <m/>
    <x v="16"/>
    <n v="5"/>
    <n v="0"/>
    <e v="#NAME?"/>
  </r>
  <r>
    <s v="895583"/>
    <x v="472"/>
    <m/>
    <s v="21:17 KINGS X to BOUNDGNCS"/>
    <x v="312"/>
    <n v="14"/>
    <n v="14"/>
    <d v="2020-07-01T00:00:00"/>
    <s v="MHBJ"/>
    <x v="3"/>
    <s v="Accepted"/>
    <m/>
    <m/>
    <e v="#REF!"/>
    <m/>
    <m/>
    <m/>
    <m/>
    <x v="9"/>
    <s v="Not Found"/>
    <n v="5"/>
    <e v="#NAME?"/>
  </r>
  <r>
    <s v="895537"/>
    <x v="472"/>
    <m/>
    <s v="06:00 BERWICK to KINGS X"/>
    <x v="230"/>
    <n v="127"/>
    <n v="194"/>
    <d v="2020-05-06T00:00:00"/>
    <s v="MHB2"/>
    <x v="18"/>
    <s v="Accepted"/>
    <m/>
    <m/>
    <e v="#REF!"/>
    <m/>
    <m/>
    <m/>
    <m/>
    <x v="0"/>
    <n v="0"/>
    <s v="Not Found"/>
    <e v="#NAME?"/>
  </r>
  <r>
    <s v="895133"/>
    <x v="472"/>
    <m/>
    <s v="06:27 NEVHILL D to LEEDS"/>
    <x v="8"/>
    <n v="20"/>
    <n v="20"/>
    <m/>
    <s v="MHBM"/>
    <x v="1"/>
    <s v="New"/>
    <m/>
    <m/>
    <e v="#REF!"/>
    <m/>
    <m/>
    <m/>
    <m/>
    <x v="4"/>
    <n v="27"/>
    <n v="0"/>
    <e v="#NAME?"/>
  </r>
  <r>
    <s v="895104"/>
    <x v="472"/>
    <m/>
    <s v="06:14 NEVHILL D to HARROGATE"/>
    <x v="8"/>
    <n v="46"/>
    <n v="46"/>
    <d v="2019-04-23T00:00:00"/>
    <s v="MHBM"/>
    <x v="3"/>
    <s v="Accepted"/>
    <m/>
    <m/>
    <e v="#REF!"/>
    <m/>
    <m/>
    <m/>
    <m/>
    <x v="4"/>
    <n v="27"/>
    <n v="27"/>
    <e v="#NAME?"/>
  </r>
  <r>
    <s v="895041"/>
    <x v="472"/>
    <m/>
    <s v="04:58 BOUNDGNCS to KINGS X"/>
    <x v="18"/>
    <n v="77"/>
    <n v="88"/>
    <d v="2019-08-23T00:00:00"/>
    <s v="MHBJ"/>
    <x v="3"/>
    <s v="Accepted"/>
    <m/>
    <m/>
    <e v="#REF!"/>
    <m/>
    <m/>
    <m/>
    <m/>
    <x v="8"/>
    <n v="101"/>
    <n v="27"/>
    <e v="#NAME?"/>
  </r>
  <r>
    <s v="894536"/>
    <x v="472"/>
    <m/>
    <s v="21:17 KINGS X to BOUNDGNCS"/>
    <x v="313"/>
    <n v="33"/>
    <n v="33"/>
    <d v="2019-11-14T00:00:00"/>
    <s v="OQIX"/>
    <x v="1"/>
    <s v="New"/>
    <m/>
    <m/>
    <e v="#REF!"/>
    <m/>
    <m/>
    <m/>
    <m/>
    <x v="9"/>
    <s v="Not Found"/>
    <n v="101"/>
    <e v="#NAME?"/>
  </r>
  <r>
    <s v="894494"/>
    <x v="472"/>
    <m/>
    <s v="21:36 KINGS X to BOUNDGNCS"/>
    <x v="313"/>
    <n v="47"/>
    <n v="47"/>
    <d v="2019-09-06T00:00:00"/>
    <s v="OQIX"/>
    <x v="1"/>
    <s v="New"/>
    <m/>
    <m/>
    <e v="#REF!"/>
    <m/>
    <m/>
    <m/>
    <m/>
    <x v="9"/>
    <s v="Not Found"/>
    <s v="Not Found"/>
    <e v="#NAME?"/>
  </r>
  <r>
    <s v="893246"/>
    <x v="473"/>
    <m/>
    <s v="14:36 BOUNDGNCS to KINGS X"/>
    <x v="314"/>
    <n v="0"/>
    <n v="9"/>
    <d v="2019-09-27T00:00:00"/>
    <s v="ZQIB"/>
    <x v="1"/>
    <s v="New"/>
    <m/>
    <m/>
    <e v="#REF!"/>
    <m/>
    <m/>
    <m/>
    <m/>
    <x v="9"/>
    <s v="Not Found"/>
    <s v="Not Found"/>
    <e v="#NAME?"/>
  </r>
  <r>
    <s v="893188"/>
    <x v="473"/>
    <m/>
    <s v="15:00 KINGS X to STIRLING"/>
    <x v="186"/>
    <n v="26"/>
    <n v="36"/>
    <d v="2019-03-08T00:00:00"/>
    <s v="MHB1"/>
    <x v="1"/>
    <s v="New"/>
    <m/>
    <m/>
    <e v="#REF!"/>
    <m/>
    <m/>
    <m/>
    <m/>
    <x v="1"/>
    <n v="3"/>
    <s v="Not Found"/>
    <e v="#NAME?"/>
  </r>
  <r>
    <s v="892129"/>
    <x v="473"/>
    <m/>
    <s v="08:47 LEEDS to KINGS X"/>
    <x v="17"/>
    <n v="40"/>
    <n v="43"/>
    <d v="2019-08-09T00:00:00"/>
    <s v="MHB2"/>
    <x v="4"/>
    <s v="Accepted"/>
    <m/>
    <m/>
    <e v="#REF!"/>
    <m/>
    <m/>
    <m/>
    <m/>
    <x v="1"/>
    <n v="3"/>
    <n v="3"/>
    <e v="#NAME?"/>
  </r>
  <r>
    <s v="891784"/>
    <x v="473"/>
    <m/>
    <m/>
    <x v="142"/>
    <n v="1"/>
    <n v="2.5"/>
    <m/>
    <s v="MHBA"/>
    <x v="7"/>
    <s v="Accepted"/>
    <m/>
    <m/>
    <e v="#REF!"/>
    <m/>
    <m/>
    <m/>
    <m/>
    <x v="0"/>
    <n v="0"/>
    <n v="3"/>
    <e v="#NAME?"/>
  </r>
  <r>
    <s v="891676"/>
    <x v="473"/>
    <m/>
    <s v="05:30 LEEDS to KINGS X"/>
    <x v="38"/>
    <n v="4"/>
    <n v="10"/>
    <d v="2020-08-21T00:00:00"/>
    <s v="MHB2"/>
    <x v="5"/>
    <s v="Accepted"/>
    <m/>
    <m/>
    <e v="#REF!"/>
    <m/>
    <m/>
    <m/>
    <m/>
    <x v="14"/>
    <n v="24"/>
    <n v="0"/>
    <e v="#NAME?"/>
  </r>
  <r>
    <s v="890238"/>
    <x v="474"/>
    <m/>
    <m/>
    <x v="241"/>
    <n v="1"/>
    <n v="1"/>
    <m/>
    <s v="MHBA"/>
    <x v="7"/>
    <s v="Accepted"/>
    <m/>
    <m/>
    <e v="#REF!"/>
    <m/>
    <m/>
    <m/>
    <m/>
    <x v="2"/>
    <n v="2"/>
    <n v="24"/>
    <e v="#NAME?"/>
  </r>
  <r>
    <s v="889988"/>
    <x v="474"/>
    <m/>
    <m/>
    <x v="10"/>
    <n v="15"/>
    <n v="25"/>
    <m/>
    <s v="MHBB"/>
    <x v="5"/>
    <s v="Accepted"/>
    <m/>
    <m/>
    <e v="#REF!"/>
    <m/>
    <m/>
    <m/>
    <m/>
    <x v="0"/>
    <n v="0"/>
    <n v="2"/>
    <e v="#NAME?"/>
  </r>
  <r>
    <s v="889187"/>
    <x v="474"/>
    <m/>
    <m/>
    <x v="10"/>
    <n v="0"/>
    <n v="15"/>
    <m/>
    <s v="MHBC"/>
    <x v="5"/>
    <s v="Accepted"/>
    <m/>
    <m/>
    <e v="#REF!"/>
    <m/>
    <m/>
    <m/>
    <m/>
    <x v="0"/>
    <n v="0"/>
    <n v="0"/>
    <e v="#NAME?"/>
  </r>
  <r>
    <s v="888075"/>
    <x v="474"/>
    <m/>
    <s v="06:30 NCASTLCEN to KINGS X"/>
    <x v="12"/>
    <n v="20"/>
    <n v="26"/>
    <d v="2020-01-13T00:00:00"/>
    <s v="MHBN"/>
    <x v="1"/>
    <s v="New"/>
    <m/>
    <m/>
    <e v="#REF!"/>
    <m/>
    <m/>
    <m/>
    <m/>
    <x v="5"/>
    <n v="12"/>
    <n v="0"/>
    <e v="#NAME?"/>
  </r>
  <r>
    <s v="888030"/>
    <x v="474"/>
    <m/>
    <s v="06:00 HEATON CS to NCASTLCEN"/>
    <x v="164"/>
    <n v="51"/>
    <n v="82"/>
    <d v="2020-03-06T00:00:00"/>
    <s v="MHBN"/>
    <x v="3"/>
    <s v="Accepted"/>
    <m/>
    <m/>
    <e v="#REF!"/>
    <m/>
    <m/>
    <m/>
    <m/>
    <x v="43"/>
    <n v="162"/>
    <n v="12"/>
    <e v="#NAME?"/>
  </r>
  <r>
    <s v="887990"/>
    <x v="474"/>
    <m/>
    <s v="06:14 NEVHILL D to HARROGATE"/>
    <x v="8"/>
    <n v="5"/>
    <n v="5"/>
    <d v="2019-03-12T00:00:00"/>
    <s v="MHBM"/>
    <x v="3"/>
    <s v="Accepted"/>
    <m/>
    <m/>
    <e v="#REF!"/>
    <m/>
    <m/>
    <m/>
    <m/>
    <x v="4"/>
    <n v="27"/>
    <n v="162"/>
    <e v="#NAME?"/>
  </r>
  <r>
    <s v="887610"/>
    <x v="474"/>
    <m/>
    <s v="16:00 KINGS X to ABERDEEN"/>
    <x v="83"/>
    <n v="1.5"/>
    <n v="1.5"/>
    <d v="2019-03-08T00:00:00"/>
    <s v="MHB1"/>
    <x v="7"/>
    <s v="Accepted"/>
    <m/>
    <m/>
    <e v="#REF!"/>
    <m/>
    <m/>
    <m/>
    <m/>
    <x v="0"/>
    <n v="0"/>
    <n v="27"/>
    <e v="#NAME?"/>
  </r>
  <r>
    <s v="887005"/>
    <x v="475"/>
    <m/>
    <s v="KINGS X to ABERDEEN"/>
    <x v="147"/>
    <n v="16"/>
    <n v="16"/>
    <d v="2019-03-08T00:00:00"/>
    <s v="MHB1"/>
    <x v="10"/>
    <s v="Accepted"/>
    <m/>
    <m/>
    <e v="#REF!"/>
    <m/>
    <m/>
    <m/>
    <m/>
    <x v="1"/>
    <n v="3"/>
    <n v="0"/>
    <e v="#NAME?"/>
  </r>
  <r>
    <s v="885865"/>
    <x v="475"/>
    <m/>
    <s v="EDINBURGH to KINGS X"/>
    <x v="3"/>
    <n v="1"/>
    <n v="1"/>
    <d v="2020-01-17T00:00:00"/>
    <s v="IQLX"/>
    <x v="1"/>
    <s v="New"/>
    <m/>
    <m/>
    <e v="#REF!"/>
    <m/>
    <m/>
    <m/>
    <m/>
    <x v="0"/>
    <n v="0"/>
    <n v="3"/>
    <e v="#NAME?"/>
  </r>
  <r>
    <s v="885575"/>
    <x v="475"/>
    <m/>
    <m/>
    <x v="17"/>
    <n v="0"/>
    <n v="18"/>
    <m/>
    <s v="MHBA"/>
    <x v="15"/>
    <s v="Accepted"/>
    <m/>
    <m/>
    <e v="#REF!"/>
    <m/>
    <m/>
    <m/>
    <m/>
    <x v="1"/>
    <n v="3"/>
    <n v="0"/>
    <e v="#NAME?"/>
  </r>
  <r>
    <s v="883432"/>
    <x v="476"/>
    <m/>
    <s v="13:21 PETERBORO to ABERDEEN"/>
    <x v="3"/>
    <n v="3"/>
    <n v="3"/>
    <d v="2019-03-08T00:00:00"/>
    <s v="MHB1"/>
    <x v="10"/>
    <s v="Accepted"/>
    <m/>
    <m/>
    <e v="#REF!"/>
    <m/>
    <m/>
    <m/>
    <m/>
    <x v="0"/>
    <n v="0"/>
    <n v="3"/>
    <e v="#NAME?"/>
  </r>
  <r>
    <s v="882677"/>
    <x v="476"/>
    <m/>
    <s v="09:38 PETERBORO to KINGS X"/>
    <x v="15"/>
    <n v="16"/>
    <n v="37"/>
    <d v="2020-03-06T00:00:00"/>
    <s v="IQIU"/>
    <x v="1"/>
    <s v="New"/>
    <m/>
    <m/>
    <e v="#REF!"/>
    <m/>
    <m/>
    <m/>
    <m/>
    <x v="0"/>
    <n v="0"/>
    <n v="0"/>
    <e v="#NAME?"/>
  </r>
  <r>
    <s v="881404"/>
    <x v="477"/>
    <m/>
    <s v="17:33 KINGS X to LEEDS"/>
    <x v="315"/>
    <n v="1"/>
    <n v="1"/>
    <d v="2019-09-20T00:00:00"/>
    <s v="MHB1"/>
    <x v="7"/>
    <s v="Accepted"/>
    <m/>
    <m/>
    <e v="#REF!"/>
    <m/>
    <m/>
    <m/>
    <m/>
    <x v="0"/>
    <n v="0"/>
    <n v="0"/>
    <e v="#NAME?"/>
  </r>
  <r>
    <s v="880150"/>
    <x v="477"/>
    <m/>
    <s v="07:30 KINGS X to EDINBURGH_x000a_Running as 06:30 KINGS X to EDINBURGH"/>
    <x v="316"/>
    <n v="3"/>
    <n v="3"/>
    <d v="2019-09-20T00:00:00"/>
    <s v="MHB1"/>
    <x v="10"/>
    <s v="Accepted"/>
    <m/>
    <m/>
    <e v="#REF!"/>
    <m/>
    <m/>
    <m/>
    <m/>
    <x v="0"/>
    <n v="0"/>
    <n v="0"/>
    <e v="#NAME?"/>
  </r>
  <r>
    <s v="879791"/>
    <x v="477"/>
    <m/>
    <s v="06:08 DONCASTER to EDINBURGH"/>
    <x v="17"/>
    <n v="15"/>
    <n v="26"/>
    <d v="2019-03-08T00:00:00"/>
    <s v="THB2"/>
    <x v="12"/>
    <s v="Accepted"/>
    <m/>
    <m/>
    <e v="#REF!"/>
    <m/>
    <m/>
    <m/>
    <m/>
    <x v="1"/>
    <n v="3"/>
    <n v="0"/>
    <e v="#NAME?"/>
  </r>
  <r>
    <s v="878098"/>
    <x v="478"/>
    <m/>
    <s v="14:36 BOUNDGNCS to KINGS X"/>
    <x v="141"/>
    <n v="31"/>
    <n v="69"/>
    <d v="2019-09-06T00:00:00"/>
    <s v="MHBJ"/>
    <x v="1"/>
    <s v="New"/>
    <m/>
    <m/>
    <e v="#REF!"/>
    <m/>
    <m/>
    <m/>
    <m/>
    <x v="9"/>
    <s v="Not Found"/>
    <n v="3"/>
    <e v="#NAME?"/>
  </r>
  <r>
    <s v="877360"/>
    <x v="478"/>
    <m/>
    <s v="10:19 KINGS X to BOUNDGNCS"/>
    <x v="11"/>
    <n v="18"/>
    <n v="39"/>
    <d v="2019-08-23T00:00:00"/>
    <s v="MHBJ"/>
    <x v="1"/>
    <s v="New"/>
    <m/>
    <m/>
    <e v="#REF!"/>
    <m/>
    <m/>
    <m/>
    <m/>
    <x v="0"/>
    <n v="0"/>
    <s v="Not Found"/>
    <e v="#NAME?"/>
  </r>
  <r>
    <s v="876911"/>
    <x v="478"/>
    <m/>
    <s v="06:30 BRADFORSQ to KINGS X"/>
    <x v="78"/>
    <n v="8"/>
    <n v="19"/>
    <d v="2019-08-09T00:00:00"/>
    <s v="MHB2"/>
    <x v="6"/>
    <s v="Accepted"/>
    <m/>
    <m/>
    <e v="#REF!"/>
    <m/>
    <m/>
    <m/>
    <m/>
    <x v="1"/>
    <n v="3"/>
    <n v="0"/>
    <e v="#NAME?"/>
  </r>
  <r>
    <s v="876909"/>
    <x v="478"/>
    <m/>
    <m/>
    <x v="9"/>
    <n v="5"/>
    <n v="21"/>
    <m/>
    <s v="MHBB"/>
    <x v="4"/>
    <s v="Accepted"/>
    <m/>
    <m/>
    <e v="#REF!"/>
    <m/>
    <m/>
    <m/>
    <m/>
    <x v="0"/>
    <n v="0"/>
    <n v="3"/>
    <e v="#NAME?"/>
  </r>
  <r>
    <s v="876699"/>
    <x v="478"/>
    <m/>
    <s v="05:05 LEEDS to KINGS X"/>
    <x v="119"/>
    <n v="3"/>
    <n v="3"/>
    <d v="2019-03-12T00:00:00"/>
    <s v="MHB1"/>
    <x v="5"/>
    <s v="Accepted"/>
    <m/>
    <m/>
    <e v="#REF!"/>
    <m/>
    <m/>
    <m/>
    <m/>
    <x v="0"/>
    <n v="0"/>
    <n v="0"/>
    <e v="#NAME?"/>
  </r>
  <r>
    <s v="875174"/>
    <x v="479"/>
    <m/>
    <s v="17:48 KINGS X to LEEDS"/>
    <x v="30"/>
    <n v="0"/>
    <n v="0"/>
    <d v="2019-09-20T00:00:00"/>
    <s v="MHB2"/>
    <x v="1"/>
    <s v="New"/>
    <m/>
    <m/>
    <e v="#REF!"/>
    <m/>
    <m/>
    <m/>
    <m/>
    <x v="0"/>
    <n v="0"/>
    <n v="0"/>
    <e v="#NAME?"/>
  </r>
  <r>
    <s v="875161"/>
    <x v="479"/>
    <m/>
    <s v="17:48 KINGS X to LEEDS"/>
    <x v="10"/>
    <n v="6"/>
    <n v="9"/>
    <d v="2019-09-20T00:00:00"/>
    <s v="MHB2"/>
    <x v="17"/>
    <s v="Accepted"/>
    <m/>
    <m/>
    <e v="#REF!"/>
    <m/>
    <m/>
    <m/>
    <m/>
    <x v="0"/>
    <n v="0"/>
    <n v="0"/>
    <e v="#NAME?"/>
  </r>
  <r>
    <s v="874100"/>
    <x v="479"/>
    <m/>
    <s v="09:52 ABERDEENto KINGS X"/>
    <x v="86"/>
    <n v="67"/>
    <n v="142"/>
    <d v="2019-04-29T00:00:00"/>
    <s v="MHB1"/>
    <x v="17"/>
    <s v="Accepted"/>
    <m/>
    <m/>
    <e v="#REF!"/>
    <m/>
    <m/>
    <m/>
    <m/>
    <x v="29"/>
    <n v="29"/>
    <n v="0"/>
    <e v="#NAME?"/>
  </r>
  <r>
    <s v="873527"/>
    <x v="479"/>
    <m/>
    <m/>
    <x v="143"/>
    <n v="3"/>
    <n v="3"/>
    <m/>
    <s v="MHBB"/>
    <x v="5"/>
    <s v="Accepted"/>
    <m/>
    <m/>
    <e v="#REF!"/>
    <m/>
    <m/>
    <m/>
    <m/>
    <x v="0"/>
    <n v="0"/>
    <n v="29"/>
    <e v="#NAME?"/>
  </r>
  <r>
    <s v="873427"/>
    <x v="479"/>
    <m/>
    <s v="08:58 NCASTLCEN to KINGS X"/>
    <x v="3"/>
    <n v="15"/>
    <n v="60"/>
    <d v="2020-05-13T00:00:00"/>
    <s v="MHB2"/>
    <x v="0"/>
    <s v="Accepted"/>
    <m/>
    <m/>
    <e v="#REF!"/>
    <m/>
    <m/>
    <m/>
    <m/>
    <x v="0"/>
    <n v="0"/>
    <n v="0"/>
    <e v="#NAME?"/>
  </r>
  <r>
    <s v="873260"/>
    <x v="479"/>
    <m/>
    <s v="05:04 NEVHILL D to BRADFORSQ"/>
    <x v="8"/>
    <n v="9"/>
    <n v="13"/>
    <d v="2019-08-23T00:00:00"/>
    <s v="MHBM"/>
    <x v="3"/>
    <s v="Accepted"/>
    <m/>
    <m/>
    <e v="#REF!"/>
    <m/>
    <m/>
    <m/>
    <m/>
    <x v="4"/>
    <n v="27"/>
    <n v="0"/>
    <e v="#NAME?"/>
  </r>
  <r>
    <s v="870577"/>
    <x v="480"/>
    <m/>
    <s v="08:30 KINGS X to EDINBURGH"/>
    <x v="11"/>
    <n v="6"/>
    <n v="13"/>
    <d v="2020-05-06T00:00:00"/>
    <s v="MHB2"/>
    <x v="10"/>
    <s v="Accepted"/>
    <m/>
    <m/>
    <e v="#REF!"/>
    <m/>
    <m/>
    <m/>
    <m/>
    <x v="0"/>
    <n v="0"/>
    <n v="27"/>
    <e v="#NAME?"/>
  </r>
  <r>
    <s v="870354"/>
    <x v="480"/>
    <m/>
    <s v="05:36 DONCARIEP to BRADFORSQ"/>
    <x v="10"/>
    <n v="6"/>
    <n v="19"/>
    <d v="2020-06-23T00:00:00"/>
    <s v="THBN"/>
    <x v="11"/>
    <s v="Accepted"/>
    <m/>
    <m/>
    <e v="#REF!"/>
    <m/>
    <m/>
    <m/>
    <m/>
    <x v="0"/>
    <n v="0"/>
    <n v="0"/>
    <e v="#NAME?"/>
  </r>
  <r>
    <s v="868298"/>
    <x v="481"/>
    <m/>
    <s v="13:00 EDINBURGH to KINGS X"/>
    <x v="173"/>
    <n v="26"/>
    <n v="35"/>
    <d v="2020-03-18T00:00:00"/>
    <s v="MHB2"/>
    <x v="18"/>
    <s v="Accepted"/>
    <m/>
    <m/>
    <e v="#REF!"/>
    <m/>
    <m/>
    <m/>
    <m/>
    <x v="19"/>
    <n v="9"/>
    <n v="0"/>
    <e v="#NAME?"/>
  </r>
  <r>
    <s v="867072"/>
    <x v="481"/>
    <m/>
    <s v="06:05 LEEDS to KINGS"/>
    <x v="17"/>
    <n v="1"/>
    <n v="7.5"/>
    <m/>
    <s v="MHBA"/>
    <x v="7"/>
    <s v="Accepted"/>
    <m/>
    <m/>
    <e v="#REF!"/>
    <m/>
    <m/>
    <m/>
    <m/>
    <x v="1"/>
    <n v="3"/>
    <n v="9"/>
    <e v="#NAME?"/>
  </r>
  <r>
    <s v="865682"/>
    <x v="482"/>
    <m/>
    <s v="18:18 ABERDEENto LEEDS"/>
    <x v="21"/>
    <n v="1.5"/>
    <n v="1.5"/>
    <d v="2019-03-08T00:00:00"/>
    <s v="MHB1"/>
    <x v="7"/>
    <s v="Accepted"/>
    <m/>
    <m/>
    <e v="#REF!"/>
    <m/>
    <m/>
    <m/>
    <m/>
    <x v="0"/>
    <n v="0"/>
    <n v="3"/>
    <e v="#NAME?"/>
  </r>
  <r>
    <s v="865181"/>
    <x v="482"/>
    <m/>
    <s v="12:00 KINGS X to INVERNESS"/>
    <x v="111"/>
    <n v="0"/>
    <n v="0"/>
    <d v="2019-03-08T00:00:00"/>
    <s v="IQLE"/>
    <x v="43"/>
    <s v="Referred"/>
    <m/>
    <m/>
    <e v="#REF!"/>
    <m/>
    <m/>
    <m/>
    <m/>
    <x v="0"/>
    <n v="0"/>
    <n v="0"/>
    <e v="#NAME?"/>
  </r>
  <r>
    <s v="864865"/>
    <x v="482"/>
    <m/>
    <s v="14:33 KINGS X to LEEDS"/>
    <x v="11"/>
    <n v="5"/>
    <n v="5"/>
    <d v="2019-04-29T00:00:00"/>
    <s v="MHBR"/>
    <x v="1"/>
    <s v="New"/>
    <m/>
    <m/>
    <e v="#REF!"/>
    <m/>
    <m/>
    <m/>
    <m/>
    <x v="0"/>
    <n v="0"/>
    <n v="0"/>
    <e v="#NAME?"/>
  </r>
  <r>
    <s v="863939"/>
    <x v="482"/>
    <m/>
    <s v="07:55 INVERNESS to KINGS X"/>
    <x v="36"/>
    <n v="3"/>
    <n v="3"/>
    <d v="2019-04-17T00:00:00"/>
    <s v="MHB1"/>
    <x v="10"/>
    <s v="Accepted"/>
    <m/>
    <m/>
    <e v="#REF!"/>
    <m/>
    <m/>
    <m/>
    <m/>
    <x v="0"/>
    <n v="0"/>
    <n v="0"/>
    <e v="#NAME?"/>
  </r>
  <r>
    <s v="861527"/>
    <x v="483"/>
    <m/>
    <s v="09:00 YORKto EDINBURGH"/>
    <x v="4"/>
    <n v="6"/>
    <n v="6"/>
    <d v="2019-12-09T00:00:00"/>
    <s v="MHB2"/>
    <x v="4"/>
    <s v="Accepted"/>
    <m/>
    <m/>
    <e v="#REF!"/>
    <m/>
    <m/>
    <m/>
    <m/>
    <x v="0"/>
    <n v="0"/>
    <n v="0"/>
    <e v="#NAME?"/>
  </r>
  <r>
    <s v="860170"/>
    <x v="484"/>
    <m/>
    <s v="17:30 KINGS X to EDINBURGH_x000a_ Running as 16:30 KINGS X to EDINBURGH"/>
    <x v="11"/>
    <n v="12"/>
    <n v="12"/>
    <d v="2019-03-08T00:00:00"/>
    <s v="MHB1"/>
    <x v="4"/>
    <s v="Accepted"/>
    <m/>
    <m/>
    <e v="#REF!"/>
    <m/>
    <m/>
    <m/>
    <m/>
    <x v="0"/>
    <n v="0"/>
    <n v="0"/>
    <e v="#NAME?"/>
  </r>
  <r>
    <s v="859977"/>
    <x v="484"/>
    <m/>
    <s v="11:35 KINGS X to LEEDS"/>
    <x v="107"/>
    <n v="3"/>
    <n v="3"/>
    <d v="2019-12-20T00:00:00"/>
    <s v="MHB2"/>
    <x v="17"/>
    <s v="Accepted"/>
    <m/>
    <m/>
    <e v="#REF!"/>
    <m/>
    <m/>
    <m/>
    <m/>
    <x v="34"/>
    <n v="32"/>
    <n v="0"/>
    <e v="#NAME?"/>
  </r>
  <r>
    <s v="858945"/>
    <x v="484"/>
    <m/>
    <s v="05:26 NCASTLCEN to KINGS X"/>
    <x v="17"/>
    <n v="8"/>
    <n v="11"/>
    <d v="2019-03-21T00:00:00"/>
    <s v="MHB1"/>
    <x v="1"/>
    <s v="New"/>
    <m/>
    <m/>
    <e v="#REF!"/>
    <m/>
    <m/>
    <m/>
    <m/>
    <x v="1"/>
    <n v="3"/>
    <n v="32"/>
    <e v="#NAME?"/>
  </r>
  <r>
    <s v="857043"/>
    <x v="485"/>
    <m/>
    <s v="13:30 PETERBORO to BOUNDGNCS"/>
    <x v="243"/>
    <n v="20"/>
    <n v="24"/>
    <m/>
    <s v="MHB2"/>
    <x v="1"/>
    <s v="New"/>
    <m/>
    <m/>
    <e v="#REF!"/>
    <m/>
    <m/>
    <m/>
    <m/>
    <x v="1"/>
    <n v="3"/>
    <n v="3"/>
    <e v="#NAME?"/>
  </r>
  <r>
    <s v="855676"/>
    <x v="485"/>
    <m/>
    <s v="05:46 DONCARIEP to LEEDS"/>
    <x v="31"/>
    <n v="46"/>
    <n v="102"/>
    <d v="2019-04-17T00:00:00"/>
    <s v="MHB1"/>
    <x v="0"/>
    <s v="Accepted"/>
    <m/>
    <m/>
    <e v="#REF!"/>
    <m/>
    <m/>
    <m/>
    <m/>
    <x v="1"/>
    <n v="3"/>
    <n v="3"/>
    <e v="#NAME?"/>
  </r>
  <r>
    <s v="855556"/>
    <x v="485"/>
    <m/>
    <m/>
    <x v="8"/>
    <n v="22"/>
    <n v="22"/>
    <m/>
    <s v="MHBA"/>
    <x v="0"/>
    <s v="Accepted"/>
    <m/>
    <m/>
    <e v="#REF!"/>
    <m/>
    <m/>
    <m/>
    <m/>
    <x v="4"/>
    <n v="27"/>
    <n v="3"/>
    <e v="#NAME?"/>
  </r>
  <r>
    <s v="854521"/>
    <x v="486"/>
    <m/>
    <s v="18:31 EDINBURGH to KINGS X"/>
    <x v="65"/>
    <n v="0"/>
    <n v="0"/>
    <d v="2020-01-08T00:00:00"/>
    <s v="MHB2"/>
    <x v="1"/>
    <s v="New"/>
    <m/>
    <m/>
    <e v="#REF!"/>
    <m/>
    <m/>
    <m/>
    <m/>
    <x v="0"/>
    <n v="0"/>
    <n v="27"/>
    <e v="#NAME?"/>
  </r>
  <r>
    <s v="854414"/>
    <x v="486"/>
    <m/>
    <s v="18:18 KINGS X to NCASTLCEN"/>
    <x v="42"/>
    <n v="0"/>
    <n v="0"/>
    <d v="2020-02-07T00:00:00"/>
    <s v="MHB2"/>
    <x v="0"/>
    <s v="Accepted"/>
    <m/>
    <m/>
    <e v="#REF!"/>
    <m/>
    <m/>
    <m/>
    <m/>
    <x v="15"/>
    <n v="39"/>
    <n v="0"/>
    <e v="#NAME?"/>
  </r>
  <r>
    <s v="853641"/>
    <x v="486"/>
    <m/>
    <s v="09:30 KINGS X to EDINBURGH"/>
    <x v="317"/>
    <n v="62"/>
    <n v="147"/>
    <d v="2020-06-23T00:00:00"/>
    <s v="IQIF"/>
    <x v="1"/>
    <s v="New"/>
    <m/>
    <m/>
    <e v="#REF!"/>
    <m/>
    <m/>
    <m/>
    <m/>
    <x v="9"/>
    <s v="Not Found"/>
    <n v="39"/>
    <e v="#NAME?"/>
  </r>
  <r>
    <s v="853239"/>
    <x v="486"/>
    <m/>
    <s v="10:00 EDINBURGH to KINGS X"/>
    <x v="258"/>
    <n v="13"/>
    <n v="16"/>
    <d v="2020-03-25T00:00:00"/>
    <s v="MHB2"/>
    <x v="1"/>
    <s v="New"/>
    <m/>
    <m/>
    <e v="#REF!"/>
    <m/>
    <m/>
    <m/>
    <m/>
    <x v="9"/>
    <s v="Not Found"/>
    <s v="Not Found"/>
    <e v="#NAME?"/>
  </r>
  <r>
    <s v="852801"/>
    <x v="486"/>
    <m/>
    <s v="NIL"/>
    <x v="48"/>
    <n v="0"/>
    <n v="4"/>
    <d v="2020-05-13T00:00:00"/>
    <s v="MHB2"/>
    <x v="2"/>
    <s v="Accepted"/>
    <m/>
    <m/>
    <e v="#REF!"/>
    <m/>
    <m/>
    <m/>
    <m/>
    <x v="17"/>
    <n v="7"/>
    <s v="Not Found"/>
    <e v="#NAME?"/>
  </r>
  <r>
    <s v="852608"/>
    <x v="486"/>
    <m/>
    <s v="04:45 NCASTLCEN to KINGS X"/>
    <x v="318"/>
    <n v="4"/>
    <n v="4"/>
    <d v="2020-01-13T00:00:00"/>
    <s v="MHB2"/>
    <x v="17"/>
    <s v="Accepted"/>
    <m/>
    <m/>
    <e v="#REF!"/>
    <m/>
    <m/>
    <m/>
    <m/>
    <x v="0"/>
    <n v="0"/>
    <n v="7"/>
    <e v="#NAME?"/>
  </r>
  <r>
    <s v="851149"/>
    <x v="487"/>
    <m/>
    <m/>
    <x v="24"/>
    <n v="1.5"/>
    <n v="1.5"/>
    <m/>
    <s v="MHBA"/>
    <x v="7"/>
    <s v="Accepted"/>
    <m/>
    <m/>
    <e v="#REF!"/>
    <m/>
    <m/>
    <m/>
    <m/>
    <x v="0"/>
    <n v="0"/>
    <n v="0"/>
    <e v="#NAME?"/>
  </r>
  <r>
    <s v="851141"/>
    <x v="487"/>
    <m/>
    <s v="Kings Cross - Glasgow Central"/>
    <x v="156"/>
    <n v="3"/>
    <n v="3"/>
    <d v="2020-03-18T00:00:00"/>
    <s v="MHBV"/>
    <x v="9"/>
    <s v="Accepted"/>
    <m/>
    <m/>
    <e v="#REF!"/>
    <m/>
    <m/>
    <m/>
    <m/>
    <x v="0"/>
    <n v="0"/>
    <n v="0"/>
    <e v="#NAME?"/>
  </r>
  <r>
    <s v="851067"/>
    <x v="487"/>
    <m/>
    <s v="18:00 KINGS X to EDINBURGH"/>
    <x v="186"/>
    <n v="28"/>
    <n v="95"/>
    <d v="2020-08-05T00:00:00"/>
    <s v="MHB2"/>
    <x v="5"/>
    <s v="Accepted"/>
    <m/>
    <m/>
    <e v="#REF!"/>
    <m/>
    <m/>
    <m/>
    <m/>
    <x v="1"/>
    <n v="3"/>
    <n v="0"/>
    <e v="#NAME?"/>
  </r>
  <r>
    <s v="850630"/>
    <x v="487"/>
    <m/>
    <s v="Doncaster Depot"/>
    <x v="31"/>
    <n v="3"/>
    <n v="7"/>
    <d v="2019-04-17T00:00:00"/>
    <s v="XQIA"/>
    <x v="1"/>
    <s v="New"/>
    <s v="NR"/>
    <m/>
    <e v="#REF!"/>
    <m/>
    <m/>
    <m/>
    <m/>
    <x v="1"/>
    <n v="3"/>
    <n v="3"/>
    <e v="#NAME?"/>
  </r>
  <r>
    <s v="850207"/>
    <x v="487"/>
    <m/>
    <s v="12:06 KINGS X to LINCLNCEN"/>
    <x v="71"/>
    <n v="7"/>
    <n v="7"/>
    <d v="2019-09-06T00:00:00"/>
    <s v="MHB1"/>
    <x v="4"/>
    <s v="Accepted"/>
    <m/>
    <m/>
    <e v="#REF!"/>
    <m/>
    <m/>
    <m/>
    <m/>
    <x v="26"/>
    <n v="77"/>
    <n v="3"/>
    <e v="#NAME?"/>
  </r>
  <r>
    <s v="850133"/>
    <x v="487"/>
    <m/>
    <s v="21:36 KINGS X to BOUNDGNCS"/>
    <x v="49"/>
    <n v="50"/>
    <n v="61"/>
    <d v="2019-09-27T00:00:00"/>
    <s v="MHBJ"/>
    <x v="3"/>
    <s v="Accepted"/>
    <m/>
    <m/>
    <e v="#REF!"/>
    <m/>
    <m/>
    <m/>
    <m/>
    <x v="18"/>
    <n v="17"/>
    <n v="77"/>
    <e v="#NAME?"/>
  </r>
  <r>
    <s v="849873"/>
    <x v="487"/>
    <m/>
    <m/>
    <x v="14"/>
    <n v="6"/>
    <n v="15"/>
    <m/>
    <s v="MHBA"/>
    <x v="15"/>
    <s v="Accepted"/>
    <m/>
    <m/>
    <e v="#REF!"/>
    <m/>
    <m/>
    <m/>
    <m/>
    <x v="7"/>
    <n v="6"/>
    <n v="17"/>
    <e v="#NAME?"/>
  </r>
  <r>
    <s v="849703"/>
    <x v="487"/>
    <m/>
    <s v="08:12 NEVHILL D to HARROGATE"/>
    <x v="8"/>
    <n v="18"/>
    <n v="18"/>
    <d v="2019-09-06T00:00:00"/>
    <s v="MHBM"/>
    <x v="1"/>
    <s v="New"/>
    <m/>
    <m/>
    <e v="#REF!"/>
    <m/>
    <m/>
    <m/>
    <m/>
    <x v="4"/>
    <n v="27"/>
    <n v="6"/>
    <e v="#NAME?"/>
  </r>
  <r>
    <s v="847388"/>
    <x v="488"/>
    <m/>
    <s v="15:27 LINCLNCEN to KINGS X"/>
    <x v="97"/>
    <n v="0"/>
    <n v="0"/>
    <d v="2019-11-29T00:00:00"/>
    <s v="MHB1"/>
    <x v="14"/>
    <s v="Accepted"/>
    <m/>
    <m/>
    <e v="#REF!"/>
    <m/>
    <m/>
    <m/>
    <m/>
    <x v="0"/>
    <n v="0"/>
    <n v="27"/>
    <e v="#NAME?"/>
  </r>
  <r>
    <s v="847229"/>
    <x v="488"/>
    <m/>
    <s v="07:55 NCASTLCEN to KINGS X"/>
    <x v="319"/>
    <n v="5"/>
    <n v="5"/>
    <d v="2020-05-06T00:00:00"/>
    <s v="MHBV"/>
    <x v="9"/>
    <s v="Accepted"/>
    <m/>
    <m/>
    <e v="#REF!"/>
    <m/>
    <m/>
    <m/>
    <m/>
    <x v="0"/>
    <n v="0"/>
    <n v="0"/>
    <e v="#NAME?"/>
  </r>
  <r>
    <s v="847131"/>
    <x v="488"/>
    <m/>
    <s v="07:08 LEEDS to ABERDEEN"/>
    <x v="83"/>
    <n v="1.5"/>
    <n v="1.5"/>
    <d v="2019-03-08T00:00:00"/>
    <s v="MHB1"/>
    <x v="7"/>
    <s v="Accepted"/>
    <m/>
    <m/>
    <e v="#REF!"/>
    <m/>
    <m/>
    <m/>
    <m/>
    <x v="0"/>
    <n v="0"/>
    <n v="0"/>
    <e v="#NAME?"/>
  </r>
  <r>
    <s v="846922"/>
    <x v="488"/>
    <m/>
    <s v="08:30 KINGS X to EDINBURGH"/>
    <x v="89"/>
    <n v="3"/>
    <n v="3"/>
    <d v="2020-05-21T00:00:00"/>
    <s v="MHBV"/>
    <x v="9"/>
    <s v="Accepted"/>
    <m/>
    <m/>
    <e v="#REF!"/>
    <m/>
    <m/>
    <m/>
    <m/>
    <x v="0"/>
    <n v="0"/>
    <n v="0"/>
    <e v="#NAME?"/>
  </r>
  <r>
    <s v="846817"/>
    <x v="488"/>
    <m/>
    <s v="09:30 KINGS X to EDINBURGH"/>
    <x v="38"/>
    <n v="8"/>
    <n v="18"/>
    <d v="2020-07-01T00:00:00"/>
    <s v="MHB2"/>
    <x v="17"/>
    <s v="Accepted"/>
    <m/>
    <m/>
    <e v="#REF!"/>
    <m/>
    <m/>
    <m/>
    <m/>
    <x v="14"/>
    <n v="24"/>
    <n v="0"/>
    <e v="#NAME?"/>
  </r>
  <r>
    <s v="844933"/>
    <x v="489"/>
    <m/>
    <s v="15:00 KINGS X to STIRLING"/>
    <x v="3"/>
    <n v="56"/>
    <n v="70"/>
    <d v="2019-03-08T00:00:00"/>
    <s v="MHB1"/>
    <x v="17"/>
    <s v="Accepted"/>
    <m/>
    <m/>
    <e v="#REF!"/>
    <m/>
    <m/>
    <m/>
    <m/>
    <x v="0"/>
    <n v="0"/>
    <n v="24"/>
    <e v="#NAME?"/>
  </r>
  <r>
    <s v="843794"/>
    <x v="489"/>
    <m/>
    <s v="09:30 EDINBURGH to KINGS X"/>
    <x v="12"/>
    <n v="3"/>
    <n v="3"/>
    <d v="2019-12-20T00:00:00"/>
    <s v="MHB1"/>
    <x v="2"/>
    <s v="Accepted"/>
    <m/>
    <m/>
    <e v="#REF!"/>
    <m/>
    <m/>
    <m/>
    <m/>
    <x v="5"/>
    <n v="12"/>
    <n v="0"/>
    <e v="#NAME?"/>
  </r>
  <r>
    <s v="843392"/>
    <x v="489"/>
    <m/>
    <s v="08:03 KINGS X to LEEDS"/>
    <x v="90"/>
    <n v="37"/>
    <n v="172"/>
    <d v="2019-03-08T00:00:00"/>
    <s v="MHB1"/>
    <x v="18"/>
    <s v="Accepted"/>
    <m/>
    <m/>
    <e v="#REF!"/>
    <m/>
    <m/>
    <m/>
    <m/>
    <x v="32"/>
    <n v="71"/>
    <n v="12"/>
    <e v="#NAME?"/>
  </r>
  <r>
    <s v="843078"/>
    <x v="489"/>
    <m/>
    <s v="05:05 LEEDS to KINGS X"/>
    <x v="274"/>
    <n v="18"/>
    <n v="47"/>
    <d v="2019-03-08T00:00:00"/>
    <s v="MHB1"/>
    <x v="5"/>
    <s v="Accepted"/>
    <m/>
    <m/>
    <e v="#REF!"/>
    <m/>
    <m/>
    <m/>
    <m/>
    <x v="0"/>
    <n v="0"/>
    <n v="71"/>
    <e v="#NAME?"/>
  </r>
  <r>
    <s v="842150"/>
    <x v="490"/>
    <m/>
    <m/>
    <x v="165"/>
    <n v="4"/>
    <n v="4"/>
    <m/>
    <s v="MHBA"/>
    <x v="7"/>
    <s v="Accepted"/>
    <m/>
    <m/>
    <e v="#REF!"/>
    <m/>
    <m/>
    <m/>
    <m/>
    <x v="0"/>
    <n v="0"/>
    <n v="0"/>
    <e v="#NAME?"/>
  </r>
  <r>
    <s v="841387"/>
    <x v="490"/>
    <m/>
    <s v="Running as 11:03 KINGS X to LEEDS"/>
    <x v="38"/>
    <n v="76"/>
    <n v="227"/>
    <d v="2019-08-23T00:00:00"/>
    <s v="IQIJ"/>
    <x v="1"/>
    <s v="Referred"/>
    <m/>
    <m/>
    <e v="#REF!"/>
    <m/>
    <m/>
    <m/>
    <m/>
    <x v="14"/>
    <n v="24"/>
    <n v="0"/>
    <e v="#NAME?"/>
  </r>
  <r>
    <s v="841185"/>
    <x v="490"/>
    <m/>
    <s v="10:23 NEVHILL D to LEEDS"/>
    <x v="8"/>
    <n v="12"/>
    <n v="12"/>
    <m/>
    <s v="MHBN"/>
    <x v="1"/>
    <s v="New"/>
    <m/>
    <m/>
    <e v="#REF!"/>
    <m/>
    <m/>
    <m/>
    <m/>
    <x v="4"/>
    <n v="27"/>
    <n v="24"/>
    <e v="#NAME?"/>
  </r>
  <r>
    <s v="841157"/>
    <x v="490"/>
    <m/>
    <s v="09:57 EDINBURGH to KINGS X"/>
    <x v="3"/>
    <n v="18"/>
    <n v="18"/>
    <d v="2019-12-20T00:00:00"/>
    <s v="MHB1"/>
    <x v="17"/>
    <s v="Accepted"/>
    <m/>
    <m/>
    <e v="#REF!"/>
    <m/>
    <m/>
    <m/>
    <m/>
    <x v="0"/>
    <n v="0"/>
    <n v="27"/>
    <e v="#NAME?"/>
  </r>
  <r>
    <s v="841152"/>
    <x v="490"/>
    <m/>
    <s v="08:25 NCASTLCEN to KINGS X"/>
    <x v="14"/>
    <n v="5"/>
    <n v="5"/>
    <d v="2020-03-12T00:00:00"/>
    <s v="MHB2"/>
    <x v="10"/>
    <s v="Accepted"/>
    <m/>
    <m/>
    <e v="#REF!"/>
    <m/>
    <m/>
    <m/>
    <m/>
    <x v="7"/>
    <n v="6"/>
    <n v="0"/>
    <e v="#NAME?"/>
  </r>
  <r>
    <s v="841045"/>
    <x v="490"/>
    <m/>
    <s v="08:10 DONCARIEP to DONCASTER"/>
    <x v="293"/>
    <n v="50"/>
    <n v="50"/>
    <d v="2019-08-23T00:00:00"/>
    <s v="MHB2"/>
    <x v="17"/>
    <s v="Accepted"/>
    <m/>
    <m/>
    <e v="#REF!"/>
    <m/>
    <m/>
    <m/>
    <m/>
    <x v="0"/>
    <n v="0"/>
    <n v="6"/>
    <e v="#NAME?"/>
  </r>
  <r>
    <s v="840989"/>
    <x v="490"/>
    <m/>
    <s v="08:25 NEVHILL D to YORK"/>
    <x v="8"/>
    <n v="10"/>
    <n v="10"/>
    <d v="2020-07-28T00:00:00"/>
    <s v="MHBM"/>
    <x v="3"/>
    <s v="Accepted"/>
    <m/>
    <m/>
    <e v="#REF!"/>
    <m/>
    <m/>
    <m/>
    <m/>
    <x v="4"/>
    <n v="27"/>
    <n v="0"/>
    <e v="#NAME?"/>
  </r>
  <r>
    <s v="839979"/>
    <x v="491"/>
    <m/>
    <s v="19:03 KINGS X to LEEDS"/>
    <x v="320"/>
    <n v="53"/>
    <n v="78"/>
    <d v="2020-03-06T00:00:00"/>
    <s v="MHB2"/>
    <x v="18"/>
    <s v="Accepted"/>
    <m/>
    <m/>
    <e v="#REF!"/>
    <m/>
    <m/>
    <m/>
    <m/>
    <x v="31"/>
    <n v="25"/>
    <n v="27"/>
    <e v="#NAME?"/>
  </r>
  <r>
    <s v="839843"/>
    <x v="491"/>
    <m/>
    <s v="09:52 ABERDEENto KINGS X"/>
    <x v="17"/>
    <n v="11"/>
    <n v="11"/>
    <d v="2019-04-29T00:00:00"/>
    <s v="MHBL"/>
    <x v="3"/>
    <s v="Accepted"/>
    <m/>
    <m/>
    <e v="#REF!"/>
    <m/>
    <m/>
    <m/>
    <m/>
    <x v="1"/>
    <n v="3"/>
    <n v="25"/>
    <e v="#NAME?"/>
  </r>
  <r>
    <s v="839647"/>
    <x v="491"/>
    <m/>
    <s v="09:52 ABERDEENto KINGS X"/>
    <x v="12"/>
    <n v="14"/>
    <n v="14"/>
    <d v="2019-04-23T00:00:00"/>
    <s v="MHB1"/>
    <x v="17"/>
    <s v="Accepted"/>
    <m/>
    <m/>
    <e v="#REF!"/>
    <m/>
    <m/>
    <m/>
    <m/>
    <x v="5"/>
    <n v="12"/>
    <n v="3"/>
    <e v="#NAME?"/>
  </r>
  <r>
    <s v="839355"/>
    <x v="491"/>
    <m/>
    <s v="13:57 EDINBURGH to KINGS X"/>
    <x v="3"/>
    <n v="15"/>
    <n v="52"/>
    <d v="2019-08-09T00:00:00"/>
    <s v="MHB1"/>
    <x v="17"/>
    <s v="Accepted"/>
    <m/>
    <m/>
    <e v="#REF!"/>
    <m/>
    <m/>
    <m/>
    <m/>
    <x v="0"/>
    <n v="0"/>
    <n v="12"/>
    <e v="#NAME?"/>
  </r>
  <r>
    <s v="838907"/>
    <x v="491"/>
    <m/>
    <s v="07:30 KINGS X to ABERDEEN"/>
    <x v="89"/>
    <n v="3"/>
    <n v="3"/>
    <d v="2019-03-12T00:00:00"/>
    <s v="THBN"/>
    <x v="11"/>
    <s v="Accepted"/>
    <m/>
    <m/>
    <e v="#REF!"/>
    <m/>
    <m/>
    <m/>
    <m/>
    <x v="0"/>
    <n v="0"/>
    <n v="0"/>
    <e v="#NAME?"/>
  </r>
  <r>
    <s v="838372"/>
    <x v="491"/>
    <m/>
    <s v="06:11 NEVHILL D to HARROGATE"/>
    <x v="8"/>
    <n v="8"/>
    <n v="8"/>
    <d v="2019-03-08T00:00:00"/>
    <s v="MHBM"/>
    <x v="3"/>
    <s v="Accepted"/>
    <m/>
    <m/>
    <e v="#REF!"/>
    <m/>
    <m/>
    <m/>
    <m/>
    <x v="4"/>
    <n v="27"/>
    <n v="0"/>
    <e v="#NAME?"/>
  </r>
  <r>
    <s v="837493"/>
    <x v="492"/>
    <m/>
    <m/>
    <x v="11"/>
    <n v="4"/>
    <n v="4"/>
    <m/>
    <s v="MHBB"/>
    <x v="5"/>
    <s v="Accepted"/>
    <m/>
    <m/>
    <e v="#REF!"/>
    <m/>
    <m/>
    <m/>
    <m/>
    <x v="0"/>
    <n v="0"/>
    <n v="27"/>
    <e v="#NAME?"/>
  </r>
  <r>
    <s v="837219"/>
    <x v="492"/>
    <m/>
    <s v="14:52 ABERDEENto KINGS X"/>
    <x v="12"/>
    <n v="3"/>
    <n v="3"/>
    <d v="2019-03-12T00:00:00"/>
    <s v="MHB1"/>
    <x v="17"/>
    <s v="Accepted"/>
    <m/>
    <m/>
    <e v="#REF!"/>
    <m/>
    <m/>
    <m/>
    <m/>
    <x v="5"/>
    <n v="12"/>
    <n v="0"/>
    <e v="#NAME?"/>
  </r>
  <r>
    <s v="835583"/>
    <x v="492"/>
    <m/>
    <s v="08:30 KINGS X to EDINBURGH 2"/>
    <x v="11"/>
    <n v="7"/>
    <n v="7"/>
    <d v="2020-06-06T00:00:00"/>
    <s v="MHB2"/>
    <x v="17"/>
    <s v="Accepted"/>
    <m/>
    <m/>
    <e v="#REF!"/>
    <m/>
    <m/>
    <m/>
    <m/>
    <x v="0"/>
    <n v="0"/>
    <n v="12"/>
    <e v="#NAME?"/>
  </r>
  <r>
    <s v="835198"/>
    <x v="492"/>
    <m/>
    <s v="06:14 NEVHILL D to HARROGATE"/>
    <x v="8"/>
    <n v="5"/>
    <n v="5"/>
    <d v="2019-03-26T00:00:00"/>
    <s v="MHBM"/>
    <x v="3"/>
    <s v="Accepted"/>
    <m/>
    <m/>
    <e v="#REF!"/>
    <m/>
    <m/>
    <m/>
    <m/>
    <x v="4"/>
    <n v="27"/>
    <n v="0"/>
    <e v="#NAME?"/>
  </r>
  <r>
    <s v="835127"/>
    <x v="492"/>
    <m/>
    <s v="04:40 NCASTLCEN to KINGS X"/>
    <x v="101"/>
    <n v="3"/>
    <n v="3"/>
    <d v="2020-03-12T00:00:00"/>
    <s v="MHB2"/>
    <x v="7"/>
    <s v="Accepted"/>
    <m/>
    <m/>
    <e v="#REF!"/>
    <m/>
    <m/>
    <m/>
    <m/>
    <x v="0"/>
    <n v="0"/>
    <n v="27"/>
    <e v="#NAME?"/>
  </r>
  <r>
    <s v="834438"/>
    <x v="493"/>
    <m/>
    <m/>
    <x v="180"/>
    <n v="23"/>
    <n v="23"/>
    <m/>
    <s v="MHBC"/>
    <x v="17"/>
    <s v="Accepted"/>
    <m/>
    <m/>
    <e v="#REF!"/>
    <m/>
    <m/>
    <m/>
    <m/>
    <x v="20"/>
    <n v="31"/>
    <n v="0"/>
    <e v="#NAME?"/>
  </r>
  <r>
    <s v="834139"/>
    <x v="493"/>
    <m/>
    <s v="18:53 KINGS X to BOUNDGNCS"/>
    <x v="261"/>
    <n v="22"/>
    <n v="22"/>
    <d v="2020-07-01T00:00:00"/>
    <s v="MHBJ"/>
    <x v="3"/>
    <s v="Accepted"/>
    <m/>
    <m/>
    <e v="#REF!"/>
    <m/>
    <m/>
    <m/>
    <m/>
    <x v="9"/>
    <s v="Not Found"/>
    <n v="31"/>
    <e v="#NAME?"/>
  </r>
  <r>
    <s v="833975"/>
    <x v="493"/>
    <m/>
    <s v="18:51 BOUNDGNCS to KINGS"/>
    <x v="18"/>
    <n v="5"/>
    <n v="5"/>
    <d v="2019-03-08T00:00:00"/>
    <s v="MHBJ"/>
    <x v="1"/>
    <s v="New"/>
    <m/>
    <m/>
    <e v="#REF!"/>
    <m/>
    <m/>
    <m/>
    <m/>
    <x v="8"/>
    <n v="101"/>
    <s v="Not Found"/>
    <e v="#NAME?"/>
  </r>
  <r>
    <s v="833611"/>
    <x v="493"/>
    <m/>
    <s v="16:52 KINGS X to BOUNDGNCS"/>
    <x v="11"/>
    <n v="16"/>
    <n v="16"/>
    <d v="2019-03-08T00:00:00"/>
    <s v="MHBR"/>
    <x v="2"/>
    <s v="Accepted"/>
    <m/>
    <m/>
    <e v="#REF!"/>
    <m/>
    <m/>
    <m/>
    <m/>
    <x v="0"/>
    <n v="0"/>
    <n v="101"/>
    <e v="#NAME?"/>
  </r>
  <r>
    <s v="829406"/>
    <x v="494"/>
    <m/>
    <s v="08:43 BRADFORSQ to KINGS X"/>
    <x v="194"/>
    <n v="4"/>
    <n v="4"/>
    <d v="2019-08-23T00:00:00"/>
    <s v="THBF"/>
    <x v="29"/>
    <s v="Accepted"/>
    <m/>
    <m/>
    <e v="#REF!"/>
    <m/>
    <m/>
    <m/>
    <m/>
    <x v="16"/>
    <n v="5"/>
    <n v="0"/>
    <e v="#NAME?"/>
  </r>
  <r>
    <s v="829304"/>
    <x v="494"/>
    <m/>
    <s v="07:55 INVERNESS to KINGS X"/>
    <x v="36"/>
    <n v="3"/>
    <n v="3"/>
    <d v="2019-03-21T00:00:00"/>
    <s v="MHB1"/>
    <x v="10"/>
    <s v="Accepted"/>
    <m/>
    <m/>
    <e v="#REF!"/>
    <m/>
    <m/>
    <m/>
    <m/>
    <x v="0"/>
    <n v="0"/>
    <n v="5"/>
    <e v="#NAME?"/>
  </r>
  <r>
    <s v="828991"/>
    <x v="494"/>
    <m/>
    <s v="06:40 LEEDS to KINGS X_x000a_0614 NEVHILL D HBNEVHILL D-LEEDS"/>
    <x v="0"/>
    <n v="0"/>
    <n v="0"/>
    <d v="2019-03-12T00:00:00"/>
    <s v="MHBR"/>
    <x v="2"/>
    <s v="Accepted"/>
    <m/>
    <m/>
    <e v="#REF!"/>
    <m/>
    <m/>
    <m/>
    <m/>
    <x v="0"/>
    <n v="0"/>
    <n v="0"/>
    <e v="#NAME?"/>
  </r>
  <r>
    <s v="828901"/>
    <x v="494"/>
    <m/>
    <m/>
    <x v="17"/>
    <n v="2"/>
    <n v="2"/>
    <m/>
    <s v="MHBB"/>
    <x v="19"/>
    <s v="Accepted"/>
    <m/>
    <m/>
    <e v="#REF!"/>
    <m/>
    <m/>
    <m/>
    <m/>
    <x v="1"/>
    <n v="3"/>
    <n v="0"/>
    <e v="#NAME?"/>
  </r>
  <r>
    <s v="828612"/>
    <x v="494"/>
    <m/>
    <s v="08:33 KINGS X to LEEDS"/>
    <x v="42"/>
    <n v="0"/>
    <n v="0"/>
    <m/>
    <s v="MHBQ"/>
    <x v="1"/>
    <s v="New"/>
    <m/>
    <m/>
    <e v="#REF!"/>
    <m/>
    <m/>
    <m/>
    <m/>
    <x v="15"/>
    <n v="39"/>
    <n v="3"/>
    <e v="#NAME?"/>
  </r>
  <r>
    <s v="827195"/>
    <x v="495"/>
    <m/>
    <s v="11:36 HARROGATE to KINGS X"/>
    <x v="51"/>
    <n v="10"/>
    <n v="13"/>
    <d v="2019-04-23T00:00:00"/>
    <s v="MHB1"/>
    <x v="5"/>
    <s v="Accepted"/>
    <m/>
    <m/>
    <e v="#REF!"/>
    <m/>
    <m/>
    <m/>
    <m/>
    <x v="20"/>
    <n v="31"/>
    <n v="39"/>
    <e v="#NAME?"/>
  </r>
  <r>
    <s v="825250"/>
    <x v="496"/>
    <m/>
    <m/>
    <x v="32"/>
    <n v="81"/>
    <n v="296"/>
    <m/>
    <s v="MHBC"/>
    <x v="0"/>
    <s v="Accepted"/>
    <m/>
    <m/>
    <e v="#REF!"/>
    <m/>
    <m/>
    <m/>
    <m/>
    <x v="0"/>
    <n v="0"/>
    <n v="31"/>
    <e v="#NAME?"/>
  </r>
  <r>
    <s v="824405"/>
    <x v="496"/>
    <m/>
    <s v="11:00 KINGS X to EDINBURGH"/>
    <x v="3"/>
    <n v="5"/>
    <n v="11"/>
    <d v="2020-01-29T00:00:00"/>
    <s v="MHBV"/>
    <x v="9"/>
    <s v="Accepted"/>
    <m/>
    <m/>
    <e v="#REF!"/>
    <m/>
    <m/>
    <m/>
    <m/>
    <x v="0"/>
    <n v="0"/>
    <n v="0"/>
    <e v="#NAME?"/>
  </r>
  <r>
    <s v="824146"/>
    <x v="496"/>
    <m/>
    <s v="12:45 LEEDS to KINGS X"/>
    <x v="274"/>
    <n v="14"/>
    <n v="14"/>
    <d v="2019-10-18T00:00:00"/>
    <s v="MHB2"/>
    <x v="5"/>
    <s v="Accepted"/>
    <m/>
    <m/>
    <e v="#REF!"/>
    <m/>
    <m/>
    <m/>
    <m/>
    <x v="0"/>
    <n v="0"/>
    <n v="0"/>
    <e v="#NAME?"/>
  </r>
  <r>
    <s v="823274"/>
    <x v="496"/>
    <m/>
    <m/>
    <x v="11"/>
    <n v="10"/>
    <n v="24"/>
    <m/>
    <s v="MHBA"/>
    <x v="15"/>
    <s v="Accepted"/>
    <m/>
    <m/>
    <e v="#REF!"/>
    <m/>
    <m/>
    <m/>
    <m/>
    <x v="0"/>
    <n v="0"/>
    <n v="0"/>
    <e v="#NAME?"/>
  </r>
  <r>
    <s v="823134"/>
    <x v="496"/>
    <m/>
    <s v="1Y80 5 LATE START YRK"/>
    <x v="4"/>
    <n v="5"/>
    <n v="5"/>
    <d v="2019-04-17T00:00:00"/>
    <s v="MHB2"/>
    <x v="2"/>
    <s v="Accepted"/>
    <m/>
    <m/>
    <e v="#REF!"/>
    <m/>
    <m/>
    <m/>
    <m/>
    <x v="0"/>
    <n v="0"/>
    <n v="0"/>
    <e v="#NAME?"/>
  </r>
  <r>
    <s v="822797"/>
    <x v="496"/>
    <m/>
    <s v="05:59 NCASTLCEN to KINGS X"/>
    <x v="12"/>
    <n v="15"/>
    <n v="21.75"/>
    <d v="2020-03-18T00:00:00"/>
    <s v="THBP"/>
    <x v="26"/>
    <s v="Accepted"/>
    <m/>
    <m/>
    <e v="#REF!"/>
    <m/>
    <m/>
    <m/>
    <m/>
    <x v="5"/>
    <n v="12"/>
    <n v="0"/>
    <e v="#NAME?"/>
  </r>
  <r>
    <s v="822797"/>
    <x v="496"/>
    <m/>
    <s v="05:59 NCASTLCEN to KINGS X"/>
    <x v="12"/>
    <n v="5"/>
    <n v="7.25"/>
    <d v="2020-03-18T00:00:00"/>
    <s v="THBQ"/>
    <x v="8"/>
    <s v="Accepted"/>
    <m/>
    <m/>
    <e v="#REF!"/>
    <m/>
    <m/>
    <m/>
    <m/>
    <x v="5"/>
    <n v="12"/>
    <n v="12"/>
    <e v="#NAME?"/>
  </r>
  <r>
    <s v="822721"/>
    <x v="496"/>
    <m/>
    <s v="05:25 NEVHILL D to SKIPTON"/>
    <x v="8"/>
    <n v="10"/>
    <n v="10"/>
    <m/>
    <s v="MHBM"/>
    <x v="3"/>
    <s v="Accepted"/>
    <m/>
    <m/>
    <e v="#REF!"/>
    <m/>
    <m/>
    <m/>
    <m/>
    <x v="4"/>
    <n v="27"/>
    <n v="12"/>
    <e v="#NAME?"/>
  </r>
  <r>
    <s v="822693"/>
    <x v="496"/>
    <m/>
    <s v="05:04 NEVHILL D to BRADFORSQ"/>
    <x v="8"/>
    <n v="15"/>
    <n v="22"/>
    <d v="2019-07-26T00:00:00"/>
    <s v="MHBM"/>
    <x v="3"/>
    <s v="Accepted"/>
    <m/>
    <m/>
    <e v="#REF!"/>
    <m/>
    <m/>
    <m/>
    <m/>
    <x v="4"/>
    <n v="27"/>
    <n v="27"/>
    <e v="#NAME?"/>
  </r>
  <r>
    <s v="822181"/>
    <x v="497"/>
    <m/>
    <s v="16:30 KINGS X to EDINBURGH"/>
    <x v="321"/>
    <n v="3"/>
    <n v="3"/>
    <d v="2019-09-27T00:00:00"/>
    <s v="MHB1"/>
    <x v="10"/>
    <s v="Accepted"/>
    <m/>
    <m/>
    <e v="#REF!"/>
    <m/>
    <m/>
    <m/>
    <m/>
    <x v="0"/>
    <n v="0"/>
    <n v="27"/>
    <e v="#NAME?"/>
  </r>
  <r>
    <s v="821671"/>
    <x v="497"/>
    <m/>
    <m/>
    <x v="51"/>
    <n v="36"/>
    <n v="83"/>
    <m/>
    <s v="MHBA"/>
    <x v="15"/>
    <s v="Accepted"/>
    <m/>
    <m/>
    <e v="#REF!"/>
    <m/>
    <m/>
    <m/>
    <m/>
    <x v="20"/>
    <n v="31"/>
    <n v="0"/>
    <e v="#NAME?"/>
  </r>
  <r>
    <s v="821349"/>
    <x v="497"/>
    <m/>
    <s v="13:40 LEEDS to KINGS X"/>
    <x v="10"/>
    <n v="9"/>
    <n v="9"/>
    <d v="2020-08-05T00:00:00"/>
    <s v="THBQ"/>
    <x v="8"/>
    <s v="Accepted"/>
    <m/>
    <m/>
    <e v="#REF!"/>
    <m/>
    <m/>
    <m/>
    <m/>
    <x v="0"/>
    <n v="0"/>
    <n v="31"/>
    <e v="#NAME?"/>
  </r>
  <r>
    <s v="820951"/>
    <x v="497"/>
    <m/>
    <s v="09:12 DONCARIEP to LINCLNCEN"/>
    <x v="31"/>
    <n v="15"/>
    <n v="30"/>
    <d v="2019-11-29T00:00:00"/>
    <s v="MHBH"/>
    <x v="3"/>
    <s v="Accepted"/>
    <m/>
    <m/>
    <e v="#REF!"/>
    <m/>
    <m/>
    <m/>
    <m/>
    <x v="1"/>
    <n v="3"/>
    <n v="0"/>
    <e v="#NAME?"/>
  </r>
  <r>
    <s v="819886"/>
    <x v="498"/>
    <m/>
    <s v="18:12 FERMEPARK to KINGS X"/>
    <x v="20"/>
    <n v="7"/>
    <n v="7"/>
    <m/>
    <s v="MHBJ"/>
    <x v="3"/>
    <s v="Accepted"/>
    <m/>
    <m/>
    <e v="#REF!"/>
    <m/>
    <m/>
    <m/>
    <m/>
    <x v="7"/>
    <n v="6"/>
    <n v="3"/>
    <e v="#NAME?"/>
  </r>
  <r>
    <s v="819061"/>
    <x v="498"/>
    <m/>
    <s v="11:30 KINGS X to ABERDEEN"/>
    <x v="15"/>
    <n v="3"/>
    <n v="3"/>
    <d v="2019-03-12T00:00:00"/>
    <s v="MHB1"/>
    <x v="17"/>
    <s v="Accepted"/>
    <m/>
    <m/>
    <e v="#REF!"/>
    <m/>
    <m/>
    <m/>
    <m/>
    <x v="0"/>
    <n v="0"/>
    <n v="6"/>
    <e v="#NAME?"/>
  </r>
  <r>
    <s v="818452"/>
    <x v="498"/>
    <m/>
    <s v="06:55 NCASTLCEN to KINGS X"/>
    <x v="12"/>
    <n v="31"/>
    <n v="37"/>
    <d v="2019-12-09T00:00:00"/>
    <s v="MHB2"/>
    <x v="4"/>
    <s v="Accepted"/>
    <m/>
    <m/>
    <e v="#REF!"/>
    <m/>
    <m/>
    <m/>
    <m/>
    <x v="5"/>
    <n v="12"/>
    <n v="0"/>
    <e v="#NAME?"/>
  </r>
  <r>
    <s v="818349"/>
    <x v="498"/>
    <m/>
    <s v="06:30 NCASTLCEN to KINGS X"/>
    <x v="12"/>
    <n v="9"/>
    <n v="17"/>
    <d v="2020-03-18T00:00:00"/>
    <s v="MHB2"/>
    <x v="17"/>
    <s v="Accepted"/>
    <m/>
    <m/>
    <e v="#REF!"/>
    <m/>
    <m/>
    <m/>
    <m/>
    <x v="5"/>
    <n v="12"/>
    <n v="12"/>
    <e v="#NAME?"/>
  </r>
  <r>
    <s v="818306"/>
    <x v="498"/>
    <m/>
    <s v="06:05 NEVHILL D to LEEDS"/>
    <x v="8"/>
    <n v="7"/>
    <n v="7"/>
    <d v="2019-07-26T00:00:00"/>
    <s v="MHBM"/>
    <x v="3"/>
    <s v="Accepted"/>
    <m/>
    <m/>
    <e v="#REF!"/>
    <m/>
    <m/>
    <m/>
    <m/>
    <x v="4"/>
    <n v="27"/>
    <n v="12"/>
    <e v="#NAME?"/>
  </r>
  <r>
    <s v="818231"/>
    <x v="498"/>
    <m/>
    <s v="02:01 BOUNDGNCS to KINGS X_x000a_Running as 05:16 BOUNDGNCS to KINGS X"/>
    <x v="18"/>
    <n v="6"/>
    <n v="6"/>
    <d v="2019-09-06T00:00:00"/>
    <s v="MHBJ"/>
    <x v="1"/>
    <s v="New"/>
    <m/>
    <m/>
    <e v="#REF!"/>
    <m/>
    <m/>
    <m/>
    <m/>
    <x v="8"/>
    <n v="101"/>
    <n v="27"/>
    <e v="#NAME?"/>
  </r>
  <r>
    <s v="816089"/>
    <x v="499"/>
    <m/>
    <s v="07:52 ABERDEENto KINGS X"/>
    <x v="109"/>
    <n v="8"/>
    <n v="15"/>
    <d v="2019-03-26T00:00:00"/>
    <s v="MHB1"/>
    <x v="5"/>
    <s v="Accepted"/>
    <m/>
    <m/>
    <e v="#REF!"/>
    <m/>
    <m/>
    <m/>
    <m/>
    <x v="16"/>
    <n v="5"/>
    <n v="101"/>
    <e v="#NAME?"/>
  </r>
  <r>
    <s v="813158"/>
    <x v="500"/>
    <m/>
    <s v="11:01 BOUNDGNCS to DONCARIEP"/>
    <x v="18"/>
    <n v="11"/>
    <n v="11"/>
    <d v="2020-07-01T00:00:00"/>
    <s v="MHBJ"/>
    <x v="3"/>
    <s v="Accepted"/>
    <m/>
    <m/>
    <e v="#REF!"/>
    <m/>
    <m/>
    <m/>
    <m/>
    <x v="8"/>
    <n v="101"/>
    <n v="5"/>
    <e v="#NAME?"/>
  </r>
  <r>
    <s v="812485"/>
    <x v="500"/>
    <m/>
    <s v="06:00 HEATON CS to NCASTLCEN"/>
    <x v="25"/>
    <n v="20"/>
    <n v="23"/>
    <d v="2019-12-09T00:00:00"/>
    <s v="MHB2"/>
    <x v="17"/>
    <s v="Accepted"/>
    <m/>
    <m/>
    <e v="#REF!"/>
    <m/>
    <m/>
    <m/>
    <m/>
    <x v="10"/>
    <n v="8"/>
    <n v="101"/>
    <e v="#NAME?"/>
  </r>
  <r>
    <s v="811082"/>
    <x v="501"/>
    <m/>
    <m/>
    <x v="237"/>
    <m/>
    <n v="0"/>
    <m/>
    <m/>
    <x v="1"/>
    <m/>
    <m/>
    <m/>
    <e v="#REF!"/>
    <m/>
    <m/>
    <m/>
    <m/>
    <x v="9"/>
    <s v="Not Found"/>
    <n v="8"/>
    <e v="#NAME?"/>
  </r>
  <r>
    <s v="810795"/>
    <x v="501"/>
    <m/>
    <s v="15:45 LEEDS to KINGS X"/>
    <x v="9"/>
    <n v="11"/>
    <n v="39"/>
    <d v="2019-08-09T00:00:00"/>
    <s v="MHB2"/>
    <x v="6"/>
    <s v="Accepted"/>
    <m/>
    <m/>
    <e v="#REF!"/>
    <m/>
    <m/>
    <m/>
    <m/>
    <x v="0"/>
    <n v="0"/>
    <s v="Not Found"/>
    <e v="#NAME?"/>
  </r>
  <r>
    <s v="810558"/>
    <x v="501"/>
    <m/>
    <m/>
    <x v="11"/>
    <n v="16"/>
    <n v="25"/>
    <m/>
    <s v="MHBA"/>
    <x v="0"/>
    <s v="Accepted"/>
    <m/>
    <m/>
    <e v="#REF!"/>
    <m/>
    <m/>
    <m/>
    <m/>
    <x v="0"/>
    <n v="0"/>
    <n v="0"/>
    <e v="#NAME?"/>
  </r>
  <r>
    <s v="810279"/>
    <x v="501"/>
    <m/>
    <m/>
    <x v="4"/>
    <n v="17"/>
    <n v="60"/>
    <m/>
    <s v="MHBC"/>
    <x v="5"/>
    <s v="Accepted"/>
    <m/>
    <m/>
    <e v="#REF!"/>
    <m/>
    <m/>
    <m/>
    <m/>
    <x v="0"/>
    <n v="0"/>
    <n v="0"/>
    <e v="#NAME?"/>
  </r>
  <r>
    <s v="809966"/>
    <x v="501"/>
    <m/>
    <s v="07:52 ABERDEENto KINGS X"/>
    <x v="3"/>
    <n v="5"/>
    <n v="5"/>
    <d v="2019-03-12T00:00:00"/>
    <s v="MHB1"/>
    <x v="14"/>
    <s v="Accepted"/>
    <m/>
    <m/>
    <e v="#REF!"/>
    <m/>
    <m/>
    <m/>
    <m/>
    <x v="0"/>
    <n v="0"/>
    <n v="0"/>
    <e v="#NAME?"/>
  </r>
  <r>
    <s v="805895"/>
    <x v="502"/>
    <m/>
    <s v="22:35 KINGS X to BOUNDGNCS"/>
    <x v="193"/>
    <n v="14"/>
    <n v="14"/>
    <d v="2019-03-26T00:00:00"/>
    <s v="MHBJ"/>
    <x v="3"/>
    <s v="Accepted"/>
    <m/>
    <m/>
    <e v="#REF!"/>
    <m/>
    <m/>
    <m/>
    <m/>
    <x v="9"/>
    <s v="Not Found"/>
    <n v="0"/>
    <e v="#NAME?"/>
  </r>
  <r>
    <s v="803344"/>
    <x v="502"/>
    <m/>
    <s v="2335 KINGS X HBFINSBRYPK-FERMEPARK"/>
    <x v="20"/>
    <n v="10"/>
    <n v="10"/>
    <d v="2020-04-22T00:00:00"/>
    <s v="MHBJ"/>
    <x v="3"/>
    <s v="Accepted"/>
    <m/>
    <m/>
    <e v="#REF!"/>
    <m/>
    <m/>
    <m/>
    <m/>
    <x v="7"/>
    <n v="6"/>
    <s v="Not Found"/>
    <e v="#NAME?"/>
  </r>
  <r>
    <s v="802925"/>
    <x v="503"/>
    <m/>
    <s v="16:30 KINGS X to GLASGOW C_x000a_Running as 16:30 KINGS X to EDINBURGH"/>
    <x v="12"/>
    <n v="11"/>
    <n v="19"/>
    <d v="2019-12-20T00:00:00"/>
    <s v="THB3"/>
    <x v="12"/>
    <s v="Accepted"/>
    <m/>
    <m/>
    <e v="#REF!"/>
    <m/>
    <m/>
    <m/>
    <m/>
    <x v="5"/>
    <n v="12"/>
    <n v="6"/>
    <e v="#NAME?"/>
  </r>
  <r>
    <s v="802898"/>
    <x v="503"/>
    <m/>
    <s v="20:00 KINGS X to NCASTLCEN"/>
    <x v="11"/>
    <n v="9"/>
    <n v="13"/>
    <d v="2019-11-14T00:00:00"/>
    <s v="MHB2"/>
    <x v="4"/>
    <s v="Accepted"/>
    <m/>
    <m/>
    <e v="#REF!"/>
    <m/>
    <m/>
    <m/>
    <m/>
    <x v="0"/>
    <n v="0"/>
    <n v="12"/>
    <e v="#NAME?"/>
  </r>
  <r>
    <s v="802114"/>
    <x v="503"/>
    <m/>
    <s v="09:40 INVERNESS to KINGS X_x000a_Running as 11:56 EDINBURGH to KINGS X"/>
    <x v="138"/>
    <n v="8"/>
    <n v="8"/>
    <d v="2019-12-06T00:00:00"/>
    <s v="THBQ"/>
    <x v="8"/>
    <s v="Accepted"/>
    <m/>
    <m/>
    <e v="#REF!"/>
    <m/>
    <m/>
    <m/>
    <m/>
    <x v="0"/>
    <n v="0"/>
    <n v="0"/>
    <e v="#NAME?"/>
  </r>
  <r>
    <s v="800925"/>
    <x v="504"/>
    <m/>
    <m/>
    <x v="11"/>
    <n v="0"/>
    <n v="8"/>
    <m/>
    <s v="MHBC"/>
    <x v="5"/>
    <s v="Accepted"/>
    <m/>
    <m/>
    <e v="#REF!"/>
    <m/>
    <m/>
    <m/>
    <m/>
    <x v="0"/>
    <n v="0"/>
    <n v="0"/>
    <e v="#NAME?"/>
  </r>
  <r>
    <s v="799097"/>
    <x v="504"/>
    <m/>
    <s v="04:27 DONCARIEP to LINCLNCEN"/>
    <x v="31"/>
    <n v="22"/>
    <n v="22"/>
    <d v="2019-12-20T00:00:00"/>
    <s v="MHBH"/>
    <x v="3"/>
    <s v="Accepted"/>
    <m/>
    <m/>
    <e v="#REF!"/>
    <m/>
    <m/>
    <m/>
    <m/>
    <x v="1"/>
    <n v="3"/>
    <n v="0"/>
    <e v="#NAME?"/>
  </r>
  <r>
    <s v="798305"/>
    <x v="505"/>
    <m/>
    <s v="16:30 KINGS X to EDINBURGH"/>
    <x v="129"/>
    <n v="8"/>
    <n v="11"/>
    <d v="2020-06-23T00:00:00"/>
    <s v="MHB2"/>
    <x v="5"/>
    <s v="Accepted"/>
    <m/>
    <m/>
    <e v="#REF!"/>
    <m/>
    <m/>
    <m/>
    <m/>
    <x v="1"/>
    <n v="3"/>
    <n v="3"/>
    <e v="#NAME?"/>
  </r>
  <r>
    <s v="797968"/>
    <x v="505"/>
    <m/>
    <s v="17:10 BOUNDGNCS to NEVHILL D"/>
    <x v="18"/>
    <n v="32"/>
    <n v="32"/>
    <d v="2019-11-13T00:00:00"/>
    <s v="MHBJ"/>
    <x v="3"/>
    <s v="Accepted"/>
    <m/>
    <m/>
    <e v="#REF!"/>
    <m/>
    <m/>
    <m/>
    <m/>
    <x v="8"/>
    <n v="101"/>
    <n v="3"/>
    <e v="#NAME?"/>
  </r>
  <r>
    <s v="797676"/>
    <x v="505"/>
    <m/>
    <s v="13:36 HARROGATE to KINGS X"/>
    <x v="51"/>
    <n v="8"/>
    <n v="8"/>
    <d v="2019-03-08T00:00:00"/>
    <s v="MHB1"/>
    <x v="5"/>
    <s v="Accepted"/>
    <m/>
    <m/>
    <e v="#REF!"/>
    <m/>
    <m/>
    <m/>
    <m/>
    <x v="20"/>
    <n v="31"/>
    <n v="101"/>
    <e v="#NAME?"/>
  </r>
  <r>
    <s v="797039"/>
    <x v="505"/>
    <m/>
    <s v="1E13 5 LOST DBL STG"/>
    <x v="322"/>
    <n v="2.5"/>
    <n v="2.5"/>
    <d v="2019-03-12T00:00:00"/>
    <s v="MHB1"/>
    <x v="4"/>
    <s v="Accepted"/>
    <m/>
    <m/>
    <e v="#REF!"/>
    <m/>
    <m/>
    <m/>
    <m/>
    <x v="0"/>
    <n v="0"/>
    <n v="31"/>
    <e v="#NAME?"/>
  </r>
  <r>
    <s v="796533"/>
    <x v="505"/>
    <m/>
    <m/>
    <x v="52"/>
    <n v="5"/>
    <n v="5"/>
    <m/>
    <s v="MHBA"/>
    <x v="17"/>
    <s v="Accepted"/>
    <m/>
    <m/>
    <e v="#REF!"/>
    <m/>
    <m/>
    <m/>
    <m/>
    <x v="0"/>
    <n v="0"/>
    <n v="0"/>
    <e v="#NAME?"/>
  </r>
  <r>
    <s v="796463"/>
    <x v="505"/>
    <m/>
    <s v="06:08 DONCASTER to EDINBURGH"/>
    <x v="259"/>
    <n v="27"/>
    <n v="27"/>
    <d v="2020-06-16T00:00:00"/>
    <s v="MHB2"/>
    <x v="17"/>
    <s v="Accepted"/>
    <m/>
    <m/>
    <e v="#REF!"/>
    <m/>
    <m/>
    <m/>
    <m/>
    <x v="0"/>
    <n v="0"/>
    <n v="0"/>
    <e v="#NAME?"/>
  </r>
  <r>
    <s v="796435"/>
    <x v="505"/>
    <m/>
    <s v="07:00 KINGS X to EDINBURGH"/>
    <x v="11"/>
    <n v="4"/>
    <n v="7"/>
    <d v="2020-01-17T00:00:00"/>
    <s v="THB1"/>
    <x v="12"/>
    <s v="Accepted"/>
    <m/>
    <m/>
    <e v="#REF!"/>
    <m/>
    <m/>
    <m/>
    <m/>
    <x v="0"/>
    <n v="0"/>
    <n v="0"/>
    <e v="#NAME?"/>
  </r>
  <r>
    <s v="796375"/>
    <x v="505"/>
    <m/>
    <s v="06:14 NEVHILL D to HARROGATE"/>
    <x v="10"/>
    <n v="0"/>
    <n v="4"/>
    <d v="2019-03-21T00:00:00"/>
    <s v="ZQGB"/>
    <x v="1"/>
    <s v="New"/>
    <m/>
    <m/>
    <e v="#REF!"/>
    <m/>
    <m/>
    <m/>
    <m/>
    <x v="0"/>
    <n v="0"/>
    <n v="0"/>
    <e v="#NAME?"/>
  </r>
  <r>
    <s v="796229"/>
    <x v="505"/>
    <m/>
    <m/>
    <x v="8"/>
    <n v="19"/>
    <n v="19"/>
    <m/>
    <s v="MHBA"/>
    <x v="0"/>
    <s v="Accepted"/>
    <m/>
    <m/>
    <e v="#REF!"/>
    <m/>
    <m/>
    <m/>
    <m/>
    <x v="4"/>
    <n v="27"/>
    <n v="0"/>
    <e v="#NAME?"/>
  </r>
  <r>
    <s v="795724"/>
    <x v="506"/>
    <m/>
    <s v="20:00 KINGS X to SUNDERLN"/>
    <x v="65"/>
    <n v="0"/>
    <n v="0"/>
    <d v="2020-03-06T00:00:00"/>
    <s v="MHB2"/>
    <x v="19"/>
    <s v="Accepted"/>
    <m/>
    <m/>
    <e v="#REF!"/>
    <m/>
    <m/>
    <m/>
    <m/>
    <x v="0"/>
    <n v="0"/>
    <n v="27"/>
    <e v="#NAME?"/>
  </r>
  <r>
    <s v="795156"/>
    <x v="506"/>
    <m/>
    <s v="18:51 BOUNDGNCS to KINGS X"/>
    <x v="116"/>
    <n v="0"/>
    <n v="4"/>
    <d v="2019-03-08T00:00:00"/>
    <s v="ZQIB"/>
    <x v="1"/>
    <s v="New"/>
    <m/>
    <m/>
    <e v="#REF!"/>
    <m/>
    <m/>
    <m/>
    <m/>
    <x v="36"/>
    <n v="10"/>
    <n v="0"/>
    <e v="#NAME?"/>
  </r>
  <r>
    <s v="793842"/>
    <x v="506"/>
    <m/>
    <s v="07:37 HARROGATE to KINGS X"/>
    <x v="78"/>
    <n v="154"/>
    <n v="476"/>
    <d v="2019-03-12T00:00:00"/>
    <s v="MHB1"/>
    <x v="6"/>
    <s v="Accepted"/>
    <m/>
    <m/>
    <e v="#REF!"/>
    <m/>
    <m/>
    <m/>
    <m/>
    <x v="1"/>
    <n v="3"/>
    <n v="10"/>
    <e v="#NAME?"/>
  </r>
  <r>
    <s v="793337"/>
    <x v="506"/>
    <m/>
    <s v="05:18 NEVHILL D to LEEDS"/>
    <x v="8"/>
    <n v="6"/>
    <n v="14"/>
    <m/>
    <s v="MHBM"/>
    <x v="3"/>
    <s v="Accepted"/>
    <m/>
    <m/>
    <e v="#REF!"/>
    <m/>
    <m/>
    <m/>
    <m/>
    <x v="4"/>
    <n v="27"/>
    <n v="3"/>
    <e v="#NAME?"/>
  </r>
  <r>
    <s v="792263"/>
    <x v="507"/>
    <m/>
    <s v="15:36 HARROGATE to KINGS X"/>
    <x v="51"/>
    <n v="8"/>
    <n v="8"/>
    <d v="2019-12-06T00:00:00"/>
    <s v="MHB2"/>
    <x v="5"/>
    <s v="Accepted"/>
    <m/>
    <m/>
    <e v="#REF!"/>
    <m/>
    <m/>
    <m/>
    <m/>
    <x v="20"/>
    <n v="31"/>
    <n v="27"/>
    <e v="#NAME?"/>
  </r>
  <r>
    <s v="792250"/>
    <x v="507"/>
    <m/>
    <s v="18:03 BOUNDGNCS to KINGS X"/>
    <x v="48"/>
    <n v="14"/>
    <n v="14"/>
    <d v="2020-01-29T00:00:00"/>
    <s v="MHBJ"/>
    <x v="3"/>
    <s v="Accepted"/>
    <m/>
    <m/>
    <e v="#REF!"/>
    <m/>
    <m/>
    <m/>
    <m/>
    <x v="17"/>
    <n v="7"/>
    <n v="31"/>
    <e v="#NAME?"/>
  </r>
  <r>
    <s v="791988"/>
    <x v="507"/>
    <m/>
    <s v="15:30 KINGS X to GLASGOW"/>
    <x v="11"/>
    <n v="22"/>
    <n v="26"/>
    <d v="2019-11-13T00:00:00"/>
    <s v="MHB2"/>
    <x v="6"/>
    <s v="Accepted"/>
    <m/>
    <m/>
    <e v="#REF!"/>
    <m/>
    <m/>
    <m/>
    <m/>
    <x v="0"/>
    <n v="0"/>
    <n v="7"/>
    <e v="#NAME?"/>
  </r>
  <r>
    <s v="790302"/>
    <x v="507"/>
    <m/>
    <s v="05:18 NEVHILL D to LEEDS"/>
    <x v="323"/>
    <n v="30"/>
    <n v="30"/>
    <m/>
    <s v="MHBT"/>
    <x v="2"/>
    <s v="Accepted"/>
    <m/>
    <m/>
    <e v="#REF!"/>
    <m/>
    <m/>
    <m/>
    <m/>
    <x v="9"/>
    <s v="Not Found"/>
    <n v="0"/>
    <e v="#NAME?"/>
  </r>
  <r>
    <s v="790252"/>
    <x v="507"/>
    <m/>
    <s v="05:09 DONCARIEP to HULL"/>
    <x v="31"/>
    <n v="7"/>
    <n v="7"/>
    <d v="2019-11-29T00:00:00"/>
    <s v="MHBH"/>
    <x v="3"/>
    <s v="Accepted"/>
    <m/>
    <m/>
    <e v="#REF!"/>
    <m/>
    <m/>
    <m/>
    <m/>
    <x v="1"/>
    <n v="3"/>
    <s v="Not Found"/>
    <e v="#NAME?"/>
  </r>
  <r>
    <s v="790219"/>
    <x v="507"/>
    <m/>
    <s v="04:25 HEATON CS to BERWICK"/>
    <x v="25"/>
    <n v="25"/>
    <n v="25"/>
    <d v="2020-03-12T00:00:00"/>
    <s v="MHB2"/>
    <x v="17"/>
    <s v="Accepted"/>
    <m/>
    <m/>
    <e v="#REF!"/>
    <m/>
    <m/>
    <m/>
    <m/>
    <x v="10"/>
    <n v="8"/>
    <n v="3"/>
    <e v="#NAME?"/>
  </r>
  <r>
    <s v="789538"/>
    <x v="508"/>
    <m/>
    <s v="19:00 KINGS X to EDINBURGH"/>
    <x v="16"/>
    <n v="5"/>
    <n v="5"/>
    <d v="2019-12-09T00:00:00"/>
    <s v="MHB2"/>
    <x v="5"/>
    <s v="Accepted"/>
    <m/>
    <m/>
    <e v="#REF!"/>
    <m/>
    <m/>
    <m/>
    <m/>
    <x v="0"/>
    <n v="0"/>
    <n v="8"/>
    <e v="#NAME?"/>
  </r>
  <r>
    <s v="788122"/>
    <x v="508"/>
    <m/>
    <s v="09:00 EDINBURGH to KINGS X"/>
    <x v="101"/>
    <n v="12"/>
    <n v="52"/>
    <d v="2019-11-13T00:00:00"/>
    <s v="MHB2"/>
    <x v="5"/>
    <s v="Accepted"/>
    <m/>
    <m/>
    <e v="#REF!"/>
    <m/>
    <m/>
    <m/>
    <m/>
    <x v="0"/>
    <n v="0"/>
    <n v="0"/>
    <e v="#NAME?"/>
  </r>
  <r>
    <s v="787375"/>
    <x v="508"/>
    <m/>
    <s v="05:18 NEVHILL D to LEEDS"/>
    <x v="8"/>
    <n v="8"/>
    <n v="13"/>
    <m/>
    <s v="MHBM"/>
    <x v="3"/>
    <s v="Accepted"/>
    <m/>
    <m/>
    <e v="#REF!"/>
    <m/>
    <m/>
    <m/>
    <m/>
    <x v="4"/>
    <n v="27"/>
    <n v="0"/>
    <e v="#NAME?"/>
  </r>
  <r>
    <s v="784493"/>
    <x v="509"/>
    <m/>
    <s v="05:36 DONCARIEP to BRADFORSQ"/>
    <x v="31"/>
    <n v="8"/>
    <n v="8"/>
    <d v="2019-08-02T00:00:00"/>
    <s v="MHBH"/>
    <x v="1"/>
    <s v="New"/>
    <m/>
    <m/>
    <e v="#REF!"/>
    <m/>
    <m/>
    <m/>
    <m/>
    <x v="1"/>
    <n v="3"/>
    <n v="27"/>
    <e v="#NAME?"/>
  </r>
  <r>
    <s v="783909"/>
    <x v="510"/>
    <m/>
    <s v="19:03 KINGS X to LEEDS"/>
    <x v="14"/>
    <n v="3"/>
    <n v="17"/>
    <d v="2019-12-20T00:00:00"/>
    <s v="MHB2"/>
    <x v="17"/>
    <s v="Accepted"/>
    <m/>
    <m/>
    <e v="#REF!"/>
    <m/>
    <m/>
    <m/>
    <m/>
    <x v="7"/>
    <n v="6"/>
    <n v="3"/>
    <e v="#NAME?"/>
  </r>
  <r>
    <s v="783001"/>
    <x v="510"/>
    <m/>
    <m/>
    <x v="237"/>
    <m/>
    <n v="0"/>
    <m/>
    <m/>
    <x v="1"/>
    <m/>
    <m/>
    <m/>
    <e v="#REF!"/>
    <m/>
    <m/>
    <m/>
    <m/>
    <x v="9"/>
    <s v="Not Found"/>
    <n v="6"/>
    <e v="#NAME?"/>
  </r>
  <r>
    <s v="782928"/>
    <x v="510"/>
    <m/>
    <s v="08:45 NCASTLCEN to EDINBURGH"/>
    <x v="324"/>
    <n v="26"/>
    <n v="126"/>
    <d v="2019-08-09T00:00:00"/>
    <s v="MHB2"/>
    <x v="17"/>
    <s v="Accepted"/>
    <m/>
    <m/>
    <e v="#REF!"/>
    <m/>
    <m/>
    <m/>
    <m/>
    <x v="17"/>
    <n v="7"/>
    <s v="Not Found"/>
    <e v="#NAME?"/>
  </r>
  <r>
    <s v="782860"/>
    <x v="510"/>
    <m/>
    <m/>
    <x v="130"/>
    <n v="0"/>
    <n v="0"/>
    <m/>
    <s v="MHBA"/>
    <x v="15"/>
    <s v="Accepted"/>
    <m/>
    <m/>
    <e v="#REF!"/>
    <m/>
    <m/>
    <m/>
    <m/>
    <x v="0"/>
    <n v="0"/>
    <n v="7"/>
    <e v="#NAME?"/>
  </r>
  <r>
    <s v="782687"/>
    <x v="510"/>
    <m/>
    <s v="07:00 NEVHILL D to LEEDS"/>
    <x v="8"/>
    <n v="29"/>
    <n v="29"/>
    <d v="2019-12-20T00:00:00"/>
    <s v="MHBR"/>
    <x v="9"/>
    <s v="Accepted"/>
    <m/>
    <m/>
    <e v="#REF!"/>
    <m/>
    <m/>
    <m/>
    <m/>
    <x v="4"/>
    <n v="27"/>
    <n v="0"/>
    <e v="#NAME?"/>
  </r>
  <r>
    <s v="781787"/>
    <x v="511"/>
    <m/>
    <m/>
    <x v="11"/>
    <n v="17"/>
    <n v="55"/>
    <m/>
    <s v="MHBC"/>
    <x v="5"/>
    <s v="Accepted"/>
    <m/>
    <m/>
    <e v="#REF!"/>
    <m/>
    <m/>
    <m/>
    <m/>
    <x v="0"/>
    <n v="0"/>
    <n v="27"/>
    <e v="#NAME?"/>
  </r>
  <r>
    <s v="780613"/>
    <x v="511"/>
    <m/>
    <s v="09:00 EDINBURGH to KINGS X"/>
    <x v="3"/>
    <n v="4"/>
    <n v="4"/>
    <d v="2020-03-12T00:00:00"/>
    <s v="MHBV"/>
    <x v="9"/>
    <s v="Accepted"/>
    <m/>
    <m/>
    <e v="#REF!"/>
    <m/>
    <m/>
    <m/>
    <m/>
    <x v="0"/>
    <n v="0"/>
    <n v="0"/>
    <e v="#NAME?"/>
  </r>
  <r>
    <s v="778705"/>
    <x v="512"/>
    <m/>
    <m/>
    <x v="10"/>
    <n v="11"/>
    <n v="19"/>
    <m/>
    <s v="MHBC"/>
    <x v="0"/>
    <s v="Accepted"/>
    <m/>
    <m/>
    <e v="#REF!"/>
    <m/>
    <m/>
    <m/>
    <m/>
    <x v="0"/>
    <n v="0"/>
    <n v="0"/>
    <e v="#NAME?"/>
  </r>
  <r>
    <s v="778374"/>
    <x v="512"/>
    <m/>
    <m/>
    <x v="4"/>
    <n v="0"/>
    <n v="50"/>
    <m/>
    <s v="MHBA"/>
    <x v="0"/>
    <s v="Accepted"/>
    <m/>
    <m/>
    <e v="#REF!"/>
    <m/>
    <m/>
    <m/>
    <m/>
    <x v="0"/>
    <n v="0"/>
    <n v="0"/>
    <e v="#NAME?"/>
  </r>
  <r>
    <s v="778069"/>
    <x v="512"/>
    <m/>
    <s v="07:37 HARROGATE to KINGS X_x000a_Running as 08:15 LEEDS to KINGS X"/>
    <x v="0"/>
    <n v="5"/>
    <n v="5"/>
    <d v="2019-04-23T00:00:00"/>
    <s v="THB2"/>
    <x v="12"/>
    <s v="Accepted"/>
    <m/>
    <m/>
    <e v="#REF!"/>
    <m/>
    <m/>
    <m/>
    <m/>
    <x v="0"/>
    <n v="0"/>
    <n v="0"/>
    <e v="#NAME?"/>
  </r>
  <r>
    <s v="777408"/>
    <x v="512"/>
    <m/>
    <s v="06:14 NEVHILL D to HARROGATE"/>
    <x v="93"/>
    <n v="4"/>
    <n v="4"/>
    <d v="2019-03-25T00:00:00"/>
    <s v="MHBM"/>
    <x v="1"/>
    <s v="New"/>
    <m/>
    <m/>
    <e v="#REF!"/>
    <m/>
    <m/>
    <m/>
    <m/>
    <x v="16"/>
    <n v="5"/>
    <n v="0"/>
    <e v="#NAME?"/>
  </r>
  <r>
    <s v="776222"/>
    <x v="513"/>
    <m/>
    <m/>
    <x v="10"/>
    <n v="0"/>
    <n v="5"/>
    <m/>
    <s v="MHBA"/>
    <x v="0"/>
    <s v="Accepted"/>
    <m/>
    <m/>
    <e v="#REF!"/>
    <m/>
    <m/>
    <m/>
    <m/>
    <x v="0"/>
    <n v="0"/>
    <n v="5"/>
    <e v="#NAME?"/>
  </r>
  <r>
    <s v="775907"/>
    <x v="513"/>
    <m/>
    <s v="14:00 EDINBURGH to KINGS X"/>
    <x v="4"/>
    <n v="12"/>
    <n v="15"/>
    <d v="2019-11-13T00:00:00"/>
    <s v="MHB2"/>
    <x v="5"/>
    <s v="Accepted"/>
    <m/>
    <m/>
    <e v="#REF!"/>
    <m/>
    <m/>
    <m/>
    <m/>
    <x v="0"/>
    <n v="0"/>
    <n v="0"/>
    <e v="#NAME?"/>
  </r>
  <r>
    <s v="775528"/>
    <x v="513"/>
    <m/>
    <s v="11:36 HARROGATE to KINGS X"/>
    <x v="325"/>
    <n v="6"/>
    <n v="6"/>
    <d v="2019-03-18T00:00:00"/>
    <s v="MHB1"/>
    <x v="14"/>
    <s v="Accepted"/>
    <m/>
    <m/>
    <e v="#REF!"/>
    <m/>
    <m/>
    <m/>
    <m/>
    <x v="0"/>
    <n v="0"/>
    <n v="0"/>
    <e v="#NAME?"/>
  </r>
  <r>
    <s v="774475"/>
    <x v="513"/>
    <m/>
    <s v="06:14 NEVHILL D to HARROGATE"/>
    <x v="93"/>
    <n v="4"/>
    <n v="4"/>
    <d v="2019-04-17T00:00:00"/>
    <s v="MHBM"/>
    <x v="3"/>
    <s v="Accepted"/>
    <m/>
    <m/>
    <e v="#REF!"/>
    <m/>
    <m/>
    <m/>
    <m/>
    <x v="16"/>
    <n v="5"/>
    <n v="0"/>
    <e v="#NAME?"/>
  </r>
  <r>
    <s v="773560"/>
    <x v="514"/>
    <m/>
    <s v="14:52 ABERDEENto KINGS X"/>
    <x v="53"/>
    <n v="12"/>
    <n v="12"/>
    <d v="2019-03-18T00:00:00"/>
    <s v="MHB1"/>
    <x v="14"/>
    <s v="Accepted"/>
    <m/>
    <m/>
    <e v="#REF!"/>
    <m/>
    <m/>
    <m/>
    <m/>
    <x v="21"/>
    <n v="22"/>
    <n v="5"/>
    <e v="#NAME?"/>
  </r>
  <r>
    <s v="772438"/>
    <x v="514"/>
    <m/>
    <s v="12:00 EDINBURGH to KINGS X"/>
    <x v="3"/>
    <n v="5"/>
    <n v="5"/>
    <d v="2019-11-22T00:00:00"/>
    <s v="RHBS"/>
    <x v="36"/>
    <s v="Accepted"/>
    <m/>
    <m/>
    <e v="#REF!"/>
    <m/>
    <m/>
    <m/>
    <m/>
    <x v="0"/>
    <n v="0"/>
    <n v="22"/>
    <e v="#NAME?"/>
  </r>
  <r>
    <s v="768910"/>
    <x v="515"/>
    <m/>
    <s v="03:12 FERMEPARK to KINGS X_x000a_Running as 04:20 FERMEPARK to KINGS X"/>
    <x v="49"/>
    <n v="39"/>
    <n v="39"/>
    <d v="2019-08-02T00:00:00"/>
    <s v="MHBJ"/>
    <x v="1"/>
    <s v="Rejected"/>
    <m/>
    <m/>
    <e v="#REF!"/>
    <m/>
    <m/>
    <m/>
    <m/>
    <x v="18"/>
    <n v="17"/>
    <n v="0"/>
    <e v="#NAME?"/>
  </r>
  <r>
    <s v="768855"/>
    <x v="515"/>
    <m/>
    <s v="04:48 DONCARIEP to LEEDS"/>
    <x v="31"/>
    <n v="10"/>
    <n v="19"/>
    <d v="2019-04-17T00:00:00"/>
    <s v="MHBQ"/>
    <x v="9"/>
    <s v="Accepted"/>
    <m/>
    <m/>
    <e v="#REF!"/>
    <m/>
    <m/>
    <m/>
    <m/>
    <x v="1"/>
    <n v="3"/>
    <n v="17"/>
    <e v="#NAME?"/>
  </r>
  <r>
    <s v="767486"/>
    <x v="516"/>
    <m/>
    <s v="14:52 ABERDEENto KINGS X"/>
    <x v="326"/>
    <n v="0"/>
    <n v="0"/>
    <d v="2019-03-12T00:00:00"/>
    <s v="MHB1"/>
    <x v="10"/>
    <s v="Accepted"/>
    <m/>
    <m/>
    <e v="#REF!"/>
    <m/>
    <m/>
    <m/>
    <m/>
    <x v="0"/>
    <n v="0"/>
    <n v="3"/>
    <e v="#NAME?"/>
  </r>
  <r>
    <s v="767072"/>
    <x v="516"/>
    <m/>
    <m/>
    <x v="4"/>
    <n v="0"/>
    <n v="48"/>
    <m/>
    <s v="MHBC"/>
    <x v="0"/>
    <s v="Accepted"/>
    <m/>
    <m/>
    <e v="#REF!"/>
    <m/>
    <m/>
    <m/>
    <m/>
    <x v="0"/>
    <n v="0"/>
    <n v="0"/>
    <e v="#NAME?"/>
  </r>
  <r>
    <s v="766164"/>
    <x v="516"/>
    <m/>
    <s v="05:25 NEVHILL D to SKIPTON"/>
    <x v="8"/>
    <n v="21"/>
    <n v="51"/>
    <m/>
    <s v="MHBM"/>
    <x v="3"/>
    <s v="Accepted"/>
    <m/>
    <m/>
    <e v="#REF!"/>
    <m/>
    <m/>
    <m/>
    <m/>
    <x v="4"/>
    <n v="27"/>
    <n v="0"/>
    <e v="#NAME?"/>
  </r>
  <r>
    <s v="766092"/>
    <x v="516"/>
    <m/>
    <s v="07:37 HARROGATE to KINGS X_x000a_Running as 08:15 LEEDS to KINGS X"/>
    <x v="0"/>
    <n v="0"/>
    <n v="0"/>
    <d v="2019-04-17T00:00:00"/>
    <s v="MHBQ"/>
    <x v="9"/>
    <s v="Accepted"/>
    <m/>
    <m/>
    <e v="#REF!"/>
    <m/>
    <m/>
    <m/>
    <m/>
    <x v="0"/>
    <n v="0"/>
    <n v="27"/>
    <e v="#NAME?"/>
  </r>
  <r>
    <s v="766033"/>
    <x v="516"/>
    <m/>
    <s v="05:09 DONCARIEP to HULL"/>
    <x v="31"/>
    <n v="5"/>
    <n v="5"/>
    <d v="2019-09-27T00:00:00"/>
    <s v="MHBH"/>
    <x v="1"/>
    <s v="New"/>
    <m/>
    <m/>
    <e v="#REF!"/>
    <m/>
    <m/>
    <m/>
    <m/>
    <x v="1"/>
    <n v="3"/>
    <n v="0"/>
    <e v="#NAME?"/>
  </r>
  <r>
    <s v="765539"/>
    <x v="517"/>
    <m/>
    <s v="21:00 EDINBURGH to NCASTLCEN"/>
    <x v="113"/>
    <n v="7"/>
    <n v="7"/>
    <d v="2020-02-07T00:00:00"/>
    <s v="MHB2"/>
    <x v="4"/>
    <s v="Accepted"/>
    <m/>
    <m/>
    <e v="#REF!"/>
    <m/>
    <m/>
    <m/>
    <m/>
    <x v="0"/>
    <n v="0"/>
    <n v="3"/>
    <e v="#NAME?"/>
  </r>
  <r>
    <s v="765408"/>
    <x v="517"/>
    <m/>
    <s v="17:30 KINGS X to EDINBURGH"/>
    <x v="15"/>
    <n v="4"/>
    <n v="4"/>
    <d v="2020-01-13T00:00:00"/>
    <s v="MHBV"/>
    <x v="9"/>
    <s v="Accepted"/>
    <m/>
    <m/>
    <e v="#REF!"/>
    <m/>
    <m/>
    <m/>
    <m/>
    <x v="0"/>
    <n v="0"/>
    <n v="0"/>
    <e v="#NAME?"/>
  </r>
  <r>
    <s v="760830"/>
    <x v="518"/>
    <m/>
    <s v="18:02 YORKto KINGS X"/>
    <x v="4"/>
    <n v="31"/>
    <n v="34"/>
    <d v="2019-12-13T00:00:00"/>
    <s v="MHBV"/>
    <x v="9"/>
    <s v="Accepted"/>
    <m/>
    <m/>
    <e v="#REF!"/>
    <m/>
    <m/>
    <m/>
    <m/>
    <x v="0"/>
    <n v="0"/>
    <n v="0"/>
    <e v="#NAME?"/>
  </r>
  <r>
    <s v="760666"/>
    <x v="518"/>
    <m/>
    <s v="15:27 LINCLNCEN to KINGS X"/>
    <x v="228"/>
    <n v="9"/>
    <n v="77"/>
    <d v="2019-09-27T00:00:00"/>
    <s v="MHB1"/>
    <x v="17"/>
    <s v="Accepted"/>
    <m/>
    <m/>
    <e v="#REF!"/>
    <m/>
    <m/>
    <m/>
    <m/>
    <x v="3"/>
    <n v="4"/>
    <n v="0"/>
    <e v="#NAME?"/>
  </r>
  <r>
    <s v="759531"/>
    <x v="518"/>
    <m/>
    <s v="07:06 KINGS X to YORK"/>
    <x v="17"/>
    <n v="0"/>
    <n v="15"/>
    <d v="2020-01-08T00:00:00"/>
    <s v="MHB2"/>
    <x v="6"/>
    <s v="Accepted"/>
    <m/>
    <m/>
    <e v="#REF!"/>
    <m/>
    <m/>
    <m/>
    <m/>
    <x v="1"/>
    <n v="3"/>
    <n v="4"/>
    <e v="#NAME?"/>
  </r>
  <r>
    <s v="759196"/>
    <x v="518"/>
    <m/>
    <s v="05:56 DONCARIEP to DONCASTER"/>
    <x v="31"/>
    <n v="7"/>
    <n v="12"/>
    <d v="2019-12-09T00:00:00"/>
    <s v="MHBH"/>
    <x v="3"/>
    <s v="Accepted"/>
    <m/>
    <m/>
    <e v="#REF!"/>
    <m/>
    <m/>
    <m/>
    <m/>
    <x v="1"/>
    <n v="3"/>
    <n v="3"/>
    <e v="#NAME?"/>
  </r>
  <r>
    <s v="758095"/>
    <x v="519"/>
    <m/>
    <s v="18:51 BOUNDGNCS to KINGS X"/>
    <x v="208"/>
    <n v="0"/>
    <n v="3"/>
    <d v="2019-03-08T00:00:00"/>
    <s v="ZQIB"/>
    <x v="1"/>
    <s v="New"/>
    <m/>
    <m/>
    <e v="#REF!"/>
    <m/>
    <m/>
    <m/>
    <m/>
    <x v="0"/>
    <n v="0"/>
    <n v="3"/>
    <e v="#NAME?"/>
  </r>
  <r>
    <s v="757589"/>
    <x v="519"/>
    <m/>
    <s v="14:30 KINGS X to EDINBURGH"/>
    <x v="11"/>
    <n v="21"/>
    <n v="99"/>
    <d v="2019-11-22T00:00:00"/>
    <s v="MHB2"/>
    <x v="0"/>
    <s v="Accepted"/>
    <m/>
    <m/>
    <e v="#REF!"/>
    <m/>
    <m/>
    <m/>
    <m/>
    <x v="0"/>
    <n v="0"/>
    <n v="0"/>
    <e v="#NAME?"/>
  </r>
  <r>
    <s v="756430"/>
    <x v="519"/>
    <m/>
    <s v="05:46 DONCARIEP to LEEDS"/>
    <x v="267"/>
    <n v="0"/>
    <n v="0"/>
    <d v="2019-03-26T00:00:00"/>
    <s v="MHBH"/>
    <x v="2"/>
    <s v="Accepted"/>
    <m/>
    <m/>
    <e v="#REF!"/>
    <m/>
    <m/>
    <m/>
    <m/>
    <x v="9"/>
    <s v="Not Found"/>
    <n v="0"/>
    <e v="#NAME?"/>
  </r>
  <r>
    <s v="755811"/>
    <x v="520"/>
    <m/>
    <m/>
    <x v="11"/>
    <n v="4"/>
    <n v="4"/>
    <m/>
    <s v="MHBB"/>
    <x v="5"/>
    <s v="Accepted"/>
    <m/>
    <m/>
    <e v="#REF!"/>
    <m/>
    <m/>
    <m/>
    <m/>
    <x v="0"/>
    <n v="0"/>
    <s v="Not Found"/>
    <e v="#NAME?"/>
  </r>
  <r>
    <s v="755336"/>
    <x v="520"/>
    <m/>
    <s v="14:00 KINGS X to ABERDEEN"/>
    <x v="327"/>
    <n v="0"/>
    <n v="0"/>
    <d v="2019-03-12T00:00:00"/>
    <s v="MHBL"/>
    <x v="3"/>
    <s v="Accepted"/>
    <m/>
    <m/>
    <e v="#REF!"/>
    <m/>
    <m/>
    <m/>
    <m/>
    <x v="0"/>
    <n v="0"/>
    <n v="0"/>
    <e v="#NAME?"/>
  </r>
  <r>
    <s v="755106"/>
    <x v="520"/>
    <m/>
    <m/>
    <x v="237"/>
    <m/>
    <n v="0"/>
    <m/>
    <m/>
    <x v="1"/>
    <m/>
    <m/>
    <m/>
    <e v="#REF!"/>
    <m/>
    <m/>
    <m/>
    <m/>
    <x v="9"/>
    <s v="Not Found"/>
    <n v="0"/>
    <e v="#NAME?"/>
  </r>
  <r>
    <s v="754856"/>
    <x v="520"/>
    <m/>
    <m/>
    <x v="237"/>
    <m/>
    <n v="0"/>
    <m/>
    <m/>
    <x v="1"/>
    <m/>
    <m/>
    <m/>
    <e v="#REF!"/>
    <m/>
    <m/>
    <m/>
    <m/>
    <x v="9"/>
    <s v="Not Found"/>
    <s v="Not Found"/>
    <e v="#NAME?"/>
  </r>
  <r>
    <s v="754846"/>
    <x v="520"/>
    <m/>
    <m/>
    <x v="10"/>
    <n v="0"/>
    <n v="15"/>
    <m/>
    <s v="MHBC"/>
    <x v="0"/>
    <s v="Accepted"/>
    <m/>
    <m/>
    <e v="#REF!"/>
    <m/>
    <m/>
    <m/>
    <m/>
    <x v="0"/>
    <n v="0"/>
    <s v="Not Found"/>
    <e v="#NAME?"/>
  </r>
  <r>
    <s v="753393"/>
    <x v="520"/>
    <m/>
    <s v="05:46 DONCARIEP to LEEDS"/>
    <x v="31"/>
    <n v="52"/>
    <n v="97"/>
    <d v="2019-03-25T00:00:00"/>
    <s v="MHB1"/>
    <x v="6"/>
    <s v="Accepted"/>
    <m/>
    <m/>
    <e v="#REF!"/>
    <m/>
    <m/>
    <m/>
    <m/>
    <x v="1"/>
    <n v="3"/>
    <n v="0"/>
    <e v="#NAME?"/>
  </r>
  <r>
    <s v="752137"/>
    <x v="521"/>
    <m/>
    <s v="17:59 NEVHILL D to LEEDS"/>
    <x v="93"/>
    <n v="6"/>
    <n v="6"/>
    <d v="2019-07-26T00:00:00"/>
    <s v="MHBM"/>
    <x v="1"/>
    <s v="New"/>
    <m/>
    <m/>
    <e v="#REF!"/>
    <m/>
    <m/>
    <m/>
    <m/>
    <x v="16"/>
    <n v="5"/>
    <n v="3"/>
    <e v="#NAME?"/>
  </r>
  <r>
    <s v="751968"/>
    <x v="521"/>
    <m/>
    <s v="16:30 EDINBURGH to KINGS X"/>
    <x v="3"/>
    <n v="7"/>
    <n v="7"/>
    <d v="2020-01-08T00:00:00"/>
    <s v="MHB2"/>
    <x v="17"/>
    <s v="Accepted"/>
    <m/>
    <m/>
    <e v="#REF!"/>
    <m/>
    <m/>
    <m/>
    <m/>
    <x v="0"/>
    <n v="0"/>
    <n v="5"/>
    <e v="#NAME?"/>
  </r>
  <r>
    <s v="750789"/>
    <x v="521"/>
    <m/>
    <s v="07:55 INVERNESS to KINGS X"/>
    <x v="36"/>
    <n v="7"/>
    <n v="7"/>
    <d v="2019-03-18T00:00:00"/>
    <s v="MHB1"/>
    <x v="10"/>
    <s v="Accepted"/>
    <m/>
    <m/>
    <e v="#REF!"/>
    <m/>
    <m/>
    <m/>
    <m/>
    <x v="0"/>
    <n v="0"/>
    <n v="0"/>
    <e v="#NAME?"/>
  </r>
  <r>
    <s v="750448"/>
    <x v="521"/>
    <m/>
    <s v="5S06 10 LATE START XFD"/>
    <x v="49"/>
    <n v="10"/>
    <n v="10"/>
    <d v="2020-07-28T00:00:00"/>
    <s v="MHBJ"/>
    <x v="3"/>
    <s v="Accepted"/>
    <m/>
    <m/>
    <e v="#REF!"/>
    <m/>
    <m/>
    <m/>
    <m/>
    <x v="18"/>
    <n v="17"/>
    <n v="0"/>
    <e v="#NAME?"/>
  </r>
  <r>
    <s v="750403"/>
    <x v="521"/>
    <m/>
    <s v="03:51 FERMEPARK to KINGS X"/>
    <x v="49"/>
    <n v="44"/>
    <n v="66"/>
    <d v="2019-08-23T00:00:00"/>
    <s v="MHBJ"/>
    <x v="3"/>
    <s v="Accepted"/>
    <m/>
    <m/>
    <e v="#REF!"/>
    <m/>
    <m/>
    <m/>
    <m/>
    <x v="18"/>
    <n v="17"/>
    <n v="17"/>
    <e v="#NAME?"/>
  </r>
  <r>
    <s v="749475"/>
    <x v="522"/>
    <m/>
    <s v="11:00 EDINBURGH to KINGS X"/>
    <x v="243"/>
    <n v="4"/>
    <n v="17"/>
    <d v="2020-05-21T00:00:00"/>
    <s v="MHB2"/>
    <x v="1"/>
    <s v="New"/>
    <m/>
    <m/>
    <e v="#REF!"/>
    <m/>
    <m/>
    <m/>
    <m/>
    <x v="1"/>
    <n v="3"/>
    <n v="17"/>
    <e v="#NAME?"/>
  </r>
  <r>
    <s v="747282"/>
    <x v="523"/>
    <m/>
    <s v="17:05 KINGS X to HARROGATE"/>
    <x v="243"/>
    <n v="9"/>
    <n v="57"/>
    <d v="2019-03-26T00:00:00"/>
    <s v="MHB1"/>
    <x v="19"/>
    <s v="Accepted"/>
    <m/>
    <m/>
    <e v="#REF!"/>
    <m/>
    <m/>
    <m/>
    <m/>
    <x v="1"/>
    <n v="3"/>
    <n v="3"/>
    <e v="#NAME?"/>
  </r>
  <r>
    <s v="747278"/>
    <x v="523"/>
    <m/>
    <m/>
    <x v="237"/>
    <m/>
    <n v="0"/>
    <m/>
    <m/>
    <x v="1"/>
    <m/>
    <m/>
    <m/>
    <e v="#REF!"/>
    <m/>
    <m/>
    <m/>
    <m/>
    <x v="9"/>
    <s v="Not Found"/>
    <n v="3"/>
    <e v="#NAME?"/>
  </r>
  <r>
    <s v="747248"/>
    <x v="523"/>
    <m/>
    <m/>
    <x v="237"/>
    <m/>
    <n v="0"/>
    <m/>
    <m/>
    <x v="1"/>
    <m/>
    <m/>
    <m/>
    <e v="#REF!"/>
    <m/>
    <m/>
    <m/>
    <m/>
    <x v="9"/>
    <s v="Not Found"/>
    <s v="Not Found"/>
    <e v="#NAME?"/>
  </r>
  <r>
    <s v="746411"/>
    <x v="523"/>
    <m/>
    <s v="08:00 DONCARIEP to ST NEOTS"/>
    <x v="31"/>
    <n v="10"/>
    <n v="19"/>
    <d v="2019-07-26T00:00:00"/>
    <s v="MHB2"/>
    <x v="17"/>
    <s v="Accepted"/>
    <m/>
    <m/>
    <e v="#REF!"/>
    <m/>
    <m/>
    <m/>
    <m/>
    <x v="1"/>
    <n v="3"/>
    <s v="Not Found"/>
    <e v="#NAME?"/>
  </r>
  <r>
    <s v="745799"/>
    <x v="524"/>
    <m/>
    <m/>
    <x v="10"/>
    <n v="3"/>
    <n v="3"/>
    <m/>
    <s v="MHBA"/>
    <x v="15"/>
    <s v="Accepted"/>
    <m/>
    <m/>
    <e v="#REF!"/>
    <m/>
    <m/>
    <m/>
    <m/>
    <x v="0"/>
    <n v="0"/>
    <n v="3"/>
    <e v="#NAME?"/>
  </r>
  <r>
    <s v="744969"/>
    <x v="524"/>
    <m/>
    <s v="13:30 KINGS X to EDINBURGH"/>
    <x v="15"/>
    <n v="4"/>
    <n v="36"/>
    <d v="2019-03-26T00:00:00"/>
    <s v="MHBV"/>
    <x v="9"/>
    <s v="Accepted"/>
    <m/>
    <m/>
    <e v="#REF!"/>
    <m/>
    <m/>
    <m/>
    <m/>
    <x v="0"/>
    <n v="0"/>
    <n v="0"/>
    <e v="#NAME?"/>
  </r>
  <r>
    <s v="744397"/>
    <x v="524"/>
    <m/>
    <s v="08:43 BRADFORSQ to KINGS X"/>
    <x v="38"/>
    <n v="8"/>
    <n v="8"/>
    <d v="2019-09-20T00:00:00"/>
    <s v="MHB2"/>
    <x v="5"/>
    <s v="Accepted"/>
    <m/>
    <m/>
    <e v="#REF!"/>
    <m/>
    <m/>
    <m/>
    <m/>
    <x v="14"/>
    <n v="24"/>
    <n v="0"/>
    <e v="#NAME?"/>
  </r>
  <r>
    <s v="741943"/>
    <x v="525"/>
    <m/>
    <s v="07:08 LEEDS to ABERDEEN"/>
    <x v="83"/>
    <n v="12"/>
    <n v="12"/>
    <d v="2019-03-25T00:00:00"/>
    <s v="MHB1"/>
    <x v="10"/>
    <s v="Accepted"/>
    <m/>
    <m/>
    <e v="#REF!"/>
    <m/>
    <m/>
    <m/>
    <m/>
    <x v="0"/>
    <n v="0"/>
    <n v="24"/>
    <e v="#NAME?"/>
  </r>
  <r>
    <s v="741517"/>
    <x v="525"/>
    <m/>
    <m/>
    <x v="11"/>
    <n v="25"/>
    <n v="237"/>
    <m/>
    <s v="MHBA"/>
    <x v="0"/>
    <s v="Accepted"/>
    <m/>
    <m/>
    <e v="#REF!"/>
    <m/>
    <m/>
    <m/>
    <m/>
    <x v="0"/>
    <n v="0"/>
    <n v="0"/>
    <e v="#NAME?"/>
  </r>
  <r>
    <s v="740926"/>
    <x v="525"/>
    <m/>
    <s v="05:56 DONCARIEP to DONCASTER"/>
    <x v="31"/>
    <n v="23"/>
    <n v="42"/>
    <d v="2019-03-26T00:00:00"/>
    <s v="MHBH"/>
    <x v="3"/>
    <s v="Accepted"/>
    <m/>
    <m/>
    <e v="#REF!"/>
    <m/>
    <m/>
    <m/>
    <m/>
    <x v="1"/>
    <n v="3"/>
    <n v="0"/>
    <e v="#NAME?"/>
  </r>
  <r>
    <s v="740848"/>
    <x v="525"/>
    <m/>
    <s v="05:46 DONCARIEP to LEEDS"/>
    <x v="31"/>
    <n v="8"/>
    <n v="8"/>
    <d v="2019-03-25T00:00:00"/>
    <s v="MHBH"/>
    <x v="3"/>
    <s v="Accepted"/>
    <m/>
    <m/>
    <e v="#REF!"/>
    <m/>
    <m/>
    <m/>
    <m/>
    <x v="1"/>
    <n v="3"/>
    <n v="3"/>
    <e v="#NAME?"/>
  </r>
  <r>
    <s v="740353"/>
    <x v="526"/>
    <m/>
    <s v="21:00 KINGS X to NCASTLCEN"/>
    <x v="4"/>
    <n v="9"/>
    <n v="9"/>
    <d v="2020-06-06T00:00:00"/>
    <s v="MHB2"/>
    <x v="17"/>
    <s v="Accepted"/>
    <m/>
    <m/>
    <e v="#REF!"/>
    <m/>
    <m/>
    <m/>
    <m/>
    <x v="0"/>
    <n v="0"/>
    <n v="3"/>
    <e v="#NAME?"/>
  </r>
  <r>
    <s v="739038"/>
    <x v="526"/>
    <m/>
    <s v="07:08 LEEDS to ABERDEEN"/>
    <x v="83"/>
    <n v="6"/>
    <n v="6"/>
    <d v="2019-04-23T00:00:00"/>
    <s v="MHB1"/>
    <x v="10"/>
    <s v="Accepted"/>
    <m/>
    <m/>
    <e v="#REF!"/>
    <m/>
    <m/>
    <m/>
    <m/>
    <x v="0"/>
    <n v="0"/>
    <n v="0"/>
    <e v="#NAME?"/>
  </r>
  <r>
    <s v="738604"/>
    <x v="526"/>
    <m/>
    <s v="09:30 EDINBURGH to KINGS X"/>
    <x v="3"/>
    <n v="7"/>
    <n v="11"/>
    <d v="2020-08-12T00:00:00"/>
    <s v="MHB2"/>
    <x v="5"/>
    <s v="Accepted"/>
    <m/>
    <m/>
    <e v="#REF!"/>
    <m/>
    <m/>
    <m/>
    <m/>
    <x v="0"/>
    <n v="0"/>
    <n v="0"/>
    <e v="#NAME?"/>
  </r>
  <r>
    <s v="738412"/>
    <x v="526"/>
    <m/>
    <s v="07:55 INVERNESS to KINGS X"/>
    <x v="36"/>
    <n v="3"/>
    <n v="3"/>
    <d v="2019-03-26T00:00:00"/>
    <s v="MHB1"/>
    <x v="10"/>
    <s v="Accepted"/>
    <m/>
    <m/>
    <e v="#REF!"/>
    <m/>
    <m/>
    <m/>
    <m/>
    <x v="0"/>
    <n v="0"/>
    <n v="0"/>
    <e v="#NAME?"/>
  </r>
  <r>
    <s v="736755"/>
    <x v="527"/>
    <m/>
    <s v="13:00 KINGS X to EDINBURGH"/>
    <x v="68"/>
    <n v="28"/>
    <n v="37"/>
    <d v="2020-08-21T00:00:00"/>
    <s v="MHB2"/>
    <x v="18"/>
    <s v="Accepted"/>
    <m/>
    <m/>
    <e v="#REF!"/>
    <m/>
    <m/>
    <m/>
    <m/>
    <x v="5"/>
    <n v="12"/>
    <n v="0"/>
    <e v="#NAME?"/>
  </r>
  <r>
    <s v="736537"/>
    <x v="527"/>
    <m/>
    <s v="15:06 KINGS X to YORK"/>
    <x v="121"/>
    <n v="47"/>
    <n v="192"/>
    <d v="2019-07-26T00:00:00"/>
    <s v="MHB2"/>
    <x v="0"/>
    <s v="Accepted"/>
    <m/>
    <m/>
    <e v="#REF!"/>
    <m/>
    <m/>
    <m/>
    <m/>
    <x v="1"/>
    <n v="3"/>
    <n v="12"/>
    <e v="#NAME?"/>
  </r>
  <r>
    <s v="736200"/>
    <x v="527"/>
    <m/>
    <s v="12:33 KINGS X to LEEDS"/>
    <x v="11"/>
    <n v="7"/>
    <n v="7"/>
    <d v="2020-03-06T00:00:00"/>
    <s v="THB1"/>
    <x v="44"/>
    <s v="Accepted"/>
    <m/>
    <m/>
    <e v="#REF!"/>
    <m/>
    <m/>
    <m/>
    <m/>
    <x v="0"/>
    <n v="0"/>
    <n v="3"/>
    <e v="#NAME?"/>
  </r>
  <r>
    <s v="736062"/>
    <x v="527"/>
    <m/>
    <s v="13:06 KINGS X to YORK"/>
    <x v="11"/>
    <n v="9"/>
    <n v="22"/>
    <d v="2020-09-03T00:00:00"/>
    <s v="MHB2"/>
    <x v="2"/>
    <s v="Accepted"/>
    <m/>
    <m/>
    <e v="#REF!"/>
    <m/>
    <m/>
    <m/>
    <m/>
    <x v="0"/>
    <n v="0"/>
    <n v="0"/>
    <e v="#NAME?"/>
  </r>
  <r>
    <s v="735242"/>
    <x v="527"/>
    <m/>
    <s v="06:14 NEVHILL D to HARROGATE"/>
    <x v="8"/>
    <n v="7"/>
    <n v="7"/>
    <d v="2019-03-26T00:00:00"/>
    <s v="MHBM"/>
    <x v="3"/>
    <s v="Accepted"/>
    <m/>
    <m/>
    <e v="#REF!"/>
    <m/>
    <m/>
    <m/>
    <m/>
    <x v="4"/>
    <n v="27"/>
    <n v="0"/>
    <e v="#NAME?"/>
  </r>
  <r>
    <s v="735180"/>
    <x v="527"/>
    <m/>
    <m/>
    <x v="10"/>
    <n v="108"/>
    <n v="114"/>
    <m/>
    <s v="MHBA"/>
    <x v="0"/>
    <s v="Accepted"/>
    <m/>
    <m/>
    <e v="#REF!"/>
    <m/>
    <m/>
    <m/>
    <m/>
    <x v="0"/>
    <n v="0"/>
    <n v="27"/>
    <e v="#NAME?"/>
  </r>
  <r>
    <s v="734134"/>
    <x v="528"/>
    <m/>
    <s v="18:30 KINGS X to EDINBURGH"/>
    <x v="11"/>
    <n v="23"/>
    <n v="73"/>
    <d v="2019-10-18T00:00:00"/>
    <s v="MHBR"/>
    <x v="9"/>
    <s v="Accepted"/>
    <m/>
    <m/>
    <e v="#REF!"/>
    <m/>
    <m/>
    <m/>
    <m/>
    <x v="0"/>
    <n v="0"/>
    <n v="0"/>
    <e v="#NAME?"/>
  </r>
  <r>
    <s v="732888"/>
    <x v="528"/>
    <m/>
    <s v="07:55 INVERNESS to KINGS X"/>
    <x v="36"/>
    <n v="3"/>
    <n v="3"/>
    <d v="2019-03-18T00:00:00"/>
    <s v="MHB1"/>
    <x v="10"/>
    <s v="Accepted"/>
    <m/>
    <m/>
    <e v="#REF!"/>
    <m/>
    <m/>
    <m/>
    <m/>
    <x v="0"/>
    <n v="0"/>
    <n v="0"/>
    <e v="#NAME?"/>
  </r>
  <r>
    <s v="731976"/>
    <x v="528"/>
    <m/>
    <m/>
    <x v="11"/>
    <n v="5"/>
    <n v="5"/>
    <m/>
    <s v="MHBB"/>
    <x v="17"/>
    <s v="Accepted"/>
    <m/>
    <m/>
    <e v="#REF!"/>
    <m/>
    <m/>
    <m/>
    <m/>
    <x v="0"/>
    <n v="0"/>
    <n v="0"/>
    <e v="#NAME?"/>
  </r>
  <r>
    <s v="731485"/>
    <x v="529"/>
    <m/>
    <m/>
    <x v="11"/>
    <n v="16"/>
    <n v="71"/>
    <m/>
    <s v="MHBA"/>
    <x v="15"/>
    <s v="Accepted"/>
    <m/>
    <m/>
    <e v="#REF!"/>
    <m/>
    <m/>
    <m/>
    <m/>
    <x v="0"/>
    <n v="0"/>
    <n v="0"/>
    <e v="#NAME?"/>
  </r>
  <r>
    <s v="731048"/>
    <x v="529"/>
    <m/>
    <s v="16:33 KINGS X to BRADFORSQ"/>
    <x v="11"/>
    <n v="0"/>
    <n v="6"/>
    <d v="2019-09-20T00:00:00"/>
    <s v="MHB2"/>
    <x v="5"/>
    <s v="Accepted"/>
    <m/>
    <m/>
    <e v="#REF!"/>
    <m/>
    <m/>
    <m/>
    <m/>
    <x v="0"/>
    <n v="0"/>
    <n v="0"/>
    <e v="#NAME?"/>
  </r>
  <r>
    <s v="730767"/>
    <x v="529"/>
    <m/>
    <s v="14:30 KINGS X to EDINBURGH"/>
    <x v="11"/>
    <n v="9"/>
    <n v="9"/>
    <d v="2020-02-07T00:00:00"/>
    <s v="MHBV"/>
    <x v="9"/>
    <s v="Accepted"/>
    <m/>
    <m/>
    <e v="#REF!"/>
    <m/>
    <m/>
    <m/>
    <m/>
    <x v="0"/>
    <n v="0"/>
    <n v="0"/>
    <e v="#NAME?"/>
  </r>
  <r>
    <s v="730503"/>
    <x v="529"/>
    <m/>
    <m/>
    <x v="10"/>
    <n v="4"/>
    <n v="4"/>
    <m/>
    <s v="MHBA"/>
    <x v="0"/>
    <s v="Accepted"/>
    <m/>
    <m/>
    <e v="#REF!"/>
    <m/>
    <m/>
    <m/>
    <m/>
    <x v="0"/>
    <n v="0"/>
    <n v="0"/>
    <e v="#NAME?"/>
  </r>
  <r>
    <s v="730484"/>
    <x v="529"/>
    <m/>
    <s v="07:08 LEEDS to ABERDEEN"/>
    <x v="84"/>
    <n v="1.5"/>
    <n v="1.5"/>
    <d v="2019-03-08T00:00:00"/>
    <s v="MHB1"/>
    <x v="10"/>
    <s v="Accepted"/>
    <m/>
    <m/>
    <e v="#REF!"/>
    <m/>
    <m/>
    <m/>
    <m/>
    <x v="0"/>
    <n v="0"/>
    <n v="0"/>
    <e v="#NAME?"/>
  </r>
  <r>
    <s v="728697"/>
    <x v="530"/>
    <m/>
    <s v="16:59 LINCLNCEN to KINGS X"/>
    <x v="14"/>
    <n v="0"/>
    <n v="3"/>
    <d v="2019-09-06T00:00:00"/>
    <s v="MHB1"/>
    <x v="17"/>
    <s v="Accepted"/>
    <m/>
    <m/>
    <e v="#REF!"/>
    <m/>
    <m/>
    <m/>
    <m/>
    <x v="7"/>
    <n v="6"/>
    <n v="0"/>
    <e v="#NAME?"/>
  </r>
  <r>
    <s v="728630"/>
    <x v="530"/>
    <m/>
    <s v="12:00 KINGS X to INVERNESS"/>
    <x v="109"/>
    <n v="5"/>
    <n v="5"/>
    <d v="2019-03-26T00:00:00"/>
    <s v="MHBR"/>
    <x v="9"/>
    <s v="Accepted"/>
    <m/>
    <m/>
    <e v="#REF!"/>
    <m/>
    <m/>
    <m/>
    <m/>
    <x v="16"/>
    <n v="5"/>
    <n v="6"/>
    <e v="#NAME?"/>
  </r>
  <r>
    <s v="728258"/>
    <x v="530"/>
    <m/>
    <s v="09:47 ABERDEENto KINGS X"/>
    <x v="21"/>
    <n v="7"/>
    <n v="7"/>
    <d v="2019-03-21T00:00:00"/>
    <s v="MHB1"/>
    <x v="10"/>
    <s v="Accepted"/>
    <m/>
    <m/>
    <e v="#REF!"/>
    <m/>
    <m/>
    <m/>
    <m/>
    <x v="0"/>
    <n v="0"/>
    <n v="5"/>
    <e v="#NAME?"/>
  </r>
  <r>
    <s v="728092"/>
    <x v="530"/>
    <m/>
    <s v="09:02 DONCARIEP to HARROGATE_x000a_Running as 10:30 LEEDS to HARROGATE"/>
    <x v="10"/>
    <n v="3"/>
    <n v="6"/>
    <d v="2019-03-25T00:00:00"/>
    <s v="MHBH"/>
    <x v="3"/>
    <s v="Accepted"/>
    <m/>
    <m/>
    <e v="#REF!"/>
    <m/>
    <m/>
    <m/>
    <m/>
    <x v="0"/>
    <n v="0"/>
    <n v="0"/>
    <e v="#NAME?"/>
  </r>
  <r>
    <s v="727538"/>
    <x v="531"/>
    <m/>
    <s v="21:12 KINGS X to BOUNDGNCS"/>
    <x v="74"/>
    <n v="9"/>
    <n v="9"/>
    <d v="2020-01-22T00:00:00"/>
    <s v="MHBJ"/>
    <x v="3"/>
    <s v="Accepted"/>
    <m/>
    <m/>
    <e v="#REF!"/>
    <m/>
    <m/>
    <m/>
    <m/>
    <x v="3"/>
    <n v="4"/>
    <n v="0"/>
    <e v="#NAME?"/>
  </r>
  <r>
    <s v="725679"/>
    <x v="531"/>
    <m/>
    <s v="05:48 EDINBURGH to KINGS X"/>
    <x v="72"/>
    <n v="3"/>
    <n v="3"/>
    <d v="2020-07-01T00:00:00"/>
    <s v="MHB1"/>
    <x v="2"/>
    <s v="Accepted"/>
    <m/>
    <m/>
    <e v="#REF!"/>
    <m/>
    <m/>
    <m/>
    <m/>
    <x v="27"/>
    <n v="70"/>
    <n v="4"/>
    <e v="#NAME?"/>
  </r>
  <r>
    <s v="725343"/>
    <x v="531"/>
    <m/>
    <s v="05:17 NEVHILL D to BRADFORSQ"/>
    <x v="8"/>
    <n v="98"/>
    <n v="248"/>
    <d v="2019-09-20T00:00:00"/>
    <s v="MHB2"/>
    <x v="6"/>
    <s v="Accepted"/>
    <m/>
    <m/>
    <e v="#REF!"/>
    <m/>
    <m/>
    <m/>
    <m/>
    <x v="4"/>
    <n v="27"/>
    <n v="70"/>
    <e v="#NAME?"/>
  </r>
  <r>
    <s v="722702"/>
    <x v="532"/>
    <m/>
    <s v="06:08 DONCASTER to EDINBURGH"/>
    <x v="12"/>
    <n v="4"/>
    <n v="4"/>
    <d v="2019-12-09T00:00:00"/>
    <s v="MHBR"/>
    <x v="9"/>
    <s v="Accepted"/>
    <m/>
    <m/>
    <e v="#REF!"/>
    <m/>
    <m/>
    <m/>
    <m/>
    <x v="5"/>
    <n v="12"/>
    <n v="27"/>
    <e v="#NAME?"/>
  </r>
  <r>
    <s v="722449"/>
    <x v="532"/>
    <m/>
    <s v="04:56 HEATON CS to NCASTLCEN"/>
    <x v="25"/>
    <n v="39"/>
    <n v="163"/>
    <d v="2019-03-18T00:00:00"/>
    <s v="MHBN"/>
    <x v="3"/>
    <s v="Accepted"/>
    <m/>
    <m/>
    <e v="#REF!"/>
    <m/>
    <m/>
    <m/>
    <m/>
    <x v="10"/>
    <n v="8"/>
    <n v="12"/>
    <e v="#NAME?"/>
  </r>
  <r>
    <s v="719915"/>
    <x v="533"/>
    <m/>
    <s v="09:03 CRAIGNTNY to EDINBURGH"/>
    <x v="6"/>
    <n v="7"/>
    <n v="7"/>
    <d v="2020-01-17T00:00:00"/>
    <s v="MHBK"/>
    <x v="1"/>
    <s v="New"/>
    <m/>
    <m/>
    <e v="#REF!"/>
    <m/>
    <m/>
    <m/>
    <m/>
    <x v="2"/>
    <n v="2"/>
    <n v="8"/>
    <e v="#NAME?"/>
  </r>
  <r>
    <s v="719680"/>
    <x v="533"/>
    <m/>
    <s v="08:06 KINGS X to LINCLNCEN"/>
    <x v="179"/>
    <n v="0"/>
    <n v="0"/>
    <d v="2020-09-03T00:00:00"/>
    <s v="MHBJ"/>
    <x v="2"/>
    <s v="Accepted"/>
    <m/>
    <m/>
    <e v="#REF!"/>
    <m/>
    <m/>
    <m/>
    <m/>
    <x v="0"/>
    <n v="0"/>
    <n v="2"/>
    <e v="#NAME?"/>
  </r>
  <r>
    <s v="719517"/>
    <x v="533"/>
    <m/>
    <s v="06:14 NEVHILL D to HARROGATE"/>
    <x v="8"/>
    <n v="21"/>
    <n v="36"/>
    <d v="2019-04-29T00:00:00"/>
    <s v="MHBM"/>
    <x v="3"/>
    <s v="Accepted"/>
    <m/>
    <m/>
    <e v="#REF!"/>
    <m/>
    <m/>
    <m/>
    <m/>
    <x v="4"/>
    <n v="27"/>
    <n v="0"/>
    <e v="#NAME?"/>
  </r>
  <r>
    <s v="719430"/>
    <x v="533"/>
    <m/>
    <s v="02:00 BOUNDGNCS to KINGS X"/>
    <x v="48"/>
    <n v="203"/>
    <n v="203"/>
    <d v="2019-08-09T00:00:00"/>
    <s v="MHBR"/>
    <x v="2"/>
    <s v="Accepted"/>
    <m/>
    <m/>
    <e v="#REF!"/>
    <m/>
    <m/>
    <m/>
    <m/>
    <x v="17"/>
    <n v="7"/>
    <n v="27"/>
    <e v="#NAME?"/>
  </r>
  <r>
    <s v="719416"/>
    <x v="533"/>
    <m/>
    <s v="05:25 NEVHILL D to SKIPTON"/>
    <x v="8"/>
    <n v="0"/>
    <n v="10"/>
    <m/>
    <s v="ZQGB"/>
    <x v="1"/>
    <s v="New"/>
    <m/>
    <m/>
    <e v="#REF!"/>
    <m/>
    <m/>
    <m/>
    <m/>
    <x v="4"/>
    <n v="27"/>
    <n v="7"/>
    <e v="#NAME?"/>
  </r>
  <r>
    <s v="717692"/>
    <x v="534"/>
    <m/>
    <m/>
    <x v="17"/>
    <n v="3"/>
    <n v="3"/>
    <m/>
    <s v="MHBB"/>
    <x v="5"/>
    <s v="Accepted"/>
    <m/>
    <m/>
    <e v="#REF!"/>
    <m/>
    <m/>
    <m/>
    <m/>
    <x v="1"/>
    <n v="3"/>
    <n v="27"/>
    <e v="#NAME?"/>
  </r>
  <r>
    <s v="716812"/>
    <x v="534"/>
    <m/>
    <s v="07:08 LEEDS to ABERDEEN"/>
    <x v="10"/>
    <n v="18"/>
    <n v="18"/>
    <d v="2019-03-12T00:00:00"/>
    <s v="MHBH"/>
    <x v="3"/>
    <s v="Accepted"/>
    <m/>
    <m/>
    <e v="#REF!"/>
    <m/>
    <m/>
    <m/>
    <m/>
    <x v="0"/>
    <n v="0"/>
    <n v="3"/>
    <e v="#NAME?"/>
  </r>
  <r>
    <s v="716507"/>
    <x v="534"/>
    <m/>
    <s v="0312 FERMEPARK HBFERMEPARK"/>
    <x v="49"/>
    <n v="25"/>
    <n v="25"/>
    <d v="2019-07-26T00:00:00"/>
    <s v="MHBJ"/>
    <x v="3"/>
    <s v="Accepted"/>
    <m/>
    <m/>
    <e v="#REF!"/>
    <m/>
    <m/>
    <m/>
    <m/>
    <x v="18"/>
    <n v="17"/>
    <n v="0"/>
    <e v="#NAME?"/>
  </r>
  <r>
    <s v="716107"/>
    <x v="535"/>
    <m/>
    <s v="21:58 LEEDS to NEVHILL D"/>
    <x v="10"/>
    <n v="6"/>
    <n v="8"/>
    <m/>
    <s v="MHBM"/>
    <x v="1"/>
    <s v="New"/>
    <m/>
    <m/>
    <e v="#REF!"/>
    <m/>
    <m/>
    <m/>
    <m/>
    <x v="0"/>
    <n v="0"/>
    <n v="17"/>
    <e v="#NAME?"/>
  </r>
  <r>
    <s v="715731"/>
    <x v="535"/>
    <m/>
    <s v="19:25 HAGTDNSDG to DONCARIEP"/>
    <x v="0"/>
    <n v="0"/>
    <n v="0"/>
    <d v="2019-04-29T00:00:00"/>
    <s v="MHBH"/>
    <x v="3"/>
    <s v="Accepted"/>
    <m/>
    <m/>
    <e v="#REF!"/>
    <m/>
    <m/>
    <m/>
    <m/>
    <x v="0"/>
    <n v="0"/>
    <n v="0"/>
    <e v="#NAME?"/>
  </r>
  <r>
    <s v="714949"/>
    <x v="535"/>
    <m/>
    <s v="11:36 HARROGATE to KINGS X"/>
    <x v="105"/>
    <n v="9"/>
    <n v="14"/>
    <d v="2019-04-29T00:00:00"/>
    <s v="IQIU"/>
    <x v="1"/>
    <s v="Referred"/>
    <m/>
    <m/>
    <e v="#REF!"/>
    <m/>
    <m/>
    <m/>
    <m/>
    <x v="12"/>
    <n v="11"/>
    <n v="0"/>
    <e v="#NAME?"/>
  </r>
  <r>
    <s v="714412"/>
    <x v="535"/>
    <m/>
    <m/>
    <x v="15"/>
    <n v="23"/>
    <n v="23"/>
    <m/>
    <s v="MHBB"/>
    <x v="17"/>
    <s v="Accepted"/>
    <m/>
    <m/>
    <e v="#REF!"/>
    <m/>
    <m/>
    <m/>
    <m/>
    <x v="0"/>
    <n v="0"/>
    <n v="11"/>
    <e v="#NAME?"/>
  </r>
  <r>
    <s v="714221"/>
    <x v="535"/>
    <m/>
    <s v="14:52 ABERDEENto KINGS X"/>
    <x v="51"/>
    <n v="21"/>
    <n v="42"/>
    <d v="2019-04-29T00:00:00"/>
    <s v="IQI8"/>
    <x v="1"/>
    <s v="New"/>
    <m/>
    <m/>
    <e v="#REF!"/>
    <m/>
    <m/>
    <m/>
    <m/>
    <x v="20"/>
    <n v="31"/>
    <n v="0"/>
    <e v="#NAME?"/>
  </r>
  <r>
    <s v="712854"/>
    <x v="536"/>
    <m/>
    <s v="18:03 BOUNDGNCS to KINGS X"/>
    <x v="228"/>
    <n v="17"/>
    <n v="17"/>
    <d v="2019-11-22T00:00:00"/>
    <s v="MHBJ"/>
    <x v="1"/>
    <s v="New"/>
    <m/>
    <m/>
    <e v="#REF!"/>
    <m/>
    <m/>
    <m/>
    <m/>
    <x v="3"/>
    <n v="4"/>
    <n v="31"/>
    <e v="#NAME?"/>
  </r>
  <r>
    <s v="712473"/>
    <x v="536"/>
    <m/>
    <s v="13:30 KINGS X to EDINBURGH"/>
    <x v="89"/>
    <n v="4"/>
    <n v="4"/>
    <d v="2019-12-13T00:00:00"/>
    <s v="MHB2"/>
    <x v="1"/>
    <s v="New"/>
    <m/>
    <m/>
    <e v="#REF!"/>
    <m/>
    <m/>
    <m/>
    <m/>
    <x v="0"/>
    <n v="0"/>
    <n v="4"/>
    <e v="#NAME?"/>
  </r>
  <r>
    <s v="712286"/>
    <x v="536"/>
    <m/>
    <s v="13:30 KINGS X to EDINBURGH"/>
    <x v="17"/>
    <n v="18"/>
    <n v="18"/>
    <d v="2019-12-13T00:00:00"/>
    <s v="MHB2"/>
    <x v="1"/>
    <s v="New"/>
    <m/>
    <m/>
    <e v="#REF!"/>
    <m/>
    <m/>
    <m/>
    <m/>
    <x v="1"/>
    <n v="3"/>
    <n v="0"/>
    <e v="#NAME?"/>
  </r>
  <r>
    <s v="712183"/>
    <x v="536"/>
    <m/>
    <s v="13:30 KINGS X to EDINBURGH"/>
    <x v="14"/>
    <n v="16"/>
    <n v="16"/>
    <d v="2019-12-13T00:00:00"/>
    <s v="THB3"/>
    <x v="12"/>
    <s v="Accepted"/>
    <m/>
    <m/>
    <e v="#REF!"/>
    <m/>
    <m/>
    <m/>
    <m/>
    <x v="7"/>
    <n v="6"/>
    <n v="3"/>
    <e v="#NAME?"/>
  </r>
  <r>
    <s v="711616"/>
    <x v="536"/>
    <m/>
    <s v="10:30 KINGS X to EDINBURGH"/>
    <x v="328"/>
    <n v="67"/>
    <n v="188"/>
    <d v="2020-03-25T00:00:00"/>
    <s v="MHB2"/>
    <x v="18"/>
    <s v="Accepted"/>
    <m/>
    <m/>
    <e v="#REF!"/>
    <m/>
    <m/>
    <m/>
    <m/>
    <x v="64"/>
    <n v="121"/>
    <n v="6"/>
    <e v="#NAME?"/>
  </r>
  <r>
    <s v="711221"/>
    <x v="536"/>
    <m/>
    <s v="05:34 STIRLINGto KINGS X"/>
    <x v="174"/>
    <n v="14"/>
    <n v="45"/>
    <d v="2019-11-22T00:00:00"/>
    <s v="MHB2"/>
    <x v="1"/>
    <s v="New"/>
    <m/>
    <m/>
    <e v="#REF!"/>
    <m/>
    <m/>
    <m/>
    <m/>
    <x v="13"/>
    <n v="14"/>
    <n v="121"/>
    <e v="#NAME?"/>
  </r>
  <r>
    <s v="711126"/>
    <x v="536"/>
    <m/>
    <s v="07:37 HARROGATE to KINGS X"/>
    <x v="78"/>
    <n v="7"/>
    <n v="52"/>
    <d v="2019-03-08T00:00:00"/>
    <s v="MHB1"/>
    <x v="17"/>
    <s v="Accepted"/>
    <m/>
    <m/>
    <e v="#REF!"/>
    <m/>
    <m/>
    <m/>
    <m/>
    <x v="1"/>
    <n v="3"/>
    <n v="14"/>
    <e v="#NAME?"/>
  </r>
  <r>
    <s v="711101"/>
    <x v="536"/>
    <m/>
    <s v="09:52 ABERDEENto KINGS X"/>
    <x v="300"/>
    <n v="4"/>
    <n v="19"/>
    <d v="2019-03-21T00:00:00"/>
    <s v="MHB1"/>
    <x v="10"/>
    <s v="Accepted"/>
    <m/>
    <m/>
    <e v="#REF!"/>
    <m/>
    <m/>
    <m/>
    <m/>
    <x v="24"/>
    <n v="15"/>
    <n v="3"/>
    <e v="#NAME?"/>
  </r>
  <r>
    <s v="709906"/>
    <x v="537"/>
    <m/>
    <s v="19:30 KINGS X to NCASTLCEN"/>
    <x v="11"/>
    <n v="12"/>
    <n v="24"/>
    <d v="2020-03-06T00:00:00"/>
    <s v="MHB1"/>
    <x v="1"/>
    <s v="New"/>
    <m/>
    <m/>
    <e v="#REF!"/>
    <m/>
    <m/>
    <m/>
    <m/>
    <x v="0"/>
    <n v="0"/>
    <n v="15"/>
    <e v="#NAME?"/>
  </r>
  <r>
    <s v="709737"/>
    <x v="537"/>
    <m/>
    <s v="16:00 EDINBURGH to KINGS X"/>
    <x v="279"/>
    <n v="196"/>
    <n v="432"/>
    <d v="2019-08-02T00:00:00"/>
    <s v="IQIE"/>
    <x v="1"/>
    <s v="Referred"/>
    <m/>
    <m/>
    <e v="#REF!"/>
    <m/>
    <m/>
    <m/>
    <m/>
    <x v="0"/>
    <n v="0"/>
    <n v="0"/>
    <e v="#NAME?"/>
  </r>
  <r>
    <s v="709729"/>
    <x v="537"/>
    <m/>
    <s v="11:47 ABERDEENto KINGS X"/>
    <x v="329"/>
    <n v="32"/>
    <n v="60"/>
    <d v="2019-04-23T00:00:00"/>
    <s v="MHB1"/>
    <x v="0"/>
    <s v="Accepted"/>
    <m/>
    <m/>
    <e v="#REF!"/>
    <m/>
    <m/>
    <m/>
    <m/>
    <x v="0"/>
    <n v="0"/>
    <n v="0"/>
    <e v="#NAME?"/>
  </r>
  <r>
    <s v="709369"/>
    <x v="537"/>
    <m/>
    <s v="10:00 KINGS X to ABERDEEN"/>
    <x v="22"/>
    <n v="4"/>
    <n v="4"/>
    <d v="2019-03-21T00:00:00"/>
    <s v="MHB1"/>
    <x v="10"/>
    <s v="Accepted"/>
    <m/>
    <m/>
    <e v="#REF!"/>
    <m/>
    <m/>
    <m/>
    <m/>
    <x v="0"/>
    <n v="0"/>
    <n v="0"/>
    <e v="#NAME?"/>
  </r>
  <r>
    <s v="709057"/>
    <x v="537"/>
    <m/>
    <m/>
    <x v="14"/>
    <n v="14"/>
    <n v="39"/>
    <m/>
    <s v="MHBA"/>
    <x v="0"/>
    <s v="Accepted"/>
    <m/>
    <m/>
    <e v="#REF!"/>
    <m/>
    <m/>
    <m/>
    <m/>
    <x v="7"/>
    <n v="6"/>
    <n v="0"/>
    <e v="#NAME?"/>
  </r>
  <r>
    <s v="708059"/>
    <x v="538"/>
    <m/>
    <s v="19:00 EDINBURGH to DONCASTER"/>
    <x v="12"/>
    <n v="36"/>
    <n v="58"/>
    <d v="2020-08-21T00:00:00"/>
    <s v="MHBV"/>
    <x v="9"/>
    <s v="Accepted"/>
    <m/>
    <m/>
    <e v="#REF!"/>
    <m/>
    <m/>
    <m/>
    <m/>
    <x v="5"/>
    <n v="12"/>
    <n v="6"/>
    <e v="#NAME?"/>
  </r>
  <r>
    <s v="707873"/>
    <x v="538"/>
    <m/>
    <s v="17:45 LEEDS to KINGS X"/>
    <x v="15"/>
    <n v="6"/>
    <n v="6"/>
    <m/>
    <s v="MHBV"/>
    <x v="9"/>
    <s v="Accepted"/>
    <m/>
    <m/>
    <e v="#REF!"/>
    <m/>
    <m/>
    <m/>
    <m/>
    <x v="0"/>
    <n v="0"/>
    <n v="12"/>
    <e v="#NAME?"/>
  </r>
  <r>
    <s v="707689"/>
    <x v="538"/>
    <m/>
    <s v="14:52 ABERDEENto KINGS X"/>
    <x v="21"/>
    <n v="7"/>
    <n v="7"/>
    <d v="2019-03-21T00:00:00"/>
    <s v="MHB1"/>
    <x v="1"/>
    <s v="Pending"/>
    <m/>
    <m/>
    <e v="#REF!"/>
    <m/>
    <m/>
    <m/>
    <m/>
    <x v="0"/>
    <n v="0"/>
    <n v="0"/>
    <e v="#NAME?"/>
  </r>
  <r>
    <s v="707145"/>
    <x v="538"/>
    <m/>
    <s v="11:30 KINGS X to EDINBURGH"/>
    <x v="15"/>
    <n v="8"/>
    <n v="8"/>
    <d v="2020-03-25T00:00:00"/>
    <s v="THBE"/>
    <x v="29"/>
    <s v="Accepted"/>
    <m/>
    <m/>
    <e v="#REF!"/>
    <m/>
    <m/>
    <m/>
    <m/>
    <x v="0"/>
    <n v="0"/>
    <n v="0"/>
    <e v="#NAME?"/>
  </r>
  <r>
    <s v="707084"/>
    <x v="538"/>
    <m/>
    <s v="07:08 LEEDS to ABERDEEN"/>
    <x v="83"/>
    <n v="17"/>
    <n v="17"/>
    <d v="2019-03-21T00:00:00"/>
    <s v="MHB1"/>
    <x v="10"/>
    <s v="Accepted"/>
    <m/>
    <m/>
    <e v="#REF!"/>
    <m/>
    <m/>
    <m/>
    <m/>
    <x v="0"/>
    <n v="0"/>
    <n v="0"/>
    <e v="#NAME?"/>
  </r>
  <r>
    <s v="706972"/>
    <x v="538"/>
    <m/>
    <s v="10:23 PETERBORO to HARROGATE"/>
    <x v="0"/>
    <n v="0"/>
    <n v="0"/>
    <m/>
    <s v="MHBM"/>
    <x v="1"/>
    <s v="New"/>
    <m/>
    <m/>
    <e v="#REF!"/>
    <m/>
    <m/>
    <m/>
    <m/>
    <x v="0"/>
    <n v="0"/>
    <n v="0"/>
    <e v="#NAME?"/>
  </r>
  <r>
    <s v="706261"/>
    <x v="538"/>
    <m/>
    <s v="06:08 DONCASTER to EDINBURGH"/>
    <x v="17"/>
    <n v="11"/>
    <n v="11"/>
    <d v="2020-02-07T00:00:00"/>
    <s v="MHB2"/>
    <x v="6"/>
    <s v="Accepted"/>
    <m/>
    <m/>
    <e v="#REF!"/>
    <m/>
    <m/>
    <m/>
    <m/>
    <x v="1"/>
    <n v="3"/>
    <n v="0"/>
    <e v="#NAME?"/>
  </r>
  <r>
    <s v="704891"/>
    <x v="539"/>
    <m/>
    <s v="18:03 BOUNDGNCS to KINGS X_x000a_Running as 17:47 FERMEPARK to KINGS X"/>
    <x v="49"/>
    <n v="4.5"/>
    <n v="4.5"/>
    <d v="2020-08-21T00:00:00"/>
    <s v="OQI8"/>
    <x v="1"/>
    <s v="Split"/>
    <m/>
    <m/>
    <e v="#REF!"/>
    <m/>
    <m/>
    <m/>
    <m/>
    <x v="18"/>
    <n v="17"/>
    <n v="3"/>
    <e v="#NAME?"/>
  </r>
  <r>
    <s v="704891"/>
    <x v="539"/>
    <m/>
    <s v="18:03 BOUNDGNCS to KINGS X_x000a_Running as 17:47 FERMEPARK to KINGS X"/>
    <x v="49"/>
    <n v="4.5"/>
    <n v="4.5"/>
    <d v="2020-08-21T00:00:00"/>
    <s v="THB1"/>
    <x v="12"/>
    <s v="Accepted"/>
    <m/>
    <m/>
    <e v="#REF!"/>
    <m/>
    <m/>
    <m/>
    <m/>
    <x v="18"/>
    <n v="17"/>
    <n v="17"/>
    <e v="#NAME?"/>
  </r>
  <r>
    <s v="703928"/>
    <x v="539"/>
    <m/>
    <s v="02:00 BOUNDGNCS to KINGS X"/>
    <x v="48"/>
    <n v="52"/>
    <n v="92"/>
    <d v="2019-08-23T00:00:00"/>
    <s v="MHBJ"/>
    <x v="3"/>
    <s v="Accepted"/>
    <m/>
    <m/>
    <e v="#REF!"/>
    <m/>
    <m/>
    <m/>
    <m/>
    <x v="17"/>
    <n v="7"/>
    <n v="17"/>
    <e v="#NAME?"/>
  </r>
  <r>
    <s v="703409"/>
    <x v="539"/>
    <m/>
    <s v="07:30 YORKto HEATON CS"/>
    <x v="4"/>
    <n v="0"/>
    <n v="7"/>
    <m/>
    <s v="DEAP"/>
    <x v="1"/>
    <s v="New"/>
    <m/>
    <m/>
    <e v="#REF!"/>
    <m/>
    <m/>
    <m/>
    <m/>
    <x v="0"/>
    <n v="0"/>
    <n v="7"/>
    <e v="#NAME?"/>
  </r>
  <r>
    <s v="703331"/>
    <x v="539"/>
    <m/>
    <s v="07:22 BOUNDGNCS to KINGS X"/>
    <x v="179"/>
    <n v="0"/>
    <n v="0"/>
    <d v="2019-09-20T00:00:00"/>
    <s v="MHB1"/>
    <x v="0"/>
    <s v="Accepted"/>
    <m/>
    <m/>
    <e v="#REF!"/>
    <m/>
    <m/>
    <m/>
    <m/>
    <x v="0"/>
    <n v="0"/>
    <n v="0"/>
    <e v="#NAME?"/>
  </r>
  <r>
    <s v="702376"/>
    <x v="540"/>
    <m/>
    <s v="14:52 ABERDEENto KINGS X"/>
    <x v="17"/>
    <n v="3"/>
    <n v="3"/>
    <d v="2019-03-12T00:00:00"/>
    <s v="MHB1"/>
    <x v="1"/>
    <s v="New"/>
    <m/>
    <m/>
    <e v="#REF!"/>
    <m/>
    <m/>
    <m/>
    <m/>
    <x v="1"/>
    <n v="3"/>
    <n v="0"/>
    <e v="#NAME?"/>
  </r>
  <r>
    <s v="702101"/>
    <x v="540"/>
    <m/>
    <s v="14:52 ABERDEENto KINGS X"/>
    <x v="109"/>
    <n v="27"/>
    <n v="27"/>
    <d v="2019-03-12T00:00:00"/>
    <s v="MHB1"/>
    <x v="17"/>
    <s v="Accepted"/>
    <m/>
    <m/>
    <e v="#REF!"/>
    <m/>
    <m/>
    <m/>
    <m/>
    <x v="16"/>
    <n v="5"/>
    <n v="3"/>
    <e v="#NAME?"/>
  </r>
  <r>
    <s v="701761"/>
    <x v="540"/>
    <m/>
    <s v="15:30 KINGS X to GLASGOW C"/>
    <x v="216"/>
    <n v="6"/>
    <n v="10"/>
    <d v="2019-10-18T00:00:00"/>
    <s v="MHB2"/>
    <x v="14"/>
    <s v="Accepted"/>
    <m/>
    <m/>
    <e v="#REF!"/>
    <m/>
    <m/>
    <m/>
    <m/>
    <x v="3"/>
    <n v="4"/>
    <n v="5"/>
    <e v="#NAME?"/>
  </r>
  <r>
    <s v="701577"/>
    <x v="540"/>
    <m/>
    <s v="17:27 LINCLNCEN to KINGS X_x000a_ Running as 17:54 NEWARKNGT to KINGS X"/>
    <x v="102"/>
    <n v="0"/>
    <n v="0"/>
    <d v="2019-09-20T00:00:00"/>
    <s v="MHB1"/>
    <x v="2"/>
    <s v="Accepted"/>
    <m/>
    <m/>
    <e v="#REF!"/>
    <m/>
    <m/>
    <m/>
    <m/>
    <x v="0"/>
    <n v="0"/>
    <n v="4"/>
    <e v="#NAME?"/>
  </r>
  <r>
    <s v="700879"/>
    <x v="540"/>
    <m/>
    <s v="07:52 ABERDEENto KINGS X"/>
    <x v="21"/>
    <n v="2"/>
    <n v="2"/>
    <d v="2019-03-26T00:00:00"/>
    <s v="MHB1"/>
    <x v="10"/>
    <s v="Accepted"/>
    <m/>
    <m/>
    <e v="#REF!"/>
    <m/>
    <m/>
    <m/>
    <m/>
    <x v="0"/>
    <n v="0"/>
    <n v="0"/>
    <e v="#NAME?"/>
  </r>
  <r>
    <s v="700427"/>
    <x v="540"/>
    <m/>
    <s v="05:46 DONCARIEP to LEEDS_x000a_Running as 06:52 NEVHILL D to LEEDS"/>
    <x v="8"/>
    <n v="0"/>
    <n v="33"/>
    <d v="2019-03-12T00:00:00"/>
    <s v="MHBH"/>
    <x v="3"/>
    <s v="Accepted"/>
    <m/>
    <m/>
    <e v="#REF!"/>
    <m/>
    <m/>
    <m/>
    <m/>
    <x v="4"/>
    <n v="27"/>
    <n v="0"/>
    <e v="#NAME?"/>
  </r>
  <r>
    <s v="698125"/>
    <x v="541"/>
    <m/>
    <s v="07:52 ABERDEENto KINGS X"/>
    <x v="21"/>
    <n v="2"/>
    <n v="2"/>
    <d v="2019-03-26T00:00:00"/>
    <s v="MHB1"/>
    <x v="10"/>
    <s v="Accepted"/>
    <m/>
    <m/>
    <e v="#REF!"/>
    <m/>
    <m/>
    <m/>
    <m/>
    <x v="0"/>
    <n v="0"/>
    <n v="27"/>
    <e v="#NAME?"/>
  </r>
  <r>
    <s v="697957"/>
    <x v="541"/>
    <m/>
    <s v="05:34 STIRLINGto KINGS X"/>
    <x v="209"/>
    <n v="25"/>
    <n v="62"/>
    <d v="2019-12-13T00:00:00"/>
    <s v="MHB2"/>
    <x v="18"/>
    <s v="Accepted"/>
    <m/>
    <m/>
    <e v="#REF!"/>
    <m/>
    <m/>
    <m/>
    <m/>
    <x v="48"/>
    <n v="189"/>
    <n v="0"/>
    <e v="#NAME?"/>
  </r>
  <r>
    <s v="697310"/>
    <x v="541"/>
    <m/>
    <s v="02:00 BOUNDGNCS to KINGS X"/>
    <x v="18"/>
    <n v="38"/>
    <n v="54"/>
    <d v="2019-09-27T00:00:00"/>
    <s v="MHBJ"/>
    <x v="3"/>
    <s v="Accepted"/>
    <m/>
    <m/>
    <e v="#REF!"/>
    <m/>
    <m/>
    <m/>
    <m/>
    <x v="8"/>
    <n v="101"/>
    <n v="189"/>
    <e v="#NAME?"/>
  </r>
  <r>
    <s v="696646"/>
    <x v="542"/>
    <m/>
    <s v="16:01 EDINBURGH to KINGS X"/>
    <x v="38"/>
    <n v="13"/>
    <n v="51"/>
    <d v="2019-12-09T00:00:00"/>
    <s v="MHB2"/>
    <x v="6"/>
    <s v="Accepted"/>
    <m/>
    <m/>
    <e v="#REF!"/>
    <m/>
    <m/>
    <m/>
    <m/>
    <x v="14"/>
    <n v="24"/>
    <n v="101"/>
    <e v="#NAME?"/>
  </r>
  <r>
    <s v="696306"/>
    <x v="542"/>
    <m/>
    <s v="14:52 ABERDEENto KINGS X"/>
    <x v="21"/>
    <n v="3"/>
    <n v="3"/>
    <d v="2019-03-21T00:00:00"/>
    <s v="MHB1"/>
    <x v="1"/>
    <s v="Referred"/>
    <m/>
    <m/>
    <e v="#REF!"/>
    <m/>
    <m/>
    <m/>
    <m/>
    <x v="0"/>
    <n v="0"/>
    <n v="24"/>
    <e v="#NAME?"/>
  </r>
  <r>
    <s v="696279"/>
    <x v="542"/>
    <m/>
    <s v="14:52 ABERDEENto KINGS X"/>
    <x v="160"/>
    <n v="3"/>
    <n v="3"/>
    <d v="2019-03-21T00:00:00"/>
    <s v="MHB1"/>
    <x v="1"/>
    <s v="Referred"/>
    <m/>
    <m/>
    <e v="#REF!"/>
    <m/>
    <m/>
    <m/>
    <m/>
    <x v="0"/>
    <n v="0"/>
    <n v="0"/>
    <e v="#NAME?"/>
  </r>
  <r>
    <s v="695759"/>
    <x v="542"/>
    <m/>
    <s v="07:08 LEEDS to ABERDEEN"/>
    <x v="83"/>
    <n v="15"/>
    <n v="15"/>
    <d v="2019-03-21T00:00:00"/>
    <s v="MHB1"/>
    <x v="10"/>
    <s v="Accepted"/>
    <m/>
    <m/>
    <e v="#REF!"/>
    <m/>
    <m/>
    <m/>
    <m/>
    <x v="0"/>
    <n v="0"/>
    <n v="0"/>
    <e v="#NAME?"/>
  </r>
  <r>
    <s v="694498"/>
    <x v="542"/>
    <m/>
    <s v="06:00 BERWICK to KINGS X"/>
    <x v="222"/>
    <n v="0"/>
    <n v="0"/>
    <d v="2019-12-09T00:00:00"/>
    <s v="MHB2"/>
    <x v="4"/>
    <s v="Accepted"/>
    <m/>
    <m/>
    <e v="#REF!"/>
    <m/>
    <m/>
    <m/>
    <m/>
    <x v="0"/>
    <n v="0"/>
    <n v="0"/>
    <e v="#NAME?"/>
  </r>
  <r>
    <s v="693087"/>
    <x v="543"/>
    <m/>
    <s v="07:55 INVERNESS to KINGS X"/>
    <x v="17"/>
    <n v="16"/>
    <n v="60"/>
    <d v="2019-04-23T00:00:00"/>
    <s v="MHB1"/>
    <x v="17"/>
    <s v="Accepted"/>
    <m/>
    <m/>
    <e v="#REF!"/>
    <m/>
    <m/>
    <m/>
    <m/>
    <x v="1"/>
    <n v="3"/>
    <n v="0"/>
    <e v="#NAME?"/>
  </r>
  <r>
    <s v="692053"/>
    <x v="543"/>
    <m/>
    <s v="07:08 LEEDS to ABERDEEN"/>
    <x v="10"/>
    <n v="3"/>
    <n v="3"/>
    <d v="2019-03-26T00:00:00"/>
    <s v="MHB1"/>
    <x v="10"/>
    <s v="Accepted"/>
    <m/>
    <m/>
    <e v="#REF!"/>
    <m/>
    <m/>
    <m/>
    <m/>
    <x v="0"/>
    <n v="0"/>
    <n v="3"/>
    <e v="#NAME?"/>
  </r>
  <r>
    <s v="691792"/>
    <x v="543"/>
    <m/>
    <s v="04:25 HEATON CS to BERWICK"/>
    <x v="25"/>
    <n v="27"/>
    <n v="27"/>
    <d v="2020-08-12T00:00:00"/>
    <s v="MHBN"/>
    <x v="3"/>
    <s v="Accepted"/>
    <m/>
    <m/>
    <e v="#REF!"/>
    <m/>
    <m/>
    <m/>
    <m/>
    <x v="10"/>
    <n v="8"/>
    <n v="0"/>
    <e v="#NAME?"/>
  </r>
  <r>
    <s v="691294"/>
    <x v="544"/>
    <m/>
    <s v="19:30 KINGS X to NCASTLCEN"/>
    <x v="30"/>
    <n v="0"/>
    <n v="0"/>
    <d v="2020-04-22T00:00:00"/>
    <s v="MHB2"/>
    <x v="1"/>
    <s v="New"/>
    <m/>
    <m/>
    <e v="#REF!"/>
    <m/>
    <m/>
    <m/>
    <m/>
    <x v="0"/>
    <n v="0"/>
    <n v="8"/>
    <e v="#NAME?"/>
  </r>
  <r>
    <s v="690789"/>
    <x v="544"/>
    <m/>
    <m/>
    <x v="38"/>
    <n v="3"/>
    <n v="3"/>
    <m/>
    <s v="MHBB"/>
    <x v="19"/>
    <s v="Accepted"/>
    <m/>
    <m/>
    <e v="#REF!"/>
    <m/>
    <m/>
    <m/>
    <m/>
    <x v="14"/>
    <n v="24"/>
    <n v="0"/>
    <e v="#NAME?"/>
  </r>
  <r>
    <s v="690759"/>
    <x v="544"/>
    <m/>
    <s v="14:16 NCASTLCEN to KINGS X"/>
    <x v="12"/>
    <n v="0"/>
    <n v="3"/>
    <d v="2020-04-22T00:00:00"/>
    <s v="MHB2"/>
    <x v="2"/>
    <s v="Accepted"/>
    <m/>
    <m/>
    <e v="#REF!"/>
    <m/>
    <m/>
    <m/>
    <m/>
    <x v="5"/>
    <n v="12"/>
    <n v="24"/>
    <e v="#NAME?"/>
  </r>
  <r>
    <s v="690260"/>
    <x v="544"/>
    <m/>
    <m/>
    <x v="4"/>
    <n v="20"/>
    <n v="41"/>
    <m/>
    <s v="MHBB"/>
    <x v="5"/>
    <s v="Accepted"/>
    <m/>
    <m/>
    <e v="#REF!"/>
    <m/>
    <m/>
    <m/>
    <m/>
    <x v="0"/>
    <n v="0"/>
    <n v="12"/>
    <e v="#NAME?"/>
  </r>
  <r>
    <s v="690185"/>
    <x v="544"/>
    <m/>
    <s v="10:46 LEEDS to KINGS X"/>
    <x v="10"/>
    <n v="3"/>
    <n v="3"/>
    <d v="2019-03-08T00:00:00"/>
    <s v="MHB1"/>
    <x v="2"/>
    <s v="Accepted"/>
    <m/>
    <m/>
    <e v="#REF!"/>
    <m/>
    <m/>
    <m/>
    <m/>
    <x v="0"/>
    <n v="0"/>
    <n v="0"/>
    <e v="#NAME?"/>
  </r>
  <r>
    <s v="689572"/>
    <x v="545"/>
    <m/>
    <s v="18:45 LEEDS to KINGS X"/>
    <x v="330"/>
    <n v="64"/>
    <n v="88"/>
    <d v="2020-03-18T00:00:00"/>
    <s v="MHB2"/>
    <x v="18"/>
    <s v="Accepted"/>
    <m/>
    <m/>
    <e v="#REF!"/>
    <m/>
    <m/>
    <m/>
    <m/>
    <x v="14"/>
    <n v="24"/>
    <n v="0"/>
    <e v="#NAME?"/>
  </r>
  <r>
    <s v="688123"/>
    <x v="545"/>
    <m/>
    <s v="07:55 INVERNESS to KINGS X"/>
    <x v="36"/>
    <n v="29"/>
    <n v="32"/>
    <d v="2019-03-21T00:00:00"/>
    <s v="MHB2"/>
    <x v="10"/>
    <s v="Accepted"/>
    <m/>
    <m/>
    <e v="#REF!"/>
    <m/>
    <m/>
    <m/>
    <m/>
    <x v="0"/>
    <n v="0"/>
    <n v="24"/>
    <e v="#NAME?"/>
  </r>
  <r>
    <s v="687840"/>
    <x v="545"/>
    <m/>
    <s v="06:11 NEVHILL D to HARROGATE"/>
    <x v="93"/>
    <n v="8"/>
    <n v="8"/>
    <d v="2019-04-23T00:00:00"/>
    <s v="MHBM"/>
    <x v="3"/>
    <s v="Accepted"/>
    <m/>
    <m/>
    <e v="#REF!"/>
    <m/>
    <m/>
    <m/>
    <m/>
    <x v="16"/>
    <n v="5"/>
    <n v="0"/>
    <e v="#NAME?"/>
  </r>
  <r>
    <s v="687725"/>
    <x v="545"/>
    <m/>
    <s v="05:17 NEVHILL D to BRADFORSQ"/>
    <x v="8"/>
    <n v="8"/>
    <n v="8"/>
    <d v="2019-09-20T00:00:00"/>
    <s v="MHBM"/>
    <x v="3"/>
    <s v="Accepted"/>
    <m/>
    <m/>
    <e v="#REF!"/>
    <m/>
    <m/>
    <m/>
    <m/>
    <x v="4"/>
    <n v="27"/>
    <n v="5"/>
    <e v="#NAME?"/>
  </r>
  <r>
    <s v="685859"/>
    <x v="546"/>
    <m/>
    <m/>
    <x v="38"/>
    <n v="15"/>
    <n v="89"/>
    <m/>
    <s v="MHBB"/>
    <x v="5"/>
    <s v="Accepted"/>
    <m/>
    <m/>
    <e v="#REF!"/>
    <m/>
    <m/>
    <m/>
    <m/>
    <x v="14"/>
    <n v="24"/>
    <n v="27"/>
    <e v="#NAME?"/>
  </r>
  <r>
    <s v="685588"/>
    <x v="546"/>
    <m/>
    <s v="11:08 London Kings Cross - Bounds Green"/>
    <x v="141"/>
    <n v="2"/>
    <n v="2"/>
    <d v="2020-06-06T00:00:00"/>
    <s v="THB1"/>
    <x v="12"/>
    <s v="Accepted"/>
    <m/>
    <m/>
    <e v="#REF!"/>
    <m/>
    <m/>
    <m/>
    <m/>
    <x v="9"/>
    <s v="Not Found"/>
    <n v="24"/>
    <e v="#NAME?"/>
  </r>
  <r>
    <s v="685436"/>
    <x v="546"/>
    <m/>
    <s v="10:53 BOUNDGNCS to KINGS X"/>
    <x v="18"/>
    <n v="11"/>
    <n v="11"/>
    <d v="2019-11-29T00:00:00"/>
    <s v="MHBJ"/>
    <x v="1"/>
    <s v="New"/>
    <m/>
    <m/>
    <e v="#REF!"/>
    <m/>
    <m/>
    <m/>
    <m/>
    <x v="8"/>
    <n v="101"/>
    <s v="Not Found"/>
    <e v="#NAME?"/>
  </r>
  <r>
    <s v="685001"/>
    <x v="546"/>
    <m/>
    <s v="06:27 FERMEPARK to KINGS X"/>
    <x v="20"/>
    <n v="60"/>
    <n v="60"/>
    <d v="2020-01-17T00:00:00"/>
    <s v="MHB2"/>
    <x v="2"/>
    <s v="Accepted"/>
    <m/>
    <m/>
    <e v="#REF!"/>
    <m/>
    <m/>
    <m/>
    <m/>
    <x v="7"/>
    <n v="6"/>
    <n v="101"/>
    <e v="#NAME?"/>
  </r>
  <r>
    <s v="684853"/>
    <x v="546"/>
    <m/>
    <s v="06:14 NEVHILL D to HARROGATE"/>
    <x v="93"/>
    <n v="10"/>
    <n v="10"/>
    <d v="2019-03-21T00:00:00"/>
    <s v="MHBM"/>
    <x v="3"/>
    <s v="Accepted"/>
    <m/>
    <m/>
    <e v="#REF!"/>
    <m/>
    <m/>
    <m/>
    <m/>
    <x v="16"/>
    <n v="5"/>
    <n v="6"/>
    <e v="#NAME?"/>
  </r>
  <r>
    <s v="684806"/>
    <x v="546"/>
    <m/>
    <s v="05:25 NEVHILL D to SKIPTON"/>
    <x v="93"/>
    <n v="18"/>
    <n v="18"/>
    <m/>
    <s v="MHBM"/>
    <x v="3"/>
    <s v="Accepted"/>
    <m/>
    <m/>
    <e v="#REF!"/>
    <m/>
    <m/>
    <m/>
    <m/>
    <x v="16"/>
    <n v="5"/>
    <n v="5"/>
    <e v="#NAME?"/>
  </r>
  <r>
    <s v="683781"/>
    <x v="547"/>
    <m/>
    <m/>
    <x v="11"/>
    <n v="10"/>
    <n v="38"/>
    <m/>
    <s v="MHBA"/>
    <x v="15"/>
    <s v="Accepted"/>
    <m/>
    <m/>
    <e v="#REF!"/>
    <m/>
    <m/>
    <m/>
    <m/>
    <x v="0"/>
    <n v="0"/>
    <n v="5"/>
    <e v="#NAME?"/>
  </r>
  <r>
    <s v="682549"/>
    <x v="547"/>
    <m/>
    <s v="07:55 INVERNESS to KINGS X"/>
    <x v="36"/>
    <n v="6"/>
    <n v="6"/>
    <d v="2019-03-26T00:00:00"/>
    <s v="MHB1"/>
    <x v="10"/>
    <s v="Accepted"/>
    <m/>
    <m/>
    <e v="#REF!"/>
    <m/>
    <m/>
    <m/>
    <m/>
    <x v="0"/>
    <n v="0"/>
    <n v="0"/>
    <e v="#NAME?"/>
  </r>
  <r>
    <s v="682444"/>
    <x v="547"/>
    <m/>
    <s v="07:52 ABERDEENto KINGS X"/>
    <x v="21"/>
    <n v="2"/>
    <n v="4"/>
    <d v="2019-03-25T00:00:00"/>
    <s v="MHB1"/>
    <x v="19"/>
    <s v="Accepted"/>
    <m/>
    <m/>
    <e v="#REF!"/>
    <m/>
    <m/>
    <m/>
    <m/>
    <x v="0"/>
    <n v="0"/>
    <n v="0"/>
    <e v="#NAME?"/>
  </r>
  <r>
    <s v="682407"/>
    <x v="547"/>
    <m/>
    <s v="05:48 EDINBURGH to KINGS X"/>
    <x v="56"/>
    <n v="52"/>
    <n v="96"/>
    <d v="2020-05-06T00:00:00"/>
    <s v="MHB2"/>
    <x v="18"/>
    <s v="Accepted"/>
    <m/>
    <m/>
    <e v="#REF!"/>
    <m/>
    <m/>
    <m/>
    <m/>
    <x v="22"/>
    <n v="68"/>
    <n v="0"/>
    <e v="#NAME?"/>
  </r>
  <r>
    <s v="682048"/>
    <x v="547"/>
    <m/>
    <s v="07:00 KINGS X to EDINBURGH"/>
    <x v="15"/>
    <n v="4"/>
    <n v="7"/>
    <d v="2019-12-09T00:00:00"/>
    <s v="MHB2"/>
    <x v="17"/>
    <s v="Accepted"/>
    <m/>
    <m/>
    <e v="#REF!"/>
    <m/>
    <m/>
    <m/>
    <m/>
    <x v="0"/>
    <n v="0"/>
    <n v="68"/>
    <e v="#NAME?"/>
  </r>
  <r>
    <s v="680858"/>
    <x v="548"/>
    <m/>
    <s v="19:03 KINGS X to LEEDS"/>
    <x v="17"/>
    <n v="9"/>
    <n v="9"/>
    <d v="2020-03-12T00:00:00"/>
    <s v="MHB2"/>
    <x v="5"/>
    <s v="Accepted"/>
    <m/>
    <m/>
    <e v="#REF!"/>
    <m/>
    <m/>
    <m/>
    <m/>
    <x v="1"/>
    <n v="3"/>
    <n v="0"/>
    <e v="#NAME?"/>
  </r>
  <r>
    <s v="680603"/>
    <x v="548"/>
    <m/>
    <s v="18:18 ABERDEENto LEEDS"/>
    <x v="331"/>
    <n v="9"/>
    <n v="9"/>
    <d v="2019-03-08T00:00:00"/>
    <s v="MHB1"/>
    <x v="10"/>
    <s v="Accepted"/>
    <m/>
    <m/>
    <e v="#REF!"/>
    <m/>
    <m/>
    <m/>
    <m/>
    <x v="0"/>
    <n v="0"/>
    <n v="3"/>
    <e v="#NAME?"/>
  </r>
  <r>
    <s v="680314"/>
    <x v="548"/>
    <m/>
    <s v="13:00 EDINBURGH to KINGS X"/>
    <x v="15"/>
    <n v="3"/>
    <n v="3"/>
    <d v="2020-01-22T00:00:00"/>
    <s v="MHBV"/>
    <x v="9"/>
    <s v="Accepted"/>
    <m/>
    <m/>
    <e v="#REF!"/>
    <m/>
    <m/>
    <m/>
    <m/>
    <x v="0"/>
    <n v="0"/>
    <n v="0"/>
    <e v="#NAME?"/>
  </r>
  <r>
    <s v="679805"/>
    <x v="548"/>
    <m/>
    <s v="1300 EDINBURGH HBNCASTLCEN"/>
    <x v="12"/>
    <n v="3"/>
    <n v="3"/>
    <d v="2020-01-22T00:00:00"/>
    <s v="MHBV"/>
    <x v="9"/>
    <s v="Accepted"/>
    <m/>
    <m/>
    <e v="#REF!"/>
    <m/>
    <m/>
    <m/>
    <m/>
    <x v="5"/>
    <n v="12"/>
    <n v="0"/>
    <e v="#NAME?"/>
  </r>
  <r>
    <s v="679452"/>
    <x v="548"/>
    <m/>
    <s v="10:03 KINGS X to LEEDS"/>
    <x v="15"/>
    <n v="3"/>
    <n v="3"/>
    <m/>
    <s v="MHBV"/>
    <x v="9"/>
    <s v="Accepted"/>
    <m/>
    <m/>
    <e v="#REF!"/>
    <m/>
    <m/>
    <m/>
    <m/>
    <x v="0"/>
    <n v="0"/>
    <n v="12"/>
    <e v="#NAME?"/>
  </r>
  <r>
    <s v="678789"/>
    <x v="548"/>
    <m/>
    <s v="06:33 KINGS X to LEEDS"/>
    <x v="15"/>
    <n v="6"/>
    <n v="6"/>
    <d v="2019-08-23T00:00:00"/>
    <s v="MHB2"/>
    <x v="0"/>
    <s v="Accepted"/>
    <m/>
    <m/>
    <e v="#REF!"/>
    <m/>
    <m/>
    <m/>
    <m/>
    <x v="0"/>
    <n v="0"/>
    <n v="0"/>
    <e v="#NAME?"/>
  </r>
  <r>
    <s v="678585"/>
    <x v="548"/>
    <m/>
    <s v="06:00 HEATON CS to NCASTLCEN"/>
    <x v="25"/>
    <n v="41"/>
    <n v="70"/>
    <d v="2020-06-23T00:00:00"/>
    <s v="MHBN"/>
    <x v="3"/>
    <s v="Accepted"/>
    <m/>
    <m/>
    <e v="#REF!"/>
    <m/>
    <m/>
    <m/>
    <m/>
    <x v="10"/>
    <n v="8"/>
    <n v="0"/>
    <e v="#NAME?"/>
  </r>
  <r>
    <s v="677668"/>
    <x v="549"/>
    <m/>
    <s v="19:16 LEEDS to KINGS X"/>
    <x v="51"/>
    <n v="6"/>
    <n v="6"/>
    <d v="2019-09-20T00:00:00"/>
    <s v="MHB2"/>
    <x v="9"/>
    <s v="Accepted"/>
    <m/>
    <m/>
    <e v="#REF!"/>
    <m/>
    <m/>
    <m/>
    <m/>
    <x v="20"/>
    <n v="31"/>
    <n v="8"/>
    <e v="#NAME?"/>
  </r>
  <r>
    <s v="675635"/>
    <x v="549"/>
    <m/>
    <s v="08:12 NEVHILL D to HARROGATE"/>
    <x v="8"/>
    <n v="11"/>
    <n v="19"/>
    <d v="2019-09-27T00:00:00"/>
    <s v="MHBM"/>
    <x v="3"/>
    <s v="Accepted"/>
    <m/>
    <m/>
    <e v="#REF!"/>
    <m/>
    <m/>
    <m/>
    <m/>
    <x v="4"/>
    <n v="27"/>
    <n v="31"/>
    <e v="#NAME?"/>
  </r>
  <r>
    <s v="675361"/>
    <x v="549"/>
    <m/>
    <s v="06:14 NEVHILL D to HARROGATE"/>
    <x v="8"/>
    <n v="4"/>
    <n v="12"/>
    <d v="2019-04-23T00:00:00"/>
    <s v="MHBM"/>
    <x v="3"/>
    <s v="Accepted"/>
    <m/>
    <m/>
    <e v="#REF!"/>
    <m/>
    <m/>
    <m/>
    <m/>
    <x v="4"/>
    <n v="27"/>
    <n v="27"/>
    <e v="#NAME?"/>
  </r>
  <r>
    <s v="673281"/>
    <x v="550"/>
    <m/>
    <m/>
    <x v="51"/>
    <n v="3"/>
    <n v="3"/>
    <m/>
    <s v="MHBB"/>
    <x v="17"/>
    <s v="Accepted"/>
    <m/>
    <m/>
    <e v="#REF!"/>
    <m/>
    <m/>
    <m/>
    <m/>
    <x v="20"/>
    <n v="31"/>
    <n v="27"/>
    <e v="#NAME?"/>
  </r>
  <r>
    <s v="673216"/>
    <x v="550"/>
    <m/>
    <m/>
    <x v="78"/>
    <n v="6"/>
    <n v="22"/>
    <m/>
    <s v="MHBA"/>
    <x v="15"/>
    <s v="Accepted"/>
    <m/>
    <m/>
    <e v="#REF!"/>
    <m/>
    <m/>
    <m/>
    <m/>
    <x v="1"/>
    <n v="3"/>
    <n v="31"/>
    <e v="#NAME?"/>
  </r>
  <r>
    <s v="672597"/>
    <x v="550"/>
    <m/>
    <s v="05:48 EDINBURGH to KINGS X"/>
    <x v="53"/>
    <n v="97"/>
    <n v="419"/>
    <d v="2020-09-03T00:00:00"/>
    <s v="MHB2"/>
    <x v="18"/>
    <s v="Accepted"/>
    <m/>
    <m/>
    <e v="#REF!"/>
    <m/>
    <m/>
    <m/>
    <m/>
    <x v="21"/>
    <n v="22"/>
    <n v="3"/>
    <e v="#NAME?"/>
  </r>
  <r>
    <s v="672432"/>
    <x v="550"/>
    <m/>
    <m/>
    <x v="237"/>
    <m/>
    <n v="0"/>
    <m/>
    <m/>
    <x v="1"/>
    <m/>
    <m/>
    <m/>
    <e v="#REF!"/>
    <m/>
    <m/>
    <m/>
    <m/>
    <x v="9"/>
    <s v="Not Found"/>
    <n v="22"/>
    <e v="#NAME?"/>
  </r>
  <r>
    <s v="672302"/>
    <x v="550"/>
    <m/>
    <m/>
    <x v="143"/>
    <n v="5"/>
    <n v="15"/>
    <m/>
    <s v="MHBA"/>
    <x v="17"/>
    <s v="Accepted"/>
    <m/>
    <m/>
    <e v="#REF!"/>
    <m/>
    <m/>
    <m/>
    <m/>
    <x v="0"/>
    <n v="0"/>
    <s v="Not Found"/>
    <e v="#NAME?"/>
  </r>
  <r>
    <s v="672174"/>
    <x v="550"/>
    <m/>
    <s v="05:56 DONCARIEP to DONCASTER"/>
    <x v="31"/>
    <n v="5"/>
    <n v="10"/>
    <d v="2020-05-13T00:00:00"/>
    <s v="THB2"/>
    <x v="12"/>
    <s v="Accepted"/>
    <m/>
    <m/>
    <e v="#REF!"/>
    <m/>
    <m/>
    <m/>
    <m/>
    <x v="1"/>
    <n v="3"/>
    <n v="0"/>
    <e v="#NAME?"/>
  </r>
  <r>
    <s v="671574"/>
    <x v="551"/>
    <m/>
    <s v="19:30 KINGS X to NCASTLCEN"/>
    <x v="14"/>
    <n v="3"/>
    <n v="3"/>
    <d v="2020-03-06T00:00:00"/>
    <s v="MHB2"/>
    <x v="17"/>
    <s v="Accepted"/>
    <m/>
    <m/>
    <e v="#REF!"/>
    <m/>
    <m/>
    <m/>
    <m/>
    <x v="7"/>
    <n v="6"/>
    <n v="3"/>
    <e v="#NAME?"/>
  </r>
  <r>
    <s v="671358"/>
    <x v="551"/>
    <m/>
    <s v="17:15 Leeds - London Kings Cross"/>
    <x v="38"/>
    <n v="4"/>
    <n v="4"/>
    <m/>
    <s v="MHBB"/>
    <x v="17"/>
    <s v="Accepted"/>
    <m/>
    <m/>
    <e v="#REF!"/>
    <m/>
    <m/>
    <m/>
    <m/>
    <x v="14"/>
    <n v="24"/>
    <n v="6"/>
    <e v="#NAME?"/>
  </r>
  <r>
    <s v="670875"/>
    <x v="551"/>
    <m/>
    <s v="04:27 FERMEPARK to KINGS X"/>
    <x v="20"/>
    <n v="29"/>
    <n v="29"/>
    <d v="2020-01-13T00:00:00"/>
    <s v="MHBJ"/>
    <x v="3"/>
    <s v="Accepted"/>
    <m/>
    <m/>
    <e v="#REF!"/>
    <m/>
    <m/>
    <m/>
    <m/>
    <x v="7"/>
    <n v="6"/>
    <n v="24"/>
    <e v="#NAME?"/>
  </r>
  <r>
    <s v="670627"/>
    <x v="551"/>
    <m/>
    <s v="09:00 YORKto EDINBURGH"/>
    <x v="332"/>
    <n v="3"/>
    <n v="6"/>
    <d v="2019-11-15T00:00:00"/>
    <s v="MHB1"/>
    <x v="10"/>
    <s v="Accepted"/>
    <m/>
    <m/>
    <e v="#REF!"/>
    <m/>
    <m/>
    <m/>
    <m/>
    <x v="0"/>
    <n v="0"/>
    <n v="6"/>
    <e v="#NAME?"/>
  </r>
  <r>
    <s v="670522"/>
    <x v="551"/>
    <m/>
    <s v="09:59 CRAIGNTNY to EDINBURGH"/>
    <x v="6"/>
    <n v="22"/>
    <n v="28"/>
    <d v="2020-03-12T00:00:00"/>
    <s v="MHB2"/>
    <x v="17"/>
    <s v="Accepted"/>
    <m/>
    <m/>
    <e v="#REF!"/>
    <m/>
    <m/>
    <m/>
    <m/>
    <x v="2"/>
    <n v="2"/>
    <n v="0"/>
    <e v="#NAME?"/>
  </r>
  <r>
    <s v="670389"/>
    <x v="551"/>
    <m/>
    <s v="07:37 FERMEPARK to KINGS X"/>
    <x v="49"/>
    <n v="18"/>
    <n v="27"/>
    <d v="2019-08-02T00:00:00"/>
    <s v="THB1"/>
    <x v="12"/>
    <s v="Accepted"/>
    <m/>
    <m/>
    <e v="#REF!"/>
    <m/>
    <m/>
    <m/>
    <m/>
    <x v="18"/>
    <n v="17"/>
    <n v="2"/>
    <e v="#NAME?"/>
  </r>
  <r>
    <s v="669813"/>
    <x v="552"/>
    <m/>
    <s v="19:45 LEEDS to KINGS X"/>
    <x v="10"/>
    <n v="25"/>
    <n v="38"/>
    <d v="2019-08-23T00:00:00"/>
    <s v="IQGG"/>
    <x v="1"/>
    <s v="New"/>
    <m/>
    <m/>
    <e v="#REF!"/>
    <m/>
    <m/>
    <m/>
    <m/>
    <x v="0"/>
    <n v="0"/>
    <n v="17"/>
    <e v="#NAME?"/>
  </r>
  <r>
    <s v="669373"/>
    <x v="552"/>
    <m/>
    <s v="14:52 ABERDEENto KINGS X"/>
    <x v="3"/>
    <n v="4"/>
    <n v="10"/>
    <d v="2019-03-18T00:00:00"/>
    <s v="MHB1"/>
    <x v="5"/>
    <s v="Accepted"/>
    <m/>
    <m/>
    <e v="#REF!"/>
    <m/>
    <m/>
    <m/>
    <m/>
    <x v="0"/>
    <n v="0"/>
    <n v="0"/>
    <e v="#NAME?"/>
  </r>
  <r>
    <s v="669233"/>
    <x v="552"/>
    <m/>
    <s v="15:35 KINGS X to HARROGATE"/>
    <x v="11"/>
    <n v="0"/>
    <n v="3"/>
    <d v="2020-03-30T00:00:00"/>
    <s v="MHB1"/>
    <x v="1"/>
    <s v="New"/>
    <m/>
    <m/>
    <e v="#REF!"/>
    <m/>
    <m/>
    <m/>
    <m/>
    <x v="0"/>
    <n v="0"/>
    <n v="0"/>
    <e v="#NAME?"/>
  </r>
  <r>
    <s v="669083"/>
    <x v="552"/>
    <m/>
    <s v="15:36 HARROGATE to KINGS X"/>
    <x v="9"/>
    <n v="15"/>
    <n v="21"/>
    <d v="2020-03-30T00:00:00"/>
    <s v="MHB1"/>
    <x v="19"/>
    <s v="Accepted"/>
    <m/>
    <m/>
    <e v="#REF!"/>
    <m/>
    <m/>
    <m/>
    <m/>
    <x v="0"/>
    <n v="0"/>
    <n v="0"/>
    <e v="#NAME?"/>
  </r>
  <r>
    <s v="668887"/>
    <x v="552"/>
    <m/>
    <s v="13:15 LEEDS to KINGS X"/>
    <x v="10"/>
    <n v="3"/>
    <n v="3"/>
    <d v="2020-08-21T00:00:00"/>
    <s v="MHB2"/>
    <x v="1"/>
    <s v="New"/>
    <m/>
    <m/>
    <e v="#REF!"/>
    <m/>
    <m/>
    <m/>
    <m/>
    <x v="0"/>
    <n v="0"/>
    <n v="0"/>
    <e v="#NAME?"/>
  </r>
  <r>
    <s v="668557"/>
    <x v="552"/>
    <m/>
    <s v="10:24 BOUNDGNCS to KINGS X"/>
    <x v="75"/>
    <n v="17"/>
    <n v="55"/>
    <d v="2019-08-23T00:00:00"/>
    <s v="MHBJ"/>
    <x v="3"/>
    <s v="Accepted"/>
    <m/>
    <m/>
    <e v="#REF!"/>
    <m/>
    <m/>
    <m/>
    <m/>
    <x v="20"/>
    <n v="31"/>
    <n v="0"/>
    <e v="#NAME?"/>
  </r>
  <r>
    <s v="668528"/>
    <x v="552"/>
    <m/>
    <s v="07:55 INVERNESS to KINGS X"/>
    <x v="289"/>
    <n v="3"/>
    <n v="3"/>
    <d v="2019-03-21T00:00:00"/>
    <s v="MHB1"/>
    <x v="10"/>
    <s v="Accepted"/>
    <m/>
    <m/>
    <e v="#REF!"/>
    <m/>
    <m/>
    <m/>
    <m/>
    <x v="0"/>
    <n v="0"/>
    <n v="31"/>
    <e v="#NAME?"/>
  </r>
  <r>
    <s v="668365"/>
    <x v="552"/>
    <m/>
    <s v="07:30 KINGS X to EDINBURGH"/>
    <x v="15"/>
    <n v="28"/>
    <n v="58"/>
    <d v="2020-01-13T00:00:00"/>
    <s v="MHB2"/>
    <x v="6"/>
    <s v="Accepted"/>
    <m/>
    <m/>
    <e v="#REF!"/>
    <m/>
    <m/>
    <m/>
    <m/>
    <x v="0"/>
    <n v="0"/>
    <n v="0"/>
    <e v="#NAME?"/>
  </r>
  <r>
    <s v="668098"/>
    <x v="552"/>
    <m/>
    <s v="05:48 EDINBURGH to KINGS X"/>
    <x v="3"/>
    <n v="14"/>
    <n v="16"/>
    <d v="2020-03-18T00:00:00"/>
    <s v="MHB2"/>
    <x v="6"/>
    <s v="Accepted"/>
    <m/>
    <m/>
    <e v="#REF!"/>
    <m/>
    <m/>
    <m/>
    <m/>
    <x v="0"/>
    <n v="0"/>
    <n v="0"/>
    <e v="#NAME?"/>
  </r>
  <r>
    <s v="666896"/>
    <x v="553"/>
    <m/>
    <m/>
    <x v="0"/>
    <n v="0"/>
    <n v="0"/>
    <m/>
    <s v="MHBC"/>
    <x v="17"/>
    <s v="Accepted"/>
    <m/>
    <m/>
    <e v="#REF!"/>
    <m/>
    <m/>
    <m/>
    <m/>
    <x v="0"/>
    <n v="0"/>
    <n v="0"/>
    <e v="#NAME?"/>
  </r>
  <r>
    <s v="666625"/>
    <x v="553"/>
    <m/>
    <s v="12:00 EDINBURGH to KINGS X"/>
    <x v="15"/>
    <n v="0"/>
    <n v="3"/>
    <d v="2020-04-22T00:00:00"/>
    <s v="MHB2"/>
    <x v="4"/>
    <s v="Accepted"/>
    <m/>
    <m/>
    <e v="#REF!"/>
    <m/>
    <m/>
    <m/>
    <m/>
    <x v="0"/>
    <n v="0"/>
    <n v="0"/>
    <e v="#NAME?"/>
  </r>
  <r>
    <s v="665617"/>
    <x v="553"/>
    <m/>
    <s v="06:27 FERMEPARK to KINGS X"/>
    <x v="313"/>
    <n v="47"/>
    <n v="50"/>
    <d v="2020-08-05T00:00:00"/>
    <s v="THBN"/>
    <x v="11"/>
    <s v="Accepted"/>
    <m/>
    <m/>
    <e v="#REF!"/>
    <m/>
    <m/>
    <m/>
    <m/>
    <x v="9"/>
    <s v="Not Found"/>
    <n v="0"/>
    <e v="#NAME?"/>
  </r>
  <r>
    <s v="665610"/>
    <x v="553"/>
    <m/>
    <s v="07:03 KINGS X to LEEDS"/>
    <x v="15"/>
    <n v="3"/>
    <n v="3"/>
    <d v="2019-11-22T00:00:00"/>
    <s v="THB1"/>
    <x v="12"/>
    <s v="Accepted"/>
    <m/>
    <m/>
    <e v="#REF!"/>
    <m/>
    <m/>
    <m/>
    <m/>
    <x v="0"/>
    <n v="0"/>
    <s v="Not Found"/>
    <e v="#NAME?"/>
  </r>
  <r>
    <s v="664573"/>
    <x v="554"/>
    <m/>
    <s v="20:03 KINGS X to LEEDS"/>
    <x v="276"/>
    <n v="14"/>
    <n v="14"/>
    <d v="2020-05-13T00:00:00"/>
    <s v="MHB2"/>
    <x v="4"/>
    <s v="Accepted"/>
    <m/>
    <m/>
    <e v="#REF!"/>
    <m/>
    <m/>
    <m/>
    <m/>
    <x v="59"/>
    <n v="78"/>
    <n v="0"/>
    <e v="#NAME?"/>
  </r>
  <r>
    <s v="662756"/>
    <x v="554"/>
    <m/>
    <s v="09:00 KINGS X to EDINBURGH"/>
    <x v="11"/>
    <n v="4"/>
    <n v="14"/>
    <d v="2020-01-22T00:00:00"/>
    <s v="THBG"/>
    <x v="29"/>
    <s v="Accepted"/>
    <m/>
    <m/>
    <e v="#REF!"/>
    <m/>
    <m/>
    <m/>
    <m/>
    <x v="0"/>
    <n v="0"/>
    <n v="78"/>
    <e v="#NAME?"/>
  </r>
  <r>
    <s v="660880"/>
    <x v="555"/>
    <m/>
    <s v="15:06 KINGS X to YORK"/>
    <x v="73"/>
    <n v="6"/>
    <n v="6"/>
    <d v="2020-06-06T00:00:00"/>
    <s v="MHB2"/>
    <x v="6"/>
    <s v="Accepted"/>
    <m/>
    <m/>
    <e v="#REF!"/>
    <m/>
    <m/>
    <m/>
    <m/>
    <x v="20"/>
    <n v="31"/>
    <n v="0"/>
    <e v="#NAME?"/>
  </r>
  <r>
    <s v="660739"/>
    <x v="555"/>
    <m/>
    <s v="15:06 KINGS X to YORK"/>
    <x v="11"/>
    <n v="3"/>
    <n v="3"/>
    <d v="2020-06-06T00:00:00"/>
    <s v="MHB2"/>
    <x v="2"/>
    <s v="Accepted"/>
    <m/>
    <m/>
    <e v="#REF!"/>
    <m/>
    <m/>
    <m/>
    <m/>
    <x v="0"/>
    <n v="0"/>
    <n v="31"/>
    <e v="#NAME?"/>
  </r>
  <r>
    <s v="659582"/>
    <x v="555"/>
    <m/>
    <s v="06:14 NEVHILL D to HARROGATE"/>
    <x v="8"/>
    <n v="5"/>
    <n v="5"/>
    <d v="2020-03-30T00:00:00"/>
    <s v="MHBM"/>
    <x v="3"/>
    <s v="Accepted"/>
    <m/>
    <m/>
    <e v="#REF!"/>
    <m/>
    <m/>
    <m/>
    <m/>
    <x v="4"/>
    <n v="27"/>
    <n v="0"/>
    <e v="#NAME?"/>
  </r>
  <r>
    <s v="658693"/>
    <x v="556"/>
    <m/>
    <s v="20:25 LINCLNCEN to KINGS X"/>
    <x v="14"/>
    <n v="3"/>
    <n v="3"/>
    <d v="2019-12-06T00:00:00"/>
    <s v="CQIL"/>
    <x v="1"/>
    <s v="New"/>
    <m/>
    <m/>
    <e v="#REF!"/>
    <m/>
    <m/>
    <m/>
    <m/>
    <x v="7"/>
    <n v="6"/>
    <n v="27"/>
    <e v="#NAME?"/>
  </r>
  <r>
    <s v="658387"/>
    <x v="556"/>
    <m/>
    <s v="18:33 KINGS X to BRADFORSQ"/>
    <x v="11"/>
    <n v="6"/>
    <n v="12"/>
    <d v="2019-08-23T00:00:00"/>
    <s v="MHB2"/>
    <x v="4"/>
    <s v="Accepted"/>
    <m/>
    <m/>
    <e v="#REF!"/>
    <m/>
    <m/>
    <m/>
    <m/>
    <x v="0"/>
    <n v="0"/>
    <n v="6"/>
    <e v="#NAME?"/>
  </r>
  <r>
    <s v="656987"/>
    <x v="556"/>
    <m/>
    <s v="08:30 KINGS X to EDINBURGH"/>
    <x v="11"/>
    <n v="5"/>
    <n v="16"/>
    <d v="2020-01-08T00:00:00"/>
    <s v="MHB2"/>
    <x v="6"/>
    <s v="Accepted"/>
    <m/>
    <m/>
    <e v="#REF!"/>
    <m/>
    <m/>
    <m/>
    <m/>
    <x v="0"/>
    <n v="0"/>
    <n v="0"/>
    <e v="#NAME?"/>
  </r>
  <r>
    <s v="655206"/>
    <x v="557"/>
    <m/>
    <m/>
    <x v="10"/>
    <n v="0"/>
    <n v="3"/>
    <m/>
    <s v="MHBB"/>
    <x v="19"/>
    <s v="Accepted"/>
    <m/>
    <m/>
    <e v="#REF!"/>
    <m/>
    <m/>
    <m/>
    <m/>
    <x v="0"/>
    <n v="0"/>
    <n v="0"/>
    <e v="#NAME?"/>
  </r>
  <r>
    <s v="652980"/>
    <x v="558"/>
    <m/>
    <s v="14:00 EDINBURGH to KINGS X"/>
    <x v="333"/>
    <n v="28"/>
    <n v="28"/>
    <d v="2020-07-01T00:00:00"/>
    <s v="MHB1"/>
    <x v="18"/>
    <s v="Accepted"/>
    <m/>
    <m/>
    <e v="#REF!"/>
    <m/>
    <m/>
    <m/>
    <m/>
    <x v="24"/>
    <n v="15"/>
    <n v="0"/>
    <e v="#NAME?"/>
  </r>
  <r>
    <s v="651617"/>
    <x v="559"/>
    <m/>
    <s v="22:55 BOUNDGNCS to KINGS X"/>
    <x v="18"/>
    <n v="5"/>
    <n v="5"/>
    <d v="2020-07-01T00:00:00"/>
    <s v="MHBJ"/>
    <x v="1"/>
    <s v="New"/>
    <m/>
    <m/>
    <e v="#REF!"/>
    <m/>
    <m/>
    <m/>
    <m/>
    <x v="8"/>
    <n v="101"/>
    <n v="15"/>
    <e v="#NAME?"/>
  </r>
  <r>
    <s v="650925"/>
    <x v="559"/>
    <m/>
    <s v="16:00 KINGS X to EDINBURGH 20"/>
    <x v="334"/>
    <n v="9"/>
    <n v="51"/>
    <d v="2020-06-06T00:00:00"/>
    <s v="MHB2"/>
    <x v="6"/>
    <s v="Accepted"/>
    <m/>
    <m/>
    <e v="#REF!"/>
    <m/>
    <m/>
    <m/>
    <m/>
    <x v="4"/>
    <n v="27"/>
    <n v="101"/>
    <e v="#NAME?"/>
  </r>
  <r>
    <s v="650837"/>
    <x v="559"/>
    <m/>
    <s v="14:52 ABERDEENto KINGS X"/>
    <x v="225"/>
    <n v="4"/>
    <n v="4"/>
    <d v="2019-03-08T00:00:00"/>
    <s v="MHB1"/>
    <x v="4"/>
    <s v="Accepted"/>
    <m/>
    <m/>
    <e v="#REF!"/>
    <m/>
    <m/>
    <m/>
    <m/>
    <x v="5"/>
    <n v="12"/>
    <n v="27"/>
    <e v="#NAME?"/>
  </r>
  <r>
    <s v="650617"/>
    <x v="559"/>
    <m/>
    <s v="11:35 KINGS X to HARROGATE"/>
    <x v="139"/>
    <n v="3"/>
    <n v="3"/>
    <d v="2019-04-29T00:00:00"/>
    <s v="IQGE"/>
    <x v="1"/>
    <s v="New"/>
    <m/>
    <m/>
    <e v="#REF!"/>
    <m/>
    <m/>
    <m/>
    <m/>
    <x v="0"/>
    <n v="0"/>
    <n v="12"/>
    <e v="#NAME?"/>
  </r>
  <r>
    <s v="649689"/>
    <x v="559"/>
    <m/>
    <s v="06:27 NEVHILL D to LEEDS"/>
    <x v="8"/>
    <n v="7"/>
    <n v="7"/>
    <m/>
    <s v="MHBM"/>
    <x v="1"/>
    <s v="New"/>
    <m/>
    <m/>
    <e v="#REF!"/>
    <m/>
    <m/>
    <m/>
    <m/>
    <x v="4"/>
    <n v="27"/>
    <n v="0"/>
    <e v="#NAME?"/>
  </r>
  <r>
    <s v="649649"/>
    <x v="559"/>
    <m/>
    <s v="06:11 NEVHILL D to HARROGATE 20"/>
    <x v="8"/>
    <n v="24"/>
    <n v="24"/>
    <d v="2019-04-29T00:00:00"/>
    <s v="MHBM"/>
    <x v="3"/>
    <s v="Accepted"/>
    <m/>
    <m/>
    <e v="#REF!"/>
    <m/>
    <m/>
    <m/>
    <m/>
    <x v="4"/>
    <n v="27"/>
    <n v="27"/>
    <e v="#NAME?"/>
  </r>
  <r>
    <s v="649499"/>
    <x v="559"/>
    <m/>
    <s v="12:30 EDINBURGH to KINGS X"/>
    <x v="111"/>
    <n v="0"/>
    <n v="0"/>
    <d v="2019-03-26T00:00:00"/>
    <s v="MHB1"/>
    <x v="2"/>
    <s v="Accepted"/>
    <m/>
    <m/>
    <e v="#REF!"/>
    <m/>
    <m/>
    <m/>
    <m/>
    <x v="0"/>
    <n v="0"/>
    <n v="27"/>
    <e v="#NAME?"/>
  </r>
  <r>
    <s v="649295"/>
    <x v="559"/>
    <m/>
    <s v="07:00 HULLto KINGS X"/>
    <x v="311"/>
    <n v="0"/>
    <n v="0"/>
    <m/>
    <s v="MHB1"/>
    <x v="1"/>
    <s v="New"/>
    <m/>
    <m/>
    <e v="#REF!"/>
    <m/>
    <m/>
    <m/>
    <m/>
    <x v="9"/>
    <s v="Not Found"/>
    <n v="0"/>
    <e v="#NAME?"/>
  </r>
  <r>
    <s v="648609"/>
    <x v="560"/>
    <m/>
    <s v="13:00 EDINBURGH to KINGS X"/>
    <x v="200"/>
    <n v="18"/>
    <n v="23"/>
    <d v="2020-09-03T00:00:00"/>
    <s v="MHB2"/>
    <x v="0"/>
    <s v="Accepted"/>
    <m/>
    <m/>
    <e v="#REF!"/>
    <m/>
    <m/>
    <m/>
    <m/>
    <x v="0"/>
    <n v="0"/>
    <s v="Not Found"/>
    <e v="#NAME?"/>
  </r>
  <r>
    <s v="648199"/>
    <x v="560"/>
    <m/>
    <s v="14:00 KINGS X to ABERDEEN"/>
    <x v="335"/>
    <n v="20"/>
    <n v="27"/>
    <d v="2019-03-26T00:00:00"/>
    <s v="MHB1"/>
    <x v="0"/>
    <s v="Accepted"/>
    <m/>
    <m/>
    <e v="#REF!"/>
    <m/>
    <m/>
    <m/>
    <m/>
    <x v="17"/>
    <n v="7"/>
    <n v="0"/>
    <e v="#NAME?"/>
  </r>
  <r>
    <s v="648059"/>
    <x v="560"/>
    <m/>
    <m/>
    <x v="150"/>
    <n v="10"/>
    <n v="28"/>
    <m/>
    <s v="MHBA"/>
    <x v="15"/>
    <s v="Accepted"/>
    <m/>
    <m/>
    <e v="#REF!"/>
    <m/>
    <m/>
    <m/>
    <m/>
    <x v="16"/>
    <n v="5"/>
    <n v="7"/>
    <e v="#NAME?"/>
  </r>
  <r>
    <s v="647632"/>
    <x v="560"/>
    <m/>
    <s v="13:30 EDINBURGH to KINGS X 19"/>
    <x v="3"/>
    <n v="12"/>
    <n v="175"/>
    <d v="2019-11-13T00:00:00"/>
    <s v="THBN"/>
    <x v="11"/>
    <s v="Accepted"/>
    <m/>
    <m/>
    <e v="#REF!"/>
    <m/>
    <m/>
    <m/>
    <m/>
    <x v="0"/>
    <n v="0"/>
    <n v="5"/>
    <e v="#NAME?"/>
  </r>
  <r>
    <s v="647007"/>
    <x v="560"/>
    <m/>
    <s v="09:03 CRAIGNTNY to EDINBURGH"/>
    <x v="6"/>
    <n v="6"/>
    <n v="9"/>
    <d v="2019-12-09T00:00:00"/>
    <s v="MHBK"/>
    <x v="3"/>
    <s v="Accepted"/>
    <m/>
    <m/>
    <e v="#REF!"/>
    <m/>
    <m/>
    <m/>
    <m/>
    <x v="2"/>
    <n v="2"/>
    <n v="0"/>
    <e v="#NAME?"/>
  </r>
  <r>
    <s v="646932"/>
    <x v="560"/>
    <m/>
    <s v="09:33 KINGS X to HARROGATE"/>
    <x v="11"/>
    <n v="0"/>
    <n v="7"/>
    <d v="2019-03-25T00:00:00"/>
    <s v="MHB1"/>
    <x v="5"/>
    <s v="Accepted"/>
    <m/>
    <m/>
    <e v="#REF!"/>
    <m/>
    <m/>
    <m/>
    <m/>
    <x v="0"/>
    <n v="0"/>
    <n v="2"/>
    <e v="#NAME?"/>
  </r>
  <r>
    <s v="646745"/>
    <x v="560"/>
    <m/>
    <s v="07:17 LEEDS to BRADFORSQ 1"/>
    <x v="30"/>
    <n v="0"/>
    <n v="0"/>
    <d v="2019-09-20T00:00:00"/>
    <s v="MHBH"/>
    <x v="1"/>
    <s v="New"/>
    <m/>
    <m/>
    <e v="#REF!"/>
    <m/>
    <m/>
    <m/>
    <m/>
    <x v="0"/>
    <n v="0"/>
    <n v="0"/>
    <e v="#NAME?"/>
  </r>
  <r>
    <s v="646592"/>
    <x v="560"/>
    <m/>
    <s v="06:27 NEVHILL D to LEEDS"/>
    <x v="8"/>
    <n v="18"/>
    <n v="18"/>
    <m/>
    <s v="MHBM"/>
    <x v="3"/>
    <s v="Accepted"/>
    <m/>
    <m/>
    <e v="#REF!"/>
    <m/>
    <m/>
    <m/>
    <m/>
    <x v="4"/>
    <n v="27"/>
    <n v="0"/>
    <e v="#NAME?"/>
  </r>
  <r>
    <s v="646558"/>
    <x v="560"/>
    <m/>
    <s v="07:17 LEEDS to BRADFORSQ"/>
    <x v="0"/>
    <n v="0"/>
    <n v="7"/>
    <d v="2019-03-12T00:00:00"/>
    <s v="ZQGB"/>
    <x v="1"/>
    <s v="New"/>
    <m/>
    <m/>
    <e v="#REF!"/>
    <m/>
    <m/>
    <m/>
    <m/>
    <x v="0"/>
    <n v="0"/>
    <n v="27"/>
    <e v="#NAME?"/>
  </r>
  <r>
    <s v="645517"/>
    <x v="561"/>
    <m/>
    <s v="16:30 EDINBURGH to KINGS X"/>
    <x v="27"/>
    <n v="45"/>
    <n v="69"/>
    <d v="2020-03-25T00:00:00"/>
    <s v="MHB2"/>
    <x v="18"/>
    <s v="Accepted"/>
    <m/>
    <m/>
    <e v="#REF!"/>
    <m/>
    <m/>
    <m/>
    <m/>
    <x v="11"/>
    <n v="23"/>
    <n v="0"/>
    <e v="#NAME?"/>
  </r>
  <r>
    <s v="644808"/>
    <x v="561"/>
    <m/>
    <s v="12:03 KINGS X to LEEDS"/>
    <x v="336"/>
    <n v="5"/>
    <n v="10"/>
    <d v="2019-08-23T00:00:00"/>
    <s v="MHB2"/>
    <x v="4"/>
    <s v="Accepted"/>
    <m/>
    <m/>
    <e v="#REF!"/>
    <m/>
    <m/>
    <m/>
    <m/>
    <x v="16"/>
    <n v="5"/>
    <n v="23"/>
    <e v="#NAME?"/>
  </r>
  <r>
    <s v="644656"/>
    <x v="561"/>
    <m/>
    <m/>
    <x v="10"/>
    <n v="3"/>
    <n v="7"/>
    <m/>
    <s v="MHBA"/>
    <x v="15"/>
    <s v="Accepted"/>
    <m/>
    <m/>
    <e v="#REF!"/>
    <m/>
    <m/>
    <m/>
    <m/>
    <x v="0"/>
    <n v="0"/>
    <n v="5"/>
    <e v="#NAME?"/>
  </r>
  <r>
    <s v="644040"/>
    <x v="561"/>
    <m/>
    <m/>
    <x v="142"/>
    <n v="2"/>
    <n v="19"/>
    <m/>
    <s v="MHBA"/>
    <x v="15"/>
    <s v="Accepted"/>
    <m/>
    <m/>
    <e v="#REF!"/>
    <m/>
    <m/>
    <m/>
    <m/>
    <x v="0"/>
    <n v="0"/>
    <n v="0"/>
    <e v="#NAME?"/>
  </r>
  <r>
    <s v="643773"/>
    <x v="561"/>
    <m/>
    <s v="07:22 BOUNDGNCS to KINGS X"/>
    <x v="48"/>
    <n v="0"/>
    <n v="3"/>
    <d v="2019-09-06T00:00:00"/>
    <s v="ZQIB"/>
    <x v="1"/>
    <s v="New"/>
    <m/>
    <m/>
    <e v="#REF!"/>
    <m/>
    <m/>
    <m/>
    <m/>
    <x v="17"/>
    <n v="7"/>
    <n v="0"/>
    <e v="#NAME?"/>
  </r>
  <r>
    <s v="641837"/>
    <x v="562"/>
    <m/>
    <m/>
    <x v="15"/>
    <n v="3"/>
    <n v="3"/>
    <m/>
    <s v="MHBC"/>
    <x v="5"/>
    <s v="Accepted"/>
    <m/>
    <m/>
    <e v="#REF!"/>
    <m/>
    <m/>
    <m/>
    <m/>
    <x v="0"/>
    <n v="0"/>
    <n v="7"/>
    <e v="#NAME?"/>
  </r>
  <r>
    <s v="641223"/>
    <x v="562"/>
    <m/>
    <s v="09:03 CRAIGNTNY to EDINBURGH"/>
    <x v="6"/>
    <n v="5"/>
    <n v="8"/>
    <d v="2020-05-21T00:00:00"/>
    <s v="MHBK"/>
    <x v="3"/>
    <s v="Accepted"/>
    <m/>
    <m/>
    <e v="#REF!"/>
    <m/>
    <m/>
    <m/>
    <m/>
    <x v="2"/>
    <n v="2"/>
    <n v="0"/>
    <e v="#NAME?"/>
  </r>
  <r>
    <s v="640844"/>
    <x v="562"/>
    <m/>
    <s v="07:00 HULLto KINGS X"/>
    <x v="123"/>
    <n v="4"/>
    <n v="4"/>
    <d v="2019-12-20T00:00:00"/>
    <s v="MHBR"/>
    <x v="9"/>
    <s v="Accepted"/>
    <m/>
    <m/>
    <e v="#REF!"/>
    <m/>
    <m/>
    <m/>
    <m/>
    <x v="0"/>
    <n v="0"/>
    <n v="2"/>
    <e v="#NAME?"/>
  </r>
  <r>
    <s v="640803"/>
    <x v="562"/>
    <m/>
    <s v="06:40 LEEDS to KINGS X"/>
    <x v="10"/>
    <n v="0"/>
    <n v="7"/>
    <d v="2019-03-08T00:00:00"/>
    <s v="MHB1"/>
    <x v="2"/>
    <s v="Accepted"/>
    <m/>
    <m/>
    <e v="#REF!"/>
    <m/>
    <m/>
    <m/>
    <m/>
    <x v="0"/>
    <n v="0"/>
    <n v="0"/>
    <e v="#NAME?"/>
  </r>
  <r>
    <s v="640712"/>
    <x v="562"/>
    <m/>
    <s v="05:30 LEEDS to KINGS X"/>
    <x v="10"/>
    <n v="10"/>
    <n v="14"/>
    <m/>
    <s v="THB2"/>
    <x v="12"/>
    <s v="Accepted"/>
    <m/>
    <m/>
    <e v="#REF!"/>
    <m/>
    <m/>
    <m/>
    <m/>
    <x v="0"/>
    <n v="0"/>
    <n v="0"/>
    <e v="#NAME?"/>
  </r>
  <r>
    <s v="640018"/>
    <x v="563"/>
    <m/>
    <s v="17:30 KINGS X to EDINBURGH"/>
    <x v="113"/>
    <n v="4"/>
    <n v="4"/>
    <d v="2020-01-29T00:00:00"/>
    <s v="THB2"/>
    <x v="12"/>
    <s v="Accepted"/>
    <m/>
    <m/>
    <e v="#REF!"/>
    <m/>
    <m/>
    <m/>
    <m/>
    <x v="0"/>
    <n v="0"/>
    <n v="0"/>
    <e v="#NAME?"/>
  </r>
  <r>
    <s v="639757"/>
    <x v="563"/>
    <m/>
    <s v="18:02 YORKto KINGS X"/>
    <x v="15"/>
    <n v="62"/>
    <n v="101"/>
    <d v="2020-08-05T00:00:00"/>
    <s v="VHB6"/>
    <x v="23"/>
    <s v="Accepted"/>
    <m/>
    <m/>
    <e v="#REF!"/>
    <m/>
    <m/>
    <m/>
    <m/>
    <x v="0"/>
    <n v="0"/>
    <n v="0"/>
    <e v="#NAME?"/>
  </r>
  <r>
    <s v="639471"/>
    <x v="563"/>
    <m/>
    <s v="07:52 ABERDEENto KINGS X"/>
    <x v="209"/>
    <n v="28"/>
    <n v="41"/>
    <d v="2019-03-18T00:00:00"/>
    <s v="MHB1"/>
    <x v="1"/>
    <s v="New"/>
    <m/>
    <m/>
    <e v="#REF!"/>
    <m/>
    <m/>
    <m/>
    <m/>
    <x v="48"/>
    <n v="189"/>
    <n v="0"/>
    <e v="#NAME?"/>
  </r>
  <r>
    <s v="636562"/>
    <x v="564"/>
    <m/>
    <m/>
    <x v="10"/>
    <n v="14"/>
    <n v="38"/>
    <m/>
    <s v="MHBC"/>
    <x v="0"/>
    <s v="Accepted"/>
    <m/>
    <m/>
    <e v="#REF!"/>
    <m/>
    <m/>
    <m/>
    <m/>
    <x v="0"/>
    <n v="0"/>
    <n v="189"/>
    <e v="#NAME?"/>
  </r>
  <r>
    <s v="635353"/>
    <x v="564"/>
    <m/>
    <s v="09:02 LEEDS to NEVHILL D"/>
    <x v="10"/>
    <n v="3"/>
    <n v="3"/>
    <d v="2019-08-09T00:00:00"/>
    <s v="THB2"/>
    <x v="12"/>
    <s v="Accepted"/>
    <m/>
    <m/>
    <e v="#REF!"/>
    <m/>
    <m/>
    <m/>
    <m/>
    <x v="0"/>
    <n v="0"/>
    <n v="0"/>
    <e v="#NAME?"/>
  </r>
  <r>
    <s v="635052"/>
    <x v="564"/>
    <m/>
    <s v="05:46 DONCARIEP to LEEDS"/>
    <x v="130"/>
    <n v="0"/>
    <n v="0"/>
    <d v="2020-03-30T00:00:00"/>
    <s v="MHBM"/>
    <x v="2"/>
    <s v="Accepted"/>
    <m/>
    <m/>
    <e v="#REF!"/>
    <m/>
    <m/>
    <m/>
    <m/>
    <x v="0"/>
    <n v="0"/>
    <n v="0"/>
    <e v="#NAME?"/>
  </r>
  <r>
    <s v="633806"/>
    <x v="565"/>
    <m/>
    <s v="13:30 KINGS X to EDINBURGH"/>
    <x v="4"/>
    <n v="3"/>
    <n v="3"/>
    <d v="2020-05-13T00:00:00"/>
    <s v="THBQ"/>
    <x v="8"/>
    <s v="Accepted"/>
    <m/>
    <m/>
    <e v="#REF!"/>
    <m/>
    <m/>
    <m/>
    <m/>
    <x v="0"/>
    <n v="0"/>
    <n v="0"/>
    <e v="#NAME?"/>
  </r>
  <r>
    <s v="633213"/>
    <x v="565"/>
    <m/>
    <s v="09:26 NEVHILL D to BRADFORS"/>
    <x v="8"/>
    <n v="32"/>
    <n v="51"/>
    <m/>
    <s v="MHBM"/>
    <x v="3"/>
    <s v="Accepted"/>
    <m/>
    <m/>
    <e v="#REF!"/>
    <m/>
    <m/>
    <m/>
    <m/>
    <x v="4"/>
    <n v="27"/>
    <n v="0"/>
    <e v="#NAME?"/>
  </r>
  <r>
    <s v="633177"/>
    <x v="565"/>
    <m/>
    <s v="09:03 NEVHILL D to LEEDS"/>
    <x v="8"/>
    <n v="24"/>
    <n v="34"/>
    <m/>
    <s v="MHBA"/>
    <x v="15"/>
    <s v="Accepted"/>
    <m/>
    <m/>
    <e v="#REF!"/>
    <m/>
    <m/>
    <m/>
    <m/>
    <x v="4"/>
    <n v="27"/>
    <n v="27"/>
    <e v="#NAME?"/>
  </r>
  <r>
    <s v="633136"/>
    <x v="565"/>
    <m/>
    <s v="08:25 NEVHILL D to HARROGATE"/>
    <x v="8"/>
    <n v="5"/>
    <n v="8"/>
    <d v="2019-03-26T00:00:00"/>
    <s v="MHBM"/>
    <x v="3"/>
    <s v="Accepted"/>
    <m/>
    <m/>
    <e v="#REF!"/>
    <m/>
    <m/>
    <m/>
    <m/>
    <x v="4"/>
    <n v="27"/>
    <n v="27"/>
    <e v="#NAME?"/>
  </r>
  <r>
    <s v="632191"/>
    <x v="566"/>
    <m/>
    <s v="17:15 Leeds - London Kings Cross"/>
    <x v="38"/>
    <n v="18"/>
    <n v="85"/>
    <m/>
    <s v="MHBB"/>
    <x v="17"/>
    <s v="Accepted"/>
    <m/>
    <m/>
    <e v="#REF!"/>
    <m/>
    <m/>
    <m/>
    <m/>
    <x v="14"/>
    <n v="24"/>
    <n v="27"/>
    <e v="#NAME?"/>
  </r>
  <r>
    <s v="631283"/>
    <x v="566"/>
    <m/>
    <s v="09:52 ABERDEENto KINGS X"/>
    <x v="337"/>
    <n v="9"/>
    <n v="16"/>
    <d v="2019-03-18T00:00:00"/>
    <s v="MHB1"/>
    <x v="10"/>
    <s v="Accepted"/>
    <m/>
    <m/>
    <e v="#REF!"/>
    <m/>
    <m/>
    <m/>
    <m/>
    <x v="17"/>
    <n v="7"/>
    <n v="24"/>
    <e v="#NAME?"/>
  </r>
  <r>
    <s v="630824"/>
    <x v="566"/>
    <m/>
    <s v="06:54 CRAIGNTNY to EDINBURGH"/>
    <x v="6"/>
    <n v="27"/>
    <n v="32"/>
    <d v="2020-05-13T00:00:00"/>
    <s v="MHBK"/>
    <x v="3"/>
    <s v="Accepted"/>
    <m/>
    <m/>
    <e v="#REF!"/>
    <m/>
    <m/>
    <m/>
    <m/>
    <x v="2"/>
    <n v="2"/>
    <n v="7"/>
    <e v="#NAME?"/>
  </r>
  <r>
    <s v="630799"/>
    <x v="566"/>
    <m/>
    <s v="05:11 DONCARIEP to BRADFORSQ"/>
    <x v="10"/>
    <n v="16"/>
    <n v="16"/>
    <d v="2019-08-23T00:00:00"/>
    <s v="MHB2"/>
    <x v="17"/>
    <s v="Accepted"/>
    <m/>
    <m/>
    <e v="#REF!"/>
    <m/>
    <m/>
    <m/>
    <m/>
    <x v="0"/>
    <n v="0"/>
    <n v="2"/>
    <e v="#NAME?"/>
  </r>
  <r>
    <s v="630751"/>
    <x v="566"/>
    <m/>
    <s v="06:40 LEEDS to KINGS X"/>
    <x v="10"/>
    <n v="11"/>
    <n v="18"/>
    <d v="2019-09-06T00:00:00"/>
    <s v="MHBH"/>
    <x v="3"/>
    <s v="Accepted"/>
    <m/>
    <m/>
    <e v="#REF!"/>
    <m/>
    <m/>
    <m/>
    <m/>
    <x v="0"/>
    <n v="0"/>
    <n v="0"/>
    <e v="#NAME?"/>
  </r>
  <r>
    <s v="629737"/>
    <x v="567"/>
    <m/>
    <s v="16:01 EDINBURGH to KINGS X"/>
    <x v="17"/>
    <n v="5"/>
    <n v="5"/>
    <d v="2019-12-13T00:00:00"/>
    <s v="IQIJ"/>
    <x v="1"/>
    <s v="New"/>
    <m/>
    <m/>
    <e v="#REF!"/>
    <m/>
    <m/>
    <m/>
    <m/>
    <x v="1"/>
    <n v="3"/>
    <n v="0"/>
    <e v="#NAME?"/>
  </r>
  <r>
    <s v="629654"/>
    <x v="567"/>
    <m/>
    <s v="18:51 BOUNDGNCS to KINGS X"/>
    <x v="48"/>
    <n v="4"/>
    <n v="4"/>
    <d v="2019-04-23T00:00:00"/>
    <s v="MHBJ"/>
    <x v="1"/>
    <s v="New"/>
    <m/>
    <m/>
    <e v="#REF!"/>
    <m/>
    <m/>
    <m/>
    <m/>
    <x v="17"/>
    <n v="7"/>
    <n v="3"/>
    <e v="#NAME?"/>
  </r>
  <r>
    <s v="629620"/>
    <x v="567"/>
    <m/>
    <s v="17:59 NEVHILL D to LEEDS"/>
    <x v="8"/>
    <n v="34"/>
    <n v="34"/>
    <d v="2019-08-02T00:00:00"/>
    <s v="MHBM"/>
    <x v="1"/>
    <s v="New"/>
    <m/>
    <m/>
    <e v="#REF!"/>
    <m/>
    <m/>
    <m/>
    <m/>
    <x v="4"/>
    <n v="27"/>
    <n v="7"/>
    <e v="#NAME?"/>
  </r>
  <r>
    <s v="629567"/>
    <x v="567"/>
    <m/>
    <s v="17:30 KINGS X to EDINBURGH"/>
    <x v="11"/>
    <n v="9"/>
    <n v="24"/>
    <d v="2020-07-01T00:00:00"/>
    <s v="THBN"/>
    <x v="8"/>
    <s v="Accepted"/>
    <m/>
    <m/>
    <e v="#REF!"/>
    <m/>
    <m/>
    <m/>
    <m/>
    <x v="0"/>
    <n v="0"/>
    <n v="27"/>
    <e v="#NAME?"/>
  </r>
  <r>
    <s v="629375"/>
    <x v="567"/>
    <m/>
    <m/>
    <x v="10"/>
    <n v="23"/>
    <n v="59"/>
    <m/>
    <s v="MHBA"/>
    <x v="17"/>
    <s v="Accepted"/>
    <m/>
    <m/>
    <e v="#REF!"/>
    <m/>
    <m/>
    <m/>
    <m/>
    <x v="0"/>
    <n v="0"/>
    <n v="0"/>
    <e v="#NAME?"/>
  </r>
  <r>
    <s v="628894"/>
    <x v="567"/>
    <m/>
    <s v="13:00 EDINBURGH to KINGS X"/>
    <x v="3"/>
    <n v="5"/>
    <n v="5"/>
    <d v="2019-11-22T00:00:00"/>
    <s v="MHB2"/>
    <x v="17"/>
    <s v="Accepted"/>
    <m/>
    <m/>
    <e v="#REF!"/>
    <m/>
    <m/>
    <m/>
    <m/>
    <x v="0"/>
    <n v="0"/>
    <n v="0"/>
    <e v="#NAME?"/>
  </r>
  <r>
    <s v="627890"/>
    <x v="567"/>
    <m/>
    <s v="05:18 NEVHILL D to LEEDS"/>
    <x v="8"/>
    <n v="11"/>
    <n v="25"/>
    <m/>
    <s v="MHBM"/>
    <x v="3"/>
    <s v="Accepted"/>
    <m/>
    <m/>
    <e v="#REF!"/>
    <m/>
    <m/>
    <m/>
    <m/>
    <x v="4"/>
    <n v="27"/>
    <n v="0"/>
    <e v="#NAME?"/>
  </r>
  <r>
    <s v="626924"/>
    <x v="568"/>
    <m/>
    <s v="18:51 BOUNDGNCS to KINGS X"/>
    <x v="18"/>
    <n v="5"/>
    <n v="5"/>
    <d v="2019-03-08T00:00:00"/>
    <s v="MHBJ"/>
    <x v="1"/>
    <s v="New"/>
    <m/>
    <m/>
    <e v="#REF!"/>
    <m/>
    <m/>
    <m/>
    <m/>
    <x v="8"/>
    <n v="101"/>
    <n v="27"/>
    <e v="#NAME?"/>
  </r>
  <r>
    <s v="626917"/>
    <x v="568"/>
    <m/>
    <s v="18:18 KINGS X to NCASTLCEN"/>
    <x v="42"/>
    <n v="0"/>
    <n v="0"/>
    <d v="2020-09-03T00:00:00"/>
    <s v="MHBR"/>
    <x v="1"/>
    <s v="New"/>
    <m/>
    <m/>
    <e v="#REF!"/>
    <m/>
    <m/>
    <m/>
    <m/>
    <x v="15"/>
    <n v="39"/>
    <n v="101"/>
    <e v="#NAME?"/>
  </r>
  <r>
    <s v="626872"/>
    <x v="568"/>
    <m/>
    <s v="17:30 KINGS X to EDINBURGH"/>
    <x v="121"/>
    <n v="115"/>
    <n v="204"/>
    <d v="2019-12-13T00:00:00"/>
    <s v="MHB2"/>
    <x v="18"/>
    <s v="Accepted"/>
    <m/>
    <m/>
    <e v="#REF!"/>
    <m/>
    <m/>
    <m/>
    <m/>
    <x v="1"/>
    <n v="3"/>
    <n v="39"/>
    <e v="#NAME?"/>
  </r>
  <r>
    <s v="625186"/>
    <x v="568"/>
    <m/>
    <s v="06:00 BERWICK to KINGS X"/>
    <x v="338"/>
    <n v="0"/>
    <n v="0"/>
    <d v="2020-09-03T00:00:00"/>
    <s v="MHB2"/>
    <x v="2"/>
    <s v="Accepted"/>
    <m/>
    <m/>
    <e v="#REF!"/>
    <m/>
    <m/>
    <m/>
    <m/>
    <x v="0"/>
    <n v="0"/>
    <n v="3"/>
    <e v="#NAME?"/>
  </r>
  <r>
    <s v="622530"/>
    <x v="569"/>
    <m/>
    <m/>
    <x v="237"/>
    <m/>
    <n v="0"/>
    <m/>
    <m/>
    <x v="1"/>
    <m/>
    <m/>
    <m/>
    <e v="#REF!"/>
    <m/>
    <m/>
    <m/>
    <m/>
    <x v="9"/>
    <s v="Not Found"/>
    <n v="0"/>
    <e v="#NAME?"/>
  </r>
  <r>
    <s v="622398"/>
    <x v="569"/>
    <m/>
    <s v="06:34 BOUNDGNCS to KINGS X"/>
    <x v="48"/>
    <n v="3"/>
    <n v="3"/>
    <d v="2019-03-08T00:00:00"/>
    <s v="MHBJ"/>
    <x v="1"/>
    <s v="New"/>
    <m/>
    <m/>
    <e v="#REF!"/>
    <m/>
    <m/>
    <m/>
    <m/>
    <x v="17"/>
    <n v="7"/>
    <s v="Not Found"/>
    <e v="#NAME?"/>
  </r>
  <r>
    <s v="622393"/>
    <x v="569"/>
    <m/>
    <m/>
    <x v="10"/>
    <n v="8"/>
    <n v="24"/>
    <m/>
    <s v="MHBB"/>
    <x v="0"/>
    <s v="Accepted"/>
    <m/>
    <m/>
    <e v="#REF!"/>
    <m/>
    <m/>
    <m/>
    <m/>
    <x v="0"/>
    <n v="0"/>
    <n v="7"/>
    <e v="#NAME?"/>
  </r>
  <r>
    <s v="622170"/>
    <x v="569"/>
    <m/>
    <s v="DEPOT OPS XNL"/>
    <x v="8"/>
    <n v="7"/>
    <n v="7"/>
    <d v="2019-03-18T00:00:00"/>
    <s v="MHBM"/>
    <x v="3"/>
    <s v="Accepted"/>
    <m/>
    <m/>
    <e v="#REF!"/>
    <m/>
    <m/>
    <m/>
    <m/>
    <x v="4"/>
    <n v="27"/>
    <n v="0"/>
    <e v="#NAME?"/>
  </r>
  <r>
    <s v="621357"/>
    <x v="570"/>
    <m/>
    <m/>
    <x v="15"/>
    <n v="5"/>
    <n v="13"/>
    <m/>
    <s v="MHBB"/>
    <x v="17"/>
    <s v="Accepted"/>
    <m/>
    <m/>
    <e v="#REF!"/>
    <m/>
    <m/>
    <m/>
    <m/>
    <x v="0"/>
    <n v="0"/>
    <n v="27"/>
    <e v="#NAME?"/>
  </r>
  <r>
    <s v="621289"/>
    <x v="570"/>
    <m/>
    <s v="14:00 KINGS X to ABERDEEN"/>
    <x v="3"/>
    <n v="6"/>
    <n v="22"/>
    <d v="2019-03-25T00:00:00"/>
    <s v="RHBS"/>
    <x v="33"/>
    <s v="Accepted"/>
    <m/>
    <m/>
    <e v="#REF!"/>
    <m/>
    <m/>
    <m/>
    <m/>
    <x v="0"/>
    <n v="0"/>
    <n v="0"/>
    <e v="#NAME?"/>
  </r>
  <r>
    <s v="621227"/>
    <x v="570"/>
    <m/>
    <s v="17:48 KINGS X to LEEDS"/>
    <x v="15"/>
    <n v="15"/>
    <n v="44"/>
    <d v="2019-09-20T00:00:00"/>
    <s v="MHB2"/>
    <x v="18"/>
    <s v="Accepted"/>
    <m/>
    <m/>
    <e v="#REF!"/>
    <m/>
    <m/>
    <m/>
    <m/>
    <x v="0"/>
    <n v="0"/>
    <n v="0"/>
    <e v="#NAME?"/>
  </r>
  <r>
    <s v="620718"/>
    <x v="570"/>
    <m/>
    <m/>
    <x v="14"/>
    <n v="10"/>
    <n v="10"/>
    <m/>
    <s v="MHBA"/>
    <x v="6"/>
    <s v="Accepted"/>
    <m/>
    <m/>
    <e v="#REF!"/>
    <m/>
    <m/>
    <m/>
    <m/>
    <x v="7"/>
    <n v="6"/>
    <n v="0"/>
    <e v="#NAME?"/>
  </r>
  <r>
    <s v="619829"/>
    <x v="570"/>
    <m/>
    <s v="09:00 KINGS X to EDINBURGH"/>
    <x v="11"/>
    <n v="3"/>
    <n v="24"/>
    <d v="2020-05-21T00:00:00"/>
    <s v="IQI8"/>
    <x v="1"/>
    <s v="Referred"/>
    <m/>
    <m/>
    <e v="#REF!"/>
    <m/>
    <m/>
    <m/>
    <m/>
    <x v="0"/>
    <n v="0"/>
    <n v="6"/>
    <e v="#NAME?"/>
  </r>
  <r>
    <s v="619412"/>
    <x v="570"/>
    <m/>
    <s v="05:56 DONCARIEP to DONCASTER"/>
    <x v="293"/>
    <n v="12"/>
    <n v="26"/>
    <d v="2019-11-13T00:00:00"/>
    <s v="MHBH"/>
    <x v="1"/>
    <s v="New"/>
    <m/>
    <m/>
    <e v="#REF!"/>
    <m/>
    <m/>
    <m/>
    <m/>
    <x v="0"/>
    <n v="0"/>
    <n v="0"/>
    <e v="#NAME?"/>
  </r>
  <r>
    <s v="619381"/>
    <x v="570"/>
    <m/>
    <s v="05:36 DONCARIEP to BRADFORSQ"/>
    <x v="293"/>
    <n v="26"/>
    <n v="26"/>
    <d v="2019-08-09T00:00:00"/>
    <s v="MHBH"/>
    <x v="1"/>
    <s v="New"/>
    <m/>
    <m/>
    <e v="#REF!"/>
    <m/>
    <m/>
    <m/>
    <m/>
    <x v="0"/>
    <n v="0"/>
    <n v="0"/>
    <e v="#NAME?"/>
  </r>
  <r>
    <s v="619374"/>
    <x v="570"/>
    <m/>
    <s v="05:09 DONCARIEP to HULL"/>
    <x v="31"/>
    <n v="67"/>
    <n v="103"/>
    <d v="2019-09-06T00:00:00"/>
    <s v="MHB1"/>
    <x v="10"/>
    <s v="Accepted"/>
    <m/>
    <m/>
    <e v="#REF!"/>
    <m/>
    <m/>
    <m/>
    <m/>
    <x v="1"/>
    <n v="3"/>
    <n v="0"/>
    <e v="#NAME?"/>
  </r>
  <r>
    <s v="618508"/>
    <x v="571"/>
    <m/>
    <s v="16:30 EDINBURGH to KINGS X"/>
    <x v="78"/>
    <n v="6"/>
    <n v="9"/>
    <d v="2019-12-13T00:00:00"/>
    <s v="OQIJ"/>
    <x v="1"/>
    <s v="Split"/>
    <m/>
    <m/>
    <e v="#REF!"/>
    <m/>
    <m/>
    <m/>
    <m/>
    <x v="1"/>
    <n v="3"/>
    <n v="3"/>
    <e v="#NAME?"/>
  </r>
  <r>
    <s v="618508"/>
    <x v="571"/>
    <m/>
    <s v="16:30 EDINBURGH to KINGS X"/>
    <x v="78"/>
    <n v="6"/>
    <n v="9"/>
    <d v="2019-12-13T00:00:00"/>
    <s v="THBQ"/>
    <x v="8"/>
    <s v="Accepted"/>
    <m/>
    <m/>
    <e v="#REF!"/>
    <m/>
    <m/>
    <m/>
    <m/>
    <x v="1"/>
    <n v="3"/>
    <n v="3"/>
    <e v="#NAME?"/>
  </r>
  <r>
    <s v="618159"/>
    <x v="571"/>
    <m/>
    <s v="17:59 NEVHILL D to LEEDS"/>
    <x v="8"/>
    <n v="17"/>
    <n v="17"/>
    <d v="2019-08-23T00:00:00"/>
    <s v="THB2"/>
    <x v="12"/>
    <s v="Accepted"/>
    <m/>
    <m/>
    <e v="#REF!"/>
    <m/>
    <m/>
    <m/>
    <m/>
    <x v="4"/>
    <n v="27"/>
    <n v="3"/>
    <e v="#NAME?"/>
  </r>
  <r>
    <s v="618066"/>
    <x v="571"/>
    <m/>
    <s v="15:15 LEEDS to KINGS X"/>
    <x v="174"/>
    <n v="1174"/>
    <n v="2315"/>
    <d v="2020-01-08T00:00:00"/>
    <s v="MHB2"/>
    <x v="0"/>
    <s v="Accepted"/>
    <m/>
    <m/>
    <e v="#REF!"/>
    <m/>
    <m/>
    <m/>
    <m/>
    <x v="13"/>
    <n v="14"/>
    <n v="27"/>
    <e v="#NAME?"/>
  </r>
  <r>
    <s v="617085"/>
    <x v="571"/>
    <m/>
    <s v="07:55 INVERNESS to KINGS X"/>
    <x v="226"/>
    <n v="3"/>
    <n v="3"/>
    <d v="2019-03-12T00:00:00"/>
    <s v="MHB1"/>
    <x v="1"/>
    <s v="New"/>
    <m/>
    <m/>
    <e v="#REF!"/>
    <m/>
    <m/>
    <m/>
    <m/>
    <x v="0"/>
    <n v="0"/>
    <n v="14"/>
    <e v="#NAME?"/>
  </r>
  <r>
    <s v="616846"/>
    <x v="571"/>
    <m/>
    <s v="07:55 INVERNESS to KINGS X"/>
    <x v="36"/>
    <n v="6"/>
    <n v="6"/>
    <d v="2019-03-12T00:00:00"/>
    <s v="MHB1"/>
    <x v="10"/>
    <s v="Accepted"/>
    <m/>
    <m/>
    <e v="#REF!"/>
    <m/>
    <m/>
    <m/>
    <m/>
    <x v="0"/>
    <n v="0"/>
    <n v="0"/>
    <e v="#NAME?"/>
  </r>
  <r>
    <s v="616507"/>
    <x v="571"/>
    <m/>
    <s v="05:25 NEVHILL D to SKIPTON"/>
    <x v="8"/>
    <n v="13"/>
    <n v="13"/>
    <m/>
    <s v="MHBM"/>
    <x v="3"/>
    <s v="Accepted"/>
    <m/>
    <m/>
    <e v="#REF!"/>
    <m/>
    <m/>
    <m/>
    <m/>
    <x v="4"/>
    <n v="27"/>
    <n v="0"/>
    <e v="#NAME?"/>
  </r>
  <r>
    <s v="616267"/>
    <x v="571"/>
    <m/>
    <s v="03:30 BOUNDGNCS to KINGS X"/>
    <x v="48"/>
    <n v="12"/>
    <n v="12"/>
    <d v="2019-08-09T00:00:00"/>
    <s v="THB1"/>
    <x v="12"/>
    <s v="Accepted"/>
    <m/>
    <m/>
    <e v="#REF!"/>
    <m/>
    <m/>
    <m/>
    <m/>
    <x v="17"/>
    <n v="7"/>
    <n v="27"/>
    <e v="#NAME?"/>
  </r>
  <r>
    <s v="615767"/>
    <x v="572"/>
    <m/>
    <s v="12:00 KINGS X to INVERNESS"/>
    <x v="190"/>
    <n v="1"/>
    <n v="1"/>
    <d v="2019-03-12T00:00:00"/>
    <s v="ZQL1"/>
    <x v="1"/>
    <s v="New"/>
    <m/>
    <m/>
    <e v="#REF!"/>
    <m/>
    <m/>
    <m/>
    <m/>
    <x v="0"/>
    <n v="0"/>
    <n v="7"/>
    <e v="#NAME?"/>
  </r>
  <r>
    <s v="615759"/>
    <x v="572"/>
    <m/>
    <s v="19:00 KINGS X to EDINBURGH"/>
    <x v="11"/>
    <n v="0"/>
    <n v="21"/>
    <d v="2019-03-21T00:00:00"/>
    <s v="THBN"/>
    <x v="11"/>
    <s v="Accepted"/>
    <m/>
    <m/>
    <e v="#REF!"/>
    <m/>
    <m/>
    <m/>
    <m/>
    <x v="0"/>
    <n v="0"/>
    <n v="0"/>
    <e v="#NAME?"/>
  </r>
  <r>
    <s v="615617"/>
    <x v="572"/>
    <m/>
    <s v="17:01 BOUNDGNCS to KINGS X"/>
    <x v="48"/>
    <n v="15"/>
    <n v="15"/>
    <d v="2020-03-30T00:00:00"/>
    <s v="MHBJ"/>
    <x v="3"/>
    <s v="Accepted"/>
    <m/>
    <m/>
    <e v="#REF!"/>
    <m/>
    <m/>
    <m/>
    <m/>
    <x v="17"/>
    <n v="7"/>
    <n v="0"/>
    <e v="#NAME?"/>
  </r>
  <r>
    <s v="615447"/>
    <x v="572"/>
    <m/>
    <m/>
    <x v="7"/>
    <n v="4"/>
    <n v="8"/>
    <m/>
    <s v="MHBA"/>
    <x v="17"/>
    <s v="Accepted"/>
    <m/>
    <m/>
    <e v="#REF!"/>
    <m/>
    <m/>
    <m/>
    <m/>
    <x v="3"/>
    <n v="4"/>
    <n v="7"/>
    <e v="#NAME?"/>
  </r>
  <r>
    <s v="615218"/>
    <x v="572"/>
    <m/>
    <s v="10:30 EDINBURGH to KINGS X"/>
    <x v="4"/>
    <n v="3"/>
    <n v="3"/>
    <d v="2019-11-13T00:00:00"/>
    <s v="MHBV"/>
    <x v="9"/>
    <s v="Accepted"/>
    <m/>
    <m/>
    <e v="#REF!"/>
    <m/>
    <m/>
    <m/>
    <m/>
    <x v="0"/>
    <n v="0"/>
    <n v="4"/>
    <e v="#NAME?"/>
  </r>
  <r>
    <s v="615118"/>
    <x v="572"/>
    <m/>
    <s v="09:00 YORKto EDINBURGH"/>
    <x v="332"/>
    <n v="3"/>
    <n v="3"/>
    <d v="2019-11-15T00:00:00"/>
    <s v="MHB1"/>
    <x v="10"/>
    <s v="Accepted"/>
    <m/>
    <m/>
    <e v="#REF!"/>
    <m/>
    <m/>
    <m/>
    <m/>
    <x v="0"/>
    <n v="0"/>
    <n v="0"/>
    <e v="#NAME?"/>
  </r>
  <r>
    <s v="614994"/>
    <x v="572"/>
    <m/>
    <s v="09:28 FERMEPARK to BOUNDGNCS"/>
    <x v="49"/>
    <n v="54"/>
    <n v="54"/>
    <d v="2019-08-23T00:00:00"/>
    <s v="MHBJ"/>
    <x v="3"/>
    <s v="Accepted"/>
    <m/>
    <m/>
    <e v="#REF!"/>
    <m/>
    <m/>
    <m/>
    <m/>
    <x v="18"/>
    <n v="17"/>
    <n v="0"/>
    <e v="#NAME?"/>
  </r>
  <r>
    <s v="613839"/>
    <x v="573"/>
    <m/>
    <s v="17:15 Leeds - London Kings Cross"/>
    <x v="38"/>
    <n v="16"/>
    <n v="161"/>
    <m/>
    <s v="MHBA"/>
    <x v="15"/>
    <s v="Accepted"/>
    <m/>
    <m/>
    <e v="#REF!"/>
    <m/>
    <m/>
    <m/>
    <m/>
    <x v="14"/>
    <n v="24"/>
    <n v="17"/>
    <e v="#NAME?"/>
  </r>
  <r>
    <s v="612487"/>
    <x v="573"/>
    <m/>
    <s v="07:06 KINGS X to YORK"/>
    <x v="339"/>
    <n v="0"/>
    <n v="3"/>
    <d v="2019-11-22T00:00:00"/>
    <s v="MHBJ"/>
    <x v="1"/>
    <s v="New"/>
    <m/>
    <m/>
    <e v="#REF!"/>
    <m/>
    <m/>
    <m/>
    <m/>
    <x v="9"/>
    <s v="Not Found"/>
    <n v="24"/>
    <e v="#NAME?"/>
  </r>
  <r>
    <s v="609981"/>
    <x v="574"/>
    <m/>
    <s v="07:52 ABERDEENto KINGS X"/>
    <x v="21"/>
    <n v="2"/>
    <n v="5"/>
    <d v="2020-03-30T00:00:00"/>
    <s v="MHB1"/>
    <x v="10"/>
    <s v="Accepted"/>
    <m/>
    <m/>
    <e v="#REF!"/>
    <m/>
    <m/>
    <m/>
    <m/>
    <x v="0"/>
    <n v="0"/>
    <s v="Not Found"/>
    <e v="#NAME?"/>
  </r>
  <r>
    <s v="609424"/>
    <x v="574"/>
    <m/>
    <s v="05:49 FERMEPARK to KINGS X"/>
    <x v="20"/>
    <n v="0"/>
    <n v="29"/>
    <m/>
    <s v="THBN"/>
    <x v="28"/>
    <s v="Accepted"/>
    <m/>
    <m/>
    <e v="#REF!"/>
    <m/>
    <m/>
    <m/>
    <m/>
    <x v="7"/>
    <n v="6"/>
    <n v="0"/>
    <e v="#NAME?"/>
  </r>
  <r>
    <s v="608356"/>
    <x v="575"/>
    <m/>
    <s v="18:51 BOUNDGNCS to KINGS X"/>
    <x v="340"/>
    <n v="0"/>
    <n v="4"/>
    <d v="2019-03-25T00:00:00"/>
    <s v="ZQIB"/>
    <x v="1"/>
    <s v="New"/>
    <m/>
    <m/>
    <e v="#REF!"/>
    <m/>
    <m/>
    <m/>
    <m/>
    <x v="0"/>
    <n v="0"/>
    <n v="6"/>
    <e v="#NAME?"/>
  </r>
  <r>
    <s v="607838"/>
    <x v="575"/>
    <m/>
    <m/>
    <x v="15"/>
    <n v="3"/>
    <n v="6"/>
    <m/>
    <s v="MHBB"/>
    <x v="17"/>
    <s v="Accepted"/>
    <m/>
    <m/>
    <e v="#REF!"/>
    <m/>
    <m/>
    <m/>
    <m/>
    <x v="0"/>
    <n v="0"/>
    <n v="0"/>
    <e v="#NAME?"/>
  </r>
  <r>
    <s v="606792"/>
    <x v="575"/>
    <m/>
    <s v="08:22 CRAIGNTNY to EDINBURGH"/>
    <x v="6"/>
    <n v="19"/>
    <n v="19"/>
    <d v="2020-08-21T00:00:00"/>
    <s v="MHB2"/>
    <x v="10"/>
    <s v="Accepted"/>
    <m/>
    <m/>
    <e v="#REF!"/>
    <m/>
    <m/>
    <m/>
    <m/>
    <x v="2"/>
    <n v="2"/>
    <n v="0"/>
    <e v="#NAME?"/>
  </r>
  <r>
    <s v="606438"/>
    <x v="575"/>
    <m/>
    <s v="05:18 NEVHILL D to LEEDS"/>
    <x v="8"/>
    <n v="29"/>
    <n v="29"/>
    <m/>
    <s v="MHBM"/>
    <x v="3"/>
    <s v="Accepted"/>
    <m/>
    <m/>
    <e v="#REF!"/>
    <m/>
    <m/>
    <m/>
    <m/>
    <x v="4"/>
    <n v="27"/>
    <n v="2"/>
    <e v="#NAME?"/>
  </r>
  <r>
    <s v="605584"/>
    <x v="576"/>
    <m/>
    <s v="15:00 KINGS X to STIRLING"/>
    <x v="3"/>
    <n v="3"/>
    <n v="3"/>
    <d v="2020-08-21T00:00:00"/>
    <s v="THBH"/>
    <x v="29"/>
    <s v="Accepted"/>
    <m/>
    <m/>
    <e v="#REF!"/>
    <m/>
    <m/>
    <m/>
    <m/>
    <x v="0"/>
    <n v="0"/>
    <n v="27"/>
    <e v="#NAME?"/>
  </r>
  <r>
    <s v="604699"/>
    <x v="576"/>
    <m/>
    <s v="11:45 LEEDS to KINGS X"/>
    <x v="14"/>
    <n v="47"/>
    <n v="173"/>
    <d v="2020-03-18T00:00:00"/>
    <s v="MHB2"/>
    <x v="18"/>
    <s v="Accepted"/>
    <m/>
    <m/>
    <e v="#REF!"/>
    <m/>
    <m/>
    <m/>
    <m/>
    <x v="7"/>
    <n v="6"/>
    <n v="0"/>
    <e v="#NAME?"/>
  </r>
  <r>
    <s v="604165"/>
    <x v="576"/>
    <m/>
    <s v="07:06 KINGS X to YORK"/>
    <x v="14"/>
    <n v="59"/>
    <n v="593"/>
    <d v="2020-06-16T00:00:00"/>
    <s v="MHB2"/>
    <x v="18"/>
    <s v="Accepted"/>
    <m/>
    <m/>
    <e v="#REF!"/>
    <m/>
    <m/>
    <m/>
    <m/>
    <x v="7"/>
    <n v="6"/>
    <n v="6"/>
    <e v="#NAME?"/>
  </r>
  <r>
    <s v="604138"/>
    <x v="576"/>
    <m/>
    <s v="07:55 INVERNESS to KINGS X"/>
    <x v="36"/>
    <n v="1"/>
    <n v="1"/>
    <d v="2019-03-08T00:00:00"/>
    <s v="ZQL1"/>
    <x v="1"/>
    <s v="New"/>
    <s v="NR"/>
    <m/>
    <e v="#REF!"/>
    <m/>
    <m/>
    <m/>
    <m/>
    <x v="0"/>
    <n v="0"/>
    <n v="6"/>
    <e v="#NAME?"/>
  </r>
  <r>
    <s v="604070"/>
    <x v="576"/>
    <m/>
    <s v="08:12 NEVHILL D to HARROGATE"/>
    <x v="8"/>
    <n v="3"/>
    <n v="8"/>
    <d v="2019-12-20T00:00:00"/>
    <s v="THB2"/>
    <x v="12"/>
    <s v="Accepted"/>
    <m/>
    <m/>
    <e v="#REF!"/>
    <m/>
    <m/>
    <m/>
    <m/>
    <x v="4"/>
    <n v="27"/>
    <n v="0"/>
    <e v="#NAME?"/>
  </r>
  <r>
    <s v="603908"/>
    <x v="576"/>
    <m/>
    <s v="07:00 HULLto KINGS X"/>
    <x v="301"/>
    <n v="4"/>
    <n v="4"/>
    <d v="2019-09-20T00:00:00"/>
    <s v="MHB1"/>
    <x v="2"/>
    <s v="Accepted"/>
    <m/>
    <m/>
    <e v="#REF!"/>
    <m/>
    <m/>
    <m/>
    <m/>
    <x v="0"/>
    <n v="0"/>
    <n v="27"/>
    <e v="#NAME?"/>
  </r>
  <r>
    <s v="603757"/>
    <x v="576"/>
    <m/>
    <s v="05:39 SUNDERLND to KINGS X"/>
    <x v="12"/>
    <n v="7"/>
    <n v="7"/>
    <d v="2019-03-18T00:00:00"/>
    <s v="THBG"/>
    <x v="29"/>
    <s v="Accepted"/>
    <m/>
    <m/>
    <e v="#REF!"/>
    <m/>
    <m/>
    <m/>
    <m/>
    <x v="5"/>
    <n v="12"/>
    <n v="0"/>
    <e v="#NAME?"/>
  </r>
  <r>
    <s v="601708"/>
    <x v="577"/>
    <m/>
    <m/>
    <x v="10"/>
    <n v="0"/>
    <n v="68"/>
    <m/>
    <s v="MHBA"/>
    <x v="17"/>
    <s v="Accepted"/>
    <m/>
    <m/>
    <e v="#REF!"/>
    <m/>
    <m/>
    <m/>
    <m/>
    <x v="0"/>
    <n v="0"/>
    <n v="12"/>
    <e v="#NAME?"/>
  </r>
  <r>
    <s v="601121"/>
    <x v="577"/>
    <m/>
    <s v="05:46 HEATON CS to NCASTLCEN"/>
    <x v="25"/>
    <n v="19"/>
    <n v="19"/>
    <d v="2019-08-23T00:00:00"/>
    <s v="MHBN"/>
    <x v="3"/>
    <s v="Accepted"/>
    <m/>
    <m/>
    <e v="#REF!"/>
    <m/>
    <m/>
    <m/>
    <m/>
    <x v="10"/>
    <n v="8"/>
    <n v="0"/>
    <e v="#NAME?"/>
  </r>
  <r>
    <s v="601077"/>
    <x v="577"/>
    <m/>
    <s v="05:09 DONCARIEP to HULL"/>
    <x v="31"/>
    <n v="21"/>
    <n v="32"/>
    <d v="2019-09-06T00:00:00"/>
    <s v="MHB1"/>
    <x v="10"/>
    <s v="Accepted"/>
    <m/>
    <m/>
    <e v="#REF!"/>
    <m/>
    <m/>
    <m/>
    <m/>
    <x v="1"/>
    <n v="3"/>
    <n v="8"/>
    <e v="#NAME?"/>
  </r>
  <r>
    <s v="600116"/>
    <x v="578"/>
    <m/>
    <s v="2025 LINCLNCEN HBLINCLNCEN-KINGS X"/>
    <x v="97"/>
    <n v="0"/>
    <n v="0"/>
    <d v="2019-09-27T00:00:00"/>
    <s v="MHB1"/>
    <x v="1"/>
    <s v="New"/>
    <m/>
    <m/>
    <e v="#REF!"/>
    <m/>
    <m/>
    <m/>
    <m/>
    <x v="0"/>
    <n v="0"/>
    <n v="3"/>
    <e v="#NAME?"/>
  </r>
  <r>
    <s v="600113"/>
    <x v="578"/>
    <m/>
    <s v="18:18 KINGS X to NCASTLCEN"/>
    <x v="42"/>
    <n v="0"/>
    <n v="0"/>
    <d v="2020-03-25T00:00:00"/>
    <s v="MHB2"/>
    <x v="1"/>
    <s v="New"/>
    <m/>
    <m/>
    <e v="#REF!"/>
    <m/>
    <m/>
    <m/>
    <m/>
    <x v="15"/>
    <n v="39"/>
    <n v="0"/>
    <e v="#NAME?"/>
  </r>
  <r>
    <s v="599681"/>
    <x v="578"/>
    <m/>
    <s v="16:06 KINGS X to LINCLNCEN"/>
    <x v="11"/>
    <n v="0"/>
    <n v="37"/>
    <d v="2019-09-27T00:00:00"/>
    <s v="MHB1"/>
    <x v="17"/>
    <s v="Accepted"/>
    <m/>
    <m/>
    <e v="#REF!"/>
    <m/>
    <m/>
    <m/>
    <m/>
    <x v="0"/>
    <n v="0"/>
    <n v="39"/>
    <e v="#NAME?"/>
  </r>
  <r>
    <s v="598674"/>
    <x v="578"/>
    <m/>
    <s v="05:40 EDINBURGH to KINGS X"/>
    <x v="73"/>
    <n v="0"/>
    <n v="59"/>
    <d v="2020-03-25T00:00:00"/>
    <s v="MHB2"/>
    <x v="6"/>
    <s v="Accepted"/>
    <m/>
    <m/>
    <e v="#REF!"/>
    <m/>
    <m/>
    <m/>
    <m/>
    <x v="20"/>
    <n v="31"/>
    <n v="0"/>
    <e v="#NAME?"/>
  </r>
  <r>
    <s v="598363"/>
    <x v="578"/>
    <m/>
    <s v="06:06 BOUNDGNCS to KINGS X"/>
    <x v="48"/>
    <n v="25"/>
    <n v="25"/>
    <d v="2019-12-13T00:00:00"/>
    <s v="MHBJ"/>
    <x v="3"/>
    <s v="Accepted"/>
    <m/>
    <m/>
    <e v="#REF!"/>
    <m/>
    <m/>
    <m/>
    <m/>
    <x v="17"/>
    <n v="7"/>
    <n v="31"/>
    <e v="#NAME?"/>
  </r>
  <r>
    <s v="597820"/>
    <x v="579"/>
    <m/>
    <s v="21:51 KINGS X to FERMEPARK"/>
    <x v="49"/>
    <n v="9"/>
    <n v="33"/>
    <d v="2019-08-09T00:00:00"/>
    <s v="MHBJ"/>
    <x v="3"/>
    <s v="Accepted"/>
    <m/>
    <m/>
    <e v="#REF!"/>
    <m/>
    <m/>
    <m/>
    <m/>
    <x v="18"/>
    <n v="17"/>
    <n v="7"/>
    <e v="#NAME?"/>
  </r>
  <r>
    <s v="596490"/>
    <x v="579"/>
    <m/>
    <s v="08:15 HEATON CS to NCASTLCEN"/>
    <x v="25"/>
    <n v="43"/>
    <n v="111"/>
    <d v="2020-09-03T00:00:00"/>
    <s v="MHB2"/>
    <x v="10"/>
    <s v="Accepted"/>
    <m/>
    <m/>
    <e v="#REF!"/>
    <m/>
    <m/>
    <m/>
    <m/>
    <x v="10"/>
    <n v="8"/>
    <n v="17"/>
    <e v="#NAME?"/>
  </r>
  <r>
    <s v="593914"/>
    <x v="580"/>
    <m/>
    <s v="05:17 NEVHILL D to BRADFORSQ"/>
    <x v="8"/>
    <n v="19"/>
    <n v="19"/>
    <d v="2019-08-23T00:00:00"/>
    <s v="MHBM"/>
    <x v="3"/>
    <s v="Accepted"/>
    <m/>
    <m/>
    <e v="#REF!"/>
    <m/>
    <m/>
    <m/>
    <m/>
    <x v="4"/>
    <n v="27"/>
    <n v="8"/>
    <e v="#NAME?"/>
  </r>
  <r>
    <s v="592492"/>
    <x v="581"/>
    <m/>
    <s v="20:29 HULLto DONCASTER"/>
    <x v="311"/>
    <n v="0"/>
    <n v="0"/>
    <d v="2019-03-18T00:00:00"/>
    <s v="MHB1"/>
    <x v="1"/>
    <s v="New"/>
    <m/>
    <m/>
    <e v="#REF!"/>
    <m/>
    <m/>
    <m/>
    <m/>
    <x v="9"/>
    <s v="Not Found"/>
    <n v="27"/>
    <e v="#NAME?"/>
  </r>
  <r>
    <s v="592450"/>
    <x v="581"/>
    <m/>
    <s v="17:18 KINGS X to HULL"/>
    <x v="42"/>
    <n v="0"/>
    <n v="0"/>
    <d v="2019-03-18T00:00:00"/>
    <s v="MHB1"/>
    <x v="1"/>
    <s v="New"/>
    <m/>
    <m/>
    <e v="#REF!"/>
    <m/>
    <m/>
    <m/>
    <m/>
    <x v="15"/>
    <n v="39"/>
    <s v="Not Found"/>
    <e v="#NAME?"/>
  </r>
  <r>
    <s v="592441"/>
    <x v="581"/>
    <m/>
    <s v="09:52 ABERDEENto KINGS X"/>
    <x v="4"/>
    <n v="24"/>
    <n v="38"/>
    <d v="2019-03-18T00:00:00"/>
    <s v="MHB1"/>
    <x v="10"/>
    <s v="Accepted"/>
    <m/>
    <m/>
    <e v="#REF!"/>
    <m/>
    <m/>
    <m/>
    <m/>
    <x v="0"/>
    <n v="0"/>
    <n v="39"/>
    <e v="#NAME?"/>
  </r>
  <r>
    <s v="591501"/>
    <x v="581"/>
    <m/>
    <s v="14:52 ABERDEENto KINGS X"/>
    <x v="338"/>
    <n v="12"/>
    <n v="59.5"/>
    <d v="2019-03-08T00:00:00"/>
    <s v="MHB1"/>
    <x v="45"/>
    <s v="Accepted"/>
    <m/>
    <m/>
    <e v="#REF!"/>
    <m/>
    <m/>
    <m/>
    <m/>
    <x v="0"/>
    <n v="0"/>
    <n v="0"/>
    <e v="#NAME?"/>
  </r>
  <r>
    <s v="591501"/>
    <x v="581"/>
    <m/>
    <s v="14:52 ABERDEENto KINGS X"/>
    <x v="338"/>
    <n v="12"/>
    <n v="59.5"/>
    <d v="2019-03-08T00:00:00"/>
    <s v="THBQ"/>
    <x v="8"/>
    <s v="Accepted"/>
    <m/>
    <m/>
    <e v="#REF!"/>
    <m/>
    <m/>
    <m/>
    <m/>
    <x v="0"/>
    <n v="0"/>
    <n v="0"/>
    <e v="#NAME?"/>
  </r>
  <r>
    <s v="591459"/>
    <x v="581"/>
    <m/>
    <m/>
    <x v="11"/>
    <n v="10"/>
    <n v="18"/>
    <m/>
    <s v="MHBA"/>
    <x v="15"/>
    <s v="Accepted"/>
    <m/>
    <m/>
    <e v="#REF!"/>
    <m/>
    <m/>
    <m/>
    <m/>
    <x v="0"/>
    <n v="0"/>
    <n v="0"/>
    <e v="#NAME?"/>
  </r>
  <r>
    <s v="591306"/>
    <x v="581"/>
    <m/>
    <m/>
    <x v="0"/>
    <n v="0"/>
    <n v="0"/>
    <m/>
    <s v="MHBC"/>
    <x v="17"/>
    <s v="Accepted"/>
    <m/>
    <m/>
    <e v="#REF!"/>
    <m/>
    <m/>
    <m/>
    <m/>
    <x v="0"/>
    <n v="0"/>
    <n v="0"/>
    <e v="#NAME?"/>
  </r>
  <r>
    <s v="591130"/>
    <x v="581"/>
    <m/>
    <s v="06:05 LEEDS to KINGS X"/>
    <x v="10"/>
    <n v="5"/>
    <n v="17"/>
    <m/>
    <s v="MHBM"/>
    <x v="3"/>
    <s v="Accepted"/>
    <m/>
    <m/>
    <e v="#REF!"/>
    <m/>
    <m/>
    <m/>
    <m/>
    <x v="0"/>
    <n v="0"/>
    <n v="0"/>
    <e v="#NAME?"/>
  </r>
  <r>
    <s v="590108"/>
    <x v="582"/>
    <m/>
    <s v="14:00 KINGS X to ABERDEEN"/>
    <x v="84"/>
    <n v="6"/>
    <n v="13"/>
    <d v="2019-03-12T00:00:00"/>
    <s v="MHB1"/>
    <x v="10"/>
    <s v="Accepted"/>
    <m/>
    <m/>
    <e v="#REF!"/>
    <m/>
    <m/>
    <m/>
    <m/>
    <x v="0"/>
    <n v="0"/>
    <n v="0"/>
    <e v="#NAME?"/>
  </r>
  <r>
    <s v="589289"/>
    <x v="582"/>
    <m/>
    <m/>
    <x v="249"/>
    <n v="3"/>
    <n v="3"/>
    <m/>
    <s v="MHBC"/>
    <x v="4"/>
    <s v="Accepted"/>
    <m/>
    <m/>
    <e v="#REF!"/>
    <m/>
    <m/>
    <m/>
    <m/>
    <x v="0"/>
    <n v="0"/>
    <n v="0"/>
    <e v="#NAME?"/>
  </r>
  <r>
    <s v="588424"/>
    <x v="582"/>
    <m/>
    <s v="06:30 BRADFORSQ to KINGS X"/>
    <x v="51"/>
    <n v="27"/>
    <n v="89"/>
    <d v="2019-07-26T00:00:00"/>
    <s v="MHB2"/>
    <x v="4"/>
    <s v="Accepted"/>
    <m/>
    <m/>
    <e v="#REF!"/>
    <m/>
    <m/>
    <m/>
    <m/>
    <x v="20"/>
    <n v="31"/>
    <n v="0"/>
    <e v="#NAME?"/>
  </r>
  <r>
    <s v="588025"/>
    <x v="582"/>
    <m/>
    <m/>
    <x v="8"/>
    <n v="28"/>
    <n v="28"/>
    <m/>
    <s v="MHBC"/>
    <x v="17"/>
    <s v="Accepted"/>
    <m/>
    <m/>
    <e v="#REF!"/>
    <m/>
    <m/>
    <m/>
    <m/>
    <x v="4"/>
    <n v="27"/>
    <n v="31"/>
    <e v="#NAME?"/>
  </r>
  <r>
    <s v="586403"/>
    <x v="583"/>
    <m/>
    <s v="13:33 KINGS X to HARROGATE"/>
    <x v="10"/>
    <n v="3"/>
    <n v="7"/>
    <d v="2019-12-20T00:00:00"/>
    <s v="MHB1"/>
    <x v="10"/>
    <s v="Accepted"/>
    <m/>
    <m/>
    <e v="#REF!"/>
    <m/>
    <m/>
    <m/>
    <m/>
    <x v="0"/>
    <n v="0"/>
    <n v="27"/>
    <e v="#NAME?"/>
  </r>
  <r>
    <s v="585997"/>
    <x v="583"/>
    <m/>
    <s v="11:36 HARROGATE to KINGS X"/>
    <x v="88"/>
    <n v="3"/>
    <n v="3"/>
    <d v="2020-03-30T00:00:00"/>
    <s v="MHB1"/>
    <x v="1"/>
    <s v="New"/>
    <m/>
    <m/>
    <e v="#REF!"/>
    <m/>
    <m/>
    <m/>
    <m/>
    <x v="31"/>
    <n v="25"/>
    <n v="0"/>
    <e v="#NAME?"/>
  </r>
  <r>
    <s v="585078"/>
    <x v="583"/>
    <m/>
    <m/>
    <x v="15"/>
    <n v="3"/>
    <n v="3"/>
    <m/>
    <s v="MHBB"/>
    <x v="5"/>
    <s v="Accepted"/>
    <m/>
    <m/>
    <e v="#REF!"/>
    <m/>
    <m/>
    <m/>
    <m/>
    <x v="0"/>
    <n v="0"/>
    <n v="25"/>
    <e v="#NAME?"/>
  </r>
  <r>
    <s v="584941"/>
    <x v="583"/>
    <m/>
    <s v="05:48 EDINBURGH to KINGS X"/>
    <x v="44"/>
    <n v="5"/>
    <n v="5"/>
    <d v="2019-11-13T00:00:00"/>
    <s v="IQIF"/>
    <x v="1"/>
    <s v="New"/>
    <m/>
    <m/>
    <e v="#REF!"/>
    <m/>
    <m/>
    <m/>
    <m/>
    <x v="0"/>
    <n v="0"/>
    <n v="0"/>
    <e v="#NAME?"/>
  </r>
  <r>
    <s v="584906"/>
    <x v="583"/>
    <m/>
    <m/>
    <x v="15"/>
    <n v="8"/>
    <n v="15"/>
    <m/>
    <s v="MHBC"/>
    <x v="5"/>
    <s v="Accepted"/>
    <m/>
    <m/>
    <e v="#REF!"/>
    <m/>
    <m/>
    <m/>
    <m/>
    <x v="0"/>
    <n v="0"/>
    <n v="0"/>
    <e v="#NAME?"/>
  </r>
  <r>
    <s v="584766"/>
    <x v="583"/>
    <m/>
    <s v="04:55 CRAIGNTNY to GLASGOW C"/>
    <x v="6"/>
    <n v="11"/>
    <n v="14"/>
    <d v="2020-01-13T00:00:00"/>
    <s v="THBN"/>
    <x v="8"/>
    <s v="Accepted"/>
    <m/>
    <m/>
    <e v="#REF!"/>
    <m/>
    <m/>
    <m/>
    <m/>
    <x v="2"/>
    <n v="2"/>
    <n v="0"/>
    <e v="#NAME?"/>
  </r>
  <r>
    <s v="583644"/>
    <x v="584"/>
    <m/>
    <s v="18:18 ABERDEENto LEEDS"/>
    <x v="281"/>
    <n v="4"/>
    <n v="4"/>
    <d v="2019-03-08T00:00:00"/>
    <s v="MHB1"/>
    <x v="5"/>
    <s v="Accepted"/>
    <m/>
    <m/>
    <e v="#REF!"/>
    <m/>
    <m/>
    <m/>
    <m/>
    <x v="60"/>
    <n v="50"/>
    <n v="2"/>
    <e v="#NAME?"/>
  </r>
  <r>
    <s v="583577"/>
    <x v="584"/>
    <m/>
    <s v="18:30 KINGS X to EDINBURGH"/>
    <x v="11"/>
    <n v="18"/>
    <n v="40"/>
    <d v="2020-05-06T00:00:00"/>
    <s v="MHB2"/>
    <x v="17"/>
    <s v="Accepted"/>
    <m/>
    <m/>
    <e v="#REF!"/>
    <m/>
    <m/>
    <m/>
    <m/>
    <x v="0"/>
    <n v="0"/>
    <n v="50"/>
    <e v="#NAME?"/>
  </r>
  <r>
    <s v="583154"/>
    <x v="584"/>
    <m/>
    <s v="16:03 KINGS X to LEEDS"/>
    <x v="11"/>
    <n v="7"/>
    <n v="22"/>
    <m/>
    <s v="MHBT"/>
    <x v="2"/>
    <s v="Accepted"/>
    <m/>
    <m/>
    <e v="#REF!"/>
    <m/>
    <m/>
    <m/>
    <m/>
    <x v="0"/>
    <n v="0"/>
    <n v="0"/>
    <e v="#NAME?"/>
  </r>
  <r>
    <s v="581913"/>
    <x v="584"/>
    <m/>
    <s v="08:00 DONCARIEP to NEVHILL D"/>
    <x v="17"/>
    <n v="19"/>
    <n v="33"/>
    <d v="2019-03-12T00:00:00"/>
    <s v="THBN"/>
    <x v="11"/>
    <s v="Accepted"/>
    <m/>
    <m/>
    <e v="#REF!"/>
    <m/>
    <m/>
    <m/>
    <m/>
    <x v="1"/>
    <n v="3"/>
    <n v="0"/>
    <e v="#NAME?"/>
  </r>
  <r>
    <s v="581733"/>
    <x v="584"/>
    <m/>
    <s v="06:14 NEVHILL D to HARROGATE"/>
    <x v="8"/>
    <n v="7"/>
    <n v="7"/>
    <d v="2019-03-21T00:00:00"/>
    <s v="THBQ"/>
    <x v="8"/>
    <s v="Accepted"/>
    <m/>
    <m/>
    <e v="#REF!"/>
    <m/>
    <m/>
    <m/>
    <m/>
    <x v="4"/>
    <n v="27"/>
    <n v="3"/>
    <e v="#NAME?"/>
  </r>
  <r>
    <s v="581491"/>
    <x v="584"/>
    <m/>
    <s v="04:48 DONCARIEP to LEEDS"/>
    <x v="31"/>
    <n v="5"/>
    <n v="5"/>
    <d v="2019-04-23T00:00:00"/>
    <s v="MHBH"/>
    <x v="3"/>
    <s v="Accepted"/>
    <m/>
    <m/>
    <e v="#REF!"/>
    <m/>
    <m/>
    <m/>
    <m/>
    <x v="1"/>
    <n v="3"/>
    <n v="27"/>
    <e v="#NAME?"/>
  </r>
  <r>
    <s v="580445"/>
    <x v="585"/>
    <m/>
    <s v="14:52 ABERDEENto KINGS X"/>
    <x v="113"/>
    <n v="22"/>
    <n v="22"/>
    <d v="2019-03-08T00:00:00"/>
    <s v="IQLU"/>
    <x v="1"/>
    <s v="New"/>
    <m/>
    <m/>
    <e v="#REF!"/>
    <m/>
    <m/>
    <m/>
    <m/>
    <x v="0"/>
    <n v="0"/>
    <n v="3"/>
    <e v="#NAME?"/>
  </r>
  <r>
    <s v="578923"/>
    <x v="585"/>
    <m/>
    <s v="08:12 NEVHILL D to HARROGATE"/>
    <x v="8"/>
    <n v="5"/>
    <n v="5"/>
    <d v="2019-11-29T00:00:00"/>
    <s v="MHBM"/>
    <x v="3"/>
    <s v="Accepted"/>
    <m/>
    <m/>
    <e v="#REF!"/>
    <m/>
    <m/>
    <m/>
    <m/>
    <x v="4"/>
    <n v="27"/>
    <n v="0"/>
    <e v="#NAME?"/>
  </r>
  <r>
    <s v="578687"/>
    <x v="585"/>
    <m/>
    <s v="06:27 NEVHILL D to LEEDS"/>
    <x v="8"/>
    <n v="50"/>
    <n v="118"/>
    <m/>
    <s v="MHBM"/>
    <x v="3"/>
    <s v="Accepted"/>
    <m/>
    <m/>
    <e v="#REF!"/>
    <m/>
    <m/>
    <m/>
    <m/>
    <x v="4"/>
    <n v="27"/>
    <n v="27"/>
    <e v="#NAME?"/>
  </r>
  <r>
    <s v="577931"/>
    <x v="586"/>
    <m/>
    <s v="19:35 KINGS X to LEEDS"/>
    <x v="11"/>
    <n v="7"/>
    <n v="7"/>
    <d v="2019-03-25T00:00:00"/>
    <s v="MHB1"/>
    <x v="17"/>
    <s v="Accepted"/>
    <m/>
    <m/>
    <e v="#REF!"/>
    <m/>
    <m/>
    <m/>
    <m/>
    <x v="0"/>
    <n v="0"/>
    <n v="27"/>
    <e v="#NAME?"/>
  </r>
  <r>
    <s v="577762"/>
    <x v="586"/>
    <m/>
    <s v="17:05 HARROGATE to KINGS X"/>
    <x v="341"/>
    <n v="6"/>
    <n v="10"/>
    <d v="2019-03-12T00:00:00"/>
    <s v="MHB1"/>
    <x v="17"/>
    <s v="Accepted"/>
    <m/>
    <m/>
    <e v="#REF!"/>
    <m/>
    <m/>
    <m/>
    <m/>
    <x v="3"/>
    <n v="4"/>
    <n v="0"/>
    <e v="#NAME?"/>
  </r>
  <r>
    <s v="577545"/>
    <x v="586"/>
    <m/>
    <s v="09:40 INVERNESS to KINGS X"/>
    <x v="128"/>
    <n v="23"/>
    <n v="29"/>
    <d v="2019-03-21T00:00:00"/>
    <s v="MHB1"/>
    <x v="18"/>
    <s v="Accepted"/>
    <m/>
    <m/>
    <e v="#REF!"/>
    <m/>
    <m/>
    <m/>
    <m/>
    <x v="0"/>
    <n v="0"/>
    <n v="4"/>
    <e v="#NAME?"/>
  </r>
  <r>
    <s v="577137"/>
    <x v="586"/>
    <m/>
    <m/>
    <x v="17"/>
    <n v="17"/>
    <n v="32"/>
    <m/>
    <s v="MHBA"/>
    <x v="15"/>
    <s v="Accepted"/>
    <m/>
    <m/>
    <e v="#REF!"/>
    <m/>
    <m/>
    <m/>
    <m/>
    <x v="1"/>
    <n v="3"/>
    <n v="0"/>
    <e v="#NAME?"/>
  </r>
  <r>
    <s v="576123"/>
    <x v="587"/>
    <m/>
    <s v="19:06 KINGS X to LINCLNCEN"/>
    <x v="102"/>
    <n v="0"/>
    <n v="0"/>
    <d v="2019-12-20T00:00:00"/>
    <s v="MHB1"/>
    <x v="17"/>
    <s v="Accepted"/>
    <m/>
    <m/>
    <e v="#REF!"/>
    <m/>
    <m/>
    <m/>
    <m/>
    <x v="0"/>
    <n v="0"/>
    <n v="3"/>
    <e v="#NAME?"/>
  </r>
  <r>
    <s v="575517"/>
    <x v="587"/>
    <m/>
    <s v="16:51 KINGS X to FERMEPARK"/>
    <x v="42"/>
    <n v="0"/>
    <n v="0"/>
    <d v="2019-12-20T00:00:00"/>
    <s v="MHB1"/>
    <x v="1"/>
    <s v="New"/>
    <m/>
    <m/>
    <e v="#REF!"/>
    <m/>
    <m/>
    <m/>
    <m/>
    <x v="15"/>
    <n v="39"/>
    <n v="0"/>
    <e v="#NAME?"/>
  </r>
  <r>
    <s v="575482"/>
    <x v="587"/>
    <m/>
    <s v="11:30 KINGS X to EDINBURGH"/>
    <x v="202"/>
    <n v="10"/>
    <n v="10"/>
    <d v="2020-06-06T00:00:00"/>
    <s v="MHB2"/>
    <x v="6"/>
    <s v="Accepted"/>
    <m/>
    <m/>
    <e v="#REF!"/>
    <m/>
    <m/>
    <m/>
    <m/>
    <x v="0"/>
    <n v="0"/>
    <n v="39"/>
    <e v="#NAME?"/>
  </r>
  <r>
    <s v="575252"/>
    <x v="587"/>
    <m/>
    <s v="10:00 KINGS X to EDINBURGH"/>
    <x v="342"/>
    <n v="36"/>
    <n v="44"/>
    <d v="2019-03-08T00:00:00"/>
    <s v="MHB1"/>
    <x v="18"/>
    <s v="Accepted"/>
    <m/>
    <m/>
    <e v="#REF!"/>
    <m/>
    <m/>
    <m/>
    <m/>
    <x v="10"/>
    <n v="8"/>
    <n v="0"/>
    <e v="#NAME?"/>
  </r>
  <r>
    <s v="574765"/>
    <x v="587"/>
    <m/>
    <m/>
    <x v="17"/>
    <n v="0"/>
    <n v="3"/>
    <m/>
    <s v="MHBA"/>
    <x v="15"/>
    <s v="Accepted"/>
    <m/>
    <m/>
    <e v="#REF!"/>
    <m/>
    <m/>
    <m/>
    <m/>
    <x v="1"/>
    <n v="3"/>
    <n v="8"/>
    <e v="#NAME?"/>
  </r>
  <r>
    <s v="574551"/>
    <x v="587"/>
    <m/>
    <s v="05:53 BOUNDGNCS to KINGS X"/>
    <x v="18"/>
    <n v="11"/>
    <n v="16"/>
    <d v="2019-08-02T00:00:00"/>
    <s v="MHBJ"/>
    <x v="3"/>
    <s v="Accepted"/>
    <m/>
    <m/>
    <e v="#REF!"/>
    <m/>
    <m/>
    <m/>
    <m/>
    <x v="8"/>
    <n v="101"/>
    <n v="3"/>
    <e v="#NAME?"/>
  </r>
  <r>
    <s v="574373"/>
    <x v="587"/>
    <m/>
    <s v="05:12 HEATON CS to NCASTLCEN"/>
    <x v="25"/>
    <n v="13"/>
    <n v="13"/>
    <d v="2020-01-22T00:00:00"/>
    <s v="MHBN"/>
    <x v="3"/>
    <s v="Accepted"/>
    <m/>
    <m/>
    <e v="#REF!"/>
    <m/>
    <m/>
    <m/>
    <m/>
    <x v="10"/>
    <n v="8"/>
    <n v="101"/>
    <e v="#NAME?"/>
  </r>
  <r>
    <s v="573243"/>
    <x v="588"/>
    <m/>
    <s v="17:03 London Kings Cross - Leeds"/>
    <x v="15"/>
    <n v="7"/>
    <n v="26"/>
    <m/>
    <s v="MHBB"/>
    <x v="5"/>
    <s v="Accepted"/>
    <m/>
    <m/>
    <e v="#REF!"/>
    <m/>
    <m/>
    <m/>
    <m/>
    <x v="0"/>
    <n v="0"/>
    <n v="8"/>
    <e v="#NAME?"/>
  </r>
  <r>
    <s v="572382"/>
    <x v="588"/>
    <m/>
    <s v="07:52 ABERDEENto KINGS X"/>
    <x v="343"/>
    <n v="10"/>
    <n v="20"/>
    <d v="2019-04-23T00:00:00"/>
    <s v="MHB1"/>
    <x v="6"/>
    <s v="Accepted"/>
    <m/>
    <m/>
    <e v="#REF!"/>
    <m/>
    <m/>
    <m/>
    <m/>
    <x v="65"/>
    <n v="157.5"/>
    <n v="0"/>
    <e v="#NAME?"/>
  </r>
  <r>
    <s v="572135"/>
    <x v="588"/>
    <m/>
    <m/>
    <x v="17"/>
    <n v="0"/>
    <n v="36"/>
    <m/>
    <s v="MHBA"/>
    <x v="17"/>
    <s v="Accepted"/>
    <m/>
    <m/>
    <e v="#REF!"/>
    <m/>
    <m/>
    <m/>
    <m/>
    <x v="1"/>
    <n v="3"/>
    <n v="157.5"/>
    <e v="#NAME?"/>
  </r>
  <r>
    <s v="572023"/>
    <x v="588"/>
    <m/>
    <m/>
    <x v="237"/>
    <m/>
    <n v="0"/>
    <m/>
    <m/>
    <x v="1"/>
    <m/>
    <m/>
    <m/>
    <e v="#REF!"/>
    <m/>
    <m/>
    <m/>
    <m/>
    <x v="9"/>
    <s v="Not Found"/>
    <n v="3"/>
    <e v="#NAME?"/>
  </r>
  <r>
    <s v="570584"/>
    <x v="589"/>
    <m/>
    <s v="18:18 KINGS X to NCASTLCEN"/>
    <x v="101"/>
    <n v="6"/>
    <n v="20.5"/>
    <d v="2019-09-20T00:00:00"/>
    <s v="MHB2"/>
    <x v="4"/>
    <s v="Accepted"/>
    <m/>
    <m/>
    <e v="#REF!"/>
    <m/>
    <m/>
    <m/>
    <m/>
    <x v="0"/>
    <n v="0"/>
    <s v="Not Found"/>
    <e v="#NAME?"/>
  </r>
  <r>
    <s v="570327"/>
    <x v="589"/>
    <m/>
    <s v="18:33 KINGS X to BRADFORSQ"/>
    <x v="51"/>
    <n v="13"/>
    <n v="69"/>
    <d v="2019-08-23T00:00:00"/>
    <s v="MHB2"/>
    <x v="17"/>
    <s v="Accepted"/>
    <m/>
    <m/>
    <e v="#REF!"/>
    <m/>
    <m/>
    <m/>
    <m/>
    <x v="20"/>
    <n v="31"/>
    <n v="0"/>
    <e v="#NAME?"/>
  </r>
  <r>
    <s v="569376"/>
    <x v="589"/>
    <m/>
    <s v="10:45 LEEDS to KINGS X"/>
    <x v="180"/>
    <n v="3"/>
    <n v="3"/>
    <d v="2019-04-23T00:00:00"/>
    <s v="MHB1"/>
    <x v="6"/>
    <s v="Accepted"/>
    <m/>
    <m/>
    <e v="#REF!"/>
    <m/>
    <m/>
    <m/>
    <m/>
    <x v="20"/>
    <n v="31"/>
    <n v="31"/>
    <e v="#NAME?"/>
  </r>
  <r>
    <s v="569200"/>
    <x v="589"/>
    <m/>
    <s v="11:25 NEVHILL D to DONCARIEP"/>
    <x v="8"/>
    <n v="14"/>
    <n v="19"/>
    <d v="2019-03-08T00:00:00"/>
    <s v="MHBM"/>
    <x v="3"/>
    <s v="Accepted"/>
    <m/>
    <m/>
    <e v="#REF!"/>
    <m/>
    <m/>
    <m/>
    <m/>
    <x v="4"/>
    <n v="27"/>
    <n v="31"/>
    <e v="#NAME?"/>
  </r>
  <r>
    <s v="566389"/>
    <x v="590"/>
    <m/>
    <m/>
    <x v="17"/>
    <n v="94"/>
    <n v="183"/>
    <m/>
    <s v="MHBA"/>
    <x v="15"/>
    <s v="Accepted"/>
    <m/>
    <m/>
    <e v="#REF!"/>
    <m/>
    <m/>
    <m/>
    <m/>
    <x v="1"/>
    <n v="3"/>
    <n v="27"/>
    <e v="#NAME?"/>
  </r>
  <r>
    <s v="564721"/>
    <x v="591"/>
    <m/>
    <s v="18:18 ABERDEENto LEEDS"/>
    <x v="58"/>
    <n v="3"/>
    <n v="3"/>
    <d v="2019-03-12T00:00:00"/>
    <s v="MHB1"/>
    <x v="17"/>
    <s v="Accepted"/>
    <m/>
    <m/>
    <e v="#REF!"/>
    <m/>
    <m/>
    <m/>
    <m/>
    <x v="18"/>
    <n v="17"/>
    <n v="3"/>
    <e v="#NAME?"/>
  </r>
  <r>
    <s v="563962"/>
    <x v="591"/>
    <m/>
    <m/>
    <x v="174"/>
    <n v="4"/>
    <n v="7"/>
    <m/>
    <s v="MHBA"/>
    <x v="15"/>
    <s v="Accepted"/>
    <m/>
    <m/>
    <e v="#REF!"/>
    <m/>
    <m/>
    <m/>
    <m/>
    <x v="13"/>
    <n v="14"/>
    <n v="17"/>
    <e v="#NAME?"/>
  </r>
  <r>
    <s v="563454"/>
    <x v="591"/>
    <m/>
    <s v="08:34 HEATON CS to NCASTLCEN"/>
    <x v="25"/>
    <n v="27"/>
    <n v="49"/>
    <d v="2019-11-13T00:00:00"/>
    <s v="MHBN"/>
    <x v="3"/>
    <s v="Accepted"/>
    <m/>
    <m/>
    <e v="#REF!"/>
    <m/>
    <m/>
    <m/>
    <m/>
    <x v="10"/>
    <n v="8"/>
    <n v="14"/>
    <e v="#NAME?"/>
  </r>
  <r>
    <s v="563396"/>
    <x v="591"/>
    <m/>
    <s v="08:12 NEVHILL D to HARROGATE"/>
    <x v="8"/>
    <n v="0"/>
    <n v="6"/>
    <d v="2019-11-29T00:00:00"/>
    <s v="ZQGB"/>
    <x v="1"/>
    <s v="New"/>
    <m/>
    <m/>
    <e v="#REF!"/>
    <m/>
    <m/>
    <m/>
    <m/>
    <x v="4"/>
    <n v="27"/>
    <n v="8"/>
    <e v="#NAME?"/>
  </r>
  <r>
    <s v="563065"/>
    <x v="591"/>
    <m/>
    <s v="05:25 NEVHILL D to SKIPTON"/>
    <x v="8"/>
    <n v="5"/>
    <n v="5"/>
    <m/>
    <s v="MHBM"/>
    <x v="3"/>
    <s v="Accepted"/>
    <m/>
    <m/>
    <e v="#REF!"/>
    <m/>
    <m/>
    <m/>
    <m/>
    <x v="4"/>
    <n v="27"/>
    <n v="27"/>
    <e v="#NAME?"/>
  </r>
  <r>
    <s v="562210"/>
    <x v="592"/>
    <m/>
    <s v="19:25 HAGTDNSDG to DONCARIEP"/>
    <x v="0"/>
    <n v="0"/>
    <n v="0"/>
    <d v="2019-03-08T00:00:00"/>
    <s v="MHBH"/>
    <x v="1"/>
    <s v="New"/>
    <m/>
    <m/>
    <e v="#REF!"/>
    <m/>
    <m/>
    <m/>
    <m/>
    <x v="0"/>
    <n v="0"/>
    <n v="27"/>
    <e v="#NAME?"/>
  </r>
  <r>
    <s v="562017"/>
    <x v="592"/>
    <m/>
    <s v="15:00 KINGS X to STIRLING"/>
    <x v="87"/>
    <n v="11"/>
    <n v="19"/>
    <d v="2020-09-03T00:00:00"/>
    <s v="IQIF"/>
    <x v="1"/>
    <s v="Referred"/>
    <m/>
    <m/>
    <e v="#REF!"/>
    <m/>
    <m/>
    <m/>
    <m/>
    <x v="30"/>
    <n v="14.5"/>
    <n v="0"/>
    <e v="#NAME?"/>
  </r>
  <r>
    <s v="561737"/>
    <x v="592"/>
    <m/>
    <s v="14:02 YORKto KINGS X"/>
    <x v="4"/>
    <n v="2"/>
    <n v="2"/>
    <d v="2020-03-18T00:00:00"/>
    <s v="MHB2"/>
    <x v="6"/>
    <s v="Accepted"/>
    <m/>
    <m/>
    <e v="#REF!"/>
    <m/>
    <m/>
    <m/>
    <m/>
    <x v="0"/>
    <n v="0"/>
    <n v="14.5"/>
    <e v="#NAME?"/>
  </r>
  <r>
    <s v="561064"/>
    <x v="592"/>
    <m/>
    <m/>
    <x v="10"/>
    <n v="0"/>
    <n v="9"/>
    <m/>
    <s v="MHBC"/>
    <x v="5"/>
    <s v="Accepted"/>
    <m/>
    <m/>
    <e v="#REF!"/>
    <m/>
    <m/>
    <m/>
    <m/>
    <x v="0"/>
    <n v="0"/>
    <n v="0"/>
    <e v="#NAME?"/>
  </r>
  <r>
    <s v="560276"/>
    <x v="592"/>
    <m/>
    <s v="05:25 NEVHILL D to SKIPTON"/>
    <x v="8"/>
    <n v="5"/>
    <n v="5"/>
    <m/>
    <s v="MHBM"/>
    <x v="1"/>
    <s v="New"/>
    <m/>
    <m/>
    <e v="#REF!"/>
    <m/>
    <m/>
    <m/>
    <m/>
    <x v="4"/>
    <n v="27"/>
    <n v="0"/>
    <e v="#NAME?"/>
  </r>
  <r>
    <s v="560273"/>
    <x v="592"/>
    <m/>
    <s v="05:04 NEVHILL D to BRADFORSQ"/>
    <x v="8"/>
    <n v="24"/>
    <n v="33"/>
    <d v="2019-08-02T00:00:00"/>
    <s v="MHBM"/>
    <x v="3"/>
    <s v="Accepted"/>
    <m/>
    <m/>
    <e v="#REF!"/>
    <m/>
    <m/>
    <m/>
    <m/>
    <x v="4"/>
    <n v="27"/>
    <n v="27"/>
    <e v="#NAME?"/>
  </r>
  <r>
    <s v="559431"/>
    <x v="593"/>
    <m/>
    <s v="15:00 KINGS X to EDINBURGH"/>
    <x v="16"/>
    <n v="8"/>
    <n v="8"/>
    <d v="2020-02-07T00:00:00"/>
    <s v="MHB2"/>
    <x v="5"/>
    <s v="Accepted"/>
    <m/>
    <m/>
    <e v="#REF!"/>
    <m/>
    <m/>
    <m/>
    <m/>
    <x v="0"/>
    <n v="0"/>
    <n v="27"/>
    <e v="#NAME?"/>
  </r>
  <r>
    <s v="559367"/>
    <x v="593"/>
    <m/>
    <s v="13:47 ABERDEENto KINGS X"/>
    <x v="3"/>
    <n v="7"/>
    <n v="12"/>
    <d v="2019-03-26T00:00:00"/>
    <s v="IQLE"/>
    <x v="1"/>
    <s v="New"/>
    <m/>
    <m/>
    <e v="#REF!"/>
    <m/>
    <m/>
    <m/>
    <m/>
    <x v="0"/>
    <n v="0"/>
    <n v="0"/>
    <e v="#NAME?"/>
  </r>
  <r>
    <s v="559219"/>
    <x v="593"/>
    <m/>
    <s v="15:25 HAGTDNSDG to HARROGATE"/>
    <x v="344"/>
    <n v="11"/>
    <n v="22"/>
    <d v="2019-03-18T00:00:00"/>
    <s v="MHB1"/>
    <x v="10"/>
    <s v="Accepted"/>
    <m/>
    <m/>
    <e v="#REF!"/>
    <m/>
    <m/>
    <m/>
    <m/>
    <x v="12"/>
    <n v="11"/>
    <n v="0"/>
    <e v="#NAME?"/>
  </r>
  <r>
    <s v="558973"/>
    <x v="593"/>
    <m/>
    <m/>
    <x v="14"/>
    <n v="2"/>
    <n v="2"/>
    <m/>
    <s v="MHBB"/>
    <x v="5"/>
    <s v="Accepted"/>
    <m/>
    <m/>
    <e v="#REF!"/>
    <m/>
    <m/>
    <m/>
    <m/>
    <x v="7"/>
    <n v="6"/>
    <n v="11"/>
    <e v="#NAME?"/>
  </r>
  <r>
    <s v="558813"/>
    <x v="593"/>
    <m/>
    <s v="10:24 BOUNDGNCS to KINGS X"/>
    <x v="160"/>
    <n v="3"/>
    <n v="3"/>
    <d v="2019-03-25T00:00:00"/>
    <s v="MHB1"/>
    <x v="10"/>
    <s v="Accepted"/>
    <m/>
    <m/>
    <e v="#REF!"/>
    <m/>
    <m/>
    <m/>
    <m/>
    <x v="0"/>
    <n v="0"/>
    <n v="6"/>
    <e v="#NAME?"/>
  </r>
  <r>
    <s v="556678"/>
    <x v="594"/>
    <m/>
    <s v="10:24 BOUNDGNCS to KINGS X 15/06/24"/>
    <x v="18"/>
    <n v="6"/>
    <n v="6"/>
    <d v="2019-08-23T00:00:00"/>
    <s v="MHBJ"/>
    <x v="1"/>
    <s v="New"/>
    <m/>
    <m/>
    <e v="#REF!"/>
    <m/>
    <m/>
    <m/>
    <m/>
    <x v="8"/>
    <n v="101"/>
    <n v="0"/>
    <e v="#NAME?"/>
  </r>
  <r>
    <s v="556646"/>
    <x v="594"/>
    <m/>
    <s v="07:00 KINGS X to EDINBURGH"/>
    <x v="12"/>
    <n v="10"/>
    <n v="42"/>
    <d v="2020-06-06T00:00:00"/>
    <s v="MHB2"/>
    <x v="4"/>
    <s v="Accepted"/>
    <m/>
    <m/>
    <e v="#REF!"/>
    <m/>
    <m/>
    <m/>
    <m/>
    <x v="5"/>
    <n v="12"/>
    <n v="101"/>
    <e v="#NAME?"/>
  </r>
  <r>
    <s v="556453"/>
    <x v="594"/>
    <m/>
    <s v="06:24 NCASTLCEN to EDINBURGH"/>
    <x v="177"/>
    <n v="35"/>
    <n v="139"/>
    <d v="2020-03-30T00:00:00"/>
    <s v="THB3"/>
    <x v="12"/>
    <s v="Accepted"/>
    <m/>
    <m/>
    <e v="#REF!"/>
    <m/>
    <m/>
    <m/>
    <m/>
    <x v="44"/>
    <n v="18"/>
    <n v="12"/>
    <e v="#NAME?"/>
  </r>
  <r>
    <s v="554640"/>
    <x v="595"/>
    <m/>
    <s v="10:00 EDINBURGH to KINGS X"/>
    <x v="11"/>
    <n v="6"/>
    <n v="6"/>
    <d v="2020-05-21T00:00:00"/>
    <s v="MHBR"/>
    <x v="2"/>
    <s v="Accepted"/>
    <m/>
    <m/>
    <e v="#REF!"/>
    <m/>
    <m/>
    <m/>
    <m/>
    <x v="0"/>
    <n v="0"/>
    <n v="18"/>
    <e v="#NAME?"/>
  </r>
  <r>
    <s v="554516"/>
    <x v="595"/>
    <m/>
    <s v="10:00 KINGS X to ABERDEEN"/>
    <x v="3"/>
    <n v="6"/>
    <n v="6"/>
    <d v="2019-03-08T00:00:00"/>
    <s v="MHB1"/>
    <x v="5"/>
    <s v="Accepted"/>
    <m/>
    <m/>
    <e v="#REF!"/>
    <m/>
    <m/>
    <m/>
    <m/>
    <x v="0"/>
    <n v="0"/>
    <n v="0"/>
    <e v="#NAME?"/>
  </r>
  <r>
    <s v="554032"/>
    <x v="595"/>
    <m/>
    <s v="07:00 EDINBURGH to KINGS X"/>
    <x v="345"/>
    <n v="27"/>
    <n v="72"/>
    <d v="2019-11-13T00:00:00"/>
    <s v="MHB2"/>
    <x v="4"/>
    <s v="Accepted"/>
    <m/>
    <m/>
    <e v="#REF!"/>
    <m/>
    <m/>
    <m/>
    <m/>
    <x v="66"/>
    <n v="45"/>
    <n v="0"/>
    <e v="#NAME?"/>
  </r>
  <r>
    <s v="553483"/>
    <x v="595"/>
    <m/>
    <s v="07:03 KINGS X to LEEDS"/>
    <x v="346"/>
    <n v="3"/>
    <n v="3"/>
    <d v="2020-03-18T00:00:00"/>
    <s v="THBQ"/>
    <x v="8"/>
    <s v="Accepted"/>
    <m/>
    <m/>
    <e v="#REF!"/>
    <m/>
    <m/>
    <m/>
    <m/>
    <x v="9"/>
    <s v="Not Found"/>
    <n v="45"/>
    <e v="#NAME?"/>
  </r>
  <r>
    <s v="552132"/>
    <x v="596"/>
    <m/>
    <m/>
    <x v="9"/>
    <n v="6"/>
    <n v="10"/>
    <m/>
    <s v="MHBA"/>
    <x v="15"/>
    <s v="Accepted"/>
    <m/>
    <m/>
    <e v="#REF!"/>
    <m/>
    <m/>
    <m/>
    <m/>
    <x v="0"/>
    <n v="0"/>
    <s v="Not Found"/>
    <e v="#NAME?"/>
  </r>
  <r>
    <s v="552109"/>
    <x v="596"/>
    <m/>
    <s v="15:30 EDINBURGH to KINGS X"/>
    <x v="16"/>
    <n v="34"/>
    <n v="44"/>
    <d v="2020-01-22T00:00:00"/>
    <s v="MHB2"/>
    <x v="0"/>
    <s v="Accepted"/>
    <m/>
    <m/>
    <e v="#REF!"/>
    <m/>
    <m/>
    <m/>
    <m/>
    <x v="0"/>
    <n v="0"/>
    <n v="0"/>
    <e v="#NAME?"/>
  </r>
  <r>
    <s v="551108"/>
    <x v="596"/>
    <m/>
    <s v="09:33 KINGS X to HARROGATE"/>
    <x v="17"/>
    <n v="3"/>
    <n v="53"/>
    <d v="2019-03-25T00:00:00"/>
    <s v="MHB1"/>
    <x v="14"/>
    <s v="Accepted"/>
    <m/>
    <m/>
    <e v="#REF!"/>
    <m/>
    <m/>
    <m/>
    <m/>
    <x v="1"/>
    <n v="3"/>
    <n v="0"/>
    <e v="#NAME?"/>
  </r>
  <r>
    <s v="550820"/>
    <x v="596"/>
    <m/>
    <m/>
    <x v="11"/>
    <n v="4"/>
    <n v="4"/>
    <m/>
    <s v="MHBA"/>
    <x v="15"/>
    <s v="Accepted"/>
    <m/>
    <m/>
    <e v="#REF!"/>
    <m/>
    <m/>
    <m/>
    <m/>
    <x v="0"/>
    <n v="0"/>
    <n v="3"/>
    <e v="#NAME?"/>
  </r>
  <r>
    <s v="550500"/>
    <x v="596"/>
    <m/>
    <s v="09:00 EDINBURGH to KINGS X"/>
    <x v="65"/>
    <n v="0"/>
    <n v="0"/>
    <m/>
    <s v="MHBN"/>
    <x v="1"/>
    <s v="New"/>
    <m/>
    <m/>
    <e v="#REF!"/>
    <m/>
    <m/>
    <m/>
    <m/>
    <x v="0"/>
    <n v="0"/>
    <n v="0"/>
    <e v="#NAME?"/>
  </r>
  <r>
    <s v="550472"/>
    <x v="596"/>
    <m/>
    <s v="06:00 HEATON CS to NCASTLCEN"/>
    <x v="25"/>
    <n v="27"/>
    <n v="79"/>
    <d v="2019-11-13T00:00:00"/>
    <s v="MHBN"/>
    <x v="3"/>
    <s v="Accepted"/>
    <m/>
    <m/>
    <e v="#REF!"/>
    <m/>
    <m/>
    <m/>
    <m/>
    <x v="10"/>
    <n v="8"/>
    <n v="0"/>
    <e v="#NAME?"/>
  </r>
  <r>
    <s v="550415"/>
    <x v="596"/>
    <m/>
    <m/>
    <x v="10"/>
    <n v="16"/>
    <n v="23"/>
    <m/>
    <s v="MHBA"/>
    <x v="15"/>
    <s v="Accepted"/>
    <m/>
    <m/>
    <e v="#REF!"/>
    <m/>
    <m/>
    <m/>
    <m/>
    <x v="0"/>
    <n v="0"/>
    <n v="8"/>
    <e v="#NAME?"/>
  </r>
  <r>
    <s v="550344"/>
    <x v="596"/>
    <m/>
    <s v="04:58 BOUNDGNCS to KINGS X"/>
    <x v="48"/>
    <n v="13"/>
    <n v="13"/>
    <d v="2019-09-20T00:00:00"/>
    <s v="THBN"/>
    <x v="28"/>
    <s v="Accepted"/>
    <m/>
    <m/>
    <e v="#REF!"/>
    <m/>
    <m/>
    <m/>
    <m/>
    <x v="17"/>
    <n v="7"/>
    <n v="0"/>
    <e v="#NAME?"/>
  </r>
  <r>
    <s v="549287"/>
    <x v="597"/>
    <m/>
    <s v="16:33 KINGS X to BRADFORSQ"/>
    <x v="165"/>
    <n v="9"/>
    <n v="9"/>
    <d v="2019-07-26T00:00:00"/>
    <s v="MHB2"/>
    <x v="0"/>
    <s v="Accepted"/>
    <m/>
    <m/>
    <e v="#REF!"/>
    <m/>
    <m/>
    <m/>
    <m/>
    <x v="0"/>
    <n v="0"/>
    <n v="7"/>
    <e v="#NAME?"/>
  </r>
  <r>
    <s v="549017"/>
    <x v="597"/>
    <m/>
    <s v="15:36 HARROGATE to KINGS X"/>
    <x v="10"/>
    <n v="0"/>
    <n v="5"/>
    <d v="2019-09-27T00:00:00"/>
    <s v="MHB1"/>
    <x v="10"/>
    <s v="Accepted"/>
    <m/>
    <m/>
    <e v="#REF!"/>
    <m/>
    <m/>
    <m/>
    <m/>
    <x v="0"/>
    <n v="0"/>
    <n v="0"/>
    <e v="#NAME?"/>
  </r>
  <r>
    <s v="548262"/>
    <x v="597"/>
    <m/>
    <s v="07:55 INVERNESS to KINGS X"/>
    <x v="211"/>
    <n v="4"/>
    <n v="7"/>
    <d v="2019-03-25T00:00:00"/>
    <s v="MHB1"/>
    <x v="10"/>
    <s v="Accepted"/>
    <m/>
    <m/>
    <e v="#REF!"/>
    <m/>
    <m/>
    <m/>
    <m/>
    <x v="19"/>
    <n v="9"/>
    <n v="0"/>
    <e v="#NAME?"/>
  </r>
  <r>
    <s v="547836"/>
    <x v="597"/>
    <m/>
    <m/>
    <x v="10"/>
    <n v="56"/>
    <n v="69"/>
    <m/>
    <s v="MHBA"/>
    <x v="0"/>
    <s v="Accepted"/>
    <m/>
    <m/>
    <e v="#REF!"/>
    <m/>
    <m/>
    <m/>
    <m/>
    <x v="0"/>
    <n v="0"/>
    <n v="9"/>
    <e v="#NAME?"/>
  </r>
  <r>
    <s v="547815"/>
    <x v="597"/>
    <m/>
    <s v="06:40 LEEDS to KINGS X"/>
    <x v="10"/>
    <n v="5"/>
    <n v="5"/>
    <d v="2019-03-12T00:00:00"/>
    <s v="MHBH"/>
    <x v="2"/>
    <s v="Accepted"/>
    <m/>
    <m/>
    <e v="#REF!"/>
    <m/>
    <m/>
    <m/>
    <m/>
    <x v="0"/>
    <n v="0"/>
    <n v="0"/>
    <e v="#NAME?"/>
  </r>
  <r>
    <s v="546787"/>
    <x v="598"/>
    <m/>
    <s v="17:33 KINGS X to HARROGATE"/>
    <x v="10"/>
    <n v="4"/>
    <n v="10"/>
    <d v="2019-03-26T00:00:00"/>
    <s v="MHBH"/>
    <x v="1"/>
    <s v="New"/>
    <m/>
    <m/>
    <e v="#REF!"/>
    <m/>
    <m/>
    <m/>
    <m/>
    <x v="0"/>
    <n v="0"/>
    <n v="0"/>
    <e v="#NAME?"/>
  </r>
  <r>
    <s v="546614"/>
    <x v="598"/>
    <m/>
    <s v="18:21 MIDDLSBRO to HEATON CS"/>
    <x v="347"/>
    <n v="17"/>
    <n v="17"/>
    <d v="2019-12-20T00:00:00"/>
    <s v="THBQ"/>
    <x v="8"/>
    <s v="Accepted"/>
    <m/>
    <m/>
    <e v="#REF!"/>
    <m/>
    <m/>
    <m/>
    <m/>
    <x v="9"/>
    <s v="Not Found"/>
    <n v="0"/>
    <e v="#NAME?"/>
  </r>
  <r>
    <s v="545591"/>
    <x v="598"/>
    <m/>
    <s v="09:33 KINGS X to HARROGATE"/>
    <x v="348"/>
    <n v="26"/>
    <n v="83"/>
    <d v="2019-03-18T00:00:00"/>
    <s v="MHB2"/>
    <x v="18"/>
    <s v="Accepted"/>
    <m/>
    <m/>
    <e v="#REF!"/>
    <m/>
    <m/>
    <m/>
    <m/>
    <x v="67"/>
    <n v="350"/>
    <s v="Not Found"/>
    <e v="#NAME?"/>
  </r>
  <r>
    <s v="545377"/>
    <x v="598"/>
    <m/>
    <s v="05:40 EDINBURGH to KINGS X"/>
    <x v="349"/>
    <n v="10"/>
    <n v="10"/>
    <d v="2020-01-08T00:00:00"/>
    <s v="MHB2"/>
    <x v="5"/>
    <s v="Accepted"/>
    <m/>
    <m/>
    <e v="#REF!"/>
    <m/>
    <m/>
    <m/>
    <m/>
    <x v="0"/>
    <n v="0"/>
    <n v="350"/>
    <e v="#NAME?"/>
  </r>
  <r>
    <s v="545358"/>
    <x v="598"/>
    <m/>
    <s v="05:39 SUNDERLND to KINGS X"/>
    <x v="200"/>
    <n v="49"/>
    <n v="318"/>
    <d v="2019-03-12T00:00:00"/>
    <s v="MHB1"/>
    <x v="18"/>
    <s v="Accepted"/>
    <m/>
    <m/>
    <e v="#REF!"/>
    <m/>
    <m/>
    <m/>
    <m/>
    <x v="0"/>
    <n v="0"/>
    <n v="0"/>
    <e v="#NAME?"/>
  </r>
  <r>
    <s v="544100"/>
    <x v="599"/>
    <m/>
    <s v="18:53 KINGS X to BOUNDGNCS"/>
    <x v="20"/>
    <n v="59"/>
    <n v="59"/>
    <d v="2019-09-27T00:00:00"/>
    <s v="MHBJ"/>
    <x v="3"/>
    <s v="Accepted"/>
    <m/>
    <m/>
    <e v="#REF!"/>
    <m/>
    <m/>
    <m/>
    <m/>
    <x v="7"/>
    <n v="6"/>
    <n v="0"/>
    <e v="#NAME?"/>
  </r>
  <r>
    <s v="542188"/>
    <x v="599"/>
    <m/>
    <s v="05:05 FERMEPARK to KINGS X"/>
    <x v="49"/>
    <n v="46"/>
    <n v="46"/>
    <d v="2019-12-09T00:00:00"/>
    <s v="MHBJ"/>
    <x v="1"/>
    <s v="New"/>
    <m/>
    <m/>
    <e v="#REF!"/>
    <m/>
    <m/>
    <m/>
    <m/>
    <x v="18"/>
    <n v="17"/>
    <n v="6"/>
    <e v="#NAME?"/>
  </r>
  <r>
    <s v="542130"/>
    <x v="599"/>
    <m/>
    <s v="04:45 CRAIGNTNY to GLASGOW"/>
    <x v="6"/>
    <n v="26"/>
    <n v="30"/>
    <d v="2019-12-09T00:00:00"/>
    <s v="THB4"/>
    <x v="44"/>
    <s v="Accepted"/>
    <m/>
    <m/>
    <e v="#REF!"/>
    <m/>
    <m/>
    <m/>
    <m/>
    <x v="2"/>
    <n v="2"/>
    <n v="17"/>
    <e v="#NAME?"/>
  </r>
  <r>
    <s v="541908"/>
    <x v="599"/>
    <m/>
    <s v="18:00 EDINBURGH to KINGS X"/>
    <x v="146"/>
    <n v="10"/>
    <n v="10"/>
    <d v="2020-01-08T00:00:00"/>
    <s v="MHB1"/>
    <x v="5"/>
    <s v="Accepted"/>
    <m/>
    <m/>
    <e v="#REF!"/>
    <m/>
    <m/>
    <m/>
    <m/>
    <x v="0"/>
    <n v="0"/>
    <n v="2"/>
    <e v="#NAME?"/>
  </r>
  <r>
    <s v="541037"/>
    <x v="600"/>
    <m/>
    <s v="11:40 LEEDS to KINGS X"/>
    <x v="71"/>
    <n v="0"/>
    <n v="3"/>
    <m/>
    <s v="THBN"/>
    <x v="11"/>
    <s v="Accepted"/>
    <m/>
    <m/>
    <e v="#REF!"/>
    <m/>
    <m/>
    <m/>
    <m/>
    <x v="26"/>
    <n v="77"/>
    <n v="0"/>
    <e v="#NAME?"/>
  </r>
  <r>
    <s v="540663"/>
    <x v="600"/>
    <m/>
    <s v="09:00 EDINBURGH to KINGS X"/>
    <x v="3"/>
    <n v="8"/>
    <n v="8"/>
    <d v="2020-09-03T00:00:00"/>
    <s v="THBR"/>
    <x v="46"/>
    <s v="Accepted"/>
    <m/>
    <m/>
    <e v="#REF!"/>
    <m/>
    <m/>
    <m/>
    <m/>
    <x v="0"/>
    <n v="0"/>
    <n v="77"/>
    <e v="#NAME?"/>
  </r>
  <r>
    <s v="540645"/>
    <x v="600"/>
    <m/>
    <s v="07:37 FERMEPARK to KINGS X"/>
    <x v="208"/>
    <n v="32"/>
    <n v="45"/>
    <d v="2019-08-02T00:00:00"/>
    <s v="MHBJ"/>
    <x v="3"/>
    <s v="Accepted"/>
    <m/>
    <m/>
    <e v="#REF!"/>
    <m/>
    <m/>
    <m/>
    <m/>
    <x v="0"/>
    <n v="0"/>
    <n v="0"/>
    <e v="#NAME?"/>
  </r>
  <r>
    <s v="540104"/>
    <x v="601"/>
    <m/>
    <m/>
    <x v="10"/>
    <n v="5"/>
    <n v="5"/>
    <m/>
    <s v="MHBA"/>
    <x v="0"/>
    <s v="Accepted"/>
    <m/>
    <m/>
    <e v="#REF!"/>
    <m/>
    <m/>
    <m/>
    <m/>
    <x v="0"/>
    <n v="0"/>
    <n v="0"/>
    <e v="#NAME?"/>
  </r>
  <r>
    <s v="539543"/>
    <x v="601"/>
    <m/>
    <s v="15:45 LEEDS to KINGS X"/>
    <x v="17"/>
    <n v="4"/>
    <n v="4"/>
    <d v="2019-08-09T00:00:00"/>
    <s v="MHB2"/>
    <x v="17"/>
    <s v="Accepted"/>
    <m/>
    <m/>
    <e v="#REF!"/>
    <m/>
    <m/>
    <m/>
    <m/>
    <x v="1"/>
    <n v="3"/>
    <n v="0"/>
    <e v="#NAME?"/>
  </r>
  <r>
    <s v="538852"/>
    <x v="601"/>
    <m/>
    <s v="10:24 BOUNDGNCS to KINGS X"/>
    <x v="18"/>
    <n v="7"/>
    <n v="7"/>
    <d v="2019-08-23T00:00:00"/>
    <s v="MHBJ"/>
    <x v="3"/>
    <s v="Accepted"/>
    <m/>
    <m/>
    <e v="#REF!"/>
    <m/>
    <m/>
    <m/>
    <m/>
    <x v="8"/>
    <n v="101"/>
    <n v="3"/>
    <e v="#NAME?"/>
  </r>
  <r>
    <s v="538811"/>
    <x v="601"/>
    <m/>
    <s v="07:52 ABERDEENto KINGS X"/>
    <x v="21"/>
    <n v="3"/>
    <n v="3"/>
    <d v="2019-03-25T00:00:00"/>
    <s v="MHB1"/>
    <x v="10"/>
    <s v="Accepted"/>
    <m/>
    <m/>
    <e v="#REF!"/>
    <m/>
    <m/>
    <m/>
    <m/>
    <x v="0"/>
    <n v="0"/>
    <n v="101"/>
    <e v="#NAME?"/>
  </r>
  <r>
    <s v="538789"/>
    <x v="601"/>
    <m/>
    <m/>
    <x v="237"/>
    <m/>
    <n v="0"/>
    <m/>
    <m/>
    <x v="1"/>
    <m/>
    <m/>
    <m/>
    <e v="#REF!"/>
    <m/>
    <m/>
    <m/>
    <m/>
    <x v="9"/>
    <s v="Not Found"/>
    <n v="0"/>
    <e v="#NAME?"/>
  </r>
  <r>
    <s v="538690"/>
    <x v="601"/>
    <m/>
    <m/>
    <x v="237"/>
    <m/>
    <n v="0"/>
    <m/>
    <m/>
    <x v="1"/>
    <m/>
    <m/>
    <m/>
    <e v="#REF!"/>
    <m/>
    <m/>
    <m/>
    <m/>
    <x v="9"/>
    <s v="Not Found"/>
    <s v="Not Found"/>
    <e v="#NAME?"/>
  </r>
  <r>
    <s v="538646"/>
    <x v="601"/>
    <m/>
    <s v="06:35 FERMEPARK to KINGS X"/>
    <x v="49"/>
    <n v="10"/>
    <n v="10"/>
    <d v="2020-07-01T00:00:00"/>
    <s v="MHBJ"/>
    <x v="1"/>
    <s v="New"/>
    <m/>
    <m/>
    <e v="#REF!"/>
    <m/>
    <m/>
    <m/>
    <m/>
    <x v="18"/>
    <n v="17"/>
    <s v="Not Found"/>
    <e v="#NAME?"/>
  </r>
  <r>
    <s v="538641"/>
    <x v="601"/>
    <m/>
    <s v="05:48 FERMEPARK to KINGS X"/>
    <x v="49"/>
    <n v="3"/>
    <n v="3"/>
    <d v="2020-02-07T00:00:00"/>
    <s v="MHBJ"/>
    <x v="1"/>
    <s v="New"/>
    <m/>
    <m/>
    <e v="#REF!"/>
    <m/>
    <m/>
    <m/>
    <m/>
    <x v="18"/>
    <n v="17"/>
    <n v="17"/>
    <e v="#NAME?"/>
  </r>
  <r>
    <s v="538551"/>
    <x v="601"/>
    <m/>
    <s v="07:21 BOUNDGNCS to KINGS X"/>
    <x v="18"/>
    <n v="3"/>
    <n v="3"/>
    <d v="2019-11-29T00:00:00"/>
    <s v="MHBJ"/>
    <x v="1"/>
    <s v="New"/>
    <m/>
    <m/>
    <e v="#REF!"/>
    <m/>
    <m/>
    <m/>
    <m/>
    <x v="8"/>
    <n v="101"/>
    <n v="17"/>
    <e v="#NAME?"/>
  </r>
  <r>
    <s v="538516"/>
    <x v="601"/>
    <m/>
    <m/>
    <x v="146"/>
    <n v="33"/>
    <n v="33"/>
    <m/>
    <s v="MHBA"/>
    <x v="15"/>
    <s v="Accepted"/>
    <m/>
    <m/>
    <e v="#REF!"/>
    <m/>
    <m/>
    <m/>
    <m/>
    <x v="0"/>
    <n v="0"/>
    <n v="101"/>
    <e v="#NAME?"/>
  </r>
  <r>
    <s v="538462"/>
    <x v="601"/>
    <m/>
    <s v="05:27 DONCARIEP to HULL"/>
    <x v="152"/>
    <n v="0"/>
    <n v="0"/>
    <d v="2019-12-20T00:00:00"/>
    <s v="MHB1"/>
    <x v="1"/>
    <s v="New"/>
    <m/>
    <m/>
    <e v="#REF!"/>
    <m/>
    <m/>
    <m/>
    <m/>
    <x v="0"/>
    <n v="0"/>
    <n v="0"/>
    <e v="#NAME?"/>
  </r>
  <r>
    <s v="538345"/>
    <x v="601"/>
    <m/>
    <s v="12:06 KINGS X to LINCLNCEN"/>
    <x v="11"/>
    <n v="0"/>
    <n v="2"/>
    <d v="2019-12-20T00:00:00"/>
    <s v="MHB1"/>
    <x v="2"/>
    <s v="Accepted"/>
    <m/>
    <m/>
    <e v="#REF!"/>
    <m/>
    <m/>
    <m/>
    <m/>
    <x v="0"/>
    <n v="0"/>
    <n v="0"/>
    <e v="#NAME?"/>
  </r>
  <r>
    <s v="538284"/>
    <x v="601"/>
    <m/>
    <s v="Running as 07:58 DONCASTER to KINGS X"/>
    <x v="118"/>
    <n v="0"/>
    <n v="0"/>
    <d v="2019-12-20T00:00:00"/>
    <s v="MHB1"/>
    <x v="1"/>
    <s v="New"/>
    <m/>
    <m/>
    <e v="#REF!"/>
    <m/>
    <m/>
    <m/>
    <m/>
    <x v="0"/>
    <n v="0"/>
    <n v="0"/>
    <e v="#NAME?"/>
  </r>
  <r>
    <s v="537556"/>
    <x v="602"/>
    <m/>
    <s v="20:29 HULLto DONCASTER"/>
    <x v="311"/>
    <n v="0"/>
    <n v="0"/>
    <d v="2019-03-12T00:00:00"/>
    <s v="THBQ"/>
    <x v="8"/>
    <s v="Accepted"/>
    <m/>
    <m/>
    <e v="#REF!"/>
    <m/>
    <m/>
    <m/>
    <m/>
    <x v="9"/>
    <s v="Not Found"/>
    <n v="0"/>
    <e v="#NAME?"/>
  </r>
  <r>
    <s v="537369"/>
    <x v="602"/>
    <m/>
    <m/>
    <x v="10"/>
    <n v="0"/>
    <n v="7"/>
    <m/>
    <s v="MHBB"/>
    <x v="0"/>
    <s v="Accepted"/>
    <m/>
    <m/>
    <e v="#REF!"/>
    <m/>
    <m/>
    <m/>
    <m/>
    <x v="0"/>
    <n v="0"/>
    <s v="Not Found"/>
    <e v="#NAME?"/>
  </r>
  <r>
    <s v="537170"/>
    <x v="602"/>
    <m/>
    <s v="16:45 LEEDS to KINGS X"/>
    <x v="10"/>
    <n v="10"/>
    <n v="13"/>
    <m/>
    <s v="MHBC"/>
    <x v="4"/>
    <s v="Accepted"/>
    <m/>
    <m/>
    <e v="#REF!"/>
    <m/>
    <m/>
    <m/>
    <m/>
    <x v="0"/>
    <n v="0"/>
    <n v="0"/>
    <e v="#NAME?"/>
  </r>
  <r>
    <s v="536307"/>
    <x v="602"/>
    <m/>
    <s v="08:47 LEEDS to KINGS X"/>
    <x v="180"/>
    <n v="6"/>
    <n v="6"/>
    <d v="2019-09-20T00:00:00"/>
    <s v="MHB2"/>
    <x v="4"/>
    <s v="Accepted"/>
    <m/>
    <m/>
    <e v="#REF!"/>
    <m/>
    <m/>
    <m/>
    <m/>
    <x v="20"/>
    <n v="31"/>
    <n v="0"/>
    <e v="#NAME?"/>
  </r>
  <r>
    <s v="534135"/>
    <x v="603"/>
    <m/>
    <s v="13:33 KINGS X to HARROGATE"/>
    <x v="9"/>
    <n v="11"/>
    <n v="35"/>
    <d v="2019-11-29T00:00:00"/>
    <s v="MHB1"/>
    <x v="4"/>
    <s v="Accepted"/>
    <m/>
    <m/>
    <e v="#REF!"/>
    <m/>
    <m/>
    <m/>
    <m/>
    <x v="0"/>
    <n v="0"/>
    <n v="31"/>
    <e v="#NAME?"/>
  </r>
  <r>
    <s v="533523"/>
    <x v="603"/>
    <m/>
    <s v="07:33 KINGS X to HARROGATE"/>
    <x v="17"/>
    <n v="17"/>
    <n v="66"/>
    <d v="2019-03-08T00:00:00"/>
    <s v="RHBG"/>
    <x v="36"/>
    <s v="Accepted"/>
    <m/>
    <m/>
    <e v="#REF!"/>
    <m/>
    <m/>
    <m/>
    <m/>
    <x v="1"/>
    <n v="3"/>
    <n v="0"/>
    <e v="#NAME?"/>
  </r>
  <r>
    <s v="533262"/>
    <x v="603"/>
    <m/>
    <s v="08:47 LEEDS to KINGS X"/>
    <x v="10"/>
    <n v="12"/>
    <n v="77"/>
    <d v="2019-07-26T00:00:00"/>
    <s v="MHB2"/>
    <x v="9"/>
    <s v="Accepted"/>
    <m/>
    <m/>
    <e v="#REF!"/>
    <m/>
    <m/>
    <m/>
    <m/>
    <x v="0"/>
    <n v="0"/>
    <n v="3"/>
    <e v="#NAME?"/>
  </r>
  <r>
    <s v="532853"/>
    <x v="603"/>
    <m/>
    <s v="05:56 DONCARIEP to DONCASTER"/>
    <x v="17"/>
    <n v="10"/>
    <n v="17"/>
    <d v="2019-12-09T00:00:00"/>
    <s v="MHBH"/>
    <x v="1"/>
    <s v="New"/>
    <m/>
    <m/>
    <e v="#REF!"/>
    <m/>
    <m/>
    <m/>
    <m/>
    <x v="1"/>
    <n v="3"/>
    <n v="0"/>
    <e v="#NAME?"/>
  </r>
  <r>
    <s v="532827"/>
    <x v="603"/>
    <m/>
    <s v="05:46 DONCARIEP to LEEDS"/>
    <x v="17"/>
    <n v="10"/>
    <n v="17"/>
    <d v="2019-03-08T00:00:00"/>
    <s v="ZQIB"/>
    <x v="1"/>
    <s v="New"/>
    <m/>
    <m/>
    <e v="#REF!"/>
    <m/>
    <m/>
    <m/>
    <m/>
    <x v="1"/>
    <n v="3"/>
    <n v="3"/>
    <e v="#NAME?"/>
  </r>
  <r>
    <s v="532738"/>
    <x v="603"/>
    <m/>
    <s v="09:30 EDINBURGH to KINGS X"/>
    <x v="3"/>
    <n v="0"/>
    <n v="13"/>
    <d v="2020-01-13T00:00:00"/>
    <s v="MHB2"/>
    <x v="2"/>
    <s v="Accepted"/>
    <m/>
    <m/>
    <e v="#REF!"/>
    <m/>
    <m/>
    <m/>
    <m/>
    <x v="0"/>
    <n v="0"/>
    <n v="3"/>
    <e v="#NAME?"/>
  </r>
  <r>
    <s v="530818"/>
    <x v="604"/>
    <m/>
    <s v="10:00 EDINBURGH to KINGS X"/>
    <x v="12"/>
    <n v="3"/>
    <n v="3"/>
    <d v="2020-03-18T00:00:00"/>
    <s v="THBG"/>
    <x v="29"/>
    <s v="Accepted"/>
    <m/>
    <m/>
    <e v="#REF!"/>
    <m/>
    <m/>
    <m/>
    <m/>
    <x v="5"/>
    <n v="12"/>
    <n v="0"/>
    <e v="#NAME?"/>
  </r>
  <r>
    <s v="527088"/>
    <x v="605"/>
    <m/>
    <s v="2:10 KINGS X to FERMEPARK"/>
    <x v="20"/>
    <n v="33"/>
    <n v="33"/>
    <d v="2020-07-28T00:00:00"/>
    <s v="MHBJ"/>
    <x v="3"/>
    <s v="Accepted"/>
    <m/>
    <m/>
    <e v="#REF!"/>
    <m/>
    <m/>
    <m/>
    <m/>
    <x v="7"/>
    <n v="6"/>
    <n v="12"/>
    <e v="#NAME?"/>
  </r>
  <r>
    <s v="525439"/>
    <x v="606"/>
    <m/>
    <s v="10:03 KINGS X to LEEDS"/>
    <x v="11"/>
    <n v="0"/>
    <n v="3"/>
    <d v="2019-07-26T00:00:00"/>
    <s v="MHB2"/>
    <x v="2"/>
    <s v="Accepted"/>
    <m/>
    <m/>
    <e v="#REF!"/>
    <m/>
    <m/>
    <m/>
    <m/>
    <x v="0"/>
    <n v="0"/>
    <n v="6"/>
    <e v="#NAME?"/>
  </r>
  <r>
    <s v="524636"/>
    <x v="606"/>
    <m/>
    <s v="07:22 BOUNDGNCS to KINGS X"/>
    <x v="18"/>
    <n v="10"/>
    <n v="10"/>
    <d v="2019-09-13T00:00:00"/>
    <s v="MHBJ"/>
    <x v="1"/>
    <s v="New"/>
    <m/>
    <m/>
    <e v="#REF!"/>
    <m/>
    <m/>
    <m/>
    <m/>
    <x v="8"/>
    <n v="101"/>
    <n v="0"/>
    <e v="#NAME?"/>
  </r>
  <r>
    <s v="524375"/>
    <x v="606"/>
    <m/>
    <s v="03:30 BOUNDGNCS to KINGS X"/>
    <x v="48"/>
    <n v="7"/>
    <n v="7"/>
    <d v="2019-08-23T00:00:00"/>
    <s v="MHBJ"/>
    <x v="1"/>
    <s v="New"/>
    <m/>
    <m/>
    <e v="#REF!"/>
    <m/>
    <m/>
    <m/>
    <m/>
    <x v="17"/>
    <n v="7"/>
    <n v="101"/>
    <e v="#NAME?"/>
  </r>
  <r>
    <s v="523545"/>
    <x v="607"/>
    <m/>
    <s v="13:47 ABERDEENto KINGS X"/>
    <x v="33"/>
    <n v="6"/>
    <n v="6"/>
    <d v="2020-03-30T00:00:00"/>
    <s v="MHB1"/>
    <x v="6"/>
    <s v="Accepted"/>
    <m/>
    <m/>
    <e v="#REF!"/>
    <m/>
    <m/>
    <m/>
    <m/>
    <x v="0"/>
    <n v="0"/>
    <n v="7"/>
    <e v="#NAME?"/>
  </r>
  <r>
    <s v="523163"/>
    <x v="607"/>
    <m/>
    <s v="15:14 DONCARIEP to HARROGATE"/>
    <x v="31"/>
    <n v="2"/>
    <n v="2"/>
    <d v="2019-03-12T00:00:00"/>
    <s v="MHBH"/>
    <x v="3"/>
    <s v="Accepted"/>
    <m/>
    <m/>
    <e v="#REF!"/>
    <m/>
    <m/>
    <m/>
    <m/>
    <x v="1"/>
    <n v="3"/>
    <n v="0"/>
    <e v="#NAME?"/>
  </r>
  <r>
    <s v="522706"/>
    <x v="607"/>
    <m/>
    <s v="08:30 DONCASTER to KINGS X"/>
    <x v="11"/>
    <n v="4"/>
    <n v="4"/>
    <d v="2019-03-21T00:00:00"/>
    <s v="MHB2"/>
    <x v="2"/>
    <s v="Accepted"/>
    <m/>
    <m/>
    <e v="#REF!"/>
    <m/>
    <m/>
    <m/>
    <m/>
    <x v="0"/>
    <n v="0"/>
    <n v="3"/>
    <e v="#NAME?"/>
  </r>
  <r>
    <s v="522582"/>
    <x v="607"/>
    <m/>
    <s v="09:12 DONCARIEP to LINCLNCEN"/>
    <x v="31"/>
    <n v="5"/>
    <n v="5"/>
    <d v="2019-09-13T00:00:00"/>
    <s v="MHBH"/>
    <x v="1"/>
    <s v="New"/>
    <m/>
    <m/>
    <e v="#REF!"/>
    <m/>
    <m/>
    <m/>
    <m/>
    <x v="1"/>
    <n v="3"/>
    <n v="0"/>
    <e v="#NAME?"/>
  </r>
  <r>
    <s v="522474"/>
    <x v="607"/>
    <m/>
    <m/>
    <x v="4"/>
    <n v="8"/>
    <n v="17"/>
    <m/>
    <s v="MHBB"/>
    <x v="5"/>
    <s v="Accepted"/>
    <m/>
    <m/>
    <e v="#REF!"/>
    <m/>
    <m/>
    <m/>
    <m/>
    <x v="0"/>
    <n v="0"/>
    <n v="3"/>
    <e v="#NAME?"/>
  </r>
  <r>
    <s v="521955"/>
    <x v="608"/>
    <m/>
    <s v="19:45 LEEDS to KINGS X"/>
    <x v="105"/>
    <n v="56"/>
    <n v="145"/>
    <d v="2019-07-26T00:00:00"/>
    <s v="MHB2"/>
    <x v="0"/>
    <s v="Accepted"/>
    <m/>
    <m/>
    <e v="#REF!"/>
    <m/>
    <m/>
    <m/>
    <m/>
    <x v="12"/>
    <n v="11"/>
    <n v="0"/>
    <e v="#NAME?"/>
  </r>
  <r>
    <s v="521835"/>
    <x v="608"/>
    <m/>
    <s v="18:33 KINGS X to HARROGATE"/>
    <x v="0"/>
    <n v="0"/>
    <n v="0"/>
    <m/>
    <s v="MHB1"/>
    <x v="1"/>
    <s v="New"/>
    <m/>
    <m/>
    <e v="#REF!"/>
    <m/>
    <m/>
    <m/>
    <m/>
    <x v="0"/>
    <n v="0"/>
    <n v="11"/>
    <e v="#NAME?"/>
  </r>
  <r>
    <s v="521449"/>
    <x v="608"/>
    <m/>
    <s v="16:02 YORKto KINGS X"/>
    <x v="17"/>
    <n v="24"/>
    <n v="41"/>
    <d v="2020-06-06T00:00:00"/>
    <s v="IQIJ"/>
    <x v="1"/>
    <s v="Referred"/>
    <m/>
    <m/>
    <e v="#REF!"/>
    <m/>
    <m/>
    <m/>
    <m/>
    <x v="1"/>
    <n v="3"/>
    <n v="0"/>
    <e v="#NAME?"/>
  </r>
  <r>
    <s v="521154"/>
    <x v="608"/>
    <m/>
    <s v="07:55 INVERNESS to KINGS X"/>
    <x v="350"/>
    <n v="112"/>
    <n v="248"/>
    <d v="2019-04-29T00:00:00"/>
    <s v="MHB1"/>
    <x v="0"/>
    <s v="Accepted"/>
    <m/>
    <m/>
    <e v="#REF!"/>
    <m/>
    <m/>
    <m/>
    <m/>
    <x v="68"/>
    <n v="136"/>
    <n v="3"/>
    <e v="#NAME?"/>
  </r>
  <r>
    <s v="520604"/>
    <x v="608"/>
    <m/>
    <s v="10:02 YORKto KINGS X"/>
    <x v="4"/>
    <n v="24"/>
    <n v="28"/>
    <d v="2020-03-18T00:00:00"/>
    <s v="MHB2"/>
    <x v="17"/>
    <s v="Accepted"/>
    <m/>
    <m/>
    <e v="#REF!"/>
    <m/>
    <m/>
    <m/>
    <m/>
    <x v="0"/>
    <n v="0"/>
    <n v="136"/>
    <e v="#NAME?"/>
  </r>
  <r>
    <s v="520588"/>
    <x v="608"/>
    <m/>
    <m/>
    <x v="38"/>
    <n v="29"/>
    <n v="65"/>
    <m/>
    <s v="MHBA"/>
    <x v="4"/>
    <s v="Accepted"/>
    <m/>
    <m/>
    <e v="#REF!"/>
    <m/>
    <m/>
    <m/>
    <m/>
    <x v="14"/>
    <n v="24"/>
    <n v="0"/>
    <e v="#NAME?"/>
  </r>
  <r>
    <s v="519367"/>
    <x v="609"/>
    <m/>
    <s v="19:41 LINCOLNTS to LINCLNCEN"/>
    <x v="351"/>
    <n v="12"/>
    <n v="12"/>
    <d v="2019-12-20T00:00:00"/>
    <s v="IQV9"/>
    <x v="1"/>
    <s v="Referred"/>
    <m/>
    <m/>
    <e v="#REF!"/>
    <m/>
    <m/>
    <m/>
    <m/>
    <x v="23"/>
    <n v="19"/>
    <n v="24"/>
    <e v="#NAME?"/>
  </r>
  <r>
    <s v="519330"/>
    <x v="609"/>
    <m/>
    <s v="17:48 KINGS X to LEEDS"/>
    <x v="72"/>
    <n v="23"/>
    <n v="64"/>
    <d v="2019-07-26T00:00:00"/>
    <s v="MHB1"/>
    <x v="16"/>
    <s v="Accepted"/>
    <m/>
    <m/>
    <e v="#REF!"/>
    <m/>
    <m/>
    <m/>
    <m/>
    <x v="27"/>
    <n v="70"/>
    <n v="19"/>
    <e v="#NAME?"/>
  </r>
  <r>
    <s v="519026"/>
    <x v="609"/>
    <m/>
    <s v="15:00 KINGS X to STIRLING"/>
    <x v="4"/>
    <n v="4"/>
    <n v="4"/>
    <d v="2019-10-18T00:00:00"/>
    <s v="MHBV"/>
    <x v="9"/>
    <s v="Accepted"/>
    <m/>
    <m/>
    <e v="#REF!"/>
    <m/>
    <m/>
    <m/>
    <m/>
    <x v="0"/>
    <n v="0"/>
    <n v="70"/>
    <e v="#NAME?"/>
  </r>
  <r>
    <s v="518275"/>
    <x v="609"/>
    <m/>
    <s v="09:52 ABERDEENto KINGS X"/>
    <x v="21"/>
    <n v="2"/>
    <n v="2"/>
    <d v="2019-03-25T00:00:00"/>
    <s v="MHB1"/>
    <x v="1"/>
    <s v="New"/>
    <m/>
    <m/>
    <e v="#REF!"/>
    <m/>
    <m/>
    <m/>
    <m/>
    <x v="0"/>
    <n v="0"/>
    <n v="0"/>
    <e v="#NAME?"/>
  </r>
  <r>
    <s v="518189"/>
    <x v="609"/>
    <m/>
    <s v="09:52 ABERDEENto KINGS X"/>
    <x v="160"/>
    <n v="2"/>
    <n v="2"/>
    <d v="2019-03-25T00:00:00"/>
    <s v="MHB1"/>
    <x v="1"/>
    <s v="New"/>
    <m/>
    <m/>
    <e v="#REF!"/>
    <m/>
    <m/>
    <m/>
    <m/>
    <x v="0"/>
    <n v="0"/>
    <n v="0"/>
    <e v="#NAME?"/>
  </r>
  <r>
    <s v="518185"/>
    <x v="609"/>
    <m/>
    <s v="09:52 ABERDEENto KINGS X"/>
    <x v="58"/>
    <n v="6"/>
    <n v="6"/>
    <d v="2019-03-25T00:00:00"/>
    <s v="MHB1"/>
    <x v="10"/>
    <s v="Accepted"/>
    <m/>
    <m/>
    <e v="#REF!"/>
    <m/>
    <m/>
    <m/>
    <m/>
    <x v="18"/>
    <n v="17"/>
    <n v="0"/>
    <e v="#NAME?"/>
  </r>
  <r>
    <s v="518064"/>
    <x v="609"/>
    <m/>
    <s v="10:45 LEEDS to KINGS X"/>
    <x v="10"/>
    <n v="11"/>
    <n v="11"/>
    <d v="2020-03-25T00:00:00"/>
    <s v="IQGG"/>
    <x v="1"/>
    <s v="Referred"/>
    <m/>
    <m/>
    <e v="#REF!"/>
    <m/>
    <m/>
    <m/>
    <m/>
    <x v="0"/>
    <n v="0"/>
    <n v="17"/>
    <e v="#NAME?"/>
  </r>
  <r>
    <s v="517653"/>
    <x v="609"/>
    <m/>
    <s v="06:27  Neville Hill T&amp;R.S.M.D - Leeds"/>
    <x v="8"/>
    <n v="34"/>
    <n v="41"/>
    <m/>
    <s v="MHBA"/>
    <x v="0"/>
    <s v="Accepted"/>
    <m/>
    <m/>
    <e v="#REF!"/>
    <m/>
    <m/>
    <m/>
    <m/>
    <x v="4"/>
    <n v="27"/>
    <n v="0"/>
    <e v="#NAME?"/>
  </r>
  <r>
    <s v="516281"/>
    <x v="610"/>
    <m/>
    <s v="17:03 London Kings Cross - Leeds"/>
    <x v="352"/>
    <n v="9"/>
    <n v="12"/>
    <m/>
    <s v="MHBB"/>
    <x v="5"/>
    <s v="Accepted"/>
    <m/>
    <m/>
    <e v="#REF!"/>
    <m/>
    <m/>
    <m/>
    <m/>
    <x v="69"/>
    <n v="86"/>
    <n v="27"/>
    <e v="#NAME?"/>
  </r>
  <r>
    <s v="516228"/>
    <x v="610"/>
    <m/>
    <m/>
    <x v="15"/>
    <n v="100"/>
    <n v="200"/>
    <m/>
    <s v="MHBB"/>
    <x v="5"/>
    <s v="Accepted"/>
    <m/>
    <m/>
    <e v="#REF!"/>
    <m/>
    <m/>
    <m/>
    <m/>
    <x v="0"/>
    <n v="0"/>
    <n v="86"/>
    <e v="#NAME?"/>
  </r>
  <r>
    <s v="514929"/>
    <x v="610"/>
    <m/>
    <s v="07:52 ABERDEENto KINGS X"/>
    <x v="160"/>
    <n v="2"/>
    <n v="2"/>
    <d v="2019-03-18T00:00:00"/>
    <s v="MHB1"/>
    <x v="10"/>
    <s v="Accepted"/>
    <m/>
    <m/>
    <e v="#REF!"/>
    <m/>
    <m/>
    <m/>
    <m/>
    <x v="0"/>
    <n v="0"/>
    <n v="0"/>
    <e v="#NAME?"/>
  </r>
  <r>
    <s v="514716"/>
    <x v="610"/>
    <m/>
    <m/>
    <x v="237"/>
    <m/>
    <n v="0"/>
    <m/>
    <m/>
    <x v="1"/>
    <m/>
    <m/>
    <m/>
    <e v="#REF!"/>
    <m/>
    <m/>
    <m/>
    <m/>
    <x v="9"/>
    <s v="Not Found"/>
    <n v="0"/>
    <e v="#NAME?"/>
  </r>
  <r>
    <s v="514711"/>
    <x v="610"/>
    <m/>
    <m/>
    <x v="88"/>
    <n v="4"/>
    <n v="23"/>
    <m/>
    <s v="MHBA"/>
    <x v="7"/>
    <s v="Accepted"/>
    <m/>
    <m/>
    <e v="#REF!"/>
    <m/>
    <m/>
    <m/>
    <m/>
    <x v="31"/>
    <n v="25"/>
    <s v="Not Found"/>
    <e v="#NAME?"/>
  </r>
  <r>
    <s v="512509"/>
    <x v="611"/>
    <m/>
    <s v="11:00 EDINBURGH to KINGS X"/>
    <x v="27"/>
    <n v="6"/>
    <n v="6"/>
    <d v="2020-01-29T00:00:00"/>
    <s v="MHB2"/>
    <x v="5"/>
    <s v="Accepted"/>
    <m/>
    <m/>
    <e v="#REF!"/>
    <m/>
    <m/>
    <m/>
    <m/>
    <x v="11"/>
    <n v="23"/>
    <n v="25"/>
    <e v="#NAME?"/>
  </r>
  <r>
    <s v="512437"/>
    <x v="611"/>
    <m/>
    <s v="Running as 07:35 YORKto ABERDEEN"/>
    <x v="83"/>
    <n v="3"/>
    <n v="3"/>
    <d v="2019-03-25T00:00:00"/>
    <s v="MHB1"/>
    <x v="10"/>
    <s v="Accepted"/>
    <m/>
    <m/>
    <e v="#REF!"/>
    <m/>
    <m/>
    <m/>
    <m/>
    <x v="0"/>
    <n v="0"/>
    <n v="23"/>
    <e v="#NAME?"/>
  </r>
  <r>
    <s v="511996"/>
    <x v="611"/>
    <m/>
    <m/>
    <x v="11"/>
    <n v="24"/>
    <n v="32"/>
    <m/>
    <s v="MHBB"/>
    <x v="5"/>
    <s v="Accepted"/>
    <m/>
    <m/>
    <e v="#REF!"/>
    <m/>
    <m/>
    <m/>
    <m/>
    <x v="0"/>
    <n v="0"/>
    <n v="0"/>
    <e v="#NAME?"/>
  </r>
  <r>
    <s v="511991"/>
    <x v="611"/>
    <m/>
    <s v="07:37 HARROGATE to KINGS X"/>
    <x v="243"/>
    <n v="79"/>
    <n v="365"/>
    <d v="2019-03-21T00:00:00"/>
    <s v="MHB1"/>
    <x v="5"/>
    <s v="Accepted"/>
    <m/>
    <m/>
    <e v="#REF!"/>
    <m/>
    <m/>
    <m/>
    <m/>
    <x v="1"/>
    <n v="3"/>
    <n v="0"/>
    <e v="#NAME?"/>
  </r>
  <r>
    <s v="511720"/>
    <x v="611"/>
    <m/>
    <s v="06:48 GLASGOW C to KINGS X"/>
    <x v="3"/>
    <n v="3"/>
    <n v="3"/>
    <d v="2020-08-05T00:00:00"/>
    <s v="MHB2"/>
    <x v="17"/>
    <s v="Accepted"/>
    <m/>
    <m/>
    <e v="#REF!"/>
    <m/>
    <m/>
    <m/>
    <m/>
    <x v="0"/>
    <n v="0"/>
    <n v="3"/>
    <e v="#NAME?"/>
  </r>
  <r>
    <s v="511519"/>
    <x v="611"/>
    <m/>
    <s v="Running as 07:17 LEEDS to BRADFORSQ"/>
    <x v="0"/>
    <n v="0"/>
    <n v="0"/>
    <d v="2019-08-23T00:00:00"/>
    <s v="MHBH"/>
    <x v="3"/>
    <s v="Accepted"/>
    <m/>
    <m/>
    <e v="#REF!"/>
    <m/>
    <m/>
    <m/>
    <m/>
    <x v="0"/>
    <n v="0"/>
    <n v="0"/>
    <e v="#NAME?"/>
  </r>
  <r>
    <s v="511408"/>
    <x v="611"/>
    <m/>
    <m/>
    <x v="8"/>
    <n v="15"/>
    <n v="23"/>
    <m/>
    <s v="MHBA"/>
    <x v="0"/>
    <s v="Accepted"/>
    <m/>
    <m/>
    <e v="#REF!"/>
    <m/>
    <m/>
    <m/>
    <m/>
    <x v="4"/>
    <n v="27"/>
    <n v="0"/>
    <e v="#NAME?"/>
  </r>
  <r>
    <s v="508859"/>
    <x v="612"/>
    <m/>
    <s v="19:03 KINGS X to LEEDS"/>
    <x v="17"/>
    <n v="4"/>
    <n v="4"/>
    <d v="2019-08-23T00:00:00"/>
    <s v="VHB6"/>
    <x v="30"/>
    <s v="Accepted"/>
    <m/>
    <m/>
    <e v="#REF!"/>
    <m/>
    <m/>
    <m/>
    <m/>
    <x v="1"/>
    <n v="3"/>
    <n v="27"/>
    <e v="#NAME?"/>
  </r>
  <r>
    <s v="508444"/>
    <x v="612"/>
    <m/>
    <s v="05:17 NEVHILL D to LEEDS"/>
    <x v="8"/>
    <n v="42"/>
    <n v="45"/>
    <m/>
    <s v="MHBM"/>
    <x v="3"/>
    <s v="Accepted"/>
    <m/>
    <m/>
    <e v="#REF!"/>
    <m/>
    <m/>
    <m/>
    <m/>
    <x v="4"/>
    <n v="27"/>
    <n v="3"/>
    <e v="#NAME?"/>
  </r>
  <r>
    <s v="508426"/>
    <x v="612"/>
    <m/>
    <s v="Running as 06:50 DONCASTER to YORK"/>
    <x v="17"/>
    <n v="27"/>
    <n v="39"/>
    <d v="2020-03-30T00:00:00"/>
    <s v="MHB1"/>
    <x v="2"/>
    <s v="Accepted"/>
    <m/>
    <m/>
    <e v="#REF!"/>
    <m/>
    <m/>
    <m/>
    <m/>
    <x v="1"/>
    <n v="3"/>
    <n v="27"/>
    <e v="#NAME?"/>
  </r>
  <r>
    <s v="507653"/>
    <x v="613"/>
    <m/>
    <m/>
    <x v="10"/>
    <n v="17"/>
    <n v="21"/>
    <m/>
    <s v="MHBC"/>
    <x v="0"/>
    <s v="Accepted"/>
    <m/>
    <m/>
    <e v="#REF!"/>
    <m/>
    <m/>
    <m/>
    <m/>
    <x v="0"/>
    <n v="0"/>
    <n v="3"/>
    <e v="#NAME?"/>
  </r>
  <r>
    <s v="507521"/>
    <x v="613"/>
    <m/>
    <s v="18:03 BOUNDGNCS to KINGS X"/>
    <x v="18"/>
    <n v="15"/>
    <n v="25"/>
    <d v="2020-05-06T00:00:00"/>
    <s v="OQIX"/>
    <x v="1"/>
    <s v="Referred"/>
    <m/>
    <m/>
    <e v="#REF!"/>
    <m/>
    <m/>
    <m/>
    <m/>
    <x v="8"/>
    <n v="101"/>
    <n v="0"/>
    <e v="#NAME?"/>
  </r>
  <r>
    <s v="507520"/>
    <x v="613"/>
    <m/>
    <m/>
    <x v="10"/>
    <n v="0"/>
    <n v="41"/>
    <m/>
    <s v="MHBB"/>
    <x v="19"/>
    <s v="Accepted"/>
    <m/>
    <m/>
    <e v="#REF!"/>
    <m/>
    <m/>
    <m/>
    <m/>
    <x v="0"/>
    <n v="0"/>
    <n v="101"/>
    <e v="#NAME?"/>
  </r>
  <r>
    <s v="507400"/>
    <x v="613"/>
    <m/>
    <s v="17:30 KINGS X to EDINBURGH"/>
    <x v="11"/>
    <n v="16"/>
    <n v="21"/>
    <d v="2020-01-13T00:00:00"/>
    <s v="MHB2"/>
    <x v="17"/>
    <s v="Accepted"/>
    <m/>
    <m/>
    <e v="#REF!"/>
    <m/>
    <m/>
    <m/>
    <m/>
    <x v="0"/>
    <n v="0"/>
    <n v="0"/>
    <e v="#NAME?"/>
  </r>
  <r>
    <s v="507086"/>
    <x v="613"/>
    <m/>
    <s v="07:55 INVERNESS to KINGS X"/>
    <x v="195"/>
    <n v="4"/>
    <n v="4"/>
    <d v="2019-03-18T00:00:00"/>
    <s v="MHB1"/>
    <x v="10"/>
    <s v="Accepted"/>
    <m/>
    <m/>
    <e v="#REF!"/>
    <m/>
    <m/>
    <m/>
    <m/>
    <x v="0"/>
    <n v="0"/>
    <n v="0"/>
    <e v="#NAME?"/>
  </r>
  <r>
    <s v="507034"/>
    <x v="613"/>
    <m/>
    <s v="07:55 INVERNESS to KINGS X"/>
    <x v="17"/>
    <n v="3"/>
    <n v="9"/>
    <d v="2019-03-08T00:00:00"/>
    <s v="MHB1"/>
    <x v="17"/>
    <s v="Accepted"/>
    <m/>
    <m/>
    <e v="#REF!"/>
    <m/>
    <m/>
    <m/>
    <m/>
    <x v="1"/>
    <n v="3"/>
    <n v="0"/>
    <e v="#NAME?"/>
  </r>
  <r>
    <s v="506422"/>
    <x v="613"/>
    <m/>
    <s v="08:34 HEATON CS to NCASTLCEN"/>
    <x v="25"/>
    <n v="18"/>
    <n v="36"/>
    <d v="2020-03-25T00:00:00"/>
    <s v="MHB2"/>
    <x v="17"/>
    <s v="Accepted"/>
    <m/>
    <m/>
    <e v="#REF!"/>
    <m/>
    <m/>
    <m/>
    <m/>
    <x v="10"/>
    <n v="8"/>
    <n v="3"/>
    <e v="#NAME?"/>
  </r>
  <r>
    <s v="506321"/>
    <x v="613"/>
    <m/>
    <m/>
    <x v="353"/>
    <n v="10"/>
    <n v="56"/>
    <m/>
    <s v="MHBA"/>
    <x v="15"/>
    <s v="Accepted"/>
    <m/>
    <m/>
    <e v="#REF!"/>
    <m/>
    <m/>
    <m/>
    <m/>
    <x v="28"/>
    <n v="42"/>
    <n v="8"/>
    <e v="#NAME?"/>
  </r>
  <r>
    <s v="505570"/>
    <x v="614"/>
    <m/>
    <s v="09:19 CRAIGNTNY to EDINBURGH"/>
    <x v="6"/>
    <n v="88"/>
    <n v="207"/>
    <d v="2020-01-08T00:00:00"/>
    <s v="THB4"/>
    <x v="22"/>
    <s v="Accepted"/>
    <m/>
    <m/>
    <e v="#REF!"/>
    <m/>
    <m/>
    <m/>
    <m/>
    <x v="2"/>
    <n v="2"/>
    <n v="42"/>
    <e v="#NAME?"/>
  </r>
  <r>
    <s v="505180"/>
    <x v="614"/>
    <m/>
    <s v="12:00 KINGS X to INVERNESS"/>
    <x v="3"/>
    <n v="34"/>
    <n v="55"/>
    <d v="2019-03-12T00:00:00"/>
    <s v="MHBR"/>
    <x v="3"/>
    <s v="Accepted"/>
    <m/>
    <m/>
    <e v="#REF!"/>
    <m/>
    <m/>
    <m/>
    <m/>
    <x v="0"/>
    <n v="0"/>
    <n v="2"/>
    <e v="#NAME?"/>
  </r>
  <r>
    <s v="504949"/>
    <x v="614"/>
    <m/>
    <s v="09:47 ABERDEENto KINGS X"/>
    <x v="44"/>
    <n v="3"/>
    <n v="15"/>
    <d v="2019-03-25T00:00:00"/>
    <s v="MHB1"/>
    <x v="10"/>
    <s v="Accepted"/>
    <m/>
    <m/>
    <e v="#REF!"/>
    <m/>
    <m/>
    <m/>
    <m/>
    <x v="0"/>
    <n v="0"/>
    <n v="0"/>
    <e v="#NAME?"/>
  </r>
  <r>
    <s v="504441"/>
    <x v="614"/>
    <m/>
    <s v="07:52 NEVHILL D to LEEDS"/>
    <x v="8"/>
    <n v="67"/>
    <n v="314"/>
    <d v="2019-11-15T00:00:00"/>
    <s v="THB2"/>
    <x v="12"/>
    <s v="Accepted"/>
    <m/>
    <m/>
    <e v="#REF!"/>
    <m/>
    <m/>
    <m/>
    <m/>
    <x v="4"/>
    <n v="27"/>
    <n v="0"/>
    <e v="#NAME?"/>
  </r>
  <r>
    <s v="503160"/>
    <x v="615"/>
    <m/>
    <s v="15:35 KINGS X to HARROGATE"/>
    <x v="11"/>
    <n v="10"/>
    <n v="10"/>
    <d v="2019-03-08T00:00:00"/>
    <s v="MHBH"/>
    <x v="1"/>
    <s v="New"/>
    <m/>
    <m/>
    <e v="#REF!"/>
    <m/>
    <m/>
    <m/>
    <m/>
    <x v="0"/>
    <n v="0"/>
    <n v="27"/>
    <e v="#NAME?"/>
  </r>
  <r>
    <s v="502589"/>
    <x v="615"/>
    <m/>
    <s v="10:24 BOUNDGNCS to KINGS X"/>
    <x v="18"/>
    <n v="14"/>
    <n v="33"/>
    <d v="2019-08-02T00:00:00"/>
    <s v="MHBJ"/>
    <x v="3"/>
    <s v="Accepted"/>
    <m/>
    <m/>
    <e v="#REF!"/>
    <m/>
    <m/>
    <m/>
    <m/>
    <x v="8"/>
    <n v="101"/>
    <n v="0"/>
    <e v="#NAME?"/>
  </r>
  <r>
    <s v="502040"/>
    <x v="615"/>
    <m/>
    <s v="04:27 DONCARIEP to LINCLNCEN"/>
    <x v="118"/>
    <n v="0"/>
    <n v="0"/>
    <d v="2019-03-25T00:00:00"/>
    <s v="MHB1"/>
    <x v="2"/>
    <s v="Accepted"/>
    <m/>
    <m/>
    <e v="#REF!"/>
    <m/>
    <m/>
    <m/>
    <m/>
    <x v="0"/>
    <n v="0"/>
    <n v="101"/>
    <e v="#NAME?"/>
  </r>
  <r>
    <s v="501224"/>
    <x v="616"/>
    <m/>
    <s v="19:03 KINGS X to LEEDS"/>
    <x v="11"/>
    <n v="20"/>
    <n v="23"/>
    <d v="2019-03-18T00:00:00"/>
    <s v="MHB1"/>
    <x v="1"/>
    <s v="New"/>
    <m/>
    <m/>
    <e v="#REF!"/>
    <m/>
    <m/>
    <m/>
    <m/>
    <x v="0"/>
    <n v="0"/>
    <n v="0"/>
    <e v="#NAME?"/>
  </r>
  <r>
    <s v="501053"/>
    <x v="616"/>
    <m/>
    <s v="17:03 London Kings Cross - Leeds"/>
    <x v="15"/>
    <n v="11"/>
    <n v="17"/>
    <m/>
    <s v="MHBB"/>
    <x v="17"/>
    <s v="Accepted"/>
    <m/>
    <m/>
    <e v="#REF!"/>
    <m/>
    <m/>
    <m/>
    <m/>
    <x v="0"/>
    <n v="0"/>
    <n v="0"/>
    <e v="#NAME?"/>
  </r>
  <r>
    <s v="500892"/>
    <x v="616"/>
    <m/>
    <m/>
    <x v="17"/>
    <n v="7"/>
    <n v="7"/>
    <m/>
    <s v="MHBB"/>
    <x v="17"/>
    <s v="Accepted"/>
    <m/>
    <m/>
    <e v="#REF!"/>
    <m/>
    <m/>
    <m/>
    <m/>
    <x v="1"/>
    <n v="3"/>
    <n v="0"/>
    <e v="#NAME?"/>
  </r>
  <r>
    <s v="500624"/>
    <x v="616"/>
    <m/>
    <s v="21:00 KINGS X to NCASTLCEN"/>
    <x v="11"/>
    <n v="0"/>
    <n v="4"/>
    <m/>
    <s v="MHBJ"/>
    <x v="1"/>
    <s v="New"/>
    <m/>
    <m/>
    <e v="#REF!"/>
    <m/>
    <m/>
    <m/>
    <m/>
    <x v="0"/>
    <n v="0"/>
    <n v="3"/>
    <e v="#NAME?"/>
  </r>
  <r>
    <s v="499964"/>
    <x v="616"/>
    <m/>
    <s v="08:12 NEVHILL D to HARROGATE"/>
    <x v="8"/>
    <n v="8"/>
    <n v="8"/>
    <d v="2019-09-27T00:00:00"/>
    <s v="MHBM"/>
    <x v="3"/>
    <s v="Accepted"/>
    <m/>
    <m/>
    <e v="#REF!"/>
    <m/>
    <m/>
    <m/>
    <m/>
    <x v="4"/>
    <n v="27"/>
    <n v="0"/>
    <e v="#NAME?"/>
  </r>
  <r>
    <s v="499668"/>
    <x v="616"/>
    <m/>
    <s v="08:12 NEVHILL D to HARROGATE"/>
    <x v="8"/>
    <n v="6"/>
    <n v="6"/>
    <d v="2019-11-29T00:00:00"/>
    <s v="MHBM"/>
    <x v="3"/>
    <s v="Accepted"/>
    <m/>
    <m/>
    <e v="#REF!"/>
    <m/>
    <m/>
    <m/>
    <m/>
    <x v="4"/>
    <n v="27"/>
    <n v="27"/>
    <e v="#NAME?"/>
  </r>
  <r>
    <s v="499355"/>
    <x v="616"/>
    <m/>
    <s v="06:08 DONCASTER to EDINBURGH"/>
    <x v="17"/>
    <n v="8"/>
    <n v="8"/>
    <d v="2020-07-28T00:00:00"/>
    <s v="MHB2"/>
    <x v="16"/>
    <s v="Accepted"/>
    <m/>
    <m/>
    <e v="#REF!"/>
    <m/>
    <m/>
    <m/>
    <m/>
    <x v="1"/>
    <n v="3"/>
    <n v="27"/>
    <e v="#NAME?"/>
  </r>
  <r>
    <s v="498370"/>
    <x v="617"/>
    <m/>
    <s v="18:51 BOUNDGNCS to KINGS X"/>
    <x v="18"/>
    <n v="30"/>
    <n v="33"/>
    <d v="2019-03-08T00:00:00"/>
    <s v="THBN"/>
    <x v="8"/>
    <s v="Accepted"/>
    <m/>
    <m/>
    <e v="#REF!"/>
    <m/>
    <m/>
    <m/>
    <m/>
    <x v="8"/>
    <n v="101"/>
    <n v="3"/>
    <e v="#NAME?"/>
  </r>
  <r>
    <s v="497718"/>
    <x v="617"/>
    <m/>
    <s v="14:30 KINGS X to EDINBURGH"/>
    <x v="11"/>
    <n v="0"/>
    <n v="6"/>
    <d v="2020-01-13T00:00:00"/>
    <s v="MHB2"/>
    <x v="18"/>
    <s v="Accepted"/>
    <m/>
    <m/>
    <e v="#REF!"/>
    <m/>
    <m/>
    <m/>
    <m/>
    <x v="0"/>
    <n v="0"/>
    <n v="101"/>
    <e v="#NAME?"/>
  </r>
  <r>
    <s v="496445"/>
    <x v="617"/>
    <m/>
    <s v="05:09 DONCARIEP to HULL"/>
    <x v="31"/>
    <n v="42"/>
    <n v="70"/>
    <d v="2019-12-06T00:00:00"/>
    <s v="MHBH"/>
    <x v="3"/>
    <s v="Accepted"/>
    <m/>
    <m/>
    <e v="#REF!"/>
    <m/>
    <m/>
    <m/>
    <m/>
    <x v="1"/>
    <n v="3"/>
    <n v="0"/>
    <e v="#NAME?"/>
  </r>
  <r>
    <s v="496381"/>
    <x v="617"/>
    <m/>
    <s v="04:48 DONCARIEP to LEEDS"/>
    <x v="17"/>
    <n v="19"/>
    <n v="19"/>
    <d v="2019-03-08T00:00:00"/>
    <s v="MHBH"/>
    <x v="3"/>
    <s v="Accepted"/>
    <m/>
    <m/>
    <e v="#REF!"/>
    <m/>
    <m/>
    <m/>
    <m/>
    <x v="1"/>
    <n v="3"/>
    <n v="3"/>
    <e v="#NAME?"/>
  </r>
  <r>
    <s v="495971"/>
    <x v="618"/>
    <m/>
    <s v="22:46 LEEDS to DONCARIEP"/>
    <x v="17"/>
    <n v="4"/>
    <n v="4"/>
    <d v="2020-07-28T00:00:00"/>
    <s v="MHBH"/>
    <x v="3"/>
    <s v="Accepted"/>
    <m/>
    <m/>
    <e v="#REF!"/>
    <m/>
    <m/>
    <m/>
    <m/>
    <x v="1"/>
    <n v="3"/>
    <n v="3"/>
    <e v="#NAME?"/>
  </r>
  <r>
    <s v="495248"/>
    <x v="618"/>
    <m/>
    <s v="15:30 KINGS X to NCASTLCEN"/>
    <x v="4"/>
    <n v="11"/>
    <n v="18"/>
    <d v="2020-05-06T00:00:00"/>
    <s v="MHB2"/>
    <x v="9"/>
    <s v="Accepted"/>
    <m/>
    <m/>
    <e v="#REF!"/>
    <m/>
    <m/>
    <m/>
    <m/>
    <x v="0"/>
    <n v="0"/>
    <n v="3"/>
    <e v="#NAME?"/>
  </r>
  <r>
    <s v="495198"/>
    <x v="618"/>
    <m/>
    <s v="16:30 EDINBURGH to KINGS X"/>
    <x v="324"/>
    <n v="31"/>
    <n v="58"/>
    <d v="2020-06-16T00:00:00"/>
    <s v="MHB2"/>
    <x v="18"/>
    <s v="Accepted"/>
    <m/>
    <m/>
    <e v="#REF!"/>
    <m/>
    <m/>
    <m/>
    <m/>
    <x v="17"/>
    <n v="7"/>
    <n v="0"/>
    <e v="#NAME?"/>
  </r>
  <r>
    <s v="494733"/>
    <x v="618"/>
    <m/>
    <s v="11:00 EDINBURGH to KINGS X"/>
    <x v="101"/>
    <n v="5"/>
    <n v="5"/>
    <d v="2020-06-23T00:00:00"/>
    <s v="MHB1"/>
    <x v="4"/>
    <s v="Accepted"/>
    <m/>
    <m/>
    <e v="#REF!"/>
    <m/>
    <m/>
    <m/>
    <m/>
    <x v="0"/>
    <n v="0"/>
    <n v="7"/>
    <e v="#NAME?"/>
  </r>
  <r>
    <s v="494451"/>
    <x v="618"/>
    <m/>
    <s v="09:00 EDINBURGH to KINGS X"/>
    <x v="66"/>
    <n v="2"/>
    <n v="2"/>
    <d v="2020-07-28T00:00:00"/>
    <s v="MHB2"/>
    <x v="1"/>
    <s v="New"/>
    <m/>
    <m/>
    <e v="#REF!"/>
    <m/>
    <m/>
    <m/>
    <m/>
    <x v="0"/>
    <n v="0"/>
    <n v="0"/>
    <e v="#NAME?"/>
  </r>
  <r>
    <s v="494437"/>
    <x v="618"/>
    <m/>
    <s v="09:00 EDINBURGH to KINGS X"/>
    <x v="62"/>
    <n v="2"/>
    <n v="2"/>
    <d v="2020-07-28T00:00:00"/>
    <s v="MHB2"/>
    <x v="1"/>
    <s v="New"/>
    <m/>
    <m/>
    <e v="#REF!"/>
    <m/>
    <m/>
    <m/>
    <m/>
    <x v="0"/>
    <n v="0"/>
    <n v="0"/>
    <e v="#NAME?"/>
  </r>
  <r>
    <s v="494364"/>
    <x v="618"/>
    <m/>
    <s v="09:00 EDINBURGH to KINGS X"/>
    <x v="68"/>
    <n v="2"/>
    <n v="2"/>
    <d v="2020-07-28T00:00:00"/>
    <s v="MHB2"/>
    <x v="1"/>
    <s v="New"/>
    <m/>
    <m/>
    <e v="#REF!"/>
    <m/>
    <m/>
    <m/>
    <m/>
    <x v="5"/>
    <n v="12"/>
    <n v="0"/>
    <e v="#NAME?"/>
  </r>
  <r>
    <s v="494318"/>
    <x v="618"/>
    <m/>
    <s v="09:00 EDINBURGH to KINGS X"/>
    <x v="44"/>
    <n v="8"/>
    <n v="8"/>
    <d v="2020-07-28T00:00:00"/>
    <s v="MHB2"/>
    <x v="2"/>
    <s v="Accepted"/>
    <m/>
    <m/>
    <e v="#REF!"/>
    <m/>
    <m/>
    <m/>
    <m/>
    <x v="0"/>
    <n v="0"/>
    <n v="12"/>
    <e v="#NAME?"/>
  </r>
  <r>
    <s v="494201"/>
    <x v="618"/>
    <m/>
    <s v="07:30 KINGS X to EDINBURGH"/>
    <x v="4"/>
    <n v="3"/>
    <n v="3"/>
    <d v="2020-08-12T00:00:00"/>
    <s v="VHBK"/>
    <x v="24"/>
    <s v="Accepted"/>
    <m/>
    <m/>
    <e v="#REF!"/>
    <m/>
    <m/>
    <m/>
    <m/>
    <x v="0"/>
    <n v="0"/>
    <n v="0"/>
    <e v="#NAME?"/>
  </r>
  <r>
    <s v="494164"/>
    <x v="618"/>
    <m/>
    <s v="07:52 ABERDEENto KINGS X"/>
    <x v="3"/>
    <n v="9"/>
    <n v="38"/>
    <d v="2019-03-08T00:00:00"/>
    <s v="MHB1"/>
    <x v="2"/>
    <s v="Accepted"/>
    <m/>
    <m/>
    <e v="#REF!"/>
    <m/>
    <m/>
    <m/>
    <m/>
    <x v="0"/>
    <n v="0"/>
    <n v="0"/>
    <e v="#NAME?"/>
  </r>
  <r>
    <s v="494121"/>
    <x v="618"/>
    <m/>
    <s v="07:55 INVERNESS to KINGS X"/>
    <x v="226"/>
    <n v="4"/>
    <n v="4"/>
    <d v="2019-03-18T00:00:00"/>
    <s v="MHB1"/>
    <x v="10"/>
    <s v="Accepted"/>
    <m/>
    <m/>
    <e v="#REF!"/>
    <m/>
    <m/>
    <m/>
    <m/>
    <x v="0"/>
    <n v="0"/>
    <n v="0"/>
    <e v="#NAME?"/>
  </r>
  <r>
    <s v="493918"/>
    <x v="618"/>
    <m/>
    <s v="05:48 EDINBURGH to KINGS X"/>
    <x v="354"/>
    <n v="11"/>
    <n v="11"/>
    <d v="2020-01-17T00:00:00"/>
    <s v="VHBK"/>
    <x v="37"/>
    <s v="Accepted"/>
    <m/>
    <m/>
    <e v="#REF!"/>
    <m/>
    <m/>
    <m/>
    <m/>
    <x v="9"/>
    <s v="Not Found"/>
    <n v="0"/>
    <e v="#NAME?"/>
  </r>
  <r>
    <s v="493868"/>
    <x v="618"/>
    <m/>
    <s v="08:12 NEVHILL D to HARROGATE"/>
    <x v="8"/>
    <n v="8"/>
    <n v="8"/>
    <d v="2019-09-27T00:00:00"/>
    <s v="MHBM"/>
    <x v="1"/>
    <s v="New"/>
    <m/>
    <m/>
    <e v="#REF!"/>
    <m/>
    <m/>
    <m/>
    <m/>
    <x v="4"/>
    <n v="27"/>
    <s v="Not Found"/>
    <e v="#NAME?"/>
  </r>
  <r>
    <s v="492556"/>
    <x v="619"/>
    <m/>
    <s v="18:18 ABERDEENto LEEDS"/>
    <x v="46"/>
    <n v="6"/>
    <n v="6"/>
    <d v="2019-03-08T00:00:00"/>
    <s v="MHB1"/>
    <x v="10"/>
    <s v="Accepted"/>
    <m/>
    <m/>
    <e v="#REF!"/>
    <m/>
    <m/>
    <m/>
    <m/>
    <x v="16"/>
    <n v="5"/>
    <n v="27"/>
    <e v="#NAME?"/>
  </r>
  <r>
    <s v="491515"/>
    <x v="619"/>
    <m/>
    <s v="09:30 EDINBURGH to KINGS X"/>
    <x v="68"/>
    <n v="47"/>
    <n v="78"/>
    <d v="2020-02-03T00:00:00"/>
    <s v="MHB2"/>
    <x v="10"/>
    <s v="Accepted"/>
    <m/>
    <m/>
    <e v="#REF!"/>
    <m/>
    <m/>
    <m/>
    <m/>
    <x v="5"/>
    <n v="12"/>
    <n v="5"/>
    <e v="#NAME?"/>
  </r>
  <r>
    <s v="491394"/>
    <x v="619"/>
    <m/>
    <s v="09:23 KINGS X to KINGS X"/>
    <x v="208"/>
    <n v="7"/>
    <n v="7"/>
    <d v="2019-08-23T00:00:00"/>
    <s v="MHBJ"/>
    <x v="1"/>
    <s v="New"/>
    <m/>
    <m/>
    <e v="#REF!"/>
    <m/>
    <m/>
    <m/>
    <m/>
    <x v="0"/>
    <n v="0"/>
    <n v="12"/>
    <e v="#NAME?"/>
  </r>
  <r>
    <s v="491196"/>
    <x v="619"/>
    <m/>
    <s v="07:55 INVERNESS to KINGS X"/>
    <x v="36"/>
    <n v="5"/>
    <n v="5"/>
    <d v="2019-03-25T00:00:00"/>
    <s v="MHB1"/>
    <x v="10"/>
    <s v="Accepted"/>
    <m/>
    <m/>
    <e v="#REF!"/>
    <m/>
    <m/>
    <m/>
    <m/>
    <x v="0"/>
    <n v="0"/>
    <n v="0"/>
    <e v="#NAME?"/>
  </r>
  <r>
    <s v="490946"/>
    <x v="619"/>
    <m/>
    <s v="07:22 BOUNDGNCS to KINGS X"/>
    <x v="18"/>
    <n v="0"/>
    <n v="7"/>
    <d v="2019-12-20T00:00:00"/>
    <s v="ZQIB"/>
    <x v="1"/>
    <s v="New"/>
    <m/>
    <m/>
    <e v="#REF!"/>
    <m/>
    <m/>
    <m/>
    <m/>
    <x v="8"/>
    <n v="101"/>
    <n v="0"/>
    <e v="#NAME?"/>
  </r>
  <r>
    <s v="490827"/>
    <x v="619"/>
    <m/>
    <m/>
    <x v="98"/>
    <n v="52"/>
    <n v="93"/>
    <m/>
    <s v="MHBA"/>
    <x v="0"/>
    <s v="Accepted"/>
    <m/>
    <m/>
    <e v="#REF!"/>
    <m/>
    <m/>
    <m/>
    <m/>
    <x v="0"/>
    <n v="0"/>
    <n v="101"/>
    <e v="#NAME?"/>
  </r>
  <r>
    <s v="489979"/>
    <x v="620"/>
    <m/>
    <s v="20:33 STIRLINGto CRAIGNTNY"/>
    <x v="6"/>
    <n v="3"/>
    <n v="5"/>
    <d v="2019-03-21T00:00:00"/>
    <s v="MHBK"/>
    <x v="3"/>
    <s v="Accepted"/>
    <m/>
    <m/>
    <e v="#REF!"/>
    <m/>
    <m/>
    <m/>
    <m/>
    <x v="2"/>
    <n v="2"/>
    <n v="0"/>
    <e v="#NAME?"/>
  </r>
  <r>
    <s v="489826"/>
    <x v="620"/>
    <m/>
    <s v="12:00 KINGS X to INVERNESS"/>
    <x v="190"/>
    <n v="3"/>
    <n v="3"/>
    <d v="2019-03-25T00:00:00"/>
    <s v="MHB1"/>
    <x v="10"/>
    <s v="Accepted"/>
    <m/>
    <m/>
    <e v="#REF!"/>
    <m/>
    <m/>
    <m/>
    <m/>
    <x v="0"/>
    <n v="0"/>
    <n v="2"/>
    <e v="#NAME?"/>
  </r>
  <r>
    <s v="489227"/>
    <x v="620"/>
    <m/>
    <s v="14:15 FERMEPARK to KINGS X"/>
    <x v="49"/>
    <n v="25"/>
    <n v="35"/>
    <d v="2020-01-17T00:00:00"/>
    <s v="MHBJ"/>
    <x v="3"/>
    <s v="Accepted"/>
    <m/>
    <m/>
    <e v="#REF!"/>
    <m/>
    <m/>
    <m/>
    <m/>
    <x v="18"/>
    <n v="17"/>
    <n v="0"/>
    <e v="#NAME?"/>
  </r>
  <r>
    <s v="487117"/>
    <x v="621"/>
    <m/>
    <s v="17:35 KINGS X to LEEDS"/>
    <x v="28"/>
    <n v="16"/>
    <n v="43"/>
    <d v="2019-07-26T00:00:00"/>
    <s v="IQIJ"/>
    <x v="1"/>
    <s v="New"/>
    <m/>
    <m/>
    <e v="#REF!"/>
    <m/>
    <m/>
    <m/>
    <m/>
    <x v="12"/>
    <n v="11"/>
    <n v="17"/>
    <e v="#NAME?"/>
  </r>
  <r>
    <s v="486584"/>
    <x v="621"/>
    <m/>
    <s v="10:46 LEEDS to KINGS X"/>
    <x v="10"/>
    <n v="3"/>
    <n v="3"/>
    <d v="2019-08-23T00:00:00"/>
    <s v="MHBM"/>
    <x v="3"/>
    <s v="Accepted"/>
    <m/>
    <m/>
    <e v="#REF!"/>
    <m/>
    <m/>
    <m/>
    <m/>
    <x v="0"/>
    <n v="0"/>
    <n v="11"/>
    <e v="#NAME?"/>
  </r>
  <r>
    <s v="486334"/>
    <x v="621"/>
    <m/>
    <s v="09:00 KINGS X to EDINBURGH"/>
    <x v="67"/>
    <n v="69"/>
    <n v="325"/>
    <d v="2020-06-16T00:00:00"/>
    <s v="IQIE"/>
    <x v="1"/>
    <s v="Referred"/>
    <m/>
    <m/>
    <e v="#REF!"/>
    <m/>
    <m/>
    <m/>
    <m/>
    <x v="19"/>
    <n v="9"/>
    <n v="0"/>
    <e v="#NAME?"/>
  </r>
  <r>
    <s v="485921"/>
    <x v="621"/>
    <m/>
    <s v="00:45 BOUNDGNCS to KINGS X 1"/>
    <x v="18"/>
    <n v="13"/>
    <n v="13"/>
    <d v="2019-12-20T00:00:00"/>
    <s v="MHBJ"/>
    <x v="3"/>
    <s v="Accepted"/>
    <m/>
    <m/>
    <e v="#REF!"/>
    <m/>
    <m/>
    <m/>
    <m/>
    <x v="8"/>
    <n v="101"/>
    <n v="9"/>
    <e v="#NAME?"/>
  </r>
  <r>
    <s v="485172"/>
    <x v="622"/>
    <m/>
    <s v="17:10 FERMEPARK to KINGS X"/>
    <x v="20"/>
    <n v="10"/>
    <n v="10"/>
    <m/>
    <s v="MHBJ"/>
    <x v="3"/>
    <s v="Accepted"/>
    <m/>
    <m/>
    <e v="#REF!"/>
    <m/>
    <m/>
    <m/>
    <m/>
    <x v="7"/>
    <n v="6"/>
    <n v="101"/>
    <e v="#NAME?"/>
  </r>
  <r>
    <s v="485042"/>
    <x v="622"/>
    <m/>
    <s v="16:02 YORKto KINGS X"/>
    <x v="14"/>
    <n v="4"/>
    <n v="7"/>
    <d v="2020-08-05T00:00:00"/>
    <s v="MHB2"/>
    <x v="5"/>
    <s v="Accepted"/>
    <m/>
    <m/>
    <e v="#REF!"/>
    <m/>
    <m/>
    <m/>
    <m/>
    <x v="7"/>
    <n v="6"/>
    <n v="6"/>
    <e v="#NAME?"/>
  </r>
  <r>
    <s v="484416"/>
    <x v="622"/>
    <m/>
    <s v="11:15 LEEDS to KINGS X"/>
    <x v="17"/>
    <n v="0"/>
    <n v="45"/>
    <m/>
    <s v="MHBC"/>
    <x v="4"/>
    <s v="Accepted"/>
    <m/>
    <m/>
    <e v="#REF!"/>
    <m/>
    <m/>
    <m/>
    <m/>
    <x v="1"/>
    <n v="3"/>
    <n v="6"/>
    <e v="#NAME?"/>
  </r>
  <r>
    <s v="484072"/>
    <x v="622"/>
    <m/>
    <s v="07:55 INVERNESS to KINGS X"/>
    <x v="36"/>
    <n v="4"/>
    <n v="4"/>
    <d v="2019-03-25T00:00:00"/>
    <s v="MHB1"/>
    <x v="10"/>
    <s v="Accepted"/>
    <m/>
    <m/>
    <e v="#REF!"/>
    <m/>
    <m/>
    <m/>
    <m/>
    <x v="0"/>
    <n v="0"/>
    <n v="3"/>
    <e v="#NAME?"/>
  </r>
  <r>
    <s v="482887"/>
    <x v="623"/>
    <m/>
    <s v="12:00 KINGS X to INVERNESS"/>
    <x v="190"/>
    <n v="5"/>
    <n v="5"/>
    <d v="2019-03-25T00:00:00"/>
    <s v="MHB1"/>
    <x v="10"/>
    <s v="Accepted"/>
    <m/>
    <m/>
    <e v="#REF!"/>
    <m/>
    <m/>
    <m/>
    <m/>
    <x v="0"/>
    <n v="0"/>
    <n v="0"/>
    <e v="#NAME?"/>
  </r>
  <r>
    <s v="482811"/>
    <x v="623"/>
    <m/>
    <s v="18:51 BOUNDGNCS to KINGS X"/>
    <x v="18"/>
    <n v="7"/>
    <n v="7"/>
    <d v="2019-03-26T00:00:00"/>
    <s v="MHBJ"/>
    <x v="1"/>
    <s v="New"/>
    <m/>
    <m/>
    <e v="#REF!"/>
    <m/>
    <m/>
    <m/>
    <m/>
    <x v="8"/>
    <n v="101"/>
    <n v="0"/>
    <e v="#NAME?"/>
  </r>
  <r>
    <s v="481940"/>
    <x v="623"/>
    <m/>
    <s v="18:51 BOUNDGNCS to KINGS X"/>
    <x v="18"/>
    <n v="15"/>
    <n v="19"/>
    <d v="2019-04-23T00:00:00"/>
    <s v="MHBJ"/>
    <x v="3"/>
    <s v="Accepted"/>
    <m/>
    <m/>
    <e v="#REF!"/>
    <m/>
    <m/>
    <m/>
    <m/>
    <x v="8"/>
    <n v="101"/>
    <n v="101"/>
    <e v="#NAME?"/>
  </r>
  <r>
    <s v="481614"/>
    <x v="623"/>
    <m/>
    <s v="07:52 ABERDEENto KINGS X"/>
    <x v="21"/>
    <n v="2"/>
    <n v="2"/>
    <d v="2019-03-08T00:00:00"/>
    <s v="MHB1"/>
    <x v="10"/>
    <s v="Accepted"/>
    <m/>
    <m/>
    <e v="#REF!"/>
    <m/>
    <m/>
    <m/>
    <m/>
    <x v="0"/>
    <n v="0"/>
    <n v="101"/>
    <e v="#NAME?"/>
  </r>
  <r>
    <s v="480693"/>
    <x v="623"/>
    <m/>
    <s v="23:50 NEVHILL D to DONCARIEP"/>
    <x v="8"/>
    <n v="17"/>
    <n v="20"/>
    <m/>
    <s v="THBN"/>
    <x v="11"/>
    <s v="Accepted"/>
    <m/>
    <m/>
    <e v="#REF!"/>
    <m/>
    <m/>
    <m/>
    <m/>
    <x v="4"/>
    <n v="27"/>
    <n v="0"/>
    <e v="#NAME?"/>
  </r>
  <r>
    <s v="478992"/>
    <x v="624"/>
    <m/>
    <s v="10:53 BOUNDGNCS to KINGS X"/>
    <x v="18"/>
    <n v="23"/>
    <n v="39"/>
    <d v="2019-09-06T00:00:00"/>
    <s v="MHBJ"/>
    <x v="3"/>
    <s v="Accepted"/>
    <m/>
    <m/>
    <e v="#REF!"/>
    <m/>
    <m/>
    <m/>
    <m/>
    <x v="8"/>
    <n v="101"/>
    <n v="27"/>
    <e v="#NAME?"/>
  </r>
  <r>
    <s v="477482"/>
    <x v="625"/>
    <m/>
    <s v="18:33 KINGS X to BRADFORSQ"/>
    <x v="0"/>
    <n v="0"/>
    <n v="0"/>
    <d v="2019-09-20T00:00:00"/>
    <s v="MHB2"/>
    <x v="17"/>
    <s v="Accepted"/>
    <m/>
    <m/>
    <e v="#REF!"/>
    <m/>
    <m/>
    <m/>
    <m/>
    <x v="0"/>
    <n v="0"/>
    <n v="101"/>
    <e v="#NAME?"/>
  </r>
  <r>
    <s v="477086"/>
    <x v="625"/>
    <m/>
    <m/>
    <x v="28"/>
    <n v="55"/>
    <n v="91"/>
    <m/>
    <s v="MHBA"/>
    <x v="15"/>
    <s v="Accepted"/>
    <m/>
    <m/>
    <e v="#REF!"/>
    <m/>
    <m/>
    <m/>
    <m/>
    <x v="12"/>
    <n v="11"/>
    <n v="0"/>
    <e v="#NAME?"/>
  </r>
  <r>
    <s v="476934"/>
    <x v="625"/>
    <m/>
    <m/>
    <x v="15"/>
    <n v="19"/>
    <n v="30"/>
    <m/>
    <s v="MHBA"/>
    <x v="0"/>
    <s v="Accepted"/>
    <m/>
    <m/>
    <e v="#REF!"/>
    <m/>
    <m/>
    <m/>
    <m/>
    <x v="0"/>
    <n v="0"/>
    <n v="11"/>
    <e v="#NAME?"/>
  </r>
  <r>
    <s v="475618"/>
    <x v="625"/>
    <m/>
    <s v="06:34 BOUNDGNCS to KINGS X"/>
    <x v="48"/>
    <n v="57"/>
    <n v="145"/>
    <d v="2019-04-23T00:00:00"/>
    <s v="MHBJ"/>
    <x v="3"/>
    <s v="Accepted"/>
    <m/>
    <m/>
    <e v="#REF!"/>
    <m/>
    <m/>
    <m/>
    <m/>
    <x v="17"/>
    <n v="7"/>
    <n v="0"/>
    <e v="#NAME?"/>
  </r>
  <r>
    <s v="474228"/>
    <x v="626"/>
    <m/>
    <s v="15:15 LEEDS to KINGS X"/>
    <x v="88"/>
    <n v="7"/>
    <n v="10"/>
    <d v="2020-05-21T00:00:00"/>
    <s v="MHB2"/>
    <x v="4"/>
    <s v="Accepted"/>
    <m/>
    <m/>
    <e v="#REF!"/>
    <m/>
    <m/>
    <m/>
    <m/>
    <x v="31"/>
    <n v="25"/>
    <n v="7"/>
    <e v="#NAME?"/>
  </r>
  <r>
    <s v="473623"/>
    <x v="626"/>
    <m/>
    <s v="07:52 ABERDEENto KINGS X"/>
    <x v="37"/>
    <n v="6"/>
    <n v="6"/>
    <d v="2019-03-26T00:00:00"/>
    <s v="CQL9"/>
    <x v="1"/>
    <s v="New"/>
    <m/>
    <m/>
    <e v="#REF!"/>
    <m/>
    <m/>
    <m/>
    <m/>
    <x v="0"/>
    <n v="0"/>
    <n v="25"/>
    <e v="#NAME?"/>
  </r>
  <r>
    <s v="473102"/>
    <x v="626"/>
    <m/>
    <s v="07:00 KINGS X to EDINBURGH"/>
    <x v="11"/>
    <n v="11"/>
    <n v="31"/>
    <d v="2019-11-13T00:00:00"/>
    <s v="MHB2"/>
    <x v="1"/>
    <s v="New"/>
    <m/>
    <m/>
    <e v="#REF!"/>
    <m/>
    <m/>
    <m/>
    <m/>
    <x v="0"/>
    <n v="0"/>
    <n v="0"/>
    <e v="#NAME?"/>
  </r>
  <r>
    <s v="473046"/>
    <x v="626"/>
    <m/>
    <s v="06:06 BOUNDGNCS to KINGS X"/>
    <x v="75"/>
    <n v="33"/>
    <n v="64"/>
    <d v="2019-11-13T00:00:00"/>
    <s v="MHBM"/>
    <x v="3"/>
    <s v="Accepted"/>
    <m/>
    <m/>
    <e v="#REF!"/>
    <m/>
    <m/>
    <m/>
    <m/>
    <x v="20"/>
    <n v="31"/>
    <n v="0"/>
    <e v="#NAME?"/>
  </r>
  <r>
    <s v="471657"/>
    <x v="627"/>
    <m/>
    <s v="14:52 ABERDEENto KINGS X"/>
    <x v="160"/>
    <n v="7"/>
    <n v="7"/>
    <d v="2019-03-18T00:00:00"/>
    <s v="MHB1"/>
    <x v="17"/>
    <s v="Accepted"/>
    <m/>
    <m/>
    <e v="#REF!"/>
    <m/>
    <m/>
    <m/>
    <m/>
    <x v="0"/>
    <n v="0"/>
    <n v="31"/>
    <e v="#NAME?"/>
  </r>
  <r>
    <s v="470804"/>
    <x v="627"/>
    <m/>
    <s v="07:52 ABERDEENto KINGS X"/>
    <x v="21"/>
    <n v="2"/>
    <n v="2"/>
    <m/>
    <s v="MHB1"/>
    <x v="1"/>
    <s v="New"/>
    <m/>
    <m/>
    <e v="#REF!"/>
    <m/>
    <m/>
    <m/>
    <m/>
    <x v="0"/>
    <n v="0"/>
    <n v="0"/>
    <e v="#NAME?"/>
  </r>
  <r>
    <s v="470725"/>
    <x v="627"/>
    <m/>
    <s v="07:52 ABERDEENto KINGS X"/>
    <x v="160"/>
    <n v="6"/>
    <n v="36"/>
    <d v="2019-03-25T00:00:00"/>
    <s v="MHB1"/>
    <x v="10"/>
    <s v="Accepted"/>
    <m/>
    <m/>
    <e v="#REF!"/>
    <m/>
    <m/>
    <m/>
    <m/>
    <x v="0"/>
    <n v="0"/>
    <n v="0"/>
    <e v="#NAME?"/>
  </r>
  <r>
    <s v="470467"/>
    <x v="627"/>
    <m/>
    <s v="07:30 CRAIGNTNY to EDINBURGH"/>
    <x v="6"/>
    <n v="5"/>
    <n v="5"/>
    <d v="2020-02-07T00:00:00"/>
    <s v="MHBK"/>
    <x v="3"/>
    <s v="Accepted"/>
    <m/>
    <m/>
    <e v="#REF!"/>
    <m/>
    <m/>
    <m/>
    <m/>
    <x v="2"/>
    <n v="2"/>
    <n v="0"/>
    <e v="#NAME?"/>
  </r>
  <r>
    <s v="470287"/>
    <x v="627"/>
    <m/>
    <s v="06:08 DONCASTER to EDINBURGH"/>
    <x v="13"/>
    <n v="13"/>
    <n v="13"/>
    <d v="2020-03-12T00:00:00"/>
    <s v="MHB2"/>
    <x v="0"/>
    <s v="Accepted"/>
    <m/>
    <m/>
    <e v="#REF!"/>
    <m/>
    <m/>
    <m/>
    <m/>
    <x v="6"/>
    <n v="13"/>
    <n v="2"/>
    <e v="#NAME?"/>
  </r>
  <r>
    <s v="470262"/>
    <x v="627"/>
    <m/>
    <s v="06:12 NEVHILL D to HARROGATE"/>
    <x v="8"/>
    <n v="14"/>
    <n v="20"/>
    <d v="2019-03-08T00:00:00"/>
    <s v="MHBM"/>
    <x v="3"/>
    <s v="Accepted"/>
    <m/>
    <m/>
    <e v="#REF!"/>
    <m/>
    <m/>
    <m/>
    <m/>
    <x v="4"/>
    <n v="27"/>
    <n v="13"/>
    <e v="#NAME?"/>
  </r>
  <r>
    <s v="469944"/>
    <x v="627"/>
    <m/>
    <s v="21:15 LINCLNCEN to NEVHILL D"/>
    <x v="10"/>
    <n v="65"/>
    <n v="65"/>
    <d v="2019-03-18T00:00:00"/>
    <s v="MHBM"/>
    <x v="3"/>
    <s v="Accepted"/>
    <m/>
    <m/>
    <e v="#REF!"/>
    <m/>
    <m/>
    <m/>
    <m/>
    <x v="0"/>
    <n v="0"/>
    <n v="27"/>
    <e v="#NAME?"/>
  </r>
  <r>
    <s v="469664"/>
    <x v="628"/>
    <m/>
    <m/>
    <x v="237"/>
    <m/>
    <n v="0"/>
    <m/>
    <m/>
    <x v="1"/>
    <m/>
    <m/>
    <m/>
    <e v="#REF!"/>
    <m/>
    <m/>
    <m/>
    <m/>
    <x v="9"/>
    <s v="Not Found"/>
    <n v="0"/>
    <e v="#NAME?"/>
  </r>
  <r>
    <s v="469345"/>
    <x v="628"/>
    <m/>
    <s v="14:30 KINGS X to EDINBURGH"/>
    <x v="283"/>
    <n v="4"/>
    <n v="4"/>
    <d v="2020-02-07T00:00:00"/>
    <s v="VHB6"/>
    <x v="24"/>
    <s v="Accepted"/>
    <m/>
    <m/>
    <e v="#REF!"/>
    <m/>
    <m/>
    <m/>
    <m/>
    <x v="61"/>
    <n v="164"/>
    <s v="Not Found"/>
    <e v="#NAME?"/>
  </r>
  <r>
    <s v="469278"/>
    <x v="628"/>
    <m/>
    <s v="10:00 KINGS X to ABERDEEN"/>
    <x v="84"/>
    <n v="4"/>
    <n v="4"/>
    <d v="2019-03-25T00:00:00"/>
    <s v="MHB1"/>
    <x v="10"/>
    <s v="Accepted"/>
    <m/>
    <m/>
    <e v="#REF!"/>
    <m/>
    <m/>
    <m/>
    <m/>
    <x v="0"/>
    <n v="0"/>
    <n v="164"/>
    <e v="#NAME?"/>
  </r>
  <r>
    <s v="469221"/>
    <x v="628"/>
    <m/>
    <m/>
    <x v="9"/>
    <n v="31"/>
    <n v="137"/>
    <m/>
    <s v="MHBA"/>
    <x v="15"/>
    <s v="Accepted"/>
    <m/>
    <m/>
    <e v="#REF!"/>
    <m/>
    <m/>
    <m/>
    <m/>
    <x v="0"/>
    <n v="0"/>
    <n v="0"/>
    <e v="#NAME?"/>
  </r>
  <r>
    <s v="469077"/>
    <x v="628"/>
    <m/>
    <s v="09:40 INVERNESS to KINGS X"/>
    <x v="12"/>
    <n v="6"/>
    <n v="6"/>
    <d v="2019-03-12T00:00:00"/>
    <s v="THB4"/>
    <x v="12"/>
    <s v="Accepted"/>
    <m/>
    <m/>
    <e v="#REF!"/>
    <m/>
    <m/>
    <m/>
    <m/>
    <x v="5"/>
    <n v="12"/>
    <n v="0"/>
    <e v="#NAME?"/>
  </r>
  <r>
    <s v="468758"/>
    <x v="628"/>
    <m/>
    <s v="10:03 KINGS X to EDINBURGH"/>
    <x v="15"/>
    <n v="4"/>
    <n v="4"/>
    <d v="2020-06-06T00:00:00"/>
    <s v="MHB2"/>
    <x v="6"/>
    <s v="Accepted"/>
    <m/>
    <m/>
    <e v="#REF!"/>
    <m/>
    <m/>
    <m/>
    <m/>
    <x v="0"/>
    <n v="0"/>
    <n v="12"/>
    <e v="#NAME?"/>
  </r>
  <r>
    <s v="468498"/>
    <x v="628"/>
    <m/>
    <s v="09:05 LEEDS to KINGS X"/>
    <x v="14"/>
    <n v="11"/>
    <n v="33"/>
    <m/>
    <s v="MHBA"/>
    <x v="0"/>
    <s v="Accepted"/>
    <m/>
    <m/>
    <e v="#REF!"/>
    <m/>
    <m/>
    <m/>
    <m/>
    <x v="7"/>
    <n v="6"/>
    <n v="0"/>
    <e v="#NAME?"/>
  </r>
  <r>
    <s v="467093"/>
    <x v="629"/>
    <m/>
    <s v="16:02 YORKto KINGS X"/>
    <x v="17"/>
    <n v="6"/>
    <n v="6"/>
    <d v="2019-10-18T00:00:00"/>
    <s v="MHB2"/>
    <x v="5"/>
    <s v="Accepted"/>
    <m/>
    <m/>
    <e v="#REF!"/>
    <m/>
    <m/>
    <m/>
    <m/>
    <x v="1"/>
    <n v="3"/>
    <n v="6"/>
    <e v="#NAME?"/>
  </r>
  <r>
    <s v="467026"/>
    <x v="629"/>
    <m/>
    <s v="13:00 KINGS X to EDINBURGH"/>
    <x v="12"/>
    <n v="3"/>
    <n v="3"/>
    <d v="2020-08-12T00:00:00"/>
    <s v="MHB2"/>
    <x v="5"/>
    <s v="Accepted"/>
    <m/>
    <m/>
    <e v="#REF!"/>
    <m/>
    <m/>
    <m/>
    <m/>
    <x v="5"/>
    <n v="12"/>
    <n v="3"/>
    <e v="#NAME?"/>
  </r>
  <r>
    <s v="465915"/>
    <x v="629"/>
    <m/>
    <s v="06:11 NEVHILL D to HARROGATE"/>
    <x v="8"/>
    <n v="0"/>
    <n v="6"/>
    <d v="2019-03-08T00:00:00"/>
    <s v="ZQGB"/>
    <x v="1"/>
    <s v="New"/>
    <m/>
    <m/>
    <e v="#REF!"/>
    <m/>
    <m/>
    <m/>
    <m/>
    <x v="4"/>
    <n v="27"/>
    <n v="12"/>
    <e v="#NAME?"/>
  </r>
  <r>
    <s v="465898"/>
    <x v="629"/>
    <m/>
    <s v="06:24 HEATON CS to NCASTLCEN"/>
    <x v="25"/>
    <n v="29"/>
    <n v="51"/>
    <d v="2020-04-22T00:00:00"/>
    <s v="MHBN"/>
    <x v="3"/>
    <s v="Accepted"/>
    <m/>
    <m/>
    <e v="#REF!"/>
    <m/>
    <m/>
    <m/>
    <m/>
    <x v="10"/>
    <n v="8"/>
    <n v="27"/>
    <e v="#NAME?"/>
  </r>
  <r>
    <s v="465754"/>
    <x v="629"/>
    <m/>
    <m/>
    <x v="4"/>
    <n v="4"/>
    <n v="4"/>
    <m/>
    <s v="MHBC"/>
    <x v="5"/>
    <s v="Accepted"/>
    <m/>
    <m/>
    <e v="#REF!"/>
    <m/>
    <m/>
    <m/>
    <m/>
    <x v="0"/>
    <n v="0"/>
    <n v="8"/>
    <e v="#NAME?"/>
  </r>
  <r>
    <s v="464553"/>
    <x v="630"/>
    <m/>
    <s v="16:06 KINGS X to LINCLNCEN"/>
    <x v="38"/>
    <n v="13"/>
    <n v="31"/>
    <d v="2020-08-12T00:00:00"/>
    <s v="MHB1"/>
    <x v="5"/>
    <s v="Accepted"/>
    <m/>
    <m/>
    <e v="#REF!"/>
    <m/>
    <m/>
    <m/>
    <m/>
    <x v="14"/>
    <n v="24"/>
    <n v="0"/>
    <e v="#NAME?"/>
  </r>
  <r>
    <s v="464435"/>
    <x v="630"/>
    <m/>
    <s v="16:33 KINGS X to BRADFORSQ"/>
    <x v="51"/>
    <n v="3"/>
    <n v="3"/>
    <d v="2019-08-09T00:00:00"/>
    <s v="MHBV"/>
    <x v="9"/>
    <s v="Accepted"/>
    <m/>
    <m/>
    <e v="#REF!"/>
    <m/>
    <m/>
    <m/>
    <m/>
    <x v="20"/>
    <n v="31"/>
    <n v="24"/>
    <e v="#NAME?"/>
  </r>
  <r>
    <s v="462792"/>
    <x v="630"/>
    <m/>
    <s v="06:30 BRADFORSQ to KINGS X"/>
    <x v="355"/>
    <n v="93"/>
    <n v="126"/>
    <d v="2019-11-22T00:00:00"/>
    <s v="MHB2"/>
    <x v="2"/>
    <s v="Accepted"/>
    <m/>
    <m/>
    <e v="#REF!"/>
    <m/>
    <m/>
    <m/>
    <m/>
    <x v="70"/>
    <n v="59"/>
    <n v="31"/>
    <e v="#NAME?"/>
  </r>
  <r>
    <s v="459263"/>
    <x v="631"/>
    <m/>
    <s v="15:36 HARROGATE to KINGS X"/>
    <x v="174"/>
    <n v="13"/>
    <n v="17"/>
    <d v="2019-09-20T00:00:00"/>
    <s v="MHB1"/>
    <x v="47"/>
    <s v="Accepted"/>
    <m/>
    <m/>
    <e v="#REF!"/>
    <m/>
    <m/>
    <m/>
    <m/>
    <x v="13"/>
    <n v="14"/>
    <n v="59"/>
    <e v="#NAME?"/>
  </r>
  <r>
    <s v="459241"/>
    <x v="631"/>
    <m/>
    <s v="14:52 ABERDEENto KINGS X"/>
    <x v="3"/>
    <n v="4"/>
    <n v="4"/>
    <d v="2019-12-20T00:00:00"/>
    <s v="MHB1"/>
    <x v="48"/>
    <s v="Accepted"/>
    <m/>
    <m/>
    <e v="#REF!"/>
    <m/>
    <m/>
    <m/>
    <m/>
    <x v="0"/>
    <n v="0"/>
    <n v="14"/>
    <e v="#NAME?"/>
  </r>
  <r>
    <s v="459158"/>
    <x v="631"/>
    <m/>
    <m/>
    <x v="237"/>
    <m/>
    <n v="0"/>
    <m/>
    <s v="IQGG"/>
    <x v="1"/>
    <s v="O"/>
    <m/>
    <m/>
    <e v="#REF!"/>
    <m/>
    <m/>
    <m/>
    <m/>
    <x v="9"/>
    <s v="Not Found"/>
    <n v="0"/>
    <e v="#NAME?"/>
  </r>
  <r>
    <s v="459091"/>
    <x v="631"/>
    <m/>
    <s v="15:27 KINGS X to MIDDLSBRO"/>
    <x v="144"/>
    <n v="14"/>
    <n v="19"/>
    <d v="2019-12-06T00:00:00"/>
    <s v="MHB1"/>
    <x v="49"/>
    <s v="Accepted"/>
    <m/>
    <m/>
    <e v="#REF!"/>
    <m/>
    <m/>
    <m/>
    <m/>
    <x v="39"/>
    <n v="133"/>
    <s v="Not Found"/>
    <e v="#NAME?"/>
  </r>
  <r>
    <s v="458881"/>
    <x v="631"/>
    <m/>
    <s v="13:00 KINGS X to EDINBURGH"/>
    <x v="237"/>
    <n v="14"/>
    <n v="18"/>
    <d v="2019-11-13T00:00:00"/>
    <s v="IQIU"/>
    <x v="1"/>
    <s v="O"/>
    <m/>
    <m/>
    <e v="#REF!"/>
    <m/>
    <m/>
    <m/>
    <m/>
    <x v="9"/>
    <s v="Not Found"/>
    <n v="133"/>
    <e v="#NAME?"/>
  </r>
  <r>
    <s v="458545"/>
    <x v="631"/>
    <m/>
    <s v="10:51 BOUNDGNCS to KINGS X"/>
    <x v="18"/>
    <n v="24"/>
    <n v="24"/>
    <d v="2019-09-20T00:00:00"/>
    <s v="MHBJ"/>
    <x v="50"/>
    <s v="Accepted"/>
    <m/>
    <m/>
    <e v="#REF!"/>
    <m/>
    <m/>
    <m/>
    <m/>
    <x v="8"/>
    <n v="101"/>
    <s v="Not Found"/>
    <e v="#NAME?"/>
  </r>
  <r>
    <s v="457899"/>
    <x v="631"/>
    <m/>
    <s v="04:48 DONCARIEP to LEEDS"/>
    <x v="31"/>
    <n v="9"/>
    <n v="9"/>
    <d v="2019-03-08T00:00:00"/>
    <s v="MHBH"/>
    <x v="51"/>
    <s v="Accepted"/>
    <m/>
    <m/>
    <e v="#REF!"/>
    <m/>
    <m/>
    <m/>
    <m/>
    <x v="1"/>
    <n v="3"/>
    <n v="101"/>
    <e v="#NAME?"/>
  </r>
  <r>
    <s v="457476"/>
    <x v="632"/>
    <m/>
    <m/>
    <x v="11"/>
    <m/>
    <n v="0"/>
    <m/>
    <s v="MHBB"/>
    <x v="52"/>
    <s v="O"/>
    <m/>
    <m/>
    <e v="#REF!"/>
    <m/>
    <m/>
    <m/>
    <m/>
    <x v="0"/>
    <n v="0"/>
    <n v="3"/>
    <e v="#NAME?"/>
  </r>
  <r>
    <s v="456666"/>
    <x v="632"/>
    <m/>
    <s v="14:43 NEVHILL D to DONCARIEP"/>
    <x v="237"/>
    <n v="18"/>
    <n v="22"/>
    <d v="2019-12-20T00:00:00"/>
    <s v="THB2"/>
    <x v="53"/>
    <s v="O"/>
    <m/>
    <m/>
    <e v="#REF!"/>
    <m/>
    <m/>
    <m/>
    <m/>
    <x v="9"/>
    <s v="Not Found"/>
    <n v="0"/>
    <e v="#NAME?"/>
  </r>
  <r>
    <s v="453444"/>
    <x v="633"/>
    <m/>
    <s v="05:56 DONCARIEP to DONCASTER"/>
    <x v="17"/>
    <n v="6"/>
    <n v="13"/>
    <d v="2020-07-01T00:00:00"/>
    <s v="MHBH"/>
    <x v="1"/>
    <s v="New"/>
    <m/>
    <m/>
    <e v="#REF!"/>
    <m/>
    <m/>
    <m/>
    <m/>
    <x v="1"/>
    <n v="3"/>
    <s v="Not Found"/>
    <e v="#NAME?"/>
  </r>
  <r>
    <s v="452671"/>
    <x v="634"/>
    <m/>
    <m/>
    <x v="38"/>
    <m/>
    <n v="0"/>
    <m/>
    <s v="MHBB"/>
    <x v="54"/>
    <s v="O"/>
    <m/>
    <m/>
    <e v="#REF!"/>
    <m/>
    <m/>
    <m/>
    <m/>
    <x v="14"/>
    <n v="24"/>
    <n v="3"/>
    <e v="#NAME?"/>
  </r>
  <r>
    <s v="452638"/>
    <x v="634"/>
    <m/>
    <s v="17:05 HARROGATE to KINGS X"/>
    <x v="237"/>
    <n v="11"/>
    <n v="11"/>
    <d v="2019-04-29T00:00:00"/>
    <s v="IQIJ"/>
    <x v="1"/>
    <s v="O"/>
    <m/>
    <m/>
    <e v="#REF!"/>
    <m/>
    <m/>
    <m/>
    <m/>
    <x v="9"/>
    <s v="Not Found"/>
    <n v="24"/>
    <e v="#NAME?"/>
  </r>
  <r>
    <s v="452309"/>
    <x v="634"/>
    <m/>
    <s v="12:30 KINGS X to EDINBURG"/>
    <x v="17"/>
    <n v="2"/>
    <n v="14"/>
    <d v="2019-11-22T00:00:00"/>
    <s v="MHB2"/>
    <x v="49"/>
    <s v="Accepted"/>
    <m/>
    <m/>
    <e v="#REF!"/>
    <m/>
    <m/>
    <m/>
    <m/>
    <x v="1"/>
    <n v="3"/>
    <s v="Not Found"/>
    <e v="#NAME?"/>
  </r>
  <r>
    <s v="452186"/>
    <x v="634"/>
    <m/>
    <s v="12:45 HEATON CS to NCASTLCEN"/>
    <x v="25"/>
    <n v="55"/>
    <n v="102"/>
    <d v="2020-07-28T00:00:00"/>
    <s v="MHBN"/>
    <x v="51"/>
    <s v="Accepted"/>
    <m/>
    <m/>
    <e v="#REF!"/>
    <m/>
    <m/>
    <m/>
    <m/>
    <x v="10"/>
    <n v="8"/>
    <n v="3"/>
    <e v="#NAME?"/>
  </r>
  <r>
    <s v="451136"/>
    <x v="635"/>
    <m/>
    <s v="19:27 HAGTDNSDG to DONCARIEP"/>
    <x v="8"/>
    <n v="15"/>
    <n v="15"/>
    <d v="2019-03-25T00:00:00"/>
    <s v="MHB1"/>
    <x v="48"/>
    <s v="Accepted"/>
    <m/>
    <m/>
    <e v="#REF!"/>
    <m/>
    <m/>
    <m/>
    <m/>
    <x v="4"/>
    <n v="27"/>
    <n v="8"/>
    <e v="#NAME?"/>
  </r>
  <r>
    <s v="451054"/>
    <x v="635"/>
    <m/>
    <s v="19:45 LEEDS to KINGS X"/>
    <x v="0"/>
    <n v="0"/>
    <n v="0"/>
    <d v="2019-08-23T00:00:00"/>
    <s v="MHB2"/>
    <x v="55"/>
    <s v="Accepted"/>
    <m/>
    <m/>
    <e v="#REF!"/>
    <m/>
    <m/>
    <m/>
    <m/>
    <x v="0"/>
    <n v="0"/>
    <n v="27"/>
    <e v="#NAME?"/>
  </r>
  <r>
    <s v="451040"/>
    <x v="635"/>
    <m/>
    <s v="Running as 20:30 KINGS X to NCASTLCEN"/>
    <x v="237"/>
    <n v="12"/>
    <n v="12"/>
    <d v="2020-03-25T00:00:00"/>
    <s v="THBU"/>
    <x v="56"/>
    <s v="O"/>
    <m/>
    <m/>
    <e v="#REF!"/>
    <m/>
    <m/>
    <m/>
    <m/>
    <x v="9"/>
    <s v="Not Found"/>
    <n v="0"/>
    <e v="#NAME?"/>
  </r>
  <r>
    <s v="450835"/>
    <x v="635"/>
    <m/>
    <s v="17:45 LEEDS to KINGS X"/>
    <x v="237"/>
    <n v="15"/>
    <n v="15"/>
    <m/>
    <s v="THBQ"/>
    <x v="56"/>
    <s v="O"/>
    <m/>
    <m/>
    <e v="#REF!"/>
    <m/>
    <m/>
    <m/>
    <m/>
    <x v="9"/>
    <s v="Not Found"/>
    <s v="Not Found"/>
    <e v="#NAME?"/>
  </r>
  <r>
    <s v="450412"/>
    <x v="635"/>
    <m/>
    <s v="07:55 INVERNESS to KINGS X"/>
    <x v="237"/>
    <n v="4"/>
    <n v="4"/>
    <d v="2019-04-29T00:00:00"/>
    <s v="THBG"/>
    <x v="57"/>
    <s v="O"/>
    <m/>
    <m/>
    <e v="#REF!"/>
    <m/>
    <m/>
    <m/>
    <m/>
    <x v="9"/>
    <s v="Not Found"/>
    <s v="Not Found"/>
    <e v="#NAME?"/>
  </r>
  <r>
    <s v="450247"/>
    <x v="635"/>
    <m/>
    <m/>
    <x v="356"/>
    <m/>
    <n v="0"/>
    <m/>
    <s v="MHBB"/>
    <x v="58"/>
    <s v="O"/>
    <m/>
    <m/>
    <e v="#REF!"/>
    <m/>
    <m/>
    <m/>
    <m/>
    <x v="71"/>
    <n v="20"/>
    <s v="Not Found"/>
    <e v="#NAME?"/>
  </r>
  <r>
    <s v="450033"/>
    <x v="635"/>
    <m/>
    <s v="06:48 GLASGOW C to KINGS X"/>
    <x v="237"/>
    <n v="3"/>
    <n v="3"/>
    <d v="2020-03-18T00:00:00"/>
    <s v="IQIJ"/>
    <x v="1"/>
    <s v="O"/>
    <m/>
    <m/>
    <e v="#REF!"/>
    <m/>
    <m/>
    <m/>
    <m/>
    <x v="9"/>
    <s v="Not Found"/>
    <n v="20"/>
    <e v="#NAME?"/>
  </r>
  <r>
    <s v="449757"/>
    <x v="635"/>
    <m/>
    <s v="08:47 LEEDS to KINGS X"/>
    <x v="237"/>
    <n v="15"/>
    <n v="27"/>
    <d v="2019-08-02T00:00:00"/>
    <s v="IQGG"/>
    <x v="1"/>
    <s v="O"/>
    <m/>
    <m/>
    <e v="#REF!"/>
    <m/>
    <m/>
    <m/>
    <m/>
    <x v="9"/>
    <s v="Not Found"/>
    <s v="Not Found"/>
    <e v="#NAME?"/>
  </r>
  <r>
    <s v="448739"/>
    <x v="636"/>
    <m/>
    <m/>
    <x v="51"/>
    <m/>
    <n v="0"/>
    <m/>
    <s v="MHBA"/>
    <x v="59"/>
    <s v="O"/>
    <m/>
    <m/>
    <e v="#REF!"/>
    <m/>
    <m/>
    <m/>
    <m/>
    <x v="20"/>
    <n v="31"/>
    <s v="Not Found"/>
    <e v="#NAME?"/>
  </r>
  <r>
    <s v="448449"/>
    <x v="636"/>
    <m/>
    <s v="16:52 KINGS X to BOUNDGNCS"/>
    <x v="276"/>
    <n v="26"/>
    <n v="26"/>
    <d v="2019-03-12T00:00:00"/>
    <s v="MHBJ"/>
    <x v="60"/>
    <s v="Accepted"/>
    <m/>
    <m/>
    <e v="#REF!"/>
    <m/>
    <m/>
    <m/>
    <m/>
    <x v="59"/>
    <n v="78"/>
    <n v="31"/>
    <e v="#NAME?"/>
  </r>
  <r>
    <s v="448369"/>
    <x v="636"/>
    <m/>
    <s v="17:00 KINGS X to EDINBURGH"/>
    <x v="237"/>
    <n v="12"/>
    <n v="29"/>
    <d v="2019-10-18T00:00:00"/>
    <s v="THB3"/>
    <x v="53"/>
    <s v="O"/>
    <m/>
    <m/>
    <e v="#REF!"/>
    <m/>
    <m/>
    <m/>
    <m/>
    <x v="9"/>
    <s v="Not Found"/>
    <n v="78"/>
    <e v="#NAME?"/>
  </r>
  <r>
    <s v="447274"/>
    <x v="636"/>
    <m/>
    <s v="07:30 EDINBURGH to KINGS X"/>
    <x v="237"/>
    <n v="3"/>
    <n v="3"/>
    <d v="2020-08-21T00:00:00"/>
    <s v="THBN"/>
    <x v="61"/>
    <s v="O"/>
    <m/>
    <m/>
    <e v="#REF!"/>
    <m/>
    <m/>
    <m/>
    <m/>
    <x v="9"/>
    <s v="Not Found"/>
    <s v="Not Found"/>
    <e v="#NAME?"/>
  </r>
  <r>
    <s v="447196"/>
    <x v="636"/>
    <m/>
    <s v="07:08 LEEDS to ABERDEEN"/>
    <x v="89"/>
    <n v="20"/>
    <n v="20"/>
    <d v="2019-03-26T00:00:00"/>
    <s v="MHB1"/>
    <x v="62"/>
    <s v="Accepted"/>
    <m/>
    <m/>
    <e v="#REF!"/>
    <m/>
    <m/>
    <m/>
    <m/>
    <x v="0"/>
    <n v="0"/>
    <s v="Not Found"/>
    <e v="#NAME?"/>
  </r>
  <r>
    <s v="446925"/>
    <x v="636"/>
    <m/>
    <s v="06:12 NEVHILL D to HARROGATE"/>
    <x v="237"/>
    <n v="5"/>
    <n v="5"/>
    <d v="2019-04-29T00:00:00"/>
    <s v="ZQGB"/>
    <x v="1"/>
    <s v="O"/>
    <m/>
    <m/>
    <e v="#REF!"/>
    <m/>
    <m/>
    <m/>
    <m/>
    <x v="9"/>
    <s v="Not Found"/>
    <n v="0"/>
    <e v="#NAME?"/>
  </r>
  <r>
    <s v="446829"/>
    <x v="636"/>
    <m/>
    <s v="05:17 NEVHILL D to LEEDS"/>
    <x v="8"/>
    <n v="18"/>
    <n v="35"/>
    <m/>
    <s v="MHBM"/>
    <x v="63"/>
    <s v="Accepted"/>
    <m/>
    <m/>
    <e v="#REF!"/>
    <m/>
    <m/>
    <m/>
    <m/>
    <x v="4"/>
    <n v="27"/>
    <s v="Not Found"/>
    <e v="#NAME?"/>
  </r>
  <r>
    <s v="445848"/>
    <x v="637"/>
    <m/>
    <s v="12:00 KINGS X to INVERNESS"/>
    <x v="190"/>
    <n v="4"/>
    <n v="4"/>
    <d v="2019-03-25T00:00:00"/>
    <s v="MHB1"/>
    <x v="64"/>
    <s v="Accepted"/>
    <m/>
    <m/>
    <e v="#REF!"/>
    <m/>
    <m/>
    <m/>
    <m/>
    <x v="0"/>
    <n v="0"/>
    <n v="27"/>
    <e v="#NAME?"/>
  </r>
  <r>
    <s v="445703"/>
    <x v="637"/>
    <m/>
    <s v="15:00 KINGS X to STIRLING"/>
    <x v="262"/>
    <n v="4"/>
    <n v="55"/>
    <d v="2020-08-21T00:00:00"/>
    <s v="MHBK"/>
    <x v="65"/>
    <s v="Accepted"/>
    <m/>
    <m/>
    <e v="#REF!"/>
    <m/>
    <m/>
    <m/>
    <m/>
    <x v="55"/>
    <n v="33"/>
    <n v="0"/>
    <e v="#NAME?"/>
  </r>
  <r>
    <s v="445102"/>
    <x v="637"/>
    <m/>
    <s v="14:06 KINGS X to LINCLNCEN"/>
    <x v="14"/>
    <n v="0"/>
    <n v="5"/>
    <d v="2019-09-13T00:00:00"/>
    <s v="MHB1"/>
    <x v="1"/>
    <s v="New"/>
    <m/>
    <m/>
    <e v="#REF!"/>
    <m/>
    <m/>
    <m/>
    <m/>
    <x v="7"/>
    <n v="6"/>
    <n v="33"/>
    <e v="#NAME?"/>
  </r>
  <r>
    <s v="444481"/>
    <x v="637"/>
    <m/>
    <s v="08:06 KINGS X to LINCLNCEN"/>
    <x v="227"/>
    <n v="0"/>
    <n v="5"/>
    <d v="2019-09-13T00:00:00"/>
    <s v="MHB1"/>
    <x v="48"/>
    <s v="Accepted"/>
    <m/>
    <m/>
    <e v="#REF!"/>
    <m/>
    <m/>
    <m/>
    <m/>
    <x v="0"/>
    <n v="0"/>
    <n v="6"/>
    <e v="#NAME?"/>
  </r>
  <r>
    <s v="444290"/>
    <x v="637"/>
    <m/>
    <m/>
    <x v="17"/>
    <m/>
    <n v="0"/>
    <m/>
    <s v="MHBA"/>
    <x v="66"/>
    <s v="O"/>
    <m/>
    <m/>
    <e v="#REF!"/>
    <m/>
    <m/>
    <m/>
    <m/>
    <x v="1"/>
    <n v="3"/>
    <n v="0"/>
    <e v="#NAME?"/>
  </r>
  <r>
    <s v="444244"/>
    <x v="637"/>
    <m/>
    <s v="06:12 NEVHILL D to HARROGATE"/>
    <x v="8"/>
    <n v="19"/>
    <n v="19"/>
    <d v="2019-03-25T00:00:00"/>
    <s v="MHBM"/>
    <x v="51"/>
    <s v="Accepted"/>
    <m/>
    <m/>
    <e v="#REF!"/>
    <m/>
    <m/>
    <m/>
    <m/>
    <x v="4"/>
    <n v="27"/>
    <n v="3"/>
    <e v="#NAME?"/>
  </r>
  <r>
    <s v="444196"/>
    <x v="637"/>
    <m/>
    <s v="05:47 BOUNDGNCS to KINGS X"/>
    <x v="48"/>
    <n v="16"/>
    <n v="19"/>
    <d v="2019-11-22T00:00:00"/>
    <s v="MHBJ"/>
    <x v="51"/>
    <s v="Accepted"/>
    <m/>
    <m/>
    <e v="#REF!"/>
    <m/>
    <m/>
    <m/>
    <m/>
    <x v="17"/>
    <n v="7"/>
    <n v="27"/>
    <e v="#NAME?"/>
  </r>
  <r>
    <s v="442867"/>
    <x v="638"/>
    <m/>
    <s v="16:06 KINGS X to LINCLNCEN"/>
    <x v="51"/>
    <n v="16"/>
    <n v="19"/>
    <d v="2019-12-06T00:00:00"/>
    <s v="MHB2"/>
    <x v="49"/>
    <s v="Accepted"/>
    <m/>
    <m/>
    <e v="#REF!"/>
    <m/>
    <m/>
    <m/>
    <m/>
    <x v="20"/>
    <n v="31"/>
    <n v="7"/>
    <e v="#NAME?"/>
  </r>
  <r>
    <s v="442386"/>
    <x v="638"/>
    <m/>
    <s v="Running as 11:56 NEWARKNGT to KINGS X"/>
    <x v="237"/>
    <n v="13"/>
    <n v="42"/>
    <d v="2019-08-23T00:00:00"/>
    <s v="THB1"/>
    <x v="67"/>
    <s v="O"/>
    <m/>
    <m/>
    <e v="#REF!"/>
    <m/>
    <m/>
    <m/>
    <m/>
    <x v="9"/>
    <s v="Not Found"/>
    <n v="31"/>
    <e v="#NAME?"/>
  </r>
  <r>
    <s v="441857"/>
    <x v="638"/>
    <m/>
    <s v="06:24 NCASTLCEN to EDINBURGH"/>
    <x v="357"/>
    <n v="26"/>
    <n v="55"/>
    <d v="2020-05-06T00:00:00"/>
    <s v="MHB2"/>
    <x v="68"/>
    <s v="Accepted"/>
    <m/>
    <m/>
    <e v="#REF!"/>
    <m/>
    <m/>
    <m/>
    <m/>
    <x v="29"/>
    <n v="29"/>
    <s v="Not Found"/>
    <e v="#NAME?"/>
  </r>
  <r>
    <s v="441809"/>
    <x v="638"/>
    <m/>
    <s v="06:27 FERMEPARK to KINGS X"/>
    <x v="20"/>
    <n v="19"/>
    <n v="30"/>
    <d v="2020-05-21T00:00:00"/>
    <s v="MHBJ"/>
    <x v="51"/>
    <s v="Accepted"/>
    <m/>
    <m/>
    <e v="#REF!"/>
    <m/>
    <m/>
    <m/>
    <m/>
    <x v="7"/>
    <n v="6"/>
    <n v="29"/>
    <e v="#NAME?"/>
  </r>
  <r>
    <s v="440948"/>
    <x v="639"/>
    <m/>
    <m/>
    <x v="38"/>
    <m/>
    <n v="0"/>
    <m/>
    <s v="MHBB"/>
    <x v="54"/>
    <s v="O"/>
    <m/>
    <m/>
    <e v="#REF!"/>
    <m/>
    <m/>
    <m/>
    <m/>
    <x v="14"/>
    <n v="24"/>
    <n v="6"/>
    <e v="#NAME?"/>
  </r>
  <r>
    <s v="440513"/>
    <x v="639"/>
    <m/>
    <s v="15:30 KINGS X to GLASGOW C"/>
    <x v="101"/>
    <n v="5"/>
    <n v="5"/>
    <d v="2020-04-22T00:00:00"/>
    <s v="MHB2"/>
    <x v="69"/>
    <s v="Accepted"/>
    <m/>
    <m/>
    <e v="#REF!"/>
    <m/>
    <m/>
    <m/>
    <m/>
    <x v="0"/>
    <n v="0"/>
    <n v="24"/>
    <e v="#NAME?"/>
  </r>
  <r>
    <s v="440068"/>
    <x v="639"/>
    <m/>
    <s v="13:58 NEVHILL D to YORK"/>
    <x v="8"/>
    <n v="13"/>
    <n v="13"/>
    <d v="2019-09-20T00:00:00"/>
    <s v="MHBM"/>
    <x v="63"/>
    <s v="Accepted"/>
    <m/>
    <m/>
    <e v="#REF!"/>
    <m/>
    <m/>
    <m/>
    <m/>
    <x v="4"/>
    <n v="27"/>
    <n v="0"/>
    <e v="#NAME?"/>
  </r>
  <r>
    <s v="439679"/>
    <x v="639"/>
    <m/>
    <m/>
    <x v="237"/>
    <m/>
    <n v="0"/>
    <m/>
    <m/>
    <x v="1"/>
    <m/>
    <m/>
    <m/>
    <e v="#REF!"/>
    <m/>
    <m/>
    <m/>
    <m/>
    <x v="9"/>
    <s v="Not Found"/>
    <n v="27"/>
    <e v="#NAME?"/>
  </r>
  <r>
    <s v="437739"/>
    <x v="640"/>
    <m/>
    <s v="10:00 KINGS X to ABERDEEN"/>
    <x v="124"/>
    <n v="3"/>
    <n v="3"/>
    <d v="2019-03-12T00:00:00"/>
    <s v="MHB1"/>
    <x v="1"/>
    <s v="New"/>
    <m/>
    <m/>
    <e v="#REF!"/>
    <m/>
    <m/>
    <m/>
    <m/>
    <x v="0"/>
    <n v="0"/>
    <s v="Not Found"/>
    <e v="#NAME?"/>
  </r>
  <r>
    <s v="436645"/>
    <x v="640"/>
    <m/>
    <s v="07:22 BOUNDGNCS to KINGS X"/>
    <x v="18"/>
    <n v="7"/>
    <n v="16"/>
    <d v="2019-11-15T00:00:00"/>
    <s v="MHBJ"/>
    <x v="63"/>
    <s v="Accepted"/>
    <m/>
    <m/>
    <e v="#REF!"/>
    <m/>
    <m/>
    <m/>
    <m/>
    <x v="8"/>
    <n v="101"/>
    <n v="0"/>
    <e v="#NAME?"/>
  </r>
  <r>
    <s v="436643"/>
    <x v="640"/>
    <m/>
    <s v="06:30 BRADFORSQ to KINGS X"/>
    <x v="356"/>
    <n v="12"/>
    <n v="32"/>
    <d v="2019-08-02T00:00:00"/>
    <s v="MHB2"/>
    <x v="52"/>
    <s v="Accepted"/>
    <m/>
    <m/>
    <e v="#REF!"/>
    <m/>
    <m/>
    <m/>
    <m/>
    <x v="71"/>
    <n v="20"/>
    <n v="101"/>
    <e v="#NAME?"/>
  </r>
  <r>
    <s v="436466"/>
    <x v="640"/>
    <m/>
    <s v="06:12 NEVHILL D to HARROGATE"/>
    <x v="237"/>
    <n v="0"/>
    <n v="8"/>
    <d v="2019-03-08T00:00:00"/>
    <s v="ZQGB"/>
    <x v="1"/>
    <s v="O"/>
    <m/>
    <m/>
    <e v="#REF!"/>
    <m/>
    <m/>
    <m/>
    <m/>
    <x v="9"/>
    <s v="Not Found"/>
    <n v="20"/>
    <e v="#NAME?"/>
  </r>
  <r>
    <s v="435398"/>
    <x v="641"/>
    <m/>
    <s v="09:30 KINGS X to EDINBURGH"/>
    <x v="237"/>
    <n v="3"/>
    <n v="3"/>
    <d v="2020-01-29T00:00:00"/>
    <s v="THBQ"/>
    <x v="70"/>
    <s v="O"/>
    <m/>
    <m/>
    <e v="#REF!"/>
    <m/>
    <m/>
    <m/>
    <m/>
    <x v="9"/>
    <s v="Not Found"/>
    <s v="Not Found"/>
    <e v="#NAME?"/>
  </r>
  <r>
    <s v="435191"/>
    <x v="641"/>
    <m/>
    <s v="10:34 KINGS X to FERMEPARK"/>
    <x v="11"/>
    <n v="2"/>
    <n v="2"/>
    <m/>
    <s v="MHBV"/>
    <x v="71"/>
    <s v="Accepted"/>
    <m/>
    <m/>
    <e v="#REF!"/>
    <m/>
    <m/>
    <m/>
    <m/>
    <x v="0"/>
    <n v="0"/>
    <s v="Not Found"/>
    <e v="#NAME?"/>
  </r>
  <r>
    <s v="435070"/>
    <x v="641"/>
    <m/>
    <s v="09:12 DONCARIEP to LINCLNCEN"/>
    <x v="31"/>
    <n v="18"/>
    <n v="21"/>
    <d v="2019-09-27T00:00:00"/>
    <s v="MHBH"/>
    <x v="63"/>
    <s v="Accepted"/>
    <m/>
    <m/>
    <e v="#REF!"/>
    <m/>
    <m/>
    <m/>
    <m/>
    <x v="1"/>
    <n v="3"/>
    <n v="0"/>
    <e v="#NAME?"/>
  </r>
  <r>
    <s v="435069"/>
    <x v="641"/>
    <m/>
    <s v="09:41 DONCARIEP to LEEDS"/>
    <x v="31"/>
    <n v="8"/>
    <n v="8"/>
    <d v="2019-08-23T00:00:00"/>
    <s v="MHBH"/>
    <x v="63"/>
    <s v="Accepted"/>
    <m/>
    <m/>
    <e v="#REF!"/>
    <m/>
    <m/>
    <m/>
    <m/>
    <x v="1"/>
    <n v="3"/>
    <n v="3"/>
    <e v="#NAME?"/>
  </r>
  <r>
    <s v="434997"/>
    <x v="641"/>
    <m/>
    <s v="08:15 HEATON CS to NCASTLCEN"/>
    <x v="164"/>
    <n v="6"/>
    <n v="6"/>
    <d v="2020-01-08T00:00:00"/>
    <s v="MHBN"/>
    <x v="63"/>
    <s v="Accepted"/>
    <m/>
    <m/>
    <e v="#REF!"/>
    <m/>
    <m/>
    <m/>
    <m/>
    <x v="43"/>
    <n v="162"/>
    <n v="3"/>
    <e v="#NAME?"/>
  </r>
  <r>
    <s v="433770"/>
    <x v="642"/>
    <m/>
    <s v="12:30 KINGS X to EDINBURGH"/>
    <x v="12"/>
    <n v="0"/>
    <n v="9"/>
    <d v="2020-03-06T00:00:00"/>
    <s v="MHBK"/>
    <x v="72"/>
    <s v="Accepted"/>
    <m/>
    <m/>
    <e v="#REF!"/>
    <m/>
    <m/>
    <m/>
    <m/>
    <x v="5"/>
    <n v="12"/>
    <n v="162"/>
    <e v="#NAME?"/>
  </r>
  <r>
    <s v="433239"/>
    <x v="642"/>
    <m/>
    <s v="05:48 EDINBURGH to KINGS X"/>
    <x v="358"/>
    <n v="8"/>
    <n v="8"/>
    <d v="2020-06-23T00:00:00"/>
    <s v="MHB2"/>
    <x v="52"/>
    <s v="Accepted"/>
    <m/>
    <m/>
    <e v="#REF!"/>
    <m/>
    <m/>
    <m/>
    <m/>
    <x v="72"/>
    <n v="131"/>
    <n v="12"/>
    <e v="#NAME?"/>
  </r>
  <r>
    <s v="433186"/>
    <x v="642"/>
    <m/>
    <s v="08:45 CRAIGNTNY to EDINBURGH"/>
    <x v="6"/>
    <n v="4"/>
    <n v="4"/>
    <d v="2020-03-12T00:00:00"/>
    <s v="MHBK"/>
    <x v="73"/>
    <s v="Accepted"/>
    <m/>
    <m/>
    <e v="#REF!"/>
    <m/>
    <m/>
    <m/>
    <m/>
    <x v="2"/>
    <n v="2"/>
    <n v="131"/>
    <e v="#NAME?"/>
  </r>
  <r>
    <s v="432730"/>
    <x v="642"/>
    <m/>
    <s v="05:11 DONCARIEP to BRADFORSQ 2"/>
    <x v="31"/>
    <n v="15"/>
    <n v="15"/>
    <d v="2019-07-26T00:00:00"/>
    <s v="MHBH"/>
    <x v="51"/>
    <s v="Accepted"/>
    <m/>
    <m/>
    <e v="#REF!"/>
    <m/>
    <m/>
    <m/>
    <m/>
    <x v="1"/>
    <n v="3"/>
    <n v="2"/>
    <e v="#NAME?"/>
  </r>
  <r>
    <s v="432718"/>
    <x v="642"/>
    <m/>
    <s v="04:46 NEVHILL D to SKIPTON"/>
    <x v="93"/>
    <n v="12"/>
    <n v="12"/>
    <d v="2019-03-18T00:00:00"/>
    <s v="MHBM"/>
    <x v="51"/>
    <s v="Accepted"/>
    <m/>
    <m/>
    <e v="#REF!"/>
    <m/>
    <m/>
    <m/>
    <m/>
    <x v="16"/>
    <n v="5"/>
    <n v="3"/>
    <e v="#NAME?"/>
  </r>
  <r>
    <s v="431345"/>
    <x v="643"/>
    <m/>
    <m/>
    <x v="38"/>
    <m/>
    <n v="0"/>
    <m/>
    <s v="MHBB"/>
    <x v="52"/>
    <s v="O"/>
    <m/>
    <m/>
    <e v="#REF!"/>
    <m/>
    <m/>
    <m/>
    <m/>
    <x v="14"/>
    <n v="24"/>
    <n v="5"/>
    <e v="#NAME?"/>
  </r>
  <r>
    <s v="431204"/>
    <x v="643"/>
    <m/>
    <m/>
    <x v="38"/>
    <m/>
    <n v="0"/>
    <m/>
    <s v="MHBB"/>
    <x v="52"/>
    <s v="O"/>
    <m/>
    <m/>
    <e v="#REF!"/>
    <m/>
    <m/>
    <m/>
    <m/>
    <x v="14"/>
    <n v="24"/>
    <n v="24"/>
    <e v="#NAME?"/>
  </r>
  <r>
    <s v="430675"/>
    <x v="643"/>
    <m/>
    <m/>
    <x v="116"/>
    <m/>
    <n v="0"/>
    <m/>
    <s v="MHBA"/>
    <x v="74"/>
    <s v="O"/>
    <m/>
    <m/>
    <e v="#REF!"/>
    <m/>
    <m/>
    <m/>
    <m/>
    <x v="36"/>
    <n v="10"/>
    <n v="24"/>
    <e v="#NAME?"/>
  </r>
  <r>
    <s v="430228"/>
    <x v="643"/>
    <m/>
    <m/>
    <x v="8"/>
    <n v="17"/>
    <n v="17"/>
    <m/>
    <s v="MHBC"/>
    <x v="75"/>
    <s v="O"/>
    <m/>
    <m/>
    <e v="#REF!"/>
    <m/>
    <m/>
    <m/>
    <m/>
    <x v="4"/>
    <n v="27"/>
    <n v="10"/>
    <e v="#NAME?"/>
  </r>
  <r>
    <s v="428034"/>
    <x v="644"/>
    <m/>
    <s v="06:15 KINGS X to EDINBURGH"/>
    <x v="237"/>
    <n v="10"/>
    <n v="14"/>
    <d v="2019-11-14T00:00:00"/>
    <s v="XQIA"/>
    <x v="1"/>
    <s v="O"/>
    <m/>
    <m/>
    <e v="#REF!"/>
    <m/>
    <m/>
    <m/>
    <m/>
    <x v="9"/>
    <s v="Not Found"/>
    <n v="27"/>
    <e v="#NAME?"/>
  </r>
  <r>
    <s v="426836"/>
    <x v="645"/>
    <m/>
    <s v="16:30 EDINBURGH to KINGS X"/>
    <x v="1"/>
    <n v="10"/>
    <n v="10"/>
    <d v="2020-02-07T00:00:00"/>
    <s v="MHB2"/>
    <x v="76"/>
    <s v="Accepted"/>
    <m/>
    <m/>
    <e v="#REF!"/>
    <m/>
    <m/>
    <m/>
    <m/>
    <x v="0"/>
    <n v="0"/>
    <s v="Not Found"/>
    <e v="#NAME?"/>
  </r>
  <r>
    <s v="426108"/>
    <x v="645"/>
    <m/>
    <s v="14:33 KINGS X to LEEDS"/>
    <x v="51"/>
    <n v="8"/>
    <n v="8"/>
    <d v="2020-01-08T00:00:00"/>
    <s v="MHB2"/>
    <x v="52"/>
    <s v="Accepted"/>
    <m/>
    <m/>
    <e v="#REF!"/>
    <m/>
    <m/>
    <m/>
    <m/>
    <x v="20"/>
    <n v="31"/>
    <n v="0"/>
    <e v="#NAME?"/>
  </r>
  <r>
    <s v="426006"/>
    <x v="645"/>
    <m/>
    <s v="13:58 NEVHILL D to YORK"/>
    <x v="8"/>
    <n v="13"/>
    <n v="13"/>
    <d v="2019-09-13T00:00:00"/>
    <s v="MHBM"/>
    <x v="1"/>
    <s v="New"/>
    <m/>
    <m/>
    <e v="#REF!"/>
    <m/>
    <m/>
    <m/>
    <m/>
    <x v="4"/>
    <n v="27"/>
    <n v="31"/>
    <e v="#NAME?"/>
  </r>
  <r>
    <s v="425156"/>
    <x v="645"/>
    <m/>
    <s v="08:12 NEVHILL D to HARROGATE"/>
    <x v="237"/>
    <n v="0"/>
    <n v="7"/>
    <d v="2019-11-15T00:00:00"/>
    <s v="ZQGB"/>
    <x v="1"/>
    <s v="O"/>
    <m/>
    <m/>
    <e v="#REF!"/>
    <m/>
    <m/>
    <m/>
    <m/>
    <x v="9"/>
    <s v="Not Found"/>
    <n v="27"/>
    <e v="#NAME?"/>
  </r>
  <r>
    <s v="425089"/>
    <x v="645"/>
    <m/>
    <s v="08:00 KINGS X to EDINBURGH"/>
    <x v="11"/>
    <n v="17"/>
    <n v="31"/>
    <d v="2020-05-13T00:00:00"/>
    <s v="MHB2"/>
    <x v="77"/>
    <s v="Accepted"/>
    <m/>
    <m/>
    <e v="#REF!"/>
    <m/>
    <m/>
    <m/>
    <m/>
    <x v="0"/>
    <n v="0"/>
    <s v="Not Found"/>
    <e v="#NAME?"/>
  </r>
  <r>
    <s v="423277"/>
    <x v="646"/>
    <m/>
    <s v="10:02 YORKto KINGS X"/>
    <x v="237"/>
    <n v="11"/>
    <n v="11"/>
    <d v="2020-07-28T00:00:00"/>
    <s v="VHB6"/>
    <x v="78"/>
    <s v="O"/>
    <m/>
    <m/>
    <e v="#REF!"/>
    <m/>
    <m/>
    <m/>
    <m/>
    <x v="9"/>
    <s v="Not Found"/>
    <n v="0"/>
    <e v="#NAME?"/>
  </r>
  <r>
    <s v="423137"/>
    <x v="646"/>
    <m/>
    <m/>
    <x v="11"/>
    <m/>
    <n v="0"/>
    <m/>
    <s v="MHBA"/>
    <x v="79"/>
    <s v="O"/>
    <m/>
    <m/>
    <e v="#REF!"/>
    <m/>
    <m/>
    <m/>
    <m/>
    <x v="0"/>
    <n v="0"/>
    <s v="Not Found"/>
    <e v="#NAME?"/>
  </r>
  <r>
    <s v="422208"/>
    <x v="647"/>
    <m/>
    <s v="23.00 NCASTLECEN to HEATON CS"/>
    <x v="12"/>
    <n v="11"/>
    <n v="11"/>
    <d v="2020-03-06T00:00:00"/>
    <s v="MHB2"/>
    <x v="1"/>
    <s v="New"/>
    <m/>
    <m/>
    <e v="#REF!"/>
    <m/>
    <m/>
    <m/>
    <m/>
    <x v="5"/>
    <n v="12"/>
    <n v="0"/>
    <e v="#NAME?"/>
  </r>
  <r>
    <s v="420913"/>
    <x v="647"/>
    <m/>
    <m/>
    <x v="17"/>
    <m/>
    <n v="0"/>
    <m/>
    <s v="MHBC"/>
    <x v="80"/>
    <s v="O"/>
    <m/>
    <m/>
    <e v="#REF!"/>
    <m/>
    <m/>
    <m/>
    <m/>
    <x v="1"/>
    <n v="3"/>
    <n v="12"/>
    <e v="#NAME?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FF2C0-B96E-4784-A0B4-DA98CBC309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B362" firstHeaderRow="1" firstDataRow="1" firstDataCol="1"/>
  <pivotFields count="22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360">
        <item x="151"/>
        <item x="265"/>
        <item x="152"/>
        <item x="41"/>
        <item x="323"/>
        <item x="208"/>
        <item x="57"/>
        <item x="172"/>
        <item x="50"/>
        <item x="32"/>
        <item x="133"/>
        <item x="86"/>
        <item x="327"/>
        <item x="235"/>
        <item x="242"/>
        <item x="312"/>
        <item x="81"/>
        <item x="156"/>
        <item x="87"/>
        <item x="278"/>
        <item x="68"/>
        <item x="225"/>
        <item x="334"/>
        <item x="82"/>
        <item x="35"/>
        <item x="234"/>
        <item x="163"/>
        <item x="43"/>
        <item x="24"/>
        <item x="231"/>
        <item x="194"/>
        <item x="355"/>
        <item x="266"/>
        <item x="128"/>
        <item x="22"/>
        <item x="338"/>
        <item x="120"/>
        <item x="210"/>
        <item x="270"/>
        <item x="75"/>
        <item x="18"/>
        <item x="141"/>
        <item x="179"/>
        <item x="313"/>
        <item x="301"/>
        <item x="137"/>
        <item x="109"/>
        <item x="44"/>
        <item x="286"/>
        <item x="84"/>
        <item x="170"/>
        <item x="260"/>
        <item x="230"/>
        <item x="330"/>
        <item x="67"/>
        <item x="272"/>
        <item x="131"/>
        <item x="181"/>
        <item x="214"/>
        <item x="149"/>
        <item x="134"/>
        <item x="267"/>
        <item x="16"/>
        <item x="202"/>
        <item x="250"/>
        <item x="66"/>
        <item x="308"/>
        <item x="59"/>
        <item x="322"/>
        <item x="99"/>
        <item x="158"/>
        <item x="160"/>
        <item x="290"/>
        <item x="89"/>
        <item x="173"/>
        <item x="196"/>
        <item x="343"/>
        <item x="350"/>
        <item x="211"/>
        <item x="17"/>
        <item x="107"/>
        <item x="7"/>
        <item x="285"/>
        <item x="257"/>
        <item x="309"/>
        <item x="293"/>
        <item x="118"/>
        <item x="31"/>
        <item x="76"/>
        <item x="26"/>
        <item x="53"/>
        <item x="310"/>
        <item x="258"/>
        <item x="219"/>
        <item x="357"/>
        <item x="113"/>
        <item x="332"/>
        <item x="273"/>
        <item x="252"/>
        <item x="3"/>
        <item x="187"/>
        <item x="19"/>
        <item x="37"/>
        <item x="125"/>
        <item x="47"/>
        <item x="284"/>
        <item x="111"/>
        <item x="247"/>
        <item x="291"/>
        <item x="5"/>
        <item x="71"/>
        <item x="276"/>
        <item x="178"/>
        <item x="94"/>
        <item x="193"/>
        <item x="150"/>
        <item x="20"/>
        <item x="74"/>
        <item x="342"/>
        <item x="304"/>
        <item x="352"/>
        <item x="316"/>
        <item x="215"/>
        <item x="315"/>
        <item x="268"/>
        <item x="38"/>
        <item x="325"/>
        <item x="28"/>
        <item x="119"/>
        <item x="229"/>
        <item x="34"/>
        <item x="296"/>
        <item x="263"/>
        <item x="55"/>
        <item x="108"/>
        <item x="344"/>
        <item x="91"/>
        <item x="306"/>
        <item x="52"/>
        <item x="256"/>
        <item x="199"/>
        <item x="136"/>
        <item x="222"/>
        <item x="96"/>
        <item x="321"/>
        <item x="166"/>
        <item x="248"/>
        <item x="56"/>
        <item x="157"/>
        <item x="358"/>
        <item x="353"/>
        <item x="314"/>
        <item x="244"/>
        <item x="261"/>
        <item x="307"/>
        <item x="139"/>
        <item x="283"/>
        <item x="204"/>
        <item x="164"/>
        <item x="123"/>
        <item x="206"/>
        <item x="311"/>
        <item x="73"/>
        <item x="200"/>
        <item x="201"/>
        <item x="138"/>
        <item x="239"/>
        <item x="46"/>
        <item x="147"/>
        <item x="275"/>
        <item x="112"/>
        <item x="36"/>
        <item x="326"/>
        <item x="333"/>
        <item x="122"/>
        <item x="21"/>
        <item x="262"/>
        <item x="61"/>
        <item x="162"/>
        <item x="143"/>
        <item x="145"/>
        <item x="303"/>
        <item x="339"/>
        <item x="11"/>
        <item x="280"/>
        <item x="155"/>
        <item x="346"/>
        <item x="42"/>
        <item x="1"/>
        <item x="207"/>
        <item x="298"/>
        <item x="331"/>
        <item x="227"/>
        <item x="182"/>
        <item x="10"/>
        <item x="103"/>
        <item x="241"/>
        <item x="337"/>
        <item x="124"/>
        <item x="0"/>
        <item x="106"/>
        <item x="97"/>
        <item x="167"/>
        <item x="335"/>
        <item x="347"/>
        <item x="255"/>
        <item x="177"/>
        <item x="220"/>
        <item x="299"/>
        <item x="129"/>
        <item x="40"/>
        <item x="271"/>
        <item x="33"/>
        <item x="317"/>
        <item x="175"/>
        <item x="281"/>
        <item x="30"/>
        <item x="205"/>
        <item x="65"/>
        <item x="12"/>
        <item x="223"/>
        <item x="212"/>
        <item x="2"/>
        <item x="245"/>
        <item x="216"/>
        <item x="130"/>
        <item x="93"/>
        <item x="102"/>
        <item x="319"/>
        <item x="233"/>
        <item x="54"/>
        <item x="14"/>
        <item x="169"/>
        <item x="88"/>
        <item x="183"/>
        <item x="23"/>
        <item x="101"/>
        <item x="135"/>
        <item x="127"/>
        <item x="251"/>
        <item x="27"/>
        <item x="140"/>
        <item x="192"/>
        <item x="320"/>
        <item x="282"/>
        <item x="15"/>
        <item x="174"/>
        <item x="297"/>
        <item x="154"/>
        <item x="64"/>
        <item x="249"/>
        <item x="77"/>
        <item x="114"/>
        <item x="161"/>
        <item x="168"/>
        <item x="195"/>
        <item x="190"/>
        <item x="226"/>
        <item x="305"/>
        <item x="269"/>
        <item x="69"/>
        <item x="289"/>
        <item x="100"/>
        <item x="236"/>
        <item x="126"/>
        <item x="72"/>
        <item x="287"/>
        <item x="104"/>
        <item x="78"/>
        <item x="324"/>
        <item x="189"/>
        <item x="148"/>
        <item x="186"/>
        <item x="180"/>
        <item x="121"/>
        <item x="246"/>
        <item x="253"/>
        <item x="213"/>
        <item x="62"/>
        <item x="13"/>
        <item x="60"/>
        <item x="117"/>
        <item x="85"/>
        <item x="171"/>
        <item x="354"/>
        <item x="98"/>
        <item x="232"/>
        <item x="224"/>
        <item x="218"/>
        <item x="243"/>
        <item x="110"/>
        <item x="318"/>
        <item x="70"/>
        <item x="165"/>
        <item x="292"/>
        <item x="176"/>
        <item x="80"/>
        <item x="83"/>
        <item x="329"/>
        <item x="300"/>
        <item x="328"/>
        <item x="51"/>
        <item x="191"/>
        <item x="188"/>
        <item x="146"/>
        <item x="144"/>
        <item x="105"/>
        <item x="90"/>
        <item x="209"/>
        <item x="198"/>
        <item x="238"/>
        <item x="351"/>
        <item x="279"/>
        <item x="132"/>
        <item x="217"/>
        <item x="79"/>
        <item x="259"/>
        <item x="29"/>
        <item x="58"/>
        <item x="185"/>
        <item x="116"/>
        <item x="254"/>
        <item x="294"/>
        <item x="115"/>
        <item x="63"/>
        <item x="142"/>
        <item x="9"/>
        <item x="341"/>
        <item x="356"/>
        <item x="336"/>
        <item x="45"/>
        <item x="288"/>
        <item x="197"/>
        <item x="349"/>
        <item x="203"/>
        <item x="340"/>
        <item x="6"/>
        <item x="49"/>
        <item x="159"/>
        <item x="92"/>
        <item x="48"/>
        <item x="228"/>
        <item x="345"/>
        <item x="274"/>
        <item x="302"/>
        <item x="348"/>
        <item x="39"/>
        <item x="25"/>
        <item x="184"/>
        <item x="264"/>
        <item x="8"/>
        <item x="95"/>
        <item x="240"/>
        <item x="4"/>
        <item x="221"/>
        <item x="277"/>
        <item x="295"/>
        <item x="153"/>
        <item x="23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 t="grand">
      <x/>
    </i>
  </rowItems>
  <colItems count="1">
    <i/>
  </colItems>
  <dataFields count="1">
    <dataField name="Sum of Delay Mins" fld="18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34B2A-455C-4A67-815A-6305BFBE4F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651" firstHeaderRow="1" firstDataRow="1" firstDataCol="1"/>
  <pivotFields count="22">
    <pivotField compact="0" outline="0" showAll="0"/>
    <pivotField axis="axisRow" compact="0" numFmtId="14" outline="0" showAll="0">
      <items count="649"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 t="grand">
      <x/>
    </i>
  </rowItems>
  <colItems count="1">
    <i/>
  </colItems>
  <dataFields count="1">
    <dataField name="Sum of Delay Mins" fld="1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D3683-981A-4C67-B55A-891BA259F6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4" firstHeaderRow="1" firstDataRow="1" firstDataCol="1"/>
  <pivotFields count="2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2">
        <item x="43"/>
        <item x="17"/>
        <item x="74"/>
        <item x="49"/>
        <item x="80"/>
        <item x="58"/>
        <item x="54"/>
        <item x="55"/>
        <item x="6"/>
        <item x="14"/>
        <item x="5"/>
        <item x="52"/>
        <item x="19"/>
        <item x="4"/>
        <item x="59"/>
        <item x="69"/>
        <item x="62"/>
        <item x="15"/>
        <item x="66"/>
        <item x="10"/>
        <item x="64"/>
        <item x="76"/>
        <item x="9"/>
        <item x="71"/>
        <item x="77"/>
        <item x="0"/>
        <item x="47"/>
        <item x="79"/>
        <item x="7"/>
        <item x="20"/>
        <item x="2"/>
        <item x="48"/>
        <item x="65"/>
        <item x="18"/>
        <item x="68"/>
        <item x="75"/>
        <item x="3"/>
        <item x="51"/>
        <item x="60"/>
        <item x="63"/>
        <item x="73"/>
        <item x="72"/>
        <item x="50"/>
        <item x="42"/>
        <item x="16"/>
        <item x="25"/>
        <item x="45"/>
        <item x="27"/>
        <item x="36"/>
        <item x="33"/>
        <item x="41"/>
        <item x="34"/>
        <item x="35"/>
        <item x="38"/>
        <item x="22"/>
        <item x="39"/>
        <item x="26"/>
        <item x="11"/>
        <item x="61"/>
        <item x="28"/>
        <item x="46"/>
        <item x="12"/>
        <item x="67"/>
        <item x="53"/>
        <item x="29"/>
        <item x="57"/>
        <item x="44"/>
        <item x="40"/>
        <item x="13"/>
        <item x="8"/>
        <item x="56"/>
        <item x="70"/>
        <item x="23"/>
        <item x="78"/>
        <item x="37"/>
        <item x="30"/>
        <item x="32"/>
        <item x="21"/>
        <item x="24"/>
        <item x="31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74">
        <item x="0"/>
        <item x="40"/>
        <item x="2"/>
        <item x="1"/>
        <item x="42"/>
        <item x="3"/>
        <item x="16"/>
        <item x="7"/>
        <item x="17"/>
        <item x="10"/>
        <item x="19"/>
        <item x="36"/>
        <item x="12"/>
        <item x="62"/>
        <item x="5"/>
        <item x="6"/>
        <item x="13"/>
        <item x="30"/>
        <item x="24"/>
        <item x="18"/>
        <item x="44"/>
        <item x="23"/>
        <item x="71"/>
        <item x="21"/>
        <item x="11"/>
        <item x="14"/>
        <item x="31"/>
        <item x="33"/>
        <item x="4"/>
        <item x="29"/>
        <item x="20"/>
        <item x="34"/>
        <item x="55"/>
        <item x="50"/>
        <item x="41"/>
        <item x="15"/>
        <item x="35"/>
        <item x="53"/>
        <item x="28"/>
        <item x="51"/>
        <item x="56"/>
        <item x="66"/>
        <item x="49"/>
        <item x="60"/>
        <item x="70"/>
        <item x="45"/>
        <item x="22"/>
        <item x="27"/>
        <item x="32"/>
        <item x="26"/>
        <item x="59"/>
        <item x="69"/>
        <item x="47"/>
        <item x="46"/>
        <item x="8"/>
        <item x="64"/>
        <item x="57"/>
        <item x="72"/>
        <item x="39"/>
        <item x="68"/>
        <item x="63"/>
        <item x="54"/>
        <item x="52"/>
        <item x="65"/>
        <item x="43"/>
        <item x="61"/>
        <item x="48"/>
        <item x="25"/>
        <item x="67"/>
        <item x="38"/>
        <item x="58"/>
        <item x="37"/>
        <item x="9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9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Items count="1">
    <i/>
  </colItems>
  <dataFields count="1">
    <dataField name="Sum of Delay Min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75ACA-E976-4FA4-B4E4-70F92225D9D9}" name="tbl_master" displayName="tbl_master" ref="A1:Y3408" totalsRowShown="0" headerRowDxfId="41" dataDxfId="39" headerRowBorderDxfId="40" tableBorderDxfId="38" totalsRowBorderDxfId="37">
  <autoFilter ref="A1:Y3408" xr:uid="{F9E75ACA-E976-4FA4-B4E4-70F92225D9D9}">
    <filterColumn colId="1">
      <filters>
        <dateGroupItem year="2026" month="2" day="6" dateTimeGrouping="day"/>
        <dateGroupItem year="2026" month="2" day="7" dateTimeGrouping="day"/>
        <dateGroupItem year="2026" month="2" day="8" dateTimeGrouping="day"/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</filters>
    </filterColumn>
  </autoFilter>
  <tableColumns count="25">
    <tableColumn id="3" xr3:uid="{3F0BF465-0AFF-4BDE-9612-B03299D23810}" name="Incident Number" dataDxfId="36"/>
    <tableColumn id="4" xr3:uid="{6B8EE906-846F-4FCC-B0B1-6A7D22F2DDF0}" name="Incident Date" dataDxfId="35"/>
    <tableColumn id="5" xr3:uid="{B7D46597-E642-4518-99F5-54E2787168AA}" name="Headcode" dataDxfId="34"/>
    <tableColumn id="6" xr3:uid="{CB3C0CDA-E48B-40C0-BA29-19A77A26A217}" name="Train" dataDxfId="33"/>
    <tableColumn id="7" xr3:uid="{071AC8A4-7A1D-4A4B-810E-7105AF5BE5F8}" name="Incident Location" dataDxfId="32"/>
    <tableColumn id="10" xr3:uid="{F0EFC1D6-5CE9-43C0-B4B6-61BD64C1DC65}" name="Primary Mins Sum" dataDxfId="31"/>
    <tableColumn id="11" xr3:uid="{5DC0AE5E-0D88-4162-99C5-01D25FCCDC43}" name="Total Mins" dataDxfId="30"/>
    <tableColumn id="19" xr3:uid="{CD4A93D5-24C0-4951-9CF6-2E777BBD0EE0}" name="Train Accepted" dataDxfId="29"/>
    <tableColumn id="24" xr3:uid="{493122B4-CFC5-4B52-9BEA-321FCC48C703}" name="Trust Mgr" dataDxfId="28"/>
    <tableColumn id="26" xr3:uid="{0D9604D6-4E94-4E10-9601-32563214FE85}" name="Root Cause" dataDxfId="27"/>
    <tableColumn id="28" xr3:uid="{41BDD2B9-CBED-4C7F-98E4-4C18FE47DE02}" name="Bugle Status" dataDxfId="26"/>
    <tableColumn id="30" xr3:uid="{30D2DEAE-7019-4C80-BA24-609222DE6816}" name="Report Requested From/Delay Attributed To:" dataDxfId="25"/>
    <tableColumn id="32" xr3:uid="{9349515B-5152-4DFB-AA7A-E0D302A7BB0B}" name="Date Report Requested/Referred or Delay Closed Out" dataDxfId="24"/>
    <tableColumn id="35" xr3:uid="{C7D009DC-7B7E-40ED-85A9-FC6B245643AB}" name="TIN" dataDxfId="23">
      <calculatedColumnFormula>IF(L2="Availability", 0, IF(AND(#REF!="Y", OR(F2&gt;2,#REF!&gt; 0)), 1, 0))</calculatedColumnFormula>
    </tableColumn>
    <tableColumn id="42" xr3:uid="{00B1C29C-E29A-4A97-BC37-3D872872B026}" name="EFC (if Required) In Progress?" dataDxfId="22"/>
    <tableColumn id="43" xr3:uid="{F1E2EAA0-5883-470E-8860-033587D1D214}" name="PHRD?" dataDxfId="21"/>
    <tableColumn id="44" xr3:uid="{19797DD5-76A0-4FE3-8D39-057760FC6115}" name="PHRD Number" dataDxfId="20"/>
    <tableColumn id="45" xr3:uid="{01CAC29E-F22E-4F5D-8B74-64957526ECC1}" name="PIP/MOD Recommended?" dataDxfId="19"/>
    <tableColumn id="1" xr3:uid="{9ACCD0C0-8FFB-4292-8238-FAE7FB49C6BB}" name="Delay Mins" dataDxfId="18">
      <calculatedColumnFormula>_xlfn.XLOOKUP(E2,DelayData!C:C,DelayData!E:E,"Not Found")</calculatedColumnFormula>
    </tableColumn>
    <tableColumn id="2" xr3:uid="{AEAEE8C6-30AF-45B1-A628-3C5F5EE77CF0}" name="Lag_Delay_1" dataDxfId="17">
      <calculatedColumnFormula>tbl_master[[#This Row],[Delay Mins]]</calculatedColumnFormula>
    </tableColumn>
    <tableColumn id="12" xr3:uid="{DA79DAAD-F815-4FA3-8C78-1ED1F9CABB4A}" name="Lag_Delay_2" dataDxfId="16">
      <calculatedColumnFormula>S1</calculatedColumnFormula>
    </tableColumn>
    <tableColumn id="8" xr3:uid="{903E1FA6-179F-4948-BE67-7A027D91B32B}" name="Rolling_3_Delay_Avg" dataDxfId="15">
      <calculatedColumnFormula array="1">IF(V5COUNT(S2:S4)&lt;3,"",AVERAGE(S2:S4))</calculatedColumnFormula>
    </tableColumn>
    <tableColumn id="9" xr3:uid="{C1F8A4D5-E84E-43FA-BB69-1A1810568FA6}" name="Predicted Delay" dataDxfId="2">
      <calculatedColumnFormula>0.5*T2 + 0.3*U2 + 0.2*V2</calculatedColumnFormula>
    </tableColumn>
    <tableColumn id="13" xr3:uid="{D2F6B143-D8CA-44D8-8B86-7A2868600DBB}" name="Error" dataDxfId="1">
      <calculatedColumnFormula>S2 - W2</calculatedColumnFormula>
    </tableColumn>
    <tableColumn id="14" xr3:uid="{1EFBAA22-A274-4752-9CEF-A78E27E760B8}" name="Absolute Error" dataDxfId="0">
      <calculatedColumnFormula>ABS(S2 - W2)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D3E05-58FA-48D3-94F2-07F1478B403B}" name="tbl_codes" displayName="tbl_codes" ref="A1:J4351" totalsRowShown="0" headerRowDxfId="14" dataDxfId="13">
  <autoFilter ref="A1:J4351" xr:uid="{8BCD3E05-58FA-48D3-94F2-07F1478B403B}">
    <filterColumn colId="1">
      <filters>
        <filter val="Brakes _B.P. control unit _Passenger communication valve "/>
        <filter val="Communication Systems_PIS_Exterio Passenger Information Display"/>
        <filter val="Communication Systems_PIS_Interior Passenger Information Display"/>
        <filter val="Doors_Exterior Passenger Doors_Air Tight Cylinder"/>
        <filter val="Doors_Exterior Passenger Doors_Bearing Cage"/>
        <filter val="Doors_Exterior Passenger Doors_Bowden Cable"/>
        <filter val="Doors_Exterior Passenger Doors_Crew Door Switch"/>
        <filter val="Doors_Exterior Passenger Doors_Door Actutator"/>
        <filter val="Doors_Exterior Passenger Doors_Door Close Switch (DCS)"/>
        <filter val="Doors_Exterior Passenger Doors_Door Control Unit (DCU)"/>
        <filter val="Doors_Exterior Passenger Doors_Door Kick plate"/>
        <filter val="Doors_Exterior Passenger Doors_Door Leaf"/>
        <filter val="Doors_Exterior Passenger Doors_Door Lock Switch"/>
        <filter val="Doors_Exterior Passenger Doors_Door open Switch"/>
        <filter val="Doors_Exterior Passenger Doors_Driver guard signal buzzer"/>
        <filter val="Doors_Exterior Passenger Doors_EAD"/>
        <filter val="Doors_Exterior Passenger Doors_EED"/>
        <filter val="Doors_Exterior Passenger Doors_Exterior push buttons"/>
        <filter val="Doors_Exterior Passenger Doors_Fault not Investigated"/>
        <filter val="Doors_Exterior Passenger Doors_Gard Control Panel GOP"/>
        <filter val="Doors_Exterior Passenger Doors_Interior push buttons"/>
        <filter val="Doors_Exterior Passenger Doors_Isolation Latch Receiver"/>
        <filter val="Doors_Exterior Passenger Doors_Magnet Valve Unit"/>
        <filter val="Doors_Exterior Passenger Doors_Manifold"/>
        <filter val="Doors_Exterior Passenger Doors_Mechanical locking dev (MLD)"/>
        <filter val="Doors_Exterior Passenger Doors_Microswitch"/>
        <filter val="Doors_Exterior Passenger Doors_No Fault Identified"/>
        <filter val="Doors_Exterior Passenger Doors_Non Technical"/>
        <filter val="Doors_Exterior Passenger Doors_NP10 Controller"/>
        <filter val="Doors_Exterior Passenger Doors_Obstacle Detect"/>
        <filter val="Doors_Exterior Passenger Doors_Operator"/>
        <filter val="Doors_Exterior Passenger Doors_Out of Use Locking Device"/>
        <filter val="Doors_Exterior Passenger Doors_Regulator"/>
        <filter val="Doors_Exterior Passenger Doors_Sensitive Edge"/>
        <filter val="Doors_Exterior Passenger Doors_Software"/>
        <filter val="Doors_Exterior Passenger Doors_Wiring/Plugs"/>
        <filter val="Doors_Interior Passenger Doors_Belt pulley"/>
        <filter val="Doors_Interior Passenger Doors_Carriage sliding pit"/>
        <filter val="Doors_Interior Passenger Doors_Carriage wheel"/>
        <filter val="Doors_Interior Passenger Doors_Cogged belt"/>
        <filter val="Doors_Interior Passenger Doors_DCU (control unit)"/>
        <filter val="Doors_Interior Passenger Doors_Door Leaf"/>
        <filter val="Doors_Interior Passenger Doors_Door Mechanism"/>
        <filter val="Doors_Interior Passenger Doors_Fault not Investigated"/>
        <filter val="Doors_Interior Passenger Doors_Fixings"/>
        <filter val="Doors_Interior Passenger Doors_Home sensor"/>
        <filter val="Doors_Interior Passenger Doors_Infra red sensor"/>
        <filter val="Doors_Interior Passenger Doors_Locking sensor"/>
        <filter val="Doors_Interior Passenger Doors_Motor unit"/>
        <filter val="Doors_Interior Passenger Doors_No Fault Identified"/>
        <filter val="Doors_Interior Passenger Doors_Non Technical"/>
        <filter val="Doors_Interior Passenger Doors_OOU Indicator"/>
        <filter val="Doors_Interior Passenger Doors_Open stopper"/>
        <filter val="Doors_Interior Passenger Doors_Operator"/>
        <filter val="Doors_Interior Passenger Doors_Paint/Decal"/>
        <filter val="Doors_Interior Passenger Doors_Self closing device"/>
        <filter val="Doors_Interior Passenger Doors_Software"/>
        <filter val="Doors_Interior Passenger Doors_Wiring/Plugs"/>
        <filter val="Interior Trim and Fittings_Passenger Seats_Adjustment"/>
        <filter val="Interior Trim and Fittings_Passenger Seats_Arm Rest"/>
        <filter val="Interior Trim and Fittings_Passenger Seats_Fault not Investigated"/>
        <filter val="Interior Trim and Fittings_Passenger Seats_Grab Handle"/>
        <filter val="Interior Trim and Fittings_Passenger Seats_Head rest"/>
        <filter val="Interior Trim and Fittings_Passenger Seats_No Fault Identified"/>
        <filter val="Interior Trim and Fittings_Passenger Seats_Non Technical"/>
        <filter val="Interior Trim and Fittings_Passenger Seats_Operator"/>
        <filter val="Interior Trim and Fittings_Passenger Seats_Seat base"/>
        <filter val="Interior Trim and Fittings_Passenger Seats_Seat Cover"/>
        <filter val="Interior Trim and Fittings_Passenger Seats_Ticket Holder"/>
        <filter val="Interior Trim and Fittings_Sunblind_Passenger Sunblind"/>
        <filter val="LNER_Other_Passenger Vandalism"/>
        <filter val="Monitoring System_Passenger Counting System_End Resistor"/>
        <filter val="Monitoring System_Passenger Counting System_Fault not Investigated"/>
        <filter val="Monitoring System_Passenger Counting System_Fixings"/>
        <filter val="Monitoring System_Passenger Counting System_No Fault Identified"/>
        <filter val="Monitoring System_Passenger Counting System_Non Technical"/>
        <filter val="Monitoring System_Passenger Counting System_Operator"/>
        <filter val="Monitoring System_Passenger Counting System_Passenger Counting Analyser"/>
        <filter val="Monitoring System_Passenger Counting System_Passenger Detector"/>
        <filter val="Monitoring System_Passenger Counting System_Power Supply"/>
        <filter val="Monitoring System_Passenger Counting System_Software"/>
        <filter val="Monitoring System_Passenger Counting System_VCU"/>
        <filter val="Monitoring System_Passenger Counting System_Wiring/Plugs"/>
      </filters>
    </filterColumn>
  </autoFilter>
  <tableColumns count="10">
    <tableColumn id="1" xr3:uid="{B282735E-B6A9-452C-BDF2-08DAA7197468}" name="Code" dataDxfId="12"/>
    <tableColumn id="2" xr3:uid="{0E22284D-2779-4D0B-BBF7-D09C65D332FC}" name="System_SubSystem_Component" dataDxfId="11"/>
    <tableColumn id="3" xr3:uid="{8EB8A1AC-4962-4EB0-880E-F72D18D232FB}" name="Safety_Critical" dataDxfId="10"/>
    <tableColumn id="4" xr3:uid="{CE4102DF-1602-47BB-8F3F-31101E1678BB}" name="System_Code" dataDxfId="9"/>
    <tableColumn id="5" xr3:uid="{0580FCC8-6788-4446-AD05-72A84469649D}" name="System" dataDxfId="8"/>
    <tableColumn id="6" xr3:uid="{3E00289F-10BD-4593-96F8-55E99B5F7C2F}" name="SubSystem_Code" dataDxfId="7"/>
    <tableColumn id="7" xr3:uid="{5C310E4B-6D6D-4009-8D15-E9FA9DD8059B}" name="SubSystem" dataDxfId="6"/>
    <tableColumn id="8" xr3:uid="{E8602ECD-0137-43F7-A1B2-87DF9B930672}" name="Component_Code" dataDxfId="5"/>
    <tableColumn id="9" xr3:uid="{07454646-3E9E-4BC5-BDD1-8789EFB11C70}" name="Component" dataDxfId="4"/>
    <tableColumn id="10" xr3:uid="{E19F5BA7-C3D6-4DA2-A1DD-5350C9045686}" name="Flee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08"/>
  <sheetViews>
    <sheetView workbookViewId="0">
      <pane xSplit="3" topLeftCell="S1" activePane="topRight" state="frozen"/>
      <selection pane="topRight" activeCell="Y2" sqref="Y2"/>
    </sheetView>
  </sheetViews>
  <sheetFormatPr defaultRowHeight="15" x14ac:dyDescent="0.25"/>
  <cols>
    <col min="2" max="2" width="12.28515625" bestFit="1" customWidth="1"/>
    <col min="8" max="9" width="0" hidden="1" customWidth="1"/>
    <col min="11" max="18" width="0" hidden="1" customWidth="1"/>
  </cols>
  <sheetData>
    <row r="1" spans="1:25" ht="39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21826</v>
      </c>
      <c r="X1" s="6" t="s">
        <v>21827</v>
      </c>
      <c r="Y1" s="6" t="s">
        <v>21828</v>
      </c>
    </row>
    <row r="2" spans="1:25" ht="60" x14ac:dyDescent="0.25">
      <c r="A2" s="3" t="s">
        <v>22</v>
      </c>
      <c r="B2" s="4">
        <v>46059</v>
      </c>
      <c r="C2" s="3" t="s">
        <v>23</v>
      </c>
      <c r="D2" s="5" t="s">
        <v>24</v>
      </c>
      <c r="E2" s="3" t="s">
        <v>25</v>
      </c>
      <c r="F2" s="3">
        <v>0</v>
      </c>
      <c r="G2" s="3">
        <v>0</v>
      </c>
      <c r="H2" s="4">
        <v>43532</v>
      </c>
      <c r="I2" s="3" t="s">
        <v>26</v>
      </c>
      <c r="J2" s="3" t="s">
        <v>27</v>
      </c>
      <c r="K2" s="3" t="s">
        <v>28</v>
      </c>
      <c r="L2" s="5"/>
      <c r="M2" s="5"/>
      <c r="N2" s="3" t="e">
        <f>IF(L2="Availability", 0, IF(AND(#REF!="Y", OR(F2&gt;2,#REF!&gt; 0)), 1, 0))</f>
        <v>#REF!</v>
      </c>
      <c r="O2" s="5"/>
      <c r="P2" s="5"/>
      <c r="Q2" s="5"/>
      <c r="R2" s="10"/>
      <c r="S2" s="16">
        <f>_xlfn.XLOOKUP(E2,DelayData!C:C,DelayData!E:E,"0")</f>
        <v>0</v>
      </c>
      <c r="T2" s="16">
        <v>0</v>
      </c>
      <c r="U2" s="41">
        <v>0</v>
      </c>
      <c r="V2" s="41">
        <f>IF(COUNT(S2:S4)&lt;3,"",AVERAGE(S2:S4))</f>
        <v>0</v>
      </c>
      <c r="W2" s="41">
        <f t="shared" ref="W2:W65" si="0">0.5*T2 + 0.3*U2 + 0.2*V2</f>
        <v>0</v>
      </c>
      <c r="X2" s="41">
        <f>S2 - W2</f>
        <v>0</v>
      </c>
      <c r="Y2" s="44">
        <f>ABS(S2 - W2)</f>
        <v>0</v>
      </c>
    </row>
    <row r="3" spans="1:25" ht="75" x14ac:dyDescent="0.25">
      <c r="A3" s="3" t="s">
        <v>29</v>
      </c>
      <c r="B3" s="4">
        <v>46059</v>
      </c>
      <c r="C3" s="3" t="s">
        <v>30</v>
      </c>
      <c r="D3" s="5" t="s">
        <v>31</v>
      </c>
      <c r="E3" s="3" t="s">
        <v>32</v>
      </c>
      <c r="F3" s="3">
        <v>5</v>
      </c>
      <c r="G3" s="3">
        <v>5</v>
      </c>
      <c r="H3" s="3"/>
      <c r="I3" s="3" t="s">
        <v>33</v>
      </c>
      <c r="J3" s="3"/>
      <c r="K3" s="3" t="s">
        <v>34</v>
      </c>
      <c r="L3" s="5"/>
      <c r="M3" s="5"/>
      <c r="N3" s="3" t="e">
        <f>IF(L3="Availability", 0, IF(AND(#REF!="Y", OR(F3&gt;2,#REF!&gt; 0)), 1, 0))</f>
        <v>#REF!</v>
      </c>
      <c r="O3" s="5"/>
      <c r="P3" s="5"/>
      <c r="Q3" s="5"/>
      <c r="R3" s="10"/>
      <c r="S3" s="16">
        <f>_xlfn.XLOOKUP(E3,DelayData!C:C,DelayData!E:E,"0")</f>
        <v>0</v>
      </c>
      <c r="T3" s="3">
        <f>S2</f>
        <v>0</v>
      </c>
      <c r="U3" s="41">
        <v>0</v>
      </c>
      <c r="V3" s="41">
        <f t="shared" ref="V3:V33" si="1">IF(COUNT(S3:S5)&lt;3,"",AVERAGE(S3:S5))</f>
        <v>0</v>
      </c>
      <c r="W3" s="41">
        <f t="shared" si="0"/>
        <v>0</v>
      </c>
      <c r="X3" s="41">
        <f t="shared" ref="X2:X65" si="2">S3 - W3</f>
        <v>0</v>
      </c>
      <c r="Y3" s="44">
        <f t="shared" ref="Y2:Y65" si="3">ABS(S3 - W3)</f>
        <v>0</v>
      </c>
    </row>
    <row r="4" spans="1:25" ht="60" x14ac:dyDescent="0.25">
      <c r="A4" s="3" t="s">
        <v>35</v>
      </c>
      <c r="B4" s="4">
        <v>46059</v>
      </c>
      <c r="C4" s="3" t="s">
        <v>36</v>
      </c>
      <c r="D4" s="5" t="s">
        <v>37</v>
      </c>
      <c r="E4" s="3" t="s">
        <v>38</v>
      </c>
      <c r="F4" s="3">
        <v>2</v>
      </c>
      <c r="G4" s="3">
        <v>2</v>
      </c>
      <c r="H4" s="4">
        <v>43896</v>
      </c>
      <c r="I4" s="3" t="s">
        <v>39</v>
      </c>
      <c r="J4" s="3"/>
      <c r="K4" s="3" t="s">
        <v>34</v>
      </c>
      <c r="L4" s="5"/>
      <c r="M4" s="5"/>
      <c r="N4" s="3" t="e">
        <f>IF(L4="Availability", 0, IF(AND(#REF!="Y", OR(F4&gt;2,#REF!&gt; 0)), 1, 0))</f>
        <v>#REF!</v>
      </c>
      <c r="O4" s="5"/>
      <c r="P4" s="5"/>
      <c r="Q4" s="5"/>
      <c r="R4" s="10"/>
      <c r="S4" s="16">
        <f>_xlfn.XLOOKUP(E4,DelayData!C:C,DelayData!E:E,"0")</f>
        <v>0</v>
      </c>
      <c r="T4" s="3">
        <f t="shared" ref="T4:T33" si="4">S3</f>
        <v>0</v>
      </c>
      <c r="U4" s="41">
        <f>S2</f>
        <v>0</v>
      </c>
      <c r="V4" s="41">
        <f t="shared" si="1"/>
        <v>0</v>
      </c>
      <c r="W4" s="41">
        <f t="shared" si="0"/>
        <v>0</v>
      </c>
      <c r="X4" s="41">
        <f t="shared" si="2"/>
        <v>0</v>
      </c>
      <c r="Y4" s="44">
        <f t="shared" si="3"/>
        <v>0</v>
      </c>
    </row>
    <row r="5" spans="1:25" ht="60" x14ac:dyDescent="0.25">
      <c r="A5" s="3" t="s">
        <v>40</v>
      </c>
      <c r="B5" s="4">
        <v>46059</v>
      </c>
      <c r="C5" s="3" t="s">
        <v>41</v>
      </c>
      <c r="D5" s="5" t="s">
        <v>42</v>
      </c>
      <c r="E5" s="3" t="s">
        <v>43</v>
      </c>
      <c r="F5" s="3">
        <v>0</v>
      </c>
      <c r="G5" s="3">
        <v>5</v>
      </c>
      <c r="H5" s="4">
        <v>43852</v>
      </c>
      <c r="I5" s="3" t="s">
        <v>39</v>
      </c>
      <c r="J5" s="3" t="s">
        <v>44</v>
      </c>
      <c r="K5" s="3" t="s">
        <v>28</v>
      </c>
      <c r="L5" s="5"/>
      <c r="M5" s="5"/>
      <c r="N5" s="3" t="e">
        <f>IF(L5="Availability", 0, IF(AND(#REF!="Y", OR(F5&gt;2,#REF!&gt; 0)), 1, 0))</f>
        <v>#REF!</v>
      </c>
      <c r="O5" s="5"/>
      <c r="P5" s="5"/>
      <c r="Q5" s="5"/>
      <c r="R5" s="10"/>
      <c r="S5" s="16">
        <f>_xlfn.XLOOKUP(E5,DelayData!C:C,DelayData!E:E,"0")</f>
        <v>0</v>
      </c>
      <c r="T5" s="3">
        <f t="shared" si="4"/>
        <v>0</v>
      </c>
      <c r="U5" s="41">
        <f t="shared" ref="U5:U33" si="5">S3</f>
        <v>0</v>
      </c>
      <c r="V5" s="41">
        <f t="shared" si="1"/>
        <v>1</v>
      </c>
      <c r="W5" s="41">
        <f t="shared" si="0"/>
        <v>0.2</v>
      </c>
      <c r="X5" s="41">
        <f t="shared" si="2"/>
        <v>-0.2</v>
      </c>
      <c r="Y5" s="44">
        <f t="shared" si="3"/>
        <v>0.2</v>
      </c>
    </row>
    <row r="6" spans="1:25" ht="75" x14ac:dyDescent="0.25">
      <c r="A6" s="3" t="s">
        <v>45</v>
      </c>
      <c r="B6" s="4">
        <v>46059</v>
      </c>
      <c r="C6" s="3" t="s">
        <v>46</v>
      </c>
      <c r="D6" s="5" t="s">
        <v>47</v>
      </c>
      <c r="E6" s="3" t="s">
        <v>48</v>
      </c>
      <c r="F6" s="3">
        <v>4</v>
      </c>
      <c r="G6" s="3">
        <v>4</v>
      </c>
      <c r="H6" s="4">
        <v>43572</v>
      </c>
      <c r="I6" s="3" t="s">
        <v>49</v>
      </c>
      <c r="J6" s="3"/>
      <c r="K6" s="3" t="s">
        <v>34</v>
      </c>
      <c r="L6" s="5"/>
      <c r="M6" s="5"/>
      <c r="N6" s="3" t="e">
        <f>IF(L6="Availability", 0, IF(AND(#REF!="Y", OR(F6&gt;2,#REF!&gt; 0)), 1, 0))</f>
        <v>#REF!</v>
      </c>
      <c r="O6" s="5"/>
      <c r="P6" s="5"/>
      <c r="Q6" s="5"/>
      <c r="R6" s="10"/>
      <c r="S6" s="3">
        <f>_xlfn.XLOOKUP(E6,DelayData!C:C,DelayData!E:E,"0")</f>
        <v>0</v>
      </c>
      <c r="T6" s="3">
        <f t="shared" si="4"/>
        <v>0</v>
      </c>
      <c r="U6" s="41">
        <f t="shared" si="5"/>
        <v>0</v>
      </c>
      <c r="V6" s="41">
        <f t="shared" si="1"/>
        <v>1.6666666666666667</v>
      </c>
      <c r="W6" s="41">
        <f t="shared" si="0"/>
        <v>0.33333333333333337</v>
      </c>
      <c r="X6" s="41">
        <f t="shared" si="2"/>
        <v>-0.33333333333333337</v>
      </c>
      <c r="Y6" s="44">
        <f t="shared" si="3"/>
        <v>0.33333333333333337</v>
      </c>
    </row>
    <row r="7" spans="1:25" ht="75" x14ac:dyDescent="0.25">
      <c r="A7" s="3" t="s">
        <v>50</v>
      </c>
      <c r="B7" s="4">
        <v>46059</v>
      </c>
      <c r="C7" s="3" t="s">
        <v>51</v>
      </c>
      <c r="D7" s="5" t="s">
        <v>52</v>
      </c>
      <c r="E7" s="3" t="s">
        <v>53</v>
      </c>
      <c r="F7" s="3">
        <v>44</v>
      </c>
      <c r="G7" s="3">
        <v>44</v>
      </c>
      <c r="H7" s="4">
        <v>43700</v>
      </c>
      <c r="I7" s="3" t="s">
        <v>54</v>
      </c>
      <c r="J7" s="3" t="s">
        <v>55</v>
      </c>
      <c r="K7" s="3" t="s">
        <v>28</v>
      </c>
      <c r="L7" s="5"/>
      <c r="M7" s="5"/>
      <c r="N7" s="3" t="e">
        <f>IF(L7="Availability", 0, IF(AND(#REF!="Y", OR(F7&gt;2,#REF!&gt; 0)), 1, 0))</f>
        <v>#REF!</v>
      </c>
      <c r="O7" s="5"/>
      <c r="P7" s="5"/>
      <c r="Q7" s="5"/>
      <c r="R7" s="10"/>
      <c r="S7" s="3">
        <f>_xlfn.XLOOKUP(E7,DelayData!C:C,DelayData!E:E,"0")</f>
        <v>3</v>
      </c>
      <c r="T7" s="3">
        <f t="shared" si="4"/>
        <v>0</v>
      </c>
      <c r="U7" s="41">
        <f t="shared" si="5"/>
        <v>0</v>
      </c>
      <c r="V7" s="41">
        <f t="shared" si="1"/>
        <v>3</v>
      </c>
      <c r="W7" s="41">
        <f t="shared" si="0"/>
        <v>0.60000000000000009</v>
      </c>
      <c r="X7" s="41">
        <f t="shared" si="2"/>
        <v>2.4</v>
      </c>
      <c r="Y7" s="44">
        <f t="shared" si="3"/>
        <v>2.4</v>
      </c>
    </row>
    <row r="8" spans="1:25" ht="75" x14ac:dyDescent="0.25">
      <c r="A8" s="3" t="s">
        <v>56</v>
      </c>
      <c r="B8" s="4">
        <v>46059</v>
      </c>
      <c r="C8" s="3"/>
      <c r="D8" s="5" t="s">
        <v>57</v>
      </c>
      <c r="E8" s="3" t="s">
        <v>58</v>
      </c>
      <c r="F8" s="3">
        <v>5</v>
      </c>
      <c r="G8" s="3">
        <v>5</v>
      </c>
      <c r="H8" s="4">
        <v>43852</v>
      </c>
      <c r="I8" s="3" t="s">
        <v>59</v>
      </c>
      <c r="J8" s="3"/>
      <c r="K8" s="3" t="s">
        <v>34</v>
      </c>
      <c r="L8" s="5"/>
      <c r="M8" s="5"/>
      <c r="N8" s="3" t="e">
        <f>IF(L8="Availability", 0, IF(AND(#REF!="Y", OR(F8&gt;2,#REF!&gt; 0)), 1, 0))</f>
        <v>#REF!</v>
      </c>
      <c r="O8" s="5"/>
      <c r="P8" s="5"/>
      <c r="Q8" s="5"/>
      <c r="R8" s="10"/>
      <c r="S8" s="3">
        <f>_xlfn.XLOOKUP(E8,DelayData!C:C,DelayData!E:E,"0")</f>
        <v>2</v>
      </c>
      <c r="T8" s="3">
        <f t="shared" si="4"/>
        <v>3</v>
      </c>
      <c r="U8" s="41">
        <f t="shared" si="5"/>
        <v>0</v>
      </c>
      <c r="V8" s="41">
        <f t="shared" si="1"/>
        <v>2</v>
      </c>
      <c r="W8" s="41">
        <f t="shared" si="0"/>
        <v>1.9</v>
      </c>
      <c r="X8" s="41">
        <f t="shared" si="2"/>
        <v>0.10000000000000009</v>
      </c>
      <c r="Y8" s="44">
        <f t="shared" si="3"/>
        <v>0.10000000000000009</v>
      </c>
    </row>
    <row r="9" spans="1:25" ht="90" x14ac:dyDescent="0.25">
      <c r="A9" s="3" t="s">
        <v>60</v>
      </c>
      <c r="B9" s="4">
        <v>46060</v>
      </c>
      <c r="C9" s="3" t="s">
        <v>61</v>
      </c>
      <c r="D9" s="5" t="s">
        <v>62</v>
      </c>
      <c r="E9" s="3" t="s">
        <v>63</v>
      </c>
      <c r="F9" s="3">
        <v>10</v>
      </c>
      <c r="G9" s="3">
        <v>17</v>
      </c>
      <c r="H9" s="3"/>
      <c r="I9" s="3" t="s">
        <v>33</v>
      </c>
      <c r="J9" s="3"/>
      <c r="K9" s="3" t="s">
        <v>34</v>
      </c>
      <c r="L9" s="5"/>
      <c r="M9" s="5"/>
      <c r="N9" s="3" t="e">
        <f>IF(L9="Availability", 0, IF(AND(#REF!="Y", OR(F9&gt;2,#REF!&gt; 0)), 1, 0))</f>
        <v>#REF!</v>
      </c>
      <c r="O9" s="5"/>
      <c r="P9" s="5"/>
      <c r="Q9" s="5"/>
      <c r="R9" s="10"/>
      <c r="S9" s="3">
        <f>_xlfn.XLOOKUP(E9,DelayData!C:C,DelayData!E:E,"0")</f>
        <v>4</v>
      </c>
      <c r="T9" s="3">
        <f t="shared" si="4"/>
        <v>2</v>
      </c>
      <c r="U9" s="41">
        <f t="shared" si="5"/>
        <v>3</v>
      </c>
      <c r="V9" s="41">
        <f t="shared" si="1"/>
        <v>10.333333333333334</v>
      </c>
      <c r="W9" s="41">
        <f t="shared" si="0"/>
        <v>3.9666666666666668</v>
      </c>
      <c r="X9" s="41">
        <f t="shared" si="2"/>
        <v>3.3333333333333215E-2</v>
      </c>
      <c r="Y9" s="44">
        <f t="shared" si="3"/>
        <v>3.3333333333333215E-2</v>
      </c>
    </row>
    <row r="10" spans="1:25" ht="165" x14ac:dyDescent="0.25">
      <c r="A10" s="3" t="s">
        <v>64</v>
      </c>
      <c r="B10" s="4">
        <v>46060</v>
      </c>
      <c r="C10" s="3" t="s">
        <v>65</v>
      </c>
      <c r="D10" s="5" t="s">
        <v>66</v>
      </c>
      <c r="E10" s="3" t="s">
        <v>43</v>
      </c>
      <c r="F10" s="3">
        <v>7</v>
      </c>
      <c r="G10" s="3">
        <v>14</v>
      </c>
      <c r="H10" s="4">
        <v>44013</v>
      </c>
      <c r="I10" s="3" t="s">
        <v>49</v>
      </c>
      <c r="J10" s="3"/>
      <c r="K10" s="3" t="s">
        <v>34</v>
      </c>
      <c r="L10" s="5"/>
      <c r="M10" s="5"/>
      <c r="N10" s="3" t="e">
        <f>IF(L10="Availability", 0, IF(AND(#REF!="Y", OR(F10&gt;2,#REF!&gt; 0)), 1, 0))</f>
        <v>#REF!</v>
      </c>
      <c r="O10" s="5"/>
      <c r="P10" s="5"/>
      <c r="Q10" s="5"/>
      <c r="R10" s="10"/>
      <c r="S10" s="3">
        <f>_xlfn.XLOOKUP(E10,DelayData!C:C,DelayData!E:E,"0")</f>
        <v>0</v>
      </c>
      <c r="T10" s="3">
        <f t="shared" si="4"/>
        <v>4</v>
      </c>
      <c r="U10" s="41">
        <f t="shared" si="5"/>
        <v>2</v>
      </c>
      <c r="V10" s="41">
        <f t="shared" si="1"/>
        <v>18</v>
      </c>
      <c r="W10" s="41">
        <f t="shared" si="0"/>
        <v>6.2</v>
      </c>
      <c r="X10" s="41">
        <f t="shared" si="2"/>
        <v>-6.2</v>
      </c>
      <c r="Y10" s="44">
        <f t="shared" si="3"/>
        <v>6.2</v>
      </c>
    </row>
    <row r="11" spans="1:25" ht="60" x14ac:dyDescent="0.25">
      <c r="A11" s="3" t="s">
        <v>67</v>
      </c>
      <c r="B11" s="4">
        <v>46060</v>
      </c>
      <c r="C11" s="3" t="s">
        <v>68</v>
      </c>
      <c r="D11" s="5" t="s">
        <v>69</v>
      </c>
      <c r="E11" s="3" t="s">
        <v>70</v>
      </c>
      <c r="F11" s="3">
        <v>7</v>
      </c>
      <c r="G11" s="3">
        <v>16</v>
      </c>
      <c r="H11" s="4">
        <v>43864</v>
      </c>
      <c r="I11" s="3" t="s">
        <v>71</v>
      </c>
      <c r="J11" s="3"/>
      <c r="K11" s="3" t="s">
        <v>34</v>
      </c>
      <c r="L11" s="5"/>
      <c r="M11" s="5"/>
      <c r="N11" s="3" t="e">
        <f>IF(L11="Availability", 0, IF(AND(#REF!="Y", OR(F11&gt;2,#REF!&gt; 0)), 1, 0))</f>
        <v>#REF!</v>
      </c>
      <c r="O11" s="5"/>
      <c r="P11" s="5"/>
      <c r="Q11" s="5"/>
      <c r="R11" s="10"/>
      <c r="S11" s="3">
        <f>_xlfn.XLOOKUP(E11,DelayData!C:C,DelayData!E:E,"0")</f>
        <v>27</v>
      </c>
      <c r="T11" s="3">
        <f t="shared" si="4"/>
        <v>0</v>
      </c>
      <c r="U11" s="41">
        <f t="shared" si="5"/>
        <v>4</v>
      </c>
      <c r="V11" s="41">
        <f t="shared" si="1"/>
        <v>18</v>
      </c>
      <c r="W11" s="41">
        <f t="shared" si="0"/>
        <v>4.8</v>
      </c>
      <c r="X11" s="41">
        <f t="shared" si="2"/>
        <v>22.2</v>
      </c>
      <c r="Y11" s="44">
        <f t="shared" si="3"/>
        <v>22.2</v>
      </c>
    </row>
    <row r="12" spans="1:25" x14ac:dyDescent="0.25">
      <c r="A12" s="3" t="s">
        <v>72</v>
      </c>
      <c r="B12" s="4">
        <v>46060</v>
      </c>
      <c r="C12" s="3"/>
      <c r="D12" s="5"/>
      <c r="E12" s="3" t="s">
        <v>70</v>
      </c>
      <c r="F12" s="3">
        <v>6</v>
      </c>
      <c r="G12" s="3">
        <v>6</v>
      </c>
      <c r="H12" s="3"/>
      <c r="I12" s="3" t="s">
        <v>71</v>
      </c>
      <c r="J12" s="3"/>
      <c r="K12" s="3" t="s">
        <v>34</v>
      </c>
      <c r="L12" s="5"/>
      <c r="M12" s="5"/>
      <c r="N12" s="3" t="e">
        <f>IF(L12="Availability", 0, IF(AND(#REF!="Y", OR(F12&gt;2,#REF!&gt; 0)), 1, 0))</f>
        <v>#REF!</v>
      </c>
      <c r="O12" s="5"/>
      <c r="P12" s="5"/>
      <c r="Q12" s="5"/>
      <c r="R12" s="10"/>
      <c r="S12" s="3">
        <f>_xlfn.XLOOKUP(E12,DelayData!C:C,DelayData!E:E,"0")</f>
        <v>27</v>
      </c>
      <c r="T12" s="3">
        <f t="shared" si="4"/>
        <v>27</v>
      </c>
      <c r="U12" s="41">
        <f t="shared" si="5"/>
        <v>0</v>
      </c>
      <c r="V12" s="41">
        <f t="shared" si="1"/>
        <v>9</v>
      </c>
      <c r="W12" s="41">
        <f t="shared" si="0"/>
        <v>15.3</v>
      </c>
      <c r="X12" s="41">
        <f t="shared" si="2"/>
        <v>11.7</v>
      </c>
      <c r="Y12" s="44">
        <f t="shared" si="3"/>
        <v>11.7</v>
      </c>
    </row>
    <row r="13" spans="1:25" ht="105" x14ac:dyDescent="0.25">
      <c r="A13" s="3" t="s">
        <v>73</v>
      </c>
      <c r="B13" s="4">
        <v>46061</v>
      </c>
      <c r="C13" s="3" t="s">
        <v>74</v>
      </c>
      <c r="D13" s="5" t="s">
        <v>75</v>
      </c>
      <c r="E13" s="3" t="s">
        <v>76</v>
      </c>
      <c r="F13" s="3">
        <v>2</v>
      </c>
      <c r="G13" s="3">
        <v>3</v>
      </c>
      <c r="H13" s="3"/>
      <c r="I13" s="3" t="s">
        <v>33</v>
      </c>
      <c r="J13" s="3"/>
      <c r="K13" s="3" t="s">
        <v>34</v>
      </c>
      <c r="L13" s="5"/>
      <c r="M13" s="5"/>
      <c r="N13" s="3" t="e">
        <f>IF(L13="Availability", 0, IF(AND(#REF!="Y", OR(F13&gt;2,#REF!&gt; 0)), 1, 0))</f>
        <v>#REF!</v>
      </c>
      <c r="O13" s="5"/>
      <c r="P13" s="5"/>
      <c r="Q13" s="5"/>
      <c r="R13" s="10"/>
      <c r="S13" s="3">
        <f>_xlfn.XLOOKUP(E13,DelayData!C:C,DelayData!E:E,"0")</f>
        <v>0</v>
      </c>
      <c r="T13" s="3">
        <f t="shared" si="4"/>
        <v>27</v>
      </c>
      <c r="U13" s="41">
        <f t="shared" si="5"/>
        <v>27</v>
      </c>
      <c r="V13" s="41">
        <f t="shared" si="1"/>
        <v>0.66666666666666663</v>
      </c>
      <c r="W13" s="41">
        <f t="shared" si="0"/>
        <v>21.733333333333334</v>
      </c>
      <c r="X13" s="41">
        <f t="shared" si="2"/>
        <v>-21.733333333333334</v>
      </c>
      <c r="Y13" s="44">
        <f t="shared" si="3"/>
        <v>21.733333333333334</v>
      </c>
    </row>
    <row r="14" spans="1:25" ht="135" x14ac:dyDescent="0.25">
      <c r="A14" s="3" t="s">
        <v>77</v>
      </c>
      <c r="B14" s="4">
        <v>46061</v>
      </c>
      <c r="C14" s="3" t="s">
        <v>78</v>
      </c>
      <c r="D14" s="5" t="s">
        <v>79</v>
      </c>
      <c r="E14" s="3" t="s">
        <v>43</v>
      </c>
      <c r="F14" s="3">
        <v>14</v>
      </c>
      <c r="G14" s="3">
        <v>30</v>
      </c>
      <c r="H14" s="4">
        <v>43908</v>
      </c>
      <c r="I14" s="3" t="s">
        <v>80</v>
      </c>
      <c r="J14" s="3"/>
      <c r="K14" s="3" t="s">
        <v>34</v>
      </c>
      <c r="L14" s="5"/>
      <c r="M14" s="5"/>
      <c r="N14" s="3" t="e">
        <f>IF(L14="Availability", 0, IF(AND(#REF!="Y", OR(F14&gt;2,#REF!&gt; 0)), 1, 0))</f>
        <v>#REF!</v>
      </c>
      <c r="O14" s="5"/>
      <c r="P14" s="5"/>
      <c r="Q14" s="5"/>
      <c r="R14" s="10"/>
      <c r="S14" s="3">
        <f>_xlfn.XLOOKUP(E14,DelayData!C:C,DelayData!E:E,"0")</f>
        <v>0</v>
      </c>
      <c r="T14" s="3">
        <f t="shared" si="4"/>
        <v>0</v>
      </c>
      <c r="U14" s="41">
        <f t="shared" si="5"/>
        <v>27</v>
      </c>
      <c r="V14" s="41">
        <f t="shared" si="1"/>
        <v>0.66666666666666663</v>
      </c>
      <c r="W14" s="41">
        <f t="shared" si="0"/>
        <v>8.2333333333333325</v>
      </c>
      <c r="X14" s="41">
        <f t="shared" si="2"/>
        <v>-8.2333333333333325</v>
      </c>
      <c r="Y14" s="44">
        <f t="shared" si="3"/>
        <v>8.2333333333333325</v>
      </c>
    </row>
    <row r="15" spans="1:25" ht="75" x14ac:dyDescent="0.25">
      <c r="A15" s="3" t="s">
        <v>81</v>
      </c>
      <c r="B15" s="4">
        <v>46061</v>
      </c>
      <c r="C15" s="3" t="s">
        <v>82</v>
      </c>
      <c r="D15" s="5" t="s">
        <v>83</v>
      </c>
      <c r="E15" s="3" t="s">
        <v>58</v>
      </c>
      <c r="F15" s="3">
        <v>24</v>
      </c>
      <c r="G15" s="3">
        <v>43</v>
      </c>
      <c r="H15" s="4">
        <v>43908</v>
      </c>
      <c r="I15" s="3" t="s">
        <v>49</v>
      </c>
      <c r="J15" s="3"/>
      <c r="K15" s="3" t="s">
        <v>34</v>
      </c>
      <c r="L15" s="5"/>
      <c r="M15" s="5"/>
      <c r="N15" s="3" t="e">
        <f>IF(L15="Availability", 0, IF(AND(#REF!="Y", OR(F15&gt;2,#REF!&gt; 0)), 1, 0))</f>
        <v>#REF!</v>
      </c>
      <c r="O15" s="5"/>
      <c r="P15" s="5"/>
      <c r="Q15" s="5"/>
      <c r="R15" s="10"/>
      <c r="S15" s="3">
        <f>_xlfn.XLOOKUP(E15,DelayData!C:C,DelayData!E:E,"0")</f>
        <v>2</v>
      </c>
      <c r="T15" s="3">
        <f t="shared" si="4"/>
        <v>0</v>
      </c>
      <c r="U15" s="41">
        <f t="shared" si="5"/>
        <v>0</v>
      </c>
      <c r="V15" s="41">
        <f t="shared" si="1"/>
        <v>0.66666666666666663</v>
      </c>
      <c r="W15" s="41">
        <f t="shared" si="0"/>
        <v>0.13333333333333333</v>
      </c>
      <c r="X15" s="41">
        <f t="shared" si="2"/>
        <v>1.8666666666666667</v>
      </c>
      <c r="Y15" s="44">
        <f t="shared" si="3"/>
        <v>1.8666666666666667</v>
      </c>
    </row>
    <row r="16" spans="1:25" ht="75" x14ac:dyDescent="0.25">
      <c r="A16" s="3" t="s">
        <v>84</v>
      </c>
      <c r="B16" s="4">
        <v>46062</v>
      </c>
      <c r="C16" s="3" t="s">
        <v>85</v>
      </c>
      <c r="D16" s="5" t="s">
        <v>86</v>
      </c>
      <c r="E16" s="3" t="s">
        <v>87</v>
      </c>
      <c r="F16" s="3">
        <v>0</v>
      </c>
      <c r="G16" s="3">
        <v>16</v>
      </c>
      <c r="H16" s="3"/>
      <c r="I16" s="3" t="s">
        <v>88</v>
      </c>
      <c r="J16" s="3"/>
      <c r="K16" s="3" t="s">
        <v>34</v>
      </c>
      <c r="L16" s="5"/>
      <c r="M16" s="5"/>
      <c r="N16" s="3" t="e">
        <f>IF(L16="Availability", 0, IF(AND(#REF!="Y", OR(F16&gt;2,#REF!&gt; 0)), 1, 0))</f>
        <v>#REF!</v>
      </c>
      <c r="O16" s="5"/>
      <c r="P16" s="5"/>
      <c r="Q16" s="5"/>
      <c r="R16" s="10"/>
      <c r="S16" s="3">
        <f>_xlfn.XLOOKUP(E16,DelayData!C:C,DelayData!E:E,"0")</f>
        <v>0</v>
      </c>
      <c r="T16" s="3">
        <f t="shared" si="4"/>
        <v>2</v>
      </c>
      <c r="U16" s="41">
        <f t="shared" si="5"/>
        <v>0</v>
      </c>
      <c r="V16" s="41">
        <f t="shared" si="1"/>
        <v>0</v>
      </c>
      <c r="W16" s="41">
        <f t="shared" si="0"/>
        <v>1</v>
      </c>
      <c r="X16" s="41">
        <f t="shared" si="2"/>
        <v>-1</v>
      </c>
      <c r="Y16" s="44">
        <f t="shared" si="3"/>
        <v>1</v>
      </c>
    </row>
    <row r="17" spans="1:25" ht="60" x14ac:dyDescent="0.25">
      <c r="A17" s="3" t="s">
        <v>89</v>
      </c>
      <c r="B17" s="4">
        <v>46062</v>
      </c>
      <c r="C17" s="3" t="s">
        <v>90</v>
      </c>
      <c r="D17" s="5" t="s">
        <v>91</v>
      </c>
      <c r="E17" s="3" t="s">
        <v>87</v>
      </c>
      <c r="F17" s="3">
        <v>4</v>
      </c>
      <c r="G17" s="3">
        <v>4</v>
      </c>
      <c r="H17" s="4">
        <v>44005</v>
      </c>
      <c r="I17" s="3" t="s">
        <v>39</v>
      </c>
      <c r="J17" s="3"/>
      <c r="K17" s="3" t="s">
        <v>34</v>
      </c>
      <c r="L17" s="5"/>
      <c r="M17" s="5"/>
      <c r="N17" s="3" t="e">
        <f>IF(L17="Availability", 0, IF(AND(#REF!="Y", OR(F17&gt;2,#REF!&gt; 0)), 1, 0))</f>
        <v>#REF!</v>
      </c>
      <c r="O17" s="5"/>
      <c r="P17" s="5"/>
      <c r="Q17" s="5"/>
      <c r="R17" s="10"/>
      <c r="S17" s="3">
        <f>_xlfn.XLOOKUP(E17,DelayData!C:C,DelayData!E:E,"0")</f>
        <v>0</v>
      </c>
      <c r="T17" s="3">
        <f t="shared" si="4"/>
        <v>0</v>
      </c>
      <c r="U17" s="41">
        <f t="shared" si="5"/>
        <v>2</v>
      </c>
      <c r="V17" s="41">
        <f t="shared" si="1"/>
        <v>4</v>
      </c>
      <c r="W17" s="41">
        <f t="shared" si="0"/>
        <v>1.4</v>
      </c>
      <c r="X17" s="41">
        <f t="shared" si="2"/>
        <v>-1.4</v>
      </c>
      <c r="Y17" s="44">
        <f t="shared" si="3"/>
        <v>1.4</v>
      </c>
    </row>
    <row r="18" spans="1:25" ht="75" x14ac:dyDescent="0.25">
      <c r="A18" s="3" t="s">
        <v>92</v>
      </c>
      <c r="B18" s="4">
        <v>46062</v>
      </c>
      <c r="C18" s="3" t="s">
        <v>93</v>
      </c>
      <c r="D18" s="5" t="s">
        <v>94</v>
      </c>
      <c r="E18" s="3" t="s">
        <v>95</v>
      </c>
      <c r="F18" s="3">
        <v>15</v>
      </c>
      <c r="G18" s="3">
        <v>31</v>
      </c>
      <c r="H18" s="4">
        <v>43721</v>
      </c>
      <c r="I18" s="3" t="s">
        <v>26</v>
      </c>
      <c r="J18" s="3"/>
      <c r="K18" s="3" t="s">
        <v>34</v>
      </c>
      <c r="L18" s="5"/>
      <c r="M18" s="5"/>
      <c r="N18" s="3" t="e">
        <f>IF(L18="Availability", 0, IF(AND(#REF!="Y", OR(F18&gt;2,#REF!&gt; 0)), 1, 0))</f>
        <v>#REF!</v>
      </c>
      <c r="O18" s="5"/>
      <c r="P18" s="5"/>
      <c r="Q18" s="5"/>
      <c r="R18" s="10"/>
      <c r="S18" s="3">
        <f>_xlfn.XLOOKUP(E18,DelayData!C:C,DelayData!E:E,"0")</f>
        <v>0</v>
      </c>
      <c r="T18" s="3">
        <f t="shared" si="4"/>
        <v>0</v>
      </c>
      <c r="U18" s="41">
        <f t="shared" si="5"/>
        <v>0</v>
      </c>
      <c r="V18" s="41">
        <f t="shared" si="1"/>
        <v>5.333333333333333</v>
      </c>
      <c r="W18" s="41">
        <f t="shared" si="0"/>
        <v>1.0666666666666667</v>
      </c>
      <c r="X18" s="41">
        <f t="shared" si="2"/>
        <v>-1.0666666666666667</v>
      </c>
      <c r="Y18" s="44">
        <f t="shared" si="3"/>
        <v>1.0666666666666667</v>
      </c>
    </row>
    <row r="19" spans="1:25" ht="60" x14ac:dyDescent="0.25">
      <c r="A19" s="3" t="s">
        <v>96</v>
      </c>
      <c r="B19" s="4">
        <v>46062</v>
      </c>
      <c r="C19" s="3" t="s">
        <v>97</v>
      </c>
      <c r="D19" s="5" t="s">
        <v>98</v>
      </c>
      <c r="E19" s="3" t="s">
        <v>99</v>
      </c>
      <c r="F19" s="3">
        <v>14</v>
      </c>
      <c r="G19" s="3">
        <v>21</v>
      </c>
      <c r="H19" s="4">
        <v>43988</v>
      </c>
      <c r="I19" s="3" t="s">
        <v>39</v>
      </c>
      <c r="J19" s="3"/>
      <c r="K19" s="3" t="s">
        <v>34</v>
      </c>
      <c r="L19" s="5"/>
      <c r="M19" s="5"/>
      <c r="N19" s="3" t="e">
        <f>IF(L19="Availability", 0, IF(AND(#REF!="Y", OR(F19&gt;2,#REF!&gt; 0)), 1, 0))</f>
        <v>#REF!</v>
      </c>
      <c r="O19" s="5"/>
      <c r="P19" s="5"/>
      <c r="Q19" s="5"/>
      <c r="R19" s="10"/>
      <c r="S19" s="3">
        <f>_xlfn.XLOOKUP(E19,DelayData!C:C,DelayData!E:E,"0")</f>
        <v>12</v>
      </c>
      <c r="T19" s="3">
        <f t="shared" si="4"/>
        <v>0</v>
      </c>
      <c r="U19" s="41">
        <f t="shared" si="5"/>
        <v>0</v>
      </c>
      <c r="V19" s="41">
        <f t="shared" si="1"/>
        <v>5.333333333333333</v>
      </c>
      <c r="W19" s="41">
        <f t="shared" si="0"/>
        <v>1.0666666666666667</v>
      </c>
      <c r="X19" s="41">
        <f t="shared" si="2"/>
        <v>10.933333333333334</v>
      </c>
      <c r="Y19" s="44">
        <f t="shared" si="3"/>
        <v>10.933333333333334</v>
      </c>
    </row>
    <row r="20" spans="1:25" ht="60" x14ac:dyDescent="0.25">
      <c r="A20" s="3" t="s">
        <v>100</v>
      </c>
      <c r="B20" s="4">
        <v>46062</v>
      </c>
      <c r="C20" s="3" t="s">
        <v>101</v>
      </c>
      <c r="D20" s="5" t="s">
        <v>102</v>
      </c>
      <c r="E20" s="3" t="s">
        <v>63</v>
      </c>
      <c r="F20" s="3">
        <v>2</v>
      </c>
      <c r="G20" s="3">
        <v>8</v>
      </c>
      <c r="H20" s="4">
        <v>43972</v>
      </c>
      <c r="I20" s="3" t="s">
        <v>39</v>
      </c>
      <c r="J20" s="3"/>
      <c r="K20" s="3" t="s">
        <v>34</v>
      </c>
      <c r="L20" s="5"/>
      <c r="M20" s="5"/>
      <c r="N20" s="3" t="e">
        <f>IF(L20="Availability", 0, IF(AND(#REF!="Y", OR(F20&gt;2,#REF!&gt; 0)), 1, 0))</f>
        <v>#REF!</v>
      </c>
      <c r="O20" s="5"/>
      <c r="P20" s="5"/>
      <c r="Q20" s="5"/>
      <c r="R20" s="10"/>
      <c r="S20" s="3">
        <f>_xlfn.XLOOKUP(E20,DelayData!C:C,DelayData!E:E,"0")</f>
        <v>4</v>
      </c>
      <c r="T20" s="3">
        <f t="shared" si="4"/>
        <v>12</v>
      </c>
      <c r="U20" s="41">
        <f t="shared" si="5"/>
        <v>0</v>
      </c>
      <c r="V20" s="41">
        <f t="shared" si="1"/>
        <v>5.666666666666667</v>
      </c>
      <c r="W20" s="41">
        <f t="shared" si="0"/>
        <v>7.1333333333333337</v>
      </c>
      <c r="X20" s="41">
        <f t="shared" si="2"/>
        <v>-3.1333333333333337</v>
      </c>
      <c r="Y20" s="44">
        <f t="shared" si="3"/>
        <v>3.1333333333333337</v>
      </c>
    </row>
    <row r="21" spans="1:25" ht="75" x14ac:dyDescent="0.25">
      <c r="A21" s="3" t="s">
        <v>103</v>
      </c>
      <c r="B21" s="4">
        <v>46062</v>
      </c>
      <c r="C21" s="3" t="s">
        <v>104</v>
      </c>
      <c r="D21" s="5" t="s">
        <v>105</v>
      </c>
      <c r="E21" s="3" t="s">
        <v>95</v>
      </c>
      <c r="F21" s="3">
        <v>11</v>
      </c>
      <c r="G21" s="3">
        <v>11</v>
      </c>
      <c r="H21" s="4">
        <v>43943</v>
      </c>
      <c r="I21" s="3" t="s">
        <v>39</v>
      </c>
      <c r="J21" s="3"/>
      <c r="K21" s="3" t="s">
        <v>34</v>
      </c>
      <c r="L21" s="5"/>
      <c r="M21" s="5"/>
      <c r="N21" s="3" t="e">
        <f>IF(L21="Availability", 0, IF(AND(#REF!="Y", OR(F21&gt;2,#REF!&gt; 0)), 1, 0))</f>
        <v>#REF!</v>
      </c>
      <c r="O21" s="5"/>
      <c r="P21" s="5"/>
      <c r="Q21" s="5"/>
      <c r="R21" s="10"/>
      <c r="S21" s="3">
        <f>_xlfn.XLOOKUP(E21,DelayData!C:C,DelayData!E:E,"0")</f>
        <v>0</v>
      </c>
      <c r="T21" s="3">
        <f t="shared" si="4"/>
        <v>4</v>
      </c>
      <c r="U21" s="41">
        <f t="shared" si="5"/>
        <v>12</v>
      </c>
      <c r="V21" s="41">
        <f t="shared" si="1"/>
        <v>13.333333333333334</v>
      </c>
      <c r="W21" s="41">
        <f t="shared" si="0"/>
        <v>8.2666666666666657</v>
      </c>
      <c r="X21" s="41">
        <f t="shared" si="2"/>
        <v>-8.2666666666666657</v>
      </c>
      <c r="Y21" s="44">
        <f t="shared" si="3"/>
        <v>8.2666666666666657</v>
      </c>
    </row>
    <row r="22" spans="1:25" ht="60" x14ac:dyDescent="0.25">
      <c r="A22" s="3" t="s">
        <v>106</v>
      </c>
      <c r="B22" s="4">
        <v>46062</v>
      </c>
      <c r="C22" s="3" t="s">
        <v>107</v>
      </c>
      <c r="D22" s="5" t="s">
        <v>108</v>
      </c>
      <c r="E22" s="3" t="s">
        <v>109</v>
      </c>
      <c r="F22" s="3">
        <v>11</v>
      </c>
      <c r="G22" s="3">
        <v>11</v>
      </c>
      <c r="H22" s="4">
        <v>44077</v>
      </c>
      <c r="I22" s="3" t="s">
        <v>39</v>
      </c>
      <c r="J22" s="3"/>
      <c r="K22" s="3" t="s">
        <v>34</v>
      </c>
      <c r="L22" s="5"/>
      <c r="M22" s="5"/>
      <c r="N22" s="3" t="e">
        <f>IF(L22="Availability", 0, IF(AND(#REF!="Y", OR(F22&gt;2,#REF!&gt; 0)), 1, 0))</f>
        <v>#REF!</v>
      </c>
      <c r="O22" s="5"/>
      <c r="P22" s="5"/>
      <c r="Q22" s="5"/>
      <c r="R22" s="10"/>
      <c r="S22" s="3">
        <f>_xlfn.XLOOKUP(E22,DelayData!C:C,DelayData!E:E,"0")</f>
        <v>13</v>
      </c>
      <c r="T22" s="3">
        <f t="shared" si="4"/>
        <v>0</v>
      </c>
      <c r="U22" s="41">
        <f t="shared" si="5"/>
        <v>4</v>
      </c>
      <c r="V22" s="41">
        <f t="shared" si="1"/>
        <v>15.333333333333334</v>
      </c>
      <c r="W22" s="41">
        <f t="shared" si="0"/>
        <v>4.2666666666666666</v>
      </c>
      <c r="X22" s="41">
        <f t="shared" si="2"/>
        <v>8.7333333333333343</v>
      </c>
      <c r="Y22" s="44">
        <f t="shared" si="3"/>
        <v>8.7333333333333343</v>
      </c>
    </row>
    <row r="23" spans="1:25" ht="75" x14ac:dyDescent="0.25">
      <c r="A23" s="3" t="s">
        <v>110</v>
      </c>
      <c r="B23" s="4">
        <v>46062</v>
      </c>
      <c r="C23" s="3" t="s">
        <v>111</v>
      </c>
      <c r="D23" s="5" t="s">
        <v>112</v>
      </c>
      <c r="E23" s="3" t="s">
        <v>70</v>
      </c>
      <c r="F23" s="3">
        <v>7</v>
      </c>
      <c r="G23" s="3">
        <v>7</v>
      </c>
      <c r="H23" s="4">
        <v>43700</v>
      </c>
      <c r="I23" s="3" t="s">
        <v>71</v>
      </c>
      <c r="J23" s="3"/>
      <c r="K23" s="3" t="s">
        <v>34</v>
      </c>
      <c r="L23" s="5"/>
      <c r="M23" s="5"/>
      <c r="N23" s="3" t="e">
        <f>IF(L23="Availability", 0, IF(AND(#REF!="Y", OR(F23&gt;2,#REF!&gt; 0)), 1, 0))</f>
        <v>#REF!</v>
      </c>
      <c r="O23" s="5"/>
      <c r="P23" s="5"/>
      <c r="Q23" s="5"/>
      <c r="R23" s="10"/>
      <c r="S23" s="3">
        <f>_xlfn.XLOOKUP(E23,DelayData!C:C,DelayData!E:E,"0")</f>
        <v>27</v>
      </c>
      <c r="T23" s="3">
        <f t="shared" si="4"/>
        <v>13</v>
      </c>
      <c r="U23" s="41">
        <f t="shared" si="5"/>
        <v>0</v>
      </c>
      <c r="V23" s="41">
        <f t="shared" si="1"/>
        <v>11</v>
      </c>
      <c r="W23" s="41">
        <f t="shared" si="0"/>
        <v>8.6999999999999993</v>
      </c>
      <c r="X23" s="41">
        <f t="shared" si="2"/>
        <v>18.3</v>
      </c>
      <c r="Y23" s="44">
        <f t="shared" si="3"/>
        <v>18.3</v>
      </c>
    </row>
    <row r="24" spans="1:25" ht="75" x14ac:dyDescent="0.25">
      <c r="A24" s="3" t="s">
        <v>113</v>
      </c>
      <c r="B24" s="4">
        <v>46063</v>
      </c>
      <c r="C24" s="3" t="s">
        <v>114</v>
      </c>
      <c r="D24" s="5" t="s">
        <v>115</v>
      </c>
      <c r="E24" s="3" t="s">
        <v>116</v>
      </c>
      <c r="F24" s="3">
        <v>4</v>
      </c>
      <c r="G24" s="3">
        <v>32</v>
      </c>
      <c r="H24" s="3"/>
      <c r="I24" s="3" t="s">
        <v>33</v>
      </c>
      <c r="J24" s="3"/>
      <c r="K24" s="3" t="s">
        <v>34</v>
      </c>
      <c r="L24" s="5"/>
      <c r="M24" s="5"/>
      <c r="N24" s="3" t="e">
        <f>IF(L24="Availability", 0, IF(AND(#REF!="Y", OR(F24&gt;2,#REF!&gt; 0)), 1, 0))</f>
        <v>#REF!</v>
      </c>
      <c r="O24" s="5"/>
      <c r="P24" s="5"/>
      <c r="Q24" s="5"/>
      <c r="R24" s="10"/>
      <c r="S24" s="3">
        <f>_xlfn.XLOOKUP(E24,DelayData!C:C,DelayData!E:E,"0")</f>
        <v>6</v>
      </c>
      <c r="T24" s="3">
        <f t="shared" si="4"/>
        <v>27</v>
      </c>
      <c r="U24" s="41">
        <f t="shared" si="5"/>
        <v>13</v>
      </c>
      <c r="V24" s="41">
        <f t="shared" si="1"/>
        <v>2</v>
      </c>
      <c r="W24" s="41">
        <f t="shared" si="0"/>
        <v>17.799999999999997</v>
      </c>
      <c r="X24" s="41">
        <f t="shared" si="2"/>
        <v>-11.799999999999997</v>
      </c>
      <c r="Y24" s="44">
        <f t="shared" si="3"/>
        <v>11.799999999999997</v>
      </c>
    </row>
    <row r="25" spans="1:25" ht="75" x14ac:dyDescent="0.25">
      <c r="A25" s="3" t="s">
        <v>117</v>
      </c>
      <c r="B25" s="4">
        <v>46063</v>
      </c>
      <c r="C25" s="3" t="s">
        <v>30</v>
      </c>
      <c r="D25" s="5" t="s">
        <v>31</v>
      </c>
      <c r="E25" s="3" t="s">
        <v>118</v>
      </c>
      <c r="F25" s="3">
        <v>3</v>
      </c>
      <c r="G25" s="3">
        <v>11</v>
      </c>
      <c r="H25" s="3"/>
      <c r="I25" s="3" t="s">
        <v>119</v>
      </c>
      <c r="J25" s="3"/>
      <c r="K25" s="3" t="s">
        <v>34</v>
      </c>
      <c r="L25" s="5"/>
      <c r="M25" s="5"/>
      <c r="N25" s="3" t="e">
        <f>IF(L25="Availability", 0, IF(AND(#REF!="Y", OR(F25&gt;2,#REF!&gt; 0)), 1, 0))</f>
        <v>#REF!</v>
      </c>
      <c r="O25" s="5"/>
      <c r="P25" s="5"/>
      <c r="Q25" s="5"/>
      <c r="R25" s="10"/>
      <c r="S25" s="3">
        <f>_xlfn.XLOOKUP(E25,DelayData!C:C,DelayData!E:E,"0")</f>
        <v>0</v>
      </c>
      <c r="T25" s="3">
        <f t="shared" si="4"/>
        <v>6</v>
      </c>
      <c r="U25" s="41">
        <f t="shared" si="5"/>
        <v>27</v>
      </c>
      <c r="V25" s="41">
        <f t="shared" si="1"/>
        <v>0</v>
      </c>
      <c r="W25" s="41">
        <f t="shared" si="0"/>
        <v>11.1</v>
      </c>
      <c r="X25" s="41">
        <f t="shared" si="2"/>
        <v>-11.1</v>
      </c>
      <c r="Y25" s="44">
        <f t="shared" si="3"/>
        <v>11.1</v>
      </c>
    </row>
    <row r="26" spans="1:25" ht="75" x14ac:dyDescent="0.25">
      <c r="A26" s="3" t="s">
        <v>120</v>
      </c>
      <c r="B26" s="4">
        <v>46063</v>
      </c>
      <c r="C26" s="3" t="s">
        <v>46</v>
      </c>
      <c r="D26" s="5" t="s">
        <v>47</v>
      </c>
      <c r="E26" s="3" t="s">
        <v>121</v>
      </c>
      <c r="F26" s="3">
        <v>7</v>
      </c>
      <c r="G26" s="3">
        <v>7</v>
      </c>
      <c r="H26" s="4">
        <v>43584</v>
      </c>
      <c r="I26" s="3" t="s">
        <v>26</v>
      </c>
      <c r="J26" s="3"/>
      <c r="K26" s="3" t="s">
        <v>34</v>
      </c>
      <c r="L26" s="5"/>
      <c r="M26" s="5"/>
      <c r="N26" s="3" t="e">
        <f>IF(L26="Availability", 0, IF(AND(#REF!="Y", OR(F26&gt;2,#REF!&gt; 0)), 1, 0))</f>
        <v>#REF!</v>
      </c>
      <c r="O26" s="5"/>
      <c r="P26" s="5"/>
      <c r="Q26" s="5"/>
      <c r="R26" s="10"/>
      <c r="S26" s="3">
        <f>_xlfn.XLOOKUP(E26,DelayData!C:C,DelayData!E:E,"0")</f>
        <v>0</v>
      </c>
      <c r="T26" s="3">
        <f t="shared" si="4"/>
        <v>0</v>
      </c>
      <c r="U26" s="41">
        <f t="shared" si="5"/>
        <v>6</v>
      </c>
      <c r="V26" s="41">
        <f t="shared" si="1"/>
        <v>1</v>
      </c>
      <c r="W26" s="41">
        <f t="shared" si="0"/>
        <v>1.9999999999999998</v>
      </c>
      <c r="X26" s="41">
        <f t="shared" si="2"/>
        <v>-1.9999999999999998</v>
      </c>
      <c r="Y26" s="44">
        <f t="shared" si="3"/>
        <v>1.9999999999999998</v>
      </c>
    </row>
    <row r="27" spans="1:25" ht="60" x14ac:dyDescent="0.25">
      <c r="A27" s="3" t="s">
        <v>122</v>
      </c>
      <c r="B27" s="4">
        <v>46063</v>
      </c>
      <c r="C27" s="3" t="s">
        <v>123</v>
      </c>
      <c r="D27" s="5" t="s">
        <v>124</v>
      </c>
      <c r="E27" s="3" t="s">
        <v>87</v>
      </c>
      <c r="F27" s="3">
        <v>0</v>
      </c>
      <c r="G27" s="3">
        <v>2</v>
      </c>
      <c r="H27" s="4">
        <v>44077</v>
      </c>
      <c r="I27" s="3" t="s">
        <v>26</v>
      </c>
      <c r="J27" s="3" t="s">
        <v>44</v>
      </c>
      <c r="K27" s="3" t="s">
        <v>28</v>
      </c>
      <c r="L27" s="5"/>
      <c r="M27" s="5"/>
      <c r="N27" s="3" t="e">
        <f>IF(L27="Availability", 0, IF(AND(#REF!="Y", OR(F27&gt;2,#REF!&gt; 0)), 1, 0))</f>
        <v>#REF!</v>
      </c>
      <c r="O27" s="5"/>
      <c r="P27" s="5"/>
      <c r="Q27" s="5"/>
      <c r="R27" s="10"/>
      <c r="S27" s="3">
        <f>_xlfn.XLOOKUP(E27,DelayData!C:C,DelayData!E:E,"0")</f>
        <v>0</v>
      </c>
      <c r="T27" s="3">
        <f t="shared" si="4"/>
        <v>0</v>
      </c>
      <c r="U27" s="41">
        <f t="shared" si="5"/>
        <v>0</v>
      </c>
      <c r="V27" s="41">
        <f t="shared" si="1"/>
        <v>34.666666666666664</v>
      </c>
      <c r="W27" s="41">
        <f t="shared" si="0"/>
        <v>6.9333333333333336</v>
      </c>
      <c r="X27" s="41">
        <f t="shared" si="2"/>
        <v>-6.9333333333333336</v>
      </c>
      <c r="Y27" s="44">
        <f t="shared" si="3"/>
        <v>6.9333333333333336</v>
      </c>
    </row>
    <row r="28" spans="1:25" ht="60" x14ac:dyDescent="0.25">
      <c r="A28" s="3" t="s">
        <v>125</v>
      </c>
      <c r="B28" s="4">
        <v>46064</v>
      </c>
      <c r="C28" s="3" t="s">
        <v>126</v>
      </c>
      <c r="D28" s="5" t="s">
        <v>127</v>
      </c>
      <c r="E28" s="3" t="s">
        <v>128</v>
      </c>
      <c r="F28" s="3">
        <v>11</v>
      </c>
      <c r="G28" s="3">
        <v>34</v>
      </c>
      <c r="H28" s="4">
        <v>43728</v>
      </c>
      <c r="I28" s="3" t="s">
        <v>39</v>
      </c>
      <c r="J28" s="3" t="s">
        <v>129</v>
      </c>
      <c r="K28" s="3" t="s">
        <v>28</v>
      </c>
      <c r="L28" s="5"/>
      <c r="M28" s="5"/>
      <c r="N28" s="3" t="e">
        <f>IF(L28="Availability", 0, IF(AND(#REF!="Y", OR(F28&gt;2,#REF!&gt; 0)), 1, 0))</f>
        <v>#REF!</v>
      </c>
      <c r="O28" s="5"/>
      <c r="P28" s="5"/>
      <c r="Q28" s="5"/>
      <c r="R28" s="10"/>
      <c r="S28" s="3">
        <f>_xlfn.XLOOKUP(E28,DelayData!C:C,DelayData!E:E,"0")</f>
        <v>3</v>
      </c>
      <c r="T28" s="3">
        <f t="shared" si="4"/>
        <v>0</v>
      </c>
      <c r="U28" s="41">
        <f t="shared" si="5"/>
        <v>0</v>
      </c>
      <c r="V28" s="41" t="str">
        <f>IF(COUNT(S28:S30)&lt;3,"0",AVERAGE(S28:S30))</f>
        <v>0</v>
      </c>
      <c r="W28" s="41">
        <f t="shared" si="0"/>
        <v>0</v>
      </c>
      <c r="X28" s="41">
        <f t="shared" si="2"/>
        <v>3</v>
      </c>
      <c r="Y28" s="44">
        <f t="shared" si="3"/>
        <v>3</v>
      </c>
    </row>
    <row r="29" spans="1:25" ht="75" x14ac:dyDescent="0.25">
      <c r="A29" s="3" t="s">
        <v>130</v>
      </c>
      <c r="B29" s="4">
        <v>46064</v>
      </c>
      <c r="C29" s="3" t="s">
        <v>131</v>
      </c>
      <c r="D29" s="5" t="s">
        <v>132</v>
      </c>
      <c r="E29" s="3" t="s">
        <v>133</v>
      </c>
      <c r="F29" s="3">
        <v>33</v>
      </c>
      <c r="G29" s="3">
        <v>33</v>
      </c>
      <c r="H29" s="4">
        <v>43868</v>
      </c>
      <c r="I29" s="3" t="s">
        <v>54</v>
      </c>
      <c r="J29" s="3" t="s">
        <v>55</v>
      </c>
      <c r="K29" s="3" t="s">
        <v>28</v>
      </c>
      <c r="L29" s="5"/>
      <c r="M29" s="5"/>
      <c r="N29" s="3" t="e">
        <f>IF(L29="Availability", 0, IF(AND(#REF!="Y", OR(F29&gt;2,#REF!&gt; 0)), 1, 0))</f>
        <v>#REF!</v>
      </c>
      <c r="O29" s="5"/>
      <c r="P29" s="5"/>
      <c r="Q29" s="5"/>
      <c r="R29" s="10"/>
      <c r="S29" s="3">
        <f>_xlfn.XLOOKUP(E29,DelayData!C:C,DelayData!E:E,"0")</f>
        <v>101</v>
      </c>
      <c r="T29" s="3">
        <f t="shared" si="4"/>
        <v>3</v>
      </c>
      <c r="U29" s="41">
        <f t="shared" si="5"/>
        <v>0</v>
      </c>
      <c r="V29" s="41" t="str">
        <f>IF(COUNT(S29:S31)&lt;3,"0",AVERAGE(S29:S31))</f>
        <v>0</v>
      </c>
      <c r="W29" s="41">
        <f t="shared" si="0"/>
        <v>1.5</v>
      </c>
      <c r="X29" s="41">
        <f t="shared" si="2"/>
        <v>99.5</v>
      </c>
      <c r="Y29" s="44">
        <f t="shared" si="3"/>
        <v>99.5</v>
      </c>
    </row>
    <row r="30" spans="1:25" ht="60" x14ac:dyDescent="0.25">
      <c r="A30" s="3" t="s">
        <v>134</v>
      </c>
      <c r="B30" s="4">
        <v>46065</v>
      </c>
      <c r="C30" s="3" t="s">
        <v>135</v>
      </c>
      <c r="D30" s="5" t="s">
        <v>136</v>
      </c>
      <c r="E30" s="3" t="s">
        <v>137</v>
      </c>
      <c r="F30" s="3">
        <v>17</v>
      </c>
      <c r="G30" s="3">
        <v>83</v>
      </c>
      <c r="H30" s="4">
        <v>43550</v>
      </c>
      <c r="I30" s="3" t="s">
        <v>26</v>
      </c>
      <c r="J30" s="3"/>
      <c r="K30" s="3" t="s">
        <v>34</v>
      </c>
      <c r="L30" s="5"/>
      <c r="M30" s="5"/>
      <c r="N30" s="3" t="e">
        <f>IF(L30="Availability", 0, IF(AND(#REF!="Y", OR(F30&gt;2,#REF!&gt; 0)), 1, 0))</f>
        <v>#REF!</v>
      </c>
      <c r="O30" s="5"/>
      <c r="P30" s="5"/>
      <c r="Q30" s="5"/>
      <c r="R30" s="10"/>
      <c r="S30" s="3" t="str">
        <f>_xlfn.XLOOKUP(E30,DelayData!C:C,DelayData!E:E,"0")</f>
        <v>0</v>
      </c>
      <c r="T30" s="3">
        <f t="shared" si="4"/>
        <v>101</v>
      </c>
      <c r="U30" s="41">
        <f t="shared" si="5"/>
        <v>3</v>
      </c>
      <c r="V30" s="41">
        <v>0</v>
      </c>
      <c r="W30" s="41">
        <f t="shared" si="0"/>
        <v>51.4</v>
      </c>
      <c r="X30" s="41">
        <f t="shared" si="2"/>
        <v>-51.4</v>
      </c>
      <c r="Y30" s="44">
        <f t="shared" si="3"/>
        <v>51.4</v>
      </c>
    </row>
    <row r="31" spans="1:25" ht="135" x14ac:dyDescent="0.25">
      <c r="A31" s="3" t="s">
        <v>138</v>
      </c>
      <c r="B31" s="4">
        <v>46065</v>
      </c>
      <c r="C31" s="3" t="s">
        <v>139</v>
      </c>
      <c r="D31" s="5" t="s">
        <v>140</v>
      </c>
      <c r="E31" s="3" t="s">
        <v>128</v>
      </c>
      <c r="F31" s="3">
        <v>10</v>
      </c>
      <c r="G31" s="3">
        <v>21</v>
      </c>
      <c r="H31" s="4">
        <v>43819</v>
      </c>
      <c r="I31" s="3" t="s">
        <v>26</v>
      </c>
      <c r="J31" s="3"/>
      <c r="K31" s="3" t="s">
        <v>34</v>
      </c>
      <c r="L31" s="5"/>
      <c r="M31" s="5"/>
      <c r="N31" s="3" t="e">
        <f>IF(L31="Availability", 0, IF(AND(#REF!="Y", OR(F31&gt;2,#REF!&gt; 0)), 1, 0))</f>
        <v>#REF!</v>
      </c>
      <c r="O31" s="5"/>
      <c r="P31" s="5"/>
      <c r="Q31" s="5"/>
      <c r="R31" s="10"/>
      <c r="S31" s="3">
        <f>_xlfn.XLOOKUP(E31,DelayData!C:C,DelayData!E:E,"0")</f>
        <v>3</v>
      </c>
      <c r="T31" s="3" t="str">
        <f t="shared" si="4"/>
        <v>0</v>
      </c>
      <c r="U31" s="41">
        <f t="shared" si="5"/>
        <v>101</v>
      </c>
      <c r="V31" s="41">
        <f t="shared" si="1"/>
        <v>12</v>
      </c>
      <c r="W31" s="41">
        <f t="shared" si="0"/>
        <v>32.699999999999996</v>
      </c>
      <c r="X31" s="41">
        <f t="shared" si="2"/>
        <v>-29.699999999999996</v>
      </c>
      <c r="Y31" s="44">
        <f t="shared" si="3"/>
        <v>29.699999999999996</v>
      </c>
    </row>
    <row r="32" spans="1:25" x14ac:dyDescent="0.25">
      <c r="A32" s="3" t="s">
        <v>141</v>
      </c>
      <c r="B32" s="4">
        <v>46065</v>
      </c>
      <c r="C32" s="3" t="s">
        <v>142</v>
      </c>
      <c r="D32" s="5"/>
      <c r="E32" s="3" t="s">
        <v>70</v>
      </c>
      <c r="F32" s="3">
        <v>59</v>
      </c>
      <c r="G32" s="3">
        <v>143</v>
      </c>
      <c r="H32" s="3"/>
      <c r="I32" s="3" t="s">
        <v>88</v>
      </c>
      <c r="J32" s="3"/>
      <c r="K32" s="3" t="s">
        <v>34</v>
      </c>
      <c r="L32" s="5"/>
      <c r="M32" s="5"/>
      <c r="N32" s="3" t="e">
        <f>IF(L32="Availability", 0, IF(AND(#REF!="Y", OR(F32&gt;2,#REF!&gt; 0)), 1, 0))</f>
        <v>#REF!</v>
      </c>
      <c r="O32" s="5"/>
      <c r="P32" s="5"/>
      <c r="Q32" s="5"/>
      <c r="R32" s="10"/>
      <c r="S32" s="3">
        <f>_xlfn.XLOOKUP(E32,DelayData!C:C,DelayData!E:E,"0")</f>
        <v>27</v>
      </c>
      <c r="T32" s="3">
        <f t="shared" si="4"/>
        <v>3</v>
      </c>
      <c r="U32" s="41" t="str">
        <f t="shared" si="5"/>
        <v>0</v>
      </c>
      <c r="V32" s="41">
        <f t="shared" si="1"/>
        <v>11</v>
      </c>
      <c r="W32" s="41">
        <f t="shared" si="0"/>
        <v>3.7</v>
      </c>
      <c r="X32" s="41">
        <f t="shared" si="2"/>
        <v>23.3</v>
      </c>
      <c r="Y32" s="44">
        <f t="shared" si="3"/>
        <v>23.3</v>
      </c>
    </row>
    <row r="33" spans="1:25" ht="60" x14ac:dyDescent="0.25">
      <c r="A33" s="3" t="s">
        <v>143</v>
      </c>
      <c r="B33" s="4">
        <v>46065</v>
      </c>
      <c r="C33" s="3" t="s">
        <v>144</v>
      </c>
      <c r="D33" s="5" t="s">
        <v>145</v>
      </c>
      <c r="E33" s="3" t="s">
        <v>146</v>
      </c>
      <c r="F33" s="3">
        <v>5</v>
      </c>
      <c r="G33" s="3">
        <v>5</v>
      </c>
      <c r="H33" s="3"/>
      <c r="I33" s="3" t="s">
        <v>54</v>
      </c>
      <c r="J33" s="3"/>
      <c r="K33" s="3" t="s">
        <v>34</v>
      </c>
      <c r="L33" s="5"/>
      <c r="M33" s="5"/>
      <c r="N33" s="3" t="e">
        <f>IF(L33="Availability", 0, IF(AND(#REF!="Y", OR(F33&gt;2,#REF!&gt; 0)), 1, 0))</f>
        <v>#REF!</v>
      </c>
      <c r="O33" s="5"/>
      <c r="P33" s="5"/>
      <c r="Q33" s="5"/>
      <c r="R33" s="10"/>
      <c r="S33" s="3">
        <f>_xlfn.XLOOKUP(E33,DelayData!C:C,DelayData!E:E,"0")</f>
        <v>6</v>
      </c>
      <c r="T33" s="3">
        <f t="shared" si="4"/>
        <v>27</v>
      </c>
      <c r="U33" s="41">
        <f t="shared" si="5"/>
        <v>3</v>
      </c>
      <c r="V33" s="41">
        <f t="shared" si="1"/>
        <v>2</v>
      </c>
      <c r="W33" s="41">
        <f t="shared" si="0"/>
        <v>14.8</v>
      </c>
      <c r="X33" s="41">
        <f t="shared" si="2"/>
        <v>-8.8000000000000007</v>
      </c>
      <c r="Y33" s="44">
        <f t="shared" si="3"/>
        <v>8.8000000000000007</v>
      </c>
    </row>
    <row r="34" spans="1:25" ht="60" hidden="1" x14ac:dyDescent="0.25">
      <c r="A34" s="3" t="s">
        <v>147</v>
      </c>
      <c r="B34" s="4">
        <v>46058</v>
      </c>
      <c r="C34" s="3" t="s">
        <v>148</v>
      </c>
      <c r="D34" s="5" t="s">
        <v>149</v>
      </c>
      <c r="E34" s="3" t="s">
        <v>150</v>
      </c>
      <c r="F34" s="3">
        <v>2</v>
      </c>
      <c r="G34" s="3">
        <v>2</v>
      </c>
      <c r="H34" s="4">
        <v>43572</v>
      </c>
      <c r="I34" s="3" t="s">
        <v>26</v>
      </c>
      <c r="J34" s="3"/>
      <c r="K34" s="3" t="s">
        <v>34</v>
      </c>
      <c r="L34" s="5"/>
      <c r="M34" s="5"/>
      <c r="N34" s="3" t="e">
        <f>IF(L34="Availability", 0, IF(AND(#REF!="Y", OR(F34&gt;2,#REF!&gt; 0)), 1, 0))</f>
        <v>#REF!</v>
      </c>
      <c r="O34" s="5"/>
      <c r="P34" s="5"/>
      <c r="Q34" s="5"/>
      <c r="R34" s="10"/>
      <c r="S34" s="3">
        <f>_xlfn.XLOOKUP(E34,DelayData!C:C,DelayData!E:E,"Not Found")</f>
        <v>0</v>
      </c>
      <c r="T34" s="3">
        <f>tbl_master[[#This Row],[Delay Mins]]</f>
        <v>0</v>
      </c>
      <c r="U34" s="41">
        <f t="shared" ref="U34:U65" si="6">S33</f>
        <v>6</v>
      </c>
      <c r="V34" s="41" t="e" cm="1">
        <f t="array" aca="1" ref="V34" ca="1">IF(V5COUNT(S34:S36)&lt;3,"",AVERAGE(S34:S36))</f>
        <v>#NAME?</v>
      </c>
      <c r="W34" s="41" t="e">
        <f t="shared" ca="1" si="0"/>
        <v>#NAME?</v>
      </c>
      <c r="X34" s="41" t="e">
        <f t="shared" ca="1" si="2"/>
        <v>#NAME?</v>
      </c>
      <c r="Y34" s="44" t="e">
        <f t="shared" ca="1" si="3"/>
        <v>#NAME?</v>
      </c>
    </row>
    <row r="35" spans="1:25" ht="75" hidden="1" x14ac:dyDescent="0.25">
      <c r="A35" s="3" t="s">
        <v>151</v>
      </c>
      <c r="B35" s="4">
        <v>46058</v>
      </c>
      <c r="C35" s="3" t="s">
        <v>152</v>
      </c>
      <c r="D35" s="5" t="s">
        <v>153</v>
      </c>
      <c r="E35" s="3" t="s">
        <v>48</v>
      </c>
      <c r="F35" s="3">
        <v>3</v>
      </c>
      <c r="G35" s="3">
        <v>3</v>
      </c>
      <c r="H35" s="4">
        <v>43791</v>
      </c>
      <c r="I35" s="3" t="s">
        <v>154</v>
      </c>
      <c r="J35" s="3"/>
      <c r="K35" s="3" t="s">
        <v>34</v>
      </c>
      <c r="L35" s="5"/>
      <c r="M35" s="5"/>
      <c r="N35" s="3" t="e">
        <f>IF(L35="Availability", 0, IF(AND(#REF!="Y", OR(F35&gt;2,#REF!&gt; 0)), 1, 0))</f>
        <v>#REF!</v>
      </c>
      <c r="O35" s="5"/>
      <c r="P35" s="5"/>
      <c r="Q35" s="5"/>
      <c r="R35" s="10"/>
      <c r="S35" s="3">
        <f>_xlfn.XLOOKUP(E35,DelayData!C:C,DelayData!E:E,"Not Found")</f>
        <v>0</v>
      </c>
      <c r="T35" s="3">
        <f>tbl_master[[#This Row],[Delay Mins]]</f>
        <v>0</v>
      </c>
      <c r="U35" s="41">
        <f t="shared" si="6"/>
        <v>0</v>
      </c>
      <c r="V35" s="41" t="e" cm="1">
        <f t="array" aca="1" ref="V35" ca="1">IF(V5COUNT(S35:S37)&lt;3,"",AVERAGE(S35:S37))</f>
        <v>#NAME?</v>
      </c>
      <c r="W35" s="41" t="e">
        <f t="shared" ca="1" si="0"/>
        <v>#NAME?</v>
      </c>
      <c r="X35" s="41" t="e">
        <f t="shared" ca="1" si="2"/>
        <v>#NAME?</v>
      </c>
      <c r="Y35" s="44" t="e">
        <f t="shared" ca="1" si="3"/>
        <v>#NAME?</v>
      </c>
    </row>
    <row r="36" spans="1:25" ht="75" hidden="1" x14ac:dyDescent="0.25">
      <c r="A36" s="3" t="s">
        <v>155</v>
      </c>
      <c r="B36" s="4">
        <v>46058</v>
      </c>
      <c r="C36" s="3" t="s">
        <v>156</v>
      </c>
      <c r="D36" s="5" t="s">
        <v>157</v>
      </c>
      <c r="E36" s="3" t="s">
        <v>158</v>
      </c>
      <c r="F36" s="3">
        <v>4</v>
      </c>
      <c r="G36" s="3">
        <v>11</v>
      </c>
      <c r="H36" s="4">
        <v>43998</v>
      </c>
      <c r="I36" s="3" t="s">
        <v>39</v>
      </c>
      <c r="J36" s="3"/>
      <c r="K36" s="3" t="s">
        <v>34</v>
      </c>
      <c r="L36" s="5"/>
      <c r="M36" s="5"/>
      <c r="N36" s="3" t="e">
        <f>IF(L36="Availability", 0, IF(AND(#REF!="Y", OR(F36&gt;2,#REF!&gt; 0)), 1, 0))</f>
        <v>#REF!</v>
      </c>
      <c r="O36" s="5"/>
      <c r="P36" s="5"/>
      <c r="Q36" s="5"/>
      <c r="R36" s="10"/>
      <c r="S36" s="3">
        <f>_xlfn.XLOOKUP(E36,DelayData!C:C,DelayData!E:E,"Not Found")</f>
        <v>0</v>
      </c>
      <c r="T36" s="3">
        <f>tbl_master[[#This Row],[Delay Mins]]</f>
        <v>0</v>
      </c>
      <c r="U36" s="41">
        <f t="shared" si="6"/>
        <v>0</v>
      </c>
      <c r="V36" s="41" t="e" cm="1">
        <f t="array" aca="1" ref="V36" ca="1">IF(V5COUNT(S36:S38)&lt;3,"",AVERAGE(S36:S38))</f>
        <v>#NAME?</v>
      </c>
      <c r="W36" s="41" t="e">
        <f t="shared" ca="1" si="0"/>
        <v>#NAME?</v>
      </c>
      <c r="X36" s="41" t="e">
        <f t="shared" ca="1" si="2"/>
        <v>#NAME?</v>
      </c>
      <c r="Y36" s="44" t="e">
        <f t="shared" ca="1" si="3"/>
        <v>#NAME?</v>
      </c>
    </row>
    <row r="37" spans="1:25" ht="75" hidden="1" x14ac:dyDescent="0.25">
      <c r="A37" s="3" t="s">
        <v>159</v>
      </c>
      <c r="B37" s="4">
        <v>46058</v>
      </c>
      <c r="C37" s="3" t="s">
        <v>160</v>
      </c>
      <c r="D37" s="5" t="s">
        <v>161</v>
      </c>
      <c r="E37" s="3" t="s">
        <v>162</v>
      </c>
      <c r="F37" s="3">
        <v>6</v>
      </c>
      <c r="G37" s="3">
        <v>6</v>
      </c>
      <c r="H37" s="4">
        <v>43783</v>
      </c>
      <c r="I37" s="3" t="s">
        <v>39</v>
      </c>
      <c r="J37" s="3" t="s">
        <v>163</v>
      </c>
      <c r="K37" s="3" t="s">
        <v>28</v>
      </c>
      <c r="L37" s="5"/>
      <c r="M37" s="5"/>
      <c r="N37" s="3" t="e">
        <f>IF(L37="Availability", 0, IF(AND(#REF!="Y", OR(F37&gt;2,#REF!&gt; 0)), 1, 0))</f>
        <v>#REF!</v>
      </c>
      <c r="O37" s="5"/>
      <c r="P37" s="5"/>
      <c r="Q37" s="5"/>
      <c r="R37" s="10"/>
      <c r="S37" s="3">
        <f>_xlfn.XLOOKUP(E37,DelayData!C:C,DelayData!E:E,"Not Found")</f>
        <v>0</v>
      </c>
      <c r="T37" s="3">
        <f>tbl_master[[#This Row],[Delay Mins]]</f>
        <v>0</v>
      </c>
      <c r="U37" s="41">
        <f t="shared" si="6"/>
        <v>0</v>
      </c>
      <c r="V37" s="41" t="e" cm="1">
        <f t="array" aca="1" ref="V37" ca="1">IF(V5COUNT(S37:S39)&lt;3,"",AVERAGE(S37:S39))</f>
        <v>#NAME?</v>
      </c>
      <c r="W37" s="41" t="e">
        <f t="shared" ca="1" si="0"/>
        <v>#NAME?</v>
      </c>
      <c r="X37" s="41" t="e">
        <f t="shared" ca="1" si="2"/>
        <v>#NAME?</v>
      </c>
      <c r="Y37" s="44" t="e">
        <f t="shared" ca="1" si="3"/>
        <v>#NAME?</v>
      </c>
    </row>
    <row r="38" spans="1:25" ht="75" hidden="1" x14ac:dyDescent="0.25">
      <c r="A38" s="3" t="s">
        <v>164</v>
      </c>
      <c r="B38" s="4">
        <v>46058</v>
      </c>
      <c r="C38" s="3"/>
      <c r="D38" s="5" t="s">
        <v>165</v>
      </c>
      <c r="E38" s="3" t="s">
        <v>70</v>
      </c>
      <c r="F38" s="3">
        <v>4</v>
      </c>
      <c r="G38" s="3">
        <v>4</v>
      </c>
      <c r="H38" s="3"/>
      <c r="I38" s="3" t="s">
        <v>71</v>
      </c>
      <c r="J38" s="3"/>
      <c r="K38" s="3" t="s">
        <v>34</v>
      </c>
      <c r="L38" s="5"/>
      <c r="M38" s="5"/>
      <c r="N38" s="3" t="e">
        <f>IF(L38="Availability", 0, IF(AND(#REF!="Y", OR(F38&gt;2,#REF!&gt; 0)), 1, 0))</f>
        <v>#REF!</v>
      </c>
      <c r="O38" s="5"/>
      <c r="P38" s="5"/>
      <c r="Q38" s="5"/>
      <c r="R38" s="10"/>
      <c r="S38" s="3">
        <f>_xlfn.XLOOKUP(E38,DelayData!C:C,DelayData!E:E,"Not Found")</f>
        <v>27</v>
      </c>
      <c r="T38" s="3">
        <f>tbl_master[[#This Row],[Delay Mins]]</f>
        <v>27</v>
      </c>
      <c r="U38" s="41">
        <f t="shared" si="6"/>
        <v>0</v>
      </c>
      <c r="V38" s="41" t="e" cm="1">
        <f t="array" aca="1" ref="V38" ca="1">IF(V5COUNT(S38:S40)&lt;3,"",AVERAGE(S38:S40))</f>
        <v>#NAME?</v>
      </c>
      <c r="W38" s="41" t="e">
        <f t="shared" ca="1" si="0"/>
        <v>#NAME?</v>
      </c>
      <c r="X38" s="41" t="e">
        <f t="shared" ca="1" si="2"/>
        <v>#NAME?</v>
      </c>
      <c r="Y38" s="44" t="e">
        <f t="shared" ca="1" si="3"/>
        <v>#NAME?</v>
      </c>
    </row>
    <row r="39" spans="1:25" ht="75" hidden="1" x14ac:dyDescent="0.25">
      <c r="A39" s="3" t="s">
        <v>166</v>
      </c>
      <c r="B39" s="4">
        <v>46057</v>
      </c>
      <c r="C39" s="3" t="s">
        <v>167</v>
      </c>
      <c r="D39" s="5" t="s">
        <v>168</v>
      </c>
      <c r="E39" s="3" t="s">
        <v>169</v>
      </c>
      <c r="F39" s="3">
        <v>14</v>
      </c>
      <c r="G39" s="3">
        <v>23</v>
      </c>
      <c r="H39" s="3"/>
      <c r="I39" s="3" t="s">
        <v>33</v>
      </c>
      <c r="J39" s="3" t="s">
        <v>170</v>
      </c>
      <c r="K39" s="3" t="s">
        <v>28</v>
      </c>
      <c r="L39" s="5"/>
      <c r="M39" s="5"/>
      <c r="N39" s="3" t="e">
        <f>IF(L39="Availability", 0, IF(AND(#REF!="Y", OR(F39&gt;2,#REF!&gt; 0)), 1, 0))</f>
        <v>#REF!</v>
      </c>
      <c r="O39" s="5"/>
      <c r="P39" s="5"/>
      <c r="Q39" s="5"/>
      <c r="R39" s="10"/>
      <c r="S39" s="3">
        <f>_xlfn.XLOOKUP(E39,DelayData!C:C,DelayData!E:E,"Not Found")</f>
        <v>0</v>
      </c>
      <c r="T39" s="3">
        <f>tbl_master[[#This Row],[Delay Mins]]</f>
        <v>0</v>
      </c>
      <c r="U39" s="41">
        <f t="shared" si="6"/>
        <v>27</v>
      </c>
      <c r="V39" s="41" t="e" cm="1">
        <f t="array" aca="1" ref="V39" ca="1">IF(V5COUNT(S39:S41)&lt;3,"",AVERAGE(S39:S41))</f>
        <v>#NAME?</v>
      </c>
      <c r="W39" s="41" t="e">
        <f t="shared" ca="1" si="0"/>
        <v>#NAME?</v>
      </c>
      <c r="X39" s="41" t="e">
        <f t="shared" ca="1" si="2"/>
        <v>#NAME?</v>
      </c>
      <c r="Y39" s="44" t="e">
        <f t="shared" ca="1" si="3"/>
        <v>#NAME?</v>
      </c>
    </row>
    <row r="40" spans="1:25" ht="75" hidden="1" x14ac:dyDescent="0.25">
      <c r="A40" s="3" t="s">
        <v>171</v>
      </c>
      <c r="B40" s="4">
        <v>46057</v>
      </c>
      <c r="C40" s="3" t="s">
        <v>172</v>
      </c>
      <c r="D40" s="5" t="s">
        <v>173</v>
      </c>
      <c r="E40" s="3" t="s">
        <v>70</v>
      </c>
      <c r="F40" s="3">
        <v>11</v>
      </c>
      <c r="G40" s="3">
        <v>11</v>
      </c>
      <c r="H40" s="4">
        <v>43920</v>
      </c>
      <c r="I40" s="3" t="s">
        <v>71</v>
      </c>
      <c r="J40" s="3"/>
      <c r="K40" s="3" t="s">
        <v>34</v>
      </c>
      <c r="L40" s="5"/>
      <c r="M40" s="5"/>
      <c r="N40" s="3" t="e">
        <f>IF(L40="Availability", 0, IF(AND(#REF!="Y", OR(F40&gt;2,#REF!&gt; 0)), 1, 0))</f>
        <v>#REF!</v>
      </c>
      <c r="O40" s="5"/>
      <c r="P40" s="5"/>
      <c r="Q40" s="5"/>
      <c r="R40" s="10"/>
      <c r="S40" s="3">
        <f>_xlfn.XLOOKUP(E40,DelayData!C:C,DelayData!E:E,"Not Found")</f>
        <v>27</v>
      </c>
      <c r="T40" s="3">
        <f>tbl_master[[#This Row],[Delay Mins]]</f>
        <v>27</v>
      </c>
      <c r="U40" s="41">
        <f t="shared" si="6"/>
        <v>0</v>
      </c>
      <c r="V40" s="41" t="e" cm="1">
        <f t="array" aca="1" ref="V40" ca="1">IF(V5COUNT(S40:S42)&lt;3,"",AVERAGE(S40:S42))</f>
        <v>#NAME?</v>
      </c>
      <c r="W40" s="41" t="e">
        <f t="shared" ca="1" si="0"/>
        <v>#NAME?</v>
      </c>
      <c r="X40" s="41" t="e">
        <f t="shared" ca="1" si="2"/>
        <v>#NAME?</v>
      </c>
      <c r="Y40" s="44" t="e">
        <f t="shared" ca="1" si="3"/>
        <v>#NAME?</v>
      </c>
    </row>
    <row r="41" spans="1:25" ht="75" hidden="1" x14ac:dyDescent="0.25">
      <c r="A41" s="3" t="s">
        <v>174</v>
      </c>
      <c r="B41" s="4">
        <v>46057</v>
      </c>
      <c r="C41" s="3" t="s">
        <v>175</v>
      </c>
      <c r="D41" s="5" t="s">
        <v>176</v>
      </c>
      <c r="E41" s="3" t="s">
        <v>177</v>
      </c>
      <c r="F41" s="3">
        <v>21</v>
      </c>
      <c r="G41" s="3">
        <v>33</v>
      </c>
      <c r="H41" s="4">
        <v>43805</v>
      </c>
      <c r="I41" s="3" t="s">
        <v>178</v>
      </c>
      <c r="J41" s="3" t="s">
        <v>55</v>
      </c>
      <c r="K41" s="3" t="s">
        <v>28</v>
      </c>
      <c r="L41" s="5"/>
      <c r="M41" s="5"/>
      <c r="N41" s="3" t="e">
        <f>IF(L41="Availability", 0, IF(AND(#REF!="Y", OR(F41&gt;2,#REF!&gt; 0)), 1, 0))</f>
        <v>#REF!</v>
      </c>
      <c r="O41" s="5"/>
      <c r="P41" s="5"/>
      <c r="Q41" s="5"/>
      <c r="R41" s="10"/>
      <c r="S41" s="3">
        <f>_xlfn.XLOOKUP(E41,DelayData!C:C,DelayData!E:E,"Not Found")</f>
        <v>8</v>
      </c>
      <c r="T41" s="3">
        <f>tbl_master[[#This Row],[Delay Mins]]</f>
        <v>8</v>
      </c>
      <c r="U41" s="41">
        <f t="shared" si="6"/>
        <v>27</v>
      </c>
      <c r="V41" s="41" t="e" cm="1">
        <f t="array" aca="1" ref="V41" ca="1">IF(V5COUNT(S41:S43)&lt;3,"",AVERAGE(S41:S43))</f>
        <v>#NAME?</v>
      </c>
      <c r="W41" s="41" t="e">
        <f t="shared" ca="1" si="0"/>
        <v>#NAME?</v>
      </c>
      <c r="X41" s="41" t="e">
        <f t="shared" ca="1" si="2"/>
        <v>#NAME?</v>
      </c>
      <c r="Y41" s="44" t="e">
        <f t="shared" ca="1" si="3"/>
        <v>#NAME?</v>
      </c>
    </row>
    <row r="42" spans="1:25" ht="75" hidden="1" x14ac:dyDescent="0.25">
      <c r="A42" s="3" t="s">
        <v>179</v>
      </c>
      <c r="B42" s="4">
        <v>46056</v>
      </c>
      <c r="C42" s="3" t="s">
        <v>180</v>
      </c>
      <c r="D42" s="5" t="s">
        <v>181</v>
      </c>
      <c r="E42" s="3" t="s">
        <v>182</v>
      </c>
      <c r="F42" s="3">
        <v>3</v>
      </c>
      <c r="G42" s="3">
        <v>9</v>
      </c>
      <c r="H42" s="4">
        <v>43783</v>
      </c>
      <c r="I42" s="3" t="s">
        <v>39</v>
      </c>
      <c r="J42" s="3" t="s">
        <v>183</v>
      </c>
      <c r="K42" s="3" t="s">
        <v>28</v>
      </c>
      <c r="L42" s="5"/>
      <c r="M42" s="5"/>
      <c r="N42" s="3" t="e">
        <f>IF(L42="Availability", 0, IF(AND(#REF!="Y", OR(F42&gt;2,#REF!&gt; 0)), 1, 0))</f>
        <v>#REF!</v>
      </c>
      <c r="O42" s="5"/>
      <c r="P42" s="5"/>
      <c r="Q42" s="5"/>
      <c r="R42" s="10"/>
      <c r="S42" s="3">
        <f>_xlfn.XLOOKUP(E42,DelayData!C:C,DelayData!E:E,"Not Found")</f>
        <v>0</v>
      </c>
      <c r="T42" s="3">
        <f>tbl_master[[#This Row],[Delay Mins]]</f>
        <v>0</v>
      </c>
      <c r="U42" s="41">
        <f t="shared" si="6"/>
        <v>8</v>
      </c>
      <c r="V42" s="41" t="e" cm="1">
        <f t="array" aca="1" ref="V42" ca="1">IF(V5COUNT(S42:S44)&lt;3,"",AVERAGE(S42:S44))</f>
        <v>#NAME?</v>
      </c>
      <c r="W42" s="41" t="e">
        <f t="shared" ca="1" si="0"/>
        <v>#NAME?</v>
      </c>
      <c r="X42" s="41" t="e">
        <f t="shared" ca="1" si="2"/>
        <v>#NAME?</v>
      </c>
      <c r="Y42" s="44" t="e">
        <f t="shared" ca="1" si="3"/>
        <v>#NAME?</v>
      </c>
    </row>
    <row r="43" spans="1:25" ht="60" hidden="1" x14ac:dyDescent="0.25">
      <c r="A43" s="3" t="s">
        <v>184</v>
      </c>
      <c r="B43" s="4">
        <v>46056</v>
      </c>
      <c r="C43" s="3" t="s">
        <v>185</v>
      </c>
      <c r="D43" s="5" t="s">
        <v>186</v>
      </c>
      <c r="E43" s="3" t="s">
        <v>187</v>
      </c>
      <c r="F43" s="3">
        <v>21</v>
      </c>
      <c r="G43" s="3">
        <v>43</v>
      </c>
      <c r="H43" s="4">
        <v>43700</v>
      </c>
      <c r="I43" s="3" t="s">
        <v>39</v>
      </c>
      <c r="J43" s="3"/>
      <c r="K43" s="3" t="s">
        <v>34</v>
      </c>
      <c r="L43" s="5"/>
      <c r="M43" s="5"/>
      <c r="N43" s="3" t="e">
        <f>IF(L43="Availability", 0, IF(AND(#REF!="Y", OR(F43&gt;2,#REF!&gt; 0)), 1, 0))</f>
        <v>#REF!</v>
      </c>
      <c r="O43" s="5"/>
      <c r="P43" s="5"/>
      <c r="Q43" s="5"/>
      <c r="R43" s="10"/>
      <c r="S43" s="3">
        <f>_xlfn.XLOOKUP(E43,DelayData!C:C,DelayData!E:E,"Not Found")</f>
        <v>23</v>
      </c>
      <c r="T43" s="3">
        <f>tbl_master[[#This Row],[Delay Mins]]</f>
        <v>23</v>
      </c>
      <c r="U43" s="41">
        <f t="shared" si="6"/>
        <v>0</v>
      </c>
      <c r="V43" s="41" t="e" cm="1">
        <f t="array" aca="1" ref="V43" ca="1">IF(V5COUNT(S43:S45)&lt;3,"",AVERAGE(S43:S45))</f>
        <v>#NAME?</v>
      </c>
      <c r="W43" s="41" t="e">
        <f t="shared" ca="1" si="0"/>
        <v>#NAME?</v>
      </c>
      <c r="X43" s="41" t="e">
        <f t="shared" ca="1" si="2"/>
        <v>#NAME?</v>
      </c>
      <c r="Y43" s="44" t="e">
        <f t="shared" ca="1" si="3"/>
        <v>#NAME?</v>
      </c>
    </row>
    <row r="44" spans="1:25" ht="75" hidden="1" x14ac:dyDescent="0.25">
      <c r="A44" s="3" t="s">
        <v>188</v>
      </c>
      <c r="B44" s="4">
        <v>46056</v>
      </c>
      <c r="C44" s="3" t="s">
        <v>189</v>
      </c>
      <c r="D44" s="5" t="s">
        <v>165</v>
      </c>
      <c r="E44" s="3" t="s">
        <v>70</v>
      </c>
      <c r="F44" s="3">
        <v>14</v>
      </c>
      <c r="G44" s="3">
        <v>14</v>
      </c>
      <c r="H44" s="3"/>
      <c r="I44" s="3" t="s">
        <v>71</v>
      </c>
      <c r="J44" s="3"/>
      <c r="K44" s="3" t="s">
        <v>34</v>
      </c>
      <c r="L44" s="5"/>
      <c r="M44" s="5"/>
      <c r="N44" s="3" t="e">
        <f>IF(L44="Availability", 0, IF(AND(#REF!="Y", OR(F44&gt;2,#REF!&gt; 0)), 1, 0))</f>
        <v>#REF!</v>
      </c>
      <c r="O44" s="5"/>
      <c r="P44" s="5"/>
      <c r="Q44" s="5"/>
      <c r="R44" s="10"/>
      <c r="S44" s="3">
        <f>_xlfn.XLOOKUP(E44,DelayData!C:C,DelayData!E:E,"Not Found")</f>
        <v>27</v>
      </c>
      <c r="T44" s="3">
        <f>tbl_master[[#This Row],[Delay Mins]]</f>
        <v>27</v>
      </c>
      <c r="U44" s="41">
        <f t="shared" si="6"/>
        <v>23</v>
      </c>
      <c r="V44" s="41" t="e" cm="1">
        <f t="array" aca="1" ref="V44" ca="1">IF(V5COUNT(S44:S46)&lt;3,"",AVERAGE(S44:S46))</f>
        <v>#NAME?</v>
      </c>
      <c r="W44" s="41" t="e">
        <f t="shared" ca="1" si="0"/>
        <v>#NAME?</v>
      </c>
      <c r="X44" s="41" t="e">
        <f t="shared" ca="1" si="2"/>
        <v>#NAME?</v>
      </c>
      <c r="Y44" s="44" t="e">
        <f t="shared" ca="1" si="3"/>
        <v>#NAME?</v>
      </c>
    </row>
    <row r="45" spans="1:25" ht="75" hidden="1" x14ac:dyDescent="0.25">
      <c r="A45" s="3" t="s">
        <v>190</v>
      </c>
      <c r="B45" s="4">
        <v>46056</v>
      </c>
      <c r="C45" s="3" t="s">
        <v>191</v>
      </c>
      <c r="D45" s="5" t="s">
        <v>192</v>
      </c>
      <c r="E45" s="3" t="s">
        <v>193</v>
      </c>
      <c r="F45" s="3">
        <v>2</v>
      </c>
      <c r="G45" s="3">
        <v>2</v>
      </c>
      <c r="H45" s="4">
        <v>43782</v>
      </c>
      <c r="I45" s="3" t="s">
        <v>39</v>
      </c>
      <c r="J45" s="3"/>
      <c r="K45" s="3" t="s">
        <v>194</v>
      </c>
      <c r="L45" s="5"/>
      <c r="M45" s="5"/>
      <c r="N45" s="3" t="e">
        <f>IF(L45="Availability", 0, IF(AND(#REF!="Y", OR(F45&gt;2,#REF!&gt; 0)), 1, 0))</f>
        <v>#REF!</v>
      </c>
      <c r="O45" s="5"/>
      <c r="P45" s="5"/>
      <c r="Q45" s="5"/>
      <c r="R45" s="10"/>
      <c r="S45" s="3">
        <f>_xlfn.XLOOKUP(E45,DelayData!C:C,DelayData!E:E,"Not Found")</f>
        <v>11</v>
      </c>
      <c r="T45" s="3">
        <f>tbl_master[[#This Row],[Delay Mins]]</f>
        <v>11</v>
      </c>
      <c r="U45" s="41">
        <f t="shared" si="6"/>
        <v>27</v>
      </c>
      <c r="V45" s="41" t="e" cm="1">
        <f t="array" aca="1" ref="V45" ca="1">IF(V5COUNT(S45:S47)&lt;3,"",AVERAGE(S45:S47))</f>
        <v>#NAME?</v>
      </c>
      <c r="W45" s="41" t="e">
        <f t="shared" ca="1" si="0"/>
        <v>#NAME?</v>
      </c>
      <c r="X45" s="41" t="e">
        <f t="shared" ca="1" si="2"/>
        <v>#NAME?</v>
      </c>
      <c r="Y45" s="44" t="e">
        <f t="shared" ca="1" si="3"/>
        <v>#NAME?</v>
      </c>
    </row>
    <row r="46" spans="1:25" ht="75" hidden="1" x14ac:dyDescent="0.25">
      <c r="A46" s="3" t="s">
        <v>195</v>
      </c>
      <c r="B46" s="4">
        <v>46055</v>
      </c>
      <c r="C46" s="3" t="s">
        <v>196</v>
      </c>
      <c r="D46" s="5" t="s">
        <v>197</v>
      </c>
      <c r="E46" s="3" t="s">
        <v>198</v>
      </c>
      <c r="F46" s="3">
        <v>105</v>
      </c>
      <c r="G46" s="3">
        <v>188</v>
      </c>
      <c r="H46" s="4">
        <v>43584</v>
      </c>
      <c r="I46" s="3" t="s">
        <v>80</v>
      </c>
      <c r="J46" s="3" t="s">
        <v>199</v>
      </c>
      <c r="K46" s="3" t="s">
        <v>28</v>
      </c>
      <c r="L46" s="5"/>
      <c r="M46" s="5"/>
      <c r="N46" s="3" t="e">
        <f>IF(L46="Availability", 0, IF(AND(#REF!="Y", OR(F46&gt;2,#REF!&gt; 0)), 1, 0))</f>
        <v>#REF!</v>
      </c>
      <c r="O46" s="5"/>
      <c r="P46" s="5"/>
      <c r="Q46" s="5"/>
      <c r="R46" s="10"/>
      <c r="S46" s="3">
        <f>_xlfn.XLOOKUP(E46,DelayData!C:C,DelayData!E:E,"Not Found")</f>
        <v>0</v>
      </c>
      <c r="T46" s="3">
        <f>tbl_master[[#This Row],[Delay Mins]]</f>
        <v>0</v>
      </c>
      <c r="U46" s="41">
        <f t="shared" si="6"/>
        <v>11</v>
      </c>
      <c r="V46" s="41" t="e" cm="1">
        <f t="array" aca="1" ref="V46" ca="1">IF(V5COUNT(S46:S48)&lt;3,"",AVERAGE(S46:S48))</f>
        <v>#NAME?</v>
      </c>
      <c r="W46" s="41" t="e">
        <f t="shared" ca="1" si="0"/>
        <v>#NAME?</v>
      </c>
      <c r="X46" s="41" t="e">
        <f t="shared" ca="1" si="2"/>
        <v>#NAME?</v>
      </c>
      <c r="Y46" s="44" t="e">
        <f t="shared" ca="1" si="3"/>
        <v>#NAME?</v>
      </c>
    </row>
    <row r="47" spans="1:25" ht="60" hidden="1" x14ac:dyDescent="0.25">
      <c r="A47" s="3" t="s">
        <v>200</v>
      </c>
      <c r="B47" s="4">
        <v>46055</v>
      </c>
      <c r="C47" s="3" t="s">
        <v>201</v>
      </c>
      <c r="D47" s="5" t="s">
        <v>202</v>
      </c>
      <c r="E47" s="3" t="s">
        <v>118</v>
      </c>
      <c r="F47" s="3">
        <v>3</v>
      </c>
      <c r="G47" s="3">
        <v>3</v>
      </c>
      <c r="H47" s="4">
        <v>43859</v>
      </c>
      <c r="I47" s="3" t="s">
        <v>203</v>
      </c>
      <c r="J47" s="3"/>
      <c r="K47" s="3" t="s">
        <v>34</v>
      </c>
      <c r="L47" s="5"/>
      <c r="M47" s="5"/>
      <c r="N47" s="3" t="e">
        <f>IF(L47="Availability", 0, IF(AND(#REF!="Y", OR(F47&gt;2,#REF!&gt; 0)), 1, 0))</f>
        <v>#REF!</v>
      </c>
      <c r="O47" s="5"/>
      <c r="P47" s="5"/>
      <c r="Q47" s="5"/>
      <c r="R47" s="10"/>
      <c r="S47" s="3">
        <f>_xlfn.XLOOKUP(E47,DelayData!C:C,DelayData!E:E,"Not Found")</f>
        <v>0</v>
      </c>
      <c r="T47" s="3">
        <f>tbl_master[[#This Row],[Delay Mins]]</f>
        <v>0</v>
      </c>
      <c r="U47" s="41">
        <f t="shared" si="6"/>
        <v>0</v>
      </c>
      <c r="V47" s="41" t="e" cm="1">
        <f t="array" aca="1" ref="V47" ca="1">IF(V5COUNT(S47:S49)&lt;3,"",AVERAGE(S47:S49))</f>
        <v>#NAME?</v>
      </c>
      <c r="W47" s="41" t="e">
        <f t="shared" ca="1" si="0"/>
        <v>#NAME?</v>
      </c>
      <c r="X47" s="41" t="e">
        <f t="shared" ca="1" si="2"/>
        <v>#NAME?</v>
      </c>
      <c r="Y47" s="44" t="e">
        <f t="shared" ca="1" si="3"/>
        <v>#NAME?</v>
      </c>
    </row>
    <row r="48" spans="1:25" ht="75" hidden="1" x14ac:dyDescent="0.25">
      <c r="A48" s="3" t="s">
        <v>204</v>
      </c>
      <c r="B48" s="4">
        <v>46055</v>
      </c>
      <c r="C48" s="3" t="s">
        <v>205</v>
      </c>
      <c r="D48" s="5" t="s">
        <v>206</v>
      </c>
      <c r="E48" s="3" t="s">
        <v>207</v>
      </c>
      <c r="F48" s="3">
        <v>0</v>
      </c>
      <c r="G48" s="3">
        <v>0</v>
      </c>
      <c r="H48" s="4">
        <v>43782</v>
      </c>
      <c r="I48" s="3" t="s">
        <v>26</v>
      </c>
      <c r="J48" s="3"/>
      <c r="K48" s="3" t="s">
        <v>34</v>
      </c>
      <c r="L48" s="5"/>
      <c r="M48" s="5"/>
      <c r="N48" s="3" t="e">
        <f>IF(L48="Availability", 0, IF(AND(#REF!="Y", OR(F48&gt;2,#REF!&gt; 0)), 1, 0))</f>
        <v>#REF!</v>
      </c>
      <c r="O48" s="5"/>
      <c r="P48" s="5"/>
      <c r="Q48" s="5"/>
      <c r="R48" s="10"/>
      <c r="S48" s="3">
        <f>_xlfn.XLOOKUP(E48,DelayData!C:C,DelayData!E:E,"Not Found")</f>
        <v>0</v>
      </c>
      <c r="T48" s="3">
        <f>tbl_master[[#This Row],[Delay Mins]]</f>
        <v>0</v>
      </c>
      <c r="U48" s="41">
        <f t="shared" si="6"/>
        <v>0</v>
      </c>
      <c r="V48" s="41" t="e" cm="1">
        <f t="array" aca="1" ref="V48" ca="1">IF(V5COUNT(S48:S50)&lt;3,"",AVERAGE(S48:S50))</f>
        <v>#NAME?</v>
      </c>
      <c r="W48" s="41" t="e">
        <f t="shared" ca="1" si="0"/>
        <v>#NAME?</v>
      </c>
      <c r="X48" s="41" t="e">
        <f t="shared" ca="1" si="2"/>
        <v>#NAME?</v>
      </c>
      <c r="Y48" s="44" t="e">
        <f t="shared" ca="1" si="3"/>
        <v>#NAME?</v>
      </c>
    </row>
    <row r="49" spans="1:25" ht="75" hidden="1" x14ac:dyDescent="0.25">
      <c r="A49" s="3" t="s">
        <v>208</v>
      </c>
      <c r="B49" s="4">
        <v>46053</v>
      </c>
      <c r="C49" s="3"/>
      <c r="D49" s="5" t="s">
        <v>209</v>
      </c>
      <c r="E49" s="3" t="s">
        <v>99</v>
      </c>
      <c r="F49" s="3">
        <v>23</v>
      </c>
      <c r="G49" s="3">
        <v>42</v>
      </c>
      <c r="H49" s="4">
        <v>43998</v>
      </c>
      <c r="I49" s="3" t="s">
        <v>178</v>
      </c>
      <c r="J49" s="3"/>
      <c r="K49" s="3" t="s">
        <v>34</v>
      </c>
      <c r="L49" s="5"/>
      <c r="M49" s="5"/>
      <c r="N49" s="3" t="e">
        <f>IF(L49="Availability", 0, IF(AND(#REF!="Y", OR(F49&gt;2,#REF!&gt; 0)), 1, 0))</f>
        <v>#REF!</v>
      </c>
      <c r="O49" s="5"/>
      <c r="P49" s="5"/>
      <c r="Q49" s="5"/>
      <c r="R49" s="10"/>
      <c r="S49" s="3">
        <f>_xlfn.XLOOKUP(E49,DelayData!C:C,DelayData!E:E,"Not Found")</f>
        <v>12</v>
      </c>
      <c r="T49" s="3">
        <f>tbl_master[[#This Row],[Delay Mins]]</f>
        <v>12</v>
      </c>
      <c r="U49" s="41">
        <f t="shared" si="6"/>
        <v>0</v>
      </c>
      <c r="V49" s="41" t="e" cm="1">
        <f t="array" aca="1" ref="V49" ca="1">IF(V5COUNT(S49:S51)&lt;3,"",AVERAGE(S49:S51))</f>
        <v>#NAME?</v>
      </c>
      <c r="W49" s="41" t="e">
        <f t="shared" ca="1" si="0"/>
        <v>#NAME?</v>
      </c>
      <c r="X49" s="41" t="e">
        <f t="shared" ca="1" si="2"/>
        <v>#NAME?</v>
      </c>
      <c r="Y49" s="44" t="e">
        <f t="shared" ca="1" si="3"/>
        <v>#NAME?</v>
      </c>
    </row>
    <row r="50" spans="1:25" ht="75" hidden="1" x14ac:dyDescent="0.25">
      <c r="A50" s="3" t="s">
        <v>210</v>
      </c>
      <c r="B50" s="4">
        <v>46053</v>
      </c>
      <c r="C50" s="3" t="s">
        <v>211</v>
      </c>
      <c r="D50" s="5" t="s">
        <v>212</v>
      </c>
      <c r="E50" s="3" t="s">
        <v>70</v>
      </c>
      <c r="F50" s="3">
        <v>5</v>
      </c>
      <c r="G50" s="3">
        <v>5</v>
      </c>
      <c r="H50" s="4">
        <v>43868</v>
      </c>
      <c r="I50" s="3" t="s">
        <v>71</v>
      </c>
      <c r="J50" s="3"/>
      <c r="K50" s="3" t="s">
        <v>34</v>
      </c>
      <c r="L50" s="5"/>
      <c r="M50" s="5"/>
      <c r="N50" s="3" t="e">
        <f>IF(L50="Availability", 0, IF(AND(#REF!="Y", OR(F50&gt;2,#REF!&gt; 0)), 1, 0))</f>
        <v>#REF!</v>
      </c>
      <c r="O50" s="5"/>
      <c r="P50" s="5"/>
      <c r="Q50" s="5"/>
      <c r="R50" s="10"/>
      <c r="S50" s="3">
        <f>_xlfn.XLOOKUP(E50,DelayData!C:C,DelayData!E:E,"Not Found")</f>
        <v>27</v>
      </c>
      <c r="T50" s="3">
        <f>tbl_master[[#This Row],[Delay Mins]]</f>
        <v>27</v>
      </c>
      <c r="U50" s="41">
        <f t="shared" si="6"/>
        <v>12</v>
      </c>
      <c r="V50" s="41" t="e" cm="1">
        <f t="array" aca="1" ref="V50" ca="1">IF(V5COUNT(S50:S52)&lt;3,"",AVERAGE(S50:S52))</f>
        <v>#NAME?</v>
      </c>
      <c r="W50" s="41" t="e">
        <f t="shared" ca="1" si="0"/>
        <v>#NAME?</v>
      </c>
      <c r="X50" s="41" t="e">
        <f t="shared" ca="1" si="2"/>
        <v>#NAME?</v>
      </c>
      <c r="Y50" s="44" t="e">
        <f t="shared" ca="1" si="3"/>
        <v>#NAME?</v>
      </c>
    </row>
    <row r="51" spans="1:25" ht="75" hidden="1" x14ac:dyDescent="0.25">
      <c r="A51" s="3" t="s">
        <v>213</v>
      </c>
      <c r="B51" s="4">
        <v>46053</v>
      </c>
      <c r="C51" s="3" t="s">
        <v>214</v>
      </c>
      <c r="D51" s="5" t="s">
        <v>215</v>
      </c>
      <c r="E51" s="3" t="s">
        <v>216</v>
      </c>
      <c r="F51" s="3">
        <v>11</v>
      </c>
      <c r="G51" s="3">
        <v>11</v>
      </c>
      <c r="H51" s="4">
        <v>43578</v>
      </c>
      <c r="I51" s="3" t="s">
        <v>217</v>
      </c>
      <c r="J51" s="3" t="s">
        <v>55</v>
      </c>
      <c r="K51" s="3" t="s">
        <v>28</v>
      </c>
      <c r="L51" s="5"/>
      <c r="M51" s="5"/>
      <c r="N51" s="3" t="e">
        <f>IF(L51="Availability", 0, IF(AND(#REF!="Y", OR(F51&gt;2,#REF!&gt; 0)), 1, 0))</f>
        <v>#REF!</v>
      </c>
      <c r="O51" s="5"/>
      <c r="P51" s="5"/>
      <c r="Q51" s="5"/>
      <c r="R51" s="10"/>
      <c r="S51" s="3">
        <f>_xlfn.XLOOKUP(E51,DelayData!C:C,DelayData!E:E,"Not Found")</f>
        <v>3</v>
      </c>
      <c r="T51" s="3">
        <f>tbl_master[[#This Row],[Delay Mins]]</f>
        <v>3</v>
      </c>
      <c r="U51" s="41">
        <f t="shared" si="6"/>
        <v>27</v>
      </c>
      <c r="V51" s="41" t="e" cm="1">
        <f t="array" aca="1" ref="V51" ca="1">IF(V5COUNT(S51:S53)&lt;3,"",AVERAGE(S51:S53))</f>
        <v>#NAME?</v>
      </c>
      <c r="W51" s="41" t="e">
        <f t="shared" ca="1" si="0"/>
        <v>#NAME?</v>
      </c>
      <c r="X51" s="41" t="e">
        <f t="shared" ca="1" si="2"/>
        <v>#NAME?</v>
      </c>
      <c r="Y51" s="44" t="e">
        <f t="shared" ca="1" si="3"/>
        <v>#NAME?</v>
      </c>
    </row>
    <row r="52" spans="1:25" ht="75" hidden="1" x14ac:dyDescent="0.25">
      <c r="A52" s="3" t="s">
        <v>218</v>
      </c>
      <c r="B52" s="4">
        <v>46052</v>
      </c>
      <c r="C52" s="3" t="s">
        <v>219</v>
      </c>
      <c r="D52" s="5" t="s">
        <v>220</v>
      </c>
      <c r="E52" s="3" t="s">
        <v>221</v>
      </c>
      <c r="F52" s="3">
        <v>9</v>
      </c>
      <c r="G52" s="3">
        <v>9</v>
      </c>
      <c r="H52" s="3"/>
      <c r="I52" s="3" t="s">
        <v>33</v>
      </c>
      <c r="J52" s="3"/>
      <c r="K52" s="3" t="s">
        <v>194</v>
      </c>
      <c r="L52" s="5"/>
      <c r="M52" s="5"/>
      <c r="N52" s="3" t="e">
        <f>IF(L52="Availability", 0, IF(AND(#REF!="Y", OR(F52&gt;2,#REF!&gt; 0)), 1, 0))</f>
        <v>#REF!</v>
      </c>
      <c r="O52" s="5"/>
      <c r="P52" s="5"/>
      <c r="Q52" s="5"/>
      <c r="R52" s="10"/>
      <c r="S52" s="3">
        <f>_xlfn.XLOOKUP(E52,DelayData!C:C,DelayData!E:E,"Not Found")</f>
        <v>0</v>
      </c>
      <c r="T52" s="3">
        <f>tbl_master[[#This Row],[Delay Mins]]</f>
        <v>0</v>
      </c>
      <c r="U52" s="41">
        <f t="shared" si="6"/>
        <v>3</v>
      </c>
      <c r="V52" s="41" t="e" cm="1">
        <f t="array" aca="1" ref="V52" ca="1">IF(V5COUNT(S52:S54)&lt;3,"",AVERAGE(S52:S54))</f>
        <v>#NAME?</v>
      </c>
      <c r="W52" s="41" t="e">
        <f t="shared" ca="1" si="0"/>
        <v>#NAME?</v>
      </c>
      <c r="X52" s="41" t="e">
        <f t="shared" ca="1" si="2"/>
        <v>#NAME?</v>
      </c>
      <c r="Y52" s="44" t="e">
        <f t="shared" ca="1" si="3"/>
        <v>#NAME?</v>
      </c>
    </row>
    <row r="53" spans="1:25" ht="75" hidden="1" x14ac:dyDescent="0.25">
      <c r="A53" s="3" t="s">
        <v>222</v>
      </c>
      <c r="B53" s="4">
        <v>46052</v>
      </c>
      <c r="C53" s="3" t="s">
        <v>223</v>
      </c>
      <c r="D53" s="5" t="s">
        <v>224</v>
      </c>
      <c r="E53" s="3" t="s">
        <v>58</v>
      </c>
      <c r="F53" s="3">
        <v>24</v>
      </c>
      <c r="G53" s="3">
        <v>24</v>
      </c>
      <c r="H53" s="4">
        <v>43783</v>
      </c>
      <c r="I53" s="3" t="s">
        <v>59</v>
      </c>
      <c r="J53" s="3"/>
      <c r="K53" s="3" t="s">
        <v>34</v>
      </c>
      <c r="L53" s="5"/>
      <c r="M53" s="5"/>
      <c r="N53" s="3" t="e">
        <f>IF(L53="Availability", 0, IF(AND(#REF!="Y", OR(F53&gt;2,#REF!&gt; 0)), 1, 0))</f>
        <v>#REF!</v>
      </c>
      <c r="O53" s="5"/>
      <c r="P53" s="5"/>
      <c r="Q53" s="5"/>
      <c r="R53" s="10"/>
      <c r="S53" s="3">
        <f>_xlfn.XLOOKUP(E53,DelayData!C:C,DelayData!E:E,"Not Found")</f>
        <v>2</v>
      </c>
      <c r="T53" s="3">
        <f>tbl_master[[#This Row],[Delay Mins]]</f>
        <v>2</v>
      </c>
      <c r="U53" s="41">
        <f t="shared" si="6"/>
        <v>0</v>
      </c>
      <c r="V53" s="41" t="e" cm="1">
        <f t="array" aca="1" ref="V53" ca="1">IF(V5COUNT(S53:S55)&lt;3,"",AVERAGE(S53:S55))</f>
        <v>#NAME?</v>
      </c>
      <c r="W53" s="41" t="e">
        <f t="shared" ca="1" si="0"/>
        <v>#NAME?</v>
      </c>
      <c r="X53" s="41" t="e">
        <f t="shared" ca="1" si="2"/>
        <v>#NAME?</v>
      </c>
      <c r="Y53" s="44" t="e">
        <f t="shared" ca="1" si="3"/>
        <v>#NAME?</v>
      </c>
    </row>
    <row r="54" spans="1:25" ht="60" hidden="1" x14ac:dyDescent="0.25">
      <c r="A54" s="3" t="s">
        <v>225</v>
      </c>
      <c r="B54" s="4">
        <v>46052</v>
      </c>
      <c r="C54" s="3"/>
      <c r="D54" s="5" t="s">
        <v>226</v>
      </c>
      <c r="E54" s="3" t="s">
        <v>121</v>
      </c>
      <c r="F54" s="3">
        <v>5</v>
      </c>
      <c r="G54" s="3">
        <v>7</v>
      </c>
      <c r="H54" s="4">
        <v>43700</v>
      </c>
      <c r="I54" s="3" t="s">
        <v>39</v>
      </c>
      <c r="J54" s="3"/>
      <c r="K54" s="3" t="s">
        <v>34</v>
      </c>
      <c r="L54" s="5"/>
      <c r="M54" s="5"/>
      <c r="N54" s="3" t="e">
        <f>IF(L54="Availability", 0, IF(AND(#REF!="Y", OR(F54&gt;2,#REF!&gt; 0)), 1, 0))</f>
        <v>#REF!</v>
      </c>
      <c r="O54" s="5"/>
      <c r="P54" s="5"/>
      <c r="Q54" s="5"/>
      <c r="R54" s="10"/>
      <c r="S54" s="3">
        <f>_xlfn.XLOOKUP(E54,DelayData!C:C,DelayData!E:E,"Not Found")</f>
        <v>0</v>
      </c>
      <c r="T54" s="3">
        <f>tbl_master[[#This Row],[Delay Mins]]</f>
        <v>0</v>
      </c>
      <c r="U54" s="41">
        <f t="shared" si="6"/>
        <v>2</v>
      </c>
      <c r="V54" s="41" t="e" cm="1">
        <f t="array" aca="1" ref="V54" ca="1">IF(V5COUNT(S54:S56)&lt;3,"",AVERAGE(S54:S56))</f>
        <v>#NAME?</v>
      </c>
      <c r="W54" s="41" t="e">
        <f t="shared" ca="1" si="0"/>
        <v>#NAME?</v>
      </c>
      <c r="X54" s="41" t="e">
        <f t="shared" ca="1" si="2"/>
        <v>#NAME?</v>
      </c>
      <c r="Y54" s="44" t="e">
        <f t="shared" ca="1" si="3"/>
        <v>#NAME?</v>
      </c>
    </row>
    <row r="55" spans="1:25" ht="60" hidden="1" x14ac:dyDescent="0.25">
      <c r="A55" s="3" t="s">
        <v>227</v>
      </c>
      <c r="B55" s="4">
        <v>46052</v>
      </c>
      <c r="C55" s="3" t="s">
        <v>228</v>
      </c>
      <c r="D55" s="5" t="s">
        <v>226</v>
      </c>
      <c r="E55" s="3" t="s">
        <v>99</v>
      </c>
      <c r="F55" s="3">
        <v>10</v>
      </c>
      <c r="G55" s="3">
        <v>54</v>
      </c>
      <c r="H55" s="4">
        <v>43700</v>
      </c>
      <c r="I55" s="3" t="s">
        <v>39</v>
      </c>
      <c r="J55" s="3"/>
      <c r="K55" s="3" t="s">
        <v>34</v>
      </c>
      <c r="L55" s="5"/>
      <c r="M55" s="5"/>
      <c r="N55" s="3" t="e">
        <f>IF(L55="Availability", 0, IF(AND(#REF!="Y", OR(F55&gt;2,#REF!&gt; 0)), 1, 0))</f>
        <v>#REF!</v>
      </c>
      <c r="O55" s="5"/>
      <c r="P55" s="5"/>
      <c r="Q55" s="5"/>
      <c r="R55" s="10"/>
      <c r="S55" s="3">
        <f>_xlfn.XLOOKUP(E55,DelayData!C:C,DelayData!E:E,"Not Found")</f>
        <v>12</v>
      </c>
      <c r="T55" s="3">
        <f>tbl_master[[#This Row],[Delay Mins]]</f>
        <v>12</v>
      </c>
      <c r="U55" s="41">
        <f t="shared" si="6"/>
        <v>0</v>
      </c>
      <c r="V55" s="41" t="e" cm="1">
        <f t="array" aca="1" ref="V55" ca="1">IF(V5COUNT(S55:S57)&lt;3,"",AVERAGE(S55:S57))</f>
        <v>#NAME?</v>
      </c>
      <c r="W55" s="41" t="e">
        <f t="shared" ca="1" si="0"/>
        <v>#NAME?</v>
      </c>
      <c r="X55" s="41" t="e">
        <f t="shared" ca="1" si="2"/>
        <v>#NAME?</v>
      </c>
      <c r="Y55" s="44" t="e">
        <f t="shared" ca="1" si="3"/>
        <v>#NAME?</v>
      </c>
    </row>
    <row r="56" spans="1:25" ht="60" hidden="1" x14ac:dyDescent="0.25">
      <c r="A56" s="3" t="s">
        <v>229</v>
      </c>
      <c r="B56" s="4">
        <v>46052</v>
      </c>
      <c r="C56" s="3" t="s">
        <v>230</v>
      </c>
      <c r="D56" s="5" t="s">
        <v>231</v>
      </c>
      <c r="E56" s="3" t="s">
        <v>128</v>
      </c>
      <c r="F56" s="3">
        <v>0</v>
      </c>
      <c r="G56" s="3">
        <v>7</v>
      </c>
      <c r="H56" s="4">
        <v>43532</v>
      </c>
      <c r="I56" s="3" t="s">
        <v>26</v>
      </c>
      <c r="J56" s="3"/>
      <c r="K56" s="3" t="s">
        <v>34</v>
      </c>
      <c r="L56" s="5"/>
      <c r="M56" s="5"/>
      <c r="N56" s="3" t="e">
        <f>IF(L56="Availability", 0, IF(AND(#REF!="Y", OR(F56&gt;2,#REF!&gt; 0)), 1, 0))</f>
        <v>#REF!</v>
      </c>
      <c r="O56" s="5"/>
      <c r="P56" s="5"/>
      <c r="Q56" s="5"/>
      <c r="R56" s="10"/>
      <c r="S56" s="3">
        <f>_xlfn.XLOOKUP(E56,DelayData!C:C,DelayData!E:E,"Not Found")</f>
        <v>3</v>
      </c>
      <c r="T56" s="3">
        <f>tbl_master[[#This Row],[Delay Mins]]</f>
        <v>3</v>
      </c>
      <c r="U56" s="41">
        <f t="shared" si="6"/>
        <v>12</v>
      </c>
      <c r="V56" s="41" t="e" cm="1">
        <f t="array" aca="1" ref="V56" ca="1">IF(V5COUNT(S56:S58)&lt;3,"",AVERAGE(S56:S58))</f>
        <v>#NAME?</v>
      </c>
      <c r="W56" s="41" t="e">
        <f t="shared" ca="1" si="0"/>
        <v>#NAME?</v>
      </c>
      <c r="X56" s="41" t="e">
        <f t="shared" ca="1" si="2"/>
        <v>#NAME?</v>
      </c>
      <c r="Y56" s="44" t="e">
        <f t="shared" ca="1" si="3"/>
        <v>#NAME?</v>
      </c>
    </row>
    <row r="57" spans="1:25" ht="60" hidden="1" x14ac:dyDescent="0.25">
      <c r="A57" s="3" t="s">
        <v>232</v>
      </c>
      <c r="B57" s="4">
        <v>46052</v>
      </c>
      <c r="C57" s="3"/>
      <c r="D57" s="5" t="s">
        <v>233</v>
      </c>
      <c r="E57" s="3" t="s">
        <v>234</v>
      </c>
      <c r="F57" s="3">
        <v>2</v>
      </c>
      <c r="G57" s="3">
        <v>9</v>
      </c>
      <c r="H57" s="4">
        <v>44064</v>
      </c>
      <c r="I57" s="3" t="s">
        <v>39</v>
      </c>
      <c r="J57" s="3"/>
      <c r="K57" s="3" t="s">
        <v>34</v>
      </c>
      <c r="L57" s="5"/>
      <c r="M57" s="5"/>
      <c r="N57" s="3" t="e">
        <f>IF(L57="Availability", 0, IF(AND(#REF!="Y", OR(F57&gt;2,#REF!&gt; 0)), 1, 0))</f>
        <v>#REF!</v>
      </c>
      <c r="O57" s="5"/>
      <c r="P57" s="5"/>
      <c r="Q57" s="5"/>
      <c r="R57" s="10"/>
      <c r="S57" s="3">
        <f>_xlfn.XLOOKUP(E57,DelayData!C:C,DelayData!E:E,"Not Found")</f>
        <v>0</v>
      </c>
      <c r="T57" s="3">
        <f>tbl_master[[#This Row],[Delay Mins]]</f>
        <v>0</v>
      </c>
      <c r="U57" s="41">
        <f t="shared" si="6"/>
        <v>3</v>
      </c>
      <c r="V57" s="41" t="e" cm="1">
        <f t="array" aca="1" ref="V57" ca="1">IF(V5COUNT(S57:S59)&lt;3,"",AVERAGE(S57:S59))</f>
        <v>#NAME?</v>
      </c>
      <c r="W57" s="41" t="e">
        <f t="shared" ca="1" si="0"/>
        <v>#NAME?</v>
      </c>
      <c r="X57" s="41" t="e">
        <f t="shared" ca="1" si="2"/>
        <v>#NAME?</v>
      </c>
      <c r="Y57" s="44" t="e">
        <f t="shared" ca="1" si="3"/>
        <v>#NAME?</v>
      </c>
    </row>
    <row r="58" spans="1:25" ht="60" hidden="1" x14ac:dyDescent="0.25">
      <c r="A58" s="3" t="s">
        <v>235</v>
      </c>
      <c r="B58" s="4">
        <v>46052</v>
      </c>
      <c r="C58" s="3" t="s">
        <v>78</v>
      </c>
      <c r="D58" s="5" t="s">
        <v>233</v>
      </c>
      <c r="E58" s="3" t="s">
        <v>236</v>
      </c>
      <c r="F58" s="3">
        <v>12</v>
      </c>
      <c r="G58" s="3">
        <v>26</v>
      </c>
      <c r="H58" s="4">
        <v>44064</v>
      </c>
      <c r="I58" s="3" t="s">
        <v>39</v>
      </c>
      <c r="J58" s="3" t="s">
        <v>27</v>
      </c>
      <c r="K58" s="3" t="s">
        <v>28</v>
      </c>
      <c r="L58" s="5"/>
      <c r="M58" s="5"/>
      <c r="N58" s="3" t="e">
        <f>IF(L58="Availability", 0, IF(AND(#REF!="Y", OR(F58&gt;2,#REF!&gt; 0)), 1, 0))</f>
        <v>#REF!</v>
      </c>
      <c r="O58" s="5"/>
      <c r="P58" s="5"/>
      <c r="Q58" s="5"/>
      <c r="R58" s="10"/>
      <c r="S58" s="3">
        <f>_xlfn.XLOOKUP(E58,DelayData!C:C,DelayData!E:E,"Not Found")</f>
        <v>14</v>
      </c>
      <c r="T58" s="3">
        <f>tbl_master[[#This Row],[Delay Mins]]</f>
        <v>14</v>
      </c>
      <c r="U58" s="41">
        <f t="shared" si="6"/>
        <v>0</v>
      </c>
      <c r="V58" s="41" t="e" cm="1">
        <f t="array" aca="1" ref="V58" ca="1">IF(V5COUNT(S58:S60)&lt;3,"",AVERAGE(S58:S60))</f>
        <v>#NAME?</v>
      </c>
      <c r="W58" s="41" t="e">
        <f t="shared" ca="1" si="0"/>
        <v>#NAME?</v>
      </c>
      <c r="X58" s="41" t="e">
        <f t="shared" ca="1" si="2"/>
        <v>#NAME?</v>
      </c>
      <c r="Y58" s="44" t="e">
        <f t="shared" ca="1" si="3"/>
        <v>#NAME?</v>
      </c>
    </row>
    <row r="59" spans="1:25" ht="60" hidden="1" x14ac:dyDescent="0.25">
      <c r="A59" s="3" t="s">
        <v>237</v>
      </c>
      <c r="B59" s="4">
        <v>46052</v>
      </c>
      <c r="C59" s="3" t="s">
        <v>230</v>
      </c>
      <c r="D59" s="5" t="s">
        <v>231</v>
      </c>
      <c r="E59" s="3" t="s">
        <v>238</v>
      </c>
      <c r="F59" s="3">
        <v>3</v>
      </c>
      <c r="G59" s="3">
        <v>3</v>
      </c>
      <c r="H59" s="4">
        <v>43532</v>
      </c>
      <c r="I59" s="3" t="s">
        <v>203</v>
      </c>
      <c r="J59" s="3" t="s">
        <v>239</v>
      </c>
      <c r="K59" s="3" t="s">
        <v>28</v>
      </c>
      <c r="L59" s="5"/>
      <c r="M59" s="5"/>
      <c r="N59" s="3" t="e">
        <f>IF(L59="Availability", 0, IF(AND(#REF!="Y", OR(F59&gt;2,#REF!&gt; 0)), 1, 0))</f>
        <v>#REF!</v>
      </c>
      <c r="O59" s="5"/>
      <c r="P59" s="5"/>
      <c r="Q59" s="5"/>
      <c r="R59" s="10"/>
      <c r="S59" s="3">
        <f>_xlfn.XLOOKUP(E59,DelayData!C:C,DelayData!E:E,"Not Found")</f>
        <v>0</v>
      </c>
      <c r="T59" s="3">
        <f>tbl_master[[#This Row],[Delay Mins]]</f>
        <v>0</v>
      </c>
      <c r="U59" s="41">
        <f t="shared" si="6"/>
        <v>14</v>
      </c>
      <c r="V59" s="41" t="e" cm="1">
        <f t="array" aca="1" ref="V59" ca="1">IF(V5COUNT(S59:S61)&lt;3,"",AVERAGE(S59:S61))</f>
        <v>#NAME?</v>
      </c>
      <c r="W59" s="41" t="e">
        <f t="shared" ca="1" si="0"/>
        <v>#NAME?</v>
      </c>
      <c r="X59" s="41" t="e">
        <f t="shared" ca="1" si="2"/>
        <v>#NAME?</v>
      </c>
      <c r="Y59" s="44" t="e">
        <f t="shared" ca="1" si="3"/>
        <v>#NAME?</v>
      </c>
    </row>
    <row r="60" spans="1:25" ht="60" hidden="1" x14ac:dyDescent="0.25">
      <c r="A60" s="3" t="s">
        <v>240</v>
      </c>
      <c r="B60" s="4">
        <v>46052</v>
      </c>
      <c r="C60" s="3" t="s">
        <v>230</v>
      </c>
      <c r="D60" s="5" t="s">
        <v>231</v>
      </c>
      <c r="E60" s="3" t="s">
        <v>241</v>
      </c>
      <c r="F60" s="3">
        <v>3</v>
      </c>
      <c r="G60" s="3">
        <v>3</v>
      </c>
      <c r="H60" s="4">
        <v>43532</v>
      </c>
      <c r="I60" s="3" t="s">
        <v>26</v>
      </c>
      <c r="J60" s="3" t="s">
        <v>242</v>
      </c>
      <c r="K60" s="3" t="s">
        <v>28</v>
      </c>
      <c r="L60" s="5"/>
      <c r="M60" s="5"/>
      <c r="N60" s="3" t="e">
        <f>IF(L60="Availability", 0, IF(AND(#REF!="Y", OR(F60&gt;2,#REF!&gt; 0)), 1, 0))</f>
        <v>#REF!</v>
      </c>
      <c r="O60" s="5"/>
      <c r="P60" s="5"/>
      <c r="Q60" s="5"/>
      <c r="R60" s="10"/>
      <c r="S60" s="3">
        <f>_xlfn.XLOOKUP(E60,DelayData!C:C,DelayData!E:E,"Not Found")</f>
        <v>0</v>
      </c>
      <c r="T60" s="3">
        <f>tbl_master[[#This Row],[Delay Mins]]</f>
        <v>0</v>
      </c>
      <c r="U60" s="41">
        <f t="shared" si="6"/>
        <v>0</v>
      </c>
      <c r="V60" s="41" t="e" cm="1">
        <f t="array" aca="1" ref="V60" ca="1">IF(V5COUNT(S60:S62)&lt;3,"",AVERAGE(S60:S62))</f>
        <v>#NAME?</v>
      </c>
      <c r="W60" s="41" t="e">
        <f t="shared" ca="1" si="0"/>
        <v>#NAME?</v>
      </c>
      <c r="X60" s="41" t="e">
        <f t="shared" ca="1" si="2"/>
        <v>#NAME?</v>
      </c>
      <c r="Y60" s="44" t="e">
        <f t="shared" ca="1" si="3"/>
        <v>#NAME?</v>
      </c>
    </row>
    <row r="61" spans="1:25" ht="75" hidden="1" x14ac:dyDescent="0.25">
      <c r="A61" s="3" t="s">
        <v>243</v>
      </c>
      <c r="B61" s="4">
        <v>46052</v>
      </c>
      <c r="C61" s="3" t="s">
        <v>244</v>
      </c>
      <c r="D61" s="5" t="s">
        <v>245</v>
      </c>
      <c r="E61" s="3" t="s">
        <v>95</v>
      </c>
      <c r="F61" s="3">
        <v>8</v>
      </c>
      <c r="G61" s="3">
        <v>16</v>
      </c>
      <c r="H61" s="4">
        <v>43859</v>
      </c>
      <c r="I61" s="3" t="s">
        <v>49</v>
      </c>
      <c r="J61" s="3" t="s">
        <v>246</v>
      </c>
      <c r="K61" s="3" t="s">
        <v>28</v>
      </c>
      <c r="L61" s="5"/>
      <c r="M61" s="5"/>
      <c r="N61" s="3" t="e">
        <f>IF(L61="Availability", 0, IF(AND(#REF!="Y", OR(F61&gt;2,#REF!&gt; 0)), 1, 0))</f>
        <v>#REF!</v>
      </c>
      <c r="O61" s="5"/>
      <c r="P61" s="5"/>
      <c r="Q61" s="5"/>
      <c r="R61" s="10"/>
      <c r="S61" s="3">
        <f>_xlfn.XLOOKUP(E61,DelayData!C:C,DelayData!E:E,"Not Found")</f>
        <v>0</v>
      </c>
      <c r="T61" s="3">
        <f>tbl_master[[#This Row],[Delay Mins]]</f>
        <v>0</v>
      </c>
      <c r="U61" s="41">
        <f t="shared" si="6"/>
        <v>0</v>
      </c>
      <c r="V61" s="41" t="e" cm="1">
        <f t="array" aca="1" ref="V61" ca="1">IF(V5COUNT(S61:S63)&lt;3,"",AVERAGE(S61:S63))</f>
        <v>#NAME?</v>
      </c>
      <c r="W61" s="41" t="e">
        <f t="shared" ca="1" si="0"/>
        <v>#NAME?</v>
      </c>
      <c r="X61" s="41" t="e">
        <f t="shared" ca="1" si="2"/>
        <v>#NAME?</v>
      </c>
      <c r="Y61" s="44" t="e">
        <f t="shared" ca="1" si="3"/>
        <v>#NAME?</v>
      </c>
    </row>
    <row r="62" spans="1:25" ht="60" hidden="1" x14ac:dyDescent="0.25">
      <c r="A62" s="3" t="s">
        <v>247</v>
      </c>
      <c r="B62" s="4">
        <v>46052</v>
      </c>
      <c r="C62" s="3" t="s">
        <v>248</v>
      </c>
      <c r="D62" s="5" t="s">
        <v>249</v>
      </c>
      <c r="E62" s="3" t="s">
        <v>250</v>
      </c>
      <c r="F62" s="3">
        <v>6</v>
      </c>
      <c r="G62" s="3">
        <v>9</v>
      </c>
      <c r="H62" s="4">
        <v>43572</v>
      </c>
      <c r="I62" s="3" t="s">
        <v>26</v>
      </c>
      <c r="J62" s="3"/>
      <c r="K62" s="3" t="s">
        <v>34</v>
      </c>
      <c r="L62" s="5"/>
      <c r="M62" s="5"/>
      <c r="N62" s="3" t="e">
        <f>IF(L62="Availability", 0, IF(AND(#REF!="Y", OR(F62&gt;2,#REF!&gt; 0)), 1, 0))</f>
        <v>#REF!</v>
      </c>
      <c r="O62" s="5"/>
      <c r="P62" s="5"/>
      <c r="Q62" s="5"/>
      <c r="R62" s="10"/>
      <c r="S62" s="3">
        <f>_xlfn.XLOOKUP(E62,DelayData!C:C,DelayData!E:E,"Not Found")</f>
        <v>0</v>
      </c>
      <c r="T62" s="3">
        <f>tbl_master[[#This Row],[Delay Mins]]</f>
        <v>0</v>
      </c>
      <c r="U62" s="41">
        <f t="shared" si="6"/>
        <v>0</v>
      </c>
      <c r="V62" s="41" t="e" cm="1">
        <f t="array" aca="1" ref="V62" ca="1">IF(V5COUNT(S62:S64)&lt;3,"",AVERAGE(S62:S64))</f>
        <v>#NAME?</v>
      </c>
      <c r="W62" s="41" t="e">
        <f t="shared" ca="1" si="0"/>
        <v>#NAME?</v>
      </c>
      <c r="X62" s="41" t="e">
        <f t="shared" ca="1" si="2"/>
        <v>#NAME?</v>
      </c>
      <c r="Y62" s="44" t="e">
        <f t="shared" ca="1" si="3"/>
        <v>#NAME?</v>
      </c>
    </row>
    <row r="63" spans="1:25" ht="60" hidden="1" x14ac:dyDescent="0.25">
      <c r="A63" s="3" t="s">
        <v>251</v>
      </c>
      <c r="B63" s="4">
        <v>46052</v>
      </c>
      <c r="C63" s="3" t="s">
        <v>139</v>
      </c>
      <c r="D63" s="5" t="s">
        <v>252</v>
      </c>
      <c r="E63" s="3" t="s">
        <v>216</v>
      </c>
      <c r="F63" s="3">
        <v>4</v>
      </c>
      <c r="G63" s="3">
        <v>4</v>
      </c>
      <c r="H63" s="4">
        <v>43714</v>
      </c>
      <c r="I63" s="3" t="s">
        <v>253</v>
      </c>
      <c r="J63" s="3" t="s">
        <v>254</v>
      </c>
      <c r="K63" s="3" t="s">
        <v>28</v>
      </c>
      <c r="L63" s="5"/>
      <c r="M63" s="5"/>
      <c r="N63" s="3" t="e">
        <f>IF(L63="Availability", 0, IF(AND(#REF!="Y", OR(F63&gt;2,#REF!&gt; 0)), 1, 0))</f>
        <v>#REF!</v>
      </c>
      <c r="O63" s="5"/>
      <c r="P63" s="5"/>
      <c r="Q63" s="5"/>
      <c r="R63" s="10"/>
      <c r="S63" s="3">
        <f>_xlfn.XLOOKUP(E63,DelayData!C:C,DelayData!E:E,"Not Found")</f>
        <v>3</v>
      </c>
      <c r="T63" s="3">
        <f>tbl_master[[#This Row],[Delay Mins]]</f>
        <v>3</v>
      </c>
      <c r="U63" s="41">
        <f t="shared" si="6"/>
        <v>0</v>
      </c>
      <c r="V63" s="41" t="e" cm="1">
        <f t="array" aca="1" ref="V63" ca="1">IF(V5COUNT(S63:S65)&lt;3,"",AVERAGE(S63:S65))</f>
        <v>#NAME?</v>
      </c>
      <c r="W63" s="41" t="e">
        <f t="shared" ca="1" si="0"/>
        <v>#NAME?</v>
      </c>
      <c r="X63" s="41" t="e">
        <f t="shared" ca="1" si="2"/>
        <v>#NAME?</v>
      </c>
      <c r="Y63" s="44" t="e">
        <f t="shared" ca="1" si="3"/>
        <v>#NAME?</v>
      </c>
    </row>
    <row r="64" spans="1:25" ht="75" hidden="1" x14ac:dyDescent="0.25">
      <c r="A64" s="3" t="s">
        <v>255</v>
      </c>
      <c r="B64" s="4">
        <v>46052</v>
      </c>
      <c r="C64" s="3" t="s">
        <v>214</v>
      </c>
      <c r="D64" s="5" t="s">
        <v>256</v>
      </c>
      <c r="E64" s="3" t="s">
        <v>216</v>
      </c>
      <c r="F64" s="3">
        <v>11</v>
      </c>
      <c r="G64" s="3">
        <v>11</v>
      </c>
      <c r="H64" s="4">
        <v>43536</v>
      </c>
      <c r="I64" s="3" t="s">
        <v>217</v>
      </c>
      <c r="J64" s="3"/>
      <c r="K64" s="3" t="s">
        <v>34</v>
      </c>
      <c r="L64" s="5"/>
      <c r="M64" s="5"/>
      <c r="N64" s="3" t="e">
        <f>IF(L64="Availability", 0, IF(AND(#REF!="Y", OR(F64&gt;2,#REF!&gt; 0)), 1, 0))</f>
        <v>#REF!</v>
      </c>
      <c r="O64" s="5"/>
      <c r="P64" s="5"/>
      <c r="Q64" s="5"/>
      <c r="R64" s="10"/>
      <c r="S64" s="3">
        <f>_xlfn.XLOOKUP(E64,DelayData!C:C,DelayData!E:E,"Not Found")</f>
        <v>3</v>
      </c>
      <c r="T64" s="3">
        <f>tbl_master[[#This Row],[Delay Mins]]</f>
        <v>3</v>
      </c>
      <c r="U64" s="41">
        <f t="shared" si="6"/>
        <v>3</v>
      </c>
      <c r="V64" s="41" t="e" cm="1">
        <f t="array" aca="1" ref="V64" ca="1">IF(V5COUNT(S64:S66)&lt;3,"",AVERAGE(S64:S66))</f>
        <v>#NAME?</v>
      </c>
      <c r="W64" s="41" t="e">
        <f t="shared" ca="1" si="0"/>
        <v>#NAME?</v>
      </c>
      <c r="X64" s="41" t="e">
        <f t="shared" ca="1" si="2"/>
        <v>#NAME?</v>
      </c>
      <c r="Y64" s="44" t="e">
        <f t="shared" ca="1" si="3"/>
        <v>#NAME?</v>
      </c>
    </row>
    <row r="65" spans="1:25" ht="75" hidden="1" x14ac:dyDescent="0.25">
      <c r="A65" s="3" t="s">
        <v>257</v>
      </c>
      <c r="B65" s="4">
        <v>46051</v>
      </c>
      <c r="C65" s="3" t="s">
        <v>258</v>
      </c>
      <c r="D65" s="5" t="s">
        <v>259</v>
      </c>
      <c r="E65" s="3" t="s">
        <v>193</v>
      </c>
      <c r="F65" s="3">
        <v>39</v>
      </c>
      <c r="G65" s="3">
        <v>227</v>
      </c>
      <c r="H65" s="4">
        <v>43920</v>
      </c>
      <c r="I65" s="3" t="s">
        <v>260</v>
      </c>
      <c r="J65" s="3"/>
      <c r="K65" s="3" t="s">
        <v>34</v>
      </c>
      <c r="L65" s="5"/>
      <c r="M65" s="5"/>
      <c r="N65" s="3" t="e">
        <f>IF(L65="Availability", 0, IF(AND(#REF!="Y", OR(F65&gt;2,#REF!&gt; 0)), 1, 0))</f>
        <v>#REF!</v>
      </c>
      <c r="O65" s="5"/>
      <c r="P65" s="5"/>
      <c r="Q65" s="5"/>
      <c r="R65" s="10"/>
      <c r="S65" s="3">
        <f>_xlfn.XLOOKUP(E65,DelayData!C:C,DelayData!E:E,"Not Found")</f>
        <v>11</v>
      </c>
      <c r="T65" s="3">
        <f>tbl_master[[#This Row],[Delay Mins]]</f>
        <v>11</v>
      </c>
      <c r="U65" s="41">
        <f t="shared" si="6"/>
        <v>3</v>
      </c>
      <c r="V65" s="41" t="e" cm="1">
        <f t="array" aca="1" ref="V65" ca="1">IF(V5COUNT(S65:S67)&lt;3,"",AVERAGE(S65:S67))</f>
        <v>#NAME?</v>
      </c>
      <c r="W65" s="41" t="e">
        <f t="shared" ca="1" si="0"/>
        <v>#NAME?</v>
      </c>
      <c r="X65" s="41" t="e">
        <f t="shared" ca="1" si="2"/>
        <v>#NAME?</v>
      </c>
      <c r="Y65" s="44" t="e">
        <f t="shared" ca="1" si="3"/>
        <v>#NAME?</v>
      </c>
    </row>
    <row r="66" spans="1:25" ht="60" hidden="1" x14ac:dyDescent="0.25">
      <c r="A66" s="3" t="s">
        <v>261</v>
      </c>
      <c r="B66" s="4">
        <v>46051</v>
      </c>
      <c r="C66" s="3" t="s">
        <v>262</v>
      </c>
      <c r="D66" s="5" t="s">
        <v>263</v>
      </c>
      <c r="E66" s="3" t="s">
        <v>264</v>
      </c>
      <c r="F66" s="3">
        <v>13</v>
      </c>
      <c r="G66" s="3">
        <v>16</v>
      </c>
      <c r="H66" s="4">
        <v>43714</v>
      </c>
      <c r="I66" s="3" t="s">
        <v>26</v>
      </c>
      <c r="J66" s="3"/>
      <c r="K66" s="3" t="s">
        <v>34</v>
      </c>
      <c r="L66" s="5"/>
      <c r="M66" s="5"/>
      <c r="N66" s="3" t="e">
        <f>IF(L66="Availability", 0, IF(AND(#REF!="Y", OR(F66&gt;2,#REF!&gt; 0)), 1, 0))</f>
        <v>#REF!</v>
      </c>
      <c r="O66" s="5"/>
      <c r="P66" s="5"/>
      <c r="Q66" s="5"/>
      <c r="R66" s="10"/>
      <c r="S66" s="3">
        <f>_xlfn.XLOOKUP(E66,DelayData!C:C,DelayData!E:E,"Not Found")</f>
        <v>24</v>
      </c>
      <c r="T66" s="3">
        <f>tbl_master[[#This Row],[Delay Mins]]</f>
        <v>24</v>
      </c>
      <c r="U66" s="41">
        <f t="shared" ref="U66:U129" si="7">S65</f>
        <v>11</v>
      </c>
      <c r="V66" s="41" t="e" cm="1">
        <f t="array" aca="1" ref="V66" ca="1">IF(V5COUNT(S66:S68)&lt;3,"",AVERAGE(S66:S68))</f>
        <v>#NAME?</v>
      </c>
      <c r="W66" s="41" t="e">
        <f t="shared" ref="W66:W129" ca="1" si="8">0.5*T66 + 0.3*U66 + 0.2*V66</f>
        <v>#NAME?</v>
      </c>
      <c r="X66" s="41" t="e">
        <f t="shared" ref="X66:X129" ca="1" si="9">S66 - W66</f>
        <v>#NAME?</v>
      </c>
      <c r="Y66" s="44" t="e">
        <f t="shared" ref="Y66:Y129" ca="1" si="10">ABS(S66 - W66)</f>
        <v>#NAME?</v>
      </c>
    </row>
    <row r="67" spans="1:25" hidden="1" x14ac:dyDescent="0.25">
      <c r="A67" s="3" t="s">
        <v>265</v>
      </c>
      <c r="B67" s="4">
        <v>46051</v>
      </c>
      <c r="C67" s="3" t="s">
        <v>266</v>
      </c>
      <c r="D67" s="5"/>
      <c r="E67" s="3" t="s">
        <v>95</v>
      </c>
      <c r="F67" s="3">
        <v>4</v>
      </c>
      <c r="G67" s="3">
        <v>18</v>
      </c>
      <c r="H67" s="3"/>
      <c r="I67" s="3" t="s">
        <v>33</v>
      </c>
      <c r="J67" s="3"/>
      <c r="K67" s="3" t="s">
        <v>34</v>
      </c>
      <c r="L67" s="5"/>
      <c r="M67" s="5"/>
      <c r="N67" s="3" t="e">
        <f>IF(L67="Availability", 0, IF(AND(#REF!="Y", OR(F67&gt;2,#REF!&gt; 0)), 1, 0))</f>
        <v>#REF!</v>
      </c>
      <c r="O67" s="5"/>
      <c r="P67" s="5"/>
      <c r="Q67" s="5"/>
      <c r="R67" s="10"/>
      <c r="S67" s="3">
        <f>_xlfn.XLOOKUP(E67,DelayData!C:C,DelayData!E:E,"Not Found")</f>
        <v>0</v>
      </c>
      <c r="T67" s="3">
        <f>tbl_master[[#This Row],[Delay Mins]]</f>
        <v>0</v>
      </c>
      <c r="U67" s="41">
        <f t="shared" si="7"/>
        <v>24</v>
      </c>
      <c r="V67" s="41" t="e" cm="1">
        <f t="array" aca="1" ref="V67" ca="1">IF(V5COUNT(S67:S69)&lt;3,"",AVERAGE(S67:S69))</f>
        <v>#NAME?</v>
      </c>
      <c r="W67" s="41" t="e">
        <f t="shared" ca="1" si="8"/>
        <v>#NAME?</v>
      </c>
      <c r="X67" s="41" t="e">
        <f t="shared" ca="1" si="9"/>
        <v>#NAME?</v>
      </c>
      <c r="Y67" s="44" t="e">
        <f t="shared" ca="1" si="10"/>
        <v>#NAME?</v>
      </c>
    </row>
    <row r="68" spans="1:25" ht="45" hidden="1" x14ac:dyDescent="0.25">
      <c r="A68" s="3" t="s">
        <v>267</v>
      </c>
      <c r="B68" s="4">
        <v>46050</v>
      </c>
      <c r="C68" s="3" t="s">
        <v>268</v>
      </c>
      <c r="D68" s="5" t="s">
        <v>269</v>
      </c>
      <c r="E68" s="3" t="s">
        <v>270</v>
      </c>
      <c r="F68" s="3">
        <v>3</v>
      </c>
      <c r="G68" s="3">
        <v>3</v>
      </c>
      <c r="H68" s="4">
        <v>43672</v>
      </c>
      <c r="I68" s="3" t="s">
        <v>253</v>
      </c>
      <c r="J68" s="3" t="s">
        <v>271</v>
      </c>
      <c r="K68" s="3" t="s">
        <v>28</v>
      </c>
      <c r="L68" s="5"/>
      <c r="M68" s="5"/>
      <c r="N68" s="3" t="e">
        <f>IF(L68="Availability", 0, IF(AND(#REF!="Y", OR(F68&gt;2,#REF!&gt; 0)), 1, 0))</f>
        <v>#REF!</v>
      </c>
      <c r="O68" s="5"/>
      <c r="P68" s="5"/>
      <c r="Q68" s="5"/>
      <c r="R68" s="10"/>
      <c r="S68" s="3">
        <f>_xlfn.XLOOKUP(E68,DelayData!C:C,DelayData!E:E,"Not Found")</f>
        <v>0</v>
      </c>
      <c r="T68" s="3">
        <f>tbl_master[[#This Row],[Delay Mins]]</f>
        <v>0</v>
      </c>
      <c r="U68" s="41">
        <f t="shared" si="7"/>
        <v>0</v>
      </c>
      <c r="V68" s="41" t="e" cm="1">
        <f t="array" aca="1" ref="V68" ca="1">IF(V5COUNT(S68:S70)&lt;3,"",AVERAGE(S68:S70))</f>
        <v>#NAME?</v>
      </c>
      <c r="W68" s="41" t="e">
        <f t="shared" ca="1" si="8"/>
        <v>#NAME?</v>
      </c>
      <c r="X68" s="41" t="e">
        <f t="shared" ca="1" si="9"/>
        <v>#NAME?</v>
      </c>
      <c r="Y68" s="44" t="e">
        <f t="shared" ca="1" si="10"/>
        <v>#NAME?</v>
      </c>
    </row>
    <row r="69" spans="1:25" ht="75" hidden="1" x14ac:dyDescent="0.25">
      <c r="A69" s="3" t="s">
        <v>272</v>
      </c>
      <c r="B69" s="4">
        <v>46050</v>
      </c>
      <c r="C69" s="3" t="s">
        <v>273</v>
      </c>
      <c r="D69" s="5" t="s">
        <v>274</v>
      </c>
      <c r="E69" s="3" t="s">
        <v>58</v>
      </c>
      <c r="F69" s="3">
        <v>6</v>
      </c>
      <c r="G69" s="3">
        <v>10</v>
      </c>
      <c r="H69" s="4">
        <v>43998</v>
      </c>
      <c r="I69" s="3" t="s">
        <v>49</v>
      </c>
      <c r="J69" s="3" t="s">
        <v>246</v>
      </c>
      <c r="K69" s="3" t="s">
        <v>28</v>
      </c>
      <c r="L69" s="5"/>
      <c r="M69" s="5"/>
      <c r="N69" s="3" t="e">
        <f>IF(L69="Availability", 0, IF(AND(#REF!="Y", OR(F69&gt;2,#REF!&gt; 0)), 1, 0))</f>
        <v>#REF!</v>
      </c>
      <c r="O69" s="5"/>
      <c r="P69" s="5"/>
      <c r="Q69" s="5"/>
      <c r="R69" s="10"/>
      <c r="S69" s="3">
        <f>_xlfn.XLOOKUP(E69,DelayData!C:C,DelayData!E:E,"Not Found")</f>
        <v>2</v>
      </c>
      <c r="T69" s="3">
        <f>tbl_master[[#This Row],[Delay Mins]]</f>
        <v>2</v>
      </c>
      <c r="U69" s="41">
        <f t="shared" si="7"/>
        <v>0</v>
      </c>
      <c r="V69" s="41" t="e" cm="1">
        <f t="array" aca="1" ref="V69" ca="1">IF(V5COUNT(S69:S71)&lt;3,"",AVERAGE(S69:S71))</f>
        <v>#NAME?</v>
      </c>
      <c r="W69" s="41" t="e">
        <f t="shared" ca="1" si="8"/>
        <v>#NAME?</v>
      </c>
      <c r="X69" s="41" t="e">
        <f t="shared" ca="1" si="9"/>
        <v>#NAME?</v>
      </c>
      <c r="Y69" s="44" t="e">
        <f t="shared" ca="1" si="10"/>
        <v>#NAME?</v>
      </c>
    </row>
    <row r="70" spans="1:25" ht="75" hidden="1" x14ac:dyDescent="0.25">
      <c r="A70" s="3" t="s">
        <v>275</v>
      </c>
      <c r="B70" s="4">
        <v>46050</v>
      </c>
      <c r="C70" s="3" t="s">
        <v>276</v>
      </c>
      <c r="D70" s="5" t="s">
        <v>277</v>
      </c>
      <c r="E70" s="3" t="s">
        <v>278</v>
      </c>
      <c r="F70" s="3">
        <v>6</v>
      </c>
      <c r="G70" s="3">
        <v>6</v>
      </c>
      <c r="H70" s="4">
        <v>43843</v>
      </c>
      <c r="I70" s="3" t="s">
        <v>39</v>
      </c>
      <c r="J70" s="3"/>
      <c r="K70" s="3" t="s">
        <v>34</v>
      </c>
      <c r="L70" s="5"/>
      <c r="M70" s="5"/>
      <c r="N70" s="3" t="e">
        <f>IF(L70="Availability", 0, IF(AND(#REF!="Y", OR(F70&gt;2,#REF!&gt; 0)), 1, 0))</f>
        <v>#REF!</v>
      </c>
      <c r="O70" s="5"/>
      <c r="P70" s="5"/>
      <c r="Q70" s="5"/>
      <c r="R70" s="10"/>
      <c r="S70" s="3">
        <f>_xlfn.XLOOKUP(E70,DelayData!C:C,DelayData!E:E,"Not Found")</f>
        <v>0</v>
      </c>
      <c r="T70" s="3">
        <f>tbl_master[[#This Row],[Delay Mins]]</f>
        <v>0</v>
      </c>
      <c r="U70" s="41">
        <f t="shared" si="7"/>
        <v>2</v>
      </c>
      <c r="V70" s="41" t="e" cm="1">
        <f t="array" aca="1" ref="V70" ca="1">IF(V5COUNT(S70:S72)&lt;3,"",AVERAGE(S70:S72))</f>
        <v>#NAME?</v>
      </c>
      <c r="W70" s="41" t="e">
        <f t="shared" ca="1" si="8"/>
        <v>#NAME?</v>
      </c>
      <c r="X70" s="41" t="e">
        <f t="shared" ca="1" si="9"/>
        <v>#NAME?</v>
      </c>
      <c r="Y70" s="44" t="e">
        <f t="shared" ca="1" si="10"/>
        <v>#NAME?</v>
      </c>
    </row>
    <row r="71" spans="1:25" ht="75" hidden="1" x14ac:dyDescent="0.25">
      <c r="A71" s="3" t="s">
        <v>279</v>
      </c>
      <c r="B71" s="4">
        <v>46050</v>
      </c>
      <c r="C71" s="3" t="s">
        <v>280</v>
      </c>
      <c r="D71" s="5" t="s">
        <v>281</v>
      </c>
      <c r="E71" s="3" t="s">
        <v>48</v>
      </c>
      <c r="F71" s="3">
        <v>39</v>
      </c>
      <c r="G71" s="3">
        <v>69</v>
      </c>
      <c r="H71" s="4">
        <v>43943</v>
      </c>
      <c r="I71" s="3" t="s">
        <v>39</v>
      </c>
      <c r="J71" s="3" t="s">
        <v>242</v>
      </c>
      <c r="K71" s="3" t="s">
        <v>28</v>
      </c>
      <c r="L71" s="5"/>
      <c r="M71" s="5"/>
      <c r="N71" s="3" t="e">
        <f>IF(L71="Availability", 0, IF(AND(#REF!="Y", OR(F71&gt;2,#REF!&gt; 0)), 1, 0))</f>
        <v>#REF!</v>
      </c>
      <c r="O71" s="5"/>
      <c r="P71" s="5"/>
      <c r="Q71" s="5"/>
      <c r="R71" s="10"/>
      <c r="S71" s="3">
        <f>_xlfn.XLOOKUP(E71,DelayData!C:C,DelayData!E:E,"Not Found")</f>
        <v>0</v>
      </c>
      <c r="T71" s="3">
        <f>tbl_master[[#This Row],[Delay Mins]]</f>
        <v>0</v>
      </c>
      <c r="U71" s="41">
        <f t="shared" si="7"/>
        <v>0</v>
      </c>
      <c r="V71" s="41" t="e" cm="1">
        <f t="array" aca="1" ref="V71" ca="1">IF(V5COUNT(S71:S73)&lt;3,"",AVERAGE(S71:S73))</f>
        <v>#NAME?</v>
      </c>
      <c r="W71" s="41" t="e">
        <f t="shared" ca="1" si="8"/>
        <v>#NAME?</v>
      </c>
      <c r="X71" s="41" t="e">
        <f t="shared" ca="1" si="9"/>
        <v>#NAME?</v>
      </c>
      <c r="Y71" s="44" t="e">
        <f t="shared" ca="1" si="10"/>
        <v>#NAME?</v>
      </c>
    </row>
    <row r="72" spans="1:25" ht="60" hidden="1" x14ac:dyDescent="0.25">
      <c r="A72" s="3" t="s">
        <v>282</v>
      </c>
      <c r="B72" s="4">
        <v>46050</v>
      </c>
      <c r="C72" s="3" t="s">
        <v>283</v>
      </c>
      <c r="D72" s="5" t="s">
        <v>284</v>
      </c>
      <c r="E72" s="3" t="s">
        <v>48</v>
      </c>
      <c r="F72" s="3">
        <v>0</v>
      </c>
      <c r="G72" s="3">
        <v>7</v>
      </c>
      <c r="H72" s="4">
        <v>43728</v>
      </c>
      <c r="I72" s="3" t="s">
        <v>39</v>
      </c>
      <c r="J72" s="3" t="s">
        <v>285</v>
      </c>
      <c r="K72" s="3" t="s">
        <v>28</v>
      </c>
      <c r="L72" s="5"/>
      <c r="M72" s="5"/>
      <c r="N72" s="3" t="e">
        <f>IF(L72="Availability", 0, IF(AND(#REF!="Y", OR(F72&gt;2,#REF!&gt; 0)), 1, 0))</f>
        <v>#REF!</v>
      </c>
      <c r="O72" s="5"/>
      <c r="P72" s="5"/>
      <c r="Q72" s="5"/>
      <c r="R72" s="10"/>
      <c r="S72" s="3">
        <f>_xlfn.XLOOKUP(E72,DelayData!C:C,DelayData!E:E,"Not Found")</f>
        <v>0</v>
      </c>
      <c r="T72" s="3">
        <f>tbl_master[[#This Row],[Delay Mins]]</f>
        <v>0</v>
      </c>
      <c r="U72" s="41">
        <f t="shared" si="7"/>
        <v>0</v>
      </c>
      <c r="V72" s="41" t="e" cm="1">
        <f t="array" aca="1" ref="V72" ca="1">IF(V5COUNT(S72:S74)&lt;3,"",AVERAGE(S72:S74))</f>
        <v>#NAME?</v>
      </c>
      <c r="W72" s="41" t="e">
        <f t="shared" ca="1" si="8"/>
        <v>#NAME?</v>
      </c>
      <c r="X72" s="41" t="e">
        <f t="shared" ca="1" si="9"/>
        <v>#NAME?</v>
      </c>
      <c r="Y72" s="44" t="e">
        <f t="shared" ca="1" si="10"/>
        <v>#NAME?</v>
      </c>
    </row>
    <row r="73" spans="1:25" ht="105" hidden="1" x14ac:dyDescent="0.25">
      <c r="A73" s="3" t="s">
        <v>286</v>
      </c>
      <c r="B73" s="4">
        <v>46050</v>
      </c>
      <c r="C73" s="3" t="s">
        <v>61</v>
      </c>
      <c r="D73" s="5" t="s">
        <v>287</v>
      </c>
      <c r="E73" s="3" t="s">
        <v>87</v>
      </c>
      <c r="F73" s="3">
        <v>22</v>
      </c>
      <c r="G73" s="3">
        <v>435</v>
      </c>
      <c r="H73" s="3"/>
      <c r="I73" s="3" t="s">
        <v>33</v>
      </c>
      <c r="J73" s="3" t="s">
        <v>288</v>
      </c>
      <c r="K73" s="3" t="s">
        <v>28</v>
      </c>
      <c r="L73" s="5"/>
      <c r="M73" s="5"/>
      <c r="N73" s="3" t="e">
        <f>IF(L73="Availability", 0, IF(AND(#REF!="Y", OR(F73&gt;2,#REF!&gt; 0)), 1, 0))</f>
        <v>#REF!</v>
      </c>
      <c r="O73" s="5"/>
      <c r="P73" s="5"/>
      <c r="Q73" s="5"/>
      <c r="R73" s="10"/>
      <c r="S73" s="3">
        <f>_xlfn.XLOOKUP(E73,DelayData!C:C,DelayData!E:E,"Not Found")</f>
        <v>0</v>
      </c>
      <c r="T73" s="3">
        <f>tbl_master[[#This Row],[Delay Mins]]</f>
        <v>0</v>
      </c>
      <c r="U73" s="41">
        <f t="shared" si="7"/>
        <v>0</v>
      </c>
      <c r="V73" s="41" t="e" cm="1">
        <f t="array" aca="1" ref="V73" ca="1">IF(V5COUNT(S73:S75)&lt;3,"",AVERAGE(S73:S75))</f>
        <v>#NAME?</v>
      </c>
      <c r="W73" s="41" t="e">
        <f t="shared" ca="1" si="8"/>
        <v>#NAME?</v>
      </c>
      <c r="X73" s="41" t="e">
        <f t="shared" ca="1" si="9"/>
        <v>#NAME?</v>
      </c>
      <c r="Y73" s="44" t="e">
        <f t="shared" ca="1" si="10"/>
        <v>#NAME?</v>
      </c>
    </row>
    <row r="74" spans="1:25" ht="60" hidden="1" x14ac:dyDescent="0.25">
      <c r="A74" s="3" t="s">
        <v>289</v>
      </c>
      <c r="B74" s="4">
        <v>46050</v>
      </c>
      <c r="C74" s="3"/>
      <c r="D74" s="5" t="s">
        <v>290</v>
      </c>
      <c r="E74" s="3" t="s">
        <v>133</v>
      </c>
      <c r="F74" s="3">
        <v>22</v>
      </c>
      <c r="G74" s="3">
        <v>24</v>
      </c>
      <c r="H74" s="4">
        <v>43868</v>
      </c>
      <c r="I74" s="3" t="s">
        <v>54</v>
      </c>
      <c r="J74" s="3"/>
      <c r="K74" s="3" t="s">
        <v>34</v>
      </c>
      <c r="L74" s="5"/>
      <c r="M74" s="5"/>
      <c r="N74" s="3" t="e">
        <f>IF(L74="Availability", 0, IF(AND(#REF!="Y", OR(F74&gt;2,#REF!&gt; 0)), 1, 0))</f>
        <v>#REF!</v>
      </c>
      <c r="O74" s="5"/>
      <c r="P74" s="5"/>
      <c r="Q74" s="5"/>
      <c r="R74" s="10"/>
      <c r="S74" s="3">
        <f>_xlfn.XLOOKUP(E74,DelayData!C:C,DelayData!E:E,"Not Found")</f>
        <v>101</v>
      </c>
      <c r="T74" s="3">
        <f>tbl_master[[#This Row],[Delay Mins]]</f>
        <v>101</v>
      </c>
      <c r="U74" s="41">
        <f t="shared" si="7"/>
        <v>0</v>
      </c>
      <c r="V74" s="41" t="e" cm="1">
        <f t="array" aca="1" ref="V74" ca="1">IF(V5COUNT(S74:S76)&lt;3,"",AVERAGE(S74:S76))</f>
        <v>#NAME?</v>
      </c>
      <c r="W74" s="41" t="e">
        <f t="shared" ca="1" si="8"/>
        <v>#NAME?</v>
      </c>
      <c r="X74" s="41" t="e">
        <f t="shared" ca="1" si="9"/>
        <v>#NAME?</v>
      </c>
      <c r="Y74" s="44" t="e">
        <f t="shared" ca="1" si="10"/>
        <v>#NAME?</v>
      </c>
    </row>
    <row r="75" spans="1:25" ht="75" hidden="1" x14ac:dyDescent="0.25">
      <c r="A75" s="3" t="s">
        <v>291</v>
      </c>
      <c r="B75" s="4">
        <v>46050</v>
      </c>
      <c r="C75" s="3" t="s">
        <v>189</v>
      </c>
      <c r="D75" s="5" t="s">
        <v>165</v>
      </c>
      <c r="E75" s="3" t="s">
        <v>70</v>
      </c>
      <c r="F75" s="3">
        <v>8</v>
      </c>
      <c r="G75" s="3">
        <v>8</v>
      </c>
      <c r="H75" s="3"/>
      <c r="I75" s="3" t="s">
        <v>71</v>
      </c>
      <c r="J75" s="3"/>
      <c r="K75" s="3" t="s">
        <v>34</v>
      </c>
      <c r="L75" s="5"/>
      <c r="M75" s="5"/>
      <c r="N75" s="3" t="e">
        <f>IF(L75="Availability", 0, IF(AND(#REF!="Y", OR(F75&gt;2,#REF!&gt; 0)), 1, 0))</f>
        <v>#REF!</v>
      </c>
      <c r="O75" s="5"/>
      <c r="P75" s="5"/>
      <c r="Q75" s="5"/>
      <c r="R75" s="10"/>
      <c r="S75" s="3">
        <f>_xlfn.XLOOKUP(E75,DelayData!C:C,DelayData!E:E,"Not Found")</f>
        <v>27</v>
      </c>
      <c r="T75" s="3">
        <f>tbl_master[[#This Row],[Delay Mins]]</f>
        <v>27</v>
      </c>
      <c r="U75" s="41">
        <f t="shared" si="7"/>
        <v>101</v>
      </c>
      <c r="V75" s="41" t="e" cm="1">
        <f t="array" aca="1" ref="V75" ca="1">IF(V5COUNT(S75:S77)&lt;3,"",AVERAGE(S75:S77))</f>
        <v>#NAME?</v>
      </c>
      <c r="W75" s="41" t="e">
        <f t="shared" ca="1" si="8"/>
        <v>#NAME?</v>
      </c>
      <c r="X75" s="41" t="e">
        <f t="shared" ca="1" si="9"/>
        <v>#NAME?</v>
      </c>
      <c r="Y75" s="44" t="e">
        <f t="shared" ca="1" si="10"/>
        <v>#NAME?</v>
      </c>
    </row>
    <row r="76" spans="1:25" ht="90" hidden="1" x14ac:dyDescent="0.25">
      <c r="A76" s="3" t="s">
        <v>292</v>
      </c>
      <c r="B76" s="4">
        <v>46050</v>
      </c>
      <c r="C76" s="3" t="s">
        <v>293</v>
      </c>
      <c r="D76" s="5" t="s">
        <v>294</v>
      </c>
      <c r="E76" s="3" t="s">
        <v>293</v>
      </c>
      <c r="F76" s="3">
        <v>7</v>
      </c>
      <c r="G76" s="3">
        <v>7</v>
      </c>
      <c r="H76" s="3"/>
      <c r="I76" s="3" t="s">
        <v>71</v>
      </c>
      <c r="J76" s="3"/>
      <c r="K76" s="3" t="s">
        <v>34</v>
      </c>
      <c r="L76" s="5"/>
      <c r="M76" s="5"/>
      <c r="N76" s="3" t="e">
        <f>IF(L76="Availability", 0, IF(AND(#REF!="Y", OR(F76&gt;2,#REF!&gt; 0)), 1, 0))</f>
        <v>#REF!</v>
      </c>
      <c r="O76" s="5"/>
      <c r="P76" s="5"/>
      <c r="Q76" s="5"/>
      <c r="R76" s="10"/>
      <c r="S76" s="3" t="str">
        <f>_xlfn.XLOOKUP(E76,DelayData!C:C,DelayData!E:E,"Not Found")</f>
        <v>Not Found</v>
      </c>
      <c r="T76" s="3" t="str">
        <f>tbl_master[[#This Row],[Delay Mins]]</f>
        <v>Not Found</v>
      </c>
      <c r="U76" s="41">
        <f t="shared" si="7"/>
        <v>27</v>
      </c>
      <c r="V76" s="41" t="e" cm="1">
        <f t="array" aca="1" ref="V76" ca="1">IF(V5COUNT(S76:S78)&lt;3,"",AVERAGE(S76:S78))</f>
        <v>#NAME?</v>
      </c>
      <c r="W76" s="41" t="e">
        <f t="shared" ca="1" si="8"/>
        <v>#VALUE!</v>
      </c>
      <c r="X76" s="41" t="e">
        <f t="shared" ca="1" si="9"/>
        <v>#VALUE!</v>
      </c>
      <c r="Y76" s="44" t="e">
        <f t="shared" ca="1" si="10"/>
        <v>#VALUE!</v>
      </c>
    </row>
    <row r="77" spans="1:25" ht="75" hidden="1" x14ac:dyDescent="0.25">
      <c r="A77" s="3" t="s">
        <v>295</v>
      </c>
      <c r="B77" s="4">
        <v>46050</v>
      </c>
      <c r="C77" s="3" t="s">
        <v>296</v>
      </c>
      <c r="D77" s="5" t="s">
        <v>297</v>
      </c>
      <c r="E77" s="3" t="s">
        <v>70</v>
      </c>
      <c r="F77" s="3">
        <v>5</v>
      </c>
      <c r="G77" s="3">
        <v>5</v>
      </c>
      <c r="H77" s="4">
        <v>43545</v>
      </c>
      <c r="I77" s="3" t="s">
        <v>71</v>
      </c>
      <c r="J77" s="3" t="s">
        <v>55</v>
      </c>
      <c r="K77" s="3" t="s">
        <v>28</v>
      </c>
      <c r="L77" s="5"/>
      <c r="M77" s="5"/>
      <c r="N77" s="3" t="e">
        <f>IF(L77="Availability", 0, IF(AND(#REF!="Y", OR(F77&gt;2,#REF!&gt; 0)), 1, 0))</f>
        <v>#REF!</v>
      </c>
      <c r="O77" s="5"/>
      <c r="P77" s="5"/>
      <c r="Q77" s="5"/>
      <c r="R77" s="10"/>
      <c r="S77" s="3">
        <f>_xlfn.XLOOKUP(E77,DelayData!C:C,DelayData!E:E,"Not Found")</f>
        <v>27</v>
      </c>
      <c r="T77" s="3">
        <f>tbl_master[[#This Row],[Delay Mins]]</f>
        <v>27</v>
      </c>
      <c r="U77" s="41" t="str">
        <f t="shared" si="7"/>
        <v>Not Found</v>
      </c>
      <c r="V77" s="41" t="e" cm="1">
        <f t="array" aca="1" ref="V77" ca="1">IF(V5COUNT(S77:S79)&lt;3,"",AVERAGE(S77:S79))</f>
        <v>#NAME?</v>
      </c>
      <c r="W77" s="41" t="e">
        <f t="shared" ca="1" si="8"/>
        <v>#VALUE!</v>
      </c>
      <c r="X77" s="41" t="e">
        <f t="shared" ca="1" si="9"/>
        <v>#VALUE!</v>
      </c>
      <c r="Y77" s="44" t="e">
        <f t="shared" ca="1" si="10"/>
        <v>#VALUE!</v>
      </c>
    </row>
    <row r="78" spans="1:25" ht="75" hidden="1" x14ac:dyDescent="0.25">
      <c r="A78" s="3" t="s">
        <v>298</v>
      </c>
      <c r="B78" s="4">
        <v>46050</v>
      </c>
      <c r="C78" s="3" t="s">
        <v>211</v>
      </c>
      <c r="D78" s="5" t="s">
        <v>299</v>
      </c>
      <c r="E78" s="3" t="s">
        <v>70</v>
      </c>
      <c r="F78" s="3">
        <v>7</v>
      </c>
      <c r="G78" s="3">
        <v>7</v>
      </c>
      <c r="H78" s="4">
        <v>43964</v>
      </c>
      <c r="I78" s="3" t="s">
        <v>71</v>
      </c>
      <c r="J78" s="3" t="s">
        <v>55</v>
      </c>
      <c r="K78" s="3" t="s">
        <v>28</v>
      </c>
      <c r="L78" s="5"/>
      <c r="M78" s="5"/>
      <c r="N78" s="3" t="e">
        <f>IF(L78="Availability", 0, IF(AND(#REF!="Y", OR(F78&gt;2,#REF!&gt; 0)), 1, 0))</f>
        <v>#REF!</v>
      </c>
      <c r="O78" s="5"/>
      <c r="P78" s="5"/>
      <c r="Q78" s="5"/>
      <c r="R78" s="10"/>
      <c r="S78" s="3">
        <f>_xlfn.XLOOKUP(E78,DelayData!C:C,DelayData!E:E,"Not Found")</f>
        <v>27</v>
      </c>
      <c r="T78" s="3">
        <f>tbl_master[[#This Row],[Delay Mins]]</f>
        <v>27</v>
      </c>
      <c r="U78" s="41">
        <f t="shared" si="7"/>
        <v>27</v>
      </c>
      <c r="V78" s="41" t="e" cm="1">
        <f t="array" aca="1" ref="V78" ca="1">IF(V5COUNT(S78:S80)&lt;3,"",AVERAGE(S78:S80))</f>
        <v>#NAME?</v>
      </c>
      <c r="W78" s="41" t="e">
        <f t="shared" ca="1" si="8"/>
        <v>#NAME?</v>
      </c>
      <c r="X78" s="41" t="e">
        <f t="shared" ca="1" si="9"/>
        <v>#NAME?</v>
      </c>
      <c r="Y78" s="44" t="e">
        <f t="shared" ca="1" si="10"/>
        <v>#NAME?</v>
      </c>
    </row>
    <row r="79" spans="1:25" ht="75" hidden="1" x14ac:dyDescent="0.25">
      <c r="A79" s="3" t="s">
        <v>300</v>
      </c>
      <c r="B79" s="4">
        <v>46050</v>
      </c>
      <c r="C79" s="3"/>
      <c r="D79" s="5" t="s">
        <v>281</v>
      </c>
      <c r="E79" s="3" t="s">
        <v>48</v>
      </c>
      <c r="F79" s="3">
        <v>39</v>
      </c>
      <c r="G79" s="3">
        <v>69</v>
      </c>
      <c r="H79" s="4">
        <v>43943</v>
      </c>
      <c r="I79" s="3" t="s">
        <v>39</v>
      </c>
      <c r="J79" s="3"/>
      <c r="K79" s="3" t="s">
        <v>34</v>
      </c>
      <c r="L79" s="5"/>
      <c r="M79" s="5"/>
      <c r="N79" s="3" t="e">
        <f>IF(L79="Availability", 0, IF(AND(#REF!="Y", OR(F79&gt;2,#REF!&gt; 0)), 1, 0))</f>
        <v>#REF!</v>
      </c>
      <c r="O79" s="5"/>
      <c r="P79" s="5"/>
      <c r="Q79" s="5"/>
      <c r="R79" s="10"/>
      <c r="S79" s="3">
        <f>_xlfn.XLOOKUP(E79,DelayData!C:C,DelayData!E:E,"Not Found")</f>
        <v>0</v>
      </c>
      <c r="T79" s="3">
        <f>tbl_master[[#This Row],[Delay Mins]]</f>
        <v>0</v>
      </c>
      <c r="U79" s="41">
        <f t="shared" si="7"/>
        <v>27</v>
      </c>
      <c r="V79" s="41" t="e" cm="1">
        <f t="array" aca="1" ref="V79" ca="1">IF(V5COUNT(S79:S81)&lt;3,"",AVERAGE(S79:S81))</f>
        <v>#NAME?</v>
      </c>
      <c r="W79" s="41" t="e">
        <f t="shared" ca="1" si="8"/>
        <v>#NAME?</v>
      </c>
      <c r="X79" s="41" t="e">
        <f t="shared" ca="1" si="9"/>
        <v>#NAME?</v>
      </c>
      <c r="Y79" s="44" t="e">
        <f t="shared" ca="1" si="10"/>
        <v>#NAME?</v>
      </c>
    </row>
    <row r="80" spans="1:25" ht="75" hidden="1" x14ac:dyDescent="0.25">
      <c r="A80" s="3" t="s">
        <v>301</v>
      </c>
      <c r="B80" s="4">
        <v>46049</v>
      </c>
      <c r="C80" s="3"/>
      <c r="D80" s="5" t="s">
        <v>181</v>
      </c>
      <c r="E80" s="3" t="s">
        <v>99</v>
      </c>
      <c r="F80" s="3">
        <v>5</v>
      </c>
      <c r="G80" s="3">
        <v>5</v>
      </c>
      <c r="H80" s="4">
        <v>43896</v>
      </c>
      <c r="I80" s="3" t="s">
        <v>302</v>
      </c>
      <c r="J80" s="3"/>
      <c r="K80" s="3" t="s">
        <v>34</v>
      </c>
      <c r="L80" s="5"/>
      <c r="M80" s="5"/>
      <c r="N80" s="3" t="e">
        <f>IF(L80="Availability", 0, IF(AND(#REF!="Y", OR(F80&gt;2,#REF!&gt; 0)), 1, 0))</f>
        <v>#REF!</v>
      </c>
      <c r="O80" s="5"/>
      <c r="P80" s="5"/>
      <c r="Q80" s="5"/>
      <c r="R80" s="10"/>
      <c r="S80" s="3">
        <f>_xlfn.XLOOKUP(E80,DelayData!C:C,DelayData!E:E,"Not Found")</f>
        <v>12</v>
      </c>
      <c r="T80" s="3">
        <f>tbl_master[[#This Row],[Delay Mins]]</f>
        <v>12</v>
      </c>
      <c r="U80" s="41">
        <f t="shared" si="7"/>
        <v>0</v>
      </c>
      <c r="V80" s="41" t="e" cm="1">
        <f t="array" aca="1" ref="V80" ca="1">IF(V5COUNT(S80:S82)&lt;3,"",AVERAGE(S80:S82))</f>
        <v>#NAME?</v>
      </c>
      <c r="W80" s="41" t="e">
        <f t="shared" ca="1" si="8"/>
        <v>#NAME?</v>
      </c>
      <c r="X80" s="41" t="e">
        <f t="shared" ca="1" si="9"/>
        <v>#NAME?</v>
      </c>
      <c r="Y80" s="44" t="e">
        <f t="shared" ca="1" si="10"/>
        <v>#NAME?</v>
      </c>
    </row>
    <row r="81" spans="1:25" ht="75" hidden="1" x14ac:dyDescent="0.25">
      <c r="A81" s="3" t="s">
        <v>303</v>
      </c>
      <c r="B81" s="4">
        <v>46049</v>
      </c>
      <c r="C81" s="3"/>
      <c r="D81" s="5" t="s">
        <v>304</v>
      </c>
      <c r="E81" s="3" t="s">
        <v>305</v>
      </c>
      <c r="F81" s="3">
        <v>0</v>
      </c>
      <c r="G81" s="3">
        <v>0</v>
      </c>
      <c r="H81" s="4">
        <v>43943</v>
      </c>
      <c r="I81" s="3" t="s">
        <v>39</v>
      </c>
      <c r="J81" s="3"/>
      <c r="K81" s="3" t="s">
        <v>34</v>
      </c>
      <c r="L81" s="5"/>
      <c r="M81" s="5"/>
      <c r="N81" s="3" t="e">
        <f>IF(L81="Availability", 0, IF(AND(#REF!="Y", OR(F81&gt;2,#REF!&gt; 0)), 1, 0))</f>
        <v>#REF!</v>
      </c>
      <c r="O81" s="5"/>
      <c r="P81" s="5"/>
      <c r="Q81" s="5"/>
      <c r="R81" s="10"/>
      <c r="S81" s="3">
        <f>_xlfn.XLOOKUP(E81,DelayData!C:C,DelayData!E:E,"Not Found")</f>
        <v>39</v>
      </c>
      <c r="T81" s="3">
        <f>tbl_master[[#This Row],[Delay Mins]]</f>
        <v>39</v>
      </c>
      <c r="U81" s="41">
        <f t="shared" si="7"/>
        <v>12</v>
      </c>
      <c r="V81" s="41" t="e" cm="1">
        <f t="array" aca="1" ref="V81" ca="1">IF(V5COUNT(S81:S83)&lt;3,"",AVERAGE(S81:S83))</f>
        <v>#NAME?</v>
      </c>
      <c r="W81" s="41" t="e">
        <f t="shared" ca="1" si="8"/>
        <v>#NAME?</v>
      </c>
      <c r="X81" s="41" t="e">
        <f t="shared" ca="1" si="9"/>
        <v>#NAME?</v>
      </c>
      <c r="Y81" s="44" t="e">
        <f t="shared" ca="1" si="10"/>
        <v>#NAME?</v>
      </c>
    </row>
    <row r="82" spans="1:25" ht="45" hidden="1" x14ac:dyDescent="0.25">
      <c r="A82" s="3" t="s">
        <v>306</v>
      </c>
      <c r="B82" s="4">
        <v>46049</v>
      </c>
      <c r="C82" s="3"/>
      <c r="D82" s="5" t="s">
        <v>307</v>
      </c>
      <c r="E82" s="3" t="s">
        <v>95</v>
      </c>
      <c r="F82" s="3">
        <v>0</v>
      </c>
      <c r="G82" s="3">
        <v>7</v>
      </c>
      <c r="H82" s="4">
        <v>43714</v>
      </c>
      <c r="I82" s="3" t="s">
        <v>26</v>
      </c>
      <c r="J82" s="3"/>
      <c r="K82" s="3" t="s">
        <v>34</v>
      </c>
      <c r="L82" s="5"/>
      <c r="M82" s="5"/>
      <c r="N82" s="3" t="e">
        <f>IF(L82="Availability", 0, IF(AND(#REF!="Y", OR(F82&gt;2,#REF!&gt; 0)), 1, 0))</f>
        <v>#REF!</v>
      </c>
      <c r="O82" s="5"/>
      <c r="P82" s="5"/>
      <c r="Q82" s="5"/>
      <c r="R82" s="10"/>
      <c r="S82" s="3">
        <f>_xlfn.XLOOKUP(E82,DelayData!C:C,DelayData!E:E,"Not Found")</f>
        <v>0</v>
      </c>
      <c r="T82" s="3">
        <f>tbl_master[[#This Row],[Delay Mins]]</f>
        <v>0</v>
      </c>
      <c r="U82" s="41">
        <f t="shared" si="7"/>
        <v>39</v>
      </c>
      <c r="V82" s="41" t="e" cm="1">
        <f t="array" aca="1" ref="V82" ca="1">IF(V5COUNT(S82:S84)&lt;3,"",AVERAGE(S82:S84))</f>
        <v>#NAME?</v>
      </c>
      <c r="W82" s="41" t="e">
        <f t="shared" ca="1" si="8"/>
        <v>#NAME?</v>
      </c>
      <c r="X82" s="41" t="e">
        <f t="shared" ca="1" si="9"/>
        <v>#NAME?</v>
      </c>
      <c r="Y82" s="44" t="e">
        <f t="shared" ca="1" si="10"/>
        <v>#NAME?</v>
      </c>
    </row>
    <row r="83" spans="1:25" ht="75" hidden="1" x14ac:dyDescent="0.25">
      <c r="A83" s="3" t="s">
        <v>308</v>
      </c>
      <c r="B83" s="4">
        <v>46049</v>
      </c>
      <c r="C83" s="3"/>
      <c r="D83" s="5" t="s">
        <v>94</v>
      </c>
      <c r="E83" s="3" t="s">
        <v>207</v>
      </c>
      <c r="F83" s="3">
        <v>0</v>
      </c>
      <c r="G83" s="3">
        <v>0</v>
      </c>
      <c r="H83" s="4">
        <v>43672</v>
      </c>
      <c r="I83" s="3" t="s">
        <v>26</v>
      </c>
      <c r="J83" s="3"/>
      <c r="K83" s="3" t="s">
        <v>34</v>
      </c>
      <c r="L83" s="5"/>
      <c r="M83" s="5"/>
      <c r="N83" s="3" t="e">
        <f>IF(L83="Availability", 0, IF(AND(#REF!="Y", OR(F83&gt;2,#REF!&gt; 0)), 1, 0))</f>
        <v>#REF!</v>
      </c>
      <c r="O83" s="5"/>
      <c r="P83" s="5"/>
      <c r="Q83" s="5"/>
      <c r="R83" s="10"/>
      <c r="S83" s="3">
        <f>_xlfn.XLOOKUP(E83,DelayData!C:C,DelayData!E:E,"Not Found")</f>
        <v>0</v>
      </c>
      <c r="T83" s="3">
        <f>tbl_master[[#This Row],[Delay Mins]]</f>
        <v>0</v>
      </c>
      <c r="U83" s="41">
        <f t="shared" si="7"/>
        <v>0</v>
      </c>
      <c r="V83" s="41" t="e" cm="1">
        <f t="array" aca="1" ref="V83" ca="1">IF(V5COUNT(S83:S85)&lt;3,"",AVERAGE(S83:S85))</f>
        <v>#NAME?</v>
      </c>
      <c r="W83" s="41" t="e">
        <f t="shared" ca="1" si="8"/>
        <v>#NAME?</v>
      </c>
      <c r="X83" s="41" t="e">
        <f t="shared" ca="1" si="9"/>
        <v>#NAME?</v>
      </c>
      <c r="Y83" s="44" t="e">
        <f t="shared" ca="1" si="10"/>
        <v>#NAME?</v>
      </c>
    </row>
    <row r="84" spans="1:25" ht="60" hidden="1" x14ac:dyDescent="0.25">
      <c r="A84" s="3" t="s">
        <v>309</v>
      </c>
      <c r="B84" s="4">
        <v>46049</v>
      </c>
      <c r="C84" s="3" t="s">
        <v>310</v>
      </c>
      <c r="D84" s="5" t="s">
        <v>311</v>
      </c>
      <c r="E84" s="3" t="s">
        <v>312</v>
      </c>
      <c r="F84" s="3">
        <v>13</v>
      </c>
      <c r="G84" s="3">
        <v>20</v>
      </c>
      <c r="H84" s="4">
        <v>43714</v>
      </c>
      <c r="I84" s="3" t="s">
        <v>26</v>
      </c>
      <c r="J84" s="3" t="s">
        <v>285</v>
      </c>
      <c r="K84" s="3" t="s">
        <v>28</v>
      </c>
      <c r="L84" s="5"/>
      <c r="M84" s="5"/>
      <c r="N84" s="3" t="e">
        <f>IF(L84="Availability", 0, IF(AND(#REF!="Y", OR(F84&gt;2,#REF!&gt; 0)), 1, 0))</f>
        <v>#REF!</v>
      </c>
      <c r="O84" s="5"/>
      <c r="P84" s="5"/>
      <c r="Q84" s="5"/>
      <c r="R84" s="10"/>
      <c r="S84" s="3">
        <f>_xlfn.XLOOKUP(E84,DelayData!C:C,DelayData!E:E,"Not Found")</f>
        <v>0</v>
      </c>
      <c r="T84" s="3">
        <f>tbl_master[[#This Row],[Delay Mins]]</f>
        <v>0</v>
      </c>
      <c r="U84" s="41">
        <f t="shared" si="7"/>
        <v>0</v>
      </c>
      <c r="V84" s="41" t="e" cm="1">
        <f t="array" aca="1" ref="V84" ca="1">IF(V5COUNT(S84:S86)&lt;3,"",AVERAGE(S84:S86))</f>
        <v>#NAME?</v>
      </c>
      <c r="W84" s="41" t="e">
        <f t="shared" ca="1" si="8"/>
        <v>#NAME?</v>
      </c>
      <c r="X84" s="41" t="e">
        <f t="shared" ca="1" si="9"/>
        <v>#NAME?</v>
      </c>
      <c r="Y84" s="44" t="e">
        <f t="shared" ca="1" si="10"/>
        <v>#NAME?</v>
      </c>
    </row>
    <row r="85" spans="1:25" ht="75" hidden="1" x14ac:dyDescent="0.25">
      <c r="A85" s="3" t="s">
        <v>313</v>
      </c>
      <c r="B85" s="4">
        <v>46049</v>
      </c>
      <c r="C85" s="3" t="s">
        <v>276</v>
      </c>
      <c r="D85" s="5" t="s">
        <v>277</v>
      </c>
      <c r="E85" s="3" t="s">
        <v>118</v>
      </c>
      <c r="F85" s="3">
        <v>4</v>
      </c>
      <c r="G85" s="3">
        <v>4</v>
      </c>
      <c r="H85" s="4">
        <v>43943</v>
      </c>
      <c r="I85" s="3" t="s">
        <v>39</v>
      </c>
      <c r="J85" s="3" t="s">
        <v>285</v>
      </c>
      <c r="K85" s="3" t="s">
        <v>28</v>
      </c>
      <c r="L85" s="5"/>
      <c r="M85" s="5"/>
      <c r="N85" s="3" t="e">
        <f>IF(L85="Availability", 0, IF(AND(#REF!="Y", OR(F85&gt;2,#REF!&gt; 0)), 1, 0))</f>
        <v>#REF!</v>
      </c>
      <c r="O85" s="5"/>
      <c r="P85" s="5"/>
      <c r="Q85" s="5"/>
      <c r="R85" s="10"/>
      <c r="S85" s="3">
        <f>_xlfn.XLOOKUP(E85,DelayData!C:C,DelayData!E:E,"Not Found")</f>
        <v>0</v>
      </c>
      <c r="T85" s="3">
        <f>tbl_master[[#This Row],[Delay Mins]]</f>
        <v>0</v>
      </c>
      <c r="U85" s="41">
        <f t="shared" si="7"/>
        <v>0</v>
      </c>
      <c r="V85" s="41" t="e" cm="1">
        <f t="array" aca="1" ref="V85" ca="1">IF(V5COUNT(S85:S87)&lt;3,"",AVERAGE(S85:S87))</f>
        <v>#NAME?</v>
      </c>
      <c r="W85" s="41" t="e">
        <f t="shared" ca="1" si="8"/>
        <v>#NAME?</v>
      </c>
      <c r="X85" s="41" t="e">
        <f t="shared" ca="1" si="9"/>
        <v>#NAME?</v>
      </c>
      <c r="Y85" s="44" t="e">
        <f t="shared" ca="1" si="10"/>
        <v>#NAME?</v>
      </c>
    </row>
    <row r="86" spans="1:25" ht="105" hidden="1" x14ac:dyDescent="0.25">
      <c r="A86" s="3" t="s">
        <v>314</v>
      </c>
      <c r="B86" s="4">
        <v>46049</v>
      </c>
      <c r="C86" s="3" t="s">
        <v>315</v>
      </c>
      <c r="D86" s="5" t="s">
        <v>316</v>
      </c>
      <c r="E86" s="3" t="s">
        <v>128</v>
      </c>
      <c r="F86" s="3">
        <v>4</v>
      </c>
      <c r="G86" s="3">
        <v>4</v>
      </c>
      <c r="H86" s="3"/>
      <c r="I86" s="3" t="s">
        <v>119</v>
      </c>
      <c r="J86" s="3" t="s">
        <v>163</v>
      </c>
      <c r="K86" s="3" t="s">
        <v>28</v>
      </c>
      <c r="L86" s="5"/>
      <c r="M86" s="5"/>
      <c r="N86" s="3" t="e">
        <f>IF(L86="Availability", 0, IF(AND(#REF!="Y", OR(F86&gt;2,#REF!&gt; 0)), 1, 0))</f>
        <v>#REF!</v>
      </c>
      <c r="O86" s="5"/>
      <c r="P86" s="5"/>
      <c r="Q86" s="5"/>
      <c r="R86" s="10"/>
      <c r="S86" s="3">
        <f>_xlfn.XLOOKUP(E86,DelayData!C:C,DelayData!E:E,"Not Found")</f>
        <v>3</v>
      </c>
      <c r="T86" s="3">
        <f>tbl_master[[#This Row],[Delay Mins]]</f>
        <v>3</v>
      </c>
      <c r="U86" s="41">
        <f t="shared" si="7"/>
        <v>0</v>
      </c>
      <c r="V86" s="41" t="e" cm="1">
        <f t="array" aca="1" ref="V86" ca="1">IF(V5COUNT(S86:S88)&lt;3,"",AVERAGE(S86:S88))</f>
        <v>#NAME?</v>
      </c>
      <c r="W86" s="41" t="e">
        <f t="shared" ca="1" si="8"/>
        <v>#NAME?</v>
      </c>
      <c r="X86" s="41" t="e">
        <f t="shared" ca="1" si="9"/>
        <v>#NAME?</v>
      </c>
      <c r="Y86" s="44" t="e">
        <f t="shared" ca="1" si="10"/>
        <v>#NAME?</v>
      </c>
    </row>
    <row r="87" spans="1:25" ht="75" hidden="1" x14ac:dyDescent="0.25">
      <c r="A87" s="3" t="s">
        <v>317</v>
      </c>
      <c r="B87" s="4">
        <v>46049</v>
      </c>
      <c r="C87" s="3" t="s">
        <v>68</v>
      </c>
      <c r="D87" s="5" t="s">
        <v>318</v>
      </c>
      <c r="E87" s="3" t="s">
        <v>207</v>
      </c>
      <c r="F87" s="3">
        <v>11</v>
      </c>
      <c r="G87" s="3">
        <v>15</v>
      </c>
      <c r="H87" s="4">
        <v>43843</v>
      </c>
      <c r="I87" s="3" t="s">
        <v>71</v>
      </c>
      <c r="J87" s="3" t="s">
        <v>55</v>
      </c>
      <c r="K87" s="3" t="s">
        <v>28</v>
      </c>
      <c r="L87" s="5"/>
      <c r="M87" s="5"/>
      <c r="N87" s="3" t="e">
        <f>IF(L87="Availability", 0, IF(AND(#REF!="Y", OR(F87&gt;2,#REF!&gt; 0)), 1, 0))</f>
        <v>#REF!</v>
      </c>
      <c r="O87" s="5"/>
      <c r="P87" s="5"/>
      <c r="Q87" s="5"/>
      <c r="R87" s="10"/>
      <c r="S87" s="3">
        <f>_xlfn.XLOOKUP(E87,DelayData!C:C,DelayData!E:E,"Not Found")</f>
        <v>0</v>
      </c>
      <c r="T87" s="3">
        <f>tbl_master[[#This Row],[Delay Mins]]</f>
        <v>0</v>
      </c>
      <c r="U87" s="41">
        <f t="shared" si="7"/>
        <v>3</v>
      </c>
      <c r="V87" s="41" t="e" cm="1">
        <f t="array" aca="1" ref="V87" ca="1">IF(V5COUNT(S87:S89)&lt;3,"",AVERAGE(S87:S89))</f>
        <v>#NAME?</v>
      </c>
      <c r="W87" s="41" t="e">
        <f t="shared" ca="1" si="8"/>
        <v>#NAME?</v>
      </c>
      <c r="X87" s="41" t="e">
        <f t="shared" ca="1" si="9"/>
        <v>#NAME?</v>
      </c>
      <c r="Y87" s="44" t="e">
        <f t="shared" ca="1" si="10"/>
        <v>#NAME?</v>
      </c>
    </row>
    <row r="88" spans="1:25" ht="60" hidden="1" x14ac:dyDescent="0.25">
      <c r="A88" s="3" t="s">
        <v>319</v>
      </c>
      <c r="B88" s="4">
        <v>46049</v>
      </c>
      <c r="C88" s="3" t="s">
        <v>320</v>
      </c>
      <c r="D88" s="5" t="s">
        <v>321</v>
      </c>
      <c r="E88" s="3" t="s">
        <v>322</v>
      </c>
      <c r="F88" s="3">
        <v>94</v>
      </c>
      <c r="G88" s="3">
        <v>345</v>
      </c>
      <c r="H88" s="4">
        <v>43957</v>
      </c>
      <c r="I88" s="3" t="s">
        <v>39</v>
      </c>
      <c r="J88" s="3" t="s">
        <v>27</v>
      </c>
      <c r="K88" s="3" t="s">
        <v>28</v>
      </c>
      <c r="L88" s="5"/>
      <c r="M88" s="5"/>
      <c r="N88" s="3" t="e">
        <f>IF(L88="Availability", 0, IF(AND(#REF!="Y", OR(F88&gt;2,#REF!&gt; 0)), 1, 0))</f>
        <v>#REF!</v>
      </c>
      <c r="O88" s="5"/>
      <c r="P88" s="5"/>
      <c r="Q88" s="5"/>
      <c r="R88" s="10"/>
      <c r="S88" s="3">
        <f>_xlfn.XLOOKUP(E88,DelayData!C:C,DelayData!E:E,"Not Found")</f>
        <v>0</v>
      </c>
      <c r="T88" s="3">
        <f>tbl_master[[#This Row],[Delay Mins]]</f>
        <v>0</v>
      </c>
      <c r="U88" s="41">
        <f t="shared" si="7"/>
        <v>0</v>
      </c>
      <c r="V88" s="41" t="e" cm="1">
        <f t="array" aca="1" ref="V88" ca="1">IF(V5COUNT(S88:S90)&lt;3,"",AVERAGE(S88:S90))</f>
        <v>#NAME?</v>
      </c>
      <c r="W88" s="41" t="e">
        <f t="shared" ca="1" si="8"/>
        <v>#NAME?</v>
      </c>
      <c r="X88" s="41" t="e">
        <f t="shared" ca="1" si="9"/>
        <v>#NAME?</v>
      </c>
      <c r="Y88" s="44" t="e">
        <f t="shared" ca="1" si="10"/>
        <v>#NAME?</v>
      </c>
    </row>
    <row r="89" spans="1:25" ht="75" hidden="1" x14ac:dyDescent="0.25">
      <c r="A89" s="3" t="s">
        <v>323</v>
      </c>
      <c r="B89" s="4">
        <v>46049</v>
      </c>
      <c r="C89" s="3" t="s">
        <v>324</v>
      </c>
      <c r="D89" s="5" t="s">
        <v>325</v>
      </c>
      <c r="E89" s="3" t="s">
        <v>118</v>
      </c>
      <c r="F89" s="3">
        <v>6</v>
      </c>
      <c r="G89" s="3">
        <v>6</v>
      </c>
      <c r="H89" s="3"/>
      <c r="I89" s="3" t="s">
        <v>119</v>
      </c>
      <c r="J89" s="3" t="s">
        <v>163</v>
      </c>
      <c r="K89" s="3" t="s">
        <v>28</v>
      </c>
      <c r="L89" s="5"/>
      <c r="M89" s="5"/>
      <c r="N89" s="3" t="e">
        <f>IF(L89="Availability", 0, IF(AND(#REF!="Y", OR(F89&gt;2,#REF!&gt; 0)), 1, 0))</f>
        <v>#REF!</v>
      </c>
      <c r="O89" s="5"/>
      <c r="P89" s="5"/>
      <c r="Q89" s="5"/>
      <c r="R89" s="10"/>
      <c r="S89" s="3">
        <f>_xlfn.XLOOKUP(E89,DelayData!C:C,DelayData!E:E,"Not Found")</f>
        <v>0</v>
      </c>
      <c r="T89" s="3">
        <f>tbl_master[[#This Row],[Delay Mins]]</f>
        <v>0</v>
      </c>
      <c r="U89" s="41">
        <f t="shared" si="7"/>
        <v>0</v>
      </c>
      <c r="V89" s="41" t="e" cm="1">
        <f t="array" aca="1" ref="V89" ca="1">IF(V5COUNT(S89:S91)&lt;3,"",AVERAGE(S89:S91))</f>
        <v>#NAME?</v>
      </c>
      <c r="W89" s="41" t="e">
        <f t="shared" ca="1" si="8"/>
        <v>#NAME?</v>
      </c>
      <c r="X89" s="41" t="e">
        <f t="shared" ca="1" si="9"/>
        <v>#NAME?</v>
      </c>
      <c r="Y89" s="44" t="e">
        <f t="shared" ca="1" si="10"/>
        <v>#NAME?</v>
      </c>
    </row>
    <row r="90" spans="1:25" ht="75" hidden="1" x14ac:dyDescent="0.25">
      <c r="A90" s="3" t="s">
        <v>326</v>
      </c>
      <c r="B90" s="4">
        <v>46049</v>
      </c>
      <c r="C90" s="3" t="s">
        <v>189</v>
      </c>
      <c r="D90" s="5" t="s">
        <v>165</v>
      </c>
      <c r="E90" s="3" t="s">
        <v>70</v>
      </c>
      <c r="F90" s="3">
        <v>5</v>
      </c>
      <c r="G90" s="3">
        <v>5</v>
      </c>
      <c r="H90" s="3"/>
      <c r="I90" s="3" t="s">
        <v>71</v>
      </c>
      <c r="J90" s="3"/>
      <c r="K90" s="3" t="s">
        <v>34</v>
      </c>
      <c r="L90" s="5"/>
      <c r="M90" s="5"/>
      <c r="N90" s="3" t="e">
        <f>IF(L90="Availability", 0, IF(AND(#REF!="Y", OR(F90&gt;2,#REF!&gt; 0)), 1, 0))</f>
        <v>#REF!</v>
      </c>
      <c r="O90" s="5"/>
      <c r="P90" s="5"/>
      <c r="Q90" s="5"/>
      <c r="R90" s="10"/>
      <c r="S90" s="3">
        <f>_xlfn.XLOOKUP(E90,DelayData!C:C,DelayData!E:E,"Not Found")</f>
        <v>27</v>
      </c>
      <c r="T90" s="3">
        <f>tbl_master[[#This Row],[Delay Mins]]</f>
        <v>27</v>
      </c>
      <c r="U90" s="41">
        <f t="shared" si="7"/>
        <v>0</v>
      </c>
      <c r="V90" s="41" t="e" cm="1">
        <f t="array" aca="1" ref="V90" ca="1">IF(V5COUNT(S90:S92)&lt;3,"",AVERAGE(S90:S92))</f>
        <v>#NAME?</v>
      </c>
      <c r="W90" s="41" t="e">
        <f t="shared" ca="1" si="8"/>
        <v>#NAME?</v>
      </c>
      <c r="X90" s="41" t="e">
        <f t="shared" ca="1" si="9"/>
        <v>#NAME?</v>
      </c>
      <c r="Y90" s="44" t="e">
        <f t="shared" ca="1" si="10"/>
        <v>#NAME?</v>
      </c>
    </row>
    <row r="91" spans="1:25" ht="90" hidden="1" x14ac:dyDescent="0.25">
      <c r="A91" s="3" t="s">
        <v>327</v>
      </c>
      <c r="B91" s="4">
        <v>46049</v>
      </c>
      <c r="C91" s="3" t="s">
        <v>293</v>
      </c>
      <c r="D91" s="5" t="s">
        <v>294</v>
      </c>
      <c r="E91" s="3" t="s">
        <v>70</v>
      </c>
      <c r="F91" s="3">
        <v>3</v>
      </c>
      <c r="G91" s="3">
        <v>3</v>
      </c>
      <c r="H91" s="3"/>
      <c r="I91" s="3" t="s">
        <v>71</v>
      </c>
      <c r="J91" s="3"/>
      <c r="K91" s="3" t="s">
        <v>34</v>
      </c>
      <c r="L91" s="5"/>
      <c r="M91" s="5"/>
      <c r="N91" s="3" t="e">
        <f>IF(L91="Availability", 0, IF(AND(#REF!="Y", OR(F91&gt;2,#REF!&gt; 0)), 1, 0))</f>
        <v>#REF!</v>
      </c>
      <c r="O91" s="5"/>
      <c r="P91" s="5"/>
      <c r="Q91" s="5"/>
      <c r="R91" s="10"/>
      <c r="S91" s="3">
        <f>_xlfn.XLOOKUP(E91,DelayData!C:C,DelayData!E:E,"Not Found")</f>
        <v>27</v>
      </c>
      <c r="T91" s="3">
        <f>tbl_master[[#This Row],[Delay Mins]]</f>
        <v>27</v>
      </c>
      <c r="U91" s="41">
        <f t="shared" si="7"/>
        <v>27</v>
      </c>
      <c r="V91" s="41" t="e" cm="1">
        <f t="array" aca="1" ref="V91" ca="1">IF(V5COUNT(S91:S93)&lt;3,"",AVERAGE(S91:S93))</f>
        <v>#NAME?</v>
      </c>
      <c r="W91" s="41" t="e">
        <f t="shared" ca="1" si="8"/>
        <v>#NAME?</v>
      </c>
      <c r="X91" s="41" t="e">
        <f t="shared" ca="1" si="9"/>
        <v>#NAME?</v>
      </c>
      <c r="Y91" s="44" t="e">
        <f t="shared" ca="1" si="10"/>
        <v>#NAME?</v>
      </c>
    </row>
    <row r="92" spans="1:25" ht="30" hidden="1" x14ac:dyDescent="0.25">
      <c r="A92" s="3" t="s">
        <v>328</v>
      </c>
      <c r="B92" s="4">
        <v>46048</v>
      </c>
      <c r="C92" s="3" t="s">
        <v>219</v>
      </c>
      <c r="D92" s="5"/>
      <c r="E92" s="3" t="s">
        <v>95</v>
      </c>
      <c r="F92" s="3">
        <v>13</v>
      </c>
      <c r="G92" s="3">
        <v>13</v>
      </c>
      <c r="H92" s="3"/>
      <c r="I92" s="3" t="s">
        <v>88</v>
      </c>
      <c r="J92" s="3" t="s">
        <v>163</v>
      </c>
      <c r="K92" s="3" t="s">
        <v>28</v>
      </c>
      <c r="L92" s="5"/>
      <c r="M92" s="5"/>
      <c r="N92" s="3" t="e">
        <f>IF(L92="Availability", 0, IF(AND(#REF!="Y", OR(F92&gt;2,#REF!&gt; 0)), 1, 0))</f>
        <v>#REF!</v>
      </c>
      <c r="O92" s="5"/>
      <c r="P92" s="5"/>
      <c r="Q92" s="5"/>
      <c r="R92" s="10"/>
      <c r="S92" s="3">
        <f>_xlfn.XLOOKUP(E92,DelayData!C:C,DelayData!E:E,"Not Found")</f>
        <v>0</v>
      </c>
      <c r="T92" s="3">
        <f>tbl_master[[#This Row],[Delay Mins]]</f>
        <v>0</v>
      </c>
      <c r="U92" s="41">
        <f t="shared" si="7"/>
        <v>27</v>
      </c>
      <c r="V92" s="41" t="e" cm="1">
        <f t="array" aca="1" ref="V92" ca="1">IF(V5COUNT(S92:S94)&lt;3,"",AVERAGE(S92:S94))</f>
        <v>#NAME?</v>
      </c>
      <c r="W92" s="41" t="e">
        <f t="shared" ca="1" si="8"/>
        <v>#NAME?</v>
      </c>
      <c r="X92" s="41" t="e">
        <f t="shared" ca="1" si="9"/>
        <v>#NAME?</v>
      </c>
      <c r="Y92" s="44" t="e">
        <f t="shared" ca="1" si="10"/>
        <v>#NAME?</v>
      </c>
    </row>
    <row r="93" spans="1:25" ht="60" hidden="1" x14ac:dyDescent="0.25">
      <c r="A93" s="3" t="s">
        <v>329</v>
      </c>
      <c r="B93" s="4">
        <v>46048</v>
      </c>
      <c r="C93" s="3" t="s">
        <v>126</v>
      </c>
      <c r="D93" s="5" t="s">
        <v>127</v>
      </c>
      <c r="E93" s="3" t="s">
        <v>87</v>
      </c>
      <c r="F93" s="3">
        <v>0</v>
      </c>
      <c r="G93" s="3">
        <v>30</v>
      </c>
      <c r="H93" s="4">
        <v>43735</v>
      </c>
      <c r="I93" s="3" t="s">
        <v>39</v>
      </c>
      <c r="J93" s="3" t="s">
        <v>330</v>
      </c>
      <c r="K93" s="3" t="s">
        <v>28</v>
      </c>
      <c r="L93" s="5"/>
      <c r="M93" s="5"/>
      <c r="N93" s="3" t="e">
        <f>IF(L93="Availability", 0, IF(AND(#REF!="Y", OR(F93&gt;2,#REF!&gt; 0)), 1, 0))</f>
        <v>#REF!</v>
      </c>
      <c r="O93" s="5"/>
      <c r="P93" s="5"/>
      <c r="Q93" s="5"/>
      <c r="R93" s="10"/>
      <c r="S93" s="3">
        <f>_xlfn.XLOOKUP(E93,DelayData!C:C,DelayData!E:E,"Not Found")</f>
        <v>0</v>
      </c>
      <c r="T93" s="3">
        <f>tbl_master[[#This Row],[Delay Mins]]</f>
        <v>0</v>
      </c>
      <c r="U93" s="41">
        <f t="shared" si="7"/>
        <v>0</v>
      </c>
      <c r="V93" s="41" t="e" cm="1">
        <f t="array" aca="1" ref="V93" ca="1">IF(V5COUNT(S93:S95)&lt;3,"",AVERAGE(S93:S95))</f>
        <v>#NAME?</v>
      </c>
      <c r="W93" s="41" t="e">
        <f t="shared" ca="1" si="8"/>
        <v>#NAME?</v>
      </c>
      <c r="X93" s="41" t="e">
        <f t="shared" ca="1" si="9"/>
        <v>#NAME?</v>
      </c>
      <c r="Y93" s="44" t="e">
        <f t="shared" ca="1" si="10"/>
        <v>#NAME?</v>
      </c>
    </row>
    <row r="94" spans="1:25" ht="30" hidden="1" x14ac:dyDescent="0.25">
      <c r="A94" s="3" t="s">
        <v>331</v>
      </c>
      <c r="B94" s="4">
        <v>46048</v>
      </c>
      <c r="C94" s="3" t="s">
        <v>332</v>
      </c>
      <c r="D94" s="5"/>
      <c r="E94" s="3" t="s">
        <v>333</v>
      </c>
      <c r="F94" s="3">
        <v>3</v>
      </c>
      <c r="G94" s="3">
        <v>3</v>
      </c>
      <c r="H94" s="3"/>
      <c r="I94" s="3" t="s">
        <v>33</v>
      </c>
      <c r="J94" s="3" t="s">
        <v>183</v>
      </c>
      <c r="K94" s="3" t="s">
        <v>28</v>
      </c>
      <c r="L94" s="5"/>
      <c r="M94" s="5"/>
      <c r="N94" s="3" t="e">
        <f>IF(L94="Availability", 0, IF(AND(#REF!="Y", OR(F94&gt;2,#REF!&gt; 0)), 1, 0))</f>
        <v>#REF!</v>
      </c>
      <c r="O94" s="5"/>
      <c r="P94" s="5"/>
      <c r="Q94" s="5"/>
      <c r="R94" s="10"/>
      <c r="S94" s="3">
        <f>_xlfn.XLOOKUP(E94,DelayData!C:C,DelayData!E:E,"Not Found")</f>
        <v>0</v>
      </c>
      <c r="T94" s="3">
        <f>tbl_master[[#This Row],[Delay Mins]]</f>
        <v>0</v>
      </c>
      <c r="U94" s="41">
        <f t="shared" si="7"/>
        <v>0</v>
      </c>
      <c r="V94" s="41" t="e" cm="1">
        <f t="array" aca="1" ref="V94" ca="1">IF(V5COUNT(S94:S96)&lt;3,"",AVERAGE(S94:S96))</f>
        <v>#NAME?</v>
      </c>
      <c r="W94" s="41" t="e">
        <f t="shared" ca="1" si="8"/>
        <v>#NAME?</v>
      </c>
      <c r="X94" s="41" t="e">
        <f t="shared" ca="1" si="9"/>
        <v>#NAME?</v>
      </c>
      <c r="Y94" s="44" t="e">
        <f t="shared" ca="1" si="10"/>
        <v>#NAME?</v>
      </c>
    </row>
    <row r="95" spans="1:25" ht="75" hidden="1" x14ac:dyDescent="0.25">
      <c r="A95" s="3" t="s">
        <v>334</v>
      </c>
      <c r="B95" s="4">
        <v>46048</v>
      </c>
      <c r="C95" s="3" t="s">
        <v>335</v>
      </c>
      <c r="D95" s="5" t="s">
        <v>57</v>
      </c>
      <c r="E95" s="3" t="s">
        <v>58</v>
      </c>
      <c r="F95" s="3">
        <v>2</v>
      </c>
      <c r="G95" s="3">
        <v>3</v>
      </c>
      <c r="H95" s="4">
        <v>43998</v>
      </c>
      <c r="I95" s="3" t="s">
        <v>59</v>
      </c>
      <c r="J95" s="3" t="s">
        <v>55</v>
      </c>
      <c r="K95" s="3" t="s">
        <v>28</v>
      </c>
      <c r="L95" s="5"/>
      <c r="M95" s="5"/>
      <c r="N95" s="3" t="e">
        <f>IF(L95="Availability", 0, IF(AND(#REF!="Y", OR(F95&gt;2,#REF!&gt; 0)), 1, 0))</f>
        <v>#REF!</v>
      </c>
      <c r="O95" s="5"/>
      <c r="P95" s="5"/>
      <c r="Q95" s="5"/>
      <c r="R95" s="10"/>
      <c r="S95" s="3">
        <f>_xlfn.XLOOKUP(E95,DelayData!C:C,DelayData!E:E,"Not Found")</f>
        <v>2</v>
      </c>
      <c r="T95" s="3">
        <f>tbl_master[[#This Row],[Delay Mins]]</f>
        <v>2</v>
      </c>
      <c r="U95" s="41">
        <f t="shared" si="7"/>
        <v>0</v>
      </c>
      <c r="V95" s="41" t="e" cm="1">
        <f t="array" aca="1" ref="V95" ca="1">IF(V5COUNT(S95:S97)&lt;3,"",AVERAGE(S95:S97))</f>
        <v>#NAME?</v>
      </c>
      <c r="W95" s="41" t="e">
        <f t="shared" ca="1" si="8"/>
        <v>#NAME?</v>
      </c>
      <c r="X95" s="41" t="e">
        <f t="shared" ca="1" si="9"/>
        <v>#NAME?</v>
      </c>
      <c r="Y95" s="44" t="e">
        <f t="shared" ca="1" si="10"/>
        <v>#NAME?</v>
      </c>
    </row>
    <row r="96" spans="1:25" ht="60" hidden="1" x14ac:dyDescent="0.25">
      <c r="A96" s="3" t="s">
        <v>336</v>
      </c>
      <c r="B96" s="4">
        <v>46048</v>
      </c>
      <c r="C96" s="3" t="s">
        <v>337</v>
      </c>
      <c r="D96" s="5" t="s">
        <v>338</v>
      </c>
      <c r="E96" s="3" t="s">
        <v>339</v>
      </c>
      <c r="F96" s="3">
        <v>10</v>
      </c>
      <c r="G96" s="3">
        <v>21</v>
      </c>
      <c r="H96" s="4">
        <v>43572</v>
      </c>
      <c r="I96" s="3" t="s">
        <v>340</v>
      </c>
      <c r="J96" s="3" t="s">
        <v>254</v>
      </c>
      <c r="K96" s="3" t="s">
        <v>28</v>
      </c>
      <c r="L96" s="5"/>
      <c r="M96" s="5"/>
      <c r="N96" s="3" t="e">
        <f>IF(L96="Availability", 0, IF(AND(#REF!="Y", OR(F96&gt;2,#REF!&gt; 0)), 1, 0))</f>
        <v>#REF!</v>
      </c>
      <c r="O96" s="5"/>
      <c r="P96" s="5"/>
      <c r="Q96" s="5"/>
      <c r="R96" s="10"/>
      <c r="S96" s="3">
        <f>_xlfn.XLOOKUP(E96,DelayData!C:C,DelayData!E:E,"Not Found")</f>
        <v>5</v>
      </c>
      <c r="T96" s="3">
        <f>tbl_master[[#This Row],[Delay Mins]]</f>
        <v>5</v>
      </c>
      <c r="U96" s="41">
        <f t="shared" si="7"/>
        <v>2</v>
      </c>
      <c r="V96" s="41" t="e" cm="1">
        <f t="array" aca="1" ref="V96" ca="1">IF(V5COUNT(S96:S98)&lt;3,"",AVERAGE(S96:S98))</f>
        <v>#NAME?</v>
      </c>
      <c r="W96" s="41" t="e">
        <f t="shared" ca="1" si="8"/>
        <v>#NAME?</v>
      </c>
      <c r="X96" s="41" t="e">
        <f t="shared" ca="1" si="9"/>
        <v>#NAME?</v>
      </c>
      <c r="Y96" s="44" t="e">
        <f t="shared" ca="1" si="10"/>
        <v>#NAME?</v>
      </c>
    </row>
    <row r="97" spans="1:25" ht="30" hidden="1" x14ac:dyDescent="0.25">
      <c r="A97" s="3" t="s">
        <v>341</v>
      </c>
      <c r="B97" s="4">
        <v>46048</v>
      </c>
      <c r="C97" s="3" t="s">
        <v>342</v>
      </c>
      <c r="D97" s="5"/>
      <c r="E97" s="3" t="s">
        <v>128</v>
      </c>
      <c r="F97" s="3">
        <v>3</v>
      </c>
      <c r="G97" s="3">
        <v>15</v>
      </c>
      <c r="H97" s="3"/>
      <c r="I97" s="3" t="s">
        <v>88</v>
      </c>
      <c r="J97" s="3" t="s">
        <v>163</v>
      </c>
      <c r="K97" s="3" t="s">
        <v>28</v>
      </c>
      <c r="L97" s="5"/>
      <c r="M97" s="5"/>
      <c r="N97" s="3" t="e">
        <f>IF(L97="Availability", 0, IF(AND(#REF!="Y", OR(F97&gt;2,#REF!&gt; 0)), 1, 0))</f>
        <v>#REF!</v>
      </c>
      <c r="O97" s="5"/>
      <c r="P97" s="5"/>
      <c r="Q97" s="5"/>
      <c r="R97" s="10"/>
      <c r="S97" s="3">
        <f>_xlfn.XLOOKUP(E97,DelayData!C:C,DelayData!E:E,"Not Found")</f>
        <v>3</v>
      </c>
      <c r="T97" s="3">
        <f>tbl_master[[#This Row],[Delay Mins]]</f>
        <v>3</v>
      </c>
      <c r="U97" s="41">
        <f t="shared" si="7"/>
        <v>5</v>
      </c>
      <c r="V97" s="41" t="e" cm="1">
        <f t="array" aca="1" ref="V97" ca="1">IF(V5COUNT(S97:S99)&lt;3,"",AVERAGE(S97:S99))</f>
        <v>#NAME?</v>
      </c>
      <c r="W97" s="41" t="e">
        <f t="shared" ca="1" si="8"/>
        <v>#NAME?</v>
      </c>
      <c r="X97" s="41" t="e">
        <f t="shared" ca="1" si="9"/>
        <v>#NAME?</v>
      </c>
      <c r="Y97" s="44" t="e">
        <f t="shared" ca="1" si="10"/>
        <v>#NAME?</v>
      </c>
    </row>
    <row r="98" spans="1:25" ht="75" hidden="1" x14ac:dyDescent="0.25">
      <c r="A98" s="3" t="s">
        <v>343</v>
      </c>
      <c r="B98" s="4">
        <v>46048</v>
      </c>
      <c r="C98" s="3" t="s">
        <v>344</v>
      </c>
      <c r="D98" s="5" t="s">
        <v>345</v>
      </c>
      <c r="E98" s="3" t="s">
        <v>346</v>
      </c>
      <c r="F98" s="3">
        <v>1</v>
      </c>
      <c r="G98" s="3">
        <v>1</v>
      </c>
      <c r="H98" s="4">
        <v>43536</v>
      </c>
      <c r="I98" s="3" t="s">
        <v>347</v>
      </c>
      <c r="J98" s="3"/>
      <c r="K98" s="3" t="s">
        <v>34</v>
      </c>
      <c r="L98" s="5"/>
      <c r="M98" s="5"/>
      <c r="N98" s="3" t="e">
        <f>IF(L98="Availability", 0, IF(AND(#REF!="Y", OR(F98&gt;2,#REF!&gt; 0)), 1, 0))</f>
        <v>#REF!</v>
      </c>
      <c r="O98" s="5"/>
      <c r="P98" s="5"/>
      <c r="Q98" s="5"/>
      <c r="R98" s="10"/>
      <c r="S98" s="3" t="str">
        <f>_xlfn.XLOOKUP(E98,DelayData!C:C,DelayData!E:E,"Not Found")</f>
        <v>Not Found</v>
      </c>
      <c r="T98" s="3" t="str">
        <f>tbl_master[[#This Row],[Delay Mins]]</f>
        <v>Not Found</v>
      </c>
      <c r="U98" s="41">
        <f t="shared" si="7"/>
        <v>3</v>
      </c>
      <c r="V98" s="41" t="e" cm="1">
        <f t="array" aca="1" ref="V98" ca="1">IF(V5COUNT(S98:S100)&lt;3,"",AVERAGE(S98:S100))</f>
        <v>#NAME?</v>
      </c>
      <c r="W98" s="41" t="e">
        <f t="shared" ca="1" si="8"/>
        <v>#VALUE!</v>
      </c>
      <c r="X98" s="41" t="e">
        <f t="shared" ca="1" si="9"/>
        <v>#VALUE!</v>
      </c>
      <c r="Y98" s="44" t="e">
        <f t="shared" ca="1" si="10"/>
        <v>#VALUE!</v>
      </c>
    </row>
    <row r="99" spans="1:25" ht="75" hidden="1" x14ac:dyDescent="0.25">
      <c r="A99" s="3" t="s">
        <v>348</v>
      </c>
      <c r="B99" s="4">
        <v>46048</v>
      </c>
      <c r="C99" s="3" t="s">
        <v>131</v>
      </c>
      <c r="D99" s="5" t="s">
        <v>349</v>
      </c>
      <c r="E99" s="3" t="s">
        <v>350</v>
      </c>
      <c r="F99" s="3">
        <v>6</v>
      </c>
      <c r="G99" s="3">
        <v>12</v>
      </c>
      <c r="H99" s="4">
        <v>43964</v>
      </c>
      <c r="I99" s="3" t="s">
        <v>54</v>
      </c>
      <c r="J99" s="3" t="s">
        <v>55</v>
      </c>
      <c r="K99" s="3" t="s">
        <v>28</v>
      </c>
      <c r="L99" s="5"/>
      <c r="M99" s="5"/>
      <c r="N99" s="3" t="e">
        <f>IF(L99="Availability", 0, IF(AND(#REF!="Y", OR(F99&gt;2,#REF!&gt; 0)), 1, 0))</f>
        <v>#REF!</v>
      </c>
      <c r="O99" s="5"/>
      <c r="P99" s="5"/>
      <c r="Q99" s="5"/>
      <c r="R99" s="10"/>
      <c r="S99" s="3">
        <f>_xlfn.XLOOKUP(E99,DelayData!C:C,DelayData!E:E,"Not Found")</f>
        <v>7</v>
      </c>
      <c r="T99" s="3">
        <f>tbl_master[[#This Row],[Delay Mins]]</f>
        <v>7</v>
      </c>
      <c r="U99" s="41" t="str">
        <f t="shared" si="7"/>
        <v>Not Found</v>
      </c>
      <c r="V99" s="41" t="e" cm="1">
        <f t="array" aca="1" ref="V99" ca="1">IF(V5COUNT(S99:S101)&lt;3,"",AVERAGE(S99:S101))</f>
        <v>#NAME?</v>
      </c>
      <c r="W99" s="41" t="e">
        <f t="shared" ca="1" si="8"/>
        <v>#VALUE!</v>
      </c>
      <c r="X99" s="41" t="e">
        <f t="shared" ca="1" si="9"/>
        <v>#VALUE!</v>
      </c>
      <c r="Y99" s="44" t="e">
        <f t="shared" ca="1" si="10"/>
        <v>#VALUE!</v>
      </c>
    </row>
    <row r="100" spans="1:25" ht="75" hidden="1" x14ac:dyDescent="0.25">
      <c r="A100" s="3" t="s">
        <v>351</v>
      </c>
      <c r="B100" s="4">
        <v>46047</v>
      </c>
      <c r="C100" s="3"/>
      <c r="D100" s="5" t="s">
        <v>352</v>
      </c>
      <c r="E100" s="3" t="s">
        <v>95</v>
      </c>
      <c r="F100" s="3">
        <v>7</v>
      </c>
      <c r="G100" s="3">
        <v>14</v>
      </c>
      <c r="H100" s="4">
        <v>43957</v>
      </c>
      <c r="I100" s="3" t="s">
        <v>54</v>
      </c>
      <c r="J100" s="3"/>
      <c r="K100" s="3" t="s">
        <v>34</v>
      </c>
      <c r="L100" s="5"/>
      <c r="M100" s="5"/>
      <c r="N100" s="3" t="e">
        <f>IF(L100="Availability", 0, IF(AND(#REF!="Y", OR(F100&gt;2,#REF!&gt; 0)), 1, 0))</f>
        <v>#REF!</v>
      </c>
      <c r="O100" s="5"/>
      <c r="P100" s="5"/>
      <c r="Q100" s="5"/>
      <c r="R100" s="10"/>
      <c r="S100" s="3">
        <f>_xlfn.XLOOKUP(E100,DelayData!C:C,DelayData!E:E,"Not Found")</f>
        <v>0</v>
      </c>
      <c r="T100" s="3">
        <f>tbl_master[[#This Row],[Delay Mins]]</f>
        <v>0</v>
      </c>
      <c r="U100" s="41">
        <f t="shared" si="7"/>
        <v>7</v>
      </c>
      <c r="V100" s="41" t="e" cm="1">
        <f t="array" aca="1" ref="V100" ca="1">IF(V5COUNT(S100:S102)&lt;3,"",AVERAGE(S100:S102))</f>
        <v>#NAME?</v>
      </c>
      <c r="W100" s="41" t="e">
        <f t="shared" ca="1" si="8"/>
        <v>#NAME?</v>
      </c>
      <c r="X100" s="41" t="e">
        <f t="shared" ca="1" si="9"/>
        <v>#NAME?</v>
      </c>
      <c r="Y100" s="44" t="e">
        <f t="shared" ca="1" si="10"/>
        <v>#NAME?</v>
      </c>
    </row>
    <row r="101" spans="1:25" ht="60" hidden="1" x14ac:dyDescent="0.25">
      <c r="A101" s="3" t="s">
        <v>353</v>
      </c>
      <c r="B101" s="4">
        <v>46047</v>
      </c>
      <c r="C101" s="3" t="s">
        <v>354</v>
      </c>
      <c r="D101" s="5" t="s">
        <v>355</v>
      </c>
      <c r="E101" s="3" t="s">
        <v>356</v>
      </c>
      <c r="F101" s="3">
        <v>61</v>
      </c>
      <c r="G101" s="3">
        <v>75</v>
      </c>
      <c r="H101" s="4">
        <v>44005</v>
      </c>
      <c r="I101" s="3" t="s">
        <v>54</v>
      </c>
      <c r="J101" s="3" t="s">
        <v>55</v>
      </c>
      <c r="K101" s="3" t="s">
        <v>28</v>
      </c>
      <c r="L101" s="5"/>
      <c r="M101" s="5"/>
      <c r="N101" s="3" t="e">
        <f>IF(L101="Availability", 0, IF(AND(#REF!="Y", OR(F101&gt;2,#REF!&gt; 0)), 1, 0))</f>
        <v>#REF!</v>
      </c>
      <c r="O101" s="5"/>
      <c r="P101" s="5"/>
      <c r="Q101" s="5"/>
      <c r="R101" s="10"/>
      <c r="S101" s="3">
        <f>_xlfn.XLOOKUP(E101,DelayData!C:C,DelayData!E:E,"Not Found")</f>
        <v>17</v>
      </c>
      <c r="T101" s="3">
        <f>tbl_master[[#This Row],[Delay Mins]]</f>
        <v>17</v>
      </c>
      <c r="U101" s="41">
        <f t="shared" si="7"/>
        <v>0</v>
      </c>
      <c r="V101" s="41" t="e" cm="1">
        <f t="array" aca="1" ref="V101" ca="1">IF(V5COUNT(S101:S103)&lt;3,"",AVERAGE(S101:S103))</f>
        <v>#NAME?</v>
      </c>
      <c r="W101" s="41" t="e">
        <f t="shared" ca="1" si="8"/>
        <v>#NAME?</v>
      </c>
      <c r="X101" s="41" t="e">
        <f t="shared" ca="1" si="9"/>
        <v>#NAME?</v>
      </c>
      <c r="Y101" s="44" t="e">
        <f t="shared" ca="1" si="10"/>
        <v>#NAME?</v>
      </c>
    </row>
    <row r="102" spans="1:25" ht="75" hidden="1" x14ac:dyDescent="0.25">
      <c r="A102" s="3" t="s">
        <v>357</v>
      </c>
      <c r="B102" s="4">
        <v>46047</v>
      </c>
      <c r="C102" s="3" t="s">
        <v>358</v>
      </c>
      <c r="D102" s="5" t="s">
        <v>359</v>
      </c>
      <c r="E102" s="3" t="s">
        <v>360</v>
      </c>
      <c r="F102" s="3">
        <v>9</v>
      </c>
      <c r="G102" s="3">
        <v>18</v>
      </c>
      <c r="H102" s="4">
        <v>44048</v>
      </c>
      <c r="I102" s="3" t="s">
        <v>39</v>
      </c>
      <c r="J102" s="3" t="s">
        <v>361</v>
      </c>
      <c r="K102" s="3" t="s">
        <v>28</v>
      </c>
      <c r="L102" s="5"/>
      <c r="M102" s="5"/>
      <c r="N102" s="3" t="e">
        <f>IF(L102="Availability", 0, IF(AND(#REF!="Y", OR(F102&gt;2,#REF!&gt; 0)), 1, 0))</f>
        <v>#REF!</v>
      </c>
      <c r="O102" s="5"/>
      <c r="P102" s="5"/>
      <c r="Q102" s="5"/>
      <c r="R102" s="10"/>
      <c r="S102" s="3">
        <f>_xlfn.XLOOKUP(E102,DelayData!C:C,DelayData!E:E,"Not Found")</f>
        <v>9</v>
      </c>
      <c r="T102" s="3">
        <f>tbl_master[[#This Row],[Delay Mins]]</f>
        <v>9</v>
      </c>
      <c r="U102" s="41">
        <f t="shared" si="7"/>
        <v>17</v>
      </c>
      <c r="V102" s="41" t="e" cm="1">
        <f t="array" aca="1" ref="V102" ca="1">IF(V5COUNT(S102:S104)&lt;3,"",AVERAGE(S102:S104))</f>
        <v>#NAME?</v>
      </c>
      <c r="W102" s="41" t="e">
        <f t="shared" ca="1" si="8"/>
        <v>#NAME?</v>
      </c>
      <c r="X102" s="41" t="e">
        <f t="shared" ca="1" si="9"/>
        <v>#NAME?</v>
      </c>
      <c r="Y102" s="44" t="e">
        <f t="shared" ca="1" si="10"/>
        <v>#NAME?</v>
      </c>
    </row>
    <row r="103" spans="1:25" ht="75" hidden="1" x14ac:dyDescent="0.25">
      <c r="A103" s="3" t="s">
        <v>362</v>
      </c>
      <c r="B103" s="4">
        <v>46047</v>
      </c>
      <c r="C103" s="3" t="s">
        <v>363</v>
      </c>
      <c r="D103" s="5" t="s">
        <v>364</v>
      </c>
      <c r="E103" s="3" t="s">
        <v>70</v>
      </c>
      <c r="F103" s="3">
        <v>5</v>
      </c>
      <c r="G103" s="3">
        <v>5</v>
      </c>
      <c r="H103" s="4">
        <v>43812</v>
      </c>
      <c r="I103" s="3" t="s">
        <v>71</v>
      </c>
      <c r="J103" s="3" t="s">
        <v>55</v>
      </c>
      <c r="K103" s="3" t="s">
        <v>28</v>
      </c>
      <c r="L103" s="5"/>
      <c r="M103" s="5"/>
      <c r="N103" s="3" t="e">
        <f>IF(L103="Availability", 0, IF(AND(#REF!="Y", OR(F103&gt;2,#REF!&gt; 0)), 1, 0))</f>
        <v>#REF!</v>
      </c>
      <c r="O103" s="5"/>
      <c r="P103" s="5"/>
      <c r="Q103" s="5"/>
      <c r="R103" s="10"/>
      <c r="S103" s="3">
        <f>_xlfn.XLOOKUP(E103,DelayData!C:C,DelayData!E:E,"Not Found")</f>
        <v>27</v>
      </c>
      <c r="T103" s="3">
        <f>tbl_master[[#This Row],[Delay Mins]]</f>
        <v>27</v>
      </c>
      <c r="U103" s="41">
        <f t="shared" si="7"/>
        <v>9</v>
      </c>
      <c r="V103" s="41" t="e" cm="1">
        <f t="array" aca="1" ref="V103" ca="1">IF(V5COUNT(S103:S105)&lt;3,"",AVERAGE(S103:S105))</f>
        <v>#NAME?</v>
      </c>
      <c r="W103" s="41" t="e">
        <f t="shared" ca="1" si="8"/>
        <v>#NAME?</v>
      </c>
      <c r="X103" s="41" t="e">
        <f t="shared" ca="1" si="9"/>
        <v>#NAME?</v>
      </c>
      <c r="Y103" s="44" t="e">
        <f t="shared" ca="1" si="10"/>
        <v>#NAME?</v>
      </c>
    </row>
    <row r="104" spans="1:25" ht="60" hidden="1" x14ac:dyDescent="0.25">
      <c r="A104" s="3" t="s">
        <v>365</v>
      </c>
      <c r="B104" s="4">
        <v>46047</v>
      </c>
      <c r="C104" s="3"/>
      <c r="D104" s="5" t="s">
        <v>366</v>
      </c>
      <c r="E104" s="3" t="s">
        <v>70</v>
      </c>
      <c r="F104" s="3">
        <v>4</v>
      </c>
      <c r="G104" s="3">
        <v>4</v>
      </c>
      <c r="H104" s="4">
        <v>43686</v>
      </c>
      <c r="I104" s="3" t="s">
        <v>71</v>
      </c>
      <c r="J104" s="3"/>
      <c r="K104" s="3" t="s">
        <v>34</v>
      </c>
      <c r="L104" s="5"/>
      <c r="M104" s="5"/>
      <c r="N104" s="3" t="e">
        <f>IF(L104="Availability", 0, IF(AND(#REF!="Y", OR(F104&gt;2,#REF!&gt; 0)), 1, 0))</f>
        <v>#REF!</v>
      </c>
      <c r="O104" s="5"/>
      <c r="P104" s="5"/>
      <c r="Q104" s="5"/>
      <c r="R104" s="10"/>
      <c r="S104" s="3">
        <f>_xlfn.XLOOKUP(E104,DelayData!C:C,DelayData!E:E,"Not Found")</f>
        <v>27</v>
      </c>
      <c r="T104" s="3">
        <f>tbl_master[[#This Row],[Delay Mins]]</f>
        <v>27</v>
      </c>
      <c r="U104" s="41">
        <f t="shared" si="7"/>
        <v>27</v>
      </c>
      <c r="V104" s="41" t="e" cm="1">
        <f t="array" aca="1" ref="V104" ca="1">IF(V5COUNT(S104:S106)&lt;3,"",AVERAGE(S104:S106))</f>
        <v>#NAME?</v>
      </c>
      <c r="W104" s="41" t="e">
        <f t="shared" ca="1" si="8"/>
        <v>#NAME?</v>
      </c>
      <c r="X104" s="41" t="e">
        <f t="shared" ca="1" si="9"/>
        <v>#NAME?</v>
      </c>
      <c r="Y104" s="44" t="e">
        <f t="shared" ca="1" si="10"/>
        <v>#NAME?</v>
      </c>
    </row>
    <row r="105" spans="1:25" ht="75" hidden="1" x14ac:dyDescent="0.25">
      <c r="A105" s="3" t="s">
        <v>367</v>
      </c>
      <c r="B105" s="4">
        <v>46047</v>
      </c>
      <c r="C105" s="3"/>
      <c r="D105" s="5" t="s">
        <v>318</v>
      </c>
      <c r="E105" s="3" t="s">
        <v>70</v>
      </c>
      <c r="F105" s="3">
        <v>11</v>
      </c>
      <c r="G105" s="3">
        <v>11</v>
      </c>
      <c r="H105" s="4">
        <v>43843</v>
      </c>
      <c r="I105" s="3" t="s">
        <v>71</v>
      </c>
      <c r="J105" s="3"/>
      <c r="K105" s="3" t="s">
        <v>34</v>
      </c>
      <c r="L105" s="5"/>
      <c r="M105" s="5"/>
      <c r="N105" s="3" t="e">
        <f>IF(L105="Availability", 0, IF(AND(#REF!="Y", OR(F105&gt;2,#REF!&gt; 0)), 1, 0))</f>
        <v>#REF!</v>
      </c>
      <c r="O105" s="5"/>
      <c r="P105" s="5"/>
      <c r="Q105" s="5"/>
      <c r="R105" s="10"/>
      <c r="S105" s="3">
        <f>_xlfn.XLOOKUP(E105,DelayData!C:C,DelayData!E:E,"Not Found")</f>
        <v>27</v>
      </c>
      <c r="T105" s="3">
        <f>tbl_master[[#This Row],[Delay Mins]]</f>
        <v>27</v>
      </c>
      <c r="U105" s="41">
        <f t="shared" si="7"/>
        <v>27</v>
      </c>
      <c r="V105" s="41" t="e" cm="1">
        <f t="array" aca="1" ref="V105" ca="1">IF(V5COUNT(S105:S107)&lt;3,"",AVERAGE(S105:S107))</f>
        <v>#NAME?</v>
      </c>
      <c r="W105" s="41" t="e">
        <f t="shared" ca="1" si="8"/>
        <v>#NAME?</v>
      </c>
      <c r="X105" s="41" t="e">
        <f t="shared" ca="1" si="9"/>
        <v>#NAME?</v>
      </c>
      <c r="Y105" s="44" t="e">
        <f t="shared" ca="1" si="10"/>
        <v>#NAME?</v>
      </c>
    </row>
    <row r="106" spans="1:25" ht="75" hidden="1" x14ac:dyDescent="0.25">
      <c r="A106" s="3" t="s">
        <v>368</v>
      </c>
      <c r="B106" s="4">
        <v>46046</v>
      </c>
      <c r="C106" s="3" t="s">
        <v>369</v>
      </c>
      <c r="D106" s="5" t="s">
        <v>370</v>
      </c>
      <c r="E106" s="3" t="s">
        <v>95</v>
      </c>
      <c r="F106" s="3">
        <v>5</v>
      </c>
      <c r="G106" s="3">
        <v>32</v>
      </c>
      <c r="H106" s="3"/>
      <c r="I106" s="3" t="s">
        <v>26</v>
      </c>
      <c r="J106" s="3" t="s">
        <v>170</v>
      </c>
      <c r="K106" s="3" t="s">
        <v>28</v>
      </c>
      <c r="L106" s="5"/>
      <c r="M106" s="5"/>
      <c r="N106" s="3" t="e">
        <f>IF(L106="Availability", 0, IF(AND(#REF!="Y", OR(F106&gt;2,#REF!&gt; 0)), 1, 0))</f>
        <v>#REF!</v>
      </c>
      <c r="O106" s="5"/>
      <c r="P106" s="5"/>
      <c r="Q106" s="5"/>
      <c r="R106" s="10"/>
      <c r="S106" s="3">
        <f>_xlfn.XLOOKUP(E106,DelayData!C:C,DelayData!E:E,"Not Found")</f>
        <v>0</v>
      </c>
      <c r="T106" s="3">
        <f>tbl_master[[#This Row],[Delay Mins]]</f>
        <v>0</v>
      </c>
      <c r="U106" s="41">
        <f t="shared" si="7"/>
        <v>27</v>
      </c>
      <c r="V106" s="41" t="e" cm="1">
        <f t="array" aca="1" ref="V106" ca="1">IF(V5COUNT(S106:S108)&lt;3,"",AVERAGE(S106:S108))</f>
        <v>#NAME?</v>
      </c>
      <c r="W106" s="41" t="e">
        <f t="shared" ca="1" si="8"/>
        <v>#NAME?</v>
      </c>
      <c r="X106" s="41" t="e">
        <f t="shared" ca="1" si="9"/>
        <v>#NAME?</v>
      </c>
      <c r="Y106" s="44" t="e">
        <f t="shared" ca="1" si="10"/>
        <v>#NAME?</v>
      </c>
    </row>
    <row r="107" spans="1:25" ht="75" hidden="1" x14ac:dyDescent="0.25">
      <c r="A107" s="3" t="s">
        <v>371</v>
      </c>
      <c r="B107" s="4">
        <v>46046</v>
      </c>
      <c r="C107" s="3" t="s">
        <v>283</v>
      </c>
      <c r="D107" s="5" t="s">
        <v>372</v>
      </c>
      <c r="E107" s="3" t="s">
        <v>128</v>
      </c>
      <c r="F107" s="3">
        <v>3</v>
      </c>
      <c r="G107" s="3">
        <v>3</v>
      </c>
      <c r="H107" s="4">
        <v>43686</v>
      </c>
      <c r="I107" s="3" t="s">
        <v>39</v>
      </c>
      <c r="J107" s="3"/>
      <c r="K107" s="3" t="s">
        <v>194</v>
      </c>
      <c r="L107" s="5"/>
      <c r="M107" s="5"/>
      <c r="N107" s="3" t="e">
        <f>IF(L107="Availability", 0, IF(AND(#REF!="Y", OR(F107&gt;2,#REF!&gt; 0)), 1, 0))</f>
        <v>#REF!</v>
      </c>
      <c r="O107" s="5"/>
      <c r="P107" s="5"/>
      <c r="Q107" s="5"/>
      <c r="R107" s="10"/>
      <c r="S107" s="3">
        <f>_xlfn.XLOOKUP(E107,DelayData!C:C,DelayData!E:E,"Not Found")</f>
        <v>3</v>
      </c>
      <c r="T107" s="3">
        <f>tbl_master[[#This Row],[Delay Mins]]</f>
        <v>3</v>
      </c>
      <c r="U107" s="41">
        <f t="shared" si="7"/>
        <v>0</v>
      </c>
      <c r="V107" s="41" t="e" cm="1">
        <f t="array" aca="1" ref="V107" ca="1">IF(V5COUNT(S107:S109)&lt;3,"",AVERAGE(S107:S109))</f>
        <v>#NAME?</v>
      </c>
      <c r="W107" s="41" t="e">
        <f t="shared" ca="1" si="8"/>
        <v>#NAME?</v>
      </c>
      <c r="X107" s="41" t="e">
        <f t="shared" ca="1" si="9"/>
        <v>#NAME?</v>
      </c>
      <c r="Y107" s="44" t="e">
        <f t="shared" ca="1" si="10"/>
        <v>#NAME?</v>
      </c>
    </row>
    <row r="108" spans="1:25" ht="75" hidden="1" x14ac:dyDescent="0.25">
      <c r="A108" s="3" t="s">
        <v>373</v>
      </c>
      <c r="B108" s="4">
        <v>46046</v>
      </c>
      <c r="C108" s="3" t="s">
        <v>374</v>
      </c>
      <c r="D108" s="5" t="s">
        <v>375</v>
      </c>
      <c r="E108" s="3" t="s">
        <v>264</v>
      </c>
      <c r="F108" s="3">
        <v>11</v>
      </c>
      <c r="G108" s="3">
        <v>36</v>
      </c>
      <c r="H108" s="4">
        <v>43700</v>
      </c>
      <c r="I108" s="3" t="s">
        <v>26</v>
      </c>
      <c r="J108" s="3" t="s">
        <v>163</v>
      </c>
      <c r="K108" s="3" t="s">
        <v>28</v>
      </c>
      <c r="L108" s="5"/>
      <c r="M108" s="5"/>
      <c r="N108" s="3" t="e">
        <f>IF(L108="Availability", 0, IF(AND(#REF!="Y", OR(F108&gt;2,#REF!&gt; 0)), 1, 0))</f>
        <v>#REF!</v>
      </c>
      <c r="O108" s="5"/>
      <c r="P108" s="5"/>
      <c r="Q108" s="5"/>
      <c r="R108" s="10"/>
      <c r="S108" s="3">
        <f>_xlfn.XLOOKUP(E108,DelayData!C:C,DelayData!E:E,"Not Found")</f>
        <v>24</v>
      </c>
      <c r="T108" s="3">
        <f>tbl_master[[#This Row],[Delay Mins]]</f>
        <v>24</v>
      </c>
      <c r="U108" s="41">
        <f t="shared" si="7"/>
        <v>3</v>
      </c>
      <c r="V108" s="41" t="e" cm="1">
        <f t="array" aca="1" ref="V108" ca="1">IF(V5COUNT(S108:S110)&lt;3,"",AVERAGE(S108:S110))</f>
        <v>#NAME?</v>
      </c>
      <c r="W108" s="41" t="e">
        <f t="shared" ca="1" si="8"/>
        <v>#NAME?</v>
      </c>
      <c r="X108" s="41" t="e">
        <f t="shared" ca="1" si="9"/>
        <v>#NAME?</v>
      </c>
      <c r="Y108" s="44" t="e">
        <f t="shared" ca="1" si="10"/>
        <v>#NAME?</v>
      </c>
    </row>
    <row r="109" spans="1:25" ht="75" hidden="1" x14ac:dyDescent="0.25">
      <c r="A109" s="3" t="s">
        <v>376</v>
      </c>
      <c r="B109" s="4">
        <v>46046</v>
      </c>
      <c r="C109" s="3" t="s">
        <v>377</v>
      </c>
      <c r="D109" s="5" t="s">
        <v>378</v>
      </c>
      <c r="E109" s="3" t="s">
        <v>58</v>
      </c>
      <c r="F109" s="3">
        <v>4</v>
      </c>
      <c r="G109" s="3">
        <v>4</v>
      </c>
      <c r="H109" s="4">
        <v>43791</v>
      </c>
      <c r="I109" s="3" t="s">
        <v>340</v>
      </c>
      <c r="J109" s="3" t="s">
        <v>254</v>
      </c>
      <c r="K109" s="3" t="s">
        <v>28</v>
      </c>
      <c r="L109" s="5"/>
      <c r="M109" s="5"/>
      <c r="N109" s="3" t="e">
        <f>IF(L109="Availability", 0, IF(AND(#REF!="Y", OR(F109&gt;2,#REF!&gt; 0)), 1, 0))</f>
        <v>#REF!</v>
      </c>
      <c r="O109" s="5"/>
      <c r="P109" s="5"/>
      <c r="Q109" s="5"/>
      <c r="R109" s="10"/>
      <c r="S109" s="3">
        <f>_xlfn.XLOOKUP(E109,DelayData!C:C,DelayData!E:E,"Not Found")</f>
        <v>2</v>
      </c>
      <c r="T109" s="3">
        <f>tbl_master[[#This Row],[Delay Mins]]</f>
        <v>2</v>
      </c>
      <c r="U109" s="41">
        <f t="shared" si="7"/>
        <v>24</v>
      </c>
      <c r="V109" s="41" t="e" cm="1">
        <f t="array" aca="1" ref="V109" ca="1">IF(V5COUNT(S109:S111)&lt;3,"",AVERAGE(S109:S111))</f>
        <v>#NAME?</v>
      </c>
      <c r="W109" s="41" t="e">
        <f t="shared" ca="1" si="8"/>
        <v>#NAME?</v>
      </c>
      <c r="X109" s="41" t="e">
        <f t="shared" ca="1" si="9"/>
        <v>#NAME?</v>
      </c>
      <c r="Y109" s="44" t="e">
        <f t="shared" ca="1" si="10"/>
        <v>#NAME?</v>
      </c>
    </row>
    <row r="110" spans="1:25" ht="75" hidden="1" x14ac:dyDescent="0.25">
      <c r="A110" s="3" t="s">
        <v>379</v>
      </c>
      <c r="B110" s="4">
        <v>46046</v>
      </c>
      <c r="C110" s="3" t="s">
        <v>156</v>
      </c>
      <c r="D110" s="5" t="s">
        <v>380</v>
      </c>
      <c r="E110" s="3" t="s">
        <v>95</v>
      </c>
      <c r="F110" s="3">
        <v>15</v>
      </c>
      <c r="G110" s="3">
        <v>75</v>
      </c>
      <c r="H110" s="4">
        <v>43902</v>
      </c>
      <c r="I110" s="3" t="s">
        <v>80</v>
      </c>
      <c r="J110" s="3" t="s">
        <v>199</v>
      </c>
      <c r="K110" s="3" t="s">
        <v>28</v>
      </c>
      <c r="L110" s="5"/>
      <c r="M110" s="5"/>
      <c r="N110" s="3" t="e">
        <f>IF(L110="Availability", 0, IF(AND(#REF!="Y", OR(F110&gt;2,#REF!&gt; 0)), 1, 0))</f>
        <v>#REF!</v>
      </c>
      <c r="O110" s="5"/>
      <c r="P110" s="5"/>
      <c r="Q110" s="5"/>
      <c r="R110" s="10"/>
      <c r="S110" s="3">
        <f>_xlfn.XLOOKUP(E110,DelayData!C:C,DelayData!E:E,"Not Found")</f>
        <v>0</v>
      </c>
      <c r="T110" s="3">
        <f>tbl_master[[#This Row],[Delay Mins]]</f>
        <v>0</v>
      </c>
      <c r="U110" s="41">
        <f t="shared" si="7"/>
        <v>2</v>
      </c>
      <c r="V110" s="41" t="e" cm="1">
        <f t="array" aca="1" ref="V110" ca="1">IF(V5COUNT(S110:S112)&lt;3,"",AVERAGE(S110:S112))</f>
        <v>#NAME?</v>
      </c>
      <c r="W110" s="41" t="e">
        <f t="shared" ca="1" si="8"/>
        <v>#NAME?</v>
      </c>
      <c r="X110" s="41" t="e">
        <f t="shared" ca="1" si="9"/>
        <v>#NAME?</v>
      </c>
      <c r="Y110" s="44" t="e">
        <f t="shared" ca="1" si="10"/>
        <v>#NAME?</v>
      </c>
    </row>
    <row r="111" spans="1:25" ht="60" hidden="1" x14ac:dyDescent="0.25">
      <c r="A111" s="3" t="s">
        <v>381</v>
      </c>
      <c r="B111" s="4">
        <v>46045</v>
      </c>
      <c r="C111" s="3" t="s">
        <v>126</v>
      </c>
      <c r="D111" s="5" t="s">
        <v>127</v>
      </c>
      <c r="E111" s="3" t="s">
        <v>95</v>
      </c>
      <c r="F111" s="3">
        <v>15</v>
      </c>
      <c r="G111" s="3">
        <v>44</v>
      </c>
      <c r="H111" s="4">
        <v>43714</v>
      </c>
      <c r="I111" s="3" t="s">
        <v>39</v>
      </c>
      <c r="J111" s="3" t="s">
        <v>330</v>
      </c>
      <c r="K111" s="3" t="s">
        <v>28</v>
      </c>
      <c r="L111" s="5"/>
      <c r="M111" s="5"/>
      <c r="N111" s="3" t="e">
        <f>IF(L111="Availability", 0, IF(AND(#REF!="Y", OR(F111&gt;2,#REF!&gt; 0)), 1, 0))</f>
        <v>#REF!</v>
      </c>
      <c r="O111" s="5"/>
      <c r="P111" s="5"/>
      <c r="Q111" s="5"/>
      <c r="R111" s="10"/>
      <c r="S111" s="3">
        <f>_xlfn.XLOOKUP(E111,DelayData!C:C,DelayData!E:E,"Not Found")</f>
        <v>0</v>
      </c>
      <c r="T111" s="3">
        <f>tbl_master[[#This Row],[Delay Mins]]</f>
        <v>0</v>
      </c>
      <c r="U111" s="41">
        <f t="shared" si="7"/>
        <v>0</v>
      </c>
      <c r="V111" s="41" t="e" cm="1">
        <f t="array" aca="1" ref="V111" ca="1">IF(V5COUNT(S111:S113)&lt;3,"",AVERAGE(S111:S113))</f>
        <v>#NAME?</v>
      </c>
      <c r="W111" s="41" t="e">
        <f t="shared" ca="1" si="8"/>
        <v>#NAME?</v>
      </c>
      <c r="X111" s="41" t="e">
        <f t="shared" ca="1" si="9"/>
        <v>#NAME?</v>
      </c>
      <c r="Y111" s="44" t="e">
        <f t="shared" ca="1" si="10"/>
        <v>#NAME?</v>
      </c>
    </row>
    <row r="112" spans="1:25" ht="75" hidden="1" x14ac:dyDescent="0.25">
      <c r="A112" s="3" t="s">
        <v>382</v>
      </c>
      <c r="B112" s="4">
        <v>46045</v>
      </c>
      <c r="C112" s="3" t="s">
        <v>383</v>
      </c>
      <c r="D112" s="5" t="s">
        <v>384</v>
      </c>
      <c r="E112" s="3" t="s">
        <v>264</v>
      </c>
      <c r="F112" s="3">
        <v>2</v>
      </c>
      <c r="G112" s="3">
        <v>5</v>
      </c>
      <c r="H112" s="4">
        <v>43672</v>
      </c>
      <c r="I112" s="3" t="s">
        <v>385</v>
      </c>
      <c r="J112" s="3" t="s">
        <v>254</v>
      </c>
      <c r="K112" s="3" t="s">
        <v>28</v>
      </c>
      <c r="L112" s="5"/>
      <c r="M112" s="5"/>
      <c r="N112" s="3" t="e">
        <f>IF(L112="Availability", 0, IF(AND(#REF!="Y", OR(F112&gt;2,#REF!&gt; 0)), 1, 0))</f>
        <v>#REF!</v>
      </c>
      <c r="O112" s="5"/>
      <c r="P112" s="5"/>
      <c r="Q112" s="5"/>
      <c r="R112" s="10"/>
      <c r="S112" s="3">
        <f>_xlfn.XLOOKUP(E112,DelayData!C:C,DelayData!E:E,"Not Found")</f>
        <v>24</v>
      </c>
      <c r="T112" s="3">
        <f>tbl_master[[#This Row],[Delay Mins]]</f>
        <v>24</v>
      </c>
      <c r="U112" s="41">
        <f t="shared" si="7"/>
        <v>0</v>
      </c>
      <c r="V112" s="41" t="e" cm="1">
        <f t="array" aca="1" ref="V112" ca="1">IF(V5COUNT(S112:S114)&lt;3,"",AVERAGE(S112:S114))</f>
        <v>#NAME?</v>
      </c>
      <c r="W112" s="41" t="e">
        <f t="shared" ca="1" si="8"/>
        <v>#NAME?</v>
      </c>
      <c r="X112" s="41" t="e">
        <f t="shared" ca="1" si="9"/>
        <v>#NAME?</v>
      </c>
      <c r="Y112" s="44" t="e">
        <f t="shared" ca="1" si="10"/>
        <v>#NAME?</v>
      </c>
    </row>
    <row r="113" spans="1:25" hidden="1" x14ac:dyDescent="0.25">
      <c r="A113" s="3" t="s">
        <v>386</v>
      </c>
      <c r="B113" s="4">
        <v>46045</v>
      </c>
      <c r="C113" s="3" t="s">
        <v>61</v>
      </c>
      <c r="D113" s="5"/>
      <c r="E113" s="3" t="s">
        <v>387</v>
      </c>
      <c r="F113" s="3">
        <v>5</v>
      </c>
      <c r="G113" s="3">
        <v>12</v>
      </c>
      <c r="H113" s="3"/>
      <c r="I113" s="3" t="s">
        <v>388</v>
      </c>
      <c r="J113" s="3"/>
      <c r="K113" s="3" t="s">
        <v>194</v>
      </c>
      <c r="L113" s="5"/>
      <c r="M113" s="5"/>
      <c r="N113" s="3" t="e">
        <f>IF(L113="Availability", 0, IF(AND(#REF!="Y", OR(F113&gt;2,#REF!&gt; 0)), 1, 0))</f>
        <v>#REF!</v>
      </c>
      <c r="O113" s="5"/>
      <c r="P113" s="5"/>
      <c r="Q113" s="5"/>
      <c r="R113" s="10"/>
      <c r="S113" s="3">
        <f>_xlfn.XLOOKUP(E113,DelayData!C:C,DelayData!E:E,"Not Found")</f>
        <v>31</v>
      </c>
      <c r="T113" s="3">
        <f>tbl_master[[#This Row],[Delay Mins]]</f>
        <v>31</v>
      </c>
      <c r="U113" s="41">
        <f t="shared" si="7"/>
        <v>24</v>
      </c>
      <c r="V113" s="41" t="e" cm="1">
        <f t="array" aca="1" ref="V113" ca="1">IF(V5COUNT(S113:S115)&lt;3,"",AVERAGE(S113:S115))</f>
        <v>#NAME?</v>
      </c>
      <c r="W113" s="41" t="e">
        <f t="shared" ca="1" si="8"/>
        <v>#NAME?</v>
      </c>
      <c r="X113" s="41" t="e">
        <f t="shared" ca="1" si="9"/>
        <v>#NAME?</v>
      </c>
      <c r="Y113" s="44" t="e">
        <f t="shared" ca="1" si="10"/>
        <v>#NAME?</v>
      </c>
    </row>
    <row r="114" spans="1:25" ht="60" hidden="1" x14ac:dyDescent="0.25">
      <c r="A114" s="3" t="s">
        <v>389</v>
      </c>
      <c r="B114" s="4">
        <v>46045</v>
      </c>
      <c r="C114" s="3" t="s">
        <v>390</v>
      </c>
      <c r="D114" s="5" t="s">
        <v>321</v>
      </c>
      <c r="E114" s="3" t="s">
        <v>95</v>
      </c>
      <c r="F114" s="3">
        <v>4</v>
      </c>
      <c r="G114" s="3">
        <v>4</v>
      </c>
      <c r="H114" s="4">
        <v>43998</v>
      </c>
      <c r="I114" s="3" t="s">
        <v>39</v>
      </c>
      <c r="J114" s="3" t="s">
        <v>44</v>
      </c>
      <c r="K114" s="3" t="s">
        <v>28</v>
      </c>
      <c r="L114" s="5"/>
      <c r="M114" s="5"/>
      <c r="N114" s="3" t="e">
        <f>IF(L114="Availability", 0, IF(AND(#REF!="Y", OR(F114&gt;2,#REF!&gt; 0)), 1, 0))</f>
        <v>#REF!</v>
      </c>
      <c r="O114" s="5"/>
      <c r="P114" s="5"/>
      <c r="Q114" s="5"/>
      <c r="R114" s="10"/>
      <c r="S114" s="3">
        <f>_xlfn.XLOOKUP(E114,DelayData!C:C,DelayData!E:E,"Not Found")</f>
        <v>0</v>
      </c>
      <c r="T114" s="3">
        <f>tbl_master[[#This Row],[Delay Mins]]</f>
        <v>0</v>
      </c>
      <c r="U114" s="41">
        <f t="shared" si="7"/>
        <v>31</v>
      </c>
      <c r="V114" s="41" t="e" cm="1">
        <f t="array" aca="1" ref="V114" ca="1">IF(V5COUNT(S114:S116)&lt;3,"",AVERAGE(S114:S116))</f>
        <v>#NAME?</v>
      </c>
      <c r="W114" s="41" t="e">
        <f t="shared" ca="1" si="8"/>
        <v>#NAME?</v>
      </c>
      <c r="X114" s="41" t="e">
        <f t="shared" ca="1" si="9"/>
        <v>#NAME?</v>
      </c>
      <c r="Y114" s="44" t="e">
        <f t="shared" ca="1" si="10"/>
        <v>#NAME?</v>
      </c>
    </row>
    <row r="115" spans="1:25" ht="75" hidden="1" x14ac:dyDescent="0.25">
      <c r="A115" s="3" t="s">
        <v>391</v>
      </c>
      <c r="B115" s="4">
        <v>46045</v>
      </c>
      <c r="C115" s="3" t="s">
        <v>392</v>
      </c>
      <c r="D115" s="5" t="s">
        <v>393</v>
      </c>
      <c r="E115" s="3" t="s">
        <v>394</v>
      </c>
      <c r="F115" s="3">
        <v>3</v>
      </c>
      <c r="G115" s="3">
        <v>3</v>
      </c>
      <c r="H115" s="3"/>
      <c r="I115" s="3" t="s">
        <v>33</v>
      </c>
      <c r="J115" s="3" t="s">
        <v>288</v>
      </c>
      <c r="K115" s="3" t="s">
        <v>28</v>
      </c>
      <c r="L115" s="5"/>
      <c r="M115" s="5"/>
      <c r="N115" s="3" t="e">
        <f>IF(L115="Availability", 0, IF(AND(#REF!="Y", OR(F115&gt;2,#REF!&gt; 0)), 1, 0))</f>
        <v>#REF!</v>
      </c>
      <c r="O115" s="5"/>
      <c r="P115" s="5"/>
      <c r="Q115" s="5"/>
      <c r="R115" s="10"/>
      <c r="S115" s="3">
        <f>_xlfn.XLOOKUP(E115,DelayData!C:C,DelayData!E:E,"Not Found")</f>
        <v>0</v>
      </c>
      <c r="T115" s="3">
        <f>tbl_master[[#This Row],[Delay Mins]]</f>
        <v>0</v>
      </c>
      <c r="U115" s="41">
        <f t="shared" si="7"/>
        <v>0</v>
      </c>
      <c r="V115" s="41" t="e" cm="1">
        <f t="array" aca="1" ref="V115" ca="1">IF(V5COUNT(S115:S117)&lt;3,"",AVERAGE(S115:S117))</f>
        <v>#NAME?</v>
      </c>
      <c r="W115" s="41" t="e">
        <f t="shared" ca="1" si="8"/>
        <v>#NAME?</v>
      </c>
      <c r="X115" s="41" t="e">
        <f t="shared" ca="1" si="9"/>
        <v>#NAME?</v>
      </c>
      <c r="Y115" s="44" t="e">
        <f t="shared" ca="1" si="10"/>
        <v>#NAME?</v>
      </c>
    </row>
    <row r="116" spans="1:25" ht="60" hidden="1" x14ac:dyDescent="0.25">
      <c r="A116" s="3" t="s">
        <v>395</v>
      </c>
      <c r="B116" s="4">
        <v>46045</v>
      </c>
      <c r="C116" s="3" t="s">
        <v>396</v>
      </c>
      <c r="D116" s="5" t="s">
        <v>397</v>
      </c>
      <c r="E116" s="3" t="s">
        <v>146</v>
      </c>
      <c r="F116" s="3">
        <v>43</v>
      </c>
      <c r="G116" s="3">
        <v>43</v>
      </c>
      <c r="H116" s="4">
        <v>43943</v>
      </c>
      <c r="I116" s="3" t="s">
        <v>54</v>
      </c>
      <c r="J116" s="3"/>
      <c r="K116" s="3" t="s">
        <v>34</v>
      </c>
      <c r="L116" s="5"/>
      <c r="M116" s="5"/>
      <c r="N116" s="3" t="e">
        <f>IF(L116="Availability", 0, IF(AND(#REF!="Y", OR(F116&gt;2,#REF!&gt; 0)), 1, 0))</f>
        <v>#REF!</v>
      </c>
      <c r="O116" s="5"/>
      <c r="P116" s="5"/>
      <c r="Q116" s="5"/>
      <c r="R116" s="10"/>
      <c r="S116" s="3">
        <f>_xlfn.XLOOKUP(E116,DelayData!C:C,DelayData!E:E,"Not Found")</f>
        <v>6</v>
      </c>
      <c r="T116" s="3">
        <f>tbl_master[[#This Row],[Delay Mins]]</f>
        <v>6</v>
      </c>
      <c r="U116" s="41">
        <f t="shared" si="7"/>
        <v>0</v>
      </c>
      <c r="V116" s="41" t="e" cm="1">
        <f t="array" aca="1" ref="V116" ca="1">IF(V5COUNT(S116:S118)&lt;3,"",AVERAGE(S116:S118))</f>
        <v>#NAME?</v>
      </c>
      <c r="W116" s="41" t="e">
        <f t="shared" ca="1" si="8"/>
        <v>#NAME?</v>
      </c>
      <c r="X116" s="41" t="e">
        <f t="shared" ca="1" si="9"/>
        <v>#NAME?</v>
      </c>
      <c r="Y116" s="44" t="e">
        <f t="shared" ca="1" si="10"/>
        <v>#NAME?</v>
      </c>
    </row>
    <row r="117" spans="1:25" ht="60" hidden="1" x14ac:dyDescent="0.25">
      <c r="A117" s="3" t="s">
        <v>398</v>
      </c>
      <c r="B117" s="4">
        <v>46045</v>
      </c>
      <c r="C117" s="3" t="s">
        <v>399</v>
      </c>
      <c r="D117" s="5" t="s">
        <v>400</v>
      </c>
      <c r="E117" s="3" t="s">
        <v>350</v>
      </c>
      <c r="F117" s="3">
        <v>34</v>
      </c>
      <c r="G117" s="3">
        <v>57</v>
      </c>
      <c r="H117" s="4">
        <v>43791</v>
      </c>
      <c r="I117" s="3" t="s">
        <v>54</v>
      </c>
      <c r="J117" s="3" t="s">
        <v>55</v>
      </c>
      <c r="K117" s="3" t="s">
        <v>28</v>
      </c>
      <c r="L117" s="5"/>
      <c r="M117" s="5"/>
      <c r="N117" s="3" t="e">
        <f>IF(L117="Availability", 0, IF(AND(#REF!="Y", OR(F117&gt;2,#REF!&gt; 0)), 1, 0))</f>
        <v>#REF!</v>
      </c>
      <c r="O117" s="5"/>
      <c r="P117" s="5"/>
      <c r="Q117" s="5"/>
      <c r="R117" s="10"/>
      <c r="S117" s="3">
        <f>_xlfn.XLOOKUP(E117,DelayData!C:C,DelayData!E:E,"Not Found")</f>
        <v>7</v>
      </c>
      <c r="T117" s="3">
        <f>tbl_master[[#This Row],[Delay Mins]]</f>
        <v>7</v>
      </c>
      <c r="U117" s="41">
        <f t="shared" si="7"/>
        <v>6</v>
      </c>
      <c r="V117" s="41" t="e" cm="1">
        <f t="array" aca="1" ref="V117" ca="1">IF(V5COUNT(S117:S119)&lt;3,"",AVERAGE(S117:S119))</f>
        <v>#NAME?</v>
      </c>
      <c r="W117" s="41" t="e">
        <f t="shared" ca="1" si="8"/>
        <v>#NAME?</v>
      </c>
      <c r="X117" s="41" t="e">
        <f t="shared" ca="1" si="9"/>
        <v>#NAME?</v>
      </c>
      <c r="Y117" s="44" t="e">
        <f t="shared" ca="1" si="10"/>
        <v>#NAME?</v>
      </c>
    </row>
    <row r="118" spans="1:25" ht="75" hidden="1" x14ac:dyDescent="0.25">
      <c r="A118" s="3" t="s">
        <v>401</v>
      </c>
      <c r="B118" s="4">
        <v>46044</v>
      </c>
      <c r="C118" s="3"/>
      <c r="D118" s="5" t="s">
        <v>402</v>
      </c>
      <c r="E118" s="3" t="s">
        <v>95</v>
      </c>
      <c r="F118" s="3">
        <v>8</v>
      </c>
      <c r="G118" s="3">
        <v>47</v>
      </c>
      <c r="H118" s="4">
        <v>43864</v>
      </c>
      <c r="I118" s="3" t="s">
        <v>39</v>
      </c>
      <c r="J118" s="3"/>
      <c r="K118" s="3" t="s">
        <v>34</v>
      </c>
      <c r="L118" s="5"/>
      <c r="M118" s="5"/>
      <c r="N118" s="3" t="e">
        <f>IF(L118="Availability", 0, IF(AND(#REF!="Y", OR(F118&gt;2,#REF!&gt; 0)), 1, 0))</f>
        <v>#REF!</v>
      </c>
      <c r="O118" s="5"/>
      <c r="P118" s="5"/>
      <c r="Q118" s="5"/>
      <c r="R118" s="10"/>
      <c r="S118" s="3">
        <f>_xlfn.XLOOKUP(E118,DelayData!C:C,DelayData!E:E,"Not Found")</f>
        <v>0</v>
      </c>
      <c r="T118" s="3">
        <f>tbl_master[[#This Row],[Delay Mins]]</f>
        <v>0</v>
      </c>
      <c r="U118" s="41">
        <f t="shared" si="7"/>
        <v>7</v>
      </c>
      <c r="V118" s="41" t="e" cm="1">
        <f t="array" aca="1" ref="V118" ca="1">IF(V5COUNT(S118:S120)&lt;3,"",AVERAGE(S118:S120))</f>
        <v>#NAME?</v>
      </c>
      <c r="W118" s="41" t="e">
        <f t="shared" ca="1" si="8"/>
        <v>#NAME?</v>
      </c>
      <c r="X118" s="41" t="e">
        <f t="shared" ca="1" si="9"/>
        <v>#NAME?</v>
      </c>
      <c r="Y118" s="44" t="e">
        <f t="shared" ca="1" si="10"/>
        <v>#NAME?</v>
      </c>
    </row>
    <row r="119" spans="1:25" ht="75" hidden="1" x14ac:dyDescent="0.25">
      <c r="A119" s="3" t="s">
        <v>403</v>
      </c>
      <c r="B119" s="4">
        <v>46044</v>
      </c>
      <c r="C119" s="3" t="s">
        <v>404</v>
      </c>
      <c r="D119" s="5" t="s">
        <v>405</v>
      </c>
      <c r="E119" s="3" t="s">
        <v>95</v>
      </c>
      <c r="F119" s="3">
        <v>21</v>
      </c>
      <c r="G119" s="3">
        <v>217</v>
      </c>
      <c r="H119" s="4">
        <v>43864</v>
      </c>
      <c r="I119" s="3" t="s">
        <v>39</v>
      </c>
      <c r="J119" s="3" t="s">
        <v>361</v>
      </c>
      <c r="K119" s="3" t="s">
        <v>28</v>
      </c>
      <c r="L119" s="5"/>
      <c r="M119" s="5"/>
      <c r="N119" s="3" t="e">
        <f>IF(L119="Availability", 0, IF(AND(#REF!="Y", OR(F119&gt;2,#REF!&gt; 0)), 1, 0))</f>
        <v>#REF!</v>
      </c>
      <c r="O119" s="5"/>
      <c r="P119" s="5"/>
      <c r="Q119" s="5"/>
      <c r="R119" s="10"/>
      <c r="S119" s="3">
        <f>_xlfn.XLOOKUP(E119,DelayData!C:C,DelayData!E:E,"Not Found")</f>
        <v>0</v>
      </c>
      <c r="T119" s="3">
        <f>tbl_master[[#This Row],[Delay Mins]]</f>
        <v>0</v>
      </c>
      <c r="U119" s="41">
        <f t="shared" si="7"/>
        <v>0</v>
      </c>
      <c r="V119" s="41" t="e" cm="1">
        <f t="array" aca="1" ref="V119" ca="1">IF(V5COUNT(S119:S121)&lt;3,"",AVERAGE(S119:S121))</f>
        <v>#NAME?</v>
      </c>
      <c r="W119" s="41" t="e">
        <f t="shared" ca="1" si="8"/>
        <v>#NAME?</v>
      </c>
      <c r="X119" s="41" t="e">
        <f t="shared" ca="1" si="9"/>
        <v>#NAME?</v>
      </c>
      <c r="Y119" s="44" t="e">
        <f t="shared" ca="1" si="10"/>
        <v>#NAME?</v>
      </c>
    </row>
    <row r="120" spans="1:25" ht="60" hidden="1" x14ac:dyDescent="0.25">
      <c r="A120" s="3" t="s">
        <v>406</v>
      </c>
      <c r="B120" s="4">
        <v>46044</v>
      </c>
      <c r="C120" s="3" t="s">
        <v>407</v>
      </c>
      <c r="D120" s="5" t="s">
        <v>408</v>
      </c>
      <c r="E120" s="3" t="s">
        <v>99</v>
      </c>
      <c r="F120" s="3">
        <v>9</v>
      </c>
      <c r="G120" s="3">
        <v>72</v>
      </c>
      <c r="H120" s="4">
        <v>43672</v>
      </c>
      <c r="I120" s="3" t="s">
        <v>39</v>
      </c>
      <c r="J120" s="3" t="s">
        <v>361</v>
      </c>
      <c r="K120" s="3" t="s">
        <v>28</v>
      </c>
      <c r="L120" s="5"/>
      <c r="M120" s="5"/>
      <c r="N120" s="3" t="e">
        <f>IF(L120="Availability", 0, IF(AND(#REF!="Y", OR(F120&gt;2,#REF!&gt; 0)), 1, 0))</f>
        <v>#REF!</v>
      </c>
      <c r="O120" s="5"/>
      <c r="P120" s="5"/>
      <c r="Q120" s="5"/>
      <c r="R120" s="10"/>
      <c r="S120" s="3">
        <f>_xlfn.XLOOKUP(E120,DelayData!C:C,DelayData!E:E,"Not Found")</f>
        <v>12</v>
      </c>
      <c r="T120" s="3">
        <f>tbl_master[[#This Row],[Delay Mins]]</f>
        <v>12</v>
      </c>
      <c r="U120" s="41">
        <f t="shared" si="7"/>
        <v>0</v>
      </c>
      <c r="V120" s="41" t="e" cm="1">
        <f t="array" aca="1" ref="V120" ca="1">IF(V5COUNT(S120:S122)&lt;3,"",AVERAGE(S120:S122))</f>
        <v>#NAME?</v>
      </c>
      <c r="W120" s="41" t="e">
        <f t="shared" ca="1" si="8"/>
        <v>#NAME?</v>
      </c>
      <c r="X120" s="41" t="e">
        <f t="shared" ca="1" si="9"/>
        <v>#NAME?</v>
      </c>
      <c r="Y120" s="44" t="e">
        <f t="shared" ca="1" si="10"/>
        <v>#NAME?</v>
      </c>
    </row>
    <row r="121" spans="1:25" ht="60" hidden="1" x14ac:dyDescent="0.25">
      <c r="A121" s="3" t="s">
        <v>409</v>
      </c>
      <c r="B121" s="4">
        <v>46044</v>
      </c>
      <c r="C121" s="3" t="s">
        <v>337</v>
      </c>
      <c r="D121" s="5" t="s">
        <v>410</v>
      </c>
      <c r="E121" s="3" t="s">
        <v>121</v>
      </c>
      <c r="F121" s="3">
        <v>5</v>
      </c>
      <c r="G121" s="3">
        <v>5</v>
      </c>
      <c r="H121" s="4">
        <v>43843</v>
      </c>
      <c r="I121" s="3" t="s">
        <v>39</v>
      </c>
      <c r="J121" s="3" t="s">
        <v>361</v>
      </c>
      <c r="K121" s="3" t="s">
        <v>28</v>
      </c>
      <c r="L121" s="5"/>
      <c r="M121" s="5"/>
      <c r="N121" s="3" t="e">
        <f>IF(L121="Availability", 0, IF(AND(#REF!="Y", OR(F121&gt;2,#REF!&gt; 0)), 1, 0))</f>
        <v>#REF!</v>
      </c>
      <c r="O121" s="5"/>
      <c r="P121" s="5"/>
      <c r="Q121" s="5"/>
      <c r="R121" s="10"/>
      <c r="S121" s="3">
        <f>_xlfn.XLOOKUP(E121,DelayData!C:C,DelayData!E:E,"Not Found")</f>
        <v>0</v>
      </c>
      <c r="T121" s="3">
        <f>tbl_master[[#This Row],[Delay Mins]]</f>
        <v>0</v>
      </c>
      <c r="U121" s="41">
        <f t="shared" si="7"/>
        <v>12</v>
      </c>
      <c r="V121" s="41" t="e" cm="1">
        <f t="array" aca="1" ref="V121" ca="1">IF(V5COUNT(S121:S123)&lt;3,"",AVERAGE(S121:S123))</f>
        <v>#NAME?</v>
      </c>
      <c r="W121" s="41" t="e">
        <f t="shared" ca="1" si="8"/>
        <v>#NAME?</v>
      </c>
      <c r="X121" s="41" t="e">
        <f t="shared" ca="1" si="9"/>
        <v>#NAME?</v>
      </c>
      <c r="Y121" s="44" t="e">
        <f t="shared" ca="1" si="10"/>
        <v>#NAME?</v>
      </c>
    </row>
    <row r="122" spans="1:25" ht="75" hidden="1" x14ac:dyDescent="0.25">
      <c r="A122" s="3" t="s">
        <v>411</v>
      </c>
      <c r="B122" s="4">
        <v>46044</v>
      </c>
      <c r="C122" s="3" t="s">
        <v>142</v>
      </c>
      <c r="D122" s="5" t="s">
        <v>412</v>
      </c>
      <c r="E122" s="3" t="s">
        <v>70</v>
      </c>
      <c r="F122" s="3">
        <v>15</v>
      </c>
      <c r="G122" s="3">
        <v>15</v>
      </c>
      <c r="H122" s="3"/>
      <c r="I122" s="3" t="s">
        <v>33</v>
      </c>
      <c r="J122" s="3" t="s">
        <v>27</v>
      </c>
      <c r="K122" s="3" t="s">
        <v>28</v>
      </c>
      <c r="L122" s="5"/>
      <c r="M122" s="5"/>
      <c r="N122" s="3" t="e">
        <f>IF(L122="Availability", 0, IF(AND(#REF!="Y", OR(F122&gt;2,#REF!&gt; 0)), 1, 0))</f>
        <v>#REF!</v>
      </c>
      <c r="O122" s="5"/>
      <c r="P122" s="5"/>
      <c r="Q122" s="5"/>
      <c r="R122" s="10"/>
      <c r="S122" s="3">
        <f>_xlfn.XLOOKUP(E122,DelayData!C:C,DelayData!E:E,"Not Found")</f>
        <v>27</v>
      </c>
      <c r="T122" s="3">
        <f>tbl_master[[#This Row],[Delay Mins]]</f>
        <v>27</v>
      </c>
      <c r="U122" s="41">
        <f t="shared" si="7"/>
        <v>0</v>
      </c>
      <c r="V122" s="41" t="e" cm="1">
        <f t="array" aca="1" ref="V122" ca="1">IF(V5COUNT(S122:S124)&lt;3,"",AVERAGE(S122:S124))</f>
        <v>#NAME?</v>
      </c>
      <c r="W122" s="41" t="e">
        <f t="shared" ca="1" si="8"/>
        <v>#NAME?</v>
      </c>
      <c r="X122" s="41" t="e">
        <f t="shared" ca="1" si="9"/>
        <v>#NAME?</v>
      </c>
      <c r="Y122" s="44" t="e">
        <f t="shared" ca="1" si="10"/>
        <v>#NAME?</v>
      </c>
    </row>
    <row r="123" spans="1:25" ht="60" hidden="1" x14ac:dyDescent="0.25">
      <c r="A123" s="3" t="s">
        <v>413</v>
      </c>
      <c r="B123" s="4">
        <v>46044</v>
      </c>
      <c r="C123" s="3" t="s">
        <v>414</v>
      </c>
      <c r="D123" s="5" t="s">
        <v>415</v>
      </c>
      <c r="E123" s="3" t="s">
        <v>87</v>
      </c>
      <c r="F123" s="3">
        <v>18</v>
      </c>
      <c r="G123" s="3">
        <v>87</v>
      </c>
      <c r="H123" s="4">
        <v>43728</v>
      </c>
      <c r="I123" s="3" t="s">
        <v>39</v>
      </c>
      <c r="J123" s="3" t="s">
        <v>361</v>
      </c>
      <c r="K123" s="3" t="s">
        <v>28</v>
      </c>
      <c r="L123" s="5"/>
      <c r="M123" s="5"/>
      <c r="N123" s="3" t="e">
        <f>IF(L123="Availability", 0, IF(AND(#REF!="Y", OR(F123&gt;2,#REF!&gt; 0)), 1, 0))</f>
        <v>#REF!</v>
      </c>
      <c r="O123" s="5"/>
      <c r="P123" s="5"/>
      <c r="Q123" s="5"/>
      <c r="R123" s="10"/>
      <c r="S123" s="3">
        <f>_xlfn.XLOOKUP(E123,DelayData!C:C,DelayData!E:E,"Not Found")</f>
        <v>0</v>
      </c>
      <c r="T123" s="3">
        <f>tbl_master[[#This Row],[Delay Mins]]</f>
        <v>0</v>
      </c>
      <c r="U123" s="41">
        <f t="shared" si="7"/>
        <v>27</v>
      </c>
      <c r="V123" s="41" t="e" cm="1">
        <f t="array" aca="1" ref="V123" ca="1">IF(V5COUNT(S123:S125)&lt;3,"",AVERAGE(S123:S125))</f>
        <v>#NAME?</v>
      </c>
      <c r="W123" s="41" t="e">
        <f t="shared" ca="1" si="8"/>
        <v>#NAME?</v>
      </c>
      <c r="X123" s="41" t="e">
        <f t="shared" ca="1" si="9"/>
        <v>#NAME?</v>
      </c>
      <c r="Y123" s="44" t="e">
        <f t="shared" ca="1" si="10"/>
        <v>#NAME?</v>
      </c>
    </row>
    <row r="124" spans="1:25" ht="60" hidden="1" x14ac:dyDescent="0.25">
      <c r="A124" s="3" t="s">
        <v>416</v>
      </c>
      <c r="B124" s="4">
        <v>46043</v>
      </c>
      <c r="C124" s="3" t="s">
        <v>248</v>
      </c>
      <c r="D124" s="5" t="s">
        <v>249</v>
      </c>
      <c r="E124" s="3" t="s">
        <v>128</v>
      </c>
      <c r="F124" s="3">
        <v>7</v>
      </c>
      <c r="G124" s="3">
        <v>7</v>
      </c>
      <c r="H124" s="4">
        <v>43550</v>
      </c>
      <c r="I124" s="3" t="s">
        <v>26</v>
      </c>
      <c r="J124" s="3"/>
      <c r="K124" s="3" t="s">
        <v>194</v>
      </c>
      <c r="L124" s="5"/>
      <c r="M124" s="5"/>
      <c r="N124" s="3" t="e">
        <f>IF(L124="Availability", 0, IF(AND(#REF!="Y", OR(F124&gt;2,#REF!&gt; 0)), 1, 0))</f>
        <v>#REF!</v>
      </c>
      <c r="O124" s="5"/>
      <c r="P124" s="5"/>
      <c r="Q124" s="5"/>
      <c r="R124" s="10"/>
      <c r="S124" s="3">
        <f>_xlfn.XLOOKUP(E124,DelayData!C:C,DelayData!E:E,"Not Found")</f>
        <v>3</v>
      </c>
      <c r="T124" s="3">
        <f>tbl_master[[#This Row],[Delay Mins]]</f>
        <v>3</v>
      </c>
      <c r="U124" s="41">
        <f t="shared" si="7"/>
        <v>0</v>
      </c>
      <c r="V124" s="41" t="e" cm="1">
        <f t="array" aca="1" ref="V124" ca="1">IF(V5COUNT(S124:S126)&lt;3,"",AVERAGE(S124:S126))</f>
        <v>#NAME?</v>
      </c>
      <c r="W124" s="41" t="e">
        <f t="shared" ca="1" si="8"/>
        <v>#NAME?</v>
      </c>
      <c r="X124" s="41" t="e">
        <f t="shared" ca="1" si="9"/>
        <v>#NAME?</v>
      </c>
      <c r="Y124" s="44" t="e">
        <f t="shared" ca="1" si="10"/>
        <v>#NAME?</v>
      </c>
    </row>
    <row r="125" spans="1:25" ht="75" hidden="1" x14ac:dyDescent="0.25">
      <c r="A125" s="3" t="s">
        <v>417</v>
      </c>
      <c r="B125" s="4">
        <v>46043</v>
      </c>
      <c r="C125" s="3" t="s">
        <v>211</v>
      </c>
      <c r="D125" s="5" t="s">
        <v>299</v>
      </c>
      <c r="E125" s="3" t="s">
        <v>70</v>
      </c>
      <c r="F125" s="3">
        <v>13</v>
      </c>
      <c r="G125" s="3">
        <v>13</v>
      </c>
      <c r="H125" s="4">
        <v>43838</v>
      </c>
      <c r="I125" s="3" t="s">
        <v>71</v>
      </c>
      <c r="J125" s="3" t="s">
        <v>55</v>
      </c>
      <c r="K125" s="3" t="s">
        <v>28</v>
      </c>
      <c r="L125" s="5"/>
      <c r="M125" s="5"/>
      <c r="N125" s="3" t="e">
        <f>IF(L125="Availability", 0, IF(AND(#REF!="Y", OR(F125&gt;2,#REF!&gt; 0)), 1, 0))</f>
        <v>#REF!</v>
      </c>
      <c r="O125" s="5"/>
      <c r="P125" s="5"/>
      <c r="Q125" s="5"/>
      <c r="R125" s="10"/>
      <c r="S125" s="3">
        <f>_xlfn.XLOOKUP(E125,DelayData!C:C,DelayData!E:E,"Not Found")</f>
        <v>27</v>
      </c>
      <c r="T125" s="3">
        <f>tbl_master[[#This Row],[Delay Mins]]</f>
        <v>27</v>
      </c>
      <c r="U125" s="41">
        <f t="shared" si="7"/>
        <v>3</v>
      </c>
      <c r="V125" s="41" t="e" cm="1">
        <f t="array" aca="1" ref="V125" ca="1">IF(V5COUNT(S125:S127)&lt;3,"",AVERAGE(S125:S127))</f>
        <v>#NAME?</v>
      </c>
      <c r="W125" s="41" t="e">
        <f t="shared" ca="1" si="8"/>
        <v>#NAME?</v>
      </c>
      <c r="X125" s="41" t="e">
        <f t="shared" ca="1" si="9"/>
        <v>#NAME?</v>
      </c>
      <c r="Y125" s="44" t="e">
        <f t="shared" ca="1" si="10"/>
        <v>#NAME?</v>
      </c>
    </row>
    <row r="126" spans="1:25" ht="60" hidden="1" x14ac:dyDescent="0.25">
      <c r="A126" s="3" t="s">
        <v>418</v>
      </c>
      <c r="B126" s="4">
        <v>46042</v>
      </c>
      <c r="C126" s="3"/>
      <c r="D126" s="5" t="s">
        <v>419</v>
      </c>
      <c r="E126" s="3" t="s">
        <v>116</v>
      </c>
      <c r="F126" s="3">
        <v>3</v>
      </c>
      <c r="G126" s="3">
        <v>13</v>
      </c>
      <c r="H126" s="4">
        <v>43864</v>
      </c>
      <c r="I126" s="3" t="s">
        <v>39</v>
      </c>
      <c r="J126" s="3"/>
      <c r="K126" s="3" t="s">
        <v>34</v>
      </c>
      <c r="L126" s="5"/>
      <c r="M126" s="5"/>
      <c r="N126" s="3" t="e">
        <f>IF(L126="Availability", 0, IF(AND(#REF!="Y", OR(F126&gt;2,#REF!&gt; 0)), 1, 0))</f>
        <v>#REF!</v>
      </c>
      <c r="O126" s="5"/>
      <c r="P126" s="5"/>
      <c r="Q126" s="5"/>
      <c r="R126" s="10"/>
      <c r="S126" s="3">
        <f>_xlfn.XLOOKUP(E126,DelayData!C:C,DelayData!E:E,"Not Found")</f>
        <v>6</v>
      </c>
      <c r="T126" s="3">
        <f>tbl_master[[#This Row],[Delay Mins]]</f>
        <v>6</v>
      </c>
      <c r="U126" s="41">
        <f t="shared" si="7"/>
        <v>27</v>
      </c>
      <c r="V126" s="41" t="e" cm="1">
        <f t="array" aca="1" ref="V126" ca="1">IF(V5COUNT(S126:S128)&lt;3,"",AVERAGE(S126:S128))</f>
        <v>#NAME?</v>
      </c>
      <c r="W126" s="41" t="e">
        <f t="shared" ca="1" si="8"/>
        <v>#NAME?</v>
      </c>
      <c r="X126" s="41" t="e">
        <f t="shared" ca="1" si="9"/>
        <v>#NAME?</v>
      </c>
      <c r="Y126" s="44" t="e">
        <f t="shared" ca="1" si="10"/>
        <v>#NAME?</v>
      </c>
    </row>
    <row r="127" spans="1:25" ht="60" hidden="1" x14ac:dyDescent="0.25">
      <c r="A127" s="3" t="s">
        <v>420</v>
      </c>
      <c r="B127" s="4">
        <v>46042</v>
      </c>
      <c r="C127" s="3" t="s">
        <v>126</v>
      </c>
      <c r="D127" s="5" t="s">
        <v>127</v>
      </c>
      <c r="E127" s="3" t="s">
        <v>95</v>
      </c>
      <c r="F127" s="3">
        <v>9</v>
      </c>
      <c r="G127" s="3">
        <v>20</v>
      </c>
      <c r="H127" s="4">
        <v>43728</v>
      </c>
      <c r="I127" s="3" t="s">
        <v>39</v>
      </c>
      <c r="J127" s="3"/>
      <c r="K127" s="3" t="s">
        <v>34</v>
      </c>
      <c r="L127" s="5"/>
      <c r="M127" s="5"/>
      <c r="N127" s="3" t="e">
        <f>IF(L127="Availability", 0, IF(AND(#REF!="Y", OR(F127&gt;2,#REF!&gt; 0)), 1, 0))</f>
        <v>#REF!</v>
      </c>
      <c r="O127" s="5"/>
      <c r="P127" s="5"/>
      <c r="Q127" s="5"/>
      <c r="R127" s="10"/>
      <c r="S127" s="3">
        <f>_xlfn.XLOOKUP(E127,DelayData!C:C,DelayData!E:E,"Not Found")</f>
        <v>0</v>
      </c>
      <c r="T127" s="3">
        <f>tbl_master[[#This Row],[Delay Mins]]</f>
        <v>0</v>
      </c>
      <c r="U127" s="41">
        <f t="shared" si="7"/>
        <v>6</v>
      </c>
      <c r="V127" s="41" t="e" cm="1">
        <f t="array" aca="1" ref="V127" ca="1">IF(V5COUNT(S127:S129)&lt;3,"",AVERAGE(S127:S129))</f>
        <v>#NAME?</v>
      </c>
      <c r="W127" s="41" t="e">
        <f t="shared" ca="1" si="8"/>
        <v>#NAME?</v>
      </c>
      <c r="X127" s="41" t="e">
        <f t="shared" ca="1" si="9"/>
        <v>#NAME?</v>
      </c>
      <c r="Y127" s="44" t="e">
        <f t="shared" ca="1" si="10"/>
        <v>#NAME?</v>
      </c>
    </row>
    <row r="128" spans="1:25" ht="60" hidden="1" x14ac:dyDescent="0.25">
      <c r="A128" s="3" t="s">
        <v>421</v>
      </c>
      <c r="B128" s="4">
        <v>46042</v>
      </c>
      <c r="C128" s="3" t="s">
        <v>422</v>
      </c>
      <c r="D128" s="5" t="s">
        <v>419</v>
      </c>
      <c r="E128" s="3" t="s">
        <v>423</v>
      </c>
      <c r="F128" s="3">
        <v>6</v>
      </c>
      <c r="G128" s="3">
        <v>19</v>
      </c>
      <c r="H128" s="4">
        <v>43864</v>
      </c>
      <c r="I128" s="3" t="s">
        <v>80</v>
      </c>
      <c r="J128" s="3"/>
      <c r="K128" s="3" t="s">
        <v>424</v>
      </c>
      <c r="L128" s="5"/>
      <c r="M128" s="5"/>
      <c r="N128" s="3" t="e">
        <f>IF(L128="Availability", 0, IF(AND(#REF!="Y", OR(F128&gt;2,#REF!&gt; 0)), 1, 0))</f>
        <v>#REF!</v>
      </c>
      <c r="O128" s="5"/>
      <c r="P128" s="5"/>
      <c r="Q128" s="5"/>
      <c r="R128" s="10"/>
      <c r="S128" s="3">
        <f>_xlfn.XLOOKUP(E128,DelayData!C:C,DelayData!E:E,"Not Found")</f>
        <v>22</v>
      </c>
      <c r="T128" s="3">
        <f>tbl_master[[#This Row],[Delay Mins]]</f>
        <v>22</v>
      </c>
      <c r="U128" s="41">
        <f t="shared" si="7"/>
        <v>0</v>
      </c>
      <c r="V128" s="41" t="e" cm="1">
        <f t="array" aca="1" ref="V128" ca="1">IF(V5COUNT(S128:S130)&lt;3,"",AVERAGE(S128:S130))</f>
        <v>#NAME?</v>
      </c>
      <c r="W128" s="41" t="e">
        <f t="shared" ca="1" si="8"/>
        <v>#NAME?</v>
      </c>
      <c r="X128" s="41" t="e">
        <f t="shared" ca="1" si="9"/>
        <v>#NAME?</v>
      </c>
      <c r="Y128" s="44" t="e">
        <f t="shared" ca="1" si="10"/>
        <v>#NAME?</v>
      </c>
    </row>
    <row r="129" spans="1:25" ht="60" hidden="1" x14ac:dyDescent="0.25">
      <c r="A129" s="3" t="s">
        <v>425</v>
      </c>
      <c r="B129" s="4">
        <v>46042</v>
      </c>
      <c r="C129" s="3"/>
      <c r="D129" s="5" t="s">
        <v>426</v>
      </c>
      <c r="E129" s="3" t="s">
        <v>427</v>
      </c>
      <c r="F129" s="3">
        <v>5</v>
      </c>
      <c r="G129" s="3">
        <v>5</v>
      </c>
      <c r="H129" s="4">
        <v>43838</v>
      </c>
      <c r="I129" s="3" t="s">
        <v>39</v>
      </c>
      <c r="J129" s="3"/>
      <c r="K129" s="3" t="s">
        <v>34</v>
      </c>
      <c r="L129" s="5"/>
      <c r="M129" s="5"/>
      <c r="N129" s="3" t="e">
        <f>IF(L129="Availability", 0, IF(AND(#REF!="Y", OR(F129&gt;2,#REF!&gt; 0)), 1, 0))</f>
        <v>#REF!</v>
      </c>
      <c r="O129" s="5"/>
      <c r="P129" s="5"/>
      <c r="Q129" s="5"/>
      <c r="R129" s="10"/>
      <c r="S129" s="3" t="str">
        <f>_xlfn.XLOOKUP(E129,DelayData!C:C,DelayData!E:E,"Not Found")</f>
        <v>Not Found</v>
      </c>
      <c r="T129" s="3" t="str">
        <f>tbl_master[[#This Row],[Delay Mins]]</f>
        <v>Not Found</v>
      </c>
      <c r="U129" s="41">
        <f t="shared" si="7"/>
        <v>22</v>
      </c>
      <c r="V129" s="41" t="e" cm="1">
        <f t="array" aca="1" ref="V129" ca="1">IF(V5COUNT(S129:S131)&lt;3,"",AVERAGE(S129:S131))</f>
        <v>#NAME?</v>
      </c>
      <c r="W129" s="41" t="e">
        <f t="shared" ca="1" si="8"/>
        <v>#VALUE!</v>
      </c>
      <c r="X129" s="41" t="e">
        <f t="shared" ca="1" si="9"/>
        <v>#VALUE!</v>
      </c>
      <c r="Y129" s="44" t="e">
        <f t="shared" ca="1" si="10"/>
        <v>#VALUE!</v>
      </c>
    </row>
    <row r="130" spans="1:25" ht="60" hidden="1" x14ac:dyDescent="0.25">
      <c r="A130" s="3" t="s">
        <v>428</v>
      </c>
      <c r="B130" s="4">
        <v>46042</v>
      </c>
      <c r="C130" s="3" t="s">
        <v>429</v>
      </c>
      <c r="D130" s="5" t="s">
        <v>426</v>
      </c>
      <c r="E130" s="3" t="s">
        <v>423</v>
      </c>
      <c r="F130" s="3">
        <v>11</v>
      </c>
      <c r="G130" s="3">
        <v>19</v>
      </c>
      <c r="H130" s="4">
        <v>43838</v>
      </c>
      <c r="I130" s="3" t="s">
        <v>80</v>
      </c>
      <c r="J130" s="3"/>
      <c r="K130" s="3" t="s">
        <v>424</v>
      </c>
      <c r="L130" s="5"/>
      <c r="M130" s="5"/>
      <c r="N130" s="3" t="e">
        <f>IF(L130="Availability", 0, IF(AND(#REF!="Y", OR(F130&gt;2,#REF!&gt; 0)), 1, 0))</f>
        <v>#REF!</v>
      </c>
      <c r="O130" s="5"/>
      <c r="P130" s="5"/>
      <c r="Q130" s="5"/>
      <c r="R130" s="10"/>
      <c r="S130" s="3">
        <f>_xlfn.XLOOKUP(E130,DelayData!C:C,DelayData!E:E,"Not Found")</f>
        <v>22</v>
      </c>
      <c r="T130" s="3">
        <f>tbl_master[[#This Row],[Delay Mins]]</f>
        <v>22</v>
      </c>
      <c r="U130" s="41" t="str">
        <f t="shared" ref="U130:U193" si="11">S129</f>
        <v>Not Found</v>
      </c>
      <c r="V130" s="41" t="e" cm="1">
        <f t="array" aca="1" ref="V130" ca="1">IF(V5COUNT(S130:S132)&lt;3,"",AVERAGE(S130:S132))</f>
        <v>#NAME?</v>
      </c>
      <c r="W130" s="41" t="e">
        <f t="shared" ref="W130:W193" ca="1" si="12">0.5*T130 + 0.3*U130 + 0.2*V130</f>
        <v>#VALUE!</v>
      </c>
      <c r="X130" s="41" t="e">
        <f t="shared" ref="X130:X193" ca="1" si="13">S130 - W130</f>
        <v>#VALUE!</v>
      </c>
      <c r="Y130" s="44" t="e">
        <f t="shared" ref="Y130:Y193" ca="1" si="14">ABS(S130 - W130)</f>
        <v>#VALUE!</v>
      </c>
    </row>
    <row r="131" spans="1:25" ht="60" hidden="1" x14ac:dyDescent="0.25">
      <c r="A131" s="3" t="s">
        <v>430</v>
      </c>
      <c r="B131" s="4">
        <v>46042</v>
      </c>
      <c r="C131" s="3" t="s">
        <v>431</v>
      </c>
      <c r="D131" s="5" t="s">
        <v>432</v>
      </c>
      <c r="E131" s="3" t="s">
        <v>387</v>
      </c>
      <c r="F131" s="3">
        <v>6</v>
      </c>
      <c r="G131" s="3">
        <v>6</v>
      </c>
      <c r="H131" s="4">
        <v>43584</v>
      </c>
      <c r="I131" s="3" t="s">
        <v>26</v>
      </c>
      <c r="J131" s="3" t="s">
        <v>163</v>
      </c>
      <c r="K131" s="3" t="s">
        <v>28</v>
      </c>
      <c r="L131" s="5"/>
      <c r="M131" s="5"/>
      <c r="N131" s="3" t="e">
        <f>IF(L131="Availability", 0, IF(AND(#REF!="Y", OR(F131&gt;2,#REF!&gt; 0)), 1, 0))</f>
        <v>#REF!</v>
      </c>
      <c r="O131" s="5"/>
      <c r="P131" s="5"/>
      <c r="Q131" s="5"/>
      <c r="R131" s="10"/>
      <c r="S131" s="3">
        <f>_xlfn.XLOOKUP(E131,DelayData!C:C,DelayData!E:E,"Not Found")</f>
        <v>31</v>
      </c>
      <c r="T131" s="3">
        <f>tbl_master[[#This Row],[Delay Mins]]</f>
        <v>31</v>
      </c>
      <c r="U131" s="41">
        <f t="shared" si="11"/>
        <v>22</v>
      </c>
      <c r="V131" s="41" t="e" cm="1">
        <f t="array" aca="1" ref="V131" ca="1">IF(V5COUNT(S131:S133)&lt;3,"",AVERAGE(S131:S133))</f>
        <v>#NAME?</v>
      </c>
      <c r="W131" s="41" t="e">
        <f t="shared" ca="1" si="12"/>
        <v>#NAME?</v>
      </c>
      <c r="X131" s="41" t="e">
        <f t="shared" ca="1" si="13"/>
        <v>#NAME?</v>
      </c>
      <c r="Y131" s="44" t="e">
        <f t="shared" ca="1" si="14"/>
        <v>#NAME?</v>
      </c>
    </row>
    <row r="132" spans="1:25" ht="60" hidden="1" x14ac:dyDescent="0.25">
      <c r="A132" s="3" t="s">
        <v>433</v>
      </c>
      <c r="B132" s="4">
        <v>46042</v>
      </c>
      <c r="C132" s="3" t="s">
        <v>36</v>
      </c>
      <c r="D132" s="5" t="s">
        <v>37</v>
      </c>
      <c r="E132" s="3" t="s">
        <v>63</v>
      </c>
      <c r="F132" s="3">
        <v>17</v>
      </c>
      <c r="G132" s="3">
        <v>147</v>
      </c>
      <c r="H132" s="4">
        <v>43808</v>
      </c>
      <c r="I132" s="3" t="s">
        <v>80</v>
      </c>
      <c r="J132" s="3"/>
      <c r="K132" s="3" t="s">
        <v>424</v>
      </c>
      <c r="L132" s="5"/>
      <c r="M132" s="5"/>
      <c r="N132" s="3" t="e">
        <f>IF(L132="Availability", 0, IF(AND(#REF!="Y", OR(F132&gt;2,#REF!&gt; 0)), 1, 0))</f>
        <v>#REF!</v>
      </c>
      <c r="O132" s="5"/>
      <c r="P132" s="5"/>
      <c r="Q132" s="5"/>
      <c r="R132" s="10"/>
      <c r="S132" s="3">
        <f>_xlfn.XLOOKUP(E132,DelayData!C:C,DelayData!E:E,"Not Found")</f>
        <v>4</v>
      </c>
      <c r="T132" s="3">
        <f>tbl_master[[#This Row],[Delay Mins]]</f>
        <v>4</v>
      </c>
      <c r="U132" s="41">
        <f t="shared" si="11"/>
        <v>31</v>
      </c>
      <c r="V132" s="41" t="e" cm="1">
        <f t="array" aca="1" ref="V132" ca="1">IF(V5COUNT(S132:S134)&lt;3,"",AVERAGE(S132:S134))</f>
        <v>#NAME?</v>
      </c>
      <c r="W132" s="41" t="e">
        <f t="shared" ca="1" si="12"/>
        <v>#NAME?</v>
      </c>
      <c r="X132" s="41" t="e">
        <f t="shared" ca="1" si="13"/>
        <v>#NAME?</v>
      </c>
      <c r="Y132" s="44" t="e">
        <f t="shared" ca="1" si="14"/>
        <v>#NAME?</v>
      </c>
    </row>
    <row r="133" spans="1:25" ht="75" hidden="1" x14ac:dyDescent="0.25">
      <c r="A133" s="3" t="s">
        <v>434</v>
      </c>
      <c r="B133" s="4">
        <v>46042</v>
      </c>
      <c r="C133" s="3" t="s">
        <v>196</v>
      </c>
      <c r="D133" s="5" t="s">
        <v>197</v>
      </c>
      <c r="E133" s="3" t="s">
        <v>95</v>
      </c>
      <c r="F133" s="3">
        <v>0</v>
      </c>
      <c r="G133" s="3">
        <v>27</v>
      </c>
      <c r="H133" s="4">
        <v>43791</v>
      </c>
      <c r="I133" s="3" t="s">
        <v>39</v>
      </c>
      <c r="J133" s="3" t="s">
        <v>242</v>
      </c>
      <c r="K133" s="3" t="s">
        <v>28</v>
      </c>
      <c r="L133" s="5"/>
      <c r="M133" s="5"/>
      <c r="N133" s="3" t="e">
        <f>IF(L133="Availability", 0, IF(AND(#REF!="Y", OR(F133&gt;2,#REF!&gt; 0)), 1, 0))</f>
        <v>#REF!</v>
      </c>
      <c r="O133" s="5"/>
      <c r="P133" s="5"/>
      <c r="Q133" s="5"/>
      <c r="R133" s="10"/>
      <c r="S133" s="3">
        <f>_xlfn.XLOOKUP(E133,DelayData!C:C,DelayData!E:E,"Not Found")</f>
        <v>0</v>
      </c>
      <c r="T133" s="3">
        <f>tbl_master[[#This Row],[Delay Mins]]</f>
        <v>0</v>
      </c>
      <c r="U133" s="41">
        <f t="shared" si="11"/>
        <v>4</v>
      </c>
      <c r="V133" s="41" t="e" cm="1">
        <f t="array" aca="1" ref="V133" ca="1">IF(V5COUNT(S133:S135)&lt;3,"",AVERAGE(S133:S135))</f>
        <v>#NAME?</v>
      </c>
      <c r="W133" s="41" t="e">
        <f t="shared" ca="1" si="12"/>
        <v>#NAME?</v>
      </c>
      <c r="X133" s="41" t="e">
        <f t="shared" ca="1" si="13"/>
        <v>#NAME?</v>
      </c>
      <c r="Y133" s="44" t="e">
        <f t="shared" ca="1" si="14"/>
        <v>#NAME?</v>
      </c>
    </row>
    <row r="134" spans="1:25" ht="45" hidden="1" x14ac:dyDescent="0.25">
      <c r="A134" s="3" t="s">
        <v>435</v>
      </c>
      <c r="B134" s="4">
        <v>46042</v>
      </c>
      <c r="C134" s="3" t="s">
        <v>436</v>
      </c>
      <c r="D134" s="5" t="s">
        <v>437</v>
      </c>
      <c r="E134" s="3" t="s">
        <v>118</v>
      </c>
      <c r="F134" s="3">
        <v>8</v>
      </c>
      <c r="G134" s="3">
        <v>8</v>
      </c>
      <c r="H134" s="4">
        <v>43700</v>
      </c>
      <c r="I134" s="3" t="s">
        <v>80</v>
      </c>
      <c r="J134" s="3"/>
      <c r="K134" s="3" t="s">
        <v>424</v>
      </c>
      <c r="L134" s="5"/>
      <c r="M134" s="5"/>
      <c r="N134" s="3" t="e">
        <f>IF(L134="Availability", 0, IF(AND(#REF!="Y", OR(F134&gt;2,#REF!&gt; 0)), 1, 0))</f>
        <v>#REF!</v>
      </c>
      <c r="O134" s="5"/>
      <c r="P134" s="5"/>
      <c r="Q134" s="5"/>
      <c r="R134" s="10"/>
      <c r="S134" s="3">
        <f>_xlfn.XLOOKUP(E134,DelayData!C:C,DelayData!E:E,"Not Found")</f>
        <v>0</v>
      </c>
      <c r="T134" s="3">
        <f>tbl_master[[#This Row],[Delay Mins]]</f>
        <v>0</v>
      </c>
      <c r="U134" s="41">
        <f t="shared" si="11"/>
        <v>0</v>
      </c>
      <c r="V134" s="41" t="e" cm="1">
        <f t="array" aca="1" ref="V134" ca="1">IF(V5COUNT(S134:S136)&lt;3,"",AVERAGE(S134:S136))</f>
        <v>#NAME?</v>
      </c>
      <c r="W134" s="41" t="e">
        <f t="shared" ca="1" si="12"/>
        <v>#NAME?</v>
      </c>
      <c r="X134" s="41" t="e">
        <f t="shared" ca="1" si="13"/>
        <v>#NAME?</v>
      </c>
      <c r="Y134" s="44" t="e">
        <f t="shared" ca="1" si="14"/>
        <v>#NAME?</v>
      </c>
    </row>
    <row r="135" spans="1:25" ht="75" hidden="1" x14ac:dyDescent="0.25">
      <c r="A135" s="3" t="s">
        <v>438</v>
      </c>
      <c r="B135" s="4">
        <v>46042</v>
      </c>
      <c r="C135" s="3" t="s">
        <v>439</v>
      </c>
      <c r="D135" s="5" t="s">
        <v>440</v>
      </c>
      <c r="E135" s="3" t="s">
        <v>177</v>
      </c>
      <c r="F135" s="3">
        <v>16</v>
      </c>
      <c r="G135" s="3">
        <v>16</v>
      </c>
      <c r="H135" s="4">
        <v>43728</v>
      </c>
      <c r="I135" s="3" t="s">
        <v>178</v>
      </c>
      <c r="J135" s="3" t="s">
        <v>55</v>
      </c>
      <c r="K135" s="3" t="s">
        <v>28</v>
      </c>
      <c r="L135" s="5"/>
      <c r="M135" s="5"/>
      <c r="N135" s="3" t="e">
        <f>IF(L135="Availability", 0, IF(AND(#REF!="Y", OR(F135&gt;2,#REF!&gt; 0)), 1, 0))</f>
        <v>#REF!</v>
      </c>
      <c r="O135" s="5"/>
      <c r="P135" s="5"/>
      <c r="Q135" s="5"/>
      <c r="R135" s="10"/>
      <c r="S135" s="3">
        <f>_xlfn.XLOOKUP(E135,DelayData!C:C,DelayData!E:E,"Not Found")</f>
        <v>8</v>
      </c>
      <c r="T135" s="3">
        <f>tbl_master[[#This Row],[Delay Mins]]</f>
        <v>8</v>
      </c>
      <c r="U135" s="41">
        <f t="shared" si="11"/>
        <v>0</v>
      </c>
      <c r="V135" s="41" t="e" cm="1">
        <f t="array" aca="1" ref="V135" ca="1">IF(V5COUNT(S135:S137)&lt;3,"",AVERAGE(S135:S137))</f>
        <v>#NAME?</v>
      </c>
      <c r="W135" s="41" t="e">
        <f t="shared" ca="1" si="12"/>
        <v>#NAME?</v>
      </c>
      <c r="X135" s="41" t="e">
        <f t="shared" ca="1" si="13"/>
        <v>#NAME?</v>
      </c>
      <c r="Y135" s="44" t="e">
        <f t="shared" ca="1" si="14"/>
        <v>#NAME?</v>
      </c>
    </row>
    <row r="136" spans="1:25" ht="75" hidden="1" x14ac:dyDescent="0.25">
      <c r="A136" s="3" t="s">
        <v>441</v>
      </c>
      <c r="B136" s="4">
        <v>46041</v>
      </c>
      <c r="C136" s="3" t="s">
        <v>442</v>
      </c>
      <c r="D136" s="5" t="s">
        <v>443</v>
      </c>
      <c r="E136" s="3" t="s">
        <v>95</v>
      </c>
      <c r="F136" s="3">
        <v>111</v>
      </c>
      <c r="G136" s="3">
        <v>111</v>
      </c>
      <c r="H136" s="4">
        <v>43847</v>
      </c>
      <c r="I136" s="3" t="s">
        <v>80</v>
      </c>
      <c r="J136" s="3" t="s">
        <v>199</v>
      </c>
      <c r="K136" s="3" t="s">
        <v>28</v>
      </c>
      <c r="L136" s="5"/>
      <c r="M136" s="5"/>
      <c r="N136" s="3" t="e">
        <f>IF(L136="Availability", 0, IF(AND(#REF!="Y", OR(F136&gt;2,#REF!&gt; 0)), 1, 0))</f>
        <v>#REF!</v>
      </c>
      <c r="O136" s="5"/>
      <c r="P136" s="5"/>
      <c r="Q136" s="5"/>
      <c r="R136" s="10"/>
      <c r="S136" s="3">
        <f>_xlfn.XLOOKUP(E136,DelayData!C:C,DelayData!E:E,"Not Found")</f>
        <v>0</v>
      </c>
      <c r="T136" s="3">
        <f>tbl_master[[#This Row],[Delay Mins]]</f>
        <v>0</v>
      </c>
      <c r="U136" s="41">
        <f t="shared" si="11"/>
        <v>8</v>
      </c>
      <c r="V136" s="41" t="e" cm="1">
        <f t="array" aca="1" ref="V136" ca="1">IF(V5COUNT(S136:S138)&lt;3,"",AVERAGE(S136:S138))</f>
        <v>#NAME?</v>
      </c>
      <c r="W136" s="41" t="e">
        <f t="shared" ca="1" si="12"/>
        <v>#NAME?</v>
      </c>
      <c r="X136" s="41" t="e">
        <f t="shared" ca="1" si="13"/>
        <v>#NAME?</v>
      </c>
      <c r="Y136" s="44" t="e">
        <f t="shared" ca="1" si="14"/>
        <v>#NAME?</v>
      </c>
    </row>
    <row r="137" spans="1:25" ht="60" hidden="1" x14ac:dyDescent="0.25">
      <c r="A137" s="3" t="s">
        <v>444</v>
      </c>
      <c r="B137" s="4">
        <v>46041</v>
      </c>
      <c r="C137" s="3" t="s">
        <v>126</v>
      </c>
      <c r="D137" s="5" t="s">
        <v>127</v>
      </c>
      <c r="E137" s="3" t="s">
        <v>95</v>
      </c>
      <c r="F137" s="3">
        <v>30</v>
      </c>
      <c r="G137" s="3">
        <v>107</v>
      </c>
      <c r="H137" s="4">
        <v>43679</v>
      </c>
      <c r="I137" s="3" t="s">
        <v>39</v>
      </c>
      <c r="J137" s="3" t="s">
        <v>330</v>
      </c>
      <c r="K137" s="3" t="s">
        <v>28</v>
      </c>
      <c r="L137" s="5"/>
      <c r="M137" s="5"/>
      <c r="N137" s="3" t="e">
        <f>IF(L137="Availability", 0, IF(AND(#REF!="Y", OR(F137&gt;2,#REF!&gt; 0)), 1, 0))</f>
        <v>#REF!</v>
      </c>
      <c r="O137" s="5"/>
      <c r="P137" s="5"/>
      <c r="Q137" s="5"/>
      <c r="R137" s="10"/>
      <c r="S137" s="3">
        <f>_xlfn.XLOOKUP(E137,DelayData!C:C,DelayData!E:E,"Not Found")</f>
        <v>0</v>
      </c>
      <c r="T137" s="3">
        <f>tbl_master[[#This Row],[Delay Mins]]</f>
        <v>0</v>
      </c>
      <c r="U137" s="41">
        <f t="shared" si="11"/>
        <v>0</v>
      </c>
      <c r="V137" s="41" t="e" cm="1">
        <f t="array" aca="1" ref="V137" ca="1">IF(V5COUNT(S137:S139)&lt;3,"",AVERAGE(S137:S139))</f>
        <v>#NAME?</v>
      </c>
      <c r="W137" s="41" t="e">
        <f t="shared" ca="1" si="12"/>
        <v>#NAME?</v>
      </c>
      <c r="X137" s="41" t="e">
        <f t="shared" ca="1" si="13"/>
        <v>#NAME?</v>
      </c>
      <c r="Y137" s="44" t="e">
        <f t="shared" ca="1" si="14"/>
        <v>#NAME?</v>
      </c>
    </row>
    <row r="138" spans="1:25" ht="60" hidden="1" x14ac:dyDescent="0.25">
      <c r="A138" s="3" t="s">
        <v>445</v>
      </c>
      <c r="B138" s="4">
        <v>46041</v>
      </c>
      <c r="C138" s="3" t="s">
        <v>407</v>
      </c>
      <c r="D138" s="5" t="s">
        <v>408</v>
      </c>
      <c r="E138" s="3" t="s">
        <v>446</v>
      </c>
      <c r="F138" s="3">
        <v>2</v>
      </c>
      <c r="G138" s="3">
        <v>2</v>
      </c>
      <c r="H138" s="4">
        <v>43686</v>
      </c>
      <c r="I138" s="3" t="s">
        <v>39</v>
      </c>
      <c r="J138" s="3" t="s">
        <v>361</v>
      </c>
      <c r="K138" s="3" t="s">
        <v>28</v>
      </c>
      <c r="L138" s="5"/>
      <c r="M138" s="5"/>
      <c r="N138" s="3" t="e">
        <f>IF(L138="Availability", 0, IF(AND(#REF!="Y", OR(F138&gt;2,#REF!&gt; 0)), 1, 0))</f>
        <v>#REF!</v>
      </c>
      <c r="O138" s="5"/>
      <c r="P138" s="5"/>
      <c r="Q138" s="5"/>
      <c r="R138" s="10"/>
      <c r="S138" s="3">
        <f>_xlfn.XLOOKUP(E138,DelayData!C:C,DelayData!E:E,"Not Found")</f>
        <v>0</v>
      </c>
      <c r="T138" s="3">
        <f>tbl_master[[#This Row],[Delay Mins]]</f>
        <v>0</v>
      </c>
      <c r="U138" s="41">
        <f t="shared" si="11"/>
        <v>0</v>
      </c>
      <c r="V138" s="41" t="e" cm="1">
        <f t="array" aca="1" ref="V138" ca="1">IF(V5COUNT(S138:S140)&lt;3,"",AVERAGE(S138:S140))</f>
        <v>#NAME?</v>
      </c>
      <c r="W138" s="41" t="e">
        <f t="shared" ca="1" si="12"/>
        <v>#NAME?</v>
      </c>
      <c r="X138" s="41" t="e">
        <f t="shared" ca="1" si="13"/>
        <v>#NAME?</v>
      </c>
      <c r="Y138" s="44" t="e">
        <f t="shared" ca="1" si="14"/>
        <v>#NAME?</v>
      </c>
    </row>
    <row r="139" spans="1:25" ht="75" hidden="1" x14ac:dyDescent="0.25">
      <c r="A139" s="3" t="s">
        <v>447</v>
      </c>
      <c r="B139" s="4">
        <v>46041</v>
      </c>
      <c r="C139" s="3" t="s">
        <v>180</v>
      </c>
      <c r="D139" s="5" t="s">
        <v>181</v>
      </c>
      <c r="E139" s="3" t="s">
        <v>95</v>
      </c>
      <c r="F139" s="3">
        <v>10</v>
      </c>
      <c r="G139" s="3">
        <v>42</v>
      </c>
      <c r="H139" s="4">
        <v>43902</v>
      </c>
      <c r="I139" s="3" t="s">
        <v>39</v>
      </c>
      <c r="J139" s="3" t="s">
        <v>285</v>
      </c>
      <c r="K139" s="3" t="s">
        <v>28</v>
      </c>
      <c r="L139" s="5"/>
      <c r="M139" s="5"/>
      <c r="N139" s="3" t="e">
        <f>IF(L139="Availability", 0, IF(AND(#REF!="Y", OR(F139&gt;2,#REF!&gt; 0)), 1, 0))</f>
        <v>#REF!</v>
      </c>
      <c r="O139" s="5"/>
      <c r="P139" s="5"/>
      <c r="Q139" s="5"/>
      <c r="R139" s="10"/>
      <c r="S139" s="3">
        <f>_xlfn.XLOOKUP(E139,DelayData!C:C,DelayData!E:E,"Not Found")</f>
        <v>0</v>
      </c>
      <c r="T139" s="3">
        <f>tbl_master[[#This Row],[Delay Mins]]</f>
        <v>0</v>
      </c>
      <c r="U139" s="41">
        <f t="shared" si="11"/>
        <v>0</v>
      </c>
      <c r="V139" s="41" t="e" cm="1">
        <f t="array" aca="1" ref="V139" ca="1">IF(V5COUNT(S139:S141)&lt;3,"",AVERAGE(S139:S141))</f>
        <v>#NAME?</v>
      </c>
      <c r="W139" s="41" t="e">
        <f t="shared" ca="1" si="12"/>
        <v>#NAME?</v>
      </c>
      <c r="X139" s="41" t="e">
        <f t="shared" ca="1" si="13"/>
        <v>#NAME?</v>
      </c>
      <c r="Y139" s="44" t="e">
        <f t="shared" ca="1" si="14"/>
        <v>#NAME?</v>
      </c>
    </row>
    <row r="140" spans="1:25" ht="75" hidden="1" x14ac:dyDescent="0.25">
      <c r="A140" s="3" t="s">
        <v>448</v>
      </c>
      <c r="B140" s="4">
        <v>46041</v>
      </c>
      <c r="C140" s="3" t="s">
        <v>449</v>
      </c>
      <c r="D140" s="5" t="s">
        <v>450</v>
      </c>
      <c r="E140" s="3" t="s">
        <v>451</v>
      </c>
      <c r="F140" s="3">
        <v>8</v>
      </c>
      <c r="G140" s="3">
        <v>12</v>
      </c>
      <c r="H140" s="4">
        <v>43838</v>
      </c>
      <c r="I140" s="3" t="s">
        <v>39</v>
      </c>
      <c r="J140" s="3" t="s">
        <v>242</v>
      </c>
      <c r="K140" s="3" t="s">
        <v>28</v>
      </c>
      <c r="L140" s="5"/>
      <c r="M140" s="5"/>
      <c r="N140" s="3" t="e">
        <f>IF(L140="Availability", 0, IF(AND(#REF!="Y", OR(F140&gt;2,#REF!&gt; 0)), 1, 0))</f>
        <v>#REF!</v>
      </c>
      <c r="O140" s="5"/>
      <c r="P140" s="5"/>
      <c r="Q140" s="5"/>
      <c r="R140" s="10"/>
      <c r="S140" s="3">
        <f>_xlfn.XLOOKUP(E140,DelayData!C:C,DelayData!E:E,"Not Found")</f>
        <v>68</v>
      </c>
      <c r="T140" s="3">
        <f>tbl_master[[#This Row],[Delay Mins]]</f>
        <v>68</v>
      </c>
      <c r="U140" s="41">
        <f t="shared" si="11"/>
        <v>0</v>
      </c>
      <c r="V140" s="41" t="e" cm="1">
        <f t="array" aca="1" ref="V140" ca="1">IF(V5COUNT(S140:S142)&lt;3,"",AVERAGE(S140:S142))</f>
        <v>#NAME?</v>
      </c>
      <c r="W140" s="41" t="e">
        <f t="shared" ca="1" si="12"/>
        <v>#NAME?</v>
      </c>
      <c r="X140" s="41" t="e">
        <f t="shared" ca="1" si="13"/>
        <v>#NAME?</v>
      </c>
      <c r="Y140" s="44" t="e">
        <f t="shared" ca="1" si="14"/>
        <v>#NAME?</v>
      </c>
    </row>
    <row r="141" spans="1:25" ht="75" hidden="1" x14ac:dyDescent="0.25">
      <c r="A141" s="3" t="s">
        <v>452</v>
      </c>
      <c r="B141" s="4">
        <v>46041</v>
      </c>
      <c r="C141" s="3" t="s">
        <v>160</v>
      </c>
      <c r="D141" s="5" t="s">
        <v>453</v>
      </c>
      <c r="E141" s="3" t="s">
        <v>193</v>
      </c>
      <c r="F141" s="3">
        <v>35</v>
      </c>
      <c r="G141" s="3">
        <v>80</v>
      </c>
      <c r="H141" s="4">
        <v>43998</v>
      </c>
      <c r="I141" s="3" t="s">
        <v>39</v>
      </c>
      <c r="J141" s="3" t="s">
        <v>27</v>
      </c>
      <c r="K141" s="3" t="s">
        <v>28</v>
      </c>
      <c r="L141" s="5"/>
      <c r="M141" s="5"/>
      <c r="N141" s="3" t="e">
        <f>IF(L141="Availability", 0, IF(AND(#REF!="Y", OR(F141&gt;2,#REF!&gt; 0)), 1, 0))</f>
        <v>#REF!</v>
      </c>
      <c r="O141" s="5"/>
      <c r="P141" s="5"/>
      <c r="Q141" s="5"/>
      <c r="R141" s="10"/>
      <c r="S141" s="3">
        <f>_xlfn.XLOOKUP(E141,DelayData!C:C,DelayData!E:E,"Not Found")</f>
        <v>11</v>
      </c>
      <c r="T141" s="3">
        <f>tbl_master[[#This Row],[Delay Mins]]</f>
        <v>11</v>
      </c>
      <c r="U141" s="41">
        <f t="shared" si="11"/>
        <v>68</v>
      </c>
      <c r="V141" s="41" t="e" cm="1">
        <f t="array" aca="1" ref="V141" ca="1">IF(V5COUNT(S141:S143)&lt;3,"",AVERAGE(S141:S143))</f>
        <v>#NAME?</v>
      </c>
      <c r="W141" s="41" t="e">
        <f t="shared" ca="1" si="12"/>
        <v>#NAME?</v>
      </c>
      <c r="X141" s="41" t="e">
        <f t="shared" ca="1" si="13"/>
        <v>#NAME?</v>
      </c>
      <c r="Y141" s="44" t="e">
        <f t="shared" ca="1" si="14"/>
        <v>#NAME?</v>
      </c>
    </row>
    <row r="142" spans="1:25" ht="75" hidden="1" x14ac:dyDescent="0.25">
      <c r="A142" s="3" t="s">
        <v>454</v>
      </c>
      <c r="B142" s="4">
        <v>46041</v>
      </c>
      <c r="C142" s="3" t="s">
        <v>131</v>
      </c>
      <c r="D142" s="5" t="s">
        <v>349</v>
      </c>
      <c r="E142" s="3" t="s">
        <v>455</v>
      </c>
      <c r="F142" s="3">
        <v>17</v>
      </c>
      <c r="G142" s="3">
        <v>17</v>
      </c>
      <c r="H142" s="4">
        <v>43782</v>
      </c>
      <c r="I142" s="3" t="s">
        <v>54</v>
      </c>
      <c r="J142" s="3" t="s">
        <v>55</v>
      </c>
      <c r="K142" s="3" t="s">
        <v>28</v>
      </c>
      <c r="L142" s="5"/>
      <c r="M142" s="5"/>
      <c r="N142" s="3" t="e">
        <f>IF(L142="Availability", 0, IF(AND(#REF!="Y", OR(F142&gt;2,#REF!&gt; 0)), 1, 0))</f>
        <v>#REF!</v>
      </c>
      <c r="O142" s="5"/>
      <c r="P142" s="5"/>
      <c r="Q142" s="5"/>
      <c r="R142" s="10"/>
      <c r="S142" s="3" t="str">
        <f>_xlfn.XLOOKUP(E142,DelayData!C:C,DelayData!E:E,"Not Found")</f>
        <v>Not Found</v>
      </c>
      <c r="T142" s="3" t="str">
        <f>tbl_master[[#This Row],[Delay Mins]]</f>
        <v>Not Found</v>
      </c>
      <c r="U142" s="41">
        <f t="shared" si="11"/>
        <v>11</v>
      </c>
      <c r="V142" s="41" t="e" cm="1">
        <f t="array" aca="1" ref="V142" ca="1">IF(V5COUNT(S142:S144)&lt;3,"",AVERAGE(S142:S144))</f>
        <v>#NAME?</v>
      </c>
      <c r="W142" s="41" t="e">
        <f t="shared" ca="1" si="12"/>
        <v>#VALUE!</v>
      </c>
      <c r="X142" s="41" t="e">
        <f t="shared" ca="1" si="13"/>
        <v>#VALUE!</v>
      </c>
      <c r="Y142" s="44" t="e">
        <f t="shared" ca="1" si="14"/>
        <v>#VALUE!</v>
      </c>
    </row>
    <row r="143" spans="1:25" ht="60" hidden="1" x14ac:dyDescent="0.25">
      <c r="A143" s="3" t="s">
        <v>456</v>
      </c>
      <c r="B143" s="4">
        <v>46040</v>
      </c>
      <c r="C143" s="3" t="s">
        <v>135</v>
      </c>
      <c r="D143" s="5" t="s">
        <v>457</v>
      </c>
      <c r="E143" s="3" t="s">
        <v>458</v>
      </c>
      <c r="F143" s="3">
        <v>5</v>
      </c>
      <c r="G143" s="3">
        <v>5</v>
      </c>
      <c r="H143" s="4">
        <v>43532</v>
      </c>
      <c r="I143" s="3" t="s">
        <v>26</v>
      </c>
      <c r="J143" s="3" t="s">
        <v>242</v>
      </c>
      <c r="K143" s="3" t="s">
        <v>28</v>
      </c>
      <c r="L143" s="5"/>
      <c r="M143" s="5"/>
      <c r="N143" s="3" t="e">
        <f>IF(L143="Availability", 0, IF(AND(#REF!="Y", OR(F143&gt;2,#REF!&gt; 0)), 1, 0))</f>
        <v>#REF!</v>
      </c>
      <c r="O143" s="5"/>
      <c r="P143" s="5"/>
      <c r="Q143" s="5"/>
      <c r="R143" s="10"/>
      <c r="S143" s="3">
        <f>_xlfn.XLOOKUP(E143,DelayData!C:C,DelayData!E:E,"Not Found")</f>
        <v>17</v>
      </c>
      <c r="T143" s="3">
        <f>tbl_master[[#This Row],[Delay Mins]]</f>
        <v>17</v>
      </c>
      <c r="U143" s="41" t="str">
        <f t="shared" si="11"/>
        <v>Not Found</v>
      </c>
      <c r="V143" s="41" t="e" cm="1">
        <f t="array" aca="1" ref="V143" ca="1">IF(V5COUNT(S143:S145)&lt;3,"",AVERAGE(S143:S145))</f>
        <v>#NAME?</v>
      </c>
      <c r="W143" s="41" t="e">
        <f t="shared" ca="1" si="12"/>
        <v>#VALUE!</v>
      </c>
      <c r="X143" s="41" t="e">
        <f t="shared" ca="1" si="13"/>
        <v>#VALUE!</v>
      </c>
      <c r="Y143" s="44" t="e">
        <f t="shared" ca="1" si="14"/>
        <v>#VALUE!</v>
      </c>
    </row>
    <row r="144" spans="1:25" ht="75" hidden="1" x14ac:dyDescent="0.25">
      <c r="A144" s="3" t="s">
        <v>459</v>
      </c>
      <c r="B144" s="4">
        <v>46040</v>
      </c>
      <c r="C144" s="3" t="s">
        <v>460</v>
      </c>
      <c r="D144" s="5" t="s">
        <v>461</v>
      </c>
      <c r="E144" s="3" t="s">
        <v>53</v>
      </c>
      <c r="F144" s="3">
        <v>16</v>
      </c>
      <c r="G144" s="3">
        <v>19</v>
      </c>
      <c r="H144" s="4">
        <v>43735</v>
      </c>
      <c r="I144" s="3" t="s">
        <v>54</v>
      </c>
      <c r="J144" s="3" t="s">
        <v>55</v>
      </c>
      <c r="K144" s="3" t="s">
        <v>28</v>
      </c>
      <c r="L144" s="5"/>
      <c r="M144" s="5"/>
      <c r="N144" s="3" t="e">
        <f>IF(L144="Availability", 0, IF(AND(#REF!="Y", OR(F144&gt;2,#REF!&gt; 0)), 1, 0))</f>
        <v>#REF!</v>
      </c>
      <c r="O144" s="5"/>
      <c r="P144" s="5"/>
      <c r="Q144" s="5"/>
      <c r="R144" s="10"/>
      <c r="S144" s="3">
        <f>_xlfn.XLOOKUP(E144,DelayData!C:C,DelayData!E:E,"Not Found")</f>
        <v>3</v>
      </c>
      <c r="T144" s="3">
        <f>tbl_master[[#This Row],[Delay Mins]]</f>
        <v>3</v>
      </c>
      <c r="U144" s="41">
        <f t="shared" si="11"/>
        <v>17</v>
      </c>
      <c r="V144" s="41" t="e" cm="1">
        <f t="array" aca="1" ref="V144" ca="1">IF(V5COUNT(S144:S146)&lt;3,"",AVERAGE(S144:S146))</f>
        <v>#NAME?</v>
      </c>
      <c r="W144" s="41" t="e">
        <f t="shared" ca="1" si="12"/>
        <v>#NAME?</v>
      </c>
      <c r="X144" s="41" t="e">
        <f t="shared" ca="1" si="13"/>
        <v>#NAME?</v>
      </c>
      <c r="Y144" s="44" t="e">
        <f t="shared" ca="1" si="14"/>
        <v>#NAME?</v>
      </c>
    </row>
    <row r="145" spans="1:25" ht="75" hidden="1" x14ac:dyDescent="0.25">
      <c r="A145" s="3" t="s">
        <v>462</v>
      </c>
      <c r="B145" s="4">
        <v>46039</v>
      </c>
      <c r="C145" s="3" t="s">
        <v>46</v>
      </c>
      <c r="D145" s="5" t="s">
        <v>47</v>
      </c>
      <c r="E145" s="3" t="s">
        <v>463</v>
      </c>
      <c r="F145" s="3">
        <v>11</v>
      </c>
      <c r="G145" s="3">
        <v>27</v>
      </c>
      <c r="H145" s="4">
        <v>43532</v>
      </c>
      <c r="I145" s="3" t="s">
        <v>26</v>
      </c>
      <c r="J145" s="3" t="s">
        <v>242</v>
      </c>
      <c r="K145" s="3" t="s">
        <v>28</v>
      </c>
      <c r="L145" s="5"/>
      <c r="M145" s="5"/>
      <c r="N145" s="3" t="e">
        <f>IF(L145="Availability", 0, IF(AND(#REF!="Y", OR(F145&gt;2,#REF!&gt; 0)), 1, 0))</f>
        <v>#REF!</v>
      </c>
      <c r="O145" s="5"/>
      <c r="P145" s="5"/>
      <c r="Q145" s="5"/>
      <c r="R145" s="10"/>
      <c r="S145" s="3">
        <f>_xlfn.XLOOKUP(E145,DelayData!C:C,DelayData!E:E,"Not Found")</f>
        <v>0</v>
      </c>
      <c r="T145" s="3">
        <f>tbl_master[[#This Row],[Delay Mins]]</f>
        <v>0</v>
      </c>
      <c r="U145" s="41">
        <f t="shared" si="11"/>
        <v>3</v>
      </c>
      <c r="V145" s="41" t="e" cm="1">
        <f t="array" aca="1" ref="V145" ca="1">IF(V5COUNT(S145:S147)&lt;3,"",AVERAGE(S145:S147))</f>
        <v>#NAME?</v>
      </c>
      <c r="W145" s="41" t="e">
        <f t="shared" ca="1" si="12"/>
        <v>#NAME?</v>
      </c>
      <c r="X145" s="41" t="e">
        <f t="shared" ca="1" si="13"/>
        <v>#NAME?</v>
      </c>
      <c r="Y145" s="44" t="e">
        <f t="shared" ca="1" si="14"/>
        <v>#NAME?</v>
      </c>
    </row>
    <row r="146" spans="1:25" ht="75" hidden="1" x14ac:dyDescent="0.25">
      <c r="A146" s="3" t="s">
        <v>464</v>
      </c>
      <c r="B146" s="4">
        <v>46039</v>
      </c>
      <c r="C146" s="3" t="s">
        <v>465</v>
      </c>
      <c r="D146" s="5" t="s">
        <v>466</v>
      </c>
      <c r="E146" s="3" t="s">
        <v>264</v>
      </c>
      <c r="F146" s="3">
        <v>20</v>
      </c>
      <c r="G146" s="3">
        <v>295</v>
      </c>
      <c r="H146" s="3"/>
      <c r="I146" s="3" t="s">
        <v>33</v>
      </c>
      <c r="J146" s="3"/>
      <c r="K146" s="3" t="s">
        <v>34</v>
      </c>
      <c r="L146" s="5"/>
      <c r="M146" s="5"/>
      <c r="N146" s="3" t="e">
        <f>IF(L146="Availability", 0, IF(AND(#REF!="Y", OR(F146&gt;2,#REF!&gt; 0)), 1, 0))</f>
        <v>#REF!</v>
      </c>
      <c r="O146" s="5"/>
      <c r="P146" s="5"/>
      <c r="Q146" s="5"/>
      <c r="R146" s="10"/>
      <c r="S146" s="3">
        <f>_xlfn.XLOOKUP(E146,DelayData!C:C,DelayData!E:E,"Not Found")</f>
        <v>24</v>
      </c>
      <c r="T146" s="3">
        <f>tbl_master[[#This Row],[Delay Mins]]</f>
        <v>24</v>
      </c>
      <c r="U146" s="41">
        <f t="shared" si="11"/>
        <v>0</v>
      </c>
      <c r="V146" s="41" t="e" cm="1">
        <f t="array" aca="1" ref="V146" ca="1">IF(V5COUNT(S146:S148)&lt;3,"",AVERAGE(S146:S148))</f>
        <v>#NAME?</v>
      </c>
      <c r="W146" s="41" t="e">
        <f t="shared" ca="1" si="12"/>
        <v>#NAME?</v>
      </c>
      <c r="X146" s="41" t="e">
        <f t="shared" ca="1" si="13"/>
        <v>#NAME?</v>
      </c>
      <c r="Y146" s="44" t="e">
        <f t="shared" ca="1" si="14"/>
        <v>#NAME?</v>
      </c>
    </row>
    <row r="147" spans="1:25" ht="75" hidden="1" x14ac:dyDescent="0.25">
      <c r="A147" s="3" t="s">
        <v>467</v>
      </c>
      <c r="B147" s="4">
        <v>46039</v>
      </c>
      <c r="C147" s="3" t="s">
        <v>468</v>
      </c>
      <c r="D147" s="5" t="s">
        <v>469</v>
      </c>
      <c r="E147" s="3" t="s">
        <v>463</v>
      </c>
      <c r="F147" s="3">
        <v>4</v>
      </c>
      <c r="G147" s="3">
        <v>4</v>
      </c>
      <c r="H147" s="4">
        <v>43532</v>
      </c>
      <c r="I147" s="3" t="s">
        <v>26</v>
      </c>
      <c r="J147" s="3" t="s">
        <v>242</v>
      </c>
      <c r="K147" s="3" t="s">
        <v>28</v>
      </c>
      <c r="L147" s="5"/>
      <c r="M147" s="5"/>
      <c r="N147" s="3" t="e">
        <f>IF(L147="Availability", 0, IF(AND(#REF!="Y", OR(F147&gt;2,#REF!&gt; 0)), 1, 0))</f>
        <v>#REF!</v>
      </c>
      <c r="O147" s="5"/>
      <c r="P147" s="5"/>
      <c r="Q147" s="5"/>
      <c r="R147" s="10"/>
      <c r="S147" s="3">
        <f>_xlfn.XLOOKUP(E147,DelayData!C:C,DelayData!E:E,"Not Found")</f>
        <v>0</v>
      </c>
      <c r="T147" s="3">
        <f>tbl_master[[#This Row],[Delay Mins]]</f>
        <v>0</v>
      </c>
      <c r="U147" s="41">
        <f t="shared" si="11"/>
        <v>24</v>
      </c>
      <c r="V147" s="41" t="e" cm="1">
        <f t="array" aca="1" ref="V147" ca="1">IF(V5COUNT(S147:S149)&lt;3,"",AVERAGE(S147:S149))</f>
        <v>#NAME?</v>
      </c>
      <c r="W147" s="41" t="e">
        <f t="shared" ca="1" si="12"/>
        <v>#NAME?</v>
      </c>
      <c r="X147" s="41" t="e">
        <f t="shared" ca="1" si="13"/>
        <v>#NAME?</v>
      </c>
      <c r="Y147" s="44" t="e">
        <f t="shared" ca="1" si="14"/>
        <v>#NAME?</v>
      </c>
    </row>
    <row r="148" spans="1:25" ht="60" hidden="1" x14ac:dyDescent="0.25">
      <c r="A148" s="3" t="s">
        <v>470</v>
      </c>
      <c r="B148" s="4">
        <v>46039</v>
      </c>
      <c r="C148" s="3" t="s">
        <v>471</v>
      </c>
      <c r="D148" s="5" t="s">
        <v>472</v>
      </c>
      <c r="E148" s="3" t="s">
        <v>99</v>
      </c>
      <c r="F148" s="3">
        <v>3</v>
      </c>
      <c r="G148" s="3">
        <v>9</v>
      </c>
      <c r="H148" s="4">
        <v>43549</v>
      </c>
      <c r="I148" s="3" t="s">
        <v>26</v>
      </c>
      <c r="J148" s="3" t="s">
        <v>361</v>
      </c>
      <c r="K148" s="3" t="s">
        <v>28</v>
      </c>
      <c r="L148" s="5"/>
      <c r="M148" s="5"/>
      <c r="N148" s="3" t="e">
        <f>IF(L148="Availability", 0, IF(AND(#REF!="Y", OR(F148&gt;2,#REF!&gt; 0)), 1, 0))</f>
        <v>#REF!</v>
      </c>
      <c r="O148" s="5"/>
      <c r="P148" s="5"/>
      <c r="Q148" s="5"/>
      <c r="R148" s="10"/>
      <c r="S148" s="3">
        <f>_xlfn.XLOOKUP(E148,DelayData!C:C,DelayData!E:E,"Not Found")</f>
        <v>12</v>
      </c>
      <c r="T148" s="3">
        <f>tbl_master[[#This Row],[Delay Mins]]</f>
        <v>12</v>
      </c>
      <c r="U148" s="41">
        <f t="shared" si="11"/>
        <v>0</v>
      </c>
      <c r="V148" s="41" t="e" cm="1">
        <f t="array" aca="1" ref="V148" ca="1">IF(V5COUNT(S148:S150)&lt;3,"",AVERAGE(S148:S150))</f>
        <v>#NAME?</v>
      </c>
      <c r="W148" s="41" t="e">
        <f t="shared" ca="1" si="12"/>
        <v>#NAME?</v>
      </c>
      <c r="X148" s="41" t="e">
        <f t="shared" ca="1" si="13"/>
        <v>#NAME?</v>
      </c>
      <c r="Y148" s="44" t="e">
        <f t="shared" ca="1" si="14"/>
        <v>#NAME?</v>
      </c>
    </row>
    <row r="149" spans="1:25" ht="60" hidden="1" x14ac:dyDescent="0.25">
      <c r="A149" s="3" t="s">
        <v>473</v>
      </c>
      <c r="B149" s="4">
        <v>46038</v>
      </c>
      <c r="C149" s="3" t="s">
        <v>126</v>
      </c>
      <c r="D149" s="5" t="s">
        <v>127</v>
      </c>
      <c r="E149" s="3" t="s">
        <v>264</v>
      </c>
      <c r="F149" s="3">
        <v>3</v>
      </c>
      <c r="G149" s="3">
        <v>6</v>
      </c>
      <c r="H149" s="4">
        <v>43672</v>
      </c>
      <c r="I149" s="3" t="s">
        <v>388</v>
      </c>
      <c r="J149" s="3"/>
      <c r="K149" s="3" t="s">
        <v>194</v>
      </c>
      <c r="L149" s="5"/>
      <c r="M149" s="5"/>
      <c r="N149" s="3" t="e">
        <f>IF(L149="Availability", 0, IF(AND(#REF!="Y", OR(F149&gt;2,#REF!&gt; 0)), 1, 0))</f>
        <v>#REF!</v>
      </c>
      <c r="O149" s="5"/>
      <c r="P149" s="5"/>
      <c r="Q149" s="5"/>
      <c r="R149" s="10"/>
      <c r="S149" s="3">
        <f>_xlfn.XLOOKUP(E149,DelayData!C:C,DelayData!E:E,"Not Found")</f>
        <v>24</v>
      </c>
      <c r="T149" s="3">
        <f>tbl_master[[#This Row],[Delay Mins]]</f>
        <v>24</v>
      </c>
      <c r="U149" s="41">
        <f t="shared" si="11"/>
        <v>12</v>
      </c>
      <c r="V149" s="41" t="e" cm="1">
        <f t="array" aca="1" ref="V149" ca="1">IF(V5COUNT(S149:S151)&lt;3,"",AVERAGE(S149:S151))</f>
        <v>#NAME?</v>
      </c>
      <c r="W149" s="41" t="e">
        <f t="shared" ca="1" si="12"/>
        <v>#NAME?</v>
      </c>
      <c r="X149" s="41" t="e">
        <f t="shared" ca="1" si="13"/>
        <v>#NAME?</v>
      </c>
      <c r="Y149" s="44" t="e">
        <f t="shared" ca="1" si="14"/>
        <v>#NAME?</v>
      </c>
    </row>
    <row r="150" spans="1:25" ht="105" hidden="1" x14ac:dyDescent="0.25">
      <c r="A150" s="3" t="s">
        <v>474</v>
      </c>
      <c r="B150" s="4">
        <v>46038</v>
      </c>
      <c r="C150" s="3" t="s">
        <v>475</v>
      </c>
      <c r="D150" s="5" t="s">
        <v>476</v>
      </c>
      <c r="E150" s="3" t="s">
        <v>87</v>
      </c>
      <c r="F150" s="3">
        <v>4</v>
      </c>
      <c r="G150" s="3">
        <v>4</v>
      </c>
      <c r="H150" s="3"/>
      <c r="I150" s="3" t="s">
        <v>119</v>
      </c>
      <c r="J150" s="3"/>
      <c r="K150" s="3" t="s">
        <v>34</v>
      </c>
      <c r="L150" s="5"/>
      <c r="M150" s="5"/>
      <c r="N150" s="3" t="e">
        <f>IF(L150="Availability", 0, IF(AND(#REF!="Y", OR(F150&gt;2,#REF!&gt; 0)), 1, 0))</f>
        <v>#REF!</v>
      </c>
      <c r="O150" s="5"/>
      <c r="P150" s="5"/>
      <c r="Q150" s="5"/>
      <c r="R150" s="10"/>
      <c r="S150" s="3">
        <f>_xlfn.XLOOKUP(E150,DelayData!C:C,DelayData!E:E,"Not Found")</f>
        <v>0</v>
      </c>
      <c r="T150" s="3">
        <f>tbl_master[[#This Row],[Delay Mins]]</f>
        <v>0</v>
      </c>
      <c r="U150" s="41">
        <f t="shared" si="11"/>
        <v>24</v>
      </c>
      <c r="V150" s="41" t="e" cm="1">
        <f t="array" aca="1" ref="V150" ca="1">IF(V5COUNT(S150:S152)&lt;3,"",AVERAGE(S150:S152))</f>
        <v>#NAME?</v>
      </c>
      <c r="W150" s="41" t="e">
        <f t="shared" ca="1" si="12"/>
        <v>#NAME?</v>
      </c>
      <c r="X150" s="41" t="e">
        <f t="shared" ca="1" si="13"/>
        <v>#NAME?</v>
      </c>
      <c r="Y150" s="44" t="e">
        <f t="shared" ca="1" si="14"/>
        <v>#NAME?</v>
      </c>
    </row>
    <row r="151" spans="1:25" ht="75" hidden="1" x14ac:dyDescent="0.25">
      <c r="A151" s="3" t="s">
        <v>477</v>
      </c>
      <c r="B151" s="4">
        <v>46038</v>
      </c>
      <c r="C151" s="3"/>
      <c r="D151" s="5" t="s">
        <v>478</v>
      </c>
      <c r="E151" s="3" t="s">
        <v>216</v>
      </c>
      <c r="F151" s="3">
        <v>0</v>
      </c>
      <c r="G151" s="3">
        <v>4</v>
      </c>
      <c r="H151" s="4">
        <v>43852</v>
      </c>
      <c r="I151" s="3" t="s">
        <v>33</v>
      </c>
      <c r="J151" s="3"/>
      <c r="K151" s="3" t="s">
        <v>34</v>
      </c>
      <c r="L151" s="5"/>
      <c r="M151" s="5"/>
      <c r="N151" s="3" t="e">
        <f>IF(L151="Availability", 0, IF(AND(#REF!="Y", OR(F151&gt;2,#REF!&gt; 0)), 1, 0))</f>
        <v>#REF!</v>
      </c>
      <c r="O151" s="5"/>
      <c r="P151" s="5"/>
      <c r="Q151" s="5"/>
      <c r="R151" s="10"/>
      <c r="S151" s="3">
        <f>_xlfn.XLOOKUP(E151,DelayData!C:C,DelayData!E:E,"Not Found")</f>
        <v>3</v>
      </c>
      <c r="T151" s="3">
        <f>tbl_master[[#This Row],[Delay Mins]]</f>
        <v>3</v>
      </c>
      <c r="U151" s="41">
        <f t="shared" si="11"/>
        <v>0</v>
      </c>
      <c r="V151" s="41" t="e" cm="1">
        <f t="array" aca="1" ref="V151" ca="1">IF(V5COUNT(S151:S153)&lt;3,"",AVERAGE(S151:S153))</f>
        <v>#NAME?</v>
      </c>
      <c r="W151" s="41" t="e">
        <f t="shared" ca="1" si="12"/>
        <v>#NAME?</v>
      </c>
      <c r="X151" s="41" t="e">
        <f t="shared" ca="1" si="13"/>
        <v>#NAME?</v>
      </c>
      <c r="Y151" s="44" t="e">
        <f t="shared" ca="1" si="14"/>
        <v>#NAME?</v>
      </c>
    </row>
    <row r="152" spans="1:25" ht="75" hidden="1" x14ac:dyDescent="0.25">
      <c r="A152" s="3" t="s">
        <v>479</v>
      </c>
      <c r="B152" s="4">
        <v>46038</v>
      </c>
      <c r="C152" s="3" t="s">
        <v>480</v>
      </c>
      <c r="D152" s="5" t="s">
        <v>481</v>
      </c>
      <c r="E152" s="3" t="s">
        <v>118</v>
      </c>
      <c r="F152" s="3">
        <v>10</v>
      </c>
      <c r="G152" s="3">
        <v>24</v>
      </c>
      <c r="H152" s="4">
        <v>43700</v>
      </c>
      <c r="I152" s="3" t="s">
        <v>39</v>
      </c>
      <c r="J152" s="3"/>
      <c r="K152" s="3" t="s">
        <v>194</v>
      </c>
      <c r="L152" s="5"/>
      <c r="M152" s="5"/>
      <c r="N152" s="3" t="e">
        <f>IF(L152="Availability", 0, IF(AND(#REF!="Y", OR(F152&gt;2,#REF!&gt; 0)), 1, 0))</f>
        <v>#REF!</v>
      </c>
      <c r="O152" s="5"/>
      <c r="P152" s="5"/>
      <c r="Q152" s="5"/>
      <c r="R152" s="10"/>
      <c r="S152" s="3">
        <f>_xlfn.XLOOKUP(E152,DelayData!C:C,DelayData!E:E,"Not Found")</f>
        <v>0</v>
      </c>
      <c r="T152" s="3">
        <f>tbl_master[[#This Row],[Delay Mins]]</f>
        <v>0</v>
      </c>
      <c r="U152" s="41">
        <f t="shared" si="11"/>
        <v>3</v>
      </c>
      <c r="V152" s="41" t="e" cm="1">
        <f t="array" aca="1" ref="V152" ca="1">IF(V5COUNT(S152:S154)&lt;3,"",AVERAGE(S152:S154))</f>
        <v>#NAME?</v>
      </c>
      <c r="W152" s="41" t="e">
        <f t="shared" ca="1" si="12"/>
        <v>#NAME?</v>
      </c>
      <c r="X152" s="41" t="e">
        <f t="shared" ca="1" si="13"/>
        <v>#NAME?</v>
      </c>
      <c r="Y152" s="44" t="e">
        <f t="shared" ca="1" si="14"/>
        <v>#NAME?</v>
      </c>
    </row>
    <row r="153" spans="1:25" ht="90" hidden="1" x14ac:dyDescent="0.25">
      <c r="A153" s="3" t="s">
        <v>482</v>
      </c>
      <c r="B153" s="4">
        <v>46038</v>
      </c>
      <c r="C153" s="3" t="s">
        <v>293</v>
      </c>
      <c r="D153" s="5" t="s">
        <v>294</v>
      </c>
      <c r="E153" s="3" t="s">
        <v>483</v>
      </c>
      <c r="F153" s="3">
        <v>100</v>
      </c>
      <c r="G153" s="3">
        <v>139</v>
      </c>
      <c r="H153" s="3"/>
      <c r="I153" s="3" t="s">
        <v>33</v>
      </c>
      <c r="J153" s="3"/>
      <c r="K153" s="3" t="s">
        <v>34</v>
      </c>
      <c r="L153" s="5"/>
      <c r="M153" s="5"/>
      <c r="N153" s="3" t="e">
        <f>IF(L153="Availability", 0, IF(AND(#REF!="Y", OR(F153&gt;2,#REF!&gt; 0)), 1, 0))</f>
        <v>#REF!</v>
      </c>
      <c r="O153" s="5"/>
      <c r="P153" s="5"/>
      <c r="Q153" s="5"/>
      <c r="R153" s="10"/>
      <c r="S153" s="3">
        <f>_xlfn.XLOOKUP(E153,DelayData!C:C,DelayData!E:E,"Not Found")</f>
        <v>19</v>
      </c>
      <c r="T153" s="3">
        <f>tbl_master[[#This Row],[Delay Mins]]</f>
        <v>19</v>
      </c>
      <c r="U153" s="41">
        <f t="shared" si="11"/>
        <v>0</v>
      </c>
      <c r="V153" s="41" t="e" cm="1">
        <f t="array" aca="1" ref="V153" ca="1">IF(V5COUNT(S153:S155)&lt;3,"",AVERAGE(S153:S155))</f>
        <v>#NAME?</v>
      </c>
      <c r="W153" s="41" t="e">
        <f t="shared" ca="1" si="12"/>
        <v>#NAME?</v>
      </c>
      <c r="X153" s="41" t="e">
        <f t="shared" ca="1" si="13"/>
        <v>#NAME?</v>
      </c>
      <c r="Y153" s="44" t="e">
        <f t="shared" ca="1" si="14"/>
        <v>#NAME?</v>
      </c>
    </row>
    <row r="154" spans="1:25" ht="75" hidden="1" x14ac:dyDescent="0.25">
      <c r="A154" s="3" t="s">
        <v>484</v>
      </c>
      <c r="B154" s="4">
        <v>46038</v>
      </c>
      <c r="C154" s="3" t="s">
        <v>211</v>
      </c>
      <c r="D154" s="5" t="s">
        <v>299</v>
      </c>
      <c r="E154" s="3" t="s">
        <v>70</v>
      </c>
      <c r="F154" s="3">
        <v>17</v>
      </c>
      <c r="G154" s="3">
        <v>22</v>
      </c>
      <c r="H154" s="4">
        <v>43791</v>
      </c>
      <c r="I154" s="3" t="s">
        <v>71</v>
      </c>
      <c r="J154" s="3" t="s">
        <v>55</v>
      </c>
      <c r="K154" s="3" t="s">
        <v>28</v>
      </c>
      <c r="L154" s="5"/>
      <c r="M154" s="5"/>
      <c r="N154" s="3" t="e">
        <f>IF(L154="Availability", 0, IF(AND(#REF!="Y", OR(F154&gt;2,#REF!&gt; 0)), 1, 0))</f>
        <v>#REF!</v>
      </c>
      <c r="O154" s="5"/>
      <c r="P154" s="5"/>
      <c r="Q154" s="5"/>
      <c r="R154" s="10"/>
      <c r="S154" s="3">
        <f>_xlfn.XLOOKUP(E154,DelayData!C:C,DelayData!E:E,"Not Found")</f>
        <v>27</v>
      </c>
      <c r="T154" s="3">
        <f>tbl_master[[#This Row],[Delay Mins]]</f>
        <v>27</v>
      </c>
      <c r="U154" s="41">
        <f t="shared" si="11"/>
        <v>19</v>
      </c>
      <c r="V154" s="41" t="e" cm="1">
        <f t="array" aca="1" ref="V154" ca="1">IF(V5COUNT(S154:S156)&lt;3,"",AVERAGE(S154:S156))</f>
        <v>#NAME?</v>
      </c>
      <c r="W154" s="41" t="e">
        <f t="shared" ca="1" si="12"/>
        <v>#NAME?</v>
      </c>
      <c r="X154" s="41" t="e">
        <f t="shared" ca="1" si="13"/>
        <v>#NAME?</v>
      </c>
      <c r="Y154" s="44" t="e">
        <f t="shared" ca="1" si="14"/>
        <v>#NAME?</v>
      </c>
    </row>
    <row r="155" spans="1:25" ht="75" hidden="1" x14ac:dyDescent="0.25">
      <c r="A155" s="3" t="s">
        <v>485</v>
      </c>
      <c r="B155" s="4">
        <v>46038</v>
      </c>
      <c r="C155" s="3" t="s">
        <v>85</v>
      </c>
      <c r="D155" s="5" t="s">
        <v>86</v>
      </c>
      <c r="E155" s="3" t="s">
        <v>87</v>
      </c>
      <c r="F155" s="3">
        <v>3</v>
      </c>
      <c r="G155" s="3">
        <v>3</v>
      </c>
      <c r="H155" s="3"/>
      <c r="I155" s="3" t="s">
        <v>119</v>
      </c>
      <c r="J155" s="3" t="s">
        <v>163</v>
      </c>
      <c r="K155" s="3" t="s">
        <v>486</v>
      </c>
      <c r="L155" s="5"/>
      <c r="M155" s="5"/>
      <c r="N155" s="3" t="e">
        <f>IF(L155="Availability", 0, IF(AND(#REF!="Y", OR(F155&gt;2,#REF!&gt; 0)), 1, 0))</f>
        <v>#REF!</v>
      </c>
      <c r="O155" s="5"/>
      <c r="P155" s="5"/>
      <c r="Q155" s="5"/>
      <c r="R155" s="10"/>
      <c r="S155" s="3">
        <f>_xlfn.XLOOKUP(E155,DelayData!C:C,DelayData!E:E,"Not Found")</f>
        <v>0</v>
      </c>
      <c r="T155" s="3">
        <f>tbl_master[[#This Row],[Delay Mins]]</f>
        <v>0</v>
      </c>
      <c r="U155" s="41">
        <f t="shared" si="11"/>
        <v>27</v>
      </c>
      <c r="V155" s="41" t="e" cm="1">
        <f t="array" aca="1" ref="V155" ca="1">IF(V5COUNT(S155:S157)&lt;3,"",AVERAGE(S155:S157))</f>
        <v>#NAME?</v>
      </c>
      <c r="W155" s="41" t="e">
        <f t="shared" ca="1" si="12"/>
        <v>#NAME?</v>
      </c>
      <c r="X155" s="41" t="e">
        <f t="shared" ca="1" si="13"/>
        <v>#NAME?</v>
      </c>
      <c r="Y155" s="44" t="e">
        <f t="shared" ca="1" si="14"/>
        <v>#NAME?</v>
      </c>
    </row>
    <row r="156" spans="1:25" ht="60" hidden="1" x14ac:dyDescent="0.25">
      <c r="A156" s="3" t="s">
        <v>487</v>
      </c>
      <c r="B156" s="4">
        <v>46037</v>
      </c>
      <c r="C156" s="3" t="s">
        <v>488</v>
      </c>
      <c r="D156" s="5" t="s">
        <v>489</v>
      </c>
      <c r="E156" s="3" t="s">
        <v>356</v>
      </c>
      <c r="F156" s="3">
        <v>19</v>
      </c>
      <c r="G156" s="3">
        <v>19</v>
      </c>
      <c r="H156" s="4">
        <v>43819</v>
      </c>
      <c r="I156" s="3" t="s">
        <v>54</v>
      </c>
      <c r="J156" s="3" t="s">
        <v>55</v>
      </c>
      <c r="K156" s="3" t="s">
        <v>28</v>
      </c>
      <c r="L156" s="5"/>
      <c r="M156" s="5"/>
      <c r="N156" s="3" t="e">
        <f>IF(L156="Availability", 0, IF(AND(#REF!="Y", OR(F156&gt;2,#REF!&gt; 0)), 1, 0))</f>
        <v>#REF!</v>
      </c>
      <c r="O156" s="5"/>
      <c r="P156" s="5"/>
      <c r="Q156" s="5"/>
      <c r="R156" s="10"/>
      <c r="S156" s="3">
        <f>_xlfn.XLOOKUP(E156,DelayData!C:C,DelayData!E:E,"Not Found")</f>
        <v>17</v>
      </c>
      <c r="T156" s="3">
        <f>tbl_master[[#This Row],[Delay Mins]]</f>
        <v>17</v>
      </c>
      <c r="U156" s="41">
        <f t="shared" si="11"/>
        <v>0</v>
      </c>
      <c r="V156" s="41" t="e" cm="1">
        <f t="array" aca="1" ref="V156" ca="1">IF(V5COUNT(S156:S158)&lt;3,"",AVERAGE(S156:S158))</f>
        <v>#NAME?</v>
      </c>
      <c r="W156" s="41" t="e">
        <f t="shared" ca="1" si="12"/>
        <v>#NAME?</v>
      </c>
      <c r="X156" s="41" t="e">
        <f t="shared" ca="1" si="13"/>
        <v>#NAME?</v>
      </c>
      <c r="Y156" s="44" t="e">
        <f t="shared" ca="1" si="14"/>
        <v>#NAME?</v>
      </c>
    </row>
    <row r="157" spans="1:25" ht="30" hidden="1" x14ac:dyDescent="0.25">
      <c r="A157" s="3" t="s">
        <v>490</v>
      </c>
      <c r="B157" s="4">
        <v>46037</v>
      </c>
      <c r="C157" s="3" t="s">
        <v>475</v>
      </c>
      <c r="D157" s="5"/>
      <c r="E157" s="3" t="s">
        <v>95</v>
      </c>
      <c r="F157" s="3">
        <v>29</v>
      </c>
      <c r="G157" s="3">
        <v>32</v>
      </c>
      <c r="H157" s="3"/>
      <c r="I157" s="3" t="s">
        <v>33</v>
      </c>
      <c r="J157" s="3" t="s">
        <v>170</v>
      </c>
      <c r="K157" s="3" t="s">
        <v>28</v>
      </c>
      <c r="L157" s="5"/>
      <c r="M157" s="5"/>
      <c r="N157" s="3" t="e">
        <f>IF(L157="Availability", 0, IF(AND(#REF!="Y", OR(F157&gt;2,#REF!&gt; 0)), 1, 0))</f>
        <v>#REF!</v>
      </c>
      <c r="O157" s="5"/>
      <c r="P157" s="5"/>
      <c r="Q157" s="5"/>
      <c r="R157" s="10"/>
      <c r="S157" s="3">
        <f>_xlfn.XLOOKUP(E157,DelayData!C:C,DelayData!E:E,"Not Found")</f>
        <v>0</v>
      </c>
      <c r="T157" s="3">
        <f>tbl_master[[#This Row],[Delay Mins]]</f>
        <v>0</v>
      </c>
      <c r="U157" s="41">
        <f t="shared" si="11"/>
        <v>17</v>
      </c>
      <c r="V157" s="41" t="e" cm="1">
        <f t="array" aca="1" ref="V157" ca="1">IF(V5COUNT(S157:S159)&lt;3,"",AVERAGE(S157:S159))</f>
        <v>#NAME?</v>
      </c>
      <c r="W157" s="41" t="e">
        <f t="shared" ca="1" si="12"/>
        <v>#NAME?</v>
      </c>
      <c r="X157" s="41" t="e">
        <f t="shared" ca="1" si="13"/>
        <v>#NAME?</v>
      </c>
      <c r="Y157" s="44" t="e">
        <f t="shared" ca="1" si="14"/>
        <v>#NAME?</v>
      </c>
    </row>
    <row r="158" spans="1:25" ht="60" hidden="1" x14ac:dyDescent="0.25">
      <c r="A158" s="3" t="s">
        <v>491</v>
      </c>
      <c r="B158" s="4">
        <v>46037</v>
      </c>
      <c r="C158" s="3" t="s">
        <v>36</v>
      </c>
      <c r="D158" s="5" t="s">
        <v>37</v>
      </c>
      <c r="E158" s="3" t="s">
        <v>492</v>
      </c>
      <c r="F158" s="3">
        <v>2</v>
      </c>
      <c r="G158" s="3">
        <v>7</v>
      </c>
      <c r="H158" s="4">
        <v>43782</v>
      </c>
      <c r="I158" s="3" t="s">
        <v>26</v>
      </c>
      <c r="J158" s="3" t="s">
        <v>242</v>
      </c>
      <c r="K158" s="3" t="s">
        <v>28</v>
      </c>
      <c r="L158" s="5"/>
      <c r="M158" s="5"/>
      <c r="N158" s="3" t="e">
        <f>IF(L158="Availability", 0, IF(AND(#REF!="Y", OR(F158&gt;2,#REF!&gt; 0)), 1, 0))</f>
        <v>#REF!</v>
      </c>
      <c r="O158" s="5"/>
      <c r="P158" s="5"/>
      <c r="Q158" s="5"/>
      <c r="R158" s="10"/>
      <c r="S158" s="3">
        <f>_xlfn.XLOOKUP(E158,DelayData!C:C,DelayData!E:E,"Not Found")</f>
        <v>0</v>
      </c>
      <c r="T158" s="3">
        <f>tbl_master[[#This Row],[Delay Mins]]</f>
        <v>0</v>
      </c>
      <c r="U158" s="41">
        <f t="shared" si="11"/>
        <v>0</v>
      </c>
      <c r="V158" s="41" t="e" cm="1">
        <f t="array" aca="1" ref="V158" ca="1">IF(V5COUNT(S158:S160)&lt;3,"",AVERAGE(S158:S160))</f>
        <v>#NAME?</v>
      </c>
      <c r="W158" s="41" t="e">
        <f t="shared" ca="1" si="12"/>
        <v>#NAME?</v>
      </c>
      <c r="X158" s="41" t="e">
        <f t="shared" ca="1" si="13"/>
        <v>#NAME?</v>
      </c>
      <c r="Y158" s="44" t="e">
        <f t="shared" ca="1" si="14"/>
        <v>#NAME?</v>
      </c>
    </row>
    <row r="159" spans="1:25" ht="60" hidden="1" x14ac:dyDescent="0.25">
      <c r="A159" s="3" t="s">
        <v>493</v>
      </c>
      <c r="B159" s="4">
        <v>46037</v>
      </c>
      <c r="C159" s="3"/>
      <c r="D159" s="5" t="s">
        <v>37</v>
      </c>
      <c r="E159" s="3" t="s">
        <v>494</v>
      </c>
      <c r="F159" s="3">
        <v>2</v>
      </c>
      <c r="G159" s="3">
        <v>10</v>
      </c>
      <c r="H159" s="4">
        <v>43782</v>
      </c>
      <c r="I159" s="3" t="s">
        <v>39</v>
      </c>
      <c r="J159" s="3"/>
      <c r="K159" s="3" t="s">
        <v>34</v>
      </c>
      <c r="L159" s="5"/>
      <c r="M159" s="5"/>
      <c r="N159" s="3" t="e">
        <f>IF(L159="Availability", 0, IF(AND(#REF!="Y", OR(F159&gt;2,#REF!&gt; 0)), 1, 0))</f>
        <v>#REF!</v>
      </c>
      <c r="O159" s="5"/>
      <c r="P159" s="5"/>
      <c r="Q159" s="5"/>
      <c r="R159" s="10"/>
      <c r="S159" s="3">
        <f>_xlfn.XLOOKUP(E159,DelayData!C:C,DelayData!E:E,"Not Found")</f>
        <v>0</v>
      </c>
      <c r="T159" s="3">
        <f>tbl_master[[#This Row],[Delay Mins]]</f>
        <v>0</v>
      </c>
      <c r="U159" s="41">
        <f t="shared" si="11"/>
        <v>0</v>
      </c>
      <c r="V159" s="41" t="e" cm="1">
        <f t="array" aca="1" ref="V159" ca="1">IF(V5COUNT(S159:S161)&lt;3,"",AVERAGE(S159:S161))</f>
        <v>#NAME?</v>
      </c>
      <c r="W159" s="41" t="e">
        <f t="shared" ca="1" si="12"/>
        <v>#NAME?</v>
      </c>
      <c r="X159" s="41" t="e">
        <f t="shared" ca="1" si="13"/>
        <v>#NAME?</v>
      </c>
      <c r="Y159" s="44" t="e">
        <f t="shared" ca="1" si="14"/>
        <v>#NAME?</v>
      </c>
    </row>
    <row r="160" spans="1:25" ht="60" hidden="1" x14ac:dyDescent="0.25">
      <c r="A160" s="3" t="s">
        <v>495</v>
      </c>
      <c r="B160" s="4">
        <v>46037</v>
      </c>
      <c r="C160" s="3"/>
      <c r="D160" s="5" t="s">
        <v>496</v>
      </c>
      <c r="E160" s="3" t="s">
        <v>133</v>
      </c>
      <c r="F160" s="3">
        <v>9</v>
      </c>
      <c r="G160" s="3">
        <v>9</v>
      </c>
      <c r="H160" s="4">
        <v>43805</v>
      </c>
      <c r="I160" s="3" t="s">
        <v>54</v>
      </c>
      <c r="J160" s="3"/>
      <c r="K160" s="3" t="s">
        <v>34</v>
      </c>
      <c r="L160" s="5"/>
      <c r="M160" s="5"/>
      <c r="N160" s="3" t="e">
        <f>IF(L160="Availability", 0, IF(AND(#REF!="Y", OR(F160&gt;2,#REF!&gt; 0)), 1, 0))</f>
        <v>#REF!</v>
      </c>
      <c r="O160" s="5"/>
      <c r="P160" s="5"/>
      <c r="Q160" s="5"/>
      <c r="R160" s="10"/>
      <c r="S160" s="3">
        <f>_xlfn.XLOOKUP(E160,DelayData!C:C,DelayData!E:E,"Not Found")</f>
        <v>101</v>
      </c>
      <c r="T160" s="3">
        <f>tbl_master[[#This Row],[Delay Mins]]</f>
        <v>101</v>
      </c>
      <c r="U160" s="41">
        <f t="shared" si="11"/>
        <v>0</v>
      </c>
      <c r="V160" s="41" t="e" cm="1">
        <f t="array" aca="1" ref="V160" ca="1">IF(V5COUNT(S160:S162)&lt;3,"",AVERAGE(S160:S162))</f>
        <v>#NAME?</v>
      </c>
      <c r="W160" s="41" t="e">
        <f t="shared" ca="1" si="12"/>
        <v>#NAME?</v>
      </c>
      <c r="X160" s="41" t="e">
        <f t="shared" ca="1" si="13"/>
        <v>#NAME?</v>
      </c>
      <c r="Y160" s="44" t="e">
        <f t="shared" ca="1" si="14"/>
        <v>#NAME?</v>
      </c>
    </row>
    <row r="161" spans="1:25" ht="75" hidden="1" x14ac:dyDescent="0.25">
      <c r="A161" s="3" t="s">
        <v>497</v>
      </c>
      <c r="B161" s="4">
        <v>46037</v>
      </c>
      <c r="C161" s="3" t="s">
        <v>392</v>
      </c>
      <c r="D161" s="5" t="s">
        <v>393</v>
      </c>
      <c r="E161" s="3" t="s">
        <v>87</v>
      </c>
      <c r="F161" s="3">
        <v>33</v>
      </c>
      <c r="G161" s="3">
        <v>53</v>
      </c>
      <c r="H161" s="3"/>
      <c r="I161" s="3" t="s">
        <v>88</v>
      </c>
      <c r="J161" s="3"/>
      <c r="K161" s="3" t="s">
        <v>34</v>
      </c>
      <c r="L161" s="5"/>
      <c r="M161" s="5"/>
      <c r="N161" s="3" t="e">
        <f>IF(L161="Availability", 0, IF(AND(#REF!="Y", OR(F161&gt;2,#REF!&gt; 0)), 1, 0))</f>
        <v>#REF!</v>
      </c>
      <c r="O161" s="5"/>
      <c r="P161" s="5"/>
      <c r="Q161" s="5"/>
      <c r="R161" s="10"/>
      <c r="S161" s="3">
        <f>_xlfn.XLOOKUP(E161,DelayData!C:C,DelayData!E:E,"Not Found")</f>
        <v>0</v>
      </c>
      <c r="T161" s="3">
        <f>tbl_master[[#This Row],[Delay Mins]]</f>
        <v>0</v>
      </c>
      <c r="U161" s="41">
        <f t="shared" si="11"/>
        <v>101</v>
      </c>
      <c r="V161" s="41" t="e" cm="1">
        <f t="array" aca="1" ref="V161" ca="1">IF(V5COUNT(S161:S163)&lt;3,"",AVERAGE(S161:S163))</f>
        <v>#NAME?</v>
      </c>
      <c r="W161" s="41" t="e">
        <f t="shared" ca="1" si="12"/>
        <v>#NAME?</v>
      </c>
      <c r="X161" s="41" t="e">
        <f t="shared" ca="1" si="13"/>
        <v>#NAME?</v>
      </c>
      <c r="Y161" s="44" t="e">
        <f t="shared" ca="1" si="14"/>
        <v>#NAME?</v>
      </c>
    </row>
    <row r="162" spans="1:25" ht="75" hidden="1" x14ac:dyDescent="0.25">
      <c r="A162" s="3" t="s">
        <v>498</v>
      </c>
      <c r="B162" s="4">
        <v>46037</v>
      </c>
      <c r="C162" s="3"/>
      <c r="D162" s="5" t="s">
        <v>499</v>
      </c>
      <c r="E162" s="3" t="s">
        <v>70</v>
      </c>
      <c r="F162" s="3">
        <v>28</v>
      </c>
      <c r="G162" s="3">
        <v>34</v>
      </c>
      <c r="H162" s="3"/>
      <c r="I162" s="3" t="s">
        <v>88</v>
      </c>
      <c r="J162" s="3"/>
      <c r="K162" s="3" t="s">
        <v>34</v>
      </c>
      <c r="L162" s="5"/>
      <c r="M162" s="5"/>
      <c r="N162" s="3" t="e">
        <f>IF(L162="Availability", 0, IF(AND(#REF!="Y", OR(F162&gt;2,#REF!&gt; 0)), 1, 0))</f>
        <v>#REF!</v>
      </c>
      <c r="O162" s="5"/>
      <c r="P162" s="5"/>
      <c r="Q162" s="5"/>
      <c r="R162" s="10"/>
      <c r="S162" s="3">
        <f>_xlfn.XLOOKUP(E162,DelayData!C:C,DelayData!E:E,"Not Found")</f>
        <v>27</v>
      </c>
      <c r="T162" s="3">
        <f>tbl_master[[#This Row],[Delay Mins]]</f>
        <v>27</v>
      </c>
      <c r="U162" s="41">
        <f t="shared" si="11"/>
        <v>0</v>
      </c>
      <c r="V162" s="41" t="e" cm="1">
        <f t="array" aca="1" ref="V162" ca="1">IF(V5COUNT(S162:S164)&lt;3,"",AVERAGE(S162:S164))</f>
        <v>#NAME?</v>
      </c>
      <c r="W162" s="41" t="e">
        <f t="shared" ca="1" si="12"/>
        <v>#NAME?</v>
      </c>
      <c r="X162" s="41" t="e">
        <f t="shared" ca="1" si="13"/>
        <v>#NAME?</v>
      </c>
      <c r="Y162" s="44" t="e">
        <f t="shared" ca="1" si="14"/>
        <v>#NAME?</v>
      </c>
    </row>
    <row r="163" spans="1:25" ht="75" hidden="1" x14ac:dyDescent="0.25">
      <c r="A163" s="3" t="s">
        <v>500</v>
      </c>
      <c r="B163" s="4">
        <v>46036</v>
      </c>
      <c r="C163" s="3" t="s">
        <v>465</v>
      </c>
      <c r="D163" s="5" t="s">
        <v>466</v>
      </c>
      <c r="E163" s="3" t="s">
        <v>76</v>
      </c>
      <c r="F163" s="3">
        <v>11</v>
      </c>
      <c r="G163" s="3">
        <v>14</v>
      </c>
      <c r="H163" s="3"/>
      <c r="I163" s="3" t="s">
        <v>119</v>
      </c>
      <c r="J163" s="3"/>
      <c r="K163" s="3" t="s">
        <v>34</v>
      </c>
      <c r="L163" s="5"/>
      <c r="M163" s="5"/>
      <c r="N163" s="3" t="e">
        <f>IF(L163="Availability", 0, IF(AND(#REF!="Y", OR(F163&gt;2,#REF!&gt; 0)), 1, 0))</f>
        <v>#REF!</v>
      </c>
      <c r="O163" s="5"/>
      <c r="P163" s="5"/>
      <c r="Q163" s="5"/>
      <c r="R163" s="10"/>
      <c r="S163" s="3">
        <f>_xlfn.XLOOKUP(E163,DelayData!C:C,DelayData!E:E,"Not Found")</f>
        <v>0</v>
      </c>
      <c r="T163" s="3">
        <f>tbl_master[[#This Row],[Delay Mins]]</f>
        <v>0</v>
      </c>
      <c r="U163" s="41">
        <f t="shared" si="11"/>
        <v>27</v>
      </c>
      <c r="V163" s="41" t="e" cm="1">
        <f t="array" aca="1" ref="V163" ca="1">IF(V5COUNT(S163:S165)&lt;3,"",AVERAGE(S163:S165))</f>
        <v>#NAME?</v>
      </c>
      <c r="W163" s="41" t="e">
        <f t="shared" ca="1" si="12"/>
        <v>#NAME?</v>
      </c>
      <c r="X163" s="41" t="e">
        <f t="shared" ca="1" si="13"/>
        <v>#NAME?</v>
      </c>
      <c r="Y163" s="44" t="e">
        <f t="shared" ca="1" si="14"/>
        <v>#NAME?</v>
      </c>
    </row>
    <row r="164" spans="1:25" ht="45" hidden="1" x14ac:dyDescent="0.25">
      <c r="A164" s="3" t="s">
        <v>501</v>
      </c>
      <c r="B164" s="4">
        <v>46036</v>
      </c>
      <c r="C164" s="3" t="s">
        <v>502</v>
      </c>
      <c r="D164" s="5" t="s">
        <v>503</v>
      </c>
      <c r="E164" s="3" t="s">
        <v>504</v>
      </c>
      <c r="F164" s="3">
        <v>4</v>
      </c>
      <c r="G164" s="3">
        <v>4</v>
      </c>
      <c r="H164" s="4">
        <v>43532</v>
      </c>
      <c r="I164" s="3" t="s">
        <v>80</v>
      </c>
      <c r="J164" s="3" t="s">
        <v>199</v>
      </c>
      <c r="K164" s="3" t="s">
        <v>28</v>
      </c>
      <c r="L164" s="5"/>
      <c r="M164" s="5"/>
      <c r="N164" s="3" t="e">
        <f>IF(L164="Availability", 0, IF(AND(#REF!="Y", OR(F164&gt;2,#REF!&gt; 0)), 1, 0))</f>
        <v>#REF!</v>
      </c>
      <c r="O164" s="5"/>
      <c r="P164" s="5"/>
      <c r="Q164" s="5"/>
      <c r="R164" s="10"/>
      <c r="S164" s="3" t="str">
        <f>_xlfn.XLOOKUP(E164,DelayData!C:C,DelayData!E:E,"Not Found")</f>
        <v>Not Found</v>
      </c>
      <c r="T164" s="3" t="str">
        <f>tbl_master[[#This Row],[Delay Mins]]</f>
        <v>Not Found</v>
      </c>
      <c r="U164" s="41">
        <f t="shared" si="11"/>
        <v>0</v>
      </c>
      <c r="V164" s="41" t="e" cm="1">
        <f t="array" aca="1" ref="V164" ca="1">IF(V5COUNT(S164:S166)&lt;3,"",AVERAGE(S164:S166))</f>
        <v>#NAME?</v>
      </c>
      <c r="W164" s="41" t="e">
        <f t="shared" ca="1" si="12"/>
        <v>#VALUE!</v>
      </c>
      <c r="X164" s="41" t="e">
        <f t="shared" ca="1" si="13"/>
        <v>#VALUE!</v>
      </c>
      <c r="Y164" s="44" t="e">
        <f t="shared" ca="1" si="14"/>
        <v>#VALUE!</v>
      </c>
    </row>
    <row r="165" spans="1:25" ht="75" hidden="1" x14ac:dyDescent="0.25">
      <c r="A165" s="3" t="s">
        <v>505</v>
      </c>
      <c r="B165" s="4">
        <v>46036</v>
      </c>
      <c r="C165" s="3" t="s">
        <v>266</v>
      </c>
      <c r="D165" s="5" t="s">
        <v>506</v>
      </c>
      <c r="E165" s="3" t="s">
        <v>507</v>
      </c>
      <c r="F165" s="3">
        <v>31</v>
      </c>
      <c r="G165" s="3">
        <v>119</v>
      </c>
      <c r="H165" s="3"/>
      <c r="I165" s="3" t="s">
        <v>33</v>
      </c>
      <c r="J165" s="3"/>
      <c r="K165" s="3" t="s">
        <v>34</v>
      </c>
      <c r="L165" s="5"/>
      <c r="M165" s="5"/>
      <c r="N165" s="3" t="e">
        <f>IF(L165="Availability", 0, IF(AND(#REF!="Y", OR(F165&gt;2,#REF!&gt; 0)), 1, 0))</f>
        <v>#REF!</v>
      </c>
      <c r="O165" s="5"/>
      <c r="P165" s="5"/>
      <c r="Q165" s="5"/>
      <c r="R165" s="10"/>
      <c r="S165" s="3">
        <f>_xlfn.XLOOKUP(E165,DelayData!C:C,DelayData!E:E,"Not Found")</f>
        <v>15</v>
      </c>
      <c r="T165" s="3">
        <f>tbl_master[[#This Row],[Delay Mins]]</f>
        <v>15</v>
      </c>
      <c r="U165" s="41" t="str">
        <f t="shared" si="11"/>
        <v>Not Found</v>
      </c>
      <c r="V165" s="41" t="e" cm="1">
        <f t="array" aca="1" ref="V165" ca="1">IF(V5COUNT(S165:S167)&lt;3,"",AVERAGE(S165:S167))</f>
        <v>#NAME?</v>
      </c>
      <c r="W165" s="41" t="e">
        <f t="shared" ca="1" si="12"/>
        <v>#VALUE!</v>
      </c>
      <c r="X165" s="41" t="e">
        <f t="shared" ca="1" si="13"/>
        <v>#VALUE!</v>
      </c>
      <c r="Y165" s="44" t="e">
        <f t="shared" ca="1" si="14"/>
        <v>#VALUE!</v>
      </c>
    </row>
    <row r="166" spans="1:25" ht="60" hidden="1" x14ac:dyDescent="0.25">
      <c r="A166" s="3" t="s">
        <v>508</v>
      </c>
      <c r="B166" s="4">
        <v>46036</v>
      </c>
      <c r="C166" s="3" t="s">
        <v>230</v>
      </c>
      <c r="D166" s="5" t="s">
        <v>231</v>
      </c>
      <c r="E166" s="3" t="s">
        <v>241</v>
      </c>
      <c r="F166" s="3">
        <v>5</v>
      </c>
      <c r="G166" s="3">
        <v>5</v>
      </c>
      <c r="H166" s="4">
        <v>43532</v>
      </c>
      <c r="I166" s="3" t="s">
        <v>26</v>
      </c>
      <c r="J166" s="3" t="s">
        <v>242</v>
      </c>
      <c r="K166" s="3" t="s">
        <v>28</v>
      </c>
      <c r="L166" s="5"/>
      <c r="M166" s="5"/>
      <c r="N166" s="3" t="e">
        <f>IF(L166="Availability", 0, IF(AND(#REF!="Y", OR(F166&gt;2,#REF!&gt; 0)), 1, 0))</f>
        <v>#REF!</v>
      </c>
      <c r="O166" s="5"/>
      <c r="P166" s="5"/>
      <c r="Q166" s="5"/>
      <c r="R166" s="10"/>
      <c r="S166" s="3">
        <f>_xlfn.XLOOKUP(E166,DelayData!C:C,DelayData!E:E,"Not Found")</f>
        <v>0</v>
      </c>
      <c r="T166" s="3">
        <f>tbl_master[[#This Row],[Delay Mins]]</f>
        <v>0</v>
      </c>
      <c r="U166" s="41">
        <f t="shared" si="11"/>
        <v>15</v>
      </c>
      <c r="V166" s="41" t="e" cm="1">
        <f t="array" aca="1" ref="V166" ca="1">IF(V5COUNT(S166:S168)&lt;3,"",AVERAGE(S166:S168))</f>
        <v>#NAME?</v>
      </c>
      <c r="W166" s="41" t="e">
        <f t="shared" ca="1" si="12"/>
        <v>#NAME?</v>
      </c>
      <c r="X166" s="41" t="e">
        <f t="shared" ca="1" si="13"/>
        <v>#NAME?</v>
      </c>
      <c r="Y166" s="44" t="e">
        <f t="shared" ca="1" si="14"/>
        <v>#NAME?</v>
      </c>
    </row>
    <row r="167" spans="1:25" ht="165" hidden="1" x14ac:dyDescent="0.25">
      <c r="A167" s="3" t="s">
        <v>509</v>
      </c>
      <c r="B167" s="4">
        <v>46036</v>
      </c>
      <c r="C167" s="3" t="s">
        <v>205</v>
      </c>
      <c r="D167" s="5" t="s">
        <v>510</v>
      </c>
      <c r="E167" s="3" t="s">
        <v>207</v>
      </c>
      <c r="F167" s="3">
        <v>0</v>
      </c>
      <c r="G167" s="3">
        <v>0</v>
      </c>
      <c r="H167" s="4">
        <v>43532</v>
      </c>
      <c r="I167" s="3" t="s">
        <v>26</v>
      </c>
      <c r="J167" s="3" t="s">
        <v>285</v>
      </c>
      <c r="K167" s="3" t="s">
        <v>28</v>
      </c>
      <c r="L167" s="5"/>
      <c r="M167" s="5"/>
      <c r="N167" s="3" t="e">
        <f>IF(L167="Availability", 0, IF(AND(#REF!="Y", OR(F167&gt;2,#REF!&gt; 0)), 1, 0))</f>
        <v>#REF!</v>
      </c>
      <c r="O167" s="5"/>
      <c r="P167" s="5"/>
      <c r="Q167" s="5"/>
      <c r="R167" s="10"/>
      <c r="S167" s="3">
        <f>_xlfn.XLOOKUP(E167,DelayData!C:C,DelayData!E:E,"Not Found")</f>
        <v>0</v>
      </c>
      <c r="T167" s="3">
        <f>tbl_master[[#This Row],[Delay Mins]]</f>
        <v>0</v>
      </c>
      <c r="U167" s="41">
        <f t="shared" si="11"/>
        <v>0</v>
      </c>
      <c r="V167" s="41" t="e" cm="1">
        <f t="array" aca="1" ref="V167" ca="1">IF(V5COUNT(S167:S169)&lt;3,"",AVERAGE(S167:S169))</f>
        <v>#NAME?</v>
      </c>
      <c r="W167" s="41" t="e">
        <f t="shared" ca="1" si="12"/>
        <v>#NAME?</v>
      </c>
      <c r="X167" s="41" t="e">
        <f t="shared" ca="1" si="13"/>
        <v>#NAME?</v>
      </c>
      <c r="Y167" s="44" t="e">
        <f t="shared" ca="1" si="14"/>
        <v>#NAME?</v>
      </c>
    </row>
    <row r="168" spans="1:25" ht="75" hidden="1" x14ac:dyDescent="0.25">
      <c r="A168" s="3" t="s">
        <v>511</v>
      </c>
      <c r="B168" s="4">
        <v>46036</v>
      </c>
      <c r="C168" s="3" t="s">
        <v>399</v>
      </c>
      <c r="D168" s="5" t="s">
        <v>512</v>
      </c>
      <c r="E168" s="3" t="s">
        <v>95</v>
      </c>
      <c r="F168" s="3">
        <v>38</v>
      </c>
      <c r="G168" s="3">
        <v>38</v>
      </c>
      <c r="H168" s="4">
        <v>43532</v>
      </c>
      <c r="I168" s="3" t="s">
        <v>59</v>
      </c>
      <c r="J168" s="3" t="s">
        <v>44</v>
      </c>
      <c r="K168" s="3" t="s">
        <v>28</v>
      </c>
      <c r="L168" s="5"/>
      <c r="M168" s="5"/>
      <c r="N168" s="3" t="e">
        <f>IF(L168="Availability", 0, IF(AND(#REF!="Y", OR(F168&gt;2,#REF!&gt; 0)), 1, 0))</f>
        <v>#REF!</v>
      </c>
      <c r="O168" s="5"/>
      <c r="P168" s="5"/>
      <c r="Q168" s="5"/>
      <c r="R168" s="10"/>
      <c r="S168" s="3">
        <f>_xlfn.XLOOKUP(E168,DelayData!C:C,DelayData!E:E,"Not Found")</f>
        <v>0</v>
      </c>
      <c r="T168" s="3">
        <f>tbl_master[[#This Row],[Delay Mins]]</f>
        <v>0</v>
      </c>
      <c r="U168" s="41">
        <f t="shared" si="11"/>
        <v>0</v>
      </c>
      <c r="V168" s="41" t="e" cm="1">
        <f t="array" aca="1" ref="V168" ca="1">IF(V5COUNT(S168:S170)&lt;3,"",AVERAGE(S168:S170))</f>
        <v>#NAME?</v>
      </c>
      <c r="W168" s="41" t="e">
        <f t="shared" ca="1" si="12"/>
        <v>#NAME?</v>
      </c>
      <c r="X168" s="41" t="e">
        <f t="shared" ca="1" si="13"/>
        <v>#NAME?</v>
      </c>
      <c r="Y168" s="44" t="e">
        <f t="shared" ca="1" si="14"/>
        <v>#NAME?</v>
      </c>
    </row>
    <row r="169" spans="1:25" ht="60" hidden="1" x14ac:dyDescent="0.25">
      <c r="A169" s="3" t="s">
        <v>513</v>
      </c>
      <c r="B169" s="4">
        <v>46035</v>
      </c>
      <c r="C169" s="3" t="s">
        <v>148</v>
      </c>
      <c r="D169" s="5" t="s">
        <v>149</v>
      </c>
      <c r="E169" s="3" t="s">
        <v>43</v>
      </c>
      <c r="F169" s="3">
        <v>36</v>
      </c>
      <c r="G169" s="3">
        <v>69</v>
      </c>
      <c r="H169" s="4">
        <v>43550</v>
      </c>
      <c r="I169" s="3" t="s">
        <v>59</v>
      </c>
      <c r="J169" s="3" t="s">
        <v>44</v>
      </c>
      <c r="K169" s="3" t="s">
        <v>28</v>
      </c>
      <c r="L169" s="5"/>
      <c r="M169" s="5"/>
      <c r="N169" s="3" t="e">
        <f>IF(L169="Availability", 0, IF(AND(#REF!="Y", OR(F169&gt;2,#REF!&gt; 0)), 1, 0))</f>
        <v>#REF!</v>
      </c>
      <c r="O169" s="5"/>
      <c r="P169" s="5"/>
      <c r="Q169" s="5"/>
      <c r="R169" s="10"/>
      <c r="S169" s="3">
        <f>_xlfn.XLOOKUP(E169,DelayData!C:C,DelayData!E:E,"Not Found")</f>
        <v>0</v>
      </c>
      <c r="T169" s="3">
        <f>tbl_master[[#This Row],[Delay Mins]]</f>
        <v>0</v>
      </c>
      <c r="U169" s="41">
        <f t="shared" si="11"/>
        <v>0</v>
      </c>
      <c r="V169" s="41" t="e" cm="1">
        <f t="array" aca="1" ref="V169" ca="1">IF(V5COUNT(S169:S171)&lt;3,"",AVERAGE(S169:S171))</f>
        <v>#NAME?</v>
      </c>
      <c r="W169" s="41" t="e">
        <f t="shared" ca="1" si="12"/>
        <v>#NAME?</v>
      </c>
      <c r="X169" s="41" t="e">
        <f t="shared" ca="1" si="13"/>
        <v>#NAME?</v>
      </c>
      <c r="Y169" s="44" t="e">
        <f t="shared" ca="1" si="14"/>
        <v>#NAME?</v>
      </c>
    </row>
    <row r="170" spans="1:25" ht="75" hidden="1" x14ac:dyDescent="0.25">
      <c r="A170" s="3" t="s">
        <v>514</v>
      </c>
      <c r="B170" s="4">
        <v>46035</v>
      </c>
      <c r="C170" s="3" t="s">
        <v>180</v>
      </c>
      <c r="D170" s="5" t="s">
        <v>181</v>
      </c>
      <c r="E170" s="3" t="s">
        <v>128</v>
      </c>
      <c r="F170" s="3">
        <v>5</v>
      </c>
      <c r="G170" s="3">
        <v>26</v>
      </c>
      <c r="H170" s="4">
        <v>43812</v>
      </c>
      <c r="I170" s="3" t="s">
        <v>39</v>
      </c>
      <c r="J170" s="3" t="s">
        <v>163</v>
      </c>
      <c r="K170" s="3" t="s">
        <v>28</v>
      </c>
      <c r="L170" s="5"/>
      <c r="M170" s="5"/>
      <c r="N170" s="3" t="e">
        <f>IF(L170="Availability", 0, IF(AND(#REF!="Y", OR(F170&gt;2,#REF!&gt; 0)), 1, 0))</f>
        <v>#REF!</v>
      </c>
      <c r="O170" s="5"/>
      <c r="P170" s="5"/>
      <c r="Q170" s="5"/>
      <c r="R170" s="10"/>
      <c r="S170" s="3">
        <f>_xlfn.XLOOKUP(E170,DelayData!C:C,DelayData!E:E,"Not Found")</f>
        <v>3</v>
      </c>
      <c r="T170" s="3">
        <f>tbl_master[[#This Row],[Delay Mins]]</f>
        <v>3</v>
      </c>
      <c r="U170" s="41">
        <f t="shared" si="11"/>
        <v>0</v>
      </c>
      <c r="V170" s="41" t="e" cm="1">
        <f t="array" aca="1" ref="V170" ca="1">IF(V5COUNT(S170:S172)&lt;3,"",AVERAGE(S170:S172))</f>
        <v>#NAME?</v>
      </c>
      <c r="W170" s="41" t="e">
        <f t="shared" ca="1" si="12"/>
        <v>#NAME?</v>
      </c>
      <c r="X170" s="41" t="e">
        <f t="shared" ca="1" si="13"/>
        <v>#NAME?</v>
      </c>
      <c r="Y170" s="44" t="e">
        <f t="shared" ca="1" si="14"/>
        <v>#NAME?</v>
      </c>
    </row>
    <row r="171" spans="1:25" ht="75" hidden="1" x14ac:dyDescent="0.25">
      <c r="A171" s="3" t="s">
        <v>515</v>
      </c>
      <c r="B171" s="4">
        <v>46035</v>
      </c>
      <c r="C171" s="3" t="s">
        <v>516</v>
      </c>
      <c r="D171" s="5" t="s">
        <v>517</v>
      </c>
      <c r="E171" s="3" t="s">
        <v>58</v>
      </c>
      <c r="F171" s="3">
        <v>39</v>
      </c>
      <c r="G171" s="3">
        <v>64</v>
      </c>
      <c r="H171" s="4">
        <v>43852</v>
      </c>
      <c r="I171" s="3" t="s">
        <v>302</v>
      </c>
      <c r="J171" s="3" t="s">
        <v>239</v>
      </c>
      <c r="K171" s="3" t="s">
        <v>28</v>
      </c>
      <c r="L171" s="5"/>
      <c r="M171" s="5"/>
      <c r="N171" s="3" t="e">
        <f>IF(L171="Availability", 0, IF(AND(#REF!="Y", OR(F171&gt;2,#REF!&gt; 0)), 1, 0))</f>
        <v>#REF!</v>
      </c>
      <c r="O171" s="5"/>
      <c r="P171" s="5"/>
      <c r="Q171" s="5"/>
      <c r="R171" s="10"/>
      <c r="S171" s="3">
        <f>_xlfn.XLOOKUP(E171,DelayData!C:C,DelayData!E:E,"Not Found")</f>
        <v>2</v>
      </c>
      <c r="T171" s="3">
        <f>tbl_master[[#This Row],[Delay Mins]]</f>
        <v>2</v>
      </c>
      <c r="U171" s="41">
        <f t="shared" si="11"/>
        <v>3</v>
      </c>
      <c r="V171" s="41" t="e" cm="1">
        <f t="array" aca="1" ref="V171" ca="1">IF(V5COUNT(S171:S173)&lt;3,"",AVERAGE(S171:S173))</f>
        <v>#NAME?</v>
      </c>
      <c r="W171" s="41" t="e">
        <f t="shared" ca="1" si="12"/>
        <v>#NAME?</v>
      </c>
      <c r="X171" s="41" t="e">
        <f t="shared" ca="1" si="13"/>
        <v>#NAME?</v>
      </c>
      <c r="Y171" s="44" t="e">
        <f t="shared" ca="1" si="14"/>
        <v>#NAME?</v>
      </c>
    </row>
    <row r="172" spans="1:25" ht="135" hidden="1" x14ac:dyDescent="0.25">
      <c r="A172" s="3" t="s">
        <v>518</v>
      </c>
      <c r="B172" s="4">
        <v>46035</v>
      </c>
      <c r="C172" s="3" t="s">
        <v>519</v>
      </c>
      <c r="D172" s="5" t="s">
        <v>520</v>
      </c>
      <c r="E172" s="3" t="s">
        <v>116</v>
      </c>
      <c r="F172" s="3">
        <v>0</v>
      </c>
      <c r="G172" s="3">
        <v>11</v>
      </c>
      <c r="H172" s="4">
        <v>43784</v>
      </c>
      <c r="I172" s="3" t="s">
        <v>26</v>
      </c>
      <c r="J172" s="3" t="s">
        <v>44</v>
      </c>
      <c r="K172" s="3" t="s">
        <v>28</v>
      </c>
      <c r="L172" s="5"/>
      <c r="M172" s="5"/>
      <c r="N172" s="3" t="e">
        <f>IF(L172="Availability", 0, IF(AND(#REF!="Y", OR(F172&gt;2,#REF!&gt; 0)), 1, 0))</f>
        <v>#REF!</v>
      </c>
      <c r="O172" s="5"/>
      <c r="P172" s="5"/>
      <c r="Q172" s="5"/>
      <c r="R172" s="10"/>
      <c r="S172" s="3">
        <f>_xlfn.XLOOKUP(E172,DelayData!C:C,DelayData!E:E,"Not Found")</f>
        <v>6</v>
      </c>
      <c r="T172" s="3">
        <f>tbl_master[[#This Row],[Delay Mins]]</f>
        <v>6</v>
      </c>
      <c r="U172" s="41">
        <f t="shared" si="11"/>
        <v>2</v>
      </c>
      <c r="V172" s="41" t="e" cm="1">
        <f t="array" aca="1" ref="V172" ca="1">IF(V5COUNT(S172:S174)&lt;3,"",AVERAGE(S172:S174))</f>
        <v>#NAME?</v>
      </c>
      <c r="W172" s="41" t="e">
        <f t="shared" ca="1" si="12"/>
        <v>#NAME?</v>
      </c>
      <c r="X172" s="41" t="e">
        <f t="shared" ca="1" si="13"/>
        <v>#NAME?</v>
      </c>
      <c r="Y172" s="44" t="e">
        <f t="shared" ca="1" si="14"/>
        <v>#NAME?</v>
      </c>
    </row>
    <row r="173" spans="1:25" ht="75" hidden="1" x14ac:dyDescent="0.25">
      <c r="A173" s="3" t="s">
        <v>521</v>
      </c>
      <c r="B173" s="4">
        <v>46035</v>
      </c>
      <c r="C173" s="3"/>
      <c r="D173" s="5" t="s">
        <v>299</v>
      </c>
      <c r="E173" s="3" t="s">
        <v>70</v>
      </c>
      <c r="F173" s="3">
        <v>8</v>
      </c>
      <c r="G173" s="3">
        <v>8</v>
      </c>
      <c r="H173" s="4">
        <v>43972</v>
      </c>
      <c r="I173" s="3" t="s">
        <v>71</v>
      </c>
      <c r="J173" s="3"/>
      <c r="K173" s="3" t="s">
        <v>34</v>
      </c>
      <c r="L173" s="5"/>
      <c r="M173" s="5"/>
      <c r="N173" s="3" t="e">
        <f>IF(L173="Availability", 0, IF(AND(#REF!="Y", OR(F173&gt;2,#REF!&gt; 0)), 1, 0))</f>
        <v>#REF!</v>
      </c>
      <c r="O173" s="5"/>
      <c r="P173" s="5"/>
      <c r="Q173" s="5"/>
      <c r="R173" s="10"/>
      <c r="S173" s="3">
        <f>_xlfn.XLOOKUP(E173,DelayData!C:C,DelayData!E:E,"Not Found")</f>
        <v>27</v>
      </c>
      <c r="T173" s="3">
        <f>tbl_master[[#This Row],[Delay Mins]]</f>
        <v>27</v>
      </c>
      <c r="U173" s="41">
        <f t="shared" si="11"/>
        <v>6</v>
      </c>
      <c r="V173" s="41" t="e" cm="1">
        <f t="array" aca="1" ref="V173" ca="1">IF(V5COUNT(S173:S175)&lt;3,"",AVERAGE(S173:S175))</f>
        <v>#NAME?</v>
      </c>
      <c r="W173" s="41" t="e">
        <f t="shared" ca="1" si="12"/>
        <v>#NAME?</v>
      </c>
      <c r="X173" s="41" t="e">
        <f t="shared" ca="1" si="13"/>
        <v>#NAME?</v>
      </c>
      <c r="Y173" s="44" t="e">
        <f t="shared" ca="1" si="14"/>
        <v>#NAME?</v>
      </c>
    </row>
    <row r="174" spans="1:25" ht="75" hidden="1" x14ac:dyDescent="0.25">
      <c r="A174" s="3" t="s">
        <v>522</v>
      </c>
      <c r="B174" s="4">
        <v>46035</v>
      </c>
      <c r="C174" s="3"/>
      <c r="D174" s="5" t="s">
        <v>523</v>
      </c>
      <c r="E174" s="3" t="s">
        <v>70</v>
      </c>
      <c r="F174" s="3">
        <v>9</v>
      </c>
      <c r="G174" s="3">
        <v>9</v>
      </c>
      <c r="H174" s="3"/>
      <c r="I174" s="3" t="s">
        <v>71</v>
      </c>
      <c r="J174" s="3"/>
      <c r="K174" s="3" t="s">
        <v>34</v>
      </c>
      <c r="L174" s="5"/>
      <c r="M174" s="5"/>
      <c r="N174" s="3" t="e">
        <f>IF(L174="Availability", 0, IF(AND(#REF!="Y", OR(F174&gt;2,#REF!&gt; 0)), 1, 0))</f>
        <v>#REF!</v>
      </c>
      <c r="O174" s="5"/>
      <c r="P174" s="5"/>
      <c r="Q174" s="5"/>
      <c r="R174" s="10"/>
      <c r="S174" s="3">
        <f>_xlfn.XLOOKUP(E174,DelayData!C:C,DelayData!E:E,"Not Found")</f>
        <v>27</v>
      </c>
      <c r="T174" s="3">
        <f>tbl_master[[#This Row],[Delay Mins]]</f>
        <v>27</v>
      </c>
      <c r="U174" s="41">
        <f t="shared" si="11"/>
        <v>27</v>
      </c>
      <c r="V174" s="41" t="e" cm="1">
        <f t="array" aca="1" ref="V174" ca="1">IF(V5COUNT(S174:S176)&lt;3,"",AVERAGE(S174:S176))</f>
        <v>#NAME?</v>
      </c>
      <c r="W174" s="41" t="e">
        <f t="shared" ca="1" si="12"/>
        <v>#NAME?</v>
      </c>
      <c r="X174" s="41" t="e">
        <f t="shared" ca="1" si="13"/>
        <v>#NAME?</v>
      </c>
      <c r="Y174" s="44" t="e">
        <f t="shared" ca="1" si="14"/>
        <v>#NAME?</v>
      </c>
    </row>
    <row r="175" spans="1:25" ht="60" hidden="1" x14ac:dyDescent="0.25">
      <c r="A175" s="3" t="s">
        <v>524</v>
      </c>
      <c r="B175" s="4">
        <v>46035</v>
      </c>
      <c r="C175" s="3" t="s">
        <v>525</v>
      </c>
      <c r="D175" s="5" t="s">
        <v>526</v>
      </c>
      <c r="E175" s="3" t="s">
        <v>216</v>
      </c>
      <c r="F175" s="3">
        <v>6</v>
      </c>
      <c r="G175" s="3">
        <v>6</v>
      </c>
      <c r="H175" s="4">
        <v>43805</v>
      </c>
      <c r="I175" s="3" t="s">
        <v>217</v>
      </c>
      <c r="J175" s="3" t="s">
        <v>55</v>
      </c>
      <c r="K175" s="3" t="s">
        <v>28</v>
      </c>
      <c r="L175" s="5"/>
      <c r="M175" s="5"/>
      <c r="N175" s="3" t="e">
        <f>IF(L175="Availability", 0, IF(AND(#REF!="Y", OR(F175&gt;2,#REF!&gt; 0)), 1, 0))</f>
        <v>#REF!</v>
      </c>
      <c r="O175" s="5"/>
      <c r="P175" s="5"/>
      <c r="Q175" s="5"/>
      <c r="R175" s="10"/>
      <c r="S175" s="3">
        <f>_xlfn.XLOOKUP(E175,DelayData!C:C,DelayData!E:E,"Not Found")</f>
        <v>3</v>
      </c>
      <c r="T175" s="3">
        <f>tbl_master[[#This Row],[Delay Mins]]</f>
        <v>3</v>
      </c>
      <c r="U175" s="41">
        <f t="shared" si="11"/>
        <v>27</v>
      </c>
      <c r="V175" s="41" t="e" cm="1">
        <f t="array" aca="1" ref="V175" ca="1">IF(V5COUNT(S175:S177)&lt;3,"",AVERAGE(S175:S177))</f>
        <v>#NAME?</v>
      </c>
      <c r="W175" s="41" t="e">
        <f t="shared" ca="1" si="12"/>
        <v>#NAME?</v>
      </c>
      <c r="X175" s="41" t="e">
        <f t="shared" ca="1" si="13"/>
        <v>#NAME?</v>
      </c>
      <c r="Y175" s="44" t="e">
        <f t="shared" ca="1" si="14"/>
        <v>#NAME?</v>
      </c>
    </row>
    <row r="176" spans="1:25" ht="75" hidden="1" x14ac:dyDescent="0.25">
      <c r="A176" s="3" t="s">
        <v>527</v>
      </c>
      <c r="B176" s="4">
        <v>46035</v>
      </c>
      <c r="C176" s="3"/>
      <c r="D176" s="5" t="s">
        <v>528</v>
      </c>
      <c r="E176" s="3" t="s">
        <v>70</v>
      </c>
      <c r="F176" s="3">
        <v>18</v>
      </c>
      <c r="G176" s="3">
        <v>18</v>
      </c>
      <c r="H176" s="4">
        <v>43532</v>
      </c>
      <c r="I176" s="3" t="s">
        <v>71</v>
      </c>
      <c r="J176" s="3"/>
      <c r="K176" s="3" t="s">
        <v>34</v>
      </c>
      <c r="L176" s="5"/>
      <c r="M176" s="5"/>
      <c r="N176" s="3" t="e">
        <f>IF(L176="Availability", 0, IF(AND(#REF!="Y", OR(F176&gt;2,#REF!&gt; 0)), 1, 0))</f>
        <v>#REF!</v>
      </c>
      <c r="O176" s="5"/>
      <c r="P176" s="5"/>
      <c r="Q176" s="5"/>
      <c r="R176" s="10"/>
      <c r="S176" s="3">
        <f>_xlfn.XLOOKUP(E176,DelayData!C:C,DelayData!E:E,"Not Found")</f>
        <v>27</v>
      </c>
      <c r="T176" s="3">
        <f>tbl_master[[#This Row],[Delay Mins]]</f>
        <v>27</v>
      </c>
      <c r="U176" s="41">
        <f t="shared" si="11"/>
        <v>3</v>
      </c>
      <c r="V176" s="41" t="e" cm="1">
        <f t="array" aca="1" ref="V176" ca="1">IF(V5COUNT(S176:S178)&lt;3,"",AVERAGE(S176:S178))</f>
        <v>#NAME?</v>
      </c>
      <c r="W176" s="41" t="e">
        <f t="shared" ca="1" si="12"/>
        <v>#NAME?</v>
      </c>
      <c r="X176" s="41" t="e">
        <f t="shared" ca="1" si="13"/>
        <v>#NAME?</v>
      </c>
      <c r="Y176" s="44" t="e">
        <f t="shared" ca="1" si="14"/>
        <v>#NAME?</v>
      </c>
    </row>
    <row r="177" spans="1:25" ht="60" hidden="1" x14ac:dyDescent="0.25">
      <c r="A177" s="3" t="s">
        <v>529</v>
      </c>
      <c r="B177" s="4">
        <v>46035</v>
      </c>
      <c r="C177" s="3" t="s">
        <v>139</v>
      </c>
      <c r="D177" s="5" t="s">
        <v>252</v>
      </c>
      <c r="E177" s="3" t="s">
        <v>216</v>
      </c>
      <c r="F177" s="3">
        <v>12</v>
      </c>
      <c r="G177" s="3">
        <v>23</v>
      </c>
      <c r="H177" s="4">
        <v>43700</v>
      </c>
      <c r="I177" s="3" t="s">
        <v>217</v>
      </c>
      <c r="J177" s="3" t="s">
        <v>55</v>
      </c>
      <c r="K177" s="3" t="s">
        <v>28</v>
      </c>
      <c r="L177" s="5"/>
      <c r="M177" s="5"/>
      <c r="N177" s="3" t="e">
        <f>IF(L177="Availability", 0, IF(AND(#REF!="Y", OR(F177&gt;2,#REF!&gt; 0)), 1, 0))</f>
        <v>#REF!</v>
      </c>
      <c r="O177" s="5"/>
      <c r="P177" s="5"/>
      <c r="Q177" s="5"/>
      <c r="R177" s="10"/>
      <c r="S177" s="3">
        <f>_xlfn.XLOOKUP(E177,DelayData!C:C,DelayData!E:E,"Not Found")</f>
        <v>3</v>
      </c>
      <c r="T177" s="3">
        <f>tbl_master[[#This Row],[Delay Mins]]</f>
        <v>3</v>
      </c>
      <c r="U177" s="41">
        <f t="shared" si="11"/>
        <v>27</v>
      </c>
      <c r="V177" s="41" t="e" cm="1">
        <f t="array" aca="1" ref="V177" ca="1">IF(V5COUNT(S177:S179)&lt;3,"",AVERAGE(S177:S179))</f>
        <v>#NAME?</v>
      </c>
      <c r="W177" s="41" t="e">
        <f t="shared" ca="1" si="12"/>
        <v>#NAME?</v>
      </c>
      <c r="X177" s="41" t="e">
        <f t="shared" ca="1" si="13"/>
        <v>#NAME?</v>
      </c>
      <c r="Y177" s="44" t="e">
        <f t="shared" ca="1" si="14"/>
        <v>#NAME?</v>
      </c>
    </row>
    <row r="178" spans="1:25" ht="75" hidden="1" x14ac:dyDescent="0.25">
      <c r="A178" s="3" t="s">
        <v>530</v>
      </c>
      <c r="B178" s="4">
        <v>46035</v>
      </c>
      <c r="C178" s="3" t="s">
        <v>142</v>
      </c>
      <c r="D178" s="5" t="s">
        <v>412</v>
      </c>
      <c r="E178" s="3" t="s">
        <v>70</v>
      </c>
      <c r="F178" s="3">
        <v>74</v>
      </c>
      <c r="G178" s="3">
        <v>117</v>
      </c>
      <c r="H178" s="3"/>
      <c r="I178" s="3" t="s">
        <v>88</v>
      </c>
      <c r="J178" s="3" t="s">
        <v>27</v>
      </c>
      <c r="K178" s="3" t="s">
        <v>28</v>
      </c>
      <c r="L178" s="5"/>
      <c r="M178" s="5"/>
      <c r="N178" s="3" t="e">
        <f>IF(L178="Availability", 0, IF(AND(#REF!="Y", OR(F178&gt;2,#REF!&gt; 0)), 1, 0))</f>
        <v>#REF!</v>
      </c>
      <c r="O178" s="5"/>
      <c r="P178" s="5"/>
      <c r="Q178" s="5"/>
      <c r="R178" s="10"/>
      <c r="S178" s="3">
        <f>_xlfn.XLOOKUP(E178,DelayData!C:C,DelayData!E:E,"Not Found")</f>
        <v>27</v>
      </c>
      <c r="T178" s="3">
        <f>tbl_master[[#This Row],[Delay Mins]]</f>
        <v>27</v>
      </c>
      <c r="U178" s="41">
        <f t="shared" si="11"/>
        <v>3</v>
      </c>
      <c r="V178" s="41" t="e" cm="1">
        <f t="array" aca="1" ref="V178" ca="1">IF(V5COUNT(S178:S180)&lt;3,"",AVERAGE(S178:S180))</f>
        <v>#NAME?</v>
      </c>
      <c r="W178" s="41" t="e">
        <f t="shared" ca="1" si="12"/>
        <v>#NAME?</v>
      </c>
      <c r="X178" s="41" t="e">
        <f t="shared" ca="1" si="13"/>
        <v>#NAME?</v>
      </c>
      <c r="Y178" s="44" t="e">
        <f t="shared" ca="1" si="14"/>
        <v>#NAME?</v>
      </c>
    </row>
    <row r="179" spans="1:25" ht="75" hidden="1" x14ac:dyDescent="0.25">
      <c r="A179" s="3" t="s">
        <v>531</v>
      </c>
      <c r="B179" s="4">
        <v>46035</v>
      </c>
      <c r="C179" s="3" t="s">
        <v>460</v>
      </c>
      <c r="D179" s="5" t="s">
        <v>532</v>
      </c>
      <c r="E179" s="3" t="s">
        <v>146</v>
      </c>
      <c r="F179" s="3">
        <v>59</v>
      </c>
      <c r="G179" s="3">
        <v>59</v>
      </c>
      <c r="H179" s="4">
        <v>43721</v>
      </c>
      <c r="I179" s="3" t="s">
        <v>54</v>
      </c>
      <c r="J179" s="3" t="s">
        <v>55</v>
      </c>
      <c r="K179" s="3" t="s">
        <v>28</v>
      </c>
      <c r="L179" s="5"/>
      <c r="M179" s="5"/>
      <c r="N179" s="3" t="e">
        <f>IF(L179="Availability", 0, IF(AND(#REF!="Y", OR(F179&gt;2,#REF!&gt; 0)), 1, 0))</f>
        <v>#REF!</v>
      </c>
      <c r="O179" s="5"/>
      <c r="P179" s="5"/>
      <c r="Q179" s="5"/>
      <c r="R179" s="10"/>
      <c r="S179" s="3">
        <f>_xlfn.XLOOKUP(E179,DelayData!C:C,DelayData!E:E,"Not Found")</f>
        <v>6</v>
      </c>
      <c r="T179" s="3">
        <f>tbl_master[[#This Row],[Delay Mins]]</f>
        <v>6</v>
      </c>
      <c r="U179" s="41">
        <f t="shared" si="11"/>
        <v>27</v>
      </c>
      <c r="V179" s="41" t="e" cm="1">
        <f t="array" aca="1" ref="V179" ca="1">IF(V5COUNT(S179:S181)&lt;3,"",AVERAGE(S179:S181))</f>
        <v>#NAME?</v>
      </c>
      <c r="W179" s="41" t="e">
        <f t="shared" ca="1" si="12"/>
        <v>#NAME?</v>
      </c>
      <c r="X179" s="41" t="e">
        <f t="shared" ca="1" si="13"/>
        <v>#NAME?</v>
      </c>
      <c r="Y179" s="44" t="e">
        <f t="shared" ca="1" si="14"/>
        <v>#NAME?</v>
      </c>
    </row>
    <row r="180" spans="1:25" ht="60" hidden="1" x14ac:dyDescent="0.25">
      <c r="A180" s="3" t="s">
        <v>533</v>
      </c>
      <c r="B180" s="4">
        <v>46034</v>
      </c>
      <c r="C180" s="3" t="s">
        <v>534</v>
      </c>
      <c r="D180" s="5" t="s">
        <v>535</v>
      </c>
      <c r="E180" s="3" t="s">
        <v>128</v>
      </c>
      <c r="F180" s="3">
        <v>8</v>
      </c>
      <c r="G180" s="3">
        <v>8</v>
      </c>
      <c r="H180" s="4">
        <v>43920</v>
      </c>
      <c r="I180" s="3" t="s">
        <v>26</v>
      </c>
      <c r="J180" s="3" t="s">
        <v>242</v>
      </c>
      <c r="K180" s="3" t="s">
        <v>28</v>
      </c>
      <c r="L180" s="5"/>
      <c r="M180" s="5"/>
      <c r="N180" s="3" t="e">
        <f>IF(L180="Availability", 0, IF(AND(#REF!="Y", OR(F180&gt;2,#REF!&gt; 0)), 1, 0))</f>
        <v>#REF!</v>
      </c>
      <c r="O180" s="5"/>
      <c r="P180" s="5"/>
      <c r="Q180" s="5"/>
      <c r="R180" s="10"/>
      <c r="S180" s="3">
        <f>_xlfn.XLOOKUP(E180,DelayData!C:C,DelayData!E:E,"Not Found")</f>
        <v>3</v>
      </c>
      <c r="T180" s="3">
        <f>tbl_master[[#This Row],[Delay Mins]]</f>
        <v>3</v>
      </c>
      <c r="U180" s="41">
        <f t="shared" si="11"/>
        <v>6</v>
      </c>
      <c r="V180" s="41" t="e" cm="1">
        <f t="array" aca="1" ref="V180" ca="1">IF(V5COUNT(S180:S182)&lt;3,"",AVERAGE(S180:S182))</f>
        <v>#NAME?</v>
      </c>
      <c r="W180" s="41" t="e">
        <f t="shared" ca="1" si="12"/>
        <v>#NAME?</v>
      </c>
      <c r="X180" s="41" t="e">
        <f t="shared" ca="1" si="13"/>
        <v>#NAME?</v>
      </c>
      <c r="Y180" s="44" t="e">
        <f t="shared" ca="1" si="14"/>
        <v>#NAME?</v>
      </c>
    </row>
    <row r="181" spans="1:25" ht="75" hidden="1" x14ac:dyDescent="0.25">
      <c r="A181" s="3" t="s">
        <v>536</v>
      </c>
      <c r="B181" s="4">
        <v>46033</v>
      </c>
      <c r="C181" s="3"/>
      <c r="D181" s="5" t="s">
        <v>537</v>
      </c>
      <c r="E181" s="3" t="s">
        <v>48</v>
      </c>
      <c r="F181" s="3">
        <v>5</v>
      </c>
      <c r="G181" s="3">
        <v>5</v>
      </c>
      <c r="H181" s="4">
        <v>43700</v>
      </c>
      <c r="I181" s="3" t="s">
        <v>39</v>
      </c>
      <c r="J181" s="3"/>
      <c r="K181" s="3" t="s">
        <v>34</v>
      </c>
      <c r="L181" s="5"/>
      <c r="M181" s="5"/>
      <c r="N181" s="3" t="e">
        <f>IF(L181="Availability", 0, IF(AND(#REF!="Y", OR(F181&gt;2,#REF!&gt; 0)), 1, 0))</f>
        <v>#REF!</v>
      </c>
      <c r="O181" s="5"/>
      <c r="P181" s="5"/>
      <c r="Q181" s="5"/>
      <c r="R181" s="10"/>
      <c r="S181" s="3">
        <f>_xlfn.XLOOKUP(E181,DelayData!C:C,DelayData!E:E,"Not Found")</f>
        <v>0</v>
      </c>
      <c r="T181" s="3">
        <f>tbl_master[[#This Row],[Delay Mins]]</f>
        <v>0</v>
      </c>
      <c r="U181" s="41">
        <f t="shared" si="11"/>
        <v>3</v>
      </c>
      <c r="V181" s="41" t="e" cm="1">
        <f t="array" aca="1" ref="V181" ca="1">IF(V5COUNT(S181:S183)&lt;3,"",AVERAGE(S181:S183))</f>
        <v>#NAME?</v>
      </c>
      <c r="W181" s="41" t="e">
        <f t="shared" ca="1" si="12"/>
        <v>#NAME?</v>
      </c>
      <c r="X181" s="41" t="e">
        <f t="shared" ca="1" si="13"/>
        <v>#NAME?</v>
      </c>
      <c r="Y181" s="44" t="e">
        <f t="shared" ca="1" si="14"/>
        <v>#NAME?</v>
      </c>
    </row>
    <row r="182" spans="1:25" ht="60" hidden="1" x14ac:dyDescent="0.25">
      <c r="A182" s="3" t="s">
        <v>538</v>
      </c>
      <c r="B182" s="4">
        <v>46033</v>
      </c>
      <c r="C182" s="3" t="s">
        <v>283</v>
      </c>
      <c r="D182" s="5" t="s">
        <v>284</v>
      </c>
      <c r="E182" s="3" t="s">
        <v>48</v>
      </c>
      <c r="F182" s="3">
        <v>46</v>
      </c>
      <c r="G182" s="3">
        <v>53</v>
      </c>
      <c r="H182" s="4">
        <v>43700</v>
      </c>
      <c r="I182" s="3" t="s">
        <v>539</v>
      </c>
      <c r="J182" s="3" t="s">
        <v>254</v>
      </c>
      <c r="K182" s="3" t="s">
        <v>28</v>
      </c>
      <c r="L182" s="5"/>
      <c r="M182" s="5"/>
      <c r="N182" s="3" t="e">
        <f>IF(L182="Availability", 0, IF(AND(#REF!="Y", OR(F182&gt;2,#REF!&gt; 0)), 1, 0))</f>
        <v>#REF!</v>
      </c>
      <c r="O182" s="5"/>
      <c r="P182" s="5"/>
      <c r="Q182" s="5"/>
      <c r="R182" s="10"/>
      <c r="S182" s="3">
        <f>_xlfn.XLOOKUP(E182,DelayData!C:C,DelayData!E:E,"Not Found")</f>
        <v>0</v>
      </c>
      <c r="T182" s="3">
        <f>tbl_master[[#This Row],[Delay Mins]]</f>
        <v>0</v>
      </c>
      <c r="U182" s="41">
        <f t="shared" si="11"/>
        <v>0</v>
      </c>
      <c r="V182" s="41" t="e" cm="1">
        <f t="array" aca="1" ref="V182" ca="1">IF(V5COUNT(S182:S184)&lt;3,"",AVERAGE(S182:S184))</f>
        <v>#NAME?</v>
      </c>
      <c r="W182" s="41" t="e">
        <f t="shared" ca="1" si="12"/>
        <v>#NAME?</v>
      </c>
      <c r="X182" s="41" t="e">
        <f t="shared" ca="1" si="13"/>
        <v>#NAME?</v>
      </c>
      <c r="Y182" s="44" t="e">
        <f t="shared" ca="1" si="14"/>
        <v>#NAME?</v>
      </c>
    </row>
    <row r="183" spans="1:25" ht="75" hidden="1" x14ac:dyDescent="0.25">
      <c r="A183" s="3" t="s">
        <v>540</v>
      </c>
      <c r="B183" s="4">
        <v>46033</v>
      </c>
      <c r="C183" s="3" t="s">
        <v>449</v>
      </c>
      <c r="D183" s="5" t="s">
        <v>450</v>
      </c>
      <c r="E183" s="3" t="s">
        <v>95</v>
      </c>
      <c r="F183" s="3">
        <v>19</v>
      </c>
      <c r="G183" s="3">
        <v>29</v>
      </c>
      <c r="H183" s="4">
        <v>43998</v>
      </c>
      <c r="I183" s="3" t="s">
        <v>39</v>
      </c>
      <c r="J183" s="3" t="s">
        <v>541</v>
      </c>
      <c r="K183" s="3" t="s">
        <v>28</v>
      </c>
      <c r="L183" s="5"/>
      <c r="M183" s="5"/>
      <c r="N183" s="3" t="e">
        <f>IF(L183="Availability", 0, IF(AND(#REF!="Y", OR(F183&gt;2,#REF!&gt; 0)), 1, 0))</f>
        <v>#REF!</v>
      </c>
      <c r="O183" s="5"/>
      <c r="P183" s="5"/>
      <c r="Q183" s="5"/>
      <c r="R183" s="10"/>
      <c r="S183" s="3">
        <f>_xlfn.XLOOKUP(E183,DelayData!C:C,DelayData!E:E,"Not Found")</f>
        <v>0</v>
      </c>
      <c r="T183" s="3">
        <f>tbl_master[[#This Row],[Delay Mins]]</f>
        <v>0</v>
      </c>
      <c r="U183" s="41">
        <f t="shared" si="11"/>
        <v>0</v>
      </c>
      <c r="V183" s="41" t="e" cm="1">
        <f t="array" aca="1" ref="V183" ca="1">IF(V5COUNT(S183:S185)&lt;3,"",AVERAGE(S183:S185))</f>
        <v>#NAME?</v>
      </c>
      <c r="W183" s="41" t="e">
        <f t="shared" ca="1" si="12"/>
        <v>#NAME?</v>
      </c>
      <c r="X183" s="41" t="e">
        <f t="shared" ca="1" si="13"/>
        <v>#NAME?</v>
      </c>
      <c r="Y183" s="44" t="e">
        <f t="shared" ca="1" si="14"/>
        <v>#NAME?</v>
      </c>
    </row>
    <row r="184" spans="1:25" ht="60" hidden="1" x14ac:dyDescent="0.25">
      <c r="A184" s="3" t="s">
        <v>542</v>
      </c>
      <c r="B184" s="4">
        <v>46033</v>
      </c>
      <c r="C184" s="3"/>
      <c r="D184" s="5" t="s">
        <v>543</v>
      </c>
      <c r="E184" s="3" t="s">
        <v>48</v>
      </c>
      <c r="F184" s="3">
        <v>7</v>
      </c>
      <c r="G184" s="3">
        <v>10</v>
      </c>
      <c r="H184" s="4">
        <v>43700</v>
      </c>
      <c r="I184" s="3" t="s">
        <v>33</v>
      </c>
      <c r="J184" s="3"/>
      <c r="K184" s="3" t="s">
        <v>34</v>
      </c>
      <c r="L184" s="5"/>
      <c r="M184" s="5"/>
      <c r="N184" s="3" t="e">
        <f>IF(L184="Availability", 0, IF(AND(#REF!="Y", OR(F184&gt;2,#REF!&gt; 0)), 1, 0))</f>
        <v>#REF!</v>
      </c>
      <c r="O184" s="5"/>
      <c r="P184" s="5"/>
      <c r="Q184" s="5"/>
      <c r="R184" s="10"/>
      <c r="S184" s="3">
        <f>_xlfn.XLOOKUP(E184,DelayData!C:C,DelayData!E:E,"Not Found")</f>
        <v>0</v>
      </c>
      <c r="T184" s="3">
        <f>tbl_master[[#This Row],[Delay Mins]]</f>
        <v>0</v>
      </c>
      <c r="U184" s="41">
        <f t="shared" si="11"/>
        <v>0</v>
      </c>
      <c r="V184" s="41" t="e" cm="1">
        <f t="array" aca="1" ref="V184" ca="1">IF(V5COUNT(S184:S186)&lt;3,"",AVERAGE(S184:S186))</f>
        <v>#NAME?</v>
      </c>
      <c r="W184" s="41" t="e">
        <f t="shared" ca="1" si="12"/>
        <v>#NAME?</v>
      </c>
      <c r="X184" s="41" t="e">
        <f t="shared" ca="1" si="13"/>
        <v>#NAME?</v>
      </c>
      <c r="Y184" s="44" t="e">
        <f t="shared" ca="1" si="14"/>
        <v>#NAME?</v>
      </c>
    </row>
    <row r="185" spans="1:25" ht="165" hidden="1" x14ac:dyDescent="0.25">
      <c r="A185" s="3" t="s">
        <v>544</v>
      </c>
      <c r="B185" s="4">
        <v>46033</v>
      </c>
      <c r="C185" s="3" t="s">
        <v>280</v>
      </c>
      <c r="D185" s="5" t="s">
        <v>545</v>
      </c>
      <c r="E185" s="3" t="s">
        <v>546</v>
      </c>
      <c r="F185" s="3">
        <v>0</v>
      </c>
      <c r="G185" s="3">
        <v>0</v>
      </c>
      <c r="H185" s="4">
        <v>43852</v>
      </c>
      <c r="I185" s="3" t="s">
        <v>39</v>
      </c>
      <c r="J185" s="3" t="s">
        <v>44</v>
      </c>
      <c r="K185" s="3" t="s">
        <v>28</v>
      </c>
      <c r="L185" s="5"/>
      <c r="M185" s="5"/>
      <c r="N185" s="3" t="e">
        <f>IF(L185="Availability", 0, IF(AND(#REF!="Y", OR(F185&gt;2,#REF!&gt; 0)), 1, 0))</f>
        <v>#REF!</v>
      </c>
      <c r="O185" s="5"/>
      <c r="P185" s="5"/>
      <c r="Q185" s="5"/>
      <c r="R185" s="10"/>
      <c r="S185" s="3">
        <f>_xlfn.XLOOKUP(E185,DelayData!C:C,DelayData!E:E,"Not Found")</f>
        <v>0</v>
      </c>
      <c r="T185" s="3">
        <f>tbl_master[[#This Row],[Delay Mins]]</f>
        <v>0</v>
      </c>
      <c r="U185" s="41">
        <f t="shared" si="11"/>
        <v>0</v>
      </c>
      <c r="V185" s="41" t="e" cm="1">
        <f t="array" aca="1" ref="V185" ca="1">IF(V5COUNT(S185:S187)&lt;3,"",AVERAGE(S185:S187))</f>
        <v>#NAME?</v>
      </c>
      <c r="W185" s="41" t="e">
        <f t="shared" ca="1" si="12"/>
        <v>#NAME?</v>
      </c>
      <c r="X185" s="41" t="e">
        <f t="shared" ca="1" si="13"/>
        <v>#NAME?</v>
      </c>
      <c r="Y185" s="44" t="e">
        <f t="shared" ca="1" si="14"/>
        <v>#NAME?</v>
      </c>
    </row>
    <row r="186" spans="1:25" ht="75" hidden="1" x14ac:dyDescent="0.25">
      <c r="A186" s="3" t="s">
        <v>547</v>
      </c>
      <c r="B186" s="4">
        <v>46033</v>
      </c>
      <c r="C186" s="3" t="s">
        <v>548</v>
      </c>
      <c r="D186" s="5" t="s">
        <v>549</v>
      </c>
      <c r="E186" s="3" t="s">
        <v>76</v>
      </c>
      <c r="F186" s="3">
        <v>14</v>
      </c>
      <c r="G186" s="3">
        <v>51</v>
      </c>
      <c r="H186" s="3"/>
      <c r="I186" s="3" t="s">
        <v>33</v>
      </c>
      <c r="J186" s="3"/>
      <c r="K186" s="3" t="s">
        <v>34</v>
      </c>
      <c r="L186" s="5"/>
      <c r="M186" s="5"/>
      <c r="N186" s="3" t="e">
        <f>IF(L186="Availability", 0, IF(AND(#REF!="Y", OR(F186&gt;2,#REF!&gt; 0)), 1, 0))</f>
        <v>#REF!</v>
      </c>
      <c r="O186" s="5"/>
      <c r="P186" s="5"/>
      <c r="Q186" s="5"/>
      <c r="R186" s="10"/>
      <c r="S186" s="3">
        <f>_xlfn.XLOOKUP(E186,DelayData!C:C,DelayData!E:E,"Not Found")</f>
        <v>0</v>
      </c>
      <c r="T186" s="3">
        <f>tbl_master[[#This Row],[Delay Mins]]</f>
        <v>0</v>
      </c>
      <c r="U186" s="41">
        <f t="shared" si="11"/>
        <v>0</v>
      </c>
      <c r="V186" s="41" t="e" cm="1">
        <f t="array" aca="1" ref="V186" ca="1">IF(V5COUNT(S186:S188)&lt;3,"",AVERAGE(S186:S188))</f>
        <v>#NAME?</v>
      </c>
      <c r="W186" s="41" t="e">
        <f t="shared" ca="1" si="12"/>
        <v>#NAME?</v>
      </c>
      <c r="X186" s="41" t="e">
        <f t="shared" ca="1" si="13"/>
        <v>#NAME?</v>
      </c>
      <c r="Y186" s="44" t="e">
        <f t="shared" ca="1" si="14"/>
        <v>#NAME?</v>
      </c>
    </row>
    <row r="187" spans="1:25" ht="165" hidden="1" x14ac:dyDescent="0.25">
      <c r="A187" s="3" t="s">
        <v>550</v>
      </c>
      <c r="B187" s="4">
        <v>46032</v>
      </c>
      <c r="C187" s="3" t="s">
        <v>551</v>
      </c>
      <c r="D187" s="5" t="s">
        <v>552</v>
      </c>
      <c r="E187" s="3" t="s">
        <v>216</v>
      </c>
      <c r="F187" s="3">
        <v>21</v>
      </c>
      <c r="G187" s="3">
        <v>61</v>
      </c>
      <c r="H187" s="4">
        <v>43700</v>
      </c>
      <c r="I187" s="3" t="s">
        <v>217</v>
      </c>
      <c r="J187" s="3" t="s">
        <v>55</v>
      </c>
      <c r="K187" s="3" t="s">
        <v>28</v>
      </c>
      <c r="L187" s="5"/>
      <c r="M187" s="5"/>
      <c r="N187" s="3" t="e">
        <f>IF(L187="Availability", 0, IF(AND(#REF!="Y", OR(F187&gt;2,#REF!&gt; 0)), 1, 0))</f>
        <v>#REF!</v>
      </c>
      <c r="O187" s="5"/>
      <c r="P187" s="5"/>
      <c r="Q187" s="5"/>
      <c r="R187" s="10"/>
      <c r="S187" s="3">
        <f>_xlfn.XLOOKUP(E187,DelayData!C:C,DelayData!E:E,"Not Found")</f>
        <v>3</v>
      </c>
      <c r="T187" s="3">
        <f>tbl_master[[#This Row],[Delay Mins]]</f>
        <v>3</v>
      </c>
      <c r="U187" s="41">
        <f t="shared" si="11"/>
        <v>0</v>
      </c>
      <c r="V187" s="41" t="e" cm="1">
        <f t="array" aca="1" ref="V187" ca="1">IF(V5COUNT(S187:S189)&lt;3,"",AVERAGE(S187:S189))</f>
        <v>#NAME?</v>
      </c>
      <c r="W187" s="41" t="e">
        <f t="shared" ca="1" si="12"/>
        <v>#NAME?</v>
      </c>
      <c r="X187" s="41" t="e">
        <f t="shared" ca="1" si="13"/>
        <v>#NAME?</v>
      </c>
      <c r="Y187" s="44" t="e">
        <f t="shared" ca="1" si="14"/>
        <v>#NAME?</v>
      </c>
    </row>
    <row r="188" spans="1:25" ht="75" hidden="1" x14ac:dyDescent="0.25">
      <c r="A188" s="3" t="s">
        <v>553</v>
      </c>
      <c r="B188" s="4">
        <v>46032</v>
      </c>
      <c r="C188" s="3" t="s">
        <v>554</v>
      </c>
      <c r="D188" s="5" t="s">
        <v>555</v>
      </c>
      <c r="E188" s="3" t="s">
        <v>270</v>
      </c>
      <c r="F188" s="3">
        <v>3</v>
      </c>
      <c r="G188" s="3">
        <v>5</v>
      </c>
      <c r="H188" s="4">
        <v>44064</v>
      </c>
      <c r="I188" s="3" t="s">
        <v>39</v>
      </c>
      <c r="J188" s="3" t="s">
        <v>27</v>
      </c>
      <c r="K188" s="3" t="s">
        <v>28</v>
      </c>
      <c r="L188" s="5"/>
      <c r="M188" s="5"/>
      <c r="N188" s="3" t="e">
        <f>IF(L188="Availability", 0, IF(AND(#REF!="Y", OR(F188&gt;2,#REF!&gt; 0)), 1, 0))</f>
        <v>#REF!</v>
      </c>
      <c r="O188" s="5"/>
      <c r="P188" s="5"/>
      <c r="Q188" s="5"/>
      <c r="R188" s="10"/>
      <c r="S188" s="3">
        <f>_xlfn.XLOOKUP(E188,DelayData!C:C,DelayData!E:E,"Not Found")</f>
        <v>0</v>
      </c>
      <c r="T188" s="3">
        <f>tbl_master[[#This Row],[Delay Mins]]</f>
        <v>0</v>
      </c>
      <c r="U188" s="41">
        <f t="shared" si="11"/>
        <v>3</v>
      </c>
      <c r="V188" s="41" t="e" cm="1">
        <f t="array" aca="1" ref="V188" ca="1">IF(V5COUNT(S188:S190)&lt;3,"",AVERAGE(S188:S190))</f>
        <v>#NAME?</v>
      </c>
      <c r="W188" s="41" t="e">
        <f t="shared" ca="1" si="12"/>
        <v>#NAME?</v>
      </c>
      <c r="X188" s="41" t="e">
        <f t="shared" ca="1" si="13"/>
        <v>#NAME?</v>
      </c>
      <c r="Y188" s="44" t="e">
        <f t="shared" ca="1" si="14"/>
        <v>#NAME?</v>
      </c>
    </row>
    <row r="189" spans="1:25" ht="75" hidden="1" x14ac:dyDescent="0.25">
      <c r="A189" s="3" t="s">
        <v>556</v>
      </c>
      <c r="B189" s="4">
        <v>46032</v>
      </c>
      <c r="C189" s="3"/>
      <c r="D189" s="5" t="s">
        <v>557</v>
      </c>
      <c r="E189" s="3" t="s">
        <v>182</v>
      </c>
      <c r="F189" s="3">
        <v>2</v>
      </c>
      <c r="G189" s="3">
        <v>5</v>
      </c>
      <c r="H189" s="4">
        <v>43998</v>
      </c>
      <c r="I189" s="3" t="s">
        <v>39</v>
      </c>
      <c r="J189" s="3"/>
      <c r="K189" s="3" t="s">
        <v>34</v>
      </c>
      <c r="L189" s="5"/>
      <c r="M189" s="5"/>
      <c r="N189" s="3" t="e">
        <f>IF(L189="Availability", 0, IF(AND(#REF!="Y", OR(F189&gt;2,#REF!&gt; 0)), 1, 0))</f>
        <v>#REF!</v>
      </c>
      <c r="O189" s="5"/>
      <c r="P189" s="5"/>
      <c r="Q189" s="5"/>
      <c r="R189" s="10"/>
      <c r="S189" s="3">
        <f>_xlfn.XLOOKUP(E189,DelayData!C:C,DelayData!E:E,"Not Found")</f>
        <v>0</v>
      </c>
      <c r="T189" s="3">
        <f>tbl_master[[#This Row],[Delay Mins]]</f>
        <v>0</v>
      </c>
      <c r="U189" s="41">
        <f t="shared" si="11"/>
        <v>0</v>
      </c>
      <c r="V189" s="41" t="e" cm="1">
        <f t="array" aca="1" ref="V189" ca="1">IF(V5COUNT(S189:S191)&lt;3,"",AVERAGE(S189:S191))</f>
        <v>#NAME?</v>
      </c>
      <c r="W189" s="41" t="e">
        <f t="shared" ca="1" si="12"/>
        <v>#NAME?</v>
      </c>
      <c r="X189" s="41" t="e">
        <f t="shared" ca="1" si="13"/>
        <v>#NAME?</v>
      </c>
      <c r="Y189" s="44" t="e">
        <f t="shared" ca="1" si="14"/>
        <v>#NAME?</v>
      </c>
    </row>
    <row r="190" spans="1:25" ht="75" hidden="1" x14ac:dyDescent="0.25">
      <c r="A190" s="3" t="s">
        <v>558</v>
      </c>
      <c r="B190" s="4">
        <v>46032</v>
      </c>
      <c r="C190" s="3" t="s">
        <v>559</v>
      </c>
      <c r="D190" s="5" t="s">
        <v>557</v>
      </c>
      <c r="E190" s="3" t="s">
        <v>193</v>
      </c>
      <c r="F190" s="3">
        <v>4</v>
      </c>
      <c r="G190" s="3">
        <v>10</v>
      </c>
      <c r="H190" s="4">
        <v>43998</v>
      </c>
      <c r="I190" s="3" t="s">
        <v>39</v>
      </c>
      <c r="J190" s="3" t="s">
        <v>27</v>
      </c>
      <c r="K190" s="3" t="s">
        <v>28</v>
      </c>
      <c r="L190" s="5"/>
      <c r="M190" s="5"/>
      <c r="N190" s="3" t="e">
        <f>IF(L190="Availability", 0, IF(AND(#REF!="Y", OR(F190&gt;2,#REF!&gt; 0)), 1, 0))</f>
        <v>#REF!</v>
      </c>
      <c r="O190" s="5"/>
      <c r="P190" s="5"/>
      <c r="Q190" s="5"/>
      <c r="R190" s="10"/>
      <c r="S190" s="3">
        <f>_xlfn.XLOOKUP(E190,DelayData!C:C,DelayData!E:E,"Not Found")</f>
        <v>11</v>
      </c>
      <c r="T190" s="3">
        <f>tbl_master[[#This Row],[Delay Mins]]</f>
        <v>11</v>
      </c>
      <c r="U190" s="41">
        <f t="shared" si="11"/>
        <v>0</v>
      </c>
      <c r="V190" s="41" t="e" cm="1">
        <f t="array" aca="1" ref="V190" ca="1">IF(V5COUNT(S190:S192)&lt;3,"",AVERAGE(S190:S192))</f>
        <v>#NAME?</v>
      </c>
      <c r="W190" s="41" t="e">
        <f t="shared" ca="1" si="12"/>
        <v>#NAME?</v>
      </c>
      <c r="X190" s="41" t="e">
        <f t="shared" ca="1" si="13"/>
        <v>#NAME?</v>
      </c>
      <c r="Y190" s="44" t="e">
        <f t="shared" ca="1" si="14"/>
        <v>#NAME?</v>
      </c>
    </row>
    <row r="191" spans="1:25" ht="60" hidden="1" x14ac:dyDescent="0.25">
      <c r="A191" s="3" t="s">
        <v>560</v>
      </c>
      <c r="B191" s="4">
        <v>46032</v>
      </c>
      <c r="C191" s="3" t="s">
        <v>561</v>
      </c>
      <c r="D191" s="5" t="s">
        <v>562</v>
      </c>
      <c r="E191" s="3" t="s">
        <v>492</v>
      </c>
      <c r="F191" s="3">
        <v>8</v>
      </c>
      <c r="G191" s="3">
        <v>11</v>
      </c>
      <c r="H191" s="4">
        <v>43998</v>
      </c>
      <c r="I191" s="3" t="s">
        <v>39</v>
      </c>
      <c r="J191" s="3" t="s">
        <v>27</v>
      </c>
      <c r="K191" s="3" t="s">
        <v>28</v>
      </c>
      <c r="L191" s="5"/>
      <c r="M191" s="5"/>
      <c r="N191" s="3" t="e">
        <f>IF(L191="Availability", 0, IF(AND(#REF!="Y", OR(F191&gt;2,#REF!&gt; 0)), 1, 0))</f>
        <v>#REF!</v>
      </c>
      <c r="O191" s="5"/>
      <c r="P191" s="5"/>
      <c r="Q191" s="5"/>
      <c r="R191" s="10"/>
      <c r="S191" s="3">
        <f>_xlfn.XLOOKUP(E191,DelayData!C:C,DelayData!E:E,"Not Found")</f>
        <v>0</v>
      </c>
      <c r="T191" s="3">
        <f>tbl_master[[#This Row],[Delay Mins]]</f>
        <v>0</v>
      </c>
      <c r="U191" s="41">
        <f t="shared" si="11"/>
        <v>11</v>
      </c>
      <c r="V191" s="41" t="e" cm="1">
        <f t="array" aca="1" ref="V191" ca="1">IF(V5COUNT(S191:S193)&lt;3,"",AVERAGE(S191:S193))</f>
        <v>#NAME?</v>
      </c>
      <c r="W191" s="41" t="e">
        <f t="shared" ca="1" si="12"/>
        <v>#NAME?</v>
      </c>
      <c r="X191" s="41" t="e">
        <f t="shared" ca="1" si="13"/>
        <v>#NAME?</v>
      </c>
      <c r="Y191" s="44" t="e">
        <f t="shared" ca="1" si="14"/>
        <v>#NAME?</v>
      </c>
    </row>
    <row r="192" spans="1:25" ht="60" hidden="1" x14ac:dyDescent="0.25">
      <c r="A192" s="3" t="s">
        <v>563</v>
      </c>
      <c r="B192" s="4">
        <v>46032</v>
      </c>
      <c r="C192" s="3"/>
      <c r="D192" s="5" t="s">
        <v>562</v>
      </c>
      <c r="E192" s="3" t="s">
        <v>423</v>
      </c>
      <c r="F192" s="3">
        <v>2</v>
      </c>
      <c r="G192" s="3">
        <v>4</v>
      </c>
      <c r="H192" s="4">
        <v>43998</v>
      </c>
      <c r="I192" s="3" t="s">
        <v>39</v>
      </c>
      <c r="J192" s="3"/>
      <c r="K192" s="3" t="s">
        <v>34</v>
      </c>
      <c r="L192" s="5"/>
      <c r="M192" s="5"/>
      <c r="N192" s="3" t="e">
        <f>IF(L192="Availability", 0, IF(AND(#REF!="Y", OR(F192&gt;2,#REF!&gt; 0)), 1, 0))</f>
        <v>#REF!</v>
      </c>
      <c r="O192" s="5"/>
      <c r="P192" s="5"/>
      <c r="Q192" s="5"/>
      <c r="R192" s="10"/>
      <c r="S192" s="3">
        <f>_xlfn.XLOOKUP(E192,DelayData!C:C,DelayData!E:E,"Not Found")</f>
        <v>22</v>
      </c>
      <c r="T192" s="3">
        <f>tbl_master[[#This Row],[Delay Mins]]</f>
        <v>22</v>
      </c>
      <c r="U192" s="41">
        <f t="shared" si="11"/>
        <v>0</v>
      </c>
      <c r="V192" s="41" t="e" cm="1">
        <f t="array" aca="1" ref="V192" ca="1">IF(V5COUNT(S192:S194)&lt;3,"",AVERAGE(S192:S194))</f>
        <v>#NAME?</v>
      </c>
      <c r="W192" s="41" t="e">
        <f t="shared" ca="1" si="12"/>
        <v>#NAME?</v>
      </c>
      <c r="X192" s="41" t="e">
        <f t="shared" ca="1" si="13"/>
        <v>#NAME?</v>
      </c>
      <c r="Y192" s="44" t="e">
        <f t="shared" ca="1" si="14"/>
        <v>#NAME?</v>
      </c>
    </row>
    <row r="193" spans="1:25" ht="60" hidden="1" x14ac:dyDescent="0.25">
      <c r="A193" s="3" t="s">
        <v>564</v>
      </c>
      <c r="B193" s="4">
        <v>46032</v>
      </c>
      <c r="C193" s="3"/>
      <c r="D193" s="5" t="s">
        <v>565</v>
      </c>
      <c r="E193" s="3" t="s">
        <v>216</v>
      </c>
      <c r="F193" s="3">
        <v>9</v>
      </c>
      <c r="G193" s="3">
        <v>16</v>
      </c>
      <c r="H193" s="4">
        <v>43782</v>
      </c>
      <c r="I193" s="3" t="s">
        <v>217</v>
      </c>
      <c r="J193" s="3"/>
      <c r="K193" s="3" t="s">
        <v>34</v>
      </c>
      <c r="L193" s="5"/>
      <c r="M193" s="5"/>
      <c r="N193" s="3" t="e">
        <f>IF(L193="Availability", 0, IF(AND(#REF!="Y", OR(F193&gt;2,#REF!&gt; 0)), 1, 0))</f>
        <v>#REF!</v>
      </c>
      <c r="O193" s="5"/>
      <c r="P193" s="5"/>
      <c r="Q193" s="5"/>
      <c r="R193" s="10"/>
      <c r="S193" s="3">
        <f>_xlfn.XLOOKUP(E193,DelayData!C:C,DelayData!E:E,"Not Found")</f>
        <v>3</v>
      </c>
      <c r="T193" s="3">
        <f>tbl_master[[#This Row],[Delay Mins]]</f>
        <v>3</v>
      </c>
      <c r="U193" s="41">
        <f t="shared" si="11"/>
        <v>22</v>
      </c>
      <c r="V193" s="41" t="e" cm="1">
        <f t="array" aca="1" ref="V193" ca="1">IF(V5COUNT(S193:S195)&lt;3,"",AVERAGE(S193:S195))</f>
        <v>#NAME?</v>
      </c>
      <c r="W193" s="41" t="e">
        <f t="shared" ca="1" si="12"/>
        <v>#NAME?</v>
      </c>
      <c r="X193" s="41" t="e">
        <f t="shared" ca="1" si="13"/>
        <v>#NAME?</v>
      </c>
      <c r="Y193" s="44" t="e">
        <f t="shared" ca="1" si="14"/>
        <v>#NAME?</v>
      </c>
    </row>
    <row r="194" spans="1:25" ht="60" hidden="1" x14ac:dyDescent="0.25">
      <c r="A194" s="3" t="s">
        <v>566</v>
      </c>
      <c r="B194" s="4">
        <v>46032</v>
      </c>
      <c r="C194" s="3"/>
      <c r="D194" s="5" t="s">
        <v>108</v>
      </c>
      <c r="E194" s="3" t="s">
        <v>567</v>
      </c>
      <c r="F194" s="3">
        <v>2</v>
      </c>
      <c r="G194" s="3">
        <v>2</v>
      </c>
      <c r="H194" s="4">
        <v>44055</v>
      </c>
      <c r="I194" s="3" t="s">
        <v>39</v>
      </c>
      <c r="J194" s="3"/>
      <c r="K194" s="3" t="s">
        <v>34</v>
      </c>
      <c r="L194" s="5"/>
      <c r="M194" s="5"/>
      <c r="N194" s="3" t="e">
        <f>IF(L194="Availability", 0, IF(AND(#REF!="Y", OR(F194&gt;2,#REF!&gt; 0)), 1, 0))</f>
        <v>#REF!</v>
      </c>
      <c r="O194" s="5"/>
      <c r="P194" s="5"/>
      <c r="Q194" s="5"/>
      <c r="R194" s="10"/>
      <c r="S194" s="3">
        <f>_xlfn.XLOOKUP(E194,DelayData!C:C,DelayData!E:E,"Not Found")</f>
        <v>0</v>
      </c>
      <c r="T194" s="3">
        <f>tbl_master[[#This Row],[Delay Mins]]</f>
        <v>0</v>
      </c>
      <c r="U194" s="41">
        <f t="shared" ref="U194:U257" si="15">S193</f>
        <v>3</v>
      </c>
      <c r="V194" s="41" t="e" cm="1">
        <f t="array" aca="1" ref="V194" ca="1">IF(V5COUNT(S194:S196)&lt;3,"",AVERAGE(S194:S196))</f>
        <v>#NAME?</v>
      </c>
      <c r="W194" s="41" t="e">
        <f t="shared" ref="W194:W257" ca="1" si="16">0.5*T194 + 0.3*U194 + 0.2*V194</f>
        <v>#NAME?</v>
      </c>
      <c r="X194" s="41" t="e">
        <f t="shared" ref="X194:X257" ca="1" si="17">S194 - W194</f>
        <v>#NAME?</v>
      </c>
      <c r="Y194" s="44" t="e">
        <f t="shared" ref="Y194:Y257" ca="1" si="18">ABS(S194 - W194)</f>
        <v>#NAME?</v>
      </c>
    </row>
    <row r="195" spans="1:25" ht="60" hidden="1" x14ac:dyDescent="0.25">
      <c r="A195" s="3" t="s">
        <v>568</v>
      </c>
      <c r="B195" s="4">
        <v>46032</v>
      </c>
      <c r="C195" s="3" t="s">
        <v>107</v>
      </c>
      <c r="D195" s="5" t="s">
        <v>108</v>
      </c>
      <c r="E195" s="3" t="s">
        <v>492</v>
      </c>
      <c r="F195" s="3">
        <v>3</v>
      </c>
      <c r="G195" s="3">
        <v>3</v>
      </c>
      <c r="H195" s="4">
        <v>44055</v>
      </c>
      <c r="I195" s="3" t="s">
        <v>39</v>
      </c>
      <c r="J195" s="3"/>
      <c r="K195" s="3" t="s">
        <v>569</v>
      </c>
      <c r="L195" s="5"/>
      <c r="M195" s="5"/>
      <c r="N195" s="3" t="e">
        <f>IF(L195="Availability", 0, IF(AND(#REF!="Y", OR(F195&gt;2,#REF!&gt; 0)), 1, 0))</f>
        <v>#REF!</v>
      </c>
      <c r="O195" s="5"/>
      <c r="P195" s="5"/>
      <c r="Q195" s="5"/>
      <c r="R195" s="10"/>
      <c r="S195" s="3">
        <f>_xlfn.XLOOKUP(E195,DelayData!C:C,DelayData!E:E,"Not Found")</f>
        <v>0</v>
      </c>
      <c r="T195" s="3">
        <f>tbl_master[[#This Row],[Delay Mins]]</f>
        <v>0</v>
      </c>
      <c r="U195" s="41">
        <f t="shared" si="15"/>
        <v>0</v>
      </c>
      <c r="V195" s="41" t="e" cm="1">
        <f t="array" aca="1" ref="V195" ca="1">IF(V5COUNT(S195:S197)&lt;3,"",AVERAGE(S195:S197))</f>
        <v>#NAME?</v>
      </c>
      <c r="W195" s="41" t="e">
        <f t="shared" ca="1" si="16"/>
        <v>#NAME?</v>
      </c>
      <c r="X195" s="41" t="e">
        <f t="shared" ca="1" si="17"/>
        <v>#NAME?</v>
      </c>
      <c r="Y195" s="44" t="e">
        <f t="shared" ca="1" si="18"/>
        <v>#NAME?</v>
      </c>
    </row>
    <row r="196" spans="1:25" ht="60" hidden="1" x14ac:dyDescent="0.25">
      <c r="A196" s="3" t="s">
        <v>570</v>
      </c>
      <c r="B196" s="4">
        <v>46031</v>
      </c>
      <c r="C196" s="3" t="s">
        <v>571</v>
      </c>
      <c r="D196" s="5" t="s">
        <v>572</v>
      </c>
      <c r="E196" s="3" t="s">
        <v>573</v>
      </c>
      <c r="F196" s="3">
        <v>53</v>
      </c>
      <c r="G196" s="3">
        <v>62</v>
      </c>
      <c r="H196" s="4">
        <v>43843</v>
      </c>
      <c r="I196" s="3" t="s">
        <v>39</v>
      </c>
      <c r="J196" s="3" t="s">
        <v>27</v>
      </c>
      <c r="K196" s="3" t="s">
        <v>28</v>
      </c>
      <c r="L196" s="5"/>
      <c r="M196" s="5"/>
      <c r="N196" s="3" t="e">
        <f>IF(L196="Availability", 0, IF(AND(#REF!="Y", OR(F196&gt;2,#REF!&gt; 0)), 1, 0))</f>
        <v>#REF!</v>
      </c>
      <c r="O196" s="5"/>
      <c r="P196" s="5"/>
      <c r="Q196" s="5"/>
      <c r="R196" s="10"/>
      <c r="S196" s="3">
        <f>_xlfn.XLOOKUP(E196,DelayData!C:C,DelayData!E:E,"Not Found")</f>
        <v>9</v>
      </c>
      <c r="T196" s="3">
        <f>tbl_master[[#This Row],[Delay Mins]]</f>
        <v>9</v>
      </c>
      <c r="U196" s="41">
        <f t="shared" si="15"/>
        <v>0</v>
      </c>
      <c r="V196" s="41" t="e" cm="1">
        <f t="array" aca="1" ref="V196" ca="1">IF(V5COUNT(S196:S198)&lt;3,"",AVERAGE(S196:S198))</f>
        <v>#NAME?</v>
      </c>
      <c r="W196" s="41" t="e">
        <f t="shared" ca="1" si="16"/>
        <v>#NAME?</v>
      </c>
      <c r="X196" s="41" t="e">
        <f t="shared" ca="1" si="17"/>
        <v>#NAME?</v>
      </c>
      <c r="Y196" s="44" t="e">
        <f t="shared" ca="1" si="18"/>
        <v>#NAME?</v>
      </c>
    </row>
    <row r="197" spans="1:25" ht="60" hidden="1" x14ac:dyDescent="0.25">
      <c r="A197" s="3" t="s">
        <v>574</v>
      </c>
      <c r="B197" s="4">
        <v>46031</v>
      </c>
      <c r="C197" s="3" t="s">
        <v>429</v>
      </c>
      <c r="D197" s="5" t="s">
        <v>426</v>
      </c>
      <c r="E197" s="3" t="s">
        <v>575</v>
      </c>
      <c r="F197" s="3">
        <v>12</v>
      </c>
      <c r="G197" s="3">
        <v>16</v>
      </c>
      <c r="H197" s="4">
        <v>43998</v>
      </c>
      <c r="I197" s="3" t="s">
        <v>26</v>
      </c>
      <c r="J197" s="3" t="s">
        <v>27</v>
      </c>
      <c r="K197" s="3" t="s">
        <v>28</v>
      </c>
      <c r="L197" s="5"/>
      <c r="M197" s="5"/>
      <c r="N197" s="3" t="e">
        <f>IF(L197="Availability", 0, IF(AND(#REF!="Y", OR(F197&gt;2,#REF!&gt; 0)), 1, 0))</f>
        <v>#REF!</v>
      </c>
      <c r="O197" s="5"/>
      <c r="P197" s="5"/>
      <c r="Q197" s="5"/>
      <c r="R197" s="10"/>
      <c r="S197" s="3">
        <f>_xlfn.XLOOKUP(E197,DelayData!C:C,DelayData!E:E,"Not Found")</f>
        <v>12</v>
      </c>
      <c r="T197" s="3">
        <f>tbl_master[[#This Row],[Delay Mins]]</f>
        <v>12</v>
      </c>
      <c r="U197" s="41">
        <f t="shared" si="15"/>
        <v>9</v>
      </c>
      <c r="V197" s="41" t="e" cm="1">
        <f t="array" aca="1" ref="V197" ca="1">IF(V5COUNT(S197:S199)&lt;3,"",AVERAGE(S197:S199))</f>
        <v>#NAME?</v>
      </c>
      <c r="W197" s="41" t="e">
        <f t="shared" ca="1" si="16"/>
        <v>#NAME?</v>
      </c>
      <c r="X197" s="41" t="e">
        <f t="shared" ca="1" si="17"/>
        <v>#NAME?</v>
      </c>
      <c r="Y197" s="44" t="e">
        <f t="shared" ca="1" si="18"/>
        <v>#NAME?</v>
      </c>
    </row>
    <row r="198" spans="1:25" ht="75" hidden="1" x14ac:dyDescent="0.25">
      <c r="A198" s="3" t="s">
        <v>576</v>
      </c>
      <c r="B198" s="4">
        <v>46031</v>
      </c>
      <c r="C198" s="3" t="s">
        <v>559</v>
      </c>
      <c r="D198" s="5" t="s">
        <v>557</v>
      </c>
      <c r="E198" s="3" t="s">
        <v>87</v>
      </c>
      <c r="F198" s="3">
        <v>2</v>
      </c>
      <c r="G198" s="3">
        <v>2</v>
      </c>
      <c r="H198" s="4">
        <v>43868</v>
      </c>
      <c r="I198" s="3" t="s">
        <v>39</v>
      </c>
      <c r="J198" s="3" t="s">
        <v>163</v>
      </c>
      <c r="K198" s="3" t="s">
        <v>28</v>
      </c>
      <c r="L198" s="5"/>
      <c r="M198" s="5"/>
      <c r="N198" s="3" t="e">
        <f>IF(L198="Availability", 0, IF(AND(#REF!="Y", OR(F198&gt;2,#REF!&gt; 0)), 1, 0))</f>
        <v>#REF!</v>
      </c>
      <c r="O198" s="5"/>
      <c r="P198" s="5"/>
      <c r="Q198" s="5"/>
      <c r="R198" s="10"/>
      <c r="S198" s="3">
        <f>_xlfn.XLOOKUP(E198,DelayData!C:C,DelayData!E:E,"Not Found")</f>
        <v>0</v>
      </c>
      <c r="T198" s="3">
        <f>tbl_master[[#This Row],[Delay Mins]]</f>
        <v>0</v>
      </c>
      <c r="U198" s="41">
        <f t="shared" si="15"/>
        <v>12</v>
      </c>
      <c r="V198" s="41" t="e" cm="1">
        <f t="array" aca="1" ref="V198" ca="1">IF(V5COUNT(S198:S200)&lt;3,"",AVERAGE(S198:S200))</f>
        <v>#NAME?</v>
      </c>
      <c r="W198" s="41" t="e">
        <f t="shared" ca="1" si="16"/>
        <v>#NAME?</v>
      </c>
      <c r="X198" s="41" t="e">
        <f t="shared" ca="1" si="17"/>
        <v>#NAME?</v>
      </c>
      <c r="Y198" s="44" t="e">
        <f t="shared" ca="1" si="18"/>
        <v>#NAME?</v>
      </c>
    </row>
    <row r="199" spans="1:25" ht="75" hidden="1" x14ac:dyDescent="0.25">
      <c r="A199" s="3" t="s">
        <v>577</v>
      </c>
      <c r="B199" s="4">
        <v>46031</v>
      </c>
      <c r="C199" s="3" t="s">
        <v>578</v>
      </c>
      <c r="D199" s="5" t="s">
        <v>579</v>
      </c>
      <c r="E199" s="3" t="s">
        <v>128</v>
      </c>
      <c r="F199" s="3">
        <v>5</v>
      </c>
      <c r="G199" s="3">
        <v>10</v>
      </c>
      <c r="H199" s="4">
        <v>43998</v>
      </c>
      <c r="I199" s="3" t="s">
        <v>39</v>
      </c>
      <c r="J199" s="3" t="s">
        <v>27</v>
      </c>
      <c r="K199" s="3" t="s">
        <v>28</v>
      </c>
      <c r="L199" s="5"/>
      <c r="M199" s="5"/>
      <c r="N199" s="3" t="e">
        <f>IF(L199="Availability", 0, IF(AND(#REF!="Y", OR(F199&gt;2,#REF!&gt; 0)), 1, 0))</f>
        <v>#REF!</v>
      </c>
      <c r="O199" s="5"/>
      <c r="P199" s="5"/>
      <c r="Q199" s="5"/>
      <c r="R199" s="10"/>
      <c r="S199" s="3">
        <f>_xlfn.XLOOKUP(E199,DelayData!C:C,DelayData!E:E,"Not Found")</f>
        <v>3</v>
      </c>
      <c r="T199" s="3">
        <f>tbl_master[[#This Row],[Delay Mins]]</f>
        <v>3</v>
      </c>
      <c r="U199" s="41">
        <f t="shared" si="15"/>
        <v>0</v>
      </c>
      <c r="V199" s="41" t="e" cm="1">
        <f t="array" aca="1" ref="V199" ca="1">IF(V5COUNT(S199:S201)&lt;3,"",AVERAGE(S199:S201))</f>
        <v>#NAME?</v>
      </c>
      <c r="W199" s="41" t="e">
        <f t="shared" ca="1" si="16"/>
        <v>#NAME?</v>
      </c>
      <c r="X199" s="41" t="e">
        <f t="shared" ca="1" si="17"/>
        <v>#NAME?</v>
      </c>
      <c r="Y199" s="44" t="e">
        <f t="shared" ca="1" si="18"/>
        <v>#NAME?</v>
      </c>
    </row>
    <row r="200" spans="1:25" ht="60" hidden="1" x14ac:dyDescent="0.25">
      <c r="A200" s="3" t="s">
        <v>580</v>
      </c>
      <c r="B200" s="4">
        <v>46031</v>
      </c>
      <c r="C200" s="3" t="s">
        <v>581</v>
      </c>
      <c r="D200" s="5" t="s">
        <v>582</v>
      </c>
      <c r="E200" s="3" t="s">
        <v>133</v>
      </c>
      <c r="F200" s="3">
        <v>0</v>
      </c>
      <c r="G200" s="3">
        <v>16</v>
      </c>
      <c r="H200" s="4">
        <v>43859</v>
      </c>
      <c r="I200" s="3" t="s">
        <v>583</v>
      </c>
      <c r="J200" s="3"/>
      <c r="K200" s="3" t="s">
        <v>584</v>
      </c>
      <c r="L200" s="5"/>
      <c r="M200" s="5"/>
      <c r="N200" s="3" t="e">
        <f>IF(L200="Availability", 0, IF(AND(#REF!="Y", OR(F200&gt;2,#REF!&gt; 0)), 1, 0))</f>
        <v>#REF!</v>
      </c>
      <c r="O200" s="5"/>
      <c r="P200" s="5"/>
      <c r="Q200" s="5"/>
      <c r="R200" s="10"/>
      <c r="S200" s="3">
        <f>_xlfn.XLOOKUP(E200,DelayData!C:C,DelayData!E:E,"Not Found")</f>
        <v>101</v>
      </c>
      <c r="T200" s="3">
        <f>tbl_master[[#This Row],[Delay Mins]]</f>
        <v>101</v>
      </c>
      <c r="U200" s="41">
        <f t="shared" si="15"/>
        <v>3</v>
      </c>
      <c r="V200" s="41" t="e" cm="1">
        <f t="array" aca="1" ref="V200" ca="1">IF(V5COUNT(S200:S202)&lt;3,"",AVERAGE(S200:S202))</f>
        <v>#NAME?</v>
      </c>
      <c r="W200" s="41" t="e">
        <f t="shared" ca="1" si="16"/>
        <v>#NAME?</v>
      </c>
      <c r="X200" s="41" t="e">
        <f t="shared" ca="1" si="17"/>
        <v>#NAME?</v>
      </c>
      <c r="Y200" s="44" t="e">
        <f t="shared" ca="1" si="18"/>
        <v>#NAME?</v>
      </c>
    </row>
    <row r="201" spans="1:25" ht="75" hidden="1" x14ac:dyDescent="0.25">
      <c r="A201" s="3" t="s">
        <v>585</v>
      </c>
      <c r="B201" s="4">
        <v>46030</v>
      </c>
      <c r="C201" s="3" t="s">
        <v>586</v>
      </c>
      <c r="D201" s="5" t="s">
        <v>587</v>
      </c>
      <c r="E201" s="3" t="s">
        <v>95</v>
      </c>
      <c r="F201" s="3">
        <v>4</v>
      </c>
      <c r="G201" s="3">
        <v>4</v>
      </c>
      <c r="H201" s="4">
        <v>43819</v>
      </c>
      <c r="I201" s="3" t="s">
        <v>26</v>
      </c>
      <c r="J201" s="3" t="s">
        <v>588</v>
      </c>
      <c r="K201" s="3" t="s">
        <v>28</v>
      </c>
      <c r="L201" s="5"/>
      <c r="M201" s="5"/>
      <c r="N201" s="3" t="e">
        <f>IF(L201="Availability", 0, IF(AND(#REF!="Y", OR(F201&gt;2,#REF!&gt; 0)), 1, 0))</f>
        <v>#REF!</v>
      </c>
      <c r="O201" s="5"/>
      <c r="P201" s="5"/>
      <c r="Q201" s="5"/>
      <c r="R201" s="10"/>
      <c r="S201" s="3">
        <f>_xlfn.XLOOKUP(E201,DelayData!C:C,DelayData!E:E,"Not Found")</f>
        <v>0</v>
      </c>
      <c r="T201" s="3">
        <f>tbl_master[[#This Row],[Delay Mins]]</f>
        <v>0</v>
      </c>
      <c r="U201" s="41">
        <f t="shared" si="15"/>
        <v>101</v>
      </c>
      <c r="V201" s="41" t="e" cm="1">
        <f t="array" aca="1" ref="V201" ca="1">IF(V5COUNT(S201:S203)&lt;3,"",AVERAGE(S201:S203))</f>
        <v>#NAME?</v>
      </c>
      <c r="W201" s="41" t="e">
        <f t="shared" ca="1" si="16"/>
        <v>#NAME?</v>
      </c>
      <c r="X201" s="41" t="e">
        <f t="shared" ca="1" si="17"/>
        <v>#NAME?</v>
      </c>
      <c r="Y201" s="44" t="e">
        <f t="shared" ca="1" si="18"/>
        <v>#NAME?</v>
      </c>
    </row>
    <row r="202" spans="1:25" ht="45" hidden="1" x14ac:dyDescent="0.25">
      <c r="A202" s="3" t="s">
        <v>589</v>
      </c>
      <c r="B202" s="4">
        <v>46030</v>
      </c>
      <c r="C202" s="3" t="s">
        <v>590</v>
      </c>
      <c r="D202" s="5" t="s">
        <v>591</v>
      </c>
      <c r="E202" s="3" t="s">
        <v>128</v>
      </c>
      <c r="F202" s="3">
        <v>4</v>
      </c>
      <c r="G202" s="3">
        <v>4</v>
      </c>
      <c r="H202" s="4">
        <v>43998</v>
      </c>
      <c r="I202" s="3" t="s">
        <v>39</v>
      </c>
      <c r="J202" s="3" t="s">
        <v>27</v>
      </c>
      <c r="K202" s="3" t="s">
        <v>28</v>
      </c>
      <c r="L202" s="5"/>
      <c r="M202" s="5"/>
      <c r="N202" s="3" t="e">
        <f>IF(L202="Availability", 0, IF(AND(#REF!="Y", OR(F202&gt;2,#REF!&gt; 0)), 1, 0))</f>
        <v>#REF!</v>
      </c>
      <c r="O202" s="5"/>
      <c r="P202" s="5"/>
      <c r="Q202" s="5"/>
      <c r="R202" s="10"/>
      <c r="S202" s="3">
        <f>_xlfn.XLOOKUP(E202,DelayData!C:C,DelayData!E:E,"Not Found")</f>
        <v>3</v>
      </c>
      <c r="T202" s="3">
        <f>tbl_master[[#This Row],[Delay Mins]]</f>
        <v>3</v>
      </c>
      <c r="U202" s="41">
        <f t="shared" si="15"/>
        <v>0</v>
      </c>
      <c r="V202" s="41" t="e" cm="1">
        <f t="array" aca="1" ref="V202" ca="1">IF(V5COUNT(S202:S204)&lt;3,"",AVERAGE(S202:S204))</f>
        <v>#NAME?</v>
      </c>
      <c r="W202" s="41" t="e">
        <f t="shared" ca="1" si="16"/>
        <v>#NAME?</v>
      </c>
      <c r="X202" s="41" t="e">
        <f t="shared" ca="1" si="17"/>
        <v>#NAME?</v>
      </c>
      <c r="Y202" s="44" t="e">
        <f t="shared" ca="1" si="18"/>
        <v>#NAME?</v>
      </c>
    </row>
    <row r="203" spans="1:25" ht="60" hidden="1" x14ac:dyDescent="0.25">
      <c r="A203" s="3" t="s">
        <v>592</v>
      </c>
      <c r="B203" s="4">
        <v>46030</v>
      </c>
      <c r="C203" s="3" t="s">
        <v>593</v>
      </c>
      <c r="D203" s="5" t="s">
        <v>594</v>
      </c>
      <c r="E203" s="3" t="s">
        <v>128</v>
      </c>
      <c r="F203" s="3">
        <v>3</v>
      </c>
      <c r="G203" s="3">
        <v>3</v>
      </c>
      <c r="H203" s="4">
        <v>43782</v>
      </c>
      <c r="I203" s="3" t="s">
        <v>39</v>
      </c>
      <c r="J203" s="3" t="s">
        <v>595</v>
      </c>
      <c r="K203" s="3" t="s">
        <v>28</v>
      </c>
      <c r="L203" s="5"/>
      <c r="M203" s="5"/>
      <c r="N203" s="3" t="e">
        <f>IF(L203="Availability", 0, IF(AND(#REF!="Y", OR(F203&gt;2,#REF!&gt; 0)), 1, 0))</f>
        <v>#REF!</v>
      </c>
      <c r="O203" s="5"/>
      <c r="P203" s="5"/>
      <c r="Q203" s="5"/>
      <c r="R203" s="10"/>
      <c r="S203" s="3">
        <f>_xlfn.XLOOKUP(E203,DelayData!C:C,DelayData!E:E,"Not Found")</f>
        <v>3</v>
      </c>
      <c r="T203" s="3">
        <f>tbl_master[[#This Row],[Delay Mins]]</f>
        <v>3</v>
      </c>
      <c r="U203" s="41">
        <f t="shared" si="15"/>
        <v>3</v>
      </c>
      <c r="V203" s="41" t="e" cm="1">
        <f t="array" aca="1" ref="V203" ca="1">IF(V5COUNT(S203:S205)&lt;3,"",AVERAGE(S203:S205))</f>
        <v>#NAME?</v>
      </c>
      <c r="W203" s="41" t="e">
        <f t="shared" ca="1" si="16"/>
        <v>#NAME?</v>
      </c>
      <c r="X203" s="41" t="e">
        <f t="shared" ca="1" si="17"/>
        <v>#NAME?</v>
      </c>
      <c r="Y203" s="44" t="e">
        <f t="shared" ca="1" si="18"/>
        <v>#NAME?</v>
      </c>
    </row>
    <row r="204" spans="1:25" ht="75" hidden="1" x14ac:dyDescent="0.25">
      <c r="A204" s="3" t="s">
        <v>596</v>
      </c>
      <c r="B204" s="4">
        <v>46030</v>
      </c>
      <c r="C204" s="3"/>
      <c r="D204" s="5" t="s">
        <v>597</v>
      </c>
      <c r="E204" s="3" t="s">
        <v>305</v>
      </c>
      <c r="F204" s="3">
        <v>0</v>
      </c>
      <c r="G204" s="3">
        <v>0</v>
      </c>
      <c r="H204" s="3"/>
      <c r="I204" s="3" t="s">
        <v>598</v>
      </c>
      <c r="J204" s="3"/>
      <c r="K204" s="3" t="s">
        <v>34</v>
      </c>
      <c r="L204" s="5"/>
      <c r="M204" s="5"/>
      <c r="N204" s="3" t="e">
        <f>IF(L204="Availability", 0, IF(AND(#REF!="Y", OR(F204&gt;2,#REF!&gt; 0)), 1, 0))</f>
        <v>#REF!</v>
      </c>
      <c r="O204" s="5"/>
      <c r="P204" s="5"/>
      <c r="Q204" s="5"/>
      <c r="R204" s="10"/>
      <c r="S204" s="3">
        <f>_xlfn.XLOOKUP(E204,DelayData!C:C,DelayData!E:E,"Not Found")</f>
        <v>39</v>
      </c>
      <c r="T204" s="3">
        <f>tbl_master[[#This Row],[Delay Mins]]</f>
        <v>39</v>
      </c>
      <c r="U204" s="41">
        <f t="shared" si="15"/>
        <v>3</v>
      </c>
      <c r="V204" s="41" t="e" cm="1">
        <f t="array" aca="1" ref="V204" ca="1">IF(V5COUNT(S204:S206)&lt;3,"",AVERAGE(S204:S206))</f>
        <v>#NAME?</v>
      </c>
      <c r="W204" s="41" t="e">
        <f t="shared" ca="1" si="16"/>
        <v>#NAME?</v>
      </c>
      <c r="X204" s="41" t="e">
        <f t="shared" ca="1" si="17"/>
        <v>#NAME?</v>
      </c>
      <c r="Y204" s="44" t="e">
        <f t="shared" ca="1" si="18"/>
        <v>#NAME?</v>
      </c>
    </row>
    <row r="205" spans="1:25" ht="60" hidden="1" x14ac:dyDescent="0.25">
      <c r="A205" s="3" t="s">
        <v>599</v>
      </c>
      <c r="B205" s="4">
        <v>46030</v>
      </c>
      <c r="C205" s="3" t="s">
        <v>230</v>
      </c>
      <c r="D205" s="5" t="s">
        <v>231</v>
      </c>
      <c r="E205" s="3" t="s">
        <v>600</v>
      </c>
      <c r="F205" s="3">
        <v>24</v>
      </c>
      <c r="G205" s="3">
        <v>67</v>
      </c>
      <c r="H205" s="4">
        <v>43549</v>
      </c>
      <c r="I205" s="3" t="s">
        <v>601</v>
      </c>
      <c r="J205" s="3" t="s">
        <v>602</v>
      </c>
      <c r="K205" s="3" t="s">
        <v>28</v>
      </c>
      <c r="L205" s="5"/>
      <c r="M205" s="5"/>
      <c r="N205" s="3" t="e">
        <f>IF(L205="Availability", 0, IF(AND(#REF!="Y", OR(F205&gt;2,#REF!&gt; 0)), 1, 0))</f>
        <v>#REF!</v>
      </c>
      <c r="O205" s="5"/>
      <c r="P205" s="5"/>
      <c r="Q205" s="5"/>
      <c r="R205" s="10"/>
      <c r="S205" s="3">
        <f>_xlfn.XLOOKUP(E205,DelayData!C:C,DelayData!E:E,"Not Found")</f>
        <v>3</v>
      </c>
      <c r="T205" s="3">
        <f>tbl_master[[#This Row],[Delay Mins]]</f>
        <v>3</v>
      </c>
      <c r="U205" s="41">
        <f t="shared" si="15"/>
        <v>39</v>
      </c>
      <c r="V205" s="41" t="e" cm="1">
        <f t="array" aca="1" ref="V205" ca="1">IF(V5COUNT(S205:S207)&lt;3,"",AVERAGE(S205:S207))</f>
        <v>#NAME?</v>
      </c>
      <c r="W205" s="41" t="e">
        <f t="shared" ca="1" si="16"/>
        <v>#NAME?</v>
      </c>
      <c r="X205" s="41" t="e">
        <f t="shared" ca="1" si="17"/>
        <v>#NAME?</v>
      </c>
      <c r="Y205" s="44" t="e">
        <f t="shared" ca="1" si="18"/>
        <v>#NAME?</v>
      </c>
    </row>
    <row r="206" spans="1:25" ht="60" hidden="1" x14ac:dyDescent="0.25">
      <c r="A206" s="3" t="s">
        <v>603</v>
      </c>
      <c r="B206" s="4">
        <v>46030</v>
      </c>
      <c r="C206" s="3" t="s">
        <v>414</v>
      </c>
      <c r="D206" s="5" t="s">
        <v>415</v>
      </c>
      <c r="E206" s="3" t="s">
        <v>604</v>
      </c>
      <c r="F206" s="3">
        <v>10</v>
      </c>
      <c r="G206" s="3">
        <v>10</v>
      </c>
      <c r="H206" s="4">
        <v>43805</v>
      </c>
      <c r="I206" s="3" t="s">
        <v>26</v>
      </c>
      <c r="J206" s="3" t="s">
        <v>170</v>
      </c>
      <c r="K206" s="3" t="s">
        <v>28</v>
      </c>
      <c r="L206" s="5"/>
      <c r="M206" s="5"/>
      <c r="N206" s="3" t="e">
        <f>IF(L206="Availability", 0, IF(AND(#REF!="Y", OR(F206&gt;2,#REF!&gt; 0)), 1, 0))</f>
        <v>#REF!</v>
      </c>
      <c r="O206" s="5"/>
      <c r="P206" s="5"/>
      <c r="Q206" s="5"/>
      <c r="R206" s="10"/>
      <c r="S206" s="3">
        <f>_xlfn.XLOOKUP(E206,DelayData!C:C,DelayData!E:E,"Not Found")</f>
        <v>322</v>
      </c>
      <c r="T206" s="3">
        <f>tbl_master[[#This Row],[Delay Mins]]</f>
        <v>322</v>
      </c>
      <c r="U206" s="41">
        <f t="shared" si="15"/>
        <v>3</v>
      </c>
      <c r="V206" s="41" t="e" cm="1">
        <f t="array" aca="1" ref="V206" ca="1">IF(V5COUNT(S206:S208)&lt;3,"",AVERAGE(S206:S208))</f>
        <v>#NAME?</v>
      </c>
      <c r="W206" s="41" t="e">
        <f t="shared" ca="1" si="16"/>
        <v>#NAME?</v>
      </c>
      <c r="X206" s="41" t="e">
        <f t="shared" ca="1" si="17"/>
        <v>#NAME?</v>
      </c>
      <c r="Y206" s="44" t="e">
        <f t="shared" ca="1" si="18"/>
        <v>#NAME?</v>
      </c>
    </row>
    <row r="207" spans="1:25" ht="60" hidden="1" x14ac:dyDescent="0.25">
      <c r="A207" s="3" t="s">
        <v>605</v>
      </c>
      <c r="B207" s="4">
        <v>46030</v>
      </c>
      <c r="C207" s="3" t="s">
        <v>123</v>
      </c>
      <c r="D207" s="5" t="s">
        <v>565</v>
      </c>
      <c r="E207" s="3" t="s">
        <v>216</v>
      </c>
      <c r="F207" s="3">
        <v>24</v>
      </c>
      <c r="G207" s="3">
        <v>29</v>
      </c>
      <c r="H207" s="4">
        <v>43920</v>
      </c>
      <c r="I207" s="3" t="s">
        <v>26</v>
      </c>
      <c r="J207" s="3" t="s">
        <v>242</v>
      </c>
      <c r="K207" s="3" t="s">
        <v>28</v>
      </c>
      <c r="L207" s="5"/>
      <c r="M207" s="5"/>
      <c r="N207" s="3" t="e">
        <f>IF(L207="Availability", 0, IF(AND(#REF!="Y", OR(F207&gt;2,#REF!&gt; 0)), 1, 0))</f>
        <v>#REF!</v>
      </c>
      <c r="O207" s="5"/>
      <c r="P207" s="5"/>
      <c r="Q207" s="5"/>
      <c r="R207" s="10"/>
      <c r="S207" s="3">
        <f>_xlfn.XLOOKUP(E207,DelayData!C:C,DelayData!E:E,"Not Found")</f>
        <v>3</v>
      </c>
      <c r="T207" s="3">
        <f>tbl_master[[#This Row],[Delay Mins]]</f>
        <v>3</v>
      </c>
      <c r="U207" s="41">
        <f t="shared" si="15"/>
        <v>322</v>
      </c>
      <c r="V207" s="41" t="e" cm="1">
        <f t="array" aca="1" ref="V207" ca="1">IF(V5COUNT(S207:S209)&lt;3,"",AVERAGE(S207:S209))</f>
        <v>#NAME?</v>
      </c>
      <c r="W207" s="41" t="e">
        <f t="shared" ca="1" si="16"/>
        <v>#NAME?</v>
      </c>
      <c r="X207" s="41" t="e">
        <f t="shared" ca="1" si="17"/>
        <v>#NAME?</v>
      </c>
      <c r="Y207" s="44" t="e">
        <f t="shared" ca="1" si="18"/>
        <v>#NAME?</v>
      </c>
    </row>
    <row r="208" spans="1:25" ht="75" hidden="1" x14ac:dyDescent="0.25">
      <c r="A208" s="3" t="s">
        <v>606</v>
      </c>
      <c r="B208" s="4">
        <v>46030</v>
      </c>
      <c r="C208" s="3" t="s">
        <v>607</v>
      </c>
      <c r="D208" s="5" t="s">
        <v>608</v>
      </c>
      <c r="E208" s="3" t="s">
        <v>207</v>
      </c>
      <c r="F208" s="3">
        <v>0</v>
      </c>
      <c r="G208" s="3">
        <v>0</v>
      </c>
      <c r="H208" s="4">
        <v>43838</v>
      </c>
      <c r="I208" s="3" t="s">
        <v>39</v>
      </c>
      <c r="J208" s="3" t="s">
        <v>44</v>
      </c>
      <c r="K208" s="3" t="s">
        <v>28</v>
      </c>
      <c r="L208" s="5"/>
      <c r="M208" s="5"/>
      <c r="N208" s="3" t="e">
        <f>IF(L208="Availability", 0, IF(AND(#REF!="Y", OR(F208&gt;2,#REF!&gt; 0)), 1, 0))</f>
        <v>#REF!</v>
      </c>
      <c r="O208" s="5"/>
      <c r="P208" s="5"/>
      <c r="Q208" s="5"/>
      <c r="R208" s="10"/>
      <c r="S208" s="3">
        <f>_xlfn.XLOOKUP(E208,DelayData!C:C,DelayData!E:E,"Not Found")</f>
        <v>0</v>
      </c>
      <c r="T208" s="3">
        <f>tbl_master[[#This Row],[Delay Mins]]</f>
        <v>0</v>
      </c>
      <c r="U208" s="41">
        <f t="shared" si="15"/>
        <v>3</v>
      </c>
      <c r="V208" s="41" t="e" cm="1">
        <f t="array" aca="1" ref="V208" ca="1">IF(V5COUNT(S208:S210)&lt;3,"",AVERAGE(S208:S210))</f>
        <v>#NAME?</v>
      </c>
      <c r="W208" s="41" t="e">
        <f t="shared" ca="1" si="16"/>
        <v>#NAME?</v>
      </c>
      <c r="X208" s="41" t="e">
        <f t="shared" ca="1" si="17"/>
        <v>#NAME?</v>
      </c>
      <c r="Y208" s="44" t="e">
        <f t="shared" ca="1" si="18"/>
        <v>#NAME?</v>
      </c>
    </row>
    <row r="209" spans="1:25" ht="75" hidden="1" x14ac:dyDescent="0.25">
      <c r="A209" s="3" t="s">
        <v>609</v>
      </c>
      <c r="B209" s="4">
        <v>46030</v>
      </c>
      <c r="C209" s="3" t="s">
        <v>610</v>
      </c>
      <c r="D209" s="5" t="s">
        <v>611</v>
      </c>
      <c r="E209" s="3" t="s">
        <v>207</v>
      </c>
      <c r="F209" s="3">
        <v>0</v>
      </c>
      <c r="G209" s="3">
        <v>0</v>
      </c>
      <c r="H209" s="4">
        <v>44077</v>
      </c>
      <c r="I209" s="3" t="s">
        <v>39</v>
      </c>
      <c r="J209" s="3" t="s">
        <v>285</v>
      </c>
      <c r="K209" s="3" t="s">
        <v>28</v>
      </c>
      <c r="L209" s="5"/>
      <c r="M209" s="5"/>
      <c r="N209" s="3" t="e">
        <f>IF(L209="Availability", 0, IF(AND(#REF!="Y", OR(F209&gt;2,#REF!&gt; 0)), 1, 0))</f>
        <v>#REF!</v>
      </c>
      <c r="O209" s="5"/>
      <c r="P209" s="5"/>
      <c r="Q209" s="5"/>
      <c r="R209" s="10"/>
      <c r="S209" s="3">
        <f>_xlfn.XLOOKUP(E209,DelayData!C:C,DelayData!E:E,"Not Found")</f>
        <v>0</v>
      </c>
      <c r="T209" s="3">
        <f>tbl_master[[#This Row],[Delay Mins]]</f>
        <v>0</v>
      </c>
      <c r="U209" s="41">
        <f t="shared" si="15"/>
        <v>0</v>
      </c>
      <c r="V209" s="41" t="e" cm="1">
        <f t="array" aca="1" ref="V209" ca="1">IF(V5COUNT(S209:S211)&lt;3,"",AVERAGE(S209:S211))</f>
        <v>#NAME?</v>
      </c>
      <c r="W209" s="41" t="e">
        <f t="shared" ca="1" si="16"/>
        <v>#NAME?</v>
      </c>
      <c r="X209" s="41" t="e">
        <f t="shared" ca="1" si="17"/>
        <v>#NAME?</v>
      </c>
      <c r="Y209" s="44" t="e">
        <f t="shared" ca="1" si="18"/>
        <v>#NAME?</v>
      </c>
    </row>
    <row r="210" spans="1:25" ht="150" hidden="1" x14ac:dyDescent="0.25">
      <c r="A210" s="3" t="s">
        <v>612</v>
      </c>
      <c r="B210" s="4">
        <v>46030</v>
      </c>
      <c r="C210" s="3" t="s">
        <v>613</v>
      </c>
      <c r="D210" s="5" t="s">
        <v>614</v>
      </c>
      <c r="E210" s="3" t="s">
        <v>207</v>
      </c>
      <c r="F210" s="3">
        <v>0</v>
      </c>
      <c r="G210" s="3">
        <v>0</v>
      </c>
      <c r="H210" s="4">
        <v>43783</v>
      </c>
      <c r="I210" s="3" t="s">
        <v>39</v>
      </c>
      <c r="J210" s="3" t="s">
        <v>44</v>
      </c>
      <c r="K210" s="3" t="s">
        <v>28</v>
      </c>
      <c r="L210" s="5"/>
      <c r="M210" s="5"/>
      <c r="N210" s="3" t="e">
        <f>IF(L210="Availability", 0, IF(AND(#REF!="Y", OR(F210&gt;2,#REF!&gt; 0)), 1, 0))</f>
        <v>#REF!</v>
      </c>
      <c r="O210" s="5"/>
      <c r="P210" s="5"/>
      <c r="Q210" s="5"/>
      <c r="R210" s="10"/>
      <c r="S210" s="3">
        <f>_xlfn.XLOOKUP(E210,DelayData!C:C,DelayData!E:E,"Not Found")</f>
        <v>0</v>
      </c>
      <c r="T210" s="3">
        <f>tbl_master[[#This Row],[Delay Mins]]</f>
        <v>0</v>
      </c>
      <c r="U210" s="41">
        <f t="shared" si="15"/>
        <v>0</v>
      </c>
      <c r="V210" s="41" t="e" cm="1">
        <f t="array" aca="1" ref="V210" ca="1">IF(V5COUNT(S210:S212)&lt;3,"",AVERAGE(S210:S212))</f>
        <v>#NAME?</v>
      </c>
      <c r="W210" s="41" t="e">
        <f t="shared" ca="1" si="16"/>
        <v>#NAME?</v>
      </c>
      <c r="X210" s="41" t="e">
        <f t="shared" ca="1" si="17"/>
        <v>#NAME?</v>
      </c>
      <c r="Y210" s="44" t="e">
        <f t="shared" ca="1" si="18"/>
        <v>#NAME?</v>
      </c>
    </row>
    <row r="211" spans="1:25" ht="105" hidden="1" x14ac:dyDescent="0.25">
      <c r="A211" s="3" t="s">
        <v>615</v>
      </c>
      <c r="B211" s="4">
        <v>46029</v>
      </c>
      <c r="C211" s="3" t="s">
        <v>616</v>
      </c>
      <c r="D211" s="5" t="s">
        <v>617</v>
      </c>
      <c r="E211" s="3" t="s">
        <v>618</v>
      </c>
      <c r="F211" s="3">
        <v>18</v>
      </c>
      <c r="G211" s="3">
        <v>223</v>
      </c>
      <c r="H211" s="3"/>
      <c r="I211" s="3" t="s">
        <v>33</v>
      </c>
      <c r="J211" s="3"/>
      <c r="K211" s="3" t="s">
        <v>34</v>
      </c>
      <c r="L211" s="5"/>
      <c r="M211" s="5"/>
      <c r="N211" s="3" t="e">
        <f>IF(L211="Availability", 0, IF(AND(#REF!="Y", OR(F211&gt;2,#REF!&gt; 0)), 1, 0))</f>
        <v>#REF!</v>
      </c>
      <c r="O211" s="5"/>
      <c r="P211" s="5"/>
      <c r="Q211" s="5"/>
      <c r="R211" s="10"/>
      <c r="S211" s="3">
        <f>_xlfn.XLOOKUP(E211,DelayData!C:C,DelayData!E:E,"Not Found")</f>
        <v>77</v>
      </c>
      <c r="T211" s="3">
        <f>tbl_master[[#This Row],[Delay Mins]]</f>
        <v>77</v>
      </c>
      <c r="U211" s="41">
        <f t="shared" si="15"/>
        <v>0</v>
      </c>
      <c r="V211" s="41" t="e" cm="1">
        <f t="array" aca="1" ref="V211" ca="1">IF(V5COUNT(S211:S213)&lt;3,"",AVERAGE(S211:S213))</f>
        <v>#NAME?</v>
      </c>
      <c r="W211" s="41" t="e">
        <f t="shared" ca="1" si="16"/>
        <v>#NAME?</v>
      </c>
      <c r="X211" s="41" t="e">
        <f t="shared" ca="1" si="17"/>
        <v>#NAME?</v>
      </c>
      <c r="Y211" s="44" t="e">
        <f t="shared" ca="1" si="18"/>
        <v>#NAME?</v>
      </c>
    </row>
    <row r="212" spans="1:25" ht="60" hidden="1" x14ac:dyDescent="0.25">
      <c r="A212" s="3" t="s">
        <v>619</v>
      </c>
      <c r="B212" s="4">
        <v>46029</v>
      </c>
      <c r="C212" s="3" t="s">
        <v>201</v>
      </c>
      <c r="D212" s="5" t="s">
        <v>202</v>
      </c>
      <c r="E212" s="3" t="s">
        <v>95</v>
      </c>
      <c r="F212" s="3">
        <v>12</v>
      </c>
      <c r="G212" s="3">
        <v>12</v>
      </c>
      <c r="H212" s="4">
        <v>43679</v>
      </c>
      <c r="I212" s="3" t="s">
        <v>39</v>
      </c>
      <c r="J212" s="3" t="s">
        <v>44</v>
      </c>
      <c r="K212" s="3" t="s">
        <v>28</v>
      </c>
      <c r="L212" s="5"/>
      <c r="M212" s="5"/>
      <c r="N212" s="3" t="e">
        <f>IF(L212="Availability", 0, IF(AND(#REF!="Y", OR(F212&gt;2,#REF!&gt; 0)), 1, 0))</f>
        <v>#REF!</v>
      </c>
      <c r="O212" s="5"/>
      <c r="P212" s="5"/>
      <c r="Q212" s="5"/>
      <c r="R212" s="10"/>
      <c r="S212" s="3">
        <f>_xlfn.XLOOKUP(E212,DelayData!C:C,DelayData!E:E,"Not Found")</f>
        <v>0</v>
      </c>
      <c r="T212" s="3">
        <f>tbl_master[[#This Row],[Delay Mins]]</f>
        <v>0</v>
      </c>
      <c r="U212" s="41">
        <f t="shared" si="15"/>
        <v>77</v>
      </c>
      <c r="V212" s="41" t="e" cm="1">
        <f t="array" aca="1" ref="V212" ca="1">IF(V5COUNT(S212:S214)&lt;3,"",AVERAGE(S212:S214))</f>
        <v>#NAME?</v>
      </c>
      <c r="W212" s="41" t="e">
        <f t="shared" ca="1" si="16"/>
        <v>#NAME?</v>
      </c>
      <c r="X212" s="41" t="e">
        <f t="shared" ca="1" si="17"/>
        <v>#NAME?</v>
      </c>
      <c r="Y212" s="44" t="e">
        <f t="shared" ca="1" si="18"/>
        <v>#NAME?</v>
      </c>
    </row>
    <row r="213" spans="1:25" ht="60" hidden="1" x14ac:dyDescent="0.25">
      <c r="A213" s="3" t="s">
        <v>620</v>
      </c>
      <c r="B213" s="4">
        <v>46029</v>
      </c>
      <c r="C213" s="3" t="s">
        <v>283</v>
      </c>
      <c r="D213" s="5" t="s">
        <v>284</v>
      </c>
      <c r="E213" s="3" t="s">
        <v>621</v>
      </c>
      <c r="F213" s="3">
        <v>3</v>
      </c>
      <c r="G213" s="3">
        <v>3</v>
      </c>
      <c r="H213" s="4">
        <v>43672</v>
      </c>
      <c r="I213" s="3" t="s">
        <v>203</v>
      </c>
      <c r="J213" s="3" t="s">
        <v>239</v>
      </c>
      <c r="K213" s="3" t="s">
        <v>28</v>
      </c>
      <c r="L213" s="5"/>
      <c r="M213" s="5"/>
      <c r="N213" s="3" t="e">
        <f>IF(L213="Availability", 0, IF(AND(#REF!="Y", OR(F213&gt;2,#REF!&gt; 0)), 1, 0))</f>
        <v>#REF!</v>
      </c>
      <c r="O213" s="5"/>
      <c r="P213" s="5"/>
      <c r="Q213" s="5"/>
      <c r="R213" s="10"/>
      <c r="S213" s="3">
        <f>_xlfn.XLOOKUP(E213,DelayData!C:C,DelayData!E:E,"Not Found")</f>
        <v>70</v>
      </c>
      <c r="T213" s="3">
        <f>tbl_master[[#This Row],[Delay Mins]]</f>
        <v>70</v>
      </c>
      <c r="U213" s="41">
        <f t="shared" si="15"/>
        <v>0</v>
      </c>
      <c r="V213" s="41" t="e" cm="1">
        <f t="array" aca="1" ref="V213" ca="1">IF(V5COUNT(S213:S215)&lt;3,"",AVERAGE(S213:S215))</f>
        <v>#NAME?</v>
      </c>
      <c r="W213" s="41" t="e">
        <f t="shared" ca="1" si="16"/>
        <v>#NAME?</v>
      </c>
      <c r="X213" s="41" t="e">
        <f t="shared" ca="1" si="17"/>
        <v>#NAME?</v>
      </c>
      <c r="Y213" s="44" t="e">
        <f t="shared" ca="1" si="18"/>
        <v>#NAME?</v>
      </c>
    </row>
    <row r="214" spans="1:25" ht="135" hidden="1" x14ac:dyDescent="0.25">
      <c r="A214" s="3" t="s">
        <v>622</v>
      </c>
      <c r="B214" s="4">
        <v>46029</v>
      </c>
      <c r="C214" s="3" t="s">
        <v>431</v>
      </c>
      <c r="D214" s="5" t="s">
        <v>623</v>
      </c>
      <c r="E214" s="3" t="s">
        <v>624</v>
      </c>
      <c r="F214" s="3">
        <v>52</v>
      </c>
      <c r="G214" s="3">
        <v>101</v>
      </c>
      <c r="H214" s="4">
        <v>44005</v>
      </c>
      <c r="I214" s="3" t="s">
        <v>39</v>
      </c>
      <c r="J214" s="3" t="s">
        <v>27</v>
      </c>
      <c r="K214" s="3" t="s">
        <v>28</v>
      </c>
      <c r="L214" s="5"/>
      <c r="M214" s="5"/>
      <c r="N214" s="3" t="e">
        <f>IF(L214="Availability", 0, IF(AND(#REF!="Y", OR(F214&gt;2,#REF!&gt; 0)), 1, 0))</f>
        <v>#REF!</v>
      </c>
      <c r="O214" s="5"/>
      <c r="P214" s="5"/>
      <c r="Q214" s="5"/>
      <c r="R214" s="10"/>
      <c r="S214" s="3">
        <f>_xlfn.XLOOKUP(E214,DelayData!C:C,DelayData!E:E,"Not Found")</f>
        <v>31</v>
      </c>
      <c r="T214" s="3">
        <f>tbl_master[[#This Row],[Delay Mins]]</f>
        <v>31</v>
      </c>
      <c r="U214" s="41">
        <f t="shared" si="15"/>
        <v>70</v>
      </c>
      <c r="V214" s="41" t="e" cm="1">
        <f t="array" aca="1" ref="V214" ca="1">IF(V5COUNT(S214:S216)&lt;3,"",AVERAGE(S214:S216))</f>
        <v>#NAME?</v>
      </c>
      <c r="W214" s="41" t="e">
        <f t="shared" ca="1" si="16"/>
        <v>#NAME?</v>
      </c>
      <c r="X214" s="41" t="e">
        <f t="shared" ca="1" si="17"/>
        <v>#NAME?</v>
      </c>
      <c r="Y214" s="44" t="e">
        <f t="shared" ca="1" si="18"/>
        <v>#NAME?</v>
      </c>
    </row>
    <row r="215" spans="1:25" ht="75" hidden="1" x14ac:dyDescent="0.25">
      <c r="A215" s="3" t="s">
        <v>625</v>
      </c>
      <c r="B215" s="4">
        <v>46029</v>
      </c>
      <c r="C215" s="3" t="s">
        <v>626</v>
      </c>
      <c r="D215" s="5" t="s">
        <v>627</v>
      </c>
      <c r="E215" s="3" t="s">
        <v>116</v>
      </c>
      <c r="F215" s="3">
        <v>4</v>
      </c>
      <c r="G215" s="3">
        <v>4</v>
      </c>
      <c r="H215" s="4">
        <v>43819</v>
      </c>
      <c r="I215" s="3" t="s">
        <v>26</v>
      </c>
      <c r="J215" s="3" t="s">
        <v>242</v>
      </c>
      <c r="K215" s="3" t="s">
        <v>28</v>
      </c>
      <c r="L215" s="5"/>
      <c r="M215" s="5"/>
      <c r="N215" s="3" t="e">
        <f>IF(L215="Availability", 0, IF(AND(#REF!="Y", OR(F215&gt;2,#REF!&gt; 0)), 1, 0))</f>
        <v>#REF!</v>
      </c>
      <c r="O215" s="5"/>
      <c r="P215" s="5"/>
      <c r="Q215" s="5"/>
      <c r="R215" s="10"/>
      <c r="S215" s="3">
        <f>_xlfn.XLOOKUP(E215,DelayData!C:C,DelayData!E:E,"Not Found")</f>
        <v>6</v>
      </c>
      <c r="T215" s="3">
        <f>tbl_master[[#This Row],[Delay Mins]]</f>
        <v>6</v>
      </c>
      <c r="U215" s="41">
        <f t="shared" si="15"/>
        <v>31</v>
      </c>
      <c r="V215" s="41" t="e" cm="1">
        <f t="array" aca="1" ref="V215" ca="1">IF(V5COUNT(S215:S217)&lt;3,"",AVERAGE(S215:S217))</f>
        <v>#NAME?</v>
      </c>
      <c r="W215" s="41" t="e">
        <f t="shared" ca="1" si="16"/>
        <v>#NAME?</v>
      </c>
      <c r="X215" s="41" t="e">
        <f t="shared" ca="1" si="17"/>
        <v>#NAME?</v>
      </c>
      <c r="Y215" s="44" t="e">
        <f t="shared" ca="1" si="18"/>
        <v>#NAME?</v>
      </c>
    </row>
    <row r="216" spans="1:25" ht="60" hidden="1" x14ac:dyDescent="0.25">
      <c r="A216" s="3" t="s">
        <v>628</v>
      </c>
      <c r="B216" s="4">
        <v>46029</v>
      </c>
      <c r="C216" s="3" t="s">
        <v>248</v>
      </c>
      <c r="D216" s="5" t="s">
        <v>249</v>
      </c>
      <c r="E216" s="3" t="s">
        <v>575</v>
      </c>
      <c r="F216" s="3">
        <v>7</v>
      </c>
      <c r="G216" s="3">
        <v>7</v>
      </c>
      <c r="H216" s="4">
        <v>43578</v>
      </c>
      <c r="I216" s="3" t="s">
        <v>26</v>
      </c>
      <c r="J216" s="3" t="s">
        <v>361</v>
      </c>
      <c r="K216" s="3" t="s">
        <v>28</v>
      </c>
      <c r="L216" s="5"/>
      <c r="M216" s="5"/>
      <c r="N216" s="3" t="e">
        <f>IF(L216="Availability", 0, IF(AND(#REF!="Y", OR(F216&gt;2,#REF!&gt; 0)), 1, 0))</f>
        <v>#REF!</v>
      </c>
      <c r="O216" s="5"/>
      <c r="P216" s="5"/>
      <c r="Q216" s="5"/>
      <c r="R216" s="10"/>
      <c r="S216" s="3">
        <f>_xlfn.XLOOKUP(E216,DelayData!C:C,DelayData!E:E,"Not Found")</f>
        <v>12</v>
      </c>
      <c r="T216" s="3">
        <f>tbl_master[[#This Row],[Delay Mins]]</f>
        <v>12</v>
      </c>
      <c r="U216" s="41">
        <f t="shared" si="15"/>
        <v>6</v>
      </c>
      <c r="V216" s="41" t="e" cm="1">
        <f t="array" aca="1" ref="V216" ca="1">IF(V5COUNT(S216:S218)&lt;3,"",AVERAGE(S216:S218))</f>
        <v>#NAME?</v>
      </c>
      <c r="W216" s="41" t="e">
        <f t="shared" ca="1" si="16"/>
        <v>#NAME?</v>
      </c>
      <c r="X216" s="41" t="e">
        <f t="shared" ca="1" si="17"/>
        <v>#NAME?</v>
      </c>
      <c r="Y216" s="44" t="e">
        <f t="shared" ca="1" si="18"/>
        <v>#NAME?</v>
      </c>
    </row>
    <row r="217" spans="1:25" ht="60" hidden="1" x14ac:dyDescent="0.25">
      <c r="A217" s="3" t="s">
        <v>629</v>
      </c>
      <c r="B217" s="4">
        <v>46029</v>
      </c>
      <c r="C217" s="3"/>
      <c r="D217" s="5" t="s">
        <v>565</v>
      </c>
      <c r="E217" s="3" t="s">
        <v>216</v>
      </c>
      <c r="F217" s="3">
        <v>16</v>
      </c>
      <c r="G217" s="3">
        <v>16</v>
      </c>
      <c r="H217" s="4">
        <v>43808</v>
      </c>
      <c r="I217" s="3" t="s">
        <v>217</v>
      </c>
      <c r="J217" s="3"/>
      <c r="K217" s="3" t="s">
        <v>34</v>
      </c>
      <c r="L217" s="5"/>
      <c r="M217" s="5"/>
      <c r="N217" s="3" t="e">
        <f>IF(L217="Availability", 0, IF(AND(#REF!="Y", OR(F217&gt;2,#REF!&gt; 0)), 1, 0))</f>
        <v>#REF!</v>
      </c>
      <c r="O217" s="5"/>
      <c r="P217" s="5"/>
      <c r="Q217" s="5"/>
      <c r="R217" s="10"/>
      <c r="S217" s="3">
        <f>_xlfn.XLOOKUP(E217,DelayData!C:C,DelayData!E:E,"Not Found")</f>
        <v>3</v>
      </c>
      <c r="T217" s="3">
        <f>tbl_master[[#This Row],[Delay Mins]]</f>
        <v>3</v>
      </c>
      <c r="U217" s="41">
        <f t="shared" si="15"/>
        <v>12</v>
      </c>
      <c r="V217" s="41" t="e" cm="1">
        <f t="array" aca="1" ref="V217" ca="1">IF(V5COUNT(S217:S219)&lt;3,"",AVERAGE(S217:S219))</f>
        <v>#NAME?</v>
      </c>
      <c r="W217" s="41" t="e">
        <f t="shared" ca="1" si="16"/>
        <v>#NAME?</v>
      </c>
      <c r="X217" s="41" t="e">
        <f t="shared" ca="1" si="17"/>
        <v>#NAME?</v>
      </c>
      <c r="Y217" s="44" t="e">
        <f t="shared" ca="1" si="18"/>
        <v>#NAME?</v>
      </c>
    </row>
    <row r="218" spans="1:25" ht="60" hidden="1" x14ac:dyDescent="0.25">
      <c r="A218" s="3" t="s">
        <v>630</v>
      </c>
      <c r="B218" s="4">
        <v>46029</v>
      </c>
      <c r="C218" s="3" t="s">
        <v>144</v>
      </c>
      <c r="D218" s="5" t="s">
        <v>145</v>
      </c>
      <c r="E218" s="3" t="s">
        <v>631</v>
      </c>
      <c r="F218" s="3">
        <v>8</v>
      </c>
      <c r="G218" s="3">
        <v>8</v>
      </c>
      <c r="H218" s="4">
        <v>43783</v>
      </c>
      <c r="I218" s="3" t="s">
        <v>632</v>
      </c>
      <c r="J218" s="3"/>
      <c r="K218" s="3" t="s">
        <v>569</v>
      </c>
      <c r="L218" s="5"/>
      <c r="M218" s="5"/>
      <c r="N218" s="3" t="e">
        <f>IF(L218="Availability", 0, IF(AND(#REF!="Y", OR(F218&gt;2,#REF!&gt; 0)), 1, 0))</f>
        <v>#REF!</v>
      </c>
      <c r="O218" s="5"/>
      <c r="P218" s="5"/>
      <c r="Q218" s="5"/>
      <c r="R218" s="10"/>
      <c r="S218" s="3">
        <f>_xlfn.XLOOKUP(E218,DelayData!C:C,DelayData!E:E,"Not Found")</f>
        <v>4</v>
      </c>
      <c r="T218" s="3">
        <f>tbl_master[[#This Row],[Delay Mins]]</f>
        <v>4</v>
      </c>
      <c r="U218" s="41">
        <f t="shared" si="15"/>
        <v>3</v>
      </c>
      <c r="V218" s="41" t="e" cm="1">
        <f t="array" aca="1" ref="V218" ca="1">IF(V5COUNT(S218:S220)&lt;3,"",AVERAGE(S218:S220))</f>
        <v>#NAME?</v>
      </c>
      <c r="W218" s="41" t="e">
        <f t="shared" ca="1" si="16"/>
        <v>#NAME?</v>
      </c>
      <c r="X218" s="41" t="e">
        <f t="shared" ca="1" si="17"/>
        <v>#NAME?</v>
      </c>
      <c r="Y218" s="44" t="e">
        <f t="shared" ca="1" si="18"/>
        <v>#NAME?</v>
      </c>
    </row>
    <row r="219" spans="1:25" ht="60" hidden="1" x14ac:dyDescent="0.25">
      <c r="A219" s="3" t="s">
        <v>630</v>
      </c>
      <c r="B219" s="4">
        <v>46029</v>
      </c>
      <c r="C219" s="3" t="s">
        <v>144</v>
      </c>
      <c r="D219" s="5" t="s">
        <v>145</v>
      </c>
      <c r="E219" s="3" t="s">
        <v>631</v>
      </c>
      <c r="F219" s="3">
        <v>8</v>
      </c>
      <c r="G219" s="3">
        <v>8</v>
      </c>
      <c r="H219" s="4">
        <v>43783</v>
      </c>
      <c r="I219" s="3" t="s">
        <v>539</v>
      </c>
      <c r="J219" s="3" t="s">
        <v>254</v>
      </c>
      <c r="K219" s="3" t="s">
        <v>28</v>
      </c>
      <c r="L219" s="5"/>
      <c r="M219" s="5"/>
      <c r="N219" s="3" t="e">
        <f>IF(L219="Availability", 0, IF(AND(#REF!="Y", OR(F219&gt;2,#REF!&gt; 0)), 1, 0))</f>
        <v>#REF!</v>
      </c>
      <c r="O219" s="5"/>
      <c r="P219" s="5"/>
      <c r="Q219" s="5"/>
      <c r="R219" s="10"/>
      <c r="S219" s="3">
        <f>_xlfn.XLOOKUP(E219,DelayData!C:C,DelayData!E:E,"Not Found")</f>
        <v>4</v>
      </c>
      <c r="T219" s="3">
        <f>tbl_master[[#This Row],[Delay Mins]]</f>
        <v>4</v>
      </c>
      <c r="U219" s="41">
        <f t="shared" si="15"/>
        <v>4</v>
      </c>
      <c r="V219" s="41" t="e" cm="1">
        <f t="array" aca="1" ref="V219" ca="1">IF(V5COUNT(S219:S221)&lt;3,"",AVERAGE(S219:S221))</f>
        <v>#NAME?</v>
      </c>
      <c r="W219" s="41" t="e">
        <f t="shared" ca="1" si="16"/>
        <v>#NAME?</v>
      </c>
      <c r="X219" s="41" t="e">
        <f t="shared" ca="1" si="17"/>
        <v>#NAME?</v>
      </c>
      <c r="Y219" s="44" t="e">
        <f t="shared" ca="1" si="18"/>
        <v>#NAME?</v>
      </c>
    </row>
    <row r="220" spans="1:25" ht="75" hidden="1" x14ac:dyDescent="0.25">
      <c r="A220" s="3" t="s">
        <v>633</v>
      </c>
      <c r="B220" s="4">
        <v>46029</v>
      </c>
      <c r="C220" s="3" t="s">
        <v>392</v>
      </c>
      <c r="D220" s="5" t="s">
        <v>393</v>
      </c>
      <c r="E220" s="3" t="s">
        <v>483</v>
      </c>
      <c r="F220" s="3">
        <v>4</v>
      </c>
      <c r="G220" s="3">
        <v>4</v>
      </c>
      <c r="H220" s="3"/>
      <c r="I220" s="3" t="s">
        <v>119</v>
      </c>
      <c r="J220" s="3"/>
      <c r="K220" s="3" t="s">
        <v>34</v>
      </c>
      <c r="L220" s="5"/>
      <c r="M220" s="5"/>
      <c r="N220" s="3" t="e">
        <f>IF(L220="Availability", 0, IF(AND(#REF!="Y", OR(F220&gt;2,#REF!&gt; 0)), 1, 0))</f>
        <v>#REF!</v>
      </c>
      <c r="O220" s="5"/>
      <c r="P220" s="5"/>
      <c r="Q220" s="5"/>
      <c r="R220" s="10"/>
      <c r="S220" s="3">
        <f>_xlfn.XLOOKUP(E220,DelayData!C:C,DelayData!E:E,"Not Found")</f>
        <v>19</v>
      </c>
      <c r="T220" s="3">
        <f>tbl_master[[#This Row],[Delay Mins]]</f>
        <v>19</v>
      </c>
      <c r="U220" s="41">
        <f t="shared" si="15"/>
        <v>4</v>
      </c>
      <c r="V220" s="41" t="e" cm="1">
        <f t="array" aca="1" ref="V220" ca="1">IF(V5COUNT(S220:S222)&lt;3,"",AVERAGE(S220:S222))</f>
        <v>#NAME?</v>
      </c>
      <c r="W220" s="41" t="e">
        <f t="shared" ca="1" si="16"/>
        <v>#NAME?</v>
      </c>
      <c r="X220" s="41" t="e">
        <f t="shared" ca="1" si="17"/>
        <v>#NAME?</v>
      </c>
      <c r="Y220" s="44" t="e">
        <f t="shared" ca="1" si="18"/>
        <v>#NAME?</v>
      </c>
    </row>
    <row r="221" spans="1:25" ht="75" hidden="1" x14ac:dyDescent="0.25">
      <c r="A221" s="3" t="s">
        <v>634</v>
      </c>
      <c r="B221" s="4">
        <v>46029</v>
      </c>
      <c r="C221" s="3"/>
      <c r="D221" s="5" t="s">
        <v>469</v>
      </c>
      <c r="E221" s="3" t="s">
        <v>95</v>
      </c>
      <c r="F221" s="3">
        <v>25</v>
      </c>
      <c r="G221" s="3">
        <v>74</v>
      </c>
      <c r="H221" s="4">
        <v>43902</v>
      </c>
      <c r="I221" s="3" t="s">
        <v>54</v>
      </c>
      <c r="J221" s="3"/>
      <c r="K221" s="3" t="s">
        <v>34</v>
      </c>
      <c r="L221" s="5"/>
      <c r="M221" s="5"/>
      <c r="N221" s="3" t="e">
        <f>IF(L221="Availability", 0, IF(AND(#REF!="Y", OR(F221&gt;2,#REF!&gt; 0)), 1, 0))</f>
        <v>#REF!</v>
      </c>
      <c r="O221" s="5"/>
      <c r="P221" s="5"/>
      <c r="Q221" s="5"/>
      <c r="R221" s="10"/>
      <c r="S221" s="3">
        <f>_xlfn.XLOOKUP(E221,DelayData!C:C,DelayData!E:E,"Not Found")</f>
        <v>0</v>
      </c>
      <c r="T221" s="3">
        <f>tbl_master[[#This Row],[Delay Mins]]</f>
        <v>0</v>
      </c>
      <c r="U221" s="41">
        <f t="shared" si="15"/>
        <v>19</v>
      </c>
      <c r="V221" s="41" t="e" cm="1">
        <f t="array" aca="1" ref="V221" ca="1">IF(V5COUNT(S221:S223)&lt;3,"",AVERAGE(S221:S223))</f>
        <v>#NAME?</v>
      </c>
      <c r="W221" s="41" t="e">
        <f t="shared" ca="1" si="16"/>
        <v>#NAME?</v>
      </c>
      <c r="X221" s="41" t="e">
        <f t="shared" ca="1" si="17"/>
        <v>#NAME?</v>
      </c>
      <c r="Y221" s="44" t="e">
        <f t="shared" ca="1" si="18"/>
        <v>#NAME?</v>
      </c>
    </row>
    <row r="222" spans="1:25" hidden="1" x14ac:dyDescent="0.25">
      <c r="A222" s="3" t="s">
        <v>635</v>
      </c>
      <c r="B222" s="4">
        <v>46029</v>
      </c>
      <c r="C222" s="3"/>
      <c r="D222" s="5"/>
      <c r="E222" s="3" t="s">
        <v>95</v>
      </c>
      <c r="F222" s="3">
        <v>4</v>
      </c>
      <c r="G222" s="3">
        <v>10</v>
      </c>
      <c r="H222" s="3"/>
      <c r="I222" s="3" t="s">
        <v>33</v>
      </c>
      <c r="J222" s="3"/>
      <c r="K222" s="3" t="s">
        <v>34</v>
      </c>
      <c r="L222" s="5"/>
      <c r="M222" s="5"/>
      <c r="N222" s="3" t="e">
        <f>IF(L222="Availability", 0, IF(AND(#REF!="Y", OR(F222&gt;2,#REF!&gt; 0)), 1, 0))</f>
        <v>#REF!</v>
      </c>
      <c r="O222" s="5"/>
      <c r="P222" s="5"/>
      <c r="Q222" s="5"/>
      <c r="R222" s="10"/>
      <c r="S222" s="3">
        <f>_xlfn.XLOOKUP(E222,DelayData!C:C,DelayData!E:E,"Not Found")</f>
        <v>0</v>
      </c>
      <c r="T222" s="3">
        <f>tbl_master[[#This Row],[Delay Mins]]</f>
        <v>0</v>
      </c>
      <c r="U222" s="41">
        <f t="shared" si="15"/>
        <v>0</v>
      </c>
      <c r="V222" s="41" t="e" cm="1">
        <f t="array" aca="1" ref="V222" ca="1">IF(V5COUNT(S222:S224)&lt;3,"",AVERAGE(S222:S224))</f>
        <v>#NAME?</v>
      </c>
      <c r="W222" s="41" t="e">
        <f t="shared" ca="1" si="16"/>
        <v>#NAME?</v>
      </c>
      <c r="X222" s="41" t="e">
        <f t="shared" ca="1" si="17"/>
        <v>#NAME?</v>
      </c>
      <c r="Y222" s="44" t="e">
        <f t="shared" ca="1" si="18"/>
        <v>#NAME?</v>
      </c>
    </row>
    <row r="223" spans="1:25" ht="60" hidden="1" x14ac:dyDescent="0.25">
      <c r="A223" s="3" t="s">
        <v>636</v>
      </c>
      <c r="B223" s="4">
        <v>46029</v>
      </c>
      <c r="C223" s="3" t="s">
        <v>637</v>
      </c>
      <c r="D223" s="5" t="s">
        <v>638</v>
      </c>
      <c r="E223" s="3" t="s">
        <v>133</v>
      </c>
      <c r="F223" s="3">
        <v>6</v>
      </c>
      <c r="G223" s="3">
        <v>21</v>
      </c>
      <c r="H223" s="4">
        <v>43782</v>
      </c>
      <c r="I223" s="3" t="s">
        <v>54</v>
      </c>
      <c r="J223" s="3" t="s">
        <v>55</v>
      </c>
      <c r="K223" s="3" t="s">
        <v>28</v>
      </c>
      <c r="L223" s="5"/>
      <c r="M223" s="5"/>
      <c r="N223" s="3" t="e">
        <f>IF(L223="Availability", 0, IF(AND(#REF!="Y", OR(F223&gt;2,#REF!&gt; 0)), 1, 0))</f>
        <v>#REF!</v>
      </c>
      <c r="O223" s="5"/>
      <c r="P223" s="5"/>
      <c r="Q223" s="5"/>
      <c r="R223" s="10"/>
      <c r="S223" s="3">
        <f>_xlfn.XLOOKUP(E223,DelayData!C:C,DelayData!E:E,"Not Found")</f>
        <v>101</v>
      </c>
      <c r="T223" s="3">
        <f>tbl_master[[#This Row],[Delay Mins]]</f>
        <v>101</v>
      </c>
      <c r="U223" s="41">
        <f t="shared" si="15"/>
        <v>0</v>
      </c>
      <c r="V223" s="41" t="e" cm="1">
        <f t="array" aca="1" ref="V223" ca="1">IF(V5COUNT(S223:S225)&lt;3,"",AVERAGE(S223:S225))</f>
        <v>#NAME?</v>
      </c>
      <c r="W223" s="41" t="e">
        <f t="shared" ca="1" si="16"/>
        <v>#NAME?</v>
      </c>
      <c r="X223" s="41" t="e">
        <f t="shared" ca="1" si="17"/>
        <v>#NAME?</v>
      </c>
      <c r="Y223" s="44" t="e">
        <f t="shared" ca="1" si="18"/>
        <v>#NAME?</v>
      </c>
    </row>
    <row r="224" spans="1:25" ht="60" hidden="1" x14ac:dyDescent="0.25">
      <c r="A224" s="3" t="s">
        <v>639</v>
      </c>
      <c r="B224" s="4">
        <v>46029</v>
      </c>
      <c r="C224" s="3" t="s">
        <v>640</v>
      </c>
      <c r="D224" s="5" t="s">
        <v>641</v>
      </c>
      <c r="E224" s="3" t="s">
        <v>356</v>
      </c>
      <c r="F224" s="3">
        <v>149</v>
      </c>
      <c r="G224" s="3">
        <v>215</v>
      </c>
      <c r="H224" s="4">
        <v>43572</v>
      </c>
      <c r="I224" s="3" t="s">
        <v>54</v>
      </c>
      <c r="J224" s="3" t="s">
        <v>55</v>
      </c>
      <c r="K224" s="3" t="s">
        <v>28</v>
      </c>
      <c r="L224" s="5"/>
      <c r="M224" s="5"/>
      <c r="N224" s="3" t="e">
        <f>IF(L224="Availability", 0, IF(AND(#REF!="Y", OR(F224&gt;2,#REF!&gt; 0)), 1, 0))</f>
        <v>#REF!</v>
      </c>
      <c r="O224" s="5"/>
      <c r="P224" s="5"/>
      <c r="Q224" s="5"/>
      <c r="R224" s="10"/>
      <c r="S224" s="3">
        <f>_xlfn.XLOOKUP(E224,DelayData!C:C,DelayData!E:E,"Not Found")</f>
        <v>17</v>
      </c>
      <c r="T224" s="3">
        <f>tbl_master[[#This Row],[Delay Mins]]</f>
        <v>17</v>
      </c>
      <c r="U224" s="41">
        <f t="shared" si="15"/>
        <v>101</v>
      </c>
      <c r="V224" s="41" t="e" cm="1">
        <f t="array" aca="1" ref="V224" ca="1">IF(V5COUNT(S224:S226)&lt;3,"",AVERAGE(S224:S226))</f>
        <v>#NAME?</v>
      </c>
      <c r="W224" s="41" t="e">
        <f t="shared" ca="1" si="16"/>
        <v>#NAME?</v>
      </c>
      <c r="X224" s="41" t="e">
        <f t="shared" ca="1" si="17"/>
        <v>#NAME?</v>
      </c>
      <c r="Y224" s="44" t="e">
        <f t="shared" ca="1" si="18"/>
        <v>#NAME?</v>
      </c>
    </row>
    <row r="225" spans="1:25" ht="60" hidden="1" x14ac:dyDescent="0.25">
      <c r="A225" s="3" t="s">
        <v>642</v>
      </c>
      <c r="B225" s="4">
        <v>46029</v>
      </c>
      <c r="C225" s="3" t="s">
        <v>643</v>
      </c>
      <c r="D225" s="5" t="s">
        <v>496</v>
      </c>
      <c r="E225" s="3" t="s">
        <v>133</v>
      </c>
      <c r="F225" s="3">
        <v>12</v>
      </c>
      <c r="G225" s="3">
        <v>12</v>
      </c>
      <c r="H225" s="4">
        <v>43714</v>
      </c>
      <c r="I225" s="3" t="s">
        <v>54</v>
      </c>
      <c r="J225" s="3" t="s">
        <v>55</v>
      </c>
      <c r="K225" s="3" t="s">
        <v>28</v>
      </c>
      <c r="L225" s="5"/>
      <c r="M225" s="5"/>
      <c r="N225" s="3" t="e">
        <f>IF(L225="Availability", 0, IF(AND(#REF!="Y", OR(F225&gt;2,#REF!&gt; 0)), 1, 0))</f>
        <v>#REF!</v>
      </c>
      <c r="O225" s="5"/>
      <c r="P225" s="5"/>
      <c r="Q225" s="5"/>
      <c r="R225" s="10"/>
      <c r="S225" s="3">
        <f>_xlfn.XLOOKUP(E225,DelayData!C:C,DelayData!E:E,"Not Found")</f>
        <v>101</v>
      </c>
      <c r="T225" s="3">
        <f>tbl_master[[#This Row],[Delay Mins]]</f>
        <v>101</v>
      </c>
      <c r="U225" s="41">
        <f t="shared" si="15"/>
        <v>17</v>
      </c>
      <c r="V225" s="41" t="e" cm="1">
        <f t="array" aca="1" ref="V225" ca="1">IF(V5COUNT(S225:S227)&lt;3,"",AVERAGE(S225:S227))</f>
        <v>#NAME?</v>
      </c>
      <c r="W225" s="41" t="e">
        <f t="shared" ca="1" si="16"/>
        <v>#NAME?</v>
      </c>
      <c r="X225" s="41" t="e">
        <f t="shared" ca="1" si="17"/>
        <v>#NAME?</v>
      </c>
      <c r="Y225" s="44" t="e">
        <f t="shared" ca="1" si="18"/>
        <v>#NAME?</v>
      </c>
    </row>
    <row r="226" spans="1:25" ht="60" hidden="1" x14ac:dyDescent="0.25">
      <c r="A226" s="3" t="s">
        <v>644</v>
      </c>
      <c r="B226" s="4">
        <v>46029</v>
      </c>
      <c r="C226" s="3" t="s">
        <v>645</v>
      </c>
      <c r="D226" s="5" t="s">
        <v>646</v>
      </c>
      <c r="E226" s="3" t="s">
        <v>133</v>
      </c>
      <c r="F226" s="3">
        <v>11</v>
      </c>
      <c r="G226" s="3">
        <v>11</v>
      </c>
      <c r="H226" s="4">
        <v>44005</v>
      </c>
      <c r="I226" s="3" t="s">
        <v>54</v>
      </c>
      <c r="J226" s="3" t="s">
        <v>55</v>
      </c>
      <c r="K226" s="3" t="s">
        <v>28</v>
      </c>
      <c r="L226" s="5"/>
      <c r="M226" s="5"/>
      <c r="N226" s="3" t="e">
        <f>IF(L226="Availability", 0, IF(AND(#REF!="Y", OR(F226&gt;2,#REF!&gt; 0)), 1, 0))</f>
        <v>#REF!</v>
      </c>
      <c r="O226" s="5"/>
      <c r="P226" s="5"/>
      <c r="Q226" s="5"/>
      <c r="R226" s="10"/>
      <c r="S226" s="3">
        <f>_xlfn.XLOOKUP(E226,DelayData!C:C,DelayData!E:E,"Not Found")</f>
        <v>101</v>
      </c>
      <c r="T226" s="3">
        <f>tbl_master[[#This Row],[Delay Mins]]</f>
        <v>101</v>
      </c>
      <c r="U226" s="41">
        <f t="shared" si="15"/>
        <v>101</v>
      </c>
      <c r="V226" s="41" t="e" cm="1">
        <f t="array" aca="1" ref="V226" ca="1">IF(V5COUNT(S226:S228)&lt;3,"",AVERAGE(S226:S228))</f>
        <v>#NAME?</v>
      </c>
      <c r="W226" s="41" t="e">
        <f t="shared" ca="1" si="16"/>
        <v>#NAME?</v>
      </c>
      <c r="X226" s="41" t="e">
        <f t="shared" ca="1" si="17"/>
        <v>#NAME?</v>
      </c>
      <c r="Y226" s="44" t="e">
        <f t="shared" ca="1" si="18"/>
        <v>#NAME?</v>
      </c>
    </row>
    <row r="227" spans="1:25" ht="60" hidden="1" x14ac:dyDescent="0.25">
      <c r="A227" s="3" t="s">
        <v>647</v>
      </c>
      <c r="B227" s="4">
        <v>46029</v>
      </c>
      <c r="C227" s="3" t="s">
        <v>648</v>
      </c>
      <c r="D227" s="5" t="s">
        <v>649</v>
      </c>
      <c r="E227" s="3" t="s">
        <v>133</v>
      </c>
      <c r="F227" s="3">
        <v>16</v>
      </c>
      <c r="G227" s="3">
        <v>16</v>
      </c>
      <c r="H227" s="4">
        <v>43843</v>
      </c>
      <c r="I227" s="3" t="s">
        <v>54</v>
      </c>
      <c r="J227" s="3" t="s">
        <v>55</v>
      </c>
      <c r="K227" s="3" t="s">
        <v>28</v>
      </c>
      <c r="L227" s="5"/>
      <c r="M227" s="5"/>
      <c r="N227" s="3" t="e">
        <f>IF(L227="Availability", 0, IF(AND(#REF!="Y", OR(F227&gt;2,#REF!&gt; 0)), 1, 0))</f>
        <v>#REF!</v>
      </c>
      <c r="O227" s="5"/>
      <c r="P227" s="5"/>
      <c r="Q227" s="5"/>
      <c r="R227" s="10"/>
      <c r="S227" s="3">
        <f>_xlfn.XLOOKUP(E227,DelayData!C:C,DelayData!E:E,"Not Found")</f>
        <v>101</v>
      </c>
      <c r="T227" s="3">
        <f>tbl_master[[#This Row],[Delay Mins]]</f>
        <v>101</v>
      </c>
      <c r="U227" s="41">
        <f t="shared" si="15"/>
        <v>101</v>
      </c>
      <c r="V227" s="41" t="e" cm="1">
        <f t="array" aca="1" ref="V227" ca="1">IF(V5COUNT(S227:S229)&lt;3,"",AVERAGE(S227:S229))</f>
        <v>#NAME?</v>
      </c>
      <c r="W227" s="41" t="e">
        <f t="shared" ca="1" si="16"/>
        <v>#NAME?</v>
      </c>
      <c r="X227" s="41" t="e">
        <f t="shared" ca="1" si="17"/>
        <v>#NAME?</v>
      </c>
      <c r="Y227" s="44" t="e">
        <f t="shared" ca="1" si="18"/>
        <v>#NAME?</v>
      </c>
    </row>
    <row r="228" spans="1:25" ht="60" hidden="1" x14ac:dyDescent="0.25">
      <c r="A228" s="3" t="s">
        <v>650</v>
      </c>
      <c r="B228" s="4">
        <v>46029</v>
      </c>
      <c r="C228" s="3" t="s">
        <v>651</v>
      </c>
      <c r="D228" s="5" t="s">
        <v>652</v>
      </c>
      <c r="E228" s="3" t="s">
        <v>133</v>
      </c>
      <c r="F228" s="3">
        <v>53</v>
      </c>
      <c r="G228" s="3">
        <v>142</v>
      </c>
      <c r="H228" s="4">
        <v>43700</v>
      </c>
      <c r="I228" s="3" t="s">
        <v>54</v>
      </c>
      <c r="J228" s="3" t="s">
        <v>55</v>
      </c>
      <c r="K228" s="3" t="s">
        <v>28</v>
      </c>
      <c r="L228" s="5"/>
      <c r="M228" s="5"/>
      <c r="N228" s="3" t="e">
        <f>IF(L228="Availability", 0, IF(AND(#REF!="Y", OR(F228&gt;2,#REF!&gt; 0)), 1, 0))</f>
        <v>#REF!</v>
      </c>
      <c r="O228" s="5"/>
      <c r="P228" s="5"/>
      <c r="Q228" s="5"/>
      <c r="R228" s="10"/>
      <c r="S228" s="3">
        <f>_xlfn.XLOOKUP(E228,DelayData!C:C,DelayData!E:E,"Not Found")</f>
        <v>101</v>
      </c>
      <c r="T228" s="3">
        <f>tbl_master[[#This Row],[Delay Mins]]</f>
        <v>101</v>
      </c>
      <c r="U228" s="41">
        <f t="shared" si="15"/>
        <v>101</v>
      </c>
      <c r="V228" s="41" t="e" cm="1">
        <f t="array" aca="1" ref="V228" ca="1">IF(V5COUNT(S228:S230)&lt;3,"",AVERAGE(S228:S230))</f>
        <v>#NAME?</v>
      </c>
      <c r="W228" s="41" t="e">
        <f t="shared" ca="1" si="16"/>
        <v>#NAME?</v>
      </c>
      <c r="X228" s="41" t="e">
        <f t="shared" ca="1" si="17"/>
        <v>#NAME?</v>
      </c>
      <c r="Y228" s="44" t="e">
        <f t="shared" ca="1" si="18"/>
        <v>#NAME?</v>
      </c>
    </row>
    <row r="229" spans="1:25" ht="60" hidden="1" x14ac:dyDescent="0.25">
      <c r="A229" s="3" t="s">
        <v>653</v>
      </c>
      <c r="B229" s="4">
        <v>46029</v>
      </c>
      <c r="C229" s="3" t="s">
        <v>139</v>
      </c>
      <c r="D229" s="5" t="s">
        <v>252</v>
      </c>
      <c r="E229" s="3" t="s">
        <v>216</v>
      </c>
      <c r="F229" s="3">
        <v>9</v>
      </c>
      <c r="G229" s="3">
        <v>9</v>
      </c>
      <c r="H229" s="4">
        <v>43721</v>
      </c>
      <c r="I229" s="3" t="s">
        <v>217</v>
      </c>
      <c r="J229" s="3" t="s">
        <v>55</v>
      </c>
      <c r="K229" s="3" t="s">
        <v>28</v>
      </c>
      <c r="L229" s="5"/>
      <c r="M229" s="5"/>
      <c r="N229" s="3" t="e">
        <f>IF(L229="Availability", 0, IF(AND(#REF!="Y", OR(F229&gt;2,#REF!&gt; 0)), 1, 0))</f>
        <v>#REF!</v>
      </c>
      <c r="O229" s="5"/>
      <c r="P229" s="5"/>
      <c r="Q229" s="5"/>
      <c r="R229" s="10"/>
      <c r="S229" s="3">
        <f>_xlfn.XLOOKUP(E229,DelayData!C:C,DelayData!E:E,"Not Found")</f>
        <v>3</v>
      </c>
      <c r="T229" s="3">
        <f>tbl_master[[#This Row],[Delay Mins]]</f>
        <v>3</v>
      </c>
      <c r="U229" s="41">
        <f t="shared" si="15"/>
        <v>101</v>
      </c>
      <c r="V229" s="41" t="e" cm="1">
        <f t="array" aca="1" ref="V229" ca="1">IF(V5COUNT(S229:S231)&lt;3,"",AVERAGE(S229:S231))</f>
        <v>#NAME?</v>
      </c>
      <c r="W229" s="41" t="e">
        <f t="shared" ca="1" si="16"/>
        <v>#NAME?</v>
      </c>
      <c r="X229" s="41" t="e">
        <f t="shared" ca="1" si="17"/>
        <v>#NAME?</v>
      </c>
      <c r="Y229" s="44" t="e">
        <f t="shared" ca="1" si="18"/>
        <v>#NAME?</v>
      </c>
    </row>
    <row r="230" spans="1:25" ht="75" hidden="1" x14ac:dyDescent="0.25">
      <c r="A230" s="3" t="s">
        <v>654</v>
      </c>
      <c r="B230" s="4">
        <v>46029</v>
      </c>
      <c r="C230" s="3" t="s">
        <v>324</v>
      </c>
      <c r="D230" s="5" t="s">
        <v>325</v>
      </c>
      <c r="E230" s="3" t="s">
        <v>48</v>
      </c>
      <c r="F230" s="3">
        <v>4</v>
      </c>
      <c r="G230" s="3">
        <v>10</v>
      </c>
      <c r="H230" s="3"/>
      <c r="I230" s="3" t="s">
        <v>33</v>
      </c>
      <c r="J230" s="3"/>
      <c r="K230" s="3" t="s">
        <v>34</v>
      </c>
      <c r="L230" s="5"/>
      <c r="M230" s="5"/>
      <c r="N230" s="3" t="e">
        <f>IF(L230="Availability", 0, IF(AND(#REF!="Y", OR(F230&gt;2,#REF!&gt; 0)), 1, 0))</f>
        <v>#REF!</v>
      </c>
      <c r="O230" s="5"/>
      <c r="P230" s="5"/>
      <c r="Q230" s="5"/>
      <c r="R230" s="10"/>
      <c r="S230" s="3">
        <f>_xlfn.XLOOKUP(E230,DelayData!C:C,DelayData!E:E,"Not Found")</f>
        <v>0</v>
      </c>
      <c r="T230" s="3">
        <f>tbl_master[[#This Row],[Delay Mins]]</f>
        <v>0</v>
      </c>
      <c r="U230" s="41">
        <f t="shared" si="15"/>
        <v>3</v>
      </c>
      <c r="V230" s="41" t="e" cm="1">
        <f t="array" aca="1" ref="V230" ca="1">IF(V5COUNT(S230:S232)&lt;3,"",AVERAGE(S230:S232))</f>
        <v>#NAME?</v>
      </c>
      <c r="W230" s="41" t="e">
        <f t="shared" ca="1" si="16"/>
        <v>#NAME?</v>
      </c>
      <c r="X230" s="41" t="e">
        <f t="shared" ca="1" si="17"/>
        <v>#NAME?</v>
      </c>
      <c r="Y230" s="44" t="e">
        <f t="shared" ca="1" si="18"/>
        <v>#NAME?</v>
      </c>
    </row>
    <row r="231" spans="1:25" ht="75" hidden="1" x14ac:dyDescent="0.25">
      <c r="A231" s="3" t="s">
        <v>655</v>
      </c>
      <c r="B231" s="4">
        <v>46029</v>
      </c>
      <c r="C231" s="3" t="s">
        <v>399</v>
      </c>
      <c r="D231" s="5" t="s">
        <v>512</v>
      </c>
      <c r="E231" s="3" t="s">
        <v>656</v>
      </c>
      <c r="F231" s="3">
        <v>163</v>
      </c>
      <c r="G231" s="3">
        <v>207</v>
      </c>
      <c r="H231" s="3"/>
      <c r="I231" s="3" t="s">
        <v>54</v>
      </c>
      <c r="J231" s="3" t="s">
        <v>55</v>
      </c>
      <c r="K231" s="3" t="s">
        <v>28</v>
      </c>
      <c r="L231" s="5"/>
      <c r="M231" s="5"/>
      <c r="N231" s="3" t="e">
        <f>IF(L231="Availability", 0, IF(AND(#REF!="Y", OR(F231&gt;2,#REF!&gt; 0)), 1, 0))</f>
        <v>#REF!</v>
      </c>
      <c r="O231" s="5"/>
      <c r="P231" s="5"/>
      <c r="Q231" s="5"/>
      <c r="R231" s="10"/>
      <c r="S231" s="3">
        <f>_xlfn.XLOOKUP(E231,DelayData!C:C,DelayData!E:E,"Not Found")</f>
        <v>31</v>
      </c>
      <c r="T231" s="3">
        <f>tbl_master[[#This Row],[Delay Mins]]</f>
        <v>31</v>
      </c>
      <c r="U231" s="41">
        <f t="shared" si="15"/>
        <v>0</v>
      </c>
      <c r="V231" s="41" t="e" cm="1">
        <f t="array" aca="1" ref="V231" ca="1">IF(V5COUNT(S231:S233)&lt;3,"",AVERAGE(S231:S233))</f>
        <v>#NAME?</v>
      </c>
      <c r="W231" s="41" t="e">
        <f t="shared" ca="1" si="16"/>
        <v>#NAME?</v>
      </c>
      <c r="X231" s="41" t="e">
        <f t="shared" ca="1" si="17"/>
        <v>#NAME?</v>
      </c>
      <c r="Y231" s="44" t="e">
        <f t="shared" ca="1" si="18"/>
        <v>#NAME?</v>
      </c>
    </row>
    <row r="232" spans="1:25" ht="75" hidden="1" x14ac:dyDescent="0.25">
      <c r="A232" s="3" t="s">
        <v>657</v>
      </c>
      <c r="B232" s="4">
        <v>46028</v>
      </c>
      <c r="C232" s="3" t="s">
        <v>658</v>
      </c>
      <c r="D232" s="5" t="s">
        <v>659</v>
      </c>
      <c r="E232" s="3" t="s">
        <v>53</v>
      </c>
      <c r="F232" s="3">
        <v>38</v>
      </c>
      <c r="G232" s="3">
        <v>38</v>
      </c>
      <c r="H232" s="4">
        <v>43908</v>
      </c>
      <c r="I232" s="3" t="s">
        <v>54</v>
      </c>
      <c r="J232" s="3" t="s">
        <v>55</v>
      </c>
      <c r="K232" s="3" t="s">
        <v>28</v>
      </c>
      <c r="L232" s="5"/>
      <c r="M232" s="5"/>
      <c r="N232" s="3" t="e">
        <f>IF(L232="Availability", 0, IF(AND(#REF!="Y", OR(F232&gt;2,#REF!&gt; 0)), 1, 0))</f>
        <v>#REF!</v>
      </c>
      <c r="O232" s="5"/>
      <c r="P232" s="5"/>
      <c r="Q232" s="5"/>
      <c r="R232" s="10"/>
      <c r="S232" s="3">
        <f>_xlfn.XLOOKUP(E232,DelayData!C:C,DelayData!E:E,"Not Found")</f>
        <v>3</v>
      </c>
      <c r="T232" s="3">
        <f>tbl_master[[#This Row],[Delay Mins]]</f>
        <v>3</v>
      </c>
      <c r="U232" s="41">
        <f t="shared" si="15"/>
        <v>31</v>
      </c>
      <c r="V232" s="41" t="e" cm="1">
        <f t="array" aca="1" ref="V232" ca="1">IF(V5COUNT(S232:S234)&lt;3,"",AVERAGE(S232:S234))</f>
        <v>#NAME?</v>
      </c>
      <c r="W232" s="41" t="e">
        <f t="shared" ca="1" si="16"/>
        <v>#NAME?</v>
      </c>
      <c r="X232" s="41" t="e">
        <f t="shared" ca="1" si="17"/>
        <v>#NAME?</v>
      </c>
      <c r="Y232" s="44" t="e">
        <f t="shared" ca="1" si="18"/>
        <v>#NAME?</v>
      </c>
    </row>
    <row r="233" spans="1:25" ht="75" hidden="1" x14ac:dyDescent="0.25">
      <c r="A233" s="3" t="s">
        <v>660</v>
      </c>
      <c r="B233" s="4">
        <v>46028</v>
      </c>
      <c r="C233" s="3" t="s">
        <v>661</v>
      </c>
      <c r="D233" s="5" t="s">
        <v>662</v>
      </c>
      <c r="E233" s="3" t="s">
        <v>207</v>
      </c>
      <c r="F233" s="3">
        <v>0</v>
      </c>
      <c r="G233" s="3">
        <v>0</v>
      </c>
      <c r="H233" s="4">
        <v>43532</v>
      </c>
      <c r="I233" s="3" t="s">
        <v>663</v>
      </c>
      <c r="J233" s="3" t="s">
        <v>602</v>
      </c>
      <c r="K233" s="3" t="s">
        <v>28</v>
      </c>
      <c r="L233" s="5"/>
      <c r="M233" s="5"/>
      <c r="N233" s="3" t="e">
        <f>IF(L233="Availability", 0, IF(AND(#REF!="Y", OR(F233&gt;2,#REF!&gt; 0)), 1, 0))</f>
        <v>#REF!</v>
      </c>
      <c r="O233" s="5"/>
      <c r="P233" s="5"/>
      <c r="Q233" s="5"/>
      <c r="R233" s="10"/>
      <c r="S233" s="3">
        <f>_xlfn.XLOOKUP(E233,DelayData!C:C,DelayData!E:E,"Not Found")</f>
        <v>0</v>
      </c>
      <c r="T233" s="3">
        <f>tbl_master[[#This Row],[Delay Mins]]</f>
        <v>0</v>
      </c>
      <c r="U233" s="41">
        <f t="shared" si="15"/>
        <v>3</v>
      </c>
      <c r="V233" s="41" t="e" cm="1">
        <f t="array" aca="1" ref="V233" ca="1">IF(V5COUNT(S233:S235)&lt;3,"",AVERAGE(S233:S235))</f>
        <v>#NAME?</v>
      </c>
      <c r="W233" s="41" t="e">
        <f t="shared" ca="1" si="16"/>
        <v>#NAME?</v>
      </c>
      <c r="X233" s="41" t="e">
        <f t="shared" ca="1" si="17"/>
        <v>#NAME?</v>
      </c>
      <c r="Y233" s="44" t="e">
        <f t="shared" ca="1" si="18"/>
        <v>#NAME?</v>
      </c>
    </row>
    <row r="234" spans="1:25" ht="75" hidden="1" x14ac:dyDescent="0.25">
      <c r="A234" s="3" t="s">
        <v>664</v>
      </c>
      <c r="B234" s="4">
        <v>46028</v>
      </c>
      <c r="C234" s="3" t="s">
        <v>46</v>
      </c>
      <c r="D234" s="5" t="s">
        <v>47</v>
      </c>
      <c r="E234" s="3" t="s">
        <v>207</v>
      </c>
      <c r="F234" s="3">
        <v>0</v>
      </c>
      <c r="G234" s="3">
        <v>0</v>
      </c>
      <c r="H234" s="4">
        <v>43550</v>
      </c>
      <c r="I234" s="3" t="s">
        <v>663</v>
      </c>
      <c r="J234" s="3" t="s">
        <v>602</v>
      </c>
      <c r="K234" s="3" t="s">
        <v>28</v>
      </c>
      <c r="L234" s="5"/>
      <c r="M234" s="5"/>
      <c r="N234" s="3" t="e">
        <f>IF(L234="Availability", 0, IF(AND(#REF!="Y", OR(F234&gt;2,#REF!&gt; 0)), 1, 0))</f>
        <v>#REF!</v>
      </c>
      <c r="O234" s="5"/>
      <c r="P234" s="5"/>
      <c r="Q234" s="5"/>
      <c r="R234" s="10"/>
      <c r="S234" s="3">
        <f>_xlfn.XLOOKUP(E234,DelayData!C:C,DelayData!E:E,"Not Found")</f>
        <v>0</v>
      </c>
      <c r="T234" s="3">
        <f>tbl_master[[#This Row],[Delay Mins]]</f>
        <v>0</v>
      </c>
      <c r="U234" s="41">
        <f t="shared" si="15"/>
        <v>0</v>
      </c>
      <c r="V234" s="41" t="e" cm="1">
        <f t="array" aca="1" ref="V234" ca="1">IF(V5COUNT(S234:S236)&lt;3,"",AVERAGE(S234:S236))</f>
        <v>#NAME?</v>
      </c>
      <c r="W234" s="41" t="e">
        <f t="shared" ca="1" si="16"/>
        <v>#NAME?</v>
      </c>
      <c r="X234" s="41" t="e">
        <f t="shared" ca="1" si="17"/>
        <v>#NAME?</v>
      </c>
      <c r="Y234" s="44" t="e">
        <f t="shared" ca="1" si="18"/>
        <v>#NAME?</v>
      </c>
    </row>
    <row r="235" spans="1:25" ht="75" hidden="1" x14ac:dyDescent="0.25">
      <c r="A235" s="3" t="s">
        <v>665</v>
      </c>
      <c r="B235" s="4">
        <v>46028</v>
      </c>
      <c r="C235" s="3"/>
      <c r="D235" s="5" t="s">
        <v>666</v>
      </c>
      <c r="E235" s="3" t="s">
        <v>99</v>
      </c>
      <c r="F235" s="3">
        <v>54</v>
      </c>
      <c r="G235" s="3">
        <v>57</v>
      </c>
      <c r="H235" s="4">
        <v>43700</v>
      </c>
      <c r="I235" s="3" t="s">
        <v>340</v>
      </c>
      <c r="J235" s="3"/>
      <c r="K235" s="3" t="s">
        <v>34</v>
      </c>
      <c r="L235" s="5"/>
      <c r="M235" s="5"/>
      <c r="N235" s="3" t="e">
        <f>IF(L235="Availability", 0, IF(AND(#REF!="Y", OR(F235&gt;2,#REF!&gt; 0)), 1, 0))</f>
        <v>#REF!</v>
      </c>
      <c r="O235" s="5"/>
      <c r="P235" s="5"/>
      <c r="Q235" s="5"/>
      <c r="R235" s="10"/>
      <c r="S235" s="3">
        <f>_xlfn.XLOOKUP(E235,DelayData!C:C,DelayData!E:E,"Not Found")</f>
        <v>12</v>
      </c>
      <c r="T235" s="3">
        <f>tbl_master[[#This Row],[Delay Mins]]</f>
        <v>12</v>
      </c>
      <c r="U235" s="41">
        <f t="shared" si="15"/>
        <v>0</v>
      </c>
      <c r="V235" s="41" t="e" cm="1">
        <f t="array" aca="1" ref="V235" ca="1">IF(V5COUNT(S235:S237)&lt;3,"",AVERAGE(S235:S237))</f>
        <v>#NAME?</v>
      </c>
      <c r="W235" s="41" t="e">
        <f t="shared" ca="1" si="16"/>
        <v>#NAME?</v>
      </c>
      <c r="X235" s="41" t="e">
        <f t="shared" ca="1" si="17"/>
        <v>#NAME?</v>
      </c>
      <c r="Y235" s="44" t="e">
        <f t="shared" ca="1" si="18"/>
        <v>#NAME?</v>
      </c>
    </row>
    <row r="236" spans="1:25" ht="75" hidden="1" x14ac:dyDescent="0.25">
      <c r="A236" s="3" t="s">
        <v>667</v>
      </c>
      <c r="B236" s="4">
        <v>46028</v>
      </c>
      <c r="C236" s="3" t="s">
        <v>668</v>
      </c>
      <c r="D236" s="5" t="s">
        <v>669</v>
      </c>
      <c r="E236" s="3" t="s">
        <v>58</v>
      </c>
      <c r="F236" s="3">
        <v>39</v>
      </c>
      <c r="G236" s="3">
        <v>71</v>
      </c>
      <c r="H236" s="4">
        <v>44055</v>
      </c>
      <c r="I236" s="3" t="s">
        <v>49</v>
      </c>
      <c r="J236" s="3" t="s">
        <v>199</v>
      </c>
      <c r="K236" s="3" t="s">
        <v>28</v>
      </c>
      <c r="L236" s="5"/>
      <c r="M236" s="5"/>
      <c r="N236" s="3" t="e">
        <f>IF(L236="Availability", 0, IF(AND(#REF!="Y", OR(F236&gt;2,#REF!&gt; 0)), 1, 0))</f>
        <v>#REF!</v>
      </c>
      <c r="O236" s="5"/>
      <c r="P236" s="5"/>
      <c r="Q236" s="5"/>
      <c r="R236" s="10"/>
      <c r="S236" s="3">
        <f>_xlfn.XLOOKUP(E236,DelayData!C:C,DelayData!E:E,"Not Found")</f>
        <v>2</v>
      </c>
      <c r="T236" s="3">
        <f>tbl_master[[#This Row],[Delay Mins]]</f>
        <v>2</v>
      </c>
      <c r="U236" s="41">
        <f t="shared" si="15"/>
        <v>12</v>
      </c>
      <c r="V236" s="41" t="e" cm="1">
        <f t="array" aca="1" ref="V236" ca="1">IF(V5COUNT(S236:S238)&lt;3,"",AVERAGE(S236:S238))</f>
        <v>#NAME?</v>
      </c>
      <c r="W236" s="41" t="e">
        <f t="shared" ca="1" si="16"/>
        <v>#NAME?</v>
      </c>
      <c r="X236" s="41" t="e">
        <f t="shared" ca="1" si="17"/>
        <v>#NAME?</v>
      </c>
      <c r="Y236" s="44" t="e">
        <f t="shared" ca="1" si="18"/>
        <v>#NAME?</v>
      </c>
    </row>
    <row r="237" spans="1:25" ht="60" hidden="1" x14ac:dyDescent="0.25">
      <c r="A237" s="3" t="s">
        <v>670</v>
      </c>
      <c r="B237" s="4">
        <v>46028</v>
      </c>
      <c r="C237" s="3"/>
      <c r="D237" s="5" t="s">
        <v>671</v>
      </c>
      <c r="E237" s="3" t="s">
        <v>99</v>
      </c>
      <c r="F237" s="3">
        <v>65</v>
      </c>
      <c r="G237" s="3">
        <v>70</v>
      </c>
      <c r="H237" s="4">
        <v>43915</v>
      </c>
      <c r="I237" s="3" t="s">
        <v>39</v>
      </c>
      <c r="J237" s="3"/>
      <c r="K237" s="3" t="s">
        <v>34</v>
      </c>
      <c r="L237" s="5"/>
      <c r="M237" s="5"/>
      <c r="N237" s="3" t="e">
        <f>IF(L237="Availability", 0, IF(AND(#REF!="Y", OR(F237&gt;2,#REF!&gt; 0)), 1, 0))</f>
        <v>#REF!</v>
      </c>
      <c r="O237" s="5"/>
      <c r="P237" s="5"/>
      <c r="Q237" s="5"/>
      <c r="R237" s="10"/>
      <c r="S237" s="3">
        <f>_xlfn.XLOOKUP(E237,DelayData!C:C,DelayData!E:E,"Not Found")</f>
        <v>12</v>
      </c>
      <c r="T237" s="3">
        <f>tbl_master[[#This Row],[Delay Mins]]</f>
        <v>12</v>
      </c>
      <c r="U237" s="41">
        <f t="shared" si="15"/>
        <v>2</v>
      </c>
      <c r="V237" s="41" t="e" cm="1">
        <f t="array" aca="1" ref="V237" ca="1">IF(V5COUNT(S237:S239)&lt;3,"",AVERAGE(S237:S239))</f>
        <v>#NAME?</v>
      </c>
      <c r="W237" s="41" t="e">
        <f t="shared" ca="1" si="16"/>
        <v>#NAME?</v>
      </c>
      <c r="X237" s="41" t="e">
        <f t="shared" ca="1" si="17"/>
        <v>#NAME?</v>
      </c>
      <c r="Y237" s="44" t="e">
        <f t="shared" ca="1" si="18"/>
        <v>#NAME?</v>
      </c>
    </row>
    <row r="238" spans="1:25" ht="60" hidden="1" x14ac:dyDescent="0.25">
      <c r="A238" s="3" t="s">
        <v>672</v>
      </c>
      <c r="B238" s="4">
        <v>46028</v>
      </c>
      <c r="C238" s="3" t="s">
        <v>673</v>
      </c>
      <c r="D238" s="5" t="s">
        <v>674</v>
      </c>
      <c r="E238" s="3" t="s">
        <v>177</v>
      </c>
      <c r="F238" s="3">
        <v>47</v>
      </c>
      <c r="G238" s="3">
        <v>134</v>
      </c>
      <c r="H238" s="4">
        <v>43532</v>
      </c>
      <c r="I238" s="3" t="s">
        <v>178</v>
      </c>
      <c r="J238" s="3" t="s">
        <v>55</v>
      </c>
      <c r="K238" s="3" t="s">
        <v>28</v>
      </c>
      <c r="L238" s="5"/>
      <c r="M238" s="5"/>
      <c r="N238" s="3" t="e">
        <f>IF(L238="Availability", 0, IF(AND(#REF!="Y", OR(F238&gt;2,#REF!&gt; 0)), 1, 0))</f>
        <v>#REF!</v>
      </c>
      <c r="O238" s="5"/>
      <c r="P238" s="5"/>
      <c r="Q238" s="5"/>
      <c r="R238" s="10"/>
      <c r="S238" s="3">
        <f>_xlfn.XLOOKUP(E238,DelayData!C:C,DelayData!E:E,"Not Found")</f>
        <v>8</v>
      </c>
      <c r="T238" s="3">
        <f>tbl_master[[#This Row],[Delay Mins]]</f>
        <v>8</v>
      </c>
      <c r="U238" s="41">
        <f t="shared" si="15"/>
        <v>12</v>
      </c>
      <c r="V238" s="41" t="e" cm="1">
        <f t="array" aca="1" ref="V238" ca="1">IF(V5COUNT(S238:S240)&lt;3,"",AVERAGE(S238:S240))</f>
        <v>#NAME?</v>
      </c>
      <c r="W238" s="41" t="e">
        <f t="shared" ca="1" si="16"/>
        <v>#NAME?</v>
      </c>
      <c r="X238" s="41" t="e">
        <f t="shared" ca="1" si="17"/>
        <v>#NAME?</v>
      </c>
      <c r="Y238" s="44" t="e">
        <f t="shared" ca="1" si="18"/>
        <v>#NAME?</v>
      </c>
    </row>
    <row r="239" spans="1:25" ht="60" hidden="1" x14ac:dyDescent="0.25">
      <c r="A239" s="3" t="s">
        <v>675</v>
      </c>
      <c r="B239" s="4">
        <v>46028</v>
      </c>
      <c r="C239" s="3"/>
      <c r="D239" s="5" t="s">
        <v>24</v>
      </c>
      <c r="E239" s="3" t="s">
        <v>25</v>
      </c>
      <c r="F239" s="3">
        <v>0</v>
      </c>
      <c r="G239" s="3">
        <v>0</v>
      </c>
      <c r="H239" s="4">
        <v>43808</v>
      </c>
      <c r="I239" s="3" t="s">
        <v>39</v>
      </c>
      <c r="J239" s="3"/>
      <c r="K239" s="3" t="s">
        <v>34</v>
      </c>
      <c r="L239" s="5"/>
      <c r="M239" s="5"/>
      <c r="N239" s="3" t="e">
        <f>IF(L239="Availability", 0, IF(AND(#REF!="Y", OR(F239&gt;2,#REF!&gt; 0)), 1, 0))</f>
        <v>#REF!</v>
      </c>
      <c r="O239" s="5"/>
      <c r="P239" s="5"/>
      <c r="Q239" s="5"/>
      <c r="R239" s="10"/>
      <c r="S239" s="3">
        <f>_xlfn.XLOOKUP(E239,DelayData!C:C,DelayData!E:E,"Not Found")</f>
        <v>0</v>
      </c>
      <c r="T239" s="3">
        <f>tbl_master[[#This Row],[Delay Mins]]</f>
        <v>0</v>
      </c>
      <c r="U239" s="41">
        <f t="shared" si="15"/>
        <v>8</v>
      </c>
      <c r="V239" s="41" t="e" cm="1">
        <f t="array" aca="1" ref="V239" ca="1">IF(V5COUNT(S239:S241)&lt;3,"",AVERAGE(S239:S241))</f>
        <v>#NAME?</v>
      </c>
      <c r="W239" s="41" t="e">
        <f t="shared" ca="1" si="16"/>
        <v>#NAME?</v>
      </c>
      <c r="X239" s="41" t="e">
        <f t="shared" ca="1" si="17"/>
        <v>#NAME?</v>
      </c>
      <c r="Y239" s="44" t="e">
        <f t="shared" ca="1" si="18"/>
        <v>#NAME?</v>
      </c>
    </row>
    <row r="240" spans="1:25" ht="45" hidden="1" x14ac:dyDescent="0.25">
      <c r="A240" s="3" t="s">
        <v>676</v>
      </c>
      <c r="B240" s="4">
        <v>46028</v>
      </c>
      <c r="C240" s="3" t="s">
        <v>677</v>
      </c>
      <c r="D240" s="5" t="s">
        <v>678</v>
      </c>
      <c r="E240" s="3" t="s">
        <v>207</v>
      </c>
      <c r="F240" s="3">
        <v>0</v>
      </c>
      <c r="G240" s="3">
        <v>0</v>
      </c>
      <c r="H240" s="4">
        <v>43808</v>
      </c>
      <c r="I240" s="3" t="s">
        <v>39</v>
      </c>
      <c r="J240" s="3" t="s">
        <v>44</v>
      </c>
      <c r="K240" s="3" t="s">
        <v>28</v>
      </c>
      <c r="L240" s="5"/>
      <c r="M240" s="5"/>
      <c r="N240" s="3" t="e">
        <f>IF(L240="Availability", 0, IF(AND(#REF!="Y", OR(F240&gt;2,#REF!&gt; 0)), 1, 0))</f>
        <v>#REF!</v>
      </c>
      <c r="O240" s="5"/>
      <c r="P240" s="5"/>
      <c r="Q240" s="5"/>
      <c r="R240" s="10"/>
      <c r="S240" s="3">
        <f>_xlfn.XLOOKUP(E240,DelayData!C:C,DelayData!E:E,"Not Found")</f>
        <v>0</v>
      </c>
      <c r="T240" s="3">
        <f>tbl_master[[#This Row],[Delay Mins]]</f>
        <v>0</v>
      </c>
      <c r="U240" s="41">
        <f t="shared" si="15"/>
        <v>0</v>
      </c>
      <c r="V240" s="41" t="e" cm="1">
        <f t="array" aca="1" ref="V240" ca="1">IF(V5COUNT(S240:S242)&lt;3,"",AVERAGE(S240:S242))</f>
        <v>#NAME?</v>
      </c>
      <c r="W240" s="41" t="e">
        <f t="shared" ca="1" si="16"/>
        <v>#NAME?</v>
      </c>
      <c r="X240" s="41" t="e">
        <f t="shared" ca="1" si="17"/>
        <v>#NAME?</v>
      </c>
      <c r="Y240" s="44" t="e">
        <f t="shared" ca="1" si="18"/>
        <v>#NAME?</v>
      </c>
    </row>
    <row r="241" spans="1:25" ht="75" hidden="1" x14ac:dyDescent="0.25">
      <c r="A241" s="3" t="s">
        <v>679</v>
      </c>
      <c r="B241" s="4">
        <v>46028</v>
      </c>
      <c r="C241" s="3" t="s">
        <v>680</v>
      </c>
      <c r="D241" s="5" t="s">
        <v>681</v>
      </c>
      <c r="E241" s="3" t="s">
        <v>58</v>
      </c>
      <c r="F241" s="3">
        <v>142</v>
      </c>
      <c r="G241" s="3">
        <v>146</v>
      </c>
      <c r="H241" s="4">
        <v>43896</v>
      </c>
      <c r="I241" s="3" t="s">
        <v>39</v>
      </c>
      <c r="J241" s="3" t="s">
        <v>44</v>
      </c>
      <c r="K241" s="3" t="s">
        <v>28</v>
      </c>
      <c r="L241" s="5"/>
      <c r="M241" s="5"/>
      <c r="N241" s="3" t="e">
        <f>IF(L241="Availability", 0, IF(AND(#REF!="Y", OR(F241&gt;2,#REF!&gt; 0)), 1, 0))</f>
        <v>#REF!</v>
      </c>
      <c r="O241" s="5"/>
      <c r="P241" s="5"/>
      <c r="Q241" s="5"/>
      <c r="R241" s="10"/>
      <c r="S241" s="3">
        <f>_xlfn.XLOOKUP(E241,DelayData!C:C,DelayData!E:E,"Not Found")</f>
        <v>2</v>
      </c>
      <c r="T241" s="3">
        <f>tbl_master[[#This Row],[Delay Mins]]</f>
        <v>2</v>
      </c>
      <c r="U241" s="41">
        <f t="shared" si="15"/>
        <v>0</v>
      </c>
      <c r="V241" s="41" t="e" cm="1">
        <f t="array" aca="1" ref="V241" ca="1">IF(V5COUNT(S241:S243)&lt;3,"",AVERAGE(S241:S243))</f>
        <v>#NAME?</v>
      </c>
      <c r="W241" s="41" t="e">
        <f t="shared" ca="1" si="16"/>
        <v>#NAME?</v>
      </c>
      <c r="X241" s="41" t="e">
        <f t="shared" ca="1" si="17"/>
        <v>#NAME?</v>
      </c>
      <c r="Y241" s="44" t="e">
        <f t="shared" ca="1" si="18"/>
        <v>#NAME?</v>
      </c>
    </row>
    <row r="242" spans="1:25" ht="75" hidden="1" x14ac:dyDescent="0.25">
      <c r="A242" s="3" t="s">
        <v>682</v>
      </c>
      <c r="B242" s="4">
        <v>46028</v>
      </c>
      <c r="C242" s="3" t="s">
        <v>374</v>
      </c>
      <c r="D242" s="5" t="s">
        <v>683</v>
      </c>
      <c r="E242" s="3" t="s">
        <v>387</v>
      </c>
      <c r="F242" s="3">
        <v>5</v>
      </c>
      <c r="G242" s="3">
        <v>5</v>
      </c>
      <c r="H242" s="4">
        <v>43957</v>
      </c>
      <c r="I242" s="3" t="s">
        <v>39</v>
      </c>
      <c r="J242" s="3" t="s">
        <v>163</v>
      </c>
      <c r="K242" s="3" t="s">
        <v>28</v>
      </c>
      <c r="L242" s="5"/>
      <c r="M242" s="5"/>
      <c r="N242" s="3" t="e">
        <f>IF(L242="Availability", 0, IF(AND(#REF!="Y", OR(F242&gt;2,#REF!&gt; 0)), 1, 0))</f>
        <v>#REF!</v>
      </c>
      <c r="O242" s="5"/>
      <c r="P242" s="5"/>
      <c r="Q242" s="5"/>
      <c r="R242" s="10"/>
      <c r="S242" s="3">
        <f>_xlfn.XLOOKUP(E242,DelayData!C:C,DelayData!E:E,"Not Found")</f>
        <v>31</v>
      </c>
      <c r="T242" s="3">
        <f>tbl_master[[#This Row],[Delay Mins]]</f>
        <v>31</v>
      </c>
      <c r="U242" s="41">
        <f t="shared" si="15"/>
        <v>2</v>
      </c>
      <c r="V242" s="41" t="e" cm="1">
        <f t="array" aca="1" ref="V242" ca="1">IF(V5COUNT(S242:S244)&lt;3,"",AVERAGE(S242:S244))</f>
        <v>#NAME?</v>
      </c>
      <c r="W242" s="41" t="e">
        <f t="shared" ca="1" si="16"/>
        <v>#NAME?</v>
      </c>
      <c r="X242" s="41" t="e">
        <f t="shared" ca="1" si="17"/>
        <v>#NAME?</v>
      </c>
      <c r="Y242" s="44" t="e">
        <f t="shared" ca="1" si="18"/>
        <v>#NAME?</v>
      </c>
    </row>
    <row r="243" spans="1:25" ht="75" hidden="1" x14ac:dyDescent="0.25">
      <c r="A243" s="3" t="s">
        <v>684</v>
      </c>
      <c r="B243" s="4">
        <v>46028</v>
      </c>
      <c r="C243" s="3" t="s">
        <v>607</v>
      </c>
      <c r="D243" s="5" t="s">
        <v>608</v>
      </c>
      <c r="E243" s="3" t="s">
        <v>207</v>
      </c>
      <c r="F243" s="3">
        <v>0</v>
      </c>
      <c r="G243" s="3">
        <v>0</v>
      </c>
      <c r="H243" s="4">
        <v>44077</v>
      </c>
      <c r="I243" s="3" t="s">
        <v>601</v>
      </c>
      <c r="J243" s="3" t="s">
        <v>602</v>
      </c>
      <c r="K243" s="3" t="s">
        <v>28</v>
      </c>
      <c r="L243" s="5"/>
      <c r="M243" s="5"/>
      <c r="N243" s="3" t="e">
        <f>IF(L243="Availability", 0, IF(AND(#REF!="Y", OR(F243&gt;2,#REF!&gt; 0)), 1, 0))</f>
        <v>#REF!</v>
      </c>
      <c r="O243" s="5"/>
      <c r="P243" s="5"/>
      <c r="Q243" s="5"/>
      <c r="R243" s="10"/>
      <c r="S243" s="3">
        <f>_xlfn.XLOOKUP(E243,DelayData!C:C,DelayData!E:E,"Not Found")</f>
        <v>0</v>
      </c>
      <c r="T243" s="3">
        <f>tbl_master[[#This Row],[Delay Mins]]</f>
        <v>0</v>
      </c>
      <c r="U243" s="41">
        <f t="shared" si="15"/>
        <v>31</v>
      </c>
      <c r="V243" s="41" t="e" cm="1">
        <f t="array" aca="1" ref="V243" ca="1">IF(V5COUNT(S243:S245)&lt;3,"",AVERAGE(S243:S245))</f>
        <v>#NAME?</v>
      </c>
      <c r="W243" s="41" t="e">
        <f t="shared" ca="1" si="16"/>
        <v>#NAME?</v>
      </c>
      <c r="X243" s="41" t="e">
        <f t="shared" ca="1" si="17"/>
        <v>#NAME?</v>
      </c>
      <c r="Y243" s="44" t="e">
        <f t="shared" ca="1" si="18"/>
        <v>#NAME?</v>
      </c>
    </row>
    <row r="244" spans="1:25" ht="60" hidden="1" x14ac:dyDescent="0.25">
      <c r="A244" s="3" t="s">
        <v>685</v>
      </c>
      <c r="B244" s="4">
        <v>46028</v>
      </c>
      <c r="C244" s="3" t="s">
        <v>686</v>
      </c>
      <c r="D244" s="5" t="s">
        <v>687</v>
      </c>
      <c r="E244" s="3" t="s">
        <v>264</v>
      </c>
      <c r="F244" s="3">
        <v>4</v>
      </c>
      <c r="G244" s="3">
        <v>4</v>
      </c>
      <c r="H244" s="4">
        <v>43536</v>
      </c>
      <c r="I244" s="3" t="s">
        <v>26</v>
      </c>
      <c r="J244" s="3" t="s">
        <v>163</v>
      </c>
      <c r="K244" s="3" t="s">
        <v>28</v>
      </c>
      <c r="L244" s="5"/>
      <c r="M244" s="5"/>
      <c r="N244" s="3" t="e">
        <f>IF(L244="Availability", 0, IF(AND(#REF!="Y", OR(F244&gt;2,#REF!&gt; 0)), 1, 0))</f>
        <v>#REF!</v>
      </c>
      <c r="O244" s="5"/>
      <c r="P244" s="5"/>
      <c r="Q244" s="5"/>
      <c r="R244" s="10"/>
      <c r="S244" s="3">
        <f>_xlfn.XLOOKUP(E244,DelayData!C:C,DelayData!E:E,"Not Found")</f>
        <v>24</v>
      </c>
      <c r="T244" s="3">
        <f>tbl_master[[#This Row],[Delay Mins]]</f>
        <v>24</v>
      </c>
      <c r="U244" s="41">
        <f t="shared" si="15"/>
        <v>0</v>
      </c>
      <c r="V244" s="41" t="e" cm="1">
        <f t="array" aca="1" ref="V244" ca="1">IF(V5COUNT(S244:S246)&lt;3,"",AVERAGE(S244:S246))</f>
        <v>#NAME?</v>
      </c>
      <c r="W244" s="41" t="e">
        <f t="shared" ca="1" si="16"/>
        <v>#NAME?</v>
      </c>
      <c r="X244" s="41" t="e">
        <f t="shared" ca="1" si="17"/>
        <v>#NAME?</v>
      </c>
      <c r="Y244" s="44" t="e">
        <f t="shared" ca="1" si="18"/>
        <v>#NAME?</v>
      </c>
    </row>
    <row r="245" spans="1:25" ht="75" hidden="1" x14ac:dyDescent="0.25">
      <c r="A245" s="3" t="s">
        <v>688</v>
      </c>
      <c r="B245" s="4">
        <v>46028</v>
      </c>
      <c r="C245" s="3" t="s">
        <v>104</v>
      </c>
      <c r="D245" s="5" t="s">
        <v>105</v>
      </c>
      <c r="E245" s="3" t="s">
        <v>95</v>
      </c>
      <c r="F245" s="3">
        <v>10.67</v>
      </c>
      <c r="G245" s="3">
        <v>12</v>
      </c>
      <c r="H245" s="4">
        <v>43782</v>
      </c>
      <c r="I245" s="3" t="s">
        <v>39</v>
      </c>
      <c r="J245" s="3" t="s">
        <v>595</v>
      </c>
      <c r="K245" s="3" t="s">
        <v>28</v>
      </c>
      <c r="L245" s="5"/>
      <c r="M245" s="5"/>
      <c r="N245" s="3" t="e">
        <f>IF(L245="Availability", 0, IF(AND(#REF!="Y", OR(F245&gt;2,#REF!&gt; 0)), 1, 0))</f>
        <v>#REF!</v>
      </c>
      <c r="O245" s="5"/>
      <c r="P245" s="5"/>
      <c r="Q245" s="5"/>
      <c r="R245" s="10"/>
      <c r="S245" s="3">
        <f>_xlfn.XLOOKUP(E245,DelayData!C:C,DelayData!E:E,"Not Found")</f>
        <v>0</v>
      </c>
      <c r="T245" s="3">
        <f>tbl_master[[#This Row],[Delay Mins]]</f>
        <v>0</v>
      </c>
      <c r="U245" s="41">
        <f t="shared" si="15"/>
        <v>24</v>
      </c>
      <c r="V245" s="41" t="e" cm="1">
        <f t="array" aca="1" ref="V245" ca="1">IF(V5COUNT(S245:S247)&lt;3,"",AVERAGE(S245:S247))</f>
        <v>#NAME?</v>
      </c>
      <c r="W245" s="41" t="e">
        <f t="shared" ca="1" si="16"/>
        <v>#NAME?</v>
      </c>
      <c r="X245" s="41" t="e">
        <f t="shared" ca="1" si="17"/>
        <v>#NAME?</v>
      </c>
      <c r="Y245" s="44" t="e">
        <f t="shared" ca="1" si="18"/>
        <v>#NAME?</v>
      </c>
    </row>
    <row r="246" spans="1:25" ht="75" hidden="1" x14ac:dyDescent="0.25">
      <c r="A246" s="3" t="s">
        <v>689</v>
      </c>
      <c r="B246" s="4">
        <v>46028</v>
      </c>
      <c r="C246" s="3"/>
      <c r="D246" s="5" t="s">
        <v>690</v>
      </c>
      <c r="E246" s="3" t="s">
        <v>546</v>
      </c>
      <c r="F246" s="3">
        <v>0</v>
      </c>
      <c r="G246" s="3">
        <v>0</v>
      </c>
      <c r="H246" s="4">
        <v>44077</v>
      </c>
      <c r="I246" s="3" t="s">
        <v>39</v>
      </c>
      <c r="J246" s="3"/>
      <c r="K246" s="3" t="s">
        <v>34</v>
      </c>
      <c r="L246" s="5"/>
      <c r="M246" s="5"/>
      <c r="N246" s="3" t="e">
        <f>IF(L246="Availability", 0, IF(AND(#REF!="Y", OR(F246&gt;2,#REF!&gt; 0)), 1, 0))</f>
        <v>#REF!</v>
      </c>
      <c r="O246" s="5"/>
      <c r="P246" s="5"/>
      <c r="Q246" s="5"/>
      <c r="R246" s="10"/>
      <c r="S246" s="3">
        <f>_xlfn.XLOOKUP(E246,DelayData!C:C,DelayData!E:E,"Not Found")</f>
        <v>0</v>
      </c>
      <c r="T246" s="3">
        <f>tbl_master[[#This Row],[Delay Mins]]</f>
        <v>0</v>
      </c>
      <c r="U246" s="41">
        <f t="shared" si="15"/>
        <v>0</v>
      </c>
      <c r="V246" s="41" t="e" cm="1">
        <f t="array" aca="1" ref="V246" ca="1">IF(V5COUNT(S246:S248)&lt;3,"",AVERAGE(S246:S248))</f>
        <v>#NAME?</v>
      </c>
      <c r="W246" s="41" t="e">
        <f t="shared" ca="1" si="16"/>
        <v>#NAME?</v>
      </c>
      <c r="X246" s="41" t="e">
        <f t="shared" ca="1" si="17"/>
        <v>#NAME?</v>
      </c>
      <c r="Y246" s="44" t="e">
        <f t="shared" ca="1" si="18"/>
        <v>#NAME?</v>
      </c>
    </row>
    <row r="247" spans="1:25" ht="60" hidden="1" x14ac:dyDescent="0.25">
      <c r="A247" s="3" t="s">
        <v>691</v>
      </c>
      <c r="B247" s="4">
        <v>46028</v>
      </c>
      <c r="C247" s="3" t="s">
        <v>144</v>
      </c>
      <c r="D247" s="5" t="s">
        <v>145</v>
      </c>
      <c r="E247" s="3" t="s">
        <v>356</v>
      </c>
      <c r="F247" s="3">
        <v>0</v>
      </c>
      <c r="G247" s="3">
        <v>70</v>
      </c>
      <c r="H247" s="4">
        <v>44077</v>
      </c>
      <c r="I247" s="3" t="s">
        <v>39</v>
      </c>
      <c r="J247" s="3" t="s">
        <v>44</v>
      </c>
      <c r="K247" s="3" t="s">
        <v>28</v>
      </c>
      <c r="L247" s="5"/>
      <c r="M247" s="5"/>
      <c r="N247" s="3" t="e">
        <f>IF(L247="Availability", 0, IF(AND(#REF!="Y", OR(F247&gt;2,#REF!&gt; 0)), 1, 0))</f>
        <v>#REF!</v>
      </c>
      <c r="O247" s="5"/>
      <c r="P247" s="5"/>
      <c r="Q247" s="5"/>
      <c r="R247" s="10"/>
      <c r="S247" s="3">
        <f>_xlfn.XLOOKUP(E247,DelayData!C:C,DelayData!E:E,"Not Found")</f>
        <v>17</v>
      </c>
      <c r="T247" s="3">
        <f>tbl_master[[#This Row],[Delay Mins]]</f>
        <v>17</v>
      </c>
      <c r="U247" s="41">
        <f t="shared" si="15"/>
        <v>0</v>
      </c>
      <c r="V247" s="41" t="e" cm="1">
        <f t="array" aca="1" ref="V247" ca="1">IF(V5COUNT(S247:S249)&lt;3,"",AVERAGE(S247:S249))</f>
        <v>#NAME?</v>
      </c>
      <c r="W247" s="41" t="e">
        <f t="shared" ca="1" si="16"/>
        <v>#NAME?</v>
      </c>
      <c r="X247" s="41" t="e">
        <f t="shared" ca="1" si="17"/>
        <v>#NAME?</v>
      </c>
      <c r="Y247" s="44" t="e">
        <f t="shared" ca="1" si="18"/>
        <v>#NAME?</v>
      </c>
    </row>
    <row r="248" spans="1:25" ht="45" hidden="1" x14ac:dyDescent="0.25">
      <c r="A248" s="3" t="s">
        <v>692</v>
      </c>
      <c r="B248" s="4">
        <v>46028</v>
      </c>
      <c r="C248" s="3" t="s">
        <v>693</v>
      </c>
      <c r="D248" s="5" t="s">
        <v>694</v>
      </c>
      <c r="E248" s="3" t="s">
        <v>118</v>
      </c>
      <c r="F248" s="3">
        <v>8</v>
      </c>
      <c r="G248" s="3">
        <v>8</v>
      </c>
      <c r="H248" s="4">
        <v>43838</v>
      </c>
      <c r="I248" s="3" t="s">
        <v>601</v>
      </c>
      <c r="J248" s="3" t="s">
        <v>602</v>
      </c>
      <c r="K248" s="3" t="s">
        <v>28</v>
      </c>
      <c r="L248" s="5"/>
      <c r="M248" s="5"/>
      <c r="N248" s="3" t="e">
        <f>IF(L248="Availability", 0, IF(AND(#REF!="Y", OR(F248&gt;2,#REF!&gt; 0)), 1, 0))</f>
        <v>#REF!</v>
      </c>
      <c r="O248" s="5"/>
      <c r="P248" s="5"/>
      <c r="Q248" s="5"/>
      <c r="R248" s="10"/>
      <c r="S248" s="3">
        <f>_xlfn.XLOOKUP(E248,DelayData!C:C,DelayData!E:E,"Not Found")</f>
        <v>0</v>
      </c>
      <c r="T248" s="3">
        <f>tbl_master[[#This Row],[Delay Mins]]</f>
        <v>0</v>
      </c>
      <c r="U248" s="41">
        <f t="shared" si="15"/>
        <v>17</v>
      </c>
      <c r="V248" s="41" t="e" cm="1">
        <f t="array" aca="1" ref="V248" ca="1">IF(V5COUNT(S248:S250)&lt;3,"",AVERAGE(S248:S250))</f>
        <v>#NAME?</v>
      </c>
      <c r="W248" s="41" t="e">
        <f t="shared" ca="1" si="16"/>
        <v>#NAME?</v>
      </c>
      <c r="X248" s="41" t="e">
        <f t="shared" ca="1" si="17"/>
        <v>#NAME?</v>
      </c>
      <c r="Y248" s="44" t="e">
        <f t="shared" ca="1" si="18"/>
        <v>#NAME?</v>
      </c>
    </row>
    <row r="249" spans="1:25" ht="60" hidden="1" x14ac:dyDescent="0.25">
      <c r="A249" s="3" t="s">
        <v>695</v>
      </c>
      <c r="B249" s="4">
        <v>46027</v>
      </c>
      <c r="C249" s="3" t="s">
        <v>407</v>
      </c>
      <c r="D249" s="5" t="s">
        <v>408</v>
      </c>
      <c r="E249" s="3" t="s">
        <v>696</v>
      </c>
      <c r="F249" s="3">
        <v>31</v>
      </c>
      <c r="G249" s="3">
        <v>36</v>
      </c>
      <c r="H249" s="4">
        <v>44005</v>
      </c>
      <c r="I249" s="3" t="s">
        <v>39</v>
      </c>
      <c r="J249" s="3" t="s">
        <v>27</v>
      </c>
      <c r="K249" s="3" t="s">
        <v>28</v>
      </c>
      <c r="L249" s="5"/>
      <c r="M249" s="5"/>
      <c r="N249" s="3" t="e">
        <f>IF(L249="Availability", 0, IF(AND(#REF!="Y", OR(F249&gt;2,#REF!&gt; 0)), 1, 0))</f>
        <v>#REF!</v>
      </c>
      <c r="O249" s="5"/>
      <c r="P249" s="5"/>
      <c r="Q249" s="5"/>
      <c r="R249" s="10"/>
      <c r="S249" s="3">
        <f>_xlfn.XLOOKUP(E249,DelayData!C:C,DelayData!E:E,"Not Found")</f>
        <v>5</v>
      </c>
      <c r="T249" s="3">
        <f>tbl_master[[#This Row],[Delay Mins]]</f>
        <v>5</v>
      </c>
      <c r="U249" s="41">
        <f t="shared" si="15"/>
        <v>0</v>
      </c>
      <c r="V249" s="41" t="e" cm="1">
        <f t="array" aca="1" ref="V249" ca="1">IF(V5COUNT(S249:S251)&lt;3,"",AVERAGE(S249:S251))</f>
        <v>#NAME?</v>
      </c>
      <c r="W249" s="41" t="e">
        <f t="shared" ca="1" si="16"/>
        <v>#NAME?</v>
      </c>
      <c r="X249" s="41" t="e">
        <f t="shared" ca="1" si="17"/>
        <v>#NAME?</v>
      </c>
      <c r="Y249" s="44" t="e">
        <f t="shared" ca="1" si="18"/>
        <v>#NAME?</v>
      </c>
    </row>
    <row r="250" spans="1:25" ht="60" hidden="1" x14ac:dyDescent="0.25">
      <c r="A250" s="3" t="s">
        <v>697</v>
      </c>
      <c r="B250" s="4">
        <v>46027</v>
      </c>
      <c r="C250" s="3"/>
      <c r="D250" s="5" t="s">
        <v>572</v>
      </c>
      <c r="E250" s="3" t="s">
        <v>43</v>
      </c>
      <c r="F250" s="3">
        <v>26</v>
      </c>
      <c r="G250" s="3">
        <v>49</v>
      </c>
      <c r="H250" s="4">
        <v>43782</v>
      </c>
      <c r="I250" s="3" t="s">
        <v>39</v>
      </c>
      <c r="J250" s="3"/>
      <c r="K250" s="3" t="s">
        <v>34</v>
      </c>
      <c r="L250" s="5"/>
      <c r="M250" s="5"/>
      <c r="N250" s="3" t="e">
        <f>IF(L250="Availability", 0, IF(AND(#REF!="Y", OR(F250&gt;2,#REF!&gt; 0)), 1, 0))</f>
        <v>#REF!</v>
      </c>
      <c r="O250" s="5"/>
      <c r="P250" s="5"/>
      <c r="Q250" s="5"/>
      <c r="R250" s="10"/>
      <c r="S250" s="3">
        <f>_xlfn.XLOOKUP(E250,DelayData!C:C,DelayData!E:E,"Not Found")</f>
        <v>0</v>
      </c>
      <c r="T250" s="3">
        <f>tbl_master[[#This Row],[Delay Mins]]</f>
        <v>0</v>
      </c>
      <c r="U250" s="41">
        <f t="shared" si="15"/>
        <v>5</v>
      </c>
      <c r="V250" s="41" t="e" cm="1">
        <f t="array" aca="1" ref="V250" ca="1">IF(V5COUNT(S250:S252)&lt;3,"",AVERAGE(S250:S252))</f>
        <v>#NAME?</v>
      </c>
      <c r="W250" s="41" t="e">
        <f t="shared" ca="1" si="16"/>
        <v>#NAME?</v>
      </c>
      <c r="X250" s="41" t="e">
        <f t="shared" ca="1" si="17"/>
        <v>#NAME?</v>
      </c>
      <c r="Y250" s="44" t="e">
        <f t="shared" ca="1" si="18"/>
        <v>#NAME?</v>
      </c>
    </row>
    <row r="251" spans="1:25" ht="60" hidden="1" x14ac:dyDescent="0.25">
      <c r="A251" s="3" t="s">
        <v>698</v>
      </c>
      <c r="B251" s="4">
        <v>46027</v>
      </c>
      <c r="C251" s="3" t="s">
        <v>561</v>
      </c>
      <c r="D251" s="5" t="s">
        <v>562</v>
      </c>
      <c r="E251" s="3" t="s">
        <v>207</v>
      </c>
      <c r="F251" s="3">
        <v>0</v>
      </c>
      <c r="G251" s="3">
        <v>0</v>
      </c>
      <c r="H251" s="4">
        <v>43808</v>
      </c>
      <c r="I251" s="3" t="s">
        <v>39</v>
      </c>
      <c r="J251" s="3" t="s">
        <v>44</v>
      </c>
      <c r="K251" s="3" t="s">
        <v>28</v>
      </c>
      <c r="L251" s="5"/>
      <c r="M251" s="5"/>
      <c r="N251" s="3" t="e">
        <f>IF(L251="Availability", 0, IF(AND(#REF!="Y", OR(F251&gt;2,#REF!&gt; 0)), 1, 0))</f>
        <v>#REF!</v>
      </c>
      <c r="O251" s="5"/>
      <c r="P251" s="5"/>
      <c r="Q251" s="5"/>
      <c r="R251" s="10"/>
      <c r="S251" s="3">
        <f>_xlfn.XLOOKUP(E251,DelayData!C:C,DelayData!E:E,"Not Found")</f>
        <v>0</v>
      </c>
      <c r="T251" s="3">
        <f>tbl_master[[#This Row],[Delay Mins]]</f>
        <v>0</v>
      </c>
      <c r="U251" s="41">
        <f t="shared" si="15"/>
        <v>0</v>
      </c>
      <c r="V251" s="41" t="e" cm="1">
        <f t="array" aca="1" ref="V251" ca="1">IF(V5COUNT(S251:S253)&lt;3,"",AVERAGE(S251:S253))</f>
        <v>#NAME?</v>
      </c>
      <c r="W251" s="41" t="e">
        <f t="shared" ca="1" si="16"/>
        <v>#NAME?</v>
      </c>
      <c r="X251" s="41" t="e">
        <f t="shared" ca="1" si="17"/>
        <v>#NAME?</v>
      </c>
      <c r="Y251" s="44" t="e">
        <f t="shared" ca="1" si="18"/>
        <v>#NAME?</v>
      </c>
    </row>
    <row r="252" spans="1:25" ht="75" hidden="1" x14ac:dyDescent="0.25">
      <c r="A252" s="3" t="s">
        <v>699</v>
      </c>
      <c r="B252" s="4">
        <v>46027</v>
      </c>
      <c r="C252" s="3" t="s">
        <v>610</v>
      </c>
      <c r="D252" s="5" t="s">
        <v>611</v>
      </c>
      <c r="E252" s="3" t="s">
        <v>700</v>
      </c>
      <c r="F252" s="3">
        <v>55</v>
      </c>
      <c r="G252" s="3">
        <v>197</v>
      </c>
      <c r="H252" s="4">
        <v>43998</v>
      </c>
      <c r="I252" s="3" t="s">
        <v>39</v>
      </c>
      <c r="J252" s="3" t="s">
        <v>27</v>
      </c>
      <c r="K252" s="3" t="s">
        <v>28</v>
      </c>
      <c r="L252" s="5"/>
      <c r="M252" s="5"/>
      <c r="N252" s="3" t="e">
        <f>IF(L252="Availability", 0, IF(AND(#REF!="Y", OR(F252&gt;2,#REF!&gt; 0)), 1, 0))</f>
        <v>#REF!</v>
      </c>
      <c r="O252" s="5"/>
      <c r="P252" s="5"/>
      <c r="Q252" s="5"/>
      <c r="R252" s="10"/>
      <c r="S252" s="3">
        <f>_xlfn.XLOOKUP(E252,DelayData!C:C,DelayData!E:E,"Not Found")</f>
        <v>42</v>
      </c>
      <c r="T252" s="3">
        <f>tbl_master[[#This Row],[Delay Mins]]</f>
        <v>42</v>
      </c>
      <c r="U252" s="41">
        <f t="shared" si="15"/>
        <v>0</v>
      </c>
      <c r="V252" s="41" t="e" cm="1">
        <f t="array" aca="1" ref="V252" ca="1">IF(V5COUNT(S252:S254)&lt;3,"",AVERAGE(S252:S254))</f>
        <v>#NAME?</v>
      </c>
      <c r="W252" s="41" t="e">
        <f t="shared" ca="1" si="16"/>
        <v>#NAME?</v>
      </c>
      <c r="X252" s="41" t="e">
        <f t="shared" ca="1" si="17"/>
        <v>#NAME?</v>
      </c>
      <c r="Y252" s="44" t="e">
        <f t="shared" ca="1" si="18"/>
        <v>#NAME?</v>
      </c>
    </row>
    <row r="253" spans="1:25" ht="60" hidden="1" x14ac:dyDescent="0.25">
      <c r="A253" s="3" t="s">
        <v>701</v>
      </c>
      <c r="B253" s="4">
        <v>46027</v>
      </c>
      <c r="C253" s="3" t="s">
        <v>123</v>
      </c>
      <c r="D253" s="5" t="s">
        <v>565</v>
      </c>
      <c r="E253" s="3" t="s">
        <v>128</v>
      </c>
      <c r="F253" s="3">
        <v>9</v>
      </c>
      <c r="G253" s="3">
        <v>20</v>
      </c>
      <c r="H253" s="4">
        <v>44055</v>
      </c>
      <c r="I253" s="3" t="s">
        <v>253</v>
      </c>
      <c r="J253" s="3" t="s">
        <v>702</v>
      </c>
      <c r="K253" s="3" t="s">
        <v>28</v>
      </c>
      <c r="L253" s="5"/>
      <c r="M253" s="5"/>
      <c r="N253" s="3" t="e">
        <f>IF(L253="Availability", 0, IF(AND(#REF!="Y", OR(F253&gt;2,#REF!&gt; 0)), 1, 0))</f>
        <v>#REF!</v>
      </c>
      <c r="O253" s="5"/>
      <c r="P253" s="5"/>
      <c r="Q253" s="5"/>
      <c r="R253" s="10"/>
      <c r="S253" s="3">
        <f>_xlfn.XLOOKUP(E253,DelayData!C:C,DelayData!E:E,"Not Found")</f>
        <v>3</v>
      </c>
      <c r="T253" s="3">
        <f>tbl_master[[#This Row],[Delay Mins]]</f>
        <v>3</v>
      </c>
      <c r="U253" s="41">
        <f t="shared" si="15"/>
        <v>42</v>
      </c>
      <c r="V253" s="41" t="e" cm="1">
        <f t="array" aca="1" ref="V253" ca="1">IF(V5COUNT(S253:S255)&lt;3,"",AVERAGE(S253:S255))</f>
        <v>#NAME?</v>
      </c>
      <c r="W253" s="41" t="e">
        <f t="shared" ca="1" si="16"/>
        <v>#NAME?</v>
      </c>
      <c r="X253" s="41" t="e">
        <f t="shared" ca="1" si="17"/>
        <v>#NAME?</v>
      </c>
      <c r="Y253" s="44" t="e">
        <f t="shared" ca="1" si="18"/>
        <v>#NAME?</v>
      </c>
    </row>
    <row r="254" spans="1:25" ht="75" hidden="1" x14ac:dyDescent="0.25">
      <c r="A254" s="3" t="s">
        <v>703</v>
      </c>
      <c r="B254" s="4">
        <v>46026</v>
      </c>
      <c r="C254" s="3" t="s">
        <v>704</v>
      </c>
      <c r="D254" s="5" t="s">
        <v>705</v>
      </c>
      <c r="E254" s="3" t="s">
        <v>116</v>
      </c>
      <c r="F254" s="3">
        <v>5</v>
      </c>
      <c r="G254" s="3">
        <v>16</v>
      </c>
      <c r="H254" s="4">
        <v>43735</v>
      </c>
      <c r="I254" s="3" t="s">
        <v>26</v>
      </c>
      <c r="J254" s="3" t="s">
        <v>242</v>
      </c>
      <c r="K254" s="3" t="s">
        <v>28</v>
      </c>
      <c r="L254" s="5"/>
      <c r="M254" s="5"/>
      <c r="N254" s="3" t="e">
        <f>IF(L254="Availability", 0, IF(AND(#REF!="Y", OR(F254&gt;2,#REF!&gt; 0)), 1, 0))</f>
        <v>#REF!</v>
      </c>
      <c r="O254" s="5"/>
      <c r="P254" s="5"/>
      <c r="Q254" s="5"/>
      <c r="R254" s="10"/>
      <c r="S254" s="3">
        <f>_xlfn.XLOOKUP(E254,DelayData!C:C,DelayData!E:E,"Not Found")</f>
        <v>6</v>
      </c>
      <c r="T254" s="3">
        <f>tbl_master[[#This Row],[Delay Mins]]</f>
        <v>6</v>
      </c>
      <c r="U254" s="41">
        <f t="shared" si="15"/>
        <v>3</v>
      </c>
      <c r="V254" s="41" t="e" cm="1">
        <f t="array" aca="1" ref="V254" ca="1">IF(V5COUNT(S254:S256)&lt;3,"",AVERAGE(S254:S256))</f>
        <v>#NAME?</v>
      </c>
      <c r="W254" s="41" t="e">
        <f t="shared" ca="1" si="16"/>
        <v>#NAME?</v>
      </c>
      <c r="X254" s="41" t="e">
        <f t="shared" ca="1" si="17"/>
        <v>#NAME?</v>
      </c>
      <c r="Y254" s="44" t="e">
        <f t="shared" ca="1" si="18"/>
        <v>#NAME?</v>
      </c>
    </row>
    <row r="255" spans="1:25" ht="135" hidden="1" x14ac:dyDescent="0.25">
      <c r="A255" s="3" t="s">
        <v>706</v>
      </c>
      <c r="B255" s="4">
        <v>46026</v>
      </c>
      <c r="C255" s="3" t="s">
        <v>407</v>
      </c>
      <c r="D255" s="5" t="s">
        <v>707</v>
      </c>
      <c r="E255" s="3" t="s">
        <v>708</v>
      </c>
      <c r="F255" s="3">
        <v>8</v>
      </c>
      <c r="G255" s="3">
        <v>8</v>
      </c>
      <c r="H255" s="4">
        <v>43545</v>
      </c>
      <c r="I255" s="3" t="s">
        <v>26</v>
      </c>
      <c r="J255" s="3"/>
      <c r="K255" s="3" t="s">
        <v>194</v>
      </c>
      <c r="L255" s="5"/>
      <c r="M255" s="5"/>
      <c r="N255" s="3" t="e">
        <f>IF(L255="Availability", 0, IF(AND(#REF!="Y", OR(F255&gt;2,#REF!&gt; 0)), 1, 0))</f>
        <v>#REF!</v>
      </c>
      <c r="O255" s="5"/>
      <c r="P255" s="5"/>
      <c r="Q255" s="5"/>
      <c r="R255" s="10"/>
      <c r="S255" s="3">
        <f>_xlfn.XLOOKUP(E255,DelayData!C:C,DelayData!E:E,"Not Found")</f>
        <v>3</v>
      </c>
      <c r="T255" s="3">
        <f>tbl_master[[#This Row],[Delay Mins]]</f>
        <v>3</v>
      </c>
      <c r="U255" s="41">
        <f t="shared" si="15"/>
        <v>6</v>
      </c>
      <c r="V255" s="41" t="e" cm="1">
        <f t="array" aca="1" ref="V255" ca="1">IF(V5COUNT(S255:S257)&lt;3,"",AVERAGE(S255:S257))</f>
        <v>#NAME?</v>
      </c>
      <c r="W255" s="41" t="e">
        <f t="shared" ca="1" si="16"/>
        <v>#NAME?</v>
      </c>
      <c r="X255" s="41" t="e">
        <f t="shared" ca="1" si="17"/>
        <v>#NAME?</v>
      </c>
      <c r="Y255" s="44" t="e">
        <f t="shared" ca="1" si="18"/>
        <v>#NAME?</v>
      </c>
    </row>
    <row r="256" spans="1:25" ht="75" hidden="1" x14ac:dyDescent="0.25">
      <c r="A256" s="3" t="s">
        <v>709</v>
      </c>
      <c r="B256" s="4">
        <v>46026</v>
      </c>
      <c r="C256" s="3" t="s">
        <v>710</v>
      </c>
      <c r="D256" s="5" t="s">
        <v>711</v>
      </c>
      <c r="E256" s="3" t="s">
        <v>95</v>
      </c>
      <c r="F256" s="3">
        <v>9</v>
      </c>
      <c r="G256" s="3">
        <v>27</v>
      </c>
      <c r="H256" s="3"/>
      <c r="I256" s="3" t="s">
        <v>33</v>
      </c>
      <c r="J256" s="3" t="s">
        <v>588</v>
      </c>
      <c r="K256" s="3" t="s">
        <v>28</v>
      </c>
      <c r="L256" s="5"/>
      <c r="M256" s="5"/>
      <c r="N256" s="3" t="e">
        <f>IF(L256="Availability", 0, IF(AND(#REF!="Y", OR(F256&gt;2,#REF!&gt; 0)), 1, 0))</f>
        <v>#REF!</v>
      </c>
      <c r="O256" s="5"/>
      <c r="P256" s="5"/>
      <c r="Q256" s="5"/>
      <c r="R256" s="10"/>
      <c r="S256" s="3">
        <f>_xlfn.XLOOKUP(E256,DelayData!C:C,DelayData!E:E,"Not Found")</f>
        <v>0</v>
      </c>
      <c r="T256" s="3">
        <f>tbl_master[[#This Row],[Delay Mins]]</f>
        <v>0</v>
      </c>
      <c r="U256" s="41">
        <f t="shared" si="15"/>
        <v>3</v>
      </c>
      <c r="V256" s="41" t="e" cm="1">
        <f t="array" aca="1" ref="V256" ca="1">IF(V5COUNT(S256:S258)&lt;3,"",AVERAGE(S256:S258))</f>
        <v>#NAME?</v>
      </c>
      <c r="W256" s="41" t="e">
        <f t="shared" ca="1" si="16"/>
        <v>#NAME?</v>
      </c>
      <c r="X256" s="41" t="e">
        <f t="shared" ca="1" si="17"/>
        <v>#NAME?</v>
      </c>
      <c r="Y256" s="44" t="e">
        <f t="shared" ca="1" si="18"/>
        <v>#NAME?</v>
      </c>
    </row>
    <row r="257" spans="1:25" ht="75" hidden="1" x14ac:dyDescent="0.25">
      <c r="A257" s="3" t="s">
        <v>712</v>
      </c>
      <c r="B257" s="4">
        <v>46026</v>
      </c>
      <c r="C257" s="3" t="s">
        <v>713</v>
      </c>
      <c r="D257" s="5" t="s">
        <v>714</v>
      </c>
      <c r="E257" s="3" t="s">
        <v>99</v>
      </c>
      <c r="F257" s="3">
        <v>4</v>
      </c>
      <c r="G257" s="3">
        <v>4</v>
      </c>
      <c r="H257" s="4">
        <v>44055</v>
      </c>
      <c r="I257" s="3" t="s">
        <v>39</v>
      </c>
      <c r="J257" s="3" t="s">
        <v>588</v>
      </c>
      <c r="K257" s="3" t="s">
        <v>28</v>
      </c>
      <c r="L257" s="5"/>
      <c r="M257" s="5"/>
      <c r="N257" s="3" t="e">
        <f>IF(L257="Availability", 0, IF(AND(#REF!="Y", OR(F257&gt;2,#REF!&gt; 0)), 1, 0))</f>
        <v>#REF!</v>
      </c>
      <c r="O257" s="5"/>
      <c r="P257" s="5"/>
      <c r="Q257" s="5"/>
      <c r="R257" s="10"/>
      <c r="S257" s="3">
        <f>_xlfn.XLOOKUP(E257,DelayData!C:C,DelayData!E:E,"Not Found")</f>
        <v>12</v>
      </c>
      <c r="T257" s="3">
        <f>tbl_master[[#This Row],[Delay Mins]]</f>
        <v>12</v>
      </c>
      <c r="U257" s="41">
        <f t="shared" si="15"/>
        <v>0</v>
      </c>
      <c r="V257" s="41" t="e" cm="1">
        <f t="array" aca="1" ref="V257" ca="1">IF(V5COUNT(S257:S259)&lt;3,"",AVERAGE(S257:S259))</f>
        <v>#NAME?</v>
      </c>
      <c r="W257" s="41" t="e">
        <f t="shared" ca="1" si="16"/>
        <v>#NAME?</v>
      </c>
      <c r="X257" s="41" t="e">
        <f t="shared" ca="1" si="17"/>
        <v>#NAME?</v>
      </c>
      <c r="Y257" s="44" t="e">
        <f t="shared" ca="1" si="18"/>
        <v>#NAME?</v>
      </c>
    </row>
    <row r="258" spans="1:25" ht="135" hidden="1" x14ac:dyDescent="0.25">
      <c r="A258" s="3" t="s">
        <v>715</v>
      </c>
      <c r="B258" s="4">
        <v>46026</v>
      </c>
      <c r="C258" s="3" t="s">
        <v>716</v>
      </c>
      <c r="D258" s="5" t="s">
        <v>717</v>
      </c>
      <c r="E258" s="3" t="s">
        <v>128</v>
      </c>
      <c r="F258" s="3">
        <v>33</v>
      </c>
      <c r="G258" s="3">
        <v>53</v>
      </c>
      <c r="H258" s="4">
        <v>43964</v>
      </c>
      <c r="I258" s="3" t="s">
        <v>39</v>
      </c>
      <c r="J258" s="3" t="s">
        <v>27</v>
      </c>
      <c r="K258" s="3" t="s">
        <v>28</v>
      </c>
      <c r="L258" s="5"/>
      <c r="M258" s="5"/>
      <c r="N258" s="3" t="e">
        <f>IF(L258="Availability", 0, IF(AND(#REF!="Y", OR(F258&gt;2,#REF!&gt; 0)), 1, 0))</f>
        <v>#REF!</v>
      </c>
      <c r="O258" s="5"/>
      <c r="P258" s="5"/>
      <c r="Q258" s="5"/>
      <c r="R258" s="10"/>
      <c r="S258" s="3">
        <f>_xlfn.XLOOKUP(E258,DelayData!C:C,DelayData!E:E,"Not Found")</f>
        <v>3</v>
      </c>
      <c r="T258" s="3">
        <f>tbl_master[[#This Row],[Delay Mins]]</f>
        <v>3</v>
      </c>
      <c r="U258" s="41">
        <f t="shared" ref="U258:U321" si="19">S257</f>
        <v>12</v>
      </c>
      <c r="V258" s="41" t="e" cm="1">
        <f t="array" aca="1" ref="V258" ca="1">IF(V5COUNT(S258:S260)&lt;3,"",AVERAGE(S258:S260))</f>
        <v>#NAME?</v>
      </c>
      <c r="W258" s="41" t="e">
        <f t="shared" ref="W258:W321" ca="1" si="20">0.5*T258 + 0.3*U258 + 0.2*V258</f>
        <v>#NAME?</v>
      </c>
      <c r="X258" s="41" t="e">
        <f t="shared" ref="X258:X321" ca="1" si="21">S258 - W258</f>
        <v>#NAME?</v>
      </c>
      <c r="Y258" s="44" t="e">
        <f t="shared" ref="Y258:Y321" ca="1" si="22">ABS(S258 - W258)</f>
        <v>#NAME?</v>
      </c>
    </row>
    <row r="259" spans="1:25" ht="135" hidden="1" x14ac:dyDescent="0.25">
      <c r="A259" s="3" t="s">
        <v>718</v>
      </c>
      <c r="B259" s="4">
        <v>46026</v>
      </c>
      <c r="C259" s="3" t="s">
        <v>354</v>
      </c>
      <c r="D259" s="5" t="s">
        <v>719</v>
      </c>
      <c r="E259" s="3" t="s">
        <v>356</v>
      </c>
      <c r="F259" s="3">
        <v>25</v>
      </c>
      <c r="G259" s="3">
        <v>44</v>
      </c>
      <c r="H259" s="4">
        <v>43859</v>
      </c>
      <c r="I259" s="3" t="s">
        <v>54</v>
      </c>
      <c r="J259" s="3" t="s">
        <v>55</v>
      </c>
      <c r="K259" s="3" t="s">
        <v>28</v>
      </c>
      <c r="L259" s="5"/>
      <c r="M259" s="5"/>
      <c r="N259" s="3" t="e">
        <f>IF(L259="Availability", 0, IF(AND(#REF!="Y", OR(F259&gt;2,#REF!&gt; 0)), 1, 0))</f>
        <v>#REF!</v>
      </c>
      <c r="O259" s="5"/>
      <c r="P259" s="5"/>
      <c r="Q259" s="5"/>
      <c r="R259" s="10"/>
      <c r="S259" s="3">
        <f>_xlfn.XLOOKUP(E259,DelayData!C:C,DelayData!E:E,"Not Found")</f>
        <v>17</v>
      </c>
      <c r="T259" s="3">
        <f>tbl_master[[#This Row],[Delay Mins]]</f>
        <v>17</v>
      </c>
      <c r="U259" s="41">
        <f t="shared" si="19"/>
        <v>3</v>
      </c>
      <c r="V259" s="41" t="e" cm="1">
        <f t="array" aca="1" ref="V259" ca="1">IF(V5COUNT(S259:S261)&lt;3,"",AVERAGE(S259:S261))</f>
        <v>#NAME?</v>
      </c>
      <c r="W259" s="41" t="e">
        <f t="shared" ca="1" si="20"/>
        <v>#NAME?</v>
      </c>
      <c r="X259" s="41" t="e">
        <f t="shared" ca="1" si="21"/>
        <v>#NAME?</v>
      </c>
      <c r="Y259" s="44" t="e">
        <f t="shared" ca="1" si="22"/>
        <v>#NAME?</v>
      </c>
    </row>
    <row r="260" spans="1:25" ht="135" hidden="1" x14ac:dyDescent="0.25">
      <c r="A260" s="3" t="s">
        <v>720</v>
      </c>
      <c r="B260" s="4">
        <v>46026</v>
      </c>
      <c r="C260" s="3" t="s">
        <v>721</v>
      </c>
      <c r="D260" s="5" t="s">
        <v>722</v>
      </c>
      <c r="E260" s="3" t="s">
        <v>356</v>
      </c>
      <c r="F260" s="3">
        <v>22</v>
      </c>
      <c r="G260" s="3">
        <v>22</v>
      </c>
      <c r="H260" s="4">
        <v>43782</v>
      </c>
      <c r="I260" s="3" t="s">
        <v>54</v>
      </c>
      <c r="J260" s="3" t="s">
        <v>55</v>
      </c>
      <c r="K260" s="3" t="s">
        <v>28</v>
      </c>
      <c r="L260" s="5"/>
      <c r="M260" s="5"/>
      <c r="N260" s="3" t="e">
        <f>IF(L260="Availability", 0, IF(AND(#REF!="Y", OR(F260&gt;2,#REF!&gt; 0)), 1, 0))</f>
        <v>#REF!</v>
      </c>
      <c r="O260" s="5"/>
      <c r="P260" s="5"/>
      <c r="Q260" s="5"/>
      <c r="R260" s="10"/>
      <c r="S260" s="3">
        <f>_xlfn.XLOOKUP(E260,DelayData!C:C,DelayData!E:E,"Not Found")</f>
        <v>17</v>
      </c>
      <c r="T260" s="3">
        <f>tbl_master[[#This Row],[Delay Mins]]</f>
        <v>17</v>
      </c>
      <c r="U260" s="41">
        <f t="shared" si="19"/>
        <v>17</v>
      </c>
      <c r="V260" s="41" t="e" cm="1">
        <f t="array" aca="1" ref="V260" ca="1">IF(V5COUNT(S260:S262)&lt;3,"",AVERAGE(S260:S262))</f>
        <v>#NAME?</v>
      </c>
      <c r="W260" s="41" t="e">
        <f t="shared" ca="1" si="20"/>
        <v>#NAME?</v>
      </c>
      <c r="X260" s="41" t="e">
        <f t="shared" ca="1" si="21"/>
        <v>#NAME?</v>
      </c>
      <c r="Y260" s="44" t="e">
        <f t="shared" ca="1" si="22"/>
        <v>#NAME?</v>
      </c>
    </row>
    <row r="261" spans="1:25" ht="60" hidden="1" x14ac:dyDescent="0.25">
      <c r="A261" s="3" t="s">
        <v>723</v>
      </c>
      <c r="B261" s="4">
        <v>46025</v>
      </c>
      <c r="C261" s="3"/>
      <c r="D261" s="5" t="s">
        <v>724</v>
      </c>
      <c r="E261" s="3" t="s">
        <v>99</v>
      </c>
      <c r="F261" s="3">
        <v>19</v>
      </c>
      <c r="G261" s="3">
        <v>40</v>
      </c>
      <c r="H261" s="4">
        <v>43915</v>
      </c>
      <c r="I261" s="3" t="s">
        <v>26</v>
      </c>
      <c r="J261" s="3"/>
      <c r="K261" s="3" t="s">
        <v>34</v>
      </c>
      <c r="L261" s="5"/>
      <c r="M261" s="5"/>
      <c r="N261" s="3" t="e">
        <f>IF(L261="Availability", 0, IF(AND(#REF!="Y", OR(F261&gt;2,#REF!&gt; 0)), 1, 0))</f>
        <v>#REF!</v>
      </c>
      <c r="O261" s="5"/>
      <c r="P261" s="5"/>
      <c r="Q261" s="5"/>
      <c r="R261" s="10"/>
      <c r="S261" s="3">
        <f>_xlfn.XLOOKUP(E261,DelayData!C:C,DelayData!E:E,"Not Found")</f>
        <v>12</v>
      </c>
      <c r="T261" s="3">
        <f>tbl_master[[#This Row],[Delay Mins]]</f>
        <v>12</v>
      </c>
      <c r="U261" s="41">
        <f t="shared" si="19"/>
        <v>17</v>
      </c>
      <c r="V261" s="41" t="e" cm="1">
        <f t="array" aca="1" ref="V261" ca="1">IF(V5COUNT(S261:S263)&lt;3,"",AVERAGE(S261:S263))</f>
        <v>#NAME?</v>
      </c>
      <c r="W261" s="41" t="e">
        <f t="shared" ca="1" si="20"/>
        <v>#NAME?</v>
      </c>
      <c r="X261" s="41" t="e">
        <f t="shared" ca="1" si="21"/>
        <v>#NAME?</v>
      </c>
      <c r="Y261" s="44" t="e">
        <f t="shared" ca="1" si="22"/>
        <v>#NAME?</v>
      </c>
    </row>
    <row r="262" spans="1:25" ht="75" hidden="1" x14ac:dyDescent="0.25">
      <c r="A262" s="3" t="s">
        <v>725</v>
      </c>
      <c r="B262" s="4">
        <v>46025</v>
      </c>
      <c r="C262" s="3"/>
      <c r="D262" s="5" t="s">
        <v>259</v>
      </c>
      <c r="E262" s="3" t="s">
        <v>95</v>
      </c>
      <c r="F262" s="3">
        <v>5</v>
      </c>
      <c r="G262" s="3">
        <v>5</v>
      </c>
      <c r="H262" s="4">
        <v>43819</v>
      </c>
      <c r="I262" s="3" t="s">
        <v>39</v>
      </c>
      <c r="J262" s="3"/>
      <c r="K262" s="3" t="s">
        <v>34</v>
      </c>
      <c r="L262" s="5"/>
      <c r="M262" s="5"/>
      <c r="N262" s="3" t="e">
        <f>IF(L262="Availability", 0, IF(AND(#REF!="Y", OR(F262&gt;2,#REF!&gt; 0)), 1, 0))</f>
        <v>#REF!</v>
      </c>
      <c r="O262" s="5"/>
      <c r="P262" s="5"/>
      <c r="Q262" s="5"/>
      <c r="R262" s="10"/>
      <c r="S262" s="3">
        <f>_xlfn.XLOOKUP(E262,DelayData!C:C,DelayData!E:E,"Not Found")</f>
        <v>0</v>
      </c>
      <c r="T262" s="3">
        <f>tbl_master[[#This Row],[Delay Mins]]</f>
        <v>0</v>
      </c>
      <c r="U262" s="41">
        <f t="shared" si="19"/>
        <v>12</v>
      </c>
      <c r="V262" s="41" t="e" cm="1">
        <f t="array" aca="1" ref="V262" ca="1">IF(V5COUNT(S262:S264)&lt;3,"",AVERAGE(S262:S264))</f>
        <v>#NAME?</v>
      </c>
      <c r="W262" s="41" t="e">
        <f t="shared" ca="1" si="20"/>
        <v>#NAME?</v>
      </c>
      <c r="X262" s="41" t="e">
        <f t="shared" ca="1" si="21"/>
        <v>#NAME?</v>
      </c>
      <c r="Y262" s="44" t="e">
        <f t="shared" ca="1" si="22"/>
        <v>#NAME?</v>
      </c>
    </row>
    <row r="263" spans="1:25" ht="75" hidden="1" x14ac:dyDescent="0.25">
      <c r="A263" s="3" t="s">
        <v>726</v>
      </c>
      <c r="B263" s="4">
        <v>46025</v>
      </c>
      <c r="C263" s="3"/>
      <c r="D263" s="5" t="s">
        <v>281</v>
      </c>
      <c r="E263" s="3" t="s">
        <v>99</v>
      </c>
      <c r="F263" s="3">
        <v>0</v>
      </c>
      <c r="G263" s="3">
        <v>28</v>
      </c>
      <c r="H263" s="4">
        <v>44013</v>
      </c>
      <c r="I263" s="3" t="s">
        <v>39</v>
      </c>
      <c r="J263" s="3"/>
      <c r="K263" s="3" t="s">
        <v>34</v>
      </c>
      <c r="L263" s="5"/>
      <c r="M263" s="5"/>
      <c r="N263" s="3" t="e">
        <f>IF(L263="Availability", 0, IF(AND(#REF!="Y", OR(F263&gt;2,#REF!&gt; 0)), 1, 0))</f>
        <v>#REF!</v>
      </c>
      <c r="O263" s="5"/>
      <c r="P263" s="5"/>
      <c r="Q263" s="5"/>
      <c r="R263" s="10"/>
      <c r="S263" s="3">
        <f>_xlfn.XLOOKUP(E263,DelayData!C:C,DelayData!E:E,"Not Found")</f>
        <v>12</v>
      </c>
      <c r="T263" s="3">
        <f>tbl_master[[#This Row],[Delay Mins]]</f>
        <v>12</v>
      </c>
      <c r="U263" s="41">
        <f t="shared" si="19"/>
        <v>0</v>
      </c>
      <c r="V263" s="41" t="e" cm="1">
        <f t="array" aca="1" ref="V263" ca="1">IF(V5COUNT(S263:S265)&lt;3,"",AVERAGE(S263:S265))</f>
        <v>#NAME?</v>
      </c>
      <c r="W263" s="41" t="e">
        <f t="shared" ca="1" si="20"/>
        <v>#NAME?</v>
      </c>
      <c r="X263" s="41" t="e">
        <f t="shared" ca="1" si="21"/>
        <v>#NAME?</v>
      </c>
      <c r="Y263" s="44" t="e">
        <f t="shared" ca="1" si="22"/>
        <v>#NAME?</v>
      </c>
    </row>
    <row r="264" spans="1:25" ht="60" hidden="1" x14ac:dyDescent="0.25">
      <c r="A264" s="3" t="s">
        <v>727</v>
      </c>
      <c r="B264" s="4">
        <v>46025</v>
      </c>
      <c r="C264" s="3" t="s">
        <v>337</v>
      </c>
      <c r="D264" s="5" t="s">
        <v>338</v>
      </c>
      <c r="E264" s="3" t="s">
        <v>728</v>
      </c>
      <c r="F264" s="3">
        <v>38</v>
      </c>
      <c r="G264" s="3">
        <v>95</v>
      </c>
      <c r="H264" s="4">
        <v>43542</v>
      </c>
      <c r="I264" s="3" t="s">
        <v>601</v>
      </c>
      <c r="J264" s="3" t="s">
        <v>602</v>
      </c>
      <c r="K264" s="3" t="s">
        <v>28</v>
      </c>
      <c r="L264" s="5"/>
      <c r="M264" s="5"/>
      <c r="N264" s="3" t="e">
        <f>IF(L264="Availability", 0, IF(AND(#REF!="Y", OR(F264&gt;2,#REF!&gt; 0)), 1, 0))</f>
        <v>#REF!</v>
      </c>
      <c r="O264" s="5"/>
      <c r="P264" s="5"/>
      <c r="Q264" s="5"/>
      <c r="R264" s="10"/>
      <c r="S264" s="3">
        <f>_xlfn.XLOOKUP(E264,DelayData!C:C,DelayData!E:E,"Not Found")</f>
        <v>23</v>
      </c>
      <c r="T264" s="3">
        <f>tbl_master[[#This Row],[Delay Mins]]</f>
        <v>23</v>
      </c>
      <c r="U264" s="41">
        <f t="shared" si="19"/>
        <v>12</v>
      </c>
      <c r="V264" s="41" t="e" cm="1">
        <f t="array" aca="1" ref="V264" ca="1">IF(V5COUNT(S264:S266)&lt;3,"",AVERAGE(S264:S266))</f>
        <v>#NAME?</v>
      </c>
      <c r="W264" s="41" t="e">
        <f t="shared" ca="1" si="20"/>
        <v>#NAME?</v>
      </c>
      <c r="X264" s="41" t="e">
        <f t="shared" ca="1" si="21"/>
        <v>#NAME?</v>
      </c>
      <c r="Y264" s="44" t="e">
        <f t="shared" ca="1" si="22"/>
        <v>#NAME?</v>
      </c>
    </row>
    <row r="265" spans="1:25" ht="165" hidden="1" x14ac:dyDescent="0.25">
      <c r="A265" s="3" t="s">
        <v>729</v>
      </c>
      <c r="B265" s="4">
        <v>46025</v>
      </c>
      <c r="C265" s="3" t="s">
        <v>156</v>
      </c>
      <c r="D265" s="5" t="s">
        <v>730</v>
      </c>
      <c r="E265" s="3" t="s">
        <v>158</v>
      </c>
      <c r="F265" s="3">
        <v>104</v>
      </c>
      <c r="G265" s="3">
        <v>992</v>
      </c>
      <c r="H265" s="4">
        <v>43868</v>
      </c>
      <c r="I265" s="3" t="s">
        <v>601</v>
      </c>
      <c r="J265" s="3" t="s">
        <v>602</v>
      </c>
      <c r="K265" s="3" t="s">
        <v>28</v>
      </c>
      <c r="L265" s="5"/>
      <c r="M265" s="5"/>
      <c r="N265" s="3" t="e">
        <f>IF(L265="Availability", 0, IF(AND(#REF!="Y", OR(F265&gt;2,#REF!&gt; 0)), 1, 0))</f>
        <v>#REF!</v>
      </c>
      <c r="O265" s="5"/>
      <c r="P265" s="5"/>
      <c r="Q265" s="5"/>
      <c r="R265" s="10"/>
      <c r="S265" s="3">
        <f>_xlfn.XLOOKUP(E265,DelayData!C:C,DelayData!E:E,"Not Found")</f>
        <v>0</v>
      </c>
      <c r="T265" s="3">
        <f>tbl_master[[#This Row],[Delay Mins]]</f>
        <v>0</v>
      </c>
      <c r="U265" s="41">
        <f t="shared" si="19"/>
        <v>23</v>
      </c>
      <c r="V265" s="41" t="e" cm="1">
        <f t="array" aca="1" ref="V265" ca="1">IF(V5COUNT(S265:S267)&lt;3,"",AVERAGE(S265:S267))</f>
        <v>#NAME?</v>
      </c>
      <c r="W265" s="41" t="e">
        <f t="shared" ca="1" si="20"/>
        <v>#NAME?</v>
      </c>
      <c r="X265" s="41" t="e">
        <f t="shared" ca="1" si="21"/>
        <v>#NAME?</v>
      </c>
      <c r="Y265" s="44" t="e">
        <f t="shared" ca="1" si="22"/>
        <v>#NAME?</v>
      </c>
    </row>
    <row r="266" spans="1:25" ht="60" hidden="1" x14ac:dyDescent="0.25">
      <c r="A266" s="3" t="s">
        <v>731</v>
      </c>
      <c r="B266" s="4">
        <v>46025</v>
      </c>
      <c r="C266" s="3"/>
      <c r="D266" s="5" t="s">
        <v>233</v>
      </c>
      <c r="E266" s="3" t="s">
        <v>128</v>
      </c>
      <c r="F266" s="3">
        <v>3</v>
      </c>
      <c r="G266" s="3">
        <v>3</v>
      </c>
      <c r="H266" s="4">
        <v>44055</v>
      </c>
      <c r="I266" s="3" t="s">
        <v>39</v>
      </c>
      <c r="J266" s="3"/>
      <c r="K266" s="3" t="s">
        <v>34</v>
      </c>
      <c r="L266" s="5"/>
      <c r="M266" s="5"/>
      <c r="N266" s="3" t="e">
        <f>IF(L266="Availability", 0, IF(AND(#REF!="Y", OR(F266&gt;2,#REF!&gt; 0)), 1, 0))</f>
        <v>#REF!</v>
      </c>
      <c r="O266" s="5"/>
      <c r="P266" s="5"/>
      <c r="Q266" s="5"/>
      <c r="R266" s="10"/>
      <c r="S266" s="3">
        <f>_xlfn.XLOOKUP(E266,DelayData!C:C,DelayData!E:E,"Not Found")</f>
        <v>3</v>
      </c>
      <c r="T266" s="3">
        <f>tbl_master[[#This Row],[Delay Mins]]</f>
        <v>3</v>
      </c>
      <c r="U266" s="41">
        <f t="shared" si="19"/>
        <v>0</v>
      </c>
      <c r="V266" s="41" t="e" cm="1">
        <f t="array" aca="1" ref="V266" ca="1">IF(V5COUNT(S266:S268)&lt;3,"",AVERAGE(S266:S268))</f>
        <v>#NAME?</v>
      </c>
      <c r="W266" s="41" t="e">
        <f t="shared" ca="1" si="20"/>
        <v>#NAME?</v>
      </c>
      <c r="X266" s="41" t="e">
        <f t="shared" ca="1" si="21"/>
        <v>#NAME?</v>
      </c>
      <c r="Y266" s="44" t="e">
        <f t="shared" ca="1" si="22"/>
        <v>#NAME?</v>
      </c>
    </row>
    <row r="267" spans="1:25" ht="60" hidden="1" x14ac:dyDescent="0.25">
      <c r="A267" s="3" t="s">
        <v>732</v>
      </c>
      <c r="B267" s="4">
        <v>46025</v>
      </c>
      <c r="C267" s="3" t="s">
        <v>733</v>
      </c>
      <c r="D267" s="5" t="s">
        <v>734</v>
      </c>
      <c r="E267" s="3" t="s">
        <v>48</v>
      </c>
      <c r="F267" s="3">
        <v>10</v>
      </c>
      <c r="G267" s="3">
        <v>10</v>
      </c>
      <c r="H267" s="4">
        <v>43838</v>
      </c>
      <c r="I267" s="3" t="s">
        <v>39</v>
      </c>
      <c r="J267" s="3" t="s">
        <v>183</v>
      </c>
      <c r="K267" s="3" t="s">
        <v>28</v>
      </c>
      <c r="L267" s="5"/>
      <c r="M267" s="5"/>
      <c r="N267" s="3" t="e">
        <f>IF(L267="Availability", 0, IF(AND(#REF!="Y", OR(F267&gt;2,#REF!&gt; 0)), 1, 0))</f>
        <v>#REF!</v>
      </c>
      <c r="O267" s="5"/>
      <c r="P267" s="5"/>
      <c r="Q267" s="5"/>
      <c r="R267" s="10"/>
      <c r="S267" s="3">
        <f>_xlfn.XLOOKUP(E267,DelayData!C:C,DelayData!E:E,"Not Found")</f>
        <v>0</v>
      </c>
      <c r="T267" s="3">
        <f>tbl_master[[#This Row],[Delay Mins]]</f>
        <v>0</v>
      </c>
      <c r="U267" s="41">
        <f t="shared" si="19"/>
        <v>3</v>
      </c>
      <c r="V267" s="41" t="e" cm="1">
        <f t="array" aca="1" ref="V267" ca="1">IF(V5COUNT(S267:S269)&lt;3,"",AVERAGE(S267:S269))</f>
        <v>#NAME?</v>
      </c>
      <c r="W267" s="41" t="e">
        <f t="shared" ca="1" si="20"/>
        <v>#NAME?</v>
      </c>
      <c r="X267" s="41" t="e">
        <f t="shared" ca="1" si="21"/>
        <v>#NAME?</v>
      </c>
      <c r="Y267" s="44" t="e">
        <f t="shared" ca="1" si="22"/>
        <v>#NAME?</v>
      </c>
    </row>
    <row r="268" spans="1:25" ht="60" hidden="1" x14ac:dyDescent="0.25">
      <c r="A268" s="3" t="s">
        <v>735</v>
      </c>
      <c r="B268" s="4">
        <v>46025</v>
      </c>
      <c r="C268" s="3" t="s">
        <v>78</v>
      </c>
      <c r="D268" s="5" t="s">
        <v>233</v>
      </c>
      <c r="E268" s="3" t="s">
        <v>121</v>
      </c>
      <c r="F268" s="3">
        <v>8</v>
      </c>
      <c r="G268" s="3">
        <v>8</v>
      </c>
      <c r="H268" s="4">
        <v>44055</v>
      </c>
      <c r="I268" s="3" t="s">
        <v>736</v>
      </c>
      <c r="J268" s="3"/>
      <c r="K268" s="3" t="s">
        <v>424</v>
      </c>
      <c r="L268" s="5"/>
      <c r="M268" s="5"/>
      <c r="N268" s="3" t="e">
        <f>IF(L268="Availability", 0, IF(AND(#REF!="Y", OR(F268&gt;2,#REF!&gt; 0)), 1, 0))</f>
        <v>#REF!</v>
      </c>
      <c r="O268" s="5"/>
      <c r="P268" s="5"/>
      <c r="Q268" s="5"/>
      <c r="R268" s="10"/>
      <c r="S268" s="3">
        <f>_xlfn.XLOOKUP(E268,DelayData!C:C,DelayData!E:E,"Not Found")</f>
        <v>0</v>
      </c>
      <c r="T268" s="3">
        <f>tbl_master[[#This Row],[Delay Mins]]</f>
        <v>0</v>
      </c>
      <c r="U268" s="41">
        <f t="shared" si="19"/>
        <v>0</v>
      </c>
      <c r="V268" s="41" t="e" cm="1">
        <f t="array" aca="1" ref="V268" ca="1">IF(V5COUNT(S268:S270)&lt;3,"",AVERAGE(S268:S270))</f>
        <v>#NAME?</v>
      </c>
      <c r="W268" s="41" t="e">
        <f t="shared" ca="1" si="20"/>
        <v>#NAME?</v>
      </c>
      <c r="X268" s="41" t="e">
        <f t="shared" ca="1" si="21"/>
        <v>#NAME?</v>
      </c>
      <c r="Y268" s="44" t="e">
        <f t="shared" ca="1" si="22"/>
        <v>#NAME?</v>
      </c>
    </row>
    <row r="269" spans="1:25" ht="60" hidden="1" x14ac:dyDescent="0.25">
      <c r="A269" s="3" t="s">
        <v>737</v>
      </c>
      <c r="B269" s="4">
        <v>46025</v>
      </c>
      <c r="C269" s="3" t="s">
        <v>337</v>
      </c>
      <c r="D269" s="5" t="s">
        <v>338</v>
      </c>
      <c r="E269" s="3" t="s">
        <v>738</v>
      </c>
      <c r="F269" s="3">
        <v>4</v>
      </c>
      <c r="G269" s="3">
        <v>7</v>
      </c>
      <c r="H269" s="4">
        <v>43542</v>
      </c>
      <c r="I269" s="3" t="s">
        <v>601</v>
      </c>
      <c r="J269" s="3" t="s">
        <v>602</v>
      </c>
      <c r="K269" s="3" t="s">
        <v>28</v>
      </c>
      <c r="L269" s="5"/>
      <c r="M269" s="5"/>
      <c r="N269" s="3" t="e">
        <f>IF(L269="Availability", 0, IF(AND(#REF!="Y", OR(F269&gt;2,#REF!&gt; 0)), 1, 0))</f>
        <v>#REF!</v>
      </c>
      <c r="O269" s="5"/>
      <c r="P269" s="5"/>
      <c r="Q269" s="5"/>
      <c r="R269" s="10"/>
      <c r="S269" s="3">
        <f>_xlfn.XLOOKUP(E269,DelayData!C:C,DelayData!E:E,"Not Found")</f>
        <v>0</v>
      </c>
      <c r="T269" s="3">
        <f>tbl_master[[#This Row],[Delay Mins]]</f>
        <v>0</v>
      </c>
      <c r="U269" s="41">
        <f t="shared" si="19"/>
        <v>0</v>
      </c>
      <c r="V269" s="41" t="e" cm="1">
        <f t="array" aca="1" ref="V269" ca="1">IF(V5COUNT(S269:S271)&lt;3,"",AVERAGE(S269:S271))</f>
        <v>#NAME?</v>
      </c>
      <c r="W269" s="41" t="e">
        <f t="shared" ca="1" si="20"/>
        <v>#NAME?</v>
      </c>
      <c r="X269" s="41" t="e">
        <f t="shared" ca="1" si="21"/>
        <v>#NAME?</v>
      </c>
      <c r="Y269" s="44" t="e">
        <f t="shared" ca="1" si="22"/>
        <v>#NAME?</v>
      </c>
    </row>
    <row r="270" spans="1:25" ht="135" hidden="1" x14ac:dyDescent="0.25">
      <c r="A270" s="3" t="s">
        <v>739</v>
      </c>
      <c r="B270" s="4">
        <v>46025</v>
      </c>
      <c r="C270" s="3" t="s">
        <v>310</v>
      </c>
      <c r="D270" s="5" t="s">
        <v>740</v>
      </c>
      <c r="E270" s="3" t="s">
        <v>87</v>
      </c>
      <c r="F270" s="3">
        <v>0</v>
      </c>
      <c r="G270" s="3">
        <v>20</v>
      </c>
      <c r="H270" s="4">
        <v>43784</v>
      </c>
      <c r="I270" s="3" t="s">
        <v>71</v>
      </c>
      <c r="J270" s="3" t="s">
        <v>55</v>
      </c>
      <c r="K270" s="3" t="s">
        <v>28</v>
      </c>
      <c r="L270" s="5"/>
      <c r="M270" s="5"/>
      <c r="N270" s="3" t="e">
        <f>IF(L270="Availability", 0, IF(AND(#REF!="Y", OR(F270&gt;2,#REF!&gt; 0)), 1, 0))</f>
        <v>#REF!</v>
      </c>
      <c r="O270" s="5"/>
      <c r="P270" s="5"/>
      <c r="Q270" s="5"/>
      <c r="R270" s="10"/>
      <c r="S270" s="3">
        <f>_xlfn.XLOOKUP(E270,DelayData!C:C,DelayData!E:E,"Not Found")</f>
        <v>0</v>
      </c>
      <c r="T270" s="3">
        <f>tbl_master[[#This Row],[Delay Mins]]</f>
        <v>0</v>
      </c>
      <c r="U270" s="41">
        <f t="shared" si="19"/>
        <v>0</v>
      </c>
      <c r="V270" s="41" t="e" cm="1">
        <f t="array" aca="1" ref="V270" ca="1">IF(V5COUNT(S270:S272)&lt;3,"",AVERAGE(S270:S272))</f>
        <v>#NAME?</v>
      </c>
      <c r="W270" s="41" t="e">
        <f t="shared" ca="1" si="20"/>
        <v>#NAME?</v>
      </c>
      <c r="X270" s="41" t="e">
        <f t="shared" ca="1" si="21"/>
        <v>#NAME?</v>
      </c>
      <c r="Y270" s="44" t="e">
        <f t="shared" ca="1" si="22"/>
        <v>#NAME?</v>
      </c>
    </row>
    <row r="271" spans="1:25" ht="60" hidden="1" x14ac:dyDescent="0.25">
      <c r="A271" s="3" t="s">
        <v>741</v>
      </c>
      <c r="B271" s="4">
        <v>46025</v>
      </c>
      <c r="C271" s="3" t="s">
        <v>742</v>
      </c>
      <c r="D271" s="5" t="s">
        <v>638</v>
      </c>
      <c r="E271" s="3" t="s">
        <v>743</v>
      </c>
      <c r="F271" s="3">
        <v>0</v>
      </c>
      <c r="G271" s="3">
        <v>3</v>
      </c>
      <c r="H271" s="4">
        <v>43868</v>
      </c>
      <c r="I271" s="3" t="s">
        <v>744</v>
      </c>
      <c r="J271" s="3"/>
      <c r="K271" s="3" t="s">
        <v>424</v>
      </c>
      <c r="L271" s="5"/>
      <c r="M271" s="5"/>
      <c r="N271" s="3" t="e">
        <f>IF(L271="Availability", 0, IF(AND(#REF!="Y", OR(F271&gt;2,#REF!&gt; 0)), 1, 0))</f>
        <v>#REF!</v>
      </c>
      <c r="O271" s="5"/>
      <c r="P271" s="5"/>
      <c r="Q271" s="5"/>
      <c r="R271" s="10"/>
      <c r="S271" s="3" t="str">
        <f>_xlfn.XLOOKUP(E271,DelayData!C:C,DelayData!E:E,"Not Found")</f>
        <v>Not Found</v>
      </c>
      <c r="T271" s="3" t="str">
        <f>tbl_master[[#This Row],[Delay Mins]]</f>
        <v>Not Found</v>
      </c>
      <c r="U271" s="41">
        <f t="shared" si="19"/>
        <v>0</v>
      </c>
      <c r="V271" s="41" t="e" cm="1">
        <f t="array" aca="1" ref="V271" ca="1">IF(V5COUNT(S271:S273)&lt;3,"",AVERAGE(S271:S273))</f>
        <v>#NAME?</v>
      </c>
      <c r="W271" s="41" t="e">
        <f t="shared" ca="1" si="20"/>
        <v>#VALUE!</v>
      </c>
      <c r="X271" s="41" t="e">
        <f t="shared" ca="1" si="21"/>
        <v>#VALUE!</v>
      </c>
      <c r="Y271" s="44" t="e">
        <f t="shared" ca="1" si="22"/>
        <v>#VALUE!</v>
      </c>
    </row>
    <row r="272" spans="1:25" ht="75" hidden="1" x14ac:dyDescent="0.25">
      <c r="A272" s="3" t="s">
        <v>745</v>
      </c>
      <c r="B272" s="4">
        <v>46025</v>
      </c>
      <c r="C272" s="3" t="s">
        <v>746</v>
      </c>
      <c r="D272" s="5" t="s">
        <v>747</v>
      </c>
      <c r="E272" s="3" t="s">
        <v>87</v>
      </c>
      <c r="F272" s="3">
        <v>3</v>
      </c>
      <c r="G272" s="3">
        <v>3</v>
      </c>
      <c r="H272" s="3"/>
      <c r="I272" s="3" t="s">
        <v>748</v>
      </c>
      <c r="J272" s="3" t="s">
        <v>44</v>
      </c>
      <c r="K272" s="3" t="s">
        <v>28</v>
      </c>
      <c r="L272" s="5"/>
      <c r="M272" s="5"/>
      <c r="N272" s="3" t="e">
        <f>IF(L272="Availability", 0, IF(AND(#REF!="Y", OR(F272&gt;2,#REF!&gt; 0)), 1, 0))</f>
        <v>#REF!</v>
      </c>
      <c r="O272" s="5"/>
      <c r="P272" s="5"/>
      <c r="Q272" s="5"/>
      <c r="R272" s="10"/>
      <c r="S272" s="3">
        <f>_xlfn.XLOOKUP(E272,DelayData!C:C,DelayData!E:E,"Not Found")</f>
        <v>0</v>
      </c>
      <c r="T272" s="3">
        <f>tbl_master[[#This Row],[Delay Mins]]</f>
        <v>0</v>
      </c>
      <c r="U272" s="41" t="str">
        <f t="shared" si="19"/>
        <v>Not Found</v>
      </c>
      <c r="V272" s="41" t="e" cm="1">
        <f t="array" aca="1" ref="V272" ca="1">IF(V5COUNT(S272:S274)&lt;3,"",AVERAGE(S272:S274))</f>
        <v>#NAME?</v>
      </c>
      <c r="W272" s="41" t="e">
        <f t="shared" ca="1" si="20"/>
        <v>#VALUE!</v>
      </c>
      <c r="X272" s="41" t="e">
        <f t="shared" ca="1" si="21"/>
        <v>#VALUE!</v>
      </c>
      <c r="Y272" s="44" t="e">
        <f t="shared" ca="1" si="22"/>
        <v>#VALUE!</v>
      </c>
    </row>
    <row r="273" spans="1:25" ht="75" hidden="1" x14ac:dyDescent="0.25">
      <c r="A273" s="3" t="s">
        <v>749</v>
      </c>
      <c r="B273" s="4">
        <v>46025</v>
      </c>
      <c r="C273" s="3" t="s">
        <v>750</v>
      </c>
      <c r="D273" s="5" t="s">
        <v>751</v>
      </c>
      <c r="E273" s="3" t="s">
        <v>133</v>
      </c>
      <c r="F273" s="3">
        <v>36</v>
      </c>
      <c r="G273" s="3">
        <v>36</v>
      </c>
      <c r="H273" s="4">
        <v>43868</v>
      </c>
      <c r="I273" s="3" t="s">
        <v>54</v>
      </c>
      <c r="J273" s="3" t="s">
        <v>55</v>
      </c>
      <c r="K273" s="3" t="s">
        <v>28</v>
      </c>
      <c r="L273" s="5"/>
      <c r="M273" s="5"/>
      <c r="N273" s="3" t="e">
        <f>IF(L273="Availability", 0, IF(AND(#REF!="Y", OR(F273&gt;2,#REF!&gt; 0)), 1, 0))</f>
        <v>#REF!</v>
      </c>
      <c r="O273" s="5"/>
      <c r="P273" s="5"/>
      <c r="Q273" s="5"/>
      <c r="R273" s="10"/>
      <c r="S273" s="3">
        <f>_xlfn.XLOOKUP(E273,DelayData!C:C,DelayData!E:E,"Not Found")</f>
        <v>101</v>
      </c>
      <c r="T273" s="3">
        <f>tbl_master[[#This Row],[Delay Mins]]</f>
        <v>101</v>
      </c>
      <c r="U273" s="41">
        <f t="shared" si="19"/>
        <v>0</v>
      </c>
      <c r="V273" s="41" t="e" cm="1">
        <f t="array" aca="1" ref="V273" ca="1">IF(V5COUNT(S273:S275)&lt;3,"",AVERAGE(S273:S275))</f>
        <v>#NAME?</v>
      </c>
      <c r="W273" s="41" t="e">
        <f t="shared" ca="1" si="20"/>
        <v>#NAME?</v>
      </c>
      <c r="X273" s="41" t="e">
        <f t="shared" ca="1" si="21"/>
        <v>#NAME?</v>
      </c>
      <c r="Y273" s="44" t="e">
        <f t="shared" ca="1" si="22"/>
        <v>#NAME?</v>
      </c>
    </row>
    <row r="274" spans="1:25" ht="45" hidden="1" x14ac:dyDescent="0.25">
      <c r="A274" s="3" t="s">
        <v>752</v>
      </c>
      <c r="B274" s="4">
        <v>46024</v>
      </c>
      <c r="C274" s="3" t="s">
        <v>616</v>
      </c>
      <c r="D274" s="5"/>
      <c r="E274" s="3" t="s">
        <v>753</v>
      </c>
      <c r="F274" s="3">
        <v>3</v>
      </c>
      <c r="G274" s="3">
        <v>3</v>
      </c>
      <c r="H274" s="3"/>
      <c r="I274" s="3" t="s">
        <v>33</v>
      </c>
      <c r="J274" s="3" t="s">
        <v>288</v>
      </c>
      <c r="K274" s="3" t="s">
        <v>28</v>
      </c>
      <c r="L274" s="5"/>
      <c r="M274" s="5"/>
      <c r="N274" s="3" t="e">
        <f>IF(L274="Availability", 0, IF(AND(#REF!="Y", OR(F274&gt;2,#REF!&gt; 0)), 1, 0))</f>
        <v>#REF!</v>
      </c>
      <c r="O274" s="5"/>
      <c r="P274" s="5"/>
      <c r="Q274" s="5"/>
      <c r="R274" s="10"/>
      <c r="S274" s="3">
        <f>_xlfn.XLOOKUP(E274,DelayData!C:C,DelayData!E:E,"Not Found")</f>
        <v>0</v>
      </c>
      <c r="T274" s="3">
        <f>tbl_master[[#This Row],[Delay Mins]]</f>
        <v>0</v>
      </c>
      <c r="U274" s="41">
        <f t="shared" si="19"/>
        <v>101</v>
      </c>
      <c r="V274" s="41" t="e" cm="1">
        <f t="array" aca="1" ref="V274" ca="1">IF(V5COUNT(S274:S276)&lt;3,"",AVERAGE(S274:S276))</f>
        <v>#NAME?</v>
      </c>
      <c r="W274" s="41" t="e">
        <f t="shared" ca="1" si="20"/>
        <v>#NAME?</v>
      </c>
      <c r="X274" s="41" t="e">
        <f t="shared" ca="1" si="21"/>
        <v>#NAME?</v>
      </c>
      <c r="Y274" s="44" t="e">
        <f t="shared" ca="1" si="22"/>
        <v>#NAME?</v>
      </c>
    </row>
    <row r="275" spans="1:25" ht="75" hidden="1" x14ac:dyDescent="0.25">
      <c r="A275" s="3" t="s">
        <v>754</v>
      </c>
      <c r="B275" s="4">
        <v>46024</v>
      </c>
      <c r="C275" s="3"/>
      <c r="D275" s="5" t="s">
        <v>755</v>
      </c>
      <c r="E275" s="3" t="s">
        <v>756</v>
      </c>
      <c r="F275" s="3">
        <v>3</v>
      </c>
      <c r="G275" s="3">
        <v>3</v>
      </c>
      <c r="H275" s="4">
        <v>43584</v>
      </c>
      <c r="I275" s="3" t="s">
        <v>26</v>
      </c>
      <c r="J275" s="3"/>
      <c r="K275" s="3" t="s">
        <v>584</v>
      </c>
      <c r="L275" s="5"/>
      <c r="M275" s="5"/>
      <c r="N275" s="3" t="e">
        <f>IF(L275="Availability", 0, IF(AND(#REF!="Y", OR(F275&gt;2,#REF!&gt; 0)), 1, 0))</f>
        <v>#REF!</v>
      </c>
      <c r="O275" s="5"/>
      <c r="P275" s="5"/>
      <c r="Q275" s="5"/>
      <c r="R275" s="10"/>
      <c r="S275" s="3">
        <f>_xlfn.XLOOKUP(E275,DelayData!C:C,DelayData!E:E,"Not Found")</f>
        <v>0</v>
      </c>
      <c r="T275" s="3">
        <f>tbl_master[[#This Row],[Delay Mins]]</f>
        <v>0</v>
      </c>
      <c r="U275" s="41">
        <f t="shared" si="19"/>
        <v>0</v>
      </c>
      <c r="V275" s="41" t="e" cm="1">
        <f t="array" aca="1" ref="V275" ca="1">IF(V5COUNT(S275:S277)&lt;3,"",AVERAGE(S275:S277))</f>
        <v>#NAME?</v>
      </c>
      <c r="W275" s="41" t="e">
        <f t="shared" ca="1" si="20"/>
        <v>#NAME?</v>
      </c>
      <c r="X275" s="41" t="e">
        <f t="shared" ca="1" si="21"/>
        <v>#NAME?</v>
      </c>
      <c r="Y275" s="44" t="e">
        <f t="shared" ca="1" si="22"/>
        <v>#NAME?</v>
      </c>
    </row>
    <row r="276" spans="1:25" ht="75" hidden="1" x14ac:dyDescent="0.25">
      <c r="A276" s="3" t="s">
        <v>757</v>
      </c>
      <c r="B276" s="4">
        <v>46024</v>
      </c>
      <c r="C276" s="3" t="s">
        <v>758</v>
      </c>
      <c r="D276" s="5" t="s">
        <v>755</v>
      </c>
      <c r="E276" s="3" t="s">
        <v>759</v>
      </c>
      <c r="F276" s="3">
        <v>8</v>
      </c>
      <c r="G276" s="3">
        <v>8</v>
      </c>
      <c r="H276" s="4">
        <v>43584</v>
      </c>
      <c r="I276" s="3" t="s">
        <v>26</v>
      </c>
      <c r="J276" s="3" t="s">
        <v>242</v>
      </c>
      <c r="K276" s="3" t="s">
        <v>28</v>
      </c>
      <c r="L276" s="5"/>
      <c r="M276" s="5"/>
      <c r="N276" s="3" t="e">
        <f>IF(L276="Availability", 0, IF(AND(#REF!="Y", OR(F276&gt;2,#REF!&gt; 0)), 1, 0))</f>
        <v>#REF!</v>
      </c>
      <c r="O276" s="5"/>
      <c r="P276" s="5"/>
      <c r="Q276" s="5"/>
      <c r="R276" s="10"/>
      <c r="S276" s="3">
        <f>_xlfn.XLOOKUP(E276,DelayData!C:C,DelayData!E:E,"Not Found")</f>
        <v>0</v>
      </c>
      <c r="T276" s="3">
        <f>tbl_master[[#This Row],[Delay Mins]]</f>
        <v>0</v>
      </c>
      <c r="U276" s="41">
        <f t="shared" si="19"/>
        <v>0</v>
      </c>
      <c r="V276" s="41" t="e" cm="1">
        <f t="array" aca="1" ref="V276" ca="1">IF(V5COUNT(S276:S278)&lt;3,"",AVERAGE(S276:S278))</f>
        <v>#NAME?</v>
      </c>
      <c r="W276" s="41" t="e">
        <f t="shared" ca="1" si="20"/>
        <v>#NAME?</v>
      </c>
      <c r="X276" s="41" t="e">
        <f t="shared" ca="1" si="21"/>
        <v>#NAME?</v>
      </c>
      <c r="Y276" s="44" t="e">
        <f t="shared" ca="1" si="22"/>
        <v>#NAME?</v>
      </c>
    </row>
    <row r="277" spans="1:25" ht="60" hidden="1" x14ac:dyDescent="0.25">
      <c r="A277" s="3" t="s">
        <v>760</v>
      </c>
      <c r="B277" s="4">
        <v>46024</v>
      </c>
      <c r="C277" s="3" t="s">
        <v>761</v>
      </c>
      <c r="D277" s="5" t="s">
        <v>762</v>
      </c>
      <c r="E277" s="3" t="s">
        <v>48</v>
      </c>
      <c r="F277" s="3">
        <v>8</v>
      </c>
      <c r="G277" s="3">
        <v>8</v>
      </c>
      <c r="H277" s="4">
        <v>43868</v>
      </c>
      <c r="I277" s="3" t="s">
        <v>601</v>
      </c>
      <c r="J277" s="3" t="s">
        <v>763</v>
      </c>
      <c r="K277" s="3" t="s">
        <v>28</v>
      </c>
      <c r="L277" s="5"/>
      <c r="M277" s="5"/>
      <c r="N277" s="3" t="e">
        <f>IF(L277="Availability", 0, IF(AND(#REF!="Y", OR(F277&gt;2,#REF!&gt; 0)), 1, 0))</f>
        <v>#REF!</v>
      </c>
      <c r="O277" s="5"/>
      <c r="P277" s="5"/>
      <c r="Q277" s="5"/>
      <c r="R277" s="10"/>
      <c r="S277" s="3">
        <f>_xlfn.XLOOKUP(E277,DelayData!C:C,DelayData!E:E,"Not Found")</f>
        <v>0</v>
      </c>
      <c r="T277" s="3">
        <f>tbl_master[[#This Row],[Delay Mins]]</f>
        <v>0</v>
      </c>
      <c r="U277" s="41">
        <f t="shared" si="19"/>
        <v>0</v>
      </c>
      <c r="V277" s="41" t="e" cm="1">
        <f t="array" aca="1" ref="V277" ca="1">IF(V5COUNT(S277:S279)&lt;3,"",AVERAGE(S277:S279))</f>
        <v>#NAME?</v>
      </c>
      <c r="W277" s="41" t="e">
        <f t="shared" ca="1" si="20"/>
        <v>#NAME?</v>
      </c>
      <c r="X277" s="41" t="e">
        <f t="shared" ca="1" si="21"/>
        <v>#NAME?</v>
      </c>
      <c r="Y277" s="44" t="e">
        <f t="shared" ca="1" si="22"/>
        <v>#NAME?</v>
      </c>
    </row>
    <row r="278" spans="1:25" ht="60" hidden="1" x14ac:dyDescent="0.25">
      <c r="A278" s="3" t="s">
        <v>764</v>
      </c>
      <c r="B278" s="4">
        <v>46023</v>
      </c>
      <c r="C278" s="3" t="s">
        <v>407</v>
      </c>
      <c r="D278" s="5" t="s">
        <v>408</v>
      </c>
      <c r="E278" s="3" t="s">
        <v>187</v>
      </c>
      <c r="F278" s="3">
        <v>18</v>
      </c>
      <c r="G278" s="3">
        <v>27</v>
      </c>
      <c r="H278" s="4">
        <v>43686</v>
      </c>
      <c r="I278" s="3" t="s">
        <v>39</v>
      </c>
      <c r="J278" s="3" t="s">
        <v>129</v>
      </c>
      <c r="K278" s="3" t="s">
        <v>28</v>
      </c>
      <c r="L278" s="5"/>
      <c r="M278" s="5"/>
      <c r="N278" s="3" t="e">
        <f>IF(L278="Availability", 0, IF(AND(#REF!="Y", OR(F278&gt;2,#REF!&gt; 0)), 1, 0))</f>
        <v>#REF!</v>
      </c>
      <c r="O278" s="5"/>
      <c r="P278" s="5"/>
      <c r="Q278" s="5"/>
      <c r="R278" s="10"/>
      <c r="S278" s="3">
        <f>_xlfn.XLOOKUP(E278,DelayData!C:C,DelayData!E:E,"Not Found")</f>
        <v>23</v>
      </c>
      <c r="T278" s="3">
        <f>tbl_master[[#This Row],[Delay Mins]]</f>
        <v>23</v>
      </c>
      <c r="U278" s="41">
        <f t="shared" si="19"/>
        <v>0</v>
      </c>
      <c r="V278" s="41" t="e" cm="1">
        <f t="array" aca="1" ref="V278" ca="1">IF(V5COUNT(S278:S280)&lt;3,"",AVERAGE(S278:S280))</f>
        <v>#NAME?</v>
      </c>
      <c r="W278" s="41" t="e">
        <f t="shared" ca="1" si="20"/>
        <v>#NAME?</v>
      </c>
      <c r="X278" s="41" t="e">
        <f t="shared" ca="1" si="21"/>
        <v>#NAME?</v>
      </c>
      <c r="Y278" s="44" t="e">
        <f t="shared" ca="1" si="22"/>
        <v>#NAME?</v>
      </c>
    </row>
    <row r="279" spans="1:25" ht="75" hidden="1" x14ac:dyDescent="0.25">
      <c r="A279" s="3" t="s">
        <v>765</v>
      </c>
      <c r="B279" s="4">
        <v>46022</v>
      </c>
      <c r="C279" s="3" t="s">
        <v>766</v>
      </c>
      <c r="D279" s="5" t="s">
        <v>767</v>
      </c>
      <c r="E279" s="3" t="s">
        <v>76</v>
      </c>
      <c r="F279" s="3">
        <v>4</v>
      </c>
      <c r="G279" s="3">
        <v>4</v>
      </c>
      <c r="H279" s="3"/>
      <c r="I279" s="3" t="s">
        <v>119</v>
      </c>
      <c r="J279" s="3" t="s">
        <v>163</v>
      </c>
      <c r="K279" s="3" t="s">
        <v>28</v>
      </c>
      <c r="L279" s="5"/>
      <c r="M279" s="5"/>
      <c r="N279" s="3" t="e">
        <f>IF(L279="Availability", 0, IF(AND(#REF!="Y", OR(F279&gt;2,#REF!&gt; 0)), 1, 0))</f>
        <v>#REF!</v>
      </c>
      <c r="O279" s="5"/>
      <c r="P279" s="5"/>
      <c r="Q279" s="5"/>
      <c r="R279" s="10"/>
      <c r="S279" s="3">
        <f>_xlfn.XLOOKUP(E279,DelayData!C:C,DelayData!E:E,"Not Found")</f>
        <v>0</v>
      </c>
      <c r="T279" s="3">
        <f>tbl_master[[#This Row],[Delay Mins]]</f>
        <v>0</v>
      </c>
      <c r="U279" s="41">
        <f t="shared" si="19"/>
        <v>23</v>
      </c>
      <c r="V279" s="41" t="e" cm="1">
        <f t="array" aca="1" ref="V279" ca="1">IF(V5COUNT(S279:S281)&lt;3,"",AVERAGE(S279:S281))</f>
        <v>#NAME?</v>
      </c>
      <c r="W279" s="41" t="e">
        <f t="shared" ca="1" si="20"/>
        <v>#NAME?</v>
      </c>
      <c r="X279" s="41" t="e">
        <f t="shared" ca="1" si="21"/>
        <v>#NAME?</v>
      </c>
      <c r="Y279" s="44" t="e">
        <f t="shared" ca="1" si="22"/>
        <v>#NAME?</v>
      </c>
    </row>
    <row r="280" spans="1:25" ht="75" hidden="1" x14ac:dyDescent="0.25">
      <c r="A280" s="3" t="s">
        <v>768</v>
      </c>
      <c r="B280" s="4">
        <v>46022</v>
      </c>
      <c r="C280" s="3" t="s">
        <v>769</v>
      </c>
      <c r="D280" s="5" t="s">
        <v>770</v>
      </c>
      <c r="E280" s="3" t="s">
        <v>87</v>
      </c>
      <c r="F280" s="3">
        <v>18</v>
      </c>
      <c r="G280" s="3">
        <v>56</v>
      </c>
      <c r="H280" s="4">
        <v>43542</v>
      </c>
      <c r="I280" s="3" t="s">
        <v>203</v>
      </c>
      <c r="J280" s="3" t="s">
        <v>239</v>
      </c>
      <c r="K280" s="3" t="s">
        <v>28</v>
      </c>
      <c r="L280" s="5"/>
      <c r="M280" s="5"/>
      <c r="N280" s="3" t="e">
        <f>IF(L280="Availability", 0, IF(AND(#REF!="Y", OR(F280&gt;2,#REF!&gt; 0)), 1, 0))</f>
        <v>#REF!</v>
      </c>
      <c r="O280" s="5"/>
      <c r="P280" s="5"/>
      <c r="Q280" s="5"/>
      <c r="R280" s="10"/>
      <c r="S280" s="3">
        <f>_xlfn.XLOOKUP(E280,DelayData!C:C,DelayData!E:E,"Not Found")</f>
        <v>0</v>
      </c>
      <c r="T280" s="3">
        <f>tbl_master[[#This Row],[Delay Mins]]</f>
        <v>0</v>
      </c>
      <c r="U280" s="41">
        <f t="shared" si="19"/>
        <v>0</v>
      </c>
      <c r="V280" s="41" t="e" cm="1">
        <f t="array" aca="1" ref="V280" ca="1">IF(V5COUNT(S280:S282)&lt;3,"",AVERAGE(S280:S282))</f>
        <v>#NAME?</v>
      </c>
      <c r="W280" s="41" t="e">
        <f t="shared" ca="1" si="20"/>
        <v>#NAME?</v>
      </c>
      <c r="X280" s="41" t="e">
        <f t="shared" ca="1" si="21"/>
        <v>#NAME?</v>
      </c>
      <c r="Y280" s="44" t="e">
        <f t="shared" ca="1" si="22"/>
        <v>#NAME?</v>
      </c>
    </row>
    <row r="281" spans="1:25" ht="75" hidden="1" x14ac:dyDescent="0.25">
      <c r="A281" s="3" t="s">
        <v>771</v>
      </c>
      <c r="B281" s="4">
        <v>46022</v>
      </c>
      <c r="C281" s="3" t="s">
        <v>104</v>
      </c>
      <c r="D281" s="5" t="s">
        <v>105</v>
      </c>
      <c r="E281" s="3" t="s">
        <v>95</v>
      </c>
      <c r="F281" s="3">
        <v>11</v>
      </c>
      <c r="G281" s="3">
        <v>17</v>
      </c>
      <c r="H281" s="4">
        <v>44064</v>
      </c>
      <c r="I281" s="3" t="s">
        <v>302</v>
      </c>
      <c r="J281" s="3" t="s">
        <v>239</v>
      </c>
      <c r="K281" s="3" t="s">
        <v>28</v>
      </c>
      <c r="L281" s="5"/>
      <c r="M281" s="5"/>
      <c r="N281" s="3" t="e">
        <f>IF(L281="Availability", 0, IF(AND(#REF!="Y", OR(F281&gt;2,#REF!&gt; 0)), 1, 0))</f>
        <v>#REF!</v>
      </c>
      <c r="O281" s="5"/>
      <c r="P281" s="5"/>
      <c r="Q281" s="5"/>
      <c r="R281" s="10"/>
      <c r="S281" s="3">
        <f>_xlfn.XLOOKUP(E281,DelayData!C:C,DelayData!E:E,"Not Found")</f>
        <v>0</v>
      </c>
      <c r="T281" s="3">
        <f>tbl_master[[#This Row],[Delay Mins]]</f>
        <v>0</v>
      </c>
      <c r="U281" s="41">
        <f t="shared" si="19"/>
        <v>0</v>
      </c>
      <c r="V281" s="41" t="e" cm="1">
        <f t="array" aca="1" ref="V281" ca="1">IF(V5COUNT(S281:S283)&lt;3,"",AVERAGE(S281:S283))</f>
        <v>#NAME?</v>
      </c>
      <c r="W281" s="41" t="e">
        <f t="shared" ca="1" si="20"/>
        <v>#NAME?</v>
      </c>
      <c r="X281" s="41" t="e">
        <f t="shared" ca="1" si="21"/>
        <v>#NAME?</v>
      </c>
      <c r="Y281" s="44" t="e">
        <f t="shared" ca="1" si="22"/>
        <v>#NAME?</v>
      </c>
    </row>
    <row r="282" spans="1:25" ht="75" hidden="1" x14ac:dyDescent="0.25">
      <c r="A282" s="3" t="s">
        <v>772</v>
      </c>
      <c r="B282" s="4">
        <v>46021</v>
      </c>
      <c r="C282" s="3" t="s">
        <v>773</v>
      </c>
      <c r="D282" s="5" t="s">
        <v>774</v>
      </c>
      <c r="E282" s="3" t="s">
        <v>264</v>
      </c>
      <c r="F282" s="3">
        <v>8</v>
      </c>
      <c r="G282" s="3">
        <v>8</v>
      </c>
      <c r="H282" s="4">
        <v>43864</v>
      </c>
      <c r="I282" s="3" t="s">
        <v>39</v>
      </c>
      <c r="J282" s="3" t="s">
        <v>163</v>
      </c>
      <c r="K282" s="3" t="s">
        <v>28</v>
      </c>
      <c r="L282" s="5"/>
      <c r="M282" s="5"/>
      <c r="N282" s="3" t="e">
        <f>IF(L282="Availability", 0, IF(AND(#REF!="Y", OR(F282&gt;2,#REF!&gt; 0)), 1, 0))</f>
        <v>#REF!</v>
      </c>
      <c r="O282" s="5"/>
      <c r="P282" s="5"/>
      <c r="Q282" s="5"/>
      <c r="R282" s="10"/>
      <c r="S282" s="3">
        <f>_xlfn.XLOOKUP(E282,DelayData!C:C,DelayData!E:E,"Not Found")</f>
        <v>24</v>
      </c>
      <c r="T282" s="3">
        <f>tbl_master[[#This Row],[Delay Mins]]</f>
        <v>24</v>
      </c>
      <c r="U282" s="41">
        <f t="shared" si="19"/>
        <v>0</v>
      </c>
      <c r="V282" s="41" t="e" cm="1">
        <f t="array" aca="1" ref="V282" ca="1">IF(V5COUNT(S282:S284)&lt;3,"",AVERAGE(S282:S284))</f>
        <v>#NAME?</v>
      </c>
      <c r="W282" s="41" t="e">
        <f t="shared" ca="1" si="20"/>
        <v>#NAME?</v>
      </c>
      <c r="X282" s="41" t="e">
        <f t="shared" ca="1" si="21"/>
        <v>#NAME?</v>
      </c>
      <c r="Y282" s="44" t="e">
        <f t="shared" ca="1" si="22"/>
        <v>#NAME?</v>
      </c>
    </row>
    <row r="283" spans="1:25" ht="75" hidden="1" x14ac:dyDescent="0.25">
      <c r="A283" s="3" t="s">
        <v>775</v>
      </c>
      <c r="B283" s="4">
        <v>46021</v>
      </c>
      <c r="C283" s="3" t="s">
        <v>211</v>
      </c>
      <c r="D283" s="5" t="s">
        <v>299</v>
      </c>
      <c r="E283" s="3" t="s">
        <v>70</v>
      </c>
      <c r="F283" s="3">
        <v>14</v>
      </c>
      <c r="G283" s="3">
        <v>14</v>
      </c>
      <c r="H283" s="4">
        <v>43896</v>
      </c>
      <c r="I283" s="3" t="s">
        <v>71</v>
      </c>
      <c r="J283" s="3" t="s">
        <v>55</v>
      </c>
      <c r="K283" s="3" t="s">
        <v>28</v>
      </c>
      <c r="L283" s="5"/>
      <c r="M283" s="5" t="s">
        <v>776</v>
      </c>
      <c r="N283" s="3" t="e">
        <f>IF(L283="Availability", 0, IF(AND(#REF!="Y", OR(F283&gt;2,#REF!&gt; 0)), 1, 0))</f>
        <v>#REF!</v>
      </c>
      <c r="O283" s="5"/>
      <c r="P283" s="5"/>
      <c r="Q283" s="5"/>
      <c r="R283" s="10"/>
      <c r="S283" s="3">
        <f>_xlfn.XLOOKUP(E283,DelayData!C:C,DelayData!E:E,"Not Found")</f>
        <v>27</v>
      </c>
      <c r="T283" s="3">
        <f>tbl_master[[#This Row],[Delay Mins]]</f>
        <v>27</v>
      </c>
      <c r="U283" s="41">
        <f t="shared" si="19"/>
        <v>24</v>
      </c>
      <c r="V283" s="41" t="e" cm="1">
        <f t="array" aca="1" ref="V283" ca="1">IF(V5COUNT(S283:S285)&lt;3,"",AVERAGE(S283:S285))</f>
        <v>#NAME?</v>
      </c>
      <c r="W283" s="41" t="e">
        <f t="shared" ca="1" si="20"/>
        <v>#NAME?</v>
      </c>
      <c r="X283" s="41" t="e">
        <f t="shared" ca="1" si="21"/>
        <v>#NAME?</v>
      </c>
      <c r="Y283" s="44" t="e">
        <f t="shared" ca="1" si="22"/>
        <v>#NAME?</v>
      </c>
    </row>
    <row r="284" spans="1:25" ht="75" hidden="1" x14ac:dyDescent="0.25">
      <c r="A284" s="3" t="s">
        <v>777</v>
      </c>
      <c r="B284" s="4">
        <v>46021</v>
      </c>
      <c r="C284" s="3" t="s">
        <v>778</v>
      </c>
      <c r="D284" s="5" t="s">
        <v>779</v>
      </c>
      <c r="E284" s="3" t="s">
        <v>128</v>
      </c>
      <c r="F284" s="3">
        <v>24</v>
      </c>
      <c r="G284" s="3">
        <v>27</v>
      </c>
      <c r="H284" s="4">
        <v>43728</v>
      </c>
      <c r="I284" s="3" t="s">
        <v>26</v>
      </c>
      <c r="J284" s="3" t="s">
        <v>44</v>
      </c>
      <c r="K284" s="3" t="s">
        <v>28</v>
      </c>
      <c r="L284" s="5"/>
      <c r="M284" s="5"/>
      <c r="N284" s="3" t="e">
        <f>IF(L284="Availability", 0, IF(AND(#REF!="Y", OR(F284&gt;2,#REF!&gt; 0)), 1, 0))</f>
        <v>#REF!</v>
      </c>
      <c r="O284" s="5"/>
      <c r="P284" s="5"/>
      <c r="Q284" s="5"/>
      <c r="R284" s="10"/>
      <c r="S284" s="3">
        <f>_xlfn.XLOOKUP(E284,DelayData!C:C,DelayData!E:E,"Not Found")</f>
        <v>3</v>
      </c>
      <c r="T284" s="3">
        <f>tbl_master[[#This Row],[Delay Mins]]</f>
        <v>3</v>
      </c>
      <c r="U284" s="41">
        <f t="shared" si="19"/>
        <v>27</v>
      </c>
      <c r="V284" s="41" t="e" cm="1">
        <f t="array" aca="1" ref="V284" ca="1">IF(V5COUNT(S284:S286)&lt;3,"",AVERAGE(S284:S286))</f>
        <v>#NAME?</v>
      </c>
      <c r="W284" s="41" t="e">
        <f t="shared" ca="1" si="20"/>
        <v>#NAME?</v>
      </c>
      <c r="X284" s="41" t="e">
        <f t="shared" ca="1" si="21"/>
        <v>#NAME?</v>
      </c>
      <c r="Y284" s="44" t="e">
        <f t="shared" ca="1" si="22"/>
        <v>#NAME?</v>
      </c>
    </row>
    <row r="285" spans="1:25" ht="75" hidden="1" x14ac:dyDescent="0.25">
      <c r="A285" s="3" t="s">
        <v>780</v>
      </c>
      <c r="B285" s="4">
        <v>46021</v>
      </c>
      <c r="C285" s="3" t="s">
        <v>658</v>
      </c>
      <c r="D285" s="5" t="s">
        <v>781</v>
      </c>
      <c r="E285" s="3" t="s">
        <v>53</v>
      </c>
      <c r="F285" s="3">
        <v>14</v>
      </c>
      <c r="G285" s="3">
        <v>32</v>
      </c>
      <c r="H285" s="4">
        <v>43964</v>
      </c>
      <c r="I285" s="3" t="s">
        <v>54</v>
      </c>
      <c r="J285" s="3" t="s">
        <v>55</v>
      </c>
      <c r="K285" s="3" t="s">
        <v>28</v>
      </c>
      <c r="L285" s="5"/>
      <c r="M285" s="5"/>
      <c r="N285" s="3" t="e">
        <f>IF(L285="Availability", 0, IF(AND(#REF!="Y", OR(F285&gt;2,#REF!&gt; 0)), 1, 0))</f>
        <v>#REF!</v>
      </c>
      <c r="O285" s="5"/>
      <c r="P285" s="5"/>
      <c r="Q285" s="5"/>
      <c r="R285" s="10"/>
      <c r="S285" s="3">
        <f>_xlfn.XLOOKUP(E285,DelayData!C:C,DelayData!E:E,"Not Found")</f>
        <v>3</v>
      </c>
      <c r="T285" s="3">
        <f>tbl_master[[#This Row],[Delay Mins]]</f>
        <v>3</v>
      </c>
      <c r="U285" s="41">
        <f t="shared" si="19"/>
        <v>3</v>
      </c>
      <c r="V285" s="41" t="e" cm="1">
        <f t="array" aca="1" ref="V285" ca="1">IF(V5COUNT(S285:S287)&lt;3,"",AVERAGE(S285:S287))</f>
        <v>#NAME?</v>
      </c>
      <c r="W285" s="41" t="e">
        <f t="shared" ca="1" si="20"/>
        <v>#NAME?</v>
      </c>
      <c r="X285" s="41" t="e">
        <f t="shared" ca="1" si="21"/>
        <v>#NAME?</v>
      </c>
      <c r="Y285" s="44" t="e">
        <f t="shared" ca="1" si="22"/>
        <v>#NAME?</v>
      </c>
    </row>
    <row r="286" spans="1:25" ht="75" hidden="1" x14ac:dyDescent="0.25">
      <c r="A286" s="3" t="s">
        <v>782</v>
      </c>
      <c r="B286" s="4">
        <v>46020</v>
      </c>
      <c r="C286" s="3" t="s">
        <v>480</v>
      </c>
      <c r="D286" s="5" t="s">
        <v>481</v>
      </c>
      <c r="E286" s="3" t="s">
        <v>158</v>
      </c>
      <c r="F286" s="3">
        <v>9</v>
      </c>
      <c r="G286" s="3">
        <v>34</v>
      </c>
      <c r="H286" s="4">
        <v>43672</v>
      </c>
      <c r="I286" s="3" t="s">
        <v>39</v>
      </c>
      <c r="J286" s="3" t="s">
        <v>170</v>
      </c>
      <c r="K286" s="3" t="s">
        <v>28</v>
      </c>
      <c r="L286" s="5"/>
      <c r="M286" s="5"/>
      <c r="N286" s="3" t="e">
        <f>IF(L286="Availability", 0, IF(AND(#REF!="Y", OR(F286&gt;2,#REF!&gt; 0)), 1, 0))</f>
        <v>#REF!</v>
      </c>
      <c r="O286" s="5"/>
      <c r="P286" s="5"/>
      <c r="Q286" s="5"/>
      <c r="R286" s="10"/>
      <c r="S286" s="3">
        <f>_xlfn.XLOOKUP(E286,DelayData!C:C,DelayData!E:E,"Not Found")</f>
        <v>0</v>
      </c>
      <c r="T286" s="3">
        <f>tbl_master[[#This Row],[Delay Mins]]</f>
        <v>0</v>
      </c>
      <c r="U286" s="41">
        <f t="shared" si="19"/>
        <v>3</v>
      </c>
      <c r="V286" s="41" t="e" cm="1">
        <f t="array" aca="1" ref="V286" ca="1">IF(V5COUNT(S286:S288)&lt;3,"",AVERAGE(S286:S288))</f>
        <v>#NAME?</v>
      </c>
      <c r="W286" s="41" t="e">
        <f t="shared" ca="1" si="20"/>
        <v>#NAME?</v>
      </c>
      <c r="X286" s="41" t="e">
        <f t="shared" ca="1" si="21"/>
        <v>#NAME?</v>
      </c>
      <c r="Y286" s="44" t="e">
        <f t="shared" ca="1" si="22"/>
        <v>#NAME?</v>
      </c>
    </row>
    <row r="287" spans="1:25" ht="75" hidden="1" x14ac:dyDescent="0.25">
      <c r="A287" s="3" t="s">
        <v>783</v>
      </c>
      <c r="B287" s="4">
        <v>46020</v>
      </c>
      <c r="C287" s="3" t="s">
        <v>784</v>
      </c>
      <c r="D287" s="5" t="s">
        <v>785</v>
      </c>
      <c r="E287" s="3" t="s">
        <v>116</v>
      </c>
      <c r="F287" s="3">
        <v>2</v>
      </c>
      <c r="G287" s="3">
        <v>4</v>
      </c>
      <c r="H287" s="4">
        <v>43735</v>
      </c>
      <c r="I287" s="3" t="s">
        <v>26</v>
      </c>
      <c r="J287" s="3" t="s">
        <v>361</v>
      </c>
      <c r="K287" s="3" t="s">
        <v>28</v>
      </c>
      <c r="L287" s="5"/>
      <c r="M287" s="5"/>
      <c r="N287" s="3" t="e">
        <f>IF(L287="Availability", 0, IF(AND(#REF!="Y", OR(F287&gt;2,#REF!&gt; 0)), 1, 0))</f>
        <v>#REF!</v>
      </c>
      <c r="O287" s="5"/>
      <c r="P287" s="5"/>
      <c r="Q287" s="5"/>
      <c r="R287" s="10"/>
      <c r="S287" s="3">
        <f>_xlfn.XLOOKUP(E287,DelayData!C:C,DelayData!E:E,"Not Found")</f>
        <v>6</v>
      </c>
      <c r="T287" s="3">
        <f>tbl_master[[#This Row],[Delay Mins]]</f>
        <v>6</v>
      </c>
      <c r="U287" s="41">
        <f t="shared" si="19"/>
        <v>0</v>
      </c>
      <c r="V287" s="41" t="e" cm="1">
        <f t="array" aca="1" ref="V287" ca="1">IF(V5COUNT(S287:S289)&lt;3,"",AVERAGE(S287:S289))</f>
        <v>#NAME?</v>
      </c>
      <c r="W287" s="41" t="e">
        <f t="shared" ca="1" si="20"/>
        <v>#NAME?</v>
      </c>
      <c r="X287" s="41" t="e">
        <f t="shared" ca="1" si="21"/>
        <v>#NAME?</v>
      </c>
      <c r="Y287" s="44" t="e">
        <f t="shared" ca="1" si="22"/>
        <v>#NAME?</v>
      </c>
    </row>
    <row r="288" spans="1:25" ht="75" hidden="1" x14ac:dyDescent="0.25">
      <c r="A288" s="3" t="s">
        <v>786</v>
      </c>
      <c r="B288" s="4">
        <v>46020</v>
      </c>
      <c r="C288" s="3" t="s">
        <v>787</v>
      </c>
      <c r="D288" s="5" t="s">
        <v>788</v>
      </c>
      <c r="E288" s="3" t="s">
        <v>116</v>
      </c>
      <c r="F288" s="3">
        <v>3</v>
      </c>
      <c r="G288" s="3">
        <v>3</v>
      </c>
      <c r="H288" s="4">
        <v>43532</v>
      </c>
      <c r="I288" s="3" t="s">
        <v>26</v>
      </c>
      <c r="J288" s="3" t="s">
        <v>44</v>
      </c>
      <c r="K288" s="3" t="s">
        <v>28</v>
      </c>
      <c r="L288" s="5"/>
      <c r="M288" s="5" t="s">
        <v>789</v>
      </c>
      <c r="N288" s="3" t="e">
        <f>IF(L288="Availability", 0, IF(AND(#REF!="Y", OR(F288&gt;2,#REF!&gt; 0)), 1, 0))</f>
        <v>#REF!</v>
      </c>
      <c r="O288" s="5"/>
      <c r="P288" s="5"/>
      <c r="Q288" s="5"/>
      <c r="R288" s="10"/>
      <c r="S288" s="3">
        <f>_xlfn.XLOOKUP(E288,DelayData!C:C,DelayData!E:E,"Not Found")</f>
        <v>6</v>
      </c>
      <c r="T288" s="3">
        <f>tbl_master[[#This Row],[Delay Mins]]</f>
        <v>6</v>
      </c>
      <c r="U288" s="41">
        <f t="shared" si="19"/>
        <v>6</v>
      </c>
      <c r="V288" s="41" t="e" cm="1">
        <f t="array" aca="1" ref="V288" ca="1">IF(V5COUNT(S288:S290)&lt;3,"",AVERAGE(S288:S290))</f>
        <v>#NAME?</v>
      </c>
      <c r="W288" s="41" t="e">
        <f t="shared" ca="1" si="20"/>
        <v>#NAME?</v>
      </c>
      <c r="X288" s="41" t="e">
        <f t="shared" ca="1" si="21"/>
        <v>#NAME?</v>
      </c>
      <c r="Y288" s="44" t="e">
        <f t="shared" ca="1" si="22"/>
        <v>#NAME?</v>
      </c>
    </row>
    <row r="289" spans="1:25" ht="75" hidden="1" x14ac:dyDescent="0.25">
      <c r="A289" s="3" t="s">
        <v>790</v>
      </c>
      <c r="B289" s="4">
        <v>46020</v>
      </c>
      <c r="C289" s="3" t="s">
        <v>791</v>
      </c>
      <c r="D289" s="5" t="s">
        <v>792</v>
      </c>
      <c r="E289" s="3" t="s">
        <v>53</v>
      </c>
      <c r="F289" s="3">
        <v>5</v>
      </c>
      <c r="G289" s="3">
        <v>7</v>
      </c>
      <c r="H289" s="4">
        <v>43998</v>
      </c>
      <c r="I289" s="3" t="s">
        <v>54</v>
      </c>
      <c r="J289" s="3" t="s">
        <v>55</v>
      </c>
      <c r="K289" s="3" t="s">
        <v>28</v>
      </c>
      <c r="L289" s="5"/>
      <c r="M289" s="5" t="s">
        <v>776</v>
      </c>
      <c r="N289" s="3" t="e">
        <f>IF(L289="Availability", 0, IF(AND(#REF!="Y", OR(F289&gt;2,#REF!&gt; 0)), 1, 0))</f>
        <v>#REF!</v>
      </c>
      <c r="O289" s="5"/>
      <c r="P289" s="5"/>
      <c r="Q289" s="5"/>
      <c r="R289" s="10"/>
      <c r="S289" s="3">
        <f>_xlfn.XLOOKUP(E289,DelayData!C:C,DelayData!E:E,"Not Found")</f>
        <v>3</v>
      </c>
      <c r="T289" s="3">
        <f>tbl_master[[#This Row],[Delay Mins]]</f>
        <v>3</v>
      </c>
      <c r="U289" s="41">
        <f t="shared" si="19"/>
        <v>6</v>
      </c>
      <c r="V289" s="41" t="e" cm="1">
        <f t="array" aca="1" ref="V289" ca="1">IF(V5COUNT(S289:S291)&lt;3,"",AVERAGE(S289:S291))</f>
        <v>#NAME?</v>
      </c>
      <c r="W289" s="41" t="e">
        <f t="shared" ca="1" si="20"/>
        <v>#NAME?</v>
      </c>
      <c r="X289" s="41" t="e">
        <f t="shared" ca="1" si="21"/>
        <v>#NAME?</v>
      </c>
      <c r="Y289" s="44" t="e">
        <f t="shared" ca="1" si="22"/>
        <v>#NAME?</v>
      </c>
    </row>
    <row r="290" spans="1:25" ht="75" hidden="1" x14ac:dyDescent="0.25">
      <c r="A290" s="3" t="s">
        <v>793</v>
      </c>
      <c r="B290" s="4">
        <v>46019</v>
      </c>
      <c r="C290" s="3" t="s">
        <v>794</v>
      </c>
      <c r="D290" s="5" t="s">
        <v>795</v>
      </c>
      <c r="E290" s="3" t="s">
        <v>95</v>
      </c>
      <c r="F290" s="3">
        <v>29</v>
      </c>
      <c r="G290" s="3">
        <v>29</v>
      </c>
      <c r="H290" s="3"/>
      <c r="I290" s="3" t="s">
        <v>33</v>
      </c>
      <c r="J290" s="3" t="s">
        <v>588</v>
      </c>
      <c r="K290" s="3" t="s">
        <v>28</v>
      </c>
      <c r="L290" s="5"/>
      <c r="M290" s="5"/>
      <c r="N290" s="3" t="e">
        <f>IF(L290="Availability", 0, IF(AND(#REF!="Y", OR(F290&gt;2,#REF!&gt; 0)), 1, 0))</f>
        <v>#REF!</v>
      </c>
      <c r="O290" s="5"/>
      <c r="P290" s="5"/>
      <c r="Q290" s="5"/>
      <c r="R290" s="10"/>
      <c r="S290" s="3">
        <f>_xlfn.XLOOKUP(E290,DelayData!C:C,DelayData!E:E,"Not Found")</f>
        <v>0</v>
      </c>
      <c r="T290" s="3">
        <f>tbl_master[[#This Row],[Delay Mins]]</f>
        <v>0</v>
      </c>
      <c r="U290" s="41">
        <f t="shared" si="19"/>
        <v>3</v>
      </c>
      <c r="V290" s="41" t="e" cm="1">
        <f t="array" aca="1" ref="V290" ca="1">IF(V5COUNT(S290:S292)&lt;3,"",AVERAGE(S290:S292))</f>
        <v>#NAME?</v>
      </c>
      <c r="W290" s="41" t="e">
        <f t="shared" ca="1" si="20"/>
        <v>#NAME?</v>
      </c>
      <c r="X290" s="41" t="e">
        <f t="shared" ca="1" si="21"/>
        <v>#NAME?</v>
      </c>
      <c r="Y290" s="44" t="e">
        <f t="shared" ca="1" si="22"/>
        <v>#NAME?</v>
      </c>
    </row>
    <row r="291" spans="1:25" ht="105" hidden="1" x14ac:dyDescent="0.25">
      <c r="A291" s="3" t="s">
        <v>796</v>
      </c>
      <c r="B291" s="4">
        <v>46019</v>
      </c>
      <c r="C291" s="3" t="s">
        <v>616</v>
      </c>
      <c r="D291" s="5" t="s">
        <v>797</v>
      </c>
      <c r="E291" s="3" t="s">
        <v>128</v>
      </c>
      <c r="F291" s="3">
        <v>10</v>
      </c>
      <c r="G291" s="3">
        <v>10</v>
      </c>
      <c r="H291" s="3"/>
      <c r="I291" s="3" t="s">
        <v>88</v>
      </c>
      <c r="J291" s="3" t="s">
        <v>163</v>
      </c>
      <c r="K291" s="3" t="s">
        <v>28</v>
      </c>
      <c r="L291" s="5"/>
      <c r="M291" s="5"/>
      <c r="N291" s="3" t="e">
        <f>IF(L291="Availability", 0, IF(AND(#REF!="Y", OR(F291&gt;2,#REF!&gt; 0)), 1, 0))</f>
        <v>#REF!</v>
      </c>
      <c r="O291" s="5"/>
      <c r="P291" s="5"/>
      <c r="Q291" s="5"/>
      <c r="R291" s="10"/>
      <c r="S291" s="3">
        <f>_xlfn.XLOOKUP(E291,DelayData!C:C,DelayData!E:E,"Not Found")</f>
        <v>3</v>
      </c>
      <c r="T291" s="3">
        <f>tbl_master[[#This Row],[Delay Mins]]</f>
        <v>3</v>
      </c>
      <c r="U291" s="41">
        <f t="shared" si="19"/>
        <v>0</v>
      </c>
      <c r="V291" s="41" t="e" cm="1">
        <f t="array" aca="1" ref="V291" ca="1">IF(V5COUNT(S291:S293)&lt;3,"",AVERAGE(S291:S293))</f>
        <v>#NAME?</v>
      </c>
      <c r="W291" s="41" t="e">
        <f t="shared" ca="1" si="20"/>
        <v>#NAME?</v>
      </c>
      <c r="X291" s="41" t="e">
        <f t="shared" ca="1" si="21"/>
        <v>#NAME?</v>
      </c>
      <c r="Y291" s="44" t="e">
        <f t="shared" ca="1" si="22"/>
        <v>#NAME?</v>
      </c>
    </row>
    <row r="292" spans="1:25" ht="75" hidden="1" x14ac:dyDescent="0.25">
      <c r="A292" s="3" t="s">
        <v>798</v>
      </c>
      <c r="B292" s="4">
        <v>46019</v>
      </c>
      <c r="C292" s="3" t="s">
        <v>799</v>
      </c>
      <c r="D292" s="5" t="s">
        <v>800</v>
      </c>
      <c r="E292" s="3" t="s">
        <v>801</v>
      </c>
      <c r="F292" s="3">
        <v>7.5</v>
      </c>
      <c r="G292" s="3">
        <v>24</v>
      </c>
      <c r="H292" s="4">
        <v>43896</v>
      </c>
      <c r="I292" s="3" t="s">
        <v>39</v>
      </c>
      <c r="J292" s="3" t="s">
        <v>129</v>
      </c>
      <c r="K292" s="3" t="s">
        <v>28</v>
      </c>
      <c r="L292" s="5" t="s">
        <v>802</v>
      </c>
      <c r="M292" s="5" t="s">
        <v>803</v>
      </c>
      <c r="N292" s="3" t="e">
        <f>IF(L292="Availability", 0, IF(AND(#REF!="Y", OR(F292&gt;2,#REF!&gt; 0)), 1, 0))</f>
        <v>#REF!</v>
      </c>
      <c r="O292" s="5"/>
      <c r="P292" s="5"/>
      <c r="Q292" s="5"/>
      <c r="R292" s="10"/>
      <c r="S292" s="3">
        <f>_xlfn.XLOOKUP(E292,DelayData!C:C,DelayData!E:E,"Not Found")</f>
        <v>0</v>
      </c>
      <c r="T292" s="3">
        <f>tbl_master[[#This Row],[Delay Mins]]</f>
        <v>0</v>
      </c>
      <c r="U292" s="41">
        <f t="shared" si="19"/>
        <v>3</v>
      </c>
      <c r="V292" s="41" t="e" cm="1">
        <f t="array" aca="1" ref="V292" ca="1">IF(V5COUNT(S292:S294)&lt;3,"",AVERAGE(S292:S294))</f>
        <v>#NAME?</v>
      </c>
      <c r="W292" s="41" t="e">
        <f t="shared" ca="1" si="20"/>
        <v>#NAME?</v>
      </c>
      <c r="X292" s="41" t="e">
        <f t="shared" ca="1" si="21"/>
        <v>#NAME?</v>
      </c>
      <c r="Y292" s="44" t="e">
        <f t="shared" ca="1" si="22"/>
        <v>#NAME?</v>
      </c>
    </row>
    <row r="293" spans="1:25" ht="75" hidden="1" x14ac:dyDescent="0.25">
      <c r="A293" s="3" t="s">
        <v>804</v>
      </c>
      <c r="B293" s="4">
        <v>46019</v>
      </c>
      <c r="C293" s="3" t="s">
        <v>805</v>
      </c>
      <c r="D293" s="5" t="s">
        <v>806</v>
      </c>
      <c r="E293" s="3" t="s">
        <v>70</v>
      </c>
      <c r="F293" s="3">
        <v>24</v>
      </c>
      <c r="G293" s="3">
        <v>39</v>
      </c>
      <c r="H293" s="3"/>
      <c r="I293" s="3" t="s">
        <v>71</v>
      </c>
      <c r="J293" s="3" t="s">
        <v>55</v>
      </c>
      <c r="K293" s="3" t="s">
        <v>28</v>
      </c>
      <c r="L293" s="5"/>
      <c r="M293" s="5"/>
      <c r="N293" s="3" t="e">
        <f>IF(L293="Availability", 0, IF(AND(#REF!="Y", OR(F293&gt;2,#REF!&gt; 0)), 1, 0))</f>
        <v>#REF!</v>
      </c>
      <c r="O293" s="5"/>
      <c r="P293" s="5"/>
      <c r="Q293" s="5"/>
      <c r="R293" s="10"/>
      <c r="S293" s="3">
        <f>_xlfn.XLOOKUP(E293,DelayData!C:C,DelayData!E:E,"Not Found")</f>
        <v>27</v>
      </c>
      <c r="T293" s="3">
        <f>tbl_master[[#This Row],[Delay Mins]]</f>
        <v>27</v>
      </c>
      <c r="U293" s="41">
        <f t="shared" si="19"/>
        <v>0</v>
      </c>
      <c r="V293" s="41" t="e" cm="1">
        <f t="array" aca="1" ref="V293" ca="1">IF(V5COUNT(S293:S295)&lt;3,"",AVERAGE(S293:S295))</f>
        <v>#NAME?</v>
      </c>
      <c r="W293" s="41" t="e">
        <f t="shared" ca="1" si="20"/>
        <v>#NAME?</v>
      </c>
      <c r="X293" s="41" t="e">
        <f t="shared" ca="1" si="21"/>
        <v>#NAME?</v>
      </c>
      <c r="Y293" s="44" t="e">
        <f t="shared" ca="1" si="22"/>
        <v>#NAME?</v>
      </c>
    </row>
    <row r="294" spans="1:25" ht="60" hidden="1" x14ac:dyDescent="0.25">
      <c r="A294" s="3" t="s">
        <v>807</v>
      </c>
      <c r="B294" s="4">
        <v>46018</v>
      </c>
      <c r="C294" s="3"/>
      <c r="D294" s="5" t="s">
        <v>808</v>
      </c>
      <c r="E294" s="3" t="s">
        <v>99</v>
      </c>
      <c r="F294" s="3">
        <v>11</v>
      </c>
      <c r="G294" s="3">
        <v>23</v>
      </c>
      <c r="H294" s="4">
        <v>43584</v>
      </c>
      <c r="I294" s="3" t="s">
        <v>26</v>
      </c>
      <c r="J294" s="3"/>
      <c r="K294" s="3" t="s">
        <v>34</v>
      </c>
      <c r="L294" s="5"/>
      <c r="M294" s="5" t="s">
        <v>803</v>
      </c>
      <c r="N294" s="3" t="e">
        <f>IF(L294="Availability", 0, IF(AND(#REF!="Y", OR(F294&gt;2,#REF!&gt; 0)), 1, 0))</f>
        <v>#REF!</v>
      </c>
      <c r="O294" s="5"/>
      <c r="P294" s="5"/>
      <c r="Q294" s="5"/>
      <c r="R294" s="10"/>
      <c r="S294" s="3">
        <f>_xlfn.XLOOKUP(E294,DelayData!C:C,DelayData!E:E,"Not Found")</f>
        <v>12</v>
      </c>
      <c r="T294" s="3">
        <f>tbl_master[[#This Row],[Delay Mins]]</f>
        <v>12</v>
      </c>
      <c r="U294" s="41">
        <f t="shared" si="19"/>
        <v>27</v>
      </c>
      <c r="V294" s="41" t="e" cm="1">
        <f t="array" aca="1" ref="V294" ca="1">IF(V5COUNT(S294:S296)&lt;3,"",AVERAGE(S294:S296))</f>
        <v>#NAME?</v>
      </c>
      <c r="W294" s="41" t="e">
        <f t="shared" ca="1" si="20"/>
        <v>#NAME?</v>
      </c>
      <c r="X294" s="41" t="e">
        <f t="shared" ca="1" si="21"/>
        <v>#NAME?</v>
      </c>
      <c r="Y294" s="44" t="e">
        <f t="shared" ca="1" si="22"/>
        <v>#NAME?</v>
      </c>
    </row>
    <row r="295" spans="1:25" ht="45" hidden="1" x14ac:dyDescent="0.25">
      <c r="A295" s="3" t="s">
        <v>809</v>
      </c>
      <c r="B295" s="4">
        <v>46018</v>
      </c>
      <c r="C295" s="3" t="s">
        <v>810</v>
      </c>
      <c r="D295" s="5" t="s">
        <v>811</v>
      </c>
      <c r="E295" s="3" t="s">
        <v>95</v>
      </c>
      <c r="F295" s="3">
        <v>16</v>
      </c>
      <c r="G295" s="3">
        <v>24</v>
      </c>
      <c r="H295" s="4">
        <v>43672</v>
      </c>
      <c r="I295" s="3" t="s">
        <v>26</v>
      </c>
      <c r="J295" s="3" t="s">
        <v>242</v>
      </c>
      <c r="K295" s="3" t="s">
        <v>28</v>
      </c>
      <c r="L295" s="5"/>
      <c r="M295" s="5" t="s">
        <v>803</v>
      </c>
      <c r="N295" s="3" t="e">
        <f>IF(L295="Availability", 0, IF(AND(#REF!="Y", OR(F295&gt;2,#REF!&gt; 0)), 1, 0))</f>
        <v>#REF!</v>
      </c>
      <c r="O295" s="5"/>
      <c r="P295" s="5"/>
      <c r="Q295" s="5"/>
      <c r="R295" s="10"/>
      <c r="S295" s="3">
        <f>_xlfn.XLOOKUP(E295,DelayData!C:C,DelayData!E:E,"Not Found")</f>
        <v>0</v>
      </c>
      <c r="T295" s="3">
        <f>tbl_master[[#This Row],[Delay Mins]]</f>
        <v>0</v>
      </c>
      <c r="U295" s="41">
        <f t="shared" si="19"/>
        <v>12</v>
      </c>
      <c r="V295" s="41" t="e" cm="1">
        <f t="array" aca="1" ref="V295" ca="1">IF(V5COUNT(S295:S297)&lt;3,"",AVERAGE(S295:S297))</f>
        <v>#NAME?</v>
      </c>
      <c r="W295" s="41" t="e">
        <f t="shared" ca="1" si="20"/>
        <v>#NAME?</v>
      </c>
      <c r="X295" s="41" t="e">
        <f t="shared" ca="1" si="21"/>
        <v>#NAME?</v>
      </c>
      <c r="Y295" s="44" t="e">
        <f t="shared" ca="1" si="22"/>
        <v>#NAME?</v>
      </c>
    </row>
    <row r="296" spans="1:25" ht="60" hidden="1" x14ac:dyDescent="0.25">
      <c r="A296" s="3" t="s">
        <v>812</v>
      </c>
      <c r="B296" s="4">
        <v>46018</v>
      </c>
      <c r="C296" s="3" t="s">
        <v>148</v>
      </c>
      <c r="D296" s="5" t="s">
        <v>808</v>
      </c>
      <c r="E296" s="3" t="s">
        <v>813</v>
      </c>
      <c r="F296" s="3">
        <v>11</v>
      </c>
      <c r="G296" s="3">
        <v>23</v>
      </c>
      <c r="H296" s="4">
        <v>43578</v>
      </c>
      <c r="I296" s="3" t="s">
        <v>26</v>
      </c>
      <c r="J296" s="3" t="s">
        <v>285</v>
      </c>
      <c r="K296" s="3" t="s">
        <v>28</v>
      </c>
      <c r="L296" s="5"/>
      <c r="M296" s="5" t="s">
        <v>803</v>
      </c>
      <c r="N296" s="3" t="e">
        <f>IF(L296="Availability", 0, IF(AND(#REF!="Y", OR(F296&gt;2,#REF!&gt; 0)), 1, 0))</f>
        <v>#REF!</v>
      </c>
      <c r="O296" s="5"/>
      <c r="P296" s="5"/>
      <c r="Q296" s="5"/>
      <c r="R296" s="10"/>
      <c r="S296" s="3">
        <f>_xlfn.XLOOKUP(E296,DelayData!C:C,DelayData!E:E,"Not Found")</f>
        <v>29</v>
      </c>
      <c r="T296" s="3">
        <f>tbl_master[[#This Row],[Delay Mins]]</f>
        <v>29</v>
      </c>
      <c r="U296" s="41">
        <f t="shared" si="19"/>
        <v>0</v>
      </c>
      <c r="V296" s="41" t="e" cm="1">
        <f t="array" aca="1" ref="V296" ca="1">IF(V5COUNT(S296:S298)&lt;3,"",AVERAGE(S296:S298))</f>
        <v>#NAME?</v>
      </c>
      <c r="W296" s="41" t="e">
        <f t="shared" ca="1" si="20"/>
        <v>#NAME?</v>
      </c>
      <c r="X296" s="41" t="e">
        <f t="shared" ca="1" si="21"/>
        <v>#NAME?</v>
      </c>
      <c r="Y296" s="44" t="e">
        <f t="shared" ca="1" si="22"/>
        <v>#NAME?</v>
      </c>
    </row>
    <row r="297" spans="1:25" ht="60" hidden="1" x14ac:dyDescent="0.25">
      <c r="A297" s="3" t="s">
        <v>814</v>
      </c>
      <c r="B297" s="4">
        <v>46018</v>
      </c>
      <c r="C297" s="3" t="s">
        <v>101</v>
      </c>
      <c r="D297" s="5" t="s">
        <v>102</v>
      </c>
      <c r="E297" s="3" t="s">
        <v>815</v>
      </c>
      <c r="F297" s="3">
        <v>2</v>
      </c>
      <c r="G297" s="3">
        <v>10</v>
      </c>
      <c r="H297" s="4">
        <v>43957</v>
      </c>
      <c r="I297" s="3" t="s">
        <v>26</v>
      </c>
      <c r="J297" s="3" t="s">
        <v>242</v>
      </c>
      <c r="K297" s="3" t="s">
        <v>28</v>
      </c>
      <c r="L297" s="5"/>
      <c r="M297" s="5"/>
      <c r="N297" s="3" t="e">
        <f>IF(L297="Availability", 0, IF(AND(#REF!="Y", OR(F297&gt;2,#REF!&gt; 0)), 1, 0))</f>
        <v>#REF!</v>
      </c>
      <c r="O297" s="5"/>
      <c r="P297" s="5"/>
      <c r="Q297" s="5"/>
      <c r="R297" s="10"/>
      <c r="S297" s="3">
        <f>_xlfn.XLOOKUP(E297,DelayData!C:C,DelayData!E:E,"Not Found")</f>
        <v>14.5</v>
      </c>
      <c r="T297" s="3">
        <f>tbl_master[[#This Row],[Delay Mins]]</f>
        <v>14.5</v>
      </c>
      <c r="U297" s="41">
        <f t="shared" si="19"/>
        <v>29</v>
      </c>
      <c r="V297" s="41" t="e" cm="1">
        <f t="array" aca="1" ref="V297" ca="1">IF(V5COUNT(S297:S299)&lt;3,"",AVERAGE(S297:S299))</f>
        <v>#NAME?</v>
      </c>
      <c r="W297" s="41" t="e">
        <f t="shared" ca="1" si="20"/>
        <v>#NAME?</v>
      </c>
      <c r="X297" s="41" t="e">
        <f t="shared" ca="1" si="21"/>
        <v>#NAME?</v>
      </c>
      <c r="Y297" s="44" t="e">
        <f t="shared" ca="1" si="22"/>
        <v>#NAME?</v>
      </c>
    </row>
    <row r="298" spans="1:25" ht="60" hidden="1" x14ac:dyDescent="0.25">
      <c r="A298" s="3" t="s">
        <v>816</v>
      </c>
      <c r="B298" s="4">
        <v>46018</v>
      </c>
      <c r="C298" s="3" t="s">
        <v>230</v>
      </c>
      <c r="D298" s="5" t="s">
        <v>817</v>
      </c>
      <c r="E298" s="3" t="s">
        <v>99</v>
      </c>
      <c r="F298" s="3">
        <v>3</v>
      </c>
      <c r="G298" s="3">
        <v>3</v>
      </c>
      <c r="H298" s="4">
        <v>43532</v>
      </c>
      <c r="I298" s="3" t="s">
        <v>26</v>
      </c>
      <c r="J298" s="3" t="s">
        <v>361</v>
      </c>
      <c r="K298" s="3" t="s">
        <v>28</v>
      </c>
      <c r="L298" s="5"/>
      <c r="M298" s="5" t="s">
        <v>803</v>
      </c>
      <c r="N298" s="3" t="e">
        <f>IF(L298="Availability", 0, IF(AND(#REF!="Y", OR(F298&gt;2,#REF!&gt; 0)), 1, 0))</f>
        <v>#REF!</v>
      </c>
      <c r="O298" s="5"/>
      <c r="P298" s="5"/>
      <c r="Q298" s="5"/>
      <c r="R298" s="10"/>
      <c r="S298" s="3">
        <f>_xlfn.XLOOKUP(E298,DelayData!C:C,DelayData!E:E,"Not Found")</f>
        <v>12</v>
      </c>
      <c r="T298" s="3">
        <f>tbl_master[[#This Row],[Delay Mins]]</f>
        <v>12</v>
      </c>
      <c r="U298" s="41">
        <f t="shared" si="19"/>
        <v>14.5</v>
      </c>
      <c r="V298" s="41" t="e" cm="1">
        <f t="array" aca="1" ref="V298" ca="1">IF(V5COUNT(S298:S300)&lt;3,"",AVERAGE(S298:S300))</f>
        <v>#NAME?</v>
      </c>
      <c r="W298" s="41" t="e">
        <f t="shared" ca="1" si="20"/>
        <v>#NAME?</v>
      </c>
      <c r="X298" s="41" t="e">
        <f t="shared" ca="1" si="21"/>
        <v>#NAME?</v>
      </c>
      <c r="Y298" s="44" t="e">
        <f t="shared" ca="1" si="22"/>
        <v>#NAME?</v>
      </c>
    </row>
    <row r="299" spans="1:25" ht="75" hidden="1" x14ac:dyDescent="0.25">
      <c r="A299" s="3" t="s">
        <v>818</v>
      </c>
      <c r="B299" s="4">
        <v>46018</v>
      </c>
      <c r="C299" s="3" t="s">
        <v>746</v>
      </c>
      <c r="D299" s="5" t="s">
        <v>747</v>
      </c>
      <c r="E299" s="3" t="s">
        <v>819</v>
      </c>
      <c r="F299" s="3">
        <v>8</v>
      </c>
      <c r="G299" s="3">
        <v>13</v>
      </c>
      <c r="H299" s="3"/>
      <c r="I299" s="3" t="s">
        <v>33</v>
      </c>
      <c r="J299" s="3" t="s">
        <v>288</v>
      </c>
      <c r="K299" s="3" t="s">
        <v>28</v>
      </c>
      <c r="L299" s="5"/>
      <c r="M299" s="5"/>
      <c r="N299" s="3" t="e">
        <f>IF(L299="Availability", 0, IF(AND(#REF!="Y", OR(F299&gt;2,#REF!&gt; 0)), 1, 0))</f>
        <v>#REF!</v>
      </c>
      <c r="O299" s="5"/>
      <c r="P299" s="5"/>
      <c r="Q299" s="5"/>
      <c r="R299" s="10"/>
      <c r="S299" s="3">
        <f>_xlfn.XLOOKUP(E299,DelayData!C:C,DelayData!E:E,"Not Found")</f>
        <v>25</v>
      </c>
      <c r="T299" s="3">
        <f>tbl_master[[#This Row],[Delay Mins]]</f>
        <v>25</v>
      </c>
      <c r="U299" s="41">
        <f t="shared" si="19"/>
        <v>12</v>
      </c>
      <c r="V299" s="41" t="e" cm="1">
        <f t="array" aca="1" ref="V299" ca="1">IF(V5COUNT(S299:S301)&lt;3,"",AVERAGE(S299:S301))</f>
        <v>#NAME?</v>
      </c>
      <c r="W299" s="41" t="e">
        <f t="shared" ca="1" si="20"/>
        <v>#NAME?</v>
      </c>
      <c r="X299" s="41" t="e">
        <f t="shared" ca="1" si="21"/>
        <v>#NAME?</v>
      </c>
      <c r="Y299" s="44" t="e">
        <f t="shared" ca="1" si="22"/>
        <v>#NAME?</v>
      </c>
    </row>
    <row r="300" spans="1:25" ht="75" hidden="1" x14ac:dyDescent="0.25">
      <c r="A300" s="3" t="s">
        <v>820</v>
      </c>
      <c r="B300" s="4">
        <v>46015</v>
      </c>
      <c r="C300" s="3" t="s">
        <v>710</v>
      </c>
      <c r="D300" s="5" t="s">
        <v>821</v>
      </c>
      <c r="E300" s="3" t="s">
        <v>264</v>
      </c>
      <c r="F300" s="3">
        <v>3</v>
      </c>
      <c r="G300" s="3">
        <v>3</v>
      </c>
      <c r="H300" s="4">
        <v>44040</v>
      </c>
      <c r="I300" s="3" t="s">
        <v>203</v>
      </c>
      <c r="J300" s="3" t="s">
        <v>239</v>
      </c>
      <c r="K300" s="3" t="s">
        <v>28</v>
      </c>
      <c r="L300" s="5"/>
      <c r="M300" s="5" t="s">
        <v>803</v>
      </c>
      <c r="N300" s="3" t="e">
        <f>IF(L300="Availability", 0, IF(AND(#REF!="Y", OR(F300&gt;2,#REF!&gt; 0)), 1, 0))</f>
        <v>#REF!</v>
      </c>
      <c r="O300" s="5"/>
      <c r="P300" s="5"/>
      <c r="Q300" s="5"/>
      <c r="R300" s="10"/>
      <c r="S300" s="3">
        <f>_xlfn.XLOOKUP(E300,DelayData!C:C,DelayData!E:E,"Not Found")</f>
        <v>24</v>
      </c>
      <c r="T300" s="3">
        <f>tbl_master[[#This Row],[Delay Mins]]</f>
        <v>24</v>
      </c>
      <c r="U300" s="41">
        <f t="shared" si="19"/>
        <v>25</v>
      </c>
      <c r="V300" s="41" t="e" cm="1">
        <f t="array" aca="1" ref="V300" ca="1">IF(V5COUNT(S300:S302)&lt;3,"",AVERAGE(S300:S302))</f>
        <v>#NAME?</v>
      </c>
      <c r="W300" s="41" t="e">
        <f t="shared" ca="1" si="20"/>
        <v>#NAME?</v>
      </c>
      <c r="X300" s="41" t="e">
        <f t="shared" ca="1" si="21"/>
        <v>#NAME?</v>
      </c>
      <c r="Y300" s="44" t="e">
        <f t="shared" ca="1" si="22"/>
        <v>#NAME?</v>
      </c>
    </row>
    <row r="301" spans="1:25" ht="60" hidden="1" x14ac:dyDescent="0.25">
      <c r="A301" s="3" t="s">
        <v>822</v>
      </c>
      <c r="B301" s="4">
        <v>46015</v>
      </c>
      <c r="C301" s="3" t="s">
        <v>332</v>
      </c>
      <c r="D301" s="5" t="s">
        <v>823</v>
      </c>
      <c r="E301" s="3" t="s">
        <v>128</v>
      </c>
      <c r="F301" s="3">
        <v>3</v>
      </c>
      <c r="G301" s="3">
        <v>3</v>
      </c>
      <c r="H301" s="3"/>
      <c r="I301" s="3" t="s">
        <v>119</v>
      </c>
      <c r="J301" s="3" t="s">
        <v>163</v>
      </c>
      <c r="K301" s="3" t="s">
        <v>28</v>
      </c>
      <c r="L301" s="5"/>
      <c r="M301" s="5"/>
      <c r="N301" s="3" t="e">
        <f>IF(L301="Availability", 0, IF(AND(#REF!="Y", OR(F301&gt;2,#REF!&gt; 0)), 1, 0))</f>
        <v>#REF!</v>
      </c>
      <c r="O301" s="5"/>
      <c r="P301" s="5"/>
      <c r="Q301" s="5"/>
      <c r="R301" s="10"/>
      <c r="S301" s="3">
        <f>_xlfn.XLOOKUP(E301,DelayData!C:C,DelayData!E:E,"Not Found")</f>
        <v>3</v>
      </c>
      <c r="T301" s="3">
        <f>tbl_master[[#This Row],[Delay Mins]]</f>
        <v>3</v>
      </c>
      <c r="U301" s="41">
        <f t="shared" si="19"/>
        <v>24</v>
      </c>
      <c r="V301" s="41" t="e" cm="1">
        <f t="array" aca="1" ref="V301" ca="1">IF(V5COUNT(S301:S303)&lt;3,"",AVERAGE(S301:S303))</f>
        <v>#NAME?</v>
      </c>
      <c r="W301" s="41" t="e">
        <f t="shared" ca="1" si="20"/>
        <v>#NAME?</v>
      </c>
      <c r="X301" s="41" t="e">
        <f t="shared" ca="1" si="21"/>
        <v>#NAME?</v>
      </c>
      <c r="Y301" s="44" t="e">
        <f t="shared" ca="1" si="22"/>
        <v>#NAME?</v>
      </c>
    </row>
    <row r="302" spans="1:25" ht="75" hidden="1" x14ac:dyDescent="0.25">
      <c r="A302" s="3" t="s">
        <v>824</v>
      </c>
      <c r="B302" s="4">
        <v>46014</v>
      </c>
      <c r="C302" s="3"/>
      <c r="D302" s="5" t="s">
        <v>825</v>
      </c>
      <c r="E302" s="3" t="s">
        <v>216</v>
      </c>
      <c r="F302" s="3">
        <v>16</v>
      </c>
      <c r="G302" s="3">
        <v>16</v>
      </c>
      <c r="H302" s="4">
        <v>43542</v>
      </c>
      <c r="I302" s="3" t="s">
        <v>217</v>
      </c>
      <c r="J302" s="3"/>
      <c r="K302" s="3" t="s">
        <v>34</v>
      </c>
      <c r="L302" s="5" t="s">
        <v>802</v>
      </c>
      <c r="M302" s="5" t="s">
        <v>803</v>
      </c>
      <c r="N302" s="3" t="e">
        <f>IF(L302="Availability", 0, IF(AND(#REF!="Y", OR(F302&gt;2,#REF!&gt; 0)), 1, 0))</f>
        <v>#REF!</v>
      </c>
      <c r="O302" s="5"/>
      <c r="P302" s="5"/>
      <c r="Q302" s="5"/>
      <c r="R302" s="10"/>
      <c r="S302" s="3">
        <f>_xlfn.XLOOKUP(E302,DelayData!C:C,DelayData!E:E,"Not Found")</f>
        <v>3</v>
      </c>
      <c r="T302" s="3">
        <f>tbl_master[[#This Row],[Delay Mins]]</f>
        <v>3</v>
      </c>
      <c r="U302" s="41">
        <f t="shared" si="19"/>
        <v>3</v>
      </c>
      <c r="V302" s="41" t="e" cm="1">
        <f t="array" aca="1" ref="V302" ca="1">IF(V5COUNT(S302:S304)&lt;3,"",AVERAGE(S302:S304))</f>
        <v>#NAME?</v>
      </c>
      <c r="W302" s="41" t="e">
        <f t="shared" ca="1" si="20"/>
        <v>#NAME?</v>
      </c>
      <c r="X302" s="41" t="e">
        <f t="shared" ca="1" si="21"/>
        <v>#NAME?</v>
      </c>
      <c r="Y302" s="44" t="e">
        <f t="shared" ca="1" si="22"/>
        <v>#NAME?</v>
      </c>
    </row>
    <row r="303" spans="1:25" ht="60" hidden="1" x14ac:dyDescent="0.25">
      <c r="A303" s="3" t="s">
        <v>826</v>
      </c>
      <c r="B303" s="4">
        <v>46014</v>
      </c>
      <c r="C303" s="3" t="s">
        <v>407</v>
      </c>
      <c r="D303" s="5" t="s">
        <v>408</v>
      </c>
      <c r="E303" s="3" t="s">
        <v>128</v>
      </c>
      <c r="F303" s="3">
        <v>8</v>
      </c>
      <c r="G303" s="3">
        <v>8</v>
      </c>
      <c r="H303" s="4">
        <v>43908</v>
      </c>
      <c r="I303" s="3" t="s">
        <v>203</v>
      </c>
      <c r="J303" s="3" t="s">
        <v>239</v>
      </c>
      <c r="K303" s="3" t="s">
        <v>28</v>
      </c>
      <c r="L303" s="5"/>
      <c r="M303" s="5" t="s">
        <v>803</v>
      </c>
      <c r="N303" s="3" t="e">
        <f>IF(L303="Availability", 0, IF(AND(#REF!="Y", OR(F303&gt;2,#REF!&gt; 0)), 1, 0))</f>
        <v>#REF!</v>
      </c>
      <c r="O303" s="5"/>
      <c r="P303" s="5"/>
      <c r="Q303" s="5"/>
      <c r="R303" s="10"/>
      <c r="S303" s="3">
        <f>_xlfn.XLOOKUP(E303,DelayData!C:C,DelayData!E:E,"Not Found")</f>
        <v>3</v>
      </c>
      <c r="T303" s="3">
        <f>tbl_master[[#This Row],[Delay Mins]]</f>
        <v>3</v>
      </c>
      <c r="U303" s="41">
        <f t="shared" si="19"/>
        <v>3</v>
      </c>
      <c r="V303" s="41" t="e" cm="1">
        <f t="array" aca="1" ref="V303" ca="1">IF(V5COUNT(S303:S305)&lt;3,"",AVERAGE(S303:S305))</f>
        <v>#NAME?</v>
      </c>
      <c r="W303" s="41" t="e">
        <f t="shared" ca="1" si="20"/>
        <v>#NAME?</v>
      </c>
      <c r="X303" s="41" t="e">
        <f t="shared" ca="1" si="21"/>
        <v>#NAME?</v>
      </c>
      <c r="Y303" s="44" t="e">
        <f t="shared" ca="1" si="22"/>
        <v>#NAME?</v>
      </c>
    </row>
    <row r="304" spans="1:25" ht="60" hidden="1" x14ac:dyDescent="0.25">
      <c r="A304" s="3" t="s">
        <v>827</v>
      </c>
      <c r="B304" s="4">
        <v>46014</v>
      </c>
      <c r="C304" s="3" t="s">
        <v>828</v>
      </c>
      <c r="D304" s="5" t="s">
        <v>829</v>
      </c>
      <c r="E304" s="3" t="s">
        <v>70</v>
      </c>
      <c r="F304" s="3">
        <v>15</v>
      </c>
      <c r="G304" s="3">
        <v>19</v>
      </c>
      <c r="H304" s="4">
        <v>43784</v>
      </c>
      <c r="I304" s="3" t="s">
        <v>71</v>
      </c>
      <c r="J304" s="3" t="s">
        <v>55</v>
      </c>
      <c r="K304" s="3" t="s">
        <v>28</v>
      </c>
      <c r="L304" s="5"/>
      <c r="M304" s="5" t="s">
        <v>803</v>
      </c>
      <c r="N304" s="3" t="e">
        <f>IF(L304="Availability", 0, IF(AND(#REF!="Y", OR(F304&gt;2,#REF!&gt; 0)), 1, 0))</f>
        <v>#REF!</v>
      </c>
      <c r="O304" s="5"/>
      <c r="P304" s="5"/>
      <c r="Q304" s="5"/>
      <c r="R304" s="10"/>
      <c r="S304" s="3">
        <f>_xlfn.XLOOKUP(E304,DelayData!C:C,DelayData!E:E,"Not Found")</f>
        <v>27</v>
      </c>
      <c r="T304" s="3">
        <f>tbl_master[[#This Row],[Delay Mins]]</f>
        <v>27</v>
      </c>
      <c r="U304" s="41">
        <f t="shared" si="19"/>
        <v>3</v>
      </c>
      <c r="V304" s="41" t="e" cm="1">
        <f t="array" aca="1" ref="V304" ca="1">IF(V5COUNT(S304:S306)&lt;3,"",AVERAGE(S304:S306))</f>
        <v>#NAME?</v>
      </c>
      <c r="W304" s="41" t="e">
        <f t="shared" ca="1" si="20"/>
        <v>#NAME?</v>
      </c>
      <c r="X304" s="41" t="e">
        <f t="shared" ca="1" si="21"/>
        <v>#NAME?</v>
      </c>
      <c r="Y304" s="44" t="e">
        <f t="shared" ca="1" si="22"/>
        <v>#NAME?</v>
      </c>
    </row>
    <row r="305" spans="1:25" ht="75" hidden="1" x14ac:dyDescent="0.25">
      <c r="A305" s="3" t="s">
        <v>830</v>
      </c>
      <c r="B305" s="4">
        <v>46013</v>
      </c>
      <c r="C305" s="3" t="s">
        <v>342</v>
      </c>
      <c r="D305" s="5" t="s">
        <v>831</v>
      </c>
      <c r="E305" s="3" t="s">
        <v>87</v>
      </c>
      <c r="F305" s="3">
        <v>11</v>
      </c>
      <c r="G305" s="3">
        <v>20</v>
      </c>
      <c r="H305" s="3"/>
      <c r="I305" s="3" t="s">
        <v>33</v>
      </c>
      <c r="J305" s="3" t="s">
        <v>288</v>
      </c>
      <c r="K305" s="3" t="s">
        <v>28</v>
      </c>
      <c r="L305" s="5"/>
      <c r="M305" s="5"/>
      <c r="N305" s="3" t="e">
        <f>IF(L305="Availability", 0, IF(AND(#REF!="Y", OR(F305&gt;2,#REF!&gt; 0)), 1, 0))</f>
        <v>#REF!</v>
      </c>
      <c r="O305" s="5"/>
      <c r="P305" s="5"/>
      <c r="Q305" s="5"/>
      <c r="R305" s="10"/>
      <c r="S305" s="3">
        <f>_xlfn.XLOOKUP(E305,DelayData!C:C,DelayData!E:E,"Not Found")</f>
        <v>0</v>
      </c>
      <c r="T305" s="3">
        <f>tbl_master[[#This Row],[Delay Mins]]</f>
        <v>0</v>
      </c>
      <c r="U305" s="41">
        <f t="shared" si="19"/>
        <v>27</v>
      </c>
      <c r="V305" s="41" t="e" cm="1">
        <f t="array" aca="1" ref="V305" ca="1">IF(V5COUNT(S305:S307)&lt;3,"",AVERAGE(S305:S307))</f>
        <v>#NAME?</v>
      </c>
      <c r="W305" s="41" t="e">
        <f t="shared" ca="1" si="20"/>
        <v>#NAME?</v>
      </c>
      <c r="X305" s="41" t="e">
        <f t="shared" ca="1" si="21"/>
        <v>#NAME?</v>
      </c>
      <c r="Y305" s="44" t="e">
        <f t="shared" ca="1" si="22"/>
        <v>#NAME?</v>
      </c>
    </row>
    <row r="306" spans="1:25" ht="60" hidden="1" x14ac:dyDescent="0.25">
      <c r="A306" s="3" t="s">
        <v>832</v>
      </c>
      <c r="B306" s="4">
        <v>46013</v>
      </c>
      <c r="C306" s="3" t="s">
        <v>123</v>
      </c>
      <c r="D306" s="5" t="s">
        <v>124</v>
      </c>
      <c r="E306" s="3" t="s">
        <v>70</v>
      </c>
      <c r="F306" s="3">
        <v>10</v>
      </c>
      <c r="G306" s="3">
        <v>10</v>
      </c>
      <c r="H306" s="4">
        <v>43808</v>
      </c>
      <c r="I306" s="3" t="s">
        <v>217</v>
      </c>
      <c r="J306" s="3" t="s">
        <v>55</v>
      </c>
      <c r="K306" s="3" t="s">
        <v>28</v>
      </c>
      <c r="L306" s="5"/>
      <c r="M306" s="5" t="s">
        <v>776</v>
      </c>
      <c r="N306" s="3" t="e">
        <f>IF(L306="Availability", 0, IF(AND(#REF!="Y", OR(F306&gt;2,#REF!&gt; 0)), 1, 0))</f>
        <v>#REF!</v>
      </c>
      <c r="O306" s="5"/>
      <c r="P306" s="5"/>
      <c r="Q306" s="5"/>
      <c r="R306" s="10"/>
      <c r="S306" s="3">
        <f>_xlfn.XLOOKUP(E306,DelayData!C:C,DelayData!E:E,"Not Found")</f>
        <v>27</v>
      </c>
      <c r="T306" s="3">
        <f>tbl_master[[#This Row],[Delay Mins]]</f>
        <v>27</v>
      </c>
      <c r="U306" s="41">
        <f t="shared" si="19"/>
        <v>0</v>
      </c>
      <c r="V306" s="41" t="e" cm="1">
        <f t="array" aca="1" ref="V306" ca="1">IF(V5COUNT(S306:S308)&lt;3,"",AVERAGE(S306:S308))</f>
        <v>#NAME?</v>
      </c>
      <c r="W306" s="41" t="e">
        <f t="shared" ca="1" si="20"/>
        <v>#NAME?</v>
      </c>
      <c r="X306" s="41" t="e">
        <f t="shared" ca="1" si="21"/>
        <v>#NAME?</v>
      </c>
      <c r="Y306" s="44" t="e">
        <f t="shared" ca="1" si="22"/>
        <v>#NAME?</v>
      </c>
    </row>
    <row r="307" spans="1:25" ht="60" hidden="1" x14ac:dyDescent="0.25">
      <c r="A307" s="3" t="s">
        <v>833</v>
      </c>
      <c r="B307" s="4">
        <v>46012</v>
      </c>
      <c r="C307" s="3"/>
      <c r="D307" s="5" t="s">
        <v>226</v>
      </c>
      <c r="E307" s="3" t="s">
        <v>834</v>
      </c>
      <c r="F307" s="3">
        <v>7</v>
      </c>
      <c r="G307" s="3">
        <v>7</v>
      </c>
      <c r="H307" s="4">
        <v>43549</v>
      </c>
      <c r="I307" s="3" t="s">
        <v>26</v>
      </c>
      <c r="J307" s="3"/>
      <c r="K307" s="3" t="s">
        <v>34</v>
      </c>
      <c r="L307" s="5"/>
      <c r="M307" s="5" t="s">
        <v>835</v>
      </c>
      <c r="N307" s="3" t="e">
        <f>IF(L307="Availability", 0, IF(AND(#REF!="Y", OR(F307&gt;2,#REF!&gt; 0)), 1, 0))</f>
        <v>#REF!</v>
      </c>
      <c r="O307" s="5"/>
      <c r="P307" s="5"/>
      <c r="Q307" s="5"/>
      <c r="R307" s="10"/>
      <c r="S307" s="3">
        <f>_xlfn.XLOOKUP(E307,DelayData!C:C,DelayData!E:E,"Not Found")</f>
        <v>0</v>
      </c>
      <c r="T307" s="3">
        <f>tbl_master[[#This Row],[Delay Mins]]</f>
        <v>0</v>
      </c>
      <c r="U307" s="41">
        <f t="shared" si="19"/>
        <v>27</v>
      </c>
      <c r="V307" s="41" t="e" cm="1">
        <f t="array" aca="1" ref="V307" ca="1">IF(V5COUNT(S307:S309)&lt;3,"",AVERAGE(S307:S309))</f>
        <v>#NAME?</v>
      </c>
      <c r="W307" s="41" t="e">
        <f t="shared" ca="1" si="20"/>
        <v>#NAME?</v>
      </c>
      <c r="X307" s="41" t="e">
        <f t="shared" ca="1" si="21"/>
        <v>#NAME?</v>
      </c>
      <c r="Y307" s="44" t="e">
        <f t="shared" ca="1" si="22"/>
        <v>#NAME?</v>
      </c>
    </row>
    <row r="308" spans="1:25" ht="60" hidden="1" x14ac:dyDescent="0.25">
      <c r="A308" s="3" t="s">
        <v>836</v>
      </c>
      <c r="B308" s="4">
        <v>46012</v>
      </c>
      <c r="C308" s="3" t="s">
        <v>837</v>
      </c>
      <c r="D308" s="5" t="s">
        <v>838</v>
      </c>
      <c r="E308" s="3" t="s">
        <v>87</v>
      </c>
      <c r="F308" s="3">
        <v>8</v>
      </c>
      <c r="G308" s="3">
        <v>8</v>
      </c>
      <c r="H308" s="4">
        <v>43798</v>
      </c>
      <c r="I308" s="3" t="s">
        <v>26</v>
      </c>
      <c r="J308" s="3" t="s">
        <v>361</v>
      </c>
      <c r="K308" s="3" t="s">
        <v>28</v>
      </c>
      <c r="L308" s="5"/>
      <c r="M308" s="5" t="s">
        <v>839</v>
      </c>
      <c r="N308" s="3" t="e">
        <f>IF(L308="Availability", 0, IF(AND(#REF!="Y", OR(F308&gt;2,#REF!&gt; 0)), 1, 0))</f>
        <v>#REF!</v>
      </c>
      <c r="O308" s="5"/>
      <c r="P308" s="5"/>
      <c r="Q308" s="5"/>
      <c r="R308" s="10"/>
      <c r="S308" s="3">
        <f>_xlfn.XLOOKUP(E308,DelayData!C:C,DelayData!E:E,"Not Found")</f>
        <v>0</v>
      </c>
      <c r="T308" s="3">
        <f>tbl_master[[#This Row],[Delay Mins]]</f>
        <v>0</v>
      </c>
      <c r="U308" s="41">
        <f t="shared" si="19"/>
        <v>0</v>
      </c>
      <c r="V308" s="41" t="e" cm="1">
        <f t="array" aca="1" ref="V308" ca="1">IF(V5COUNT(S308:S310)&lt;3,"",AVERAGE(S308:S310))</f>
        <v>#NAME?</v>
      </c>
      <c r="W308" s="41" t="e">
        <f t="shared" ca="1" si="20"/>
        <v>#NAME?</v>
      </c>
      <c r="X308" s="41" t="e">
        <f t="shared" ca="1" si="21"/>
        <v>#NAME?</v>
      </c>
      <c r="Y308" s="44" t="e">
        <f t="shared" ca="1" si="22"/>
        <v>#NAME?</v>
      </c>
    </row>
    <row r="309" spans="1:25" ht="75" hidden="1" x14ac:dyDescent="0.25">
      <c r="A309" s="3" t="s">
        <v>840</v>
      </c>
      <c r="B309" s="4">
        <v>46012</v>
      </c>
      <c r="C309" s="3" t="s">
        <v>276</v>
      </c>
      <c r="D309" s="5" t="s">
        <v>277</v>
      </c>
      <c r="E309" s="3" t="s">
        <v>815</v>
      </c>
      <c r="F309" s="3">
        <v>14</v>
      </c>
      <c r="G309" s="3">
        <v>63</v>
      </c>
      <c r="H309" s="4">
        <v>44077</v>
      </c>
      <c r="I309" s="3" t="s">
        <v>841</v>
      </c>
      <c r="J309" s="3" t="s">
        <v>842</v>
      </c>
      <c r="K309" s="3" t="s">
        <v>28</v>
      </c>
      <c r="L309" s="5"/>
      <c r="M309" s="5" t="s">
        <v>835</v>
      </c>
      <c r="N309" s="3" t="e">
        <f>IF(L309="Availability", 0, IF(AND(#REF!="Y", OR(F309&gt;2,#REF!&gt; 0)), 1, 0))</f>
        <v>#REF!</v>
      </c>
      <c r="O309" s="5"/>
      <c r="P309" s="5"/>
      <c r="Q309" s="5"/>
      <c r="R309" s="10"/>
      <c r="S309" s="3">
        <f>_xlfn.XLOOKUP(E309,DelayData!C:C,DelayData!E:E,"Not Found")</f>
        <v>14.5</v>
      </c>
      <c r="T309" s="3">
        <f>tbl_master[[#This Row],[Delay Mins]]</f>
        <v>14.5</v>
      </c>
      <c r="U309" s="41">
        <f t="shared" si="19"/>
        <v>0</v>
      </c>
      <c r="V309" s="41" t="e" cm="1">
        <f t="array" aca="1" ref="V309" ca="1">IF(V5COUNT(S309:S311)&lt;3,"",AVERAGE(S309:S311))</f>
        <v>#NAME?</v>
      </c>
      <c r="W309" s="41" t="e">
        <f t="shared" ca="1" si="20"/>
        <v>#NAME?</v>
      </c>
      <c r="X309" s="41" t="e">
        <f t="shared" ca="1" si="21"/>
        <v>#NAME?</v>
      </c>
      <c r="Y309" s="44" t="e">
        <f t="shared" ca="1" si="22"/>
        <v>#NAME?</v>
      </c>
    </row>
    <row r="310" spans="1:25" ht="60" hidden="1" x14ac:dyDescent="0.25">
      <c r="A310" s="3" t="s">
        <v>843</v>
      </c>
      <c r="B310" s="4">
        <v>46012</v>
      </c>
      <c r="C310" s="3" t="s">
        <v>844</v>
      </c>
      <c r="D310" s="5" t="s">
        <v>845</v>
      </c>
      <c r="E310" s="3" t="s">
        <v>118</v>
      </c>
      <c r="F310" s="3">
        <v>13</v>
      </c>
      <c r="G310" s="3">
        <v>13</v>
      </c>
      <c r="H310" s="4">
        <v>43549</v>
      </c>
      <c r="I310" s="3" t="s">
        <v>846</v>
      </c>
      <c r="J310" s="3"/>
      <c r="K310" s="3" t="s">
        <v>424</v>
      </c>
      <c r="L310" s="5"/>
      <c r="M310" s="5" t="s">
        <v>835</v>
      </c>
      <c r="N310" s="3" t="e">
        <f>IF(L310="Availability", 0, IF(AND(#REF!="Y", OR(F310&gt;2,#REF!&gt; 0)), 1, 0))</f>
        <v>#REF!</v>
      </c>
      <c r="O310" s="5"/>
      <c r="P310" s="5"/>
      <c r="Q310" s="5"/>
      <c r="R310" s="10"/>
      <c r="S310" s="3">
        <f>_xlfn.XLOOKUP(E310,DelayData!C:C,DelayData!E:E,"Not Found")</f>
        <v>0</v>
      </c>
      <c r="T310" s="3">
        <f>tbl_master[[#This Row],[Delay Mins]]</f>
        <v>0</v>
      </c>
      <c r="U310" s="41">
        <f t="shared" si="19"/>
        <v>14.5</v>
      </c>
      <c r="V310" s="41" t="e" cm="1">
        <f t="array" aca="1" ref="V310" ca="1">IF(V5COUNT(S310:S312)&lt;3,"",AVERAGE(S310:S312))</f>
        <v>#NAME?</v>
      </c>
      <c r="W310" s="41" t="e">
        <f t="shared" ca="1" si="20"/>
        <v>#NAME?</v>
      </c>
      <c r="X310" s="41" t="e">
        <f t="shared" ca="1" si="21"/>
        <v>#NAME?</v>
      </c>
      <c r="Y310" s="44" t="e">
        <f t="shared" ca="1" si="22"/>
        <v>#NAME?</v>
      </c>
    </row>
    <row r="311" spans="1:25" ht="75" hidden="1" x14ac:dyDescent="0.25">
      <c r="A311" s="3" t="s">
        <v>847</v>
      </c>
      <c r="B311" s="4">
        <v>46012</v>
      </c>
      <c r="C311" s="3" t="s">
        <v>848</v>
      </c>
      <c r="D311" s="5" t="s">
        <v>849</v>
      </c>
      <c r="E311" s="3" t="s">
        <v>216</v>
      </c>
      <c r="F311" s="3">
        <v>15</v>
      </c>
      <c r="G311" s="3">
        <v>22</v>
      </c>
      <c r="H311" s="4">
        <v>43550</v>
      </c>
      <c r="I311" s="3" t="s">
        <v>217</v>
      </c>
      <c r="J311" s="3" t="s">
        <v>55</v>
      </c>
      <c r="K311" s="3" t="s">
        <v>28</v>
      </c>
      <c r="L311" s="5"/>
      <c r="M311" s="5" t="s">
        <v>835</v>
      </c>
      <c r="N311" s="3" t="e">
        <f>IF(L311="Availability", 0, IF(AND(#REF!="Y", OR(F311&gt;2,#REF!&gt; 0)), 1, 0))</f>
        <v>#REF!</v>
      </c>
      <c r="O311" s="5"/>
      <c r="P311" s="5"/>
      <c r="Q311" s="5"/>
      <c r="R311" s="10"/>
      <c r="S311" s="3">
        <f>_xlfn.XLOOKUP(E311,DelayData!C:C,DelayData!E:E,"Not Found")</f>
        <v>3</v>
      </c>
      <c r="T311" s="3">
        <f>tbl_master[[#This Row],[Delay Mins]]</f>
        <v>3</v>
      </c>
      <c r="U311" s="41">
        <f t="shared" si="19"/>
        <v>0</v>
      </c>
      <c r="V311" s="41" t="e" cm="1">
        <f t="array" aca="1" ref="V311" ca="1">IF(V5COUNT(S311:S313)&lt;3,"",AVERAGE(S311:S313))</f>
        <v>#NAME?</v>
      </c>
      <c r="W311" s="41" t="e">
        <f t="shared" ca="1" si="20"/>
        <v>#NAME?</v>
      </c>
      <c r="X311" s="41" t="e">
        <f t="shared" ca="1" si="21"/>
        <v>#NAME?</v>
      </c>
      <c r="Y311" s="44" t="e">
        <f t="shared" ca="1" si="22"/>
        <v>#NAME?</v>
      </c>
    </row>
    <row r="312" spans="1:25" ht="60" hidden="1" x14ac:dyDescent="0.25">
      <c r="A312" s="3" t="s">
        <v>850</v>
      </c>
      <c r="B312" s="4">
        <v>46011</v>
      </c>
      <c r="C312" s="3"/>
      <c r="D312" s="5" t="s">
        <v>851</v>
      </c>
      <c r="E312" s="3" t="s">
        <v>162</v>
      </c>
      <c r="F312" s="3">
        <v>3</v>
      </c>
      <c r="G312" s="3">
        <v>3</v>
      </c>
      <c r="H312" s="4">
        <v>43721</v>
      </c>
      <c r="I312" s="3" t="s">
        <v>39</v>
      </c>
      <c r="J312" s="3"/>
      <c r="K312" s="3" t="s">
        <v>34</v>
      </c>
      <c r="L312" s="5"/>
      <c r="M312" s="5" t="s">
        <v>835</v>
      </c>
      <c r="N312" s="3" t="e">
        <f>IF(L312="Availability", 0, IF(AND(#REF!="Y", OR(F312&gt;2,#REF!&gt; 0)), 1, 0))</f>
        <v>#REF!</v>
      </c>
      <c r="O312" s="5"/>
      <c r="P312" s="5"/>
      <c r="Q312" s="5"/>
      <c r="R312" s="10"/>
      <c r="S312" s="3">
        <f>_xlfn.XLOOKUP(E312,DelayData!C:C,DelayData!E:E,"Not Found")</f>
        <v>0</v>
      </c>
      <c r="T312" s="3">
        <f>tbl_master[[#This Row],[Delay Mins]]</f>
        <v>0</v>
      </c>
      <c r="U312" s="41">
        <f t="shared" si="19"/>
        <v>3</v>
      </c>
      <c r="V312" s="41" t="e" cm="1">
        <f t="array" aca="1" ref="V312" ca="1">IF(V5COUNT(S312:S314)&lt;3,"",AVERAGE(S312:S314))</f>
        <v>#NAME?</v>
      </c>
      <c r="W312" s="41" t="e">
        <f t="shared" ca="1" si="20"/>
        <v>#NAME?</v>
      </c>
      <c r="X312" s="41" t="e">
        <f t="shared" ca="1" si="21"/>
        <v>#NAME?</v>
      </c>
      <c r="Y312" s="44" t="e">
        <f t="shared" ca="1" si="22"/>
        <v>#NAME?</v>
      </c>
    </row>
    <row r="313" spans="1:25" ht="60" hidden="1" x14ac:dyDescent="0.25">
      <c r="A313" s="3" t="s">
        <v>852</v>
      </c>
      <c r="B313" s="4">
        <v>46011</v>
      </c>
      <c r="C313" s="3" t="s">
        <v>126</v>
      </c>
      <c r="D313" s="5" t="s">
        <v>851</v>
      </c>
      <c r="E313" s="3" t="s">
        <v>853</v>
      </c>
      <c r="F313" s="3">
        <v>20</v>
      </c>
      <c r="G313" s="3">
        <v>83</v>
      </c>
      <c r="H313" s="4">
        <v>43721</v>
      </c>
      <c r="I313" s="3" t="s">
        <v>601</v>
      </c>
      <c r="J313" s="3" t="s">
        <v>763</v>
      </c>
      <c r="K313" s="3" t="s">
        <v>28</v>
      </c>
      <c r="L313" s="5"/>
      <c r="M313" s="5"/>
      <c r="N313" s="3" t="e">
        <f>IF(L313="Availability", 0, IF(AND(#REF!="Y", OR(F313&gt;2,#REF!&gt; 0)), 1, 0))</f>
        <v>#REF!</v>
      </c>
      <c r="O313" s="5"/>
      <c r="P313" s="5"/>
      <c r="Q313" s="5"/>
      <c r="R313" s="10"/>
      <c r="S313" s="3">
        <f>_xlfn.XLOOKUP(E313,DelayData!C:C,DelayData!E:E,"Not Found")</f>
        <v>71</v>
      </c>
      <c r="T313" s="3">
        <f>tbl_master[[#This Row],[Delay Mins]]</f>
        <v>71</v>
      </c>
      <c r="U313" s="41">
        <f t="shared" si="19"/>
        <v>0</v>
      </c>
      <c r="V313" s="41" t="e" cm="1">
        <f t="array" aca="1" ref="V313" ca="1">IF(V5COUNT(S313:S315)&lt;3,"",AVERAGE(S313:S315))</f>
        <v>#NAME?</v>
      </c>
      <c r="W313" s="41" t="e">
        <f t="shared" ca="1" si="20"/>
        <v>#NAME?</v>
      </c>
      <c r="X313" s="41" t="e">
        <f t="shared" ca="1" si="21"/>
        <v>#NAME?</v>
      </c>
      <c r="Y313" s="44" t="e">
        <f t="shared" ca="1" si="22"/>
        <v>#NAME?</v>
      </c>
    </row>
    <row r="314" spans="1:25" ht="75" hidden="1" x14ac:dyDescent="0.25">
      <c r="A314" s="3" t="s">
        <v>854</v>
      </c>
      <c r="B314" s="4">
        <v>46011</v>
      </c>
      <c r="C314" s="3" t="s">
        <v>855</v>
      </c>
      <c r="D314" s="5" t="s">
        <v>856</v>
      </c>
      <c r="E314" s="3" t="s">
        <v>95</v>
      </c>
      <c r="F314" s="3">
        <v>3</v>
      </c>
      <c r="G314" s="3">
        <v>3</v>
      </c>
      <c r="H314" s="4">
        <v>43728</v>
      </c>
      <c r="I314" s="3" t="s">
        <v>26</v>
      </c>
      <c r="J314" s="3" t="s">
        <v>330</v>
      </c>
      <c r="K314" s="3" t="s">
        <v>28</v>
      </c>
      <c r="L314" s="5"/>
      <c r="M314" s="5" t="s">
        <v>789</v>
      </c>
      <c r="N314" s="3" t="e">
        <f>IF(L314="Availability", 0, IF(AND(#REF!="Y", OR(F314&gt;2,#REF!&gt; 0)), 1, 0))</f>
        <v>#REF!</v>
      </c>
      <c r="O314" s="5"/>
      <c r="P314" s="5"/>
      <c r="Q314" s="5"/>
      <c r="R314" s="10"/>
      <c r="S314" s="3">
        <f>_xlfn.XLOOKUP(E314,DelayData!C:C,DelayData!E:E,"Not Found")</f>
        <v>0</v>
      </c>
      <c r="T314" s="3">
        <f>tbl_master[[#This Row],[Delay Mins]]</f>
        <v>0</v>
      </c>
      <c r="U314" s="41">
        <f t="shared" si="19"/>
        <v>71</v>
      </c>
      <c r="V314" s="41" t="e" cm="1">
        <f t="array" aca="1" ref="V314" ca="1">IF(V5COUNT(S314:S316)&lt;3,"",AVERAGE(S314:S316))</f>
        <v>#NAME?</v>
      </c>
      <c r="W314" s="41" t="e">
        <f t="shared" ca="1" si="20"/>
        <v>#NAME?</v>
      </c>
      <c r="X314" s="41" t="e">
        <f t="shared" ca="1" si="21"/>
        <v>#NAME?</v>
      </c>
      <c r="Y314" s="44" t="e">
        <f t="shared" ca="1" si="22"/>
        <v>#NAME?</v>
      </c>
    </row>
    <row r="315" spans="1:25" ht="60" hidden="1" x14ac:dyDescent="0.25">
      <c r="A315" s="3" t="s">
        <v>857</v>
      </c>
      <c r="B315" s="4">
        <v>46011</v>
      </c>
      <c r="C315" s="3" t="s">
        <v>858</v>
      </c>
      <c r="D315" s="5" t="s">
        <v>859</v>
      </c>
      <c r="E315" s="3" t="s">
        <v>860</v>
      </c>
      <c r="F315" s="3">
        <v>3</v>
      </c>
      <c r="G315" s="3">
        <v>3</v>
      </c>
      <c r="H315" s="4">
        <v>43700</v>
      </c>
      <c r="I315" s="3" t="s">
        <v>39</v>
      </c>
      <c r="J315" s="3"/>
      <c r="K315" s="3" t="s">
        <v>194</v>
      </c>
      <c r="L315" s="5"/>
      <c r="M315" s="5"/>
      <c r="N315" s="3" t="e">
        <f>IF(L315="Availability", 0, IF(AND(#REF!="Y", OR(F315&gt;2,#REF!&gt; 0)), 1, 0))</f>
        <v>#REF!</v>
      </c>
      <c r="O315" s="5"/>
      <c r="P315" s="5"/>
      <c r="Q315" s="5"/>
      <c r="R315" s="10"/>
      <c r="S315" s="3">
        <f>_xlfn.XLOOKUP(E315,DelayData!C:C,DelayData!E:E,"Not Found")</f>
        <v>0</v>
      </c>
      <c r="T315" s="3">
        <f>tbl_master[[#This Row],[Delay Mins]]</f>
        <v>0</v>
      </c>
      <c r="U315" s="41">
        <f t="shared" si="19"/>
        <v>0</v>
      </c>
      <c r="V315" s="41" t="e" cm="1">
        <f t="array" aca="1" ref="V315" ca="1">IF(V5COUNT(S315:S317)&lt;3,"",AVERAGE(S315:S317))</f>
        <v>#NAME?</v>
      </c>
      <c r="W315" s="41" t="e">
        <f t="shared" ca="1" si="20"/>
        <v>#NAME?</v>
      </c>
      <c r="X315" s="41" t="e">
        <f t="shared" ca="1" si="21"/>
        <v>#NAME?</v>
      </c>
      <c r="Y315" s="44" t="e">
        <f t="shared" ca="1" si="22"/>
        <v>#NAME?</v>
      </c>
    </row>
    <row r="316" spans="1:25" ht="60" hidden="1" x14ac:dyDescent="0.25">
      <c r="A316" s="3" t="s">
        <v>861</v>
      </c>
      <c r="B316" s="4">
        <v>46011</v>
      </c>
      <c r="C316" s="3" t="s">
        <v>862</v>
      </c>
      <c r="D316" s="5" t="s">
        <v>863</v>
      </c>
      <c r="E316" s="3" t="s">
        <v>864</v>
      </c>
      <c r="F316" s="3">
        <v>33</v>
      </c>
      <c r="G316" s="3">
        <v>33</v>
      </c>
      <c r="H316" s="4">
        <v>43728</v>
      </c>
      <c r="I316" s="3" t="s">
        <v>54</v>
      </c>
      <c r="J316" s="3" t="s">
        <v>55</v>
      </c>
      <c r="K316" s="3" t="s">
        <v>28</v>
      </c>
      <c r="L316" s="5"/>
      <c r="M316" s="5" t="s">
        <v>835</v>
      </c>
      <c r="N316" s="3" t="e">
        <f>IF(L316="Availability", 0, IF(AND(#REF!="Y", OR(F316&gt;2,#REF!&gt; 0)), 1, 0))</f>
        <v>#REF!</v>
      </c>
      <c r="O316" s="5"/>
      <c r="P316" s="5"/>
      <c r="Q316" s="5"/>
      <c r="R316" s="10"/>
      <c r="S316" s="3" t="str">
        <f>_xlfn.XLOOKUP(E316,DelayData!C:C,DelayData!E:E,"Not Found")</f>
        <v>Not Found</v>
      </c>
      <c r="T316" s="3" t="str">
        <f>tbl_master[[#This Row],[Delay Mins]]</f>
        <v>Not Found</v>
      </c>
      <c r="U316" s="41">
        <f t="shared" si="19"/>
        <v>0</v>
      </c>
      <c r="V316" s="41" t="e" cm="1">
        <f t="array" aca="1" ref="V316" ca="1">IF(V5COUNT(S316:S318)&lt;3,"",AVERAGE(S316:S318))</f>
        <v>#NAME?</v>
      </c>
      <c r="W316" s="41" t="e">
        <f t="shared" ca="1" si="20"/>
        <v>#VALUE!</v>
      </c>
      <c r="X316" s="41" t="e">
        <f t="shared" ca="1" si="21"/>
        <v>#VALUE!</v>
      </c>
      <c r="Y316" s="44" t="e">
        <f t="shared" ca="1" si="22"/>
        <v>#VALUE!</v>
      </c>
    </row>
    <row r="317" spans="1:25" ht="60" hidden="1" x14ac:dyDescent="0.25">
      <c r="A317" s="3" t="s">
        <v>865</v>
      </c>
      <c r="B317" s="4">
        <v>46011</v>
      </c>
      <c r="C317" s="3" t="s">
        <v>648</v>
      </c>
      <c r="D317" s="5" t="s">
        <v>866</v>
      </c>
      <c r="E317" s="3" t="s">
        <v>350</v>
      </c>
      <c r="F317" s="3">
        <v>10</v>
      </c>
      <c r="G317" s="3">
        <v>15</v>
      </c>
      <c r="H317" s="4">
        <v>43672</v>
      </c>
      <c r="I317" s="3" t="s">
        <v>54</v>
      </c>
      <c r="J317" s="3" t="s">
        <v>55</v>
      </c>
      <c r="K317" s="3" t="s">
        <v>28</v>
      </c>
      <c r="L317" s="5"/>
      <c r="M317" s="5" t="s">
        <v>835</v>
      </c>
      <c r="N317" s="3" t="e">
        <f>IF(L317="Availability", 0, IF(AND(#REF!="Y", OR(F317&gt;2,#REF!&gt; 0)), 1, 0))</f>
        <v>#REF!</v>
      </c>
      <c r="O317" s="5"/>
      <c r="P317" s="5"/>
      <c r="Q317" s="5"/>
      <c r="R317" s="10"/>
      <c r="S317" s="3">
        <f>_xlfn.XLOOKUP(E317,DelayData!C:C,DelayData!E:E,"Not Found")</f>
        <v>7</v>
      </c>
      <c r="T317" s="3">
        <f>tbl_master[[#This Row],[Delay Mins]]</f>
        <v>7</v>
      </c>
      <c r="U317" s="41" t="str">
        <f t="shared" si="19"/>
        <v>Not Found</v>
      </c>
      <c r="V317" s="41" t="e" cm="1">
        <f t="array" aca="1" ref="V317" ca="1">IF(V5COUNT(S317:S319)&lt;3,"",AVERAGE(S317:S319))</f>
        <v>#NAME?</v>
      </c>
      <c r="W317" s="41" t="e">
        <f t="shared" ca="1" si="20"/>
        <v>#VALUE!</v>
      </c>
      <c r="X317" s="41" t="e">
        <f t="shared" ca="1" si="21"/>
        <v>#VALUE!</v>
      </c>
      <c r="Y317" s="44" t="e">
        <f t="shared" ca="1" si="22"/>
        <v>#VALUE!</v>
      </c>
    </row>
    <row r="318" spans="1:25" ht="75" hidden="1" x14ac:dyDescent="0.25">
      <c r="A318" s="3" t="s">
        <v>867</v>
      </c>
      <c r="B318" s="4">
        <v>46010</v>
      </c>
      <c r="C318" s="3" t="s">
        <v>468</v>
      </c>
      <c r="D318" s="5" t="s">
        <v>469</v>
      </c>
      <c r="E318" s="3" t="s">
        <v>759</v>
      </c>
      <c r="F318" s="3">
        <v>6</v>
      </c>
      <c r="G318" s="3">
        <v>6</v>
      </c>
      <c r="H318" s="4">
        <v>43536</v>
      </c>
      <c r="I318" s="3" t="s">
        <v>26</v>
      </c>
      <c r="J318" s="3" t="s">
        <v>242</v>
      </c>
      <c r="K318" s="3" t="s">
        <v>28</v>
      </c>
      <c r="L318" s="5"/>
      <c r="M318" s="5"/>
      <c r="N318" s="3" t="e">
        <f>IF(L318="Availability", 0, IF(AND(#REF!="Y", OR(F318&gt;2,#REF!&gt; 0)), 1, 0))</f>
        <v>#REF!</v>
      </c>
      <c r="O318" s="5"/>
      <c r="P318" s="5"/>
      <c r="Q318" s="5"/>
      <c r="R318" s="10"/>
      <c r="S318" s="3">
        <f>_xlfn.XLOOKUP(E318,DelayData!C:C,DelayData!E:E,"Not Found")</f>
        <v>0</v>
      </c>
      <c r="T318" s="3">
        <f>tbl_master[[#This Row],[Delay Mins]]</f>
        <v>0</v>
      </c>
      <c r="U318" s="41">
        <f t="shared" si="19"/>
        <v>7</v>
      </c>
      <c r="V318" s="41" t="e" cm="1">
        <f t="array" aca="1" ref="V318" ca="1">IF(V5COUNT(S318:S320)&lt;3,"",AVERAGE(S318:S320))</f>
        <v>#NAME?</v>
      </c>
      <c r="W318" s="41" t="e">
        <f t="shared" ca="1" si="20"/>
        <v>#NAME?</v>
      </c>
      <c r="X318" s="41" t="e">
        <f t="shared" ca="1" si="21"/>
        <v>#NAME?</v>
      </c>
      <c r="Y318" s="44" t="e">
        <f t="shared" ca="1" si="22"/>
        <v>#NAME?</v>
      </c>
    </row>
    <row r="319" spans="1:25" ht="60" hidden="1" x14ac:dyDescent="0.25">
      <c r="A319" s="3" t="s">
        <v>868</v>
      </c>
      <c r="B319" s="4">
        <v>46009</v>
      </c>
      <c r="C319" s="3" t="s">
        <v>126</v>
      </c>
      <c r="D319" s="5" t="s">
        <v>127</v>
      </c>
      <c r="E319" s="3" t="s">
        <v>95</v>
      </c>
      <c r="F319" s="3">
        <v>9</v>
      </c>
      <c r="G319" s="3">
        <v>19</v>
      </c>
      <c r="H319" s="4">
        <v>43672</v>
      </c>
      <c r="I319" s="3" t="s">
        <v>39</v>
      </c>
      <c r="J319" s="3" t="s">
        <v>361</v>
      </c>
      <c r="K319" s="3" t="s">
        <v>28</v>
      </c>
      <c r="L319" s="5"/>
      <c r="M319" s="5"/>
      <c r="N319" s="3" t="e">
        <f>IF(L319="Availability", 0, IF(AND(#REF!="Y", OR(F319&gt;2,#REF!&gt; 0)), 1, 0))</f>
        <v>#REF!</v>
      </c>
      <c r="O319" s="5"/>
      <c r="P319" s="5"/>
      <c r="Q319" s="5"/>
      <c r="R319" s="10"/>
      <c r="S319" s="3">
        <f>_xlfn.XLOOKUP(E319,DelayData!C:C,DelayData!E:E,"Not Found")</f>
        <v>0</v>
      </c>
      <c r="T319" s="3">
        <f>tbl_master[[#This Row],[Delay Mins]]</f>
        <v>0</v>
      </c>
      <c r="U319" s="41">
        <f t="shared" si="19"/>
        <v>0</v>
      </c>
      <c r="V319" s="41" t="e" cm="1">
        <f t="array" aca="1" ref="V319" ca="1">IF(V5COUNT(S319:S321)&lt;3,"",AVERAGE(S319:S321))</f>
        <v>#NAME?</v>
      </c>
      <c r="W319" s="41" t="e">
        <f t="shared" ca="1" si="20"/>
        <v>#NAME?</v>
      </c>
      <c r="X319" s="41" t="e">
        <f t="shared" ca="1" si="21"/>
        <v>#NAME?</v>
      </c>
      <c r="Y319" s="44" t="e">
        <f t="shared" ca="1" si="22"/>
        <v>#NAME?</v>
      </c>
    </row>
    <row r="320" spans="1:25" ht="75" hidden="1" x14ac:dyDescent="0.25">
      <c r="A320" s="3" t="s">
        <v>869</v>
      </c>
      <c r="B320" s="4">
        <v>46009</v>
      </c>
      <c r="C320" s="3" t="s">
        <v>369</v>
      </c>
      <c r="D320" s="5" t="s">
        <v>870</v>
      </c>
      <c r="E320" s="3" t="s">
        <v>95</v>
      </c>
      <c r="F320" s="3">
        <v>9</v>
      </c>
      <c r="G320" s="3">
        <v>9</v>
      </c>
      <c r="H320" s="4">
        <v>43700</v>
      </c>
      <c r="I320" s="3" t="s">
        <v>39</v>
      </c>
      <c r="J320" s="3" t="s">
        <v>330</v>
      </c>
      <c r="K320" s="3" t="s">
        <v>28</v>
      </c>
      <c r="L320" s="5"/>
      <c r="M320" s="5" t="s">
        <v>839</v>
      </c>
      <c r="N320" s="3" t="e">
        <f>IF(L320="Availability", 0, IF(AND(#REF!="Y", OR(F320&gt;2,#REF!&gt; 0)), 1, 0))</f>
        <v>#REF!</v>
      </c>
      <c r="O320" s="5"/>
      <c r="P320" s="5"/>
      <c r="Q320" s="5"/>
      <c r="R320" s="10"/>
      <c r="S320" s="3">
        <f>_xlfn.XLOOKUP(E320,DelayData!C:C,DelayData!E:E,"Not Found")</f>
        <v>0</v>
      </c>
      <c r="T320" s="3">
        <f>tbl_master[[#This Row],[Delay Mins]]</f>
        <v>0</v>
      </c>
      <c r="U320" s="41">
        <f t="shared" si="19"/>
        <v>0</v>
      </c>
      <c r="V320" s="41" t="e" cm="1">
        <f t="array" aca="1" ref="V320" ca="1">IF(V5COUNT(S320:S322)&lt;3,"",AVERAGE(S320:S322))</f>
        <v>#NAME?</v>
      </c>
      <c r="W320" s="41" t="e">
        <f t="shared" ca="1" si="20"/>
        <v>#NAME?</v>
      </c>
      <c r="X320" s="41" t="e">
        <f t="shared" ca="1" si="21"/>
        <v>#NAME?</v>
      </c>
      <c r="Y320" s="44" t="e">
        <f t="shared" ca="1" si="22"/>
        <v>#NAME?</v>
      </c>
    </row>
    <row r="321" spans="1:25" ht="105" hidden="1" x14ac:dyDescent="0.25">
      <c r="A321" s="3" t="s">
        <v>871</v>
      </c>
      <c r="B321" s="4">
        <v>46009</v>
      </c>
      <c r="C321" s="3" t="s">
        <v>61</v>
      </c>
      <c r="D321" s="5" t="s">
        <v>287</v>
      </c>
      <c r="E321" s="3" t="s">
        <v>118</v>
      </c>
      <c r="F321" s="3">
        <v>23</v>
      </c>
      <c r="G321" s="3">
        <v>23</v>
      </c>
      <c r="H321" s="3"/>
      <c r="I321" s="3" t="s">
        <v>119</v>
      </c>
      <c r="J321" s="3" t="s">
        <v>129</v>
      </c>
      <c r="K321" s="3" t="s">
        <v>28</v>
      </c>
      <c r="L321" s="5"/>
      <c r="M321" s="5"/>
      <c r="N321" s="3" t="e">
        <f>IF(L321="Availability", 0, IF(AND(#REF!="Y", OR(F321&gt;2,#REF!&gt; 0)), 1, 0))</f>
        <v>#REF!</v>
      </c>
      <c r="O321" s="5"/>
      <c r="P321" s="5"/>
      <c r="Q321" s="5"/>
      <c r="R321" s="10"/>
      <c r="S321" s="3">
        <f>_xlfn.XLOOKUP(E321,DelayData!C:C,DelayData!E:E,"Not Found")</f>
        <v>0</v>
      </c>
      <c r="T321" s="3">
        <f>tbl_master[[#This Row],[Delay Mins]]</f>
        <v>0</v>
      </c>
      <c r="U321" s="41">
        <f t="shared" si="19"/>
        <v>0</v>
      </c>
      <c r="V321" s="41" t="e" cm="1">
        <f t="array" aca="1" ref="V321" ca="1">IF(V5COUNT(S321:S323)&lt;3,"",AVERAGE(S321:S323))</f>
        <v>#NAME?</v>
      </c>
      <c r="W321" s="41" t="e">
        <f t="shared" ca="1" si="20"/>
        <v>#NAME?</v>
      </c>
      <c r="X321" s="41" t="e">
        <f t="shared" ca="1" si="21"/>
        <v>#NAME?</v>
      </c>
      <c r="Y321" s="44" t="e">
        <f t="shared" ca="1" si="22"/>
        <v>#NAME?</v>
      </c>
    </row>
    <row r="322" spans="1:25" ht="75" hidden="1" x14ac:dyDescent="0.25">
      <c r="A322" s="3" t="s">
        <v>872</v>
      </c>
      <c r="B322" s="4">
        <v>46009</v>
      </c>
      <c r="C322" s="3"/>
      <c r="D322" s="5" t="s">
        <v>873</v>
      </c>
      <c r="E322" s="3" t="s">
        <v>874</v>
      </c>
      <c r="F322" s="3">
        <v>62</v>
      </c>
      <c r="G322" s="3">
        <v>62</v>
      </c>
      <c r="H322" s="4">
        <v>43532</v>
      </c>
      <c r="I322" s="3" t="s">
        <v>71</v>
      </c>
      <c r="J322" s="3"/>
      <c r="K322" s="3" t="s">
        <v>34</v>
      </c>
      <c r="L322" s="5" t="s">
        <v>875</v>
      </c>
      <c r="M322" s="5" t="s">
        <v>876</v>
      </c>
      <c r="N322" s="3" t="e">
        <f>IF(L322="Availability", 0, IF(AND(#REF!="Y", OR(F322&gt;2,#REF!&gt; 0)), 1, 0))</f>
        <v>#REF!</v>
      </c>
      <c r="O322" s="5"/>
      <c r="P322" s="5"/>
      <c r="Q322" s="5"/>
      <c r="R322" s="10"/>
      <c r="S322" s="3">
        <f>_xlfn.XLOOKUP(E322,DelayData!C:C,DelayData!E:E,"Not Found")</f>
        <v>5</v>
      </c>
      <c r="T322" s="3">
        <f>tbl_master[[#This Row],[Delay Mins]]</f>
        <v>5</v>
      </c>
      <c r="U322" s="41">
        <f t="shared" ref="U322:U385" si="23">S321</f>
        <v>0</v>
      </c>
      <c r="V322" s="41" t="e" cm="1">
        <f t="array" aca="1" ref="V322" ca="1">IF(V5COUNT(S322:S324)&lt;3,"",AVERAGE(S322:S324))</f>
        <v>#NAME?</v>
      </c>
      <c r="W322" s="41" t="e">
        <f t="shared" ref="W322:W385" ca="1" si="24">0.5*T322 + 0.3*U322 + 0.2*V322</f>
        <v>#NAME?</v>
      </c>
      <c r="X322" s="41" t="e">
        <f t="shared" ref="X322:X385" ca="1" si="25">S322 - W322</f>
        <v>#NAME?</v>
      </c>
      <c r="Y322" s="44" t="e">
        <f t="shared" ref="Y322:Y385" ca="1" si="26">ABS(S322 - W322)</f>
        <v>#NAME?</v>
      </c>
    </row>
    <row r="323" spans="1:25" ht="60" hidden="1" x14ac:dyDescent="0.25">
      <c r="A323" s="3" t="s">
        <v>877</v>
      </c>
      <c r="B323" s="4">
        <v>46009</v>
      </c>
      <c r="C323" s="3" t="s">
        <v>471</v>
      </c>
      <c r="D323" s="5" t="s">
        <v>472</v>
      </c>
      <c r="E323" s="3" t="s">
        <v>48</v>
      </c>
      <c r="F323" s="3">
        <v>3</v>
      </c>
      <c r="G323" s="3">
        <v>3</v>
      </c>
      <c r="H323" s="4">
        <v>43536</v>
      </c>
      <c r="I323" s="3" t="s">
        <v>26</v>
      </c>
      <c r="J323" s="3" t="s">
        <v>183</v>
      </c>
      <c r="K323" s="3" t="s">
        <v>28</v>
      </c>
      <c r="L323" s="5"/>
      <c r="M323" s="5" t="s">
        <v>835</v>
      </c>
      <c r="N323" s="3" t="e">
        <f>IF(L323="Availability", 0, IF(AND(#REF!="Y", OR(F323&gt;2,#REF!&gt; 0)), 1, 0))</f>
        <v>#REF!</v>
      </c>
      <c r="O323" s="5"/>
      <c r="P323" s="5"/>
      <c r="Q323" s="5"/>
      <c r="R323" s="10"/>
      <c r="S323" s="3">
        <f>_xlfn.XLOOKUP(E323,DelayData!C:C,DelayData!E:E,"Not Found")</f>
        <v>0</v>
      </c>
      <c r="T323" s="3">
        <f>tbl_master[[#This Row],[Delay Mins]]</f>
        <v>0</v>
      </c>
      <c r="U323" s="41">
        <f t="shared" si="23"/>
        <v>5</v>
      </c>
      <c r="V323" s="41" t="e" cm="1">
        <f t="array" aca="1" ref="V323" ca="1">IF(V5COUNT(S323:S325)&lt;3,"",AVERAGE(S323:S325))</f>
        <v>#NAME?</v>
      </c>
      <c r="W323" s="41" t="e">
        <f t="shared" ca="1" si="24"/>
        <v>#NAME?</v>
      </c>
      <c r="X323" s="41" t="e">
        <f t="shared" ca="1" si="25"/>
        <v>#NAME?</v>
      </c>
      <c r="Y323" s="44" t="e">
        <f t="shared" ca="1" si="26"/>
        <v>#NAME?</v>
      </c>
    </row>
    <row r="324" spans="1:25" ht="75" hidden="1" x14ac:dyDescent="0.25">
      <c r="A324" s="3" t="s">
        <v>878</v>
      </c>
      <c r="B324" s="4">
        <v>46009</v>
      </c>
      <c r="C324" s="3" t="s">
        <v>266</v>
      </c>
      <c r="D324" s="5" t="s">
        <v>506</v>
      </c>
      <c r="E324" s="3" t="s">
        <v>333</v>
      </c>
      <c r="F324" s="3">
        <v>168</v>
      </c>
      <c r="G324" s="3">
        <v>237</v>
      </c>
      <c r="H324" s="3"/>
      <c r="I324" s="3" t="s">
        <v>33</v>
      </c>
      <c r="J324" s="3" t="s">
        <v>288</v>
      </c>
      <c r="K324" s="3" t="s">
        <v>28</v>
      </c>
      <c r="L324" s="5"/>
      <c r="M324" s="5"/>
      <c r="N324" s="3" t="e">
        <f>IF(L324="Availability", 0, IF(AND(#REF!="Y", OR(F324&gt;2,#REF!&gt; 0)), 1, 0))</f>
        <v>#REF!</v>
      </c>
      <c r="O324" s="5"/>
      <c r="P324" s="5"/>
      <c r="Q324" s="5"/>
      <c r="R324" s="10"/>
      <c r="S324" s="3">
        <f>_xlfn.XLOOKUP(E324,DelayData!C:C,DelayData!E:E,"Not Found")</f>
        <v>0</v>
      </c>
      <c r="T324" s="3">
        <f>tbl_master[[#This Row],[Delay Mins]]</f>
        <v>0</v>
      </c>
      <c r="U324" s="41">
        <f t="shared" si="23"/>
        <v>0</v>
      </c>
      <c r="V324" s="41" t="e" cm="1">
        <f t="array" aca="1" ref="V324" ca="1">IF(V5COUNT(S324:S326)&lt;3,"",AVERAGE(S324:S326))</f>
        <v>#NAME?</v>
      </c>
      <c r="W324" s="41" t="e">
        <f t="shared" ca="1" si="24"/>
        <v>#NAME?</v>
      </c>
      <c r="X324" s="41" t="e">
        <f t="shared" ca="1" si="25"/>
        <v>#NAME?</v>
      </c>
      <c r="Y324" s="44" t="e">
        <f t="shared" ca="1" si="26"/>
        <v>#NAME?</v>
      </c>
    </row>
    <row r="325" spans="1:25" ht="60" hidden="1" x14ac:dyDescent="0.25">
      <c r="A325" s="3" t="s">
        <v>879</v>
      </c>
      <c r="B325" s="4">
        <v>46009</v>
      </c>
      <c r="C325" s="3" t="s">
        <v>880</v>
      </c>
      <c r="D325" s="5" t="s">
        <v>881</v>
      </c>
      <c r="E325" s="3" t="s">
        <v>882</v>
      </c>
      <c r="F325" s="3">
        <v>3</v>
      </c>
      <c r="G325" s="3">
        <v>3</v>
      </c>
      <c r="H325" s="4">
        <v>43728</v>
      </c>
      <c r="I325" s="3" t="s">
        <v>54</v>
      </c>
      <c r="J325" s="3" t="s">
        <v>44</v>
      </c>
      <c r="K325" s="3" t="s">
        <v>28</v>
      </c>
      <c r="L325" s="5"/>
      <c r="M325" s="5" t="s">
        <v>876</v>
      </c>
      <c r="N325" s="3" t="e">
        <f>IF(L325="Availability", 0, IF(AND(#REF!="Y", OR(F325&gt;2,#REF!&gt; 0)), 1, 0))</f>
        <v>#REF!</v>
      </c>
      <c r="O325" s="5"/>
      <c r="P325" s="5"/>
      <c r="Q325" s="5"/>
      <c r="R325" s="10"/>
      <c r="S325" s="3">
        <f>_xlfn.XLOOKUP(E325,DelayData!C:C,DelayData!E:E,"Not Found")</f>
        <v>0</v>
      </c>
      <c r="T325" s="3">
        <f>tbl_master[[#This Row],[Delay Mins]]</f>
        <v>0</v>
      </c>
      <c r="U325" s="41">
        <f t="shared" si="23"/>
        <v>0</v>
      </c>
      <c r="V325" s="41" t="e" cm="1">
        <f t="array" aca="1" ref="V325" ca="1">IF(V5COUNT(S325:S327)&lt;3,"",AVERAGE(S325:S327))</f>
        <v>#NAME?</v>
      </c>
      <c r="W325" s="41" t="e">
        <f t="shared" ca="1" si="24"/>
        <v>#NAME?</v>
      </c>
      <c r="X325" s="41" t="e">
        <f t="shared" ca="1" si="25"/>
        <v>#NAME?</v>
      </c>
      <c r="Y325" s="44" t="e">
        <f t="shared" ca="1" si="26"/>
        <v>#NAME?</v>
      </c>
    </row>
    <row r="326" spans="1:25" ht="60" hidden="1" x14ac:dyDescent="0.25">
      <c r="A326" s="3" t="s">
        <v>883</v>
      </c>
      <c r="B326" s="4">
        <v>46009</v>
      </c>
      <c r="C326" s="3" t="s">
        <v>581</v>
      </c>
      <c r="D326" s="5" t="s">
        <v>884</v>
      </c>
      <c r="E326" s="3" t="s">
        <v>133</v>
      </c>
      <c r="F326" s="3">
        <v>31</v>
      </c>
      <c r="G326" s="3">
        <v>31</v>
      </c>
      <c r="H326" s="4">
        <v>43679</v>
      </c>
      <c r="I326" s="3" t="s">
        <v>54</v>
      </c>
      <c r="J326" s="3" t="s">
        <v>44</v>
      </c>
      <c r="K326" s="3" t="s">
        <v>28</v>
      </c>
      <c r="L326" s="5"/>
      <c r="M326" s="5" t="s">
        <v>876</v>
      </c>
      <c r="N326" s="3" t="e">
        <f>IF(L326="Availability", 0, IF(AND(#REF!="Y", OR(F326&gt;2,#REF!&gt; 0)), 1, 0))</f>
        <v>#REF!</v>
      </c>
      <c r="O326" s="5"/>
      <c r="P326" s="5"/>
      <c r="Q326" s="5"/>
      <c r="R326" s="10"/>
      <c r="S326" s="3">
        <f>_xlfn.XLOOKUP(E326,DelayData!C:C,DelayData!E:E,"Not Found")</f>
        <v>101</v>
      </c>
      <c r="T326" s="3">
        <f>tbl_master[[#This Row],[Delay Mins]]</f>
        <v>101</v>
      </c>
      <c r="U326" s="41">
        <f t="shared" si="23"/>
        <v>0</v>
      </c>
      <c r="V326" s="41" t="e" cm="1">
        <f t="array" aca="1" ref="V326" ca="1">IF(V5COUNT(S326:S328)&lt;3,"",AVERAGE(S326:S328))</f>
        <v>#NAME?</v>
      </c>
      <c r="W326" s="41" t="e">
        <f t="shared" ca="1" si="24"/>
        <v>#NAME?</v>
      </c>
      <c r="X326" s="41" t="e">
        <f t="shared" ca="1" si="25"/>
        <v>#NAME?</v>
      </c>
      <c r="Y326" s="44" t="e">
        <f t="shared" ca="1" si="26"/>
        <v>#NAME?</v>
      </c>
    </row>
    <row r="327" spans="1:25" ht="75" hidden="1" x14ac:dyDescent="0.25">
      <c r="A327" s="3" t="s">
        <v>885</v>
      </c>
      <c r="B327" s="4">
        <v>46009</v>
      </c>
      <c r="C327" s="3" t="s">
        <v>293</v>
      </c>
      <c r="D327" s="5" t="s">
        <v>523</v>
      </c>
      <c r="E327" s="3" t="s">
        <v>886</v>
      </c>
      <c r="F327" s="3">
        <v>7</v>
      </c>
      <c r="G327" s="3">
        <v>7</v>
      </c>
      <c r="H327" s="3"/>
      <c r="I327" s="3" t="s">
        <v>887</v>
      </c>
      <c r="J327" s="3" t="s">
        <v>888</v>
      </c>
      <c r="K327" s="3" t="s">
        <v>28</v>
      </c>
      <c r="L327" s="5"/>
      <c r="M327" s="5"/>
      <c r="N327" s="3" t="e">
        <f>IF(L327="Availability", 0, IF(AND(#REF!="Y", OR(F327&gt;2,#REF!&gt; 0)), 1, 0))</f>
        <v>#REF!</v>
      </c>
      <c r="O327" s="5"/>
      <c r="P327" s="5"/>
      <c r="Q327" s="5"/>
      <c r="R327" s="10"/>
      <c r="S327" s="3">
        <f>_xlfn.XLOOKUP(E327,DelayData!C:C,DelayData!E:E,"Not Found")</f>
        <v>26</v>
      </c>
      <c r="T327" s="3">
        <f>tbl_master[[#This Row],[Delay Mins]]</f>
        <v>26</v>
      </c>
      <c r="U327" s="41">
        <f t="shared" si="23"/>
        <v>101</v>
      </c>
      <c r="V327" s="41" t="e" cm="1">
        <f t="array" aca="1" ref="V327" ca="1">IF(V5COUNT(S327:S329)&lt;3,"",AVERAGE(S327:S329))</f>
        <v>#NAME?</v>
      </c>
      <c r="W327" s="41" t="e">
        <f t="shared" ca="1" si="24"/>
        <v>#NAME?</v>
      </c>
      <c r="X327" s="41" t="e">
        <f t="shared" ca="1" si="25"/>
        <v>#NAME?</v>
      </c>
      <c r="Y327" s="44" t="e">
        <f t="shared" ca="1" si="26"/>
        <v>#NAME?</v>
      </c>
    </row>
    <row r="328" spans="1:25" ht="75" hidden="1" x14ac:dyDescent="0.25">
      <c r="A328" s="3" t="s">
        <v>889</v>
      </c>
      <c r="B328" s="4">
        <v>46008</v>
      </c>
      <c r="C328" s="3" t="s">
        <v>890</v>
      </c>
      <c r="D328" s="5" t="s">
        <v>891</v>
      </c>
      <c r="E328" s="3" t="s">
        <v>892</v>
      </c>
      <c r="F328" s="3">
        <v>405</v>
      </c>
      <c r="G328" s="3">
        <v>1042</v>
      </c>
      <c r="H328" s="4">
        <v>44013</v>
      </c>
      <c r="I328" s="3" t="s">
        <v>846</v>
      </c>
      <c r="J328" s="3"/>
      <c r="K328" s="3" t="s">
        <v>34</v>
      </c>
      <c r="L328" s="5" t="s">
        <v>875</v>
      </c>
      <c r="M328" s="5" t="s">
        <v>876</v>
      </c>
      <c r="N328" s="3" t="e">
        <f>IF(L328="Availability", 0, IF(AND(#REF!="Y", OR(F328&gt;2,#REF!&gt; 0)), 1, 0))</f>
        <v>#REF!</v>
      </c>
      <c r="O328" s="5"/>
      <c r="P328" s="5"/>
      <c r="Q328" s="5"/>
      <c r="R328" s="10"/>
      <c r="S328" s="3" t="str">
        <f>_xlfn.XLOOKUP(E328,DelayData!C:C,DelayData!E:E,"Not Found")</f>
        <v>Not Found</v>
      </c>
      <c r="T328" s="3" t="str">
        <f>tbl_master[[#This Row],[Delay Mins]]</f>
        <v>Not Found</v>
      </c>
      <c r="U328" s="41">
        <f t="shared" si="23"/>
        <v>26</v>
      </c>
      <c r="V328" s="41" t="e" cm="1">
        <f t="array" aca="1" ref="V328" ca="1">IF(V5COUNT(S328:S330)&lt;3,"",AVERAGE(S328:S330))</f>
        <v>#NAME?</v>
      </c>
      <c r="W328" s="41" t="e">
        <f t="shared" ca="1" si="24"/>
        <v>#VALUE!</v>
      </c>
      <c r="X328" s="41" t="e">
        <f t="shared" ca="1" si="25"/>
        <v>#VALUE!</v>
      </c>
      <c r="Y328" s="44" t="e">
        <f t="shared" ca="1" si="26"/>
        <v>#VALUE!</v>
      </c>
    </row>
    <row r="329" spans="1:25" ht="60" hidden="1" x14ac:dyDescent="0.25">
      <c r="A329" s="3" t="s">
        <v>893</v>
      </c>
      <c r="B329" s="4">
        <v>46008</v>
      </c>
      <c r="C329" s="3"/>
      <c r="D329" s="5" t="s">
        <v>127</v>
      </c>
      <c r="E329" s="3" t="s">
        <v>95</v>
      </c>
      <c r="F329" s="3">
        <v>3</v>
      </c>
      <c r="G329" s="3">
        <v>4</v>
      </c>
      <c r="H329" s="3"/>
      <c r="I329" s="3" t="s">
        <v>49</v>
      </c>
      <c r="J329" s="3"/>
      <c r="K329" s="3" t="s">
        <v>34</v>
      </c>
      <c r="L329" s="5" t="s">
        <v>802</v>
      </c>
      <c r="M329" s="5" t="s">
        <v>835</v>
      </c>
      <c r="N329" s="3" t="e">
        <f>IF(L329="Availability", 0, IF(AND(#REF!="Y", OR(F329&gt;2,#REF!&gt; 0)), 1, 0))</f>
        <v>#REF!</v>
      </c>
      <c r="O329" s="5"/>
      <c r="P329" s="5"/>
      <c r="Q329" s="5"/>
      <c r="R329" s="10"/>
      <c r="S329" s="3">
        <f>_xlfn.XLOOKUP(E329,DelayData!C:C,DelayData!E:E,"Not Found")</f>
        <v>0</v>
      </c>
      <c r="T329" s="3">
        <f>tbl_master[[#This Row],[Delay Mins]]</f>
        <v>0</v>
      </c>
      <c r="U329" s="41" t="str">
        <f t="shared" si="23"/>
        <v>Not Found</v>
      </c>
      <c r="V329" s="41" t="e" cm="1">
        <f t="array" aca="1" ref="V329" ca="1">IF(V5COUNT(S329:S331)&lt;3,"",AVERAGE(S329:S331))</f>
        <v>#NAME?</v>
      </c>
      <c r="W329" s="41" t="e">
        <f t="shared" ca="1" si="24"/>
        <v>#VALUE!</v>
      </c>
      <c r="X329" s="41" t="e">
        <f t="shared" ca="1" si="25"/>
        <v>#VALUE!</v>
      </c>
      <c r="Y329" s="44" t="e">
        <f t="shared" ca="1" si="26"/>
        <v>#VALUE!</v>
      </c>
    </row>
    <row r="330" spans="1:25" ht="30" hidden="1" x14ac:dyDescent="0.25">
      <c r="A330" s="3" t="s">
        <v>894</v>
      </c>
      <c r="B330" s="4">
        <v>46008</v>
      </c>
      <c r="C330" s="3"/>
      <c r="D330" s="5"/>
      <c r="E330" s="3" t="s">
        <v>895</v>
      </c>
      <c r="F330" s="3">
        <v>0</v>
      </c>
      <c r="G330" s="3">
        <v>0</v>
      </c>
      <c r="H330" s="3"/>
      <c r="I330" s="3" t="s">
        <v>33</v>
      </c>
      <c r="J330" s="3"/>
      <c r="K330" s="3" t="s">
        <v>34</v>
      </c>
      <c r="L330" s="5"/>
      <c r="M330" s="5"/>
      <c r="N330" s="3" t="e">
        <f>IF(L330="Availability", 0, IF(AND(#REF!="Y", OR(F330&gt;2,#REF!&gt; 0)), 1, 0))</f>
        <v>#REF!</v>
      </c>
      <c r="O330" s="5"/>
      <c r="P330" s="5"/>
      <c r="Q330" s="5"/>
      <c r="R330" s="10"/>
      <c r="S330" s="3">
        <f>_xlfn.XLOOKUP(E330,DelayData!C:C,DelayData!E:E,"Not Found")</f>
        <v>0</v>
      </c>
      <c r="T330" s="3">
        <f>tbl_master[[#This Row],[Delay Mins]]</f>
        <v>0</v>
      </c>
      <c r="U330" s="41">
        <f t="shared" si="23"/>
        <v>0</v>
      </c>
      <c r="V330" s="41" t="e" cm="1">
        <f t="array" aca="1" ref="V330" ca="1">IF(V5COUNT(S330:S332)&lt;3,"",AVERAGE(S330:S332))</f>
        <v>#NAME?</v>
      </c>
      <c r="W330" s="41" t="e">
        <f t="shared" ca="1" si="24"/>
        <v>#NAME?</v>
      </c>
      <c r="X330" s="41" t="e">
        <f t="shared" ca="1" si="25"/>
        <v>#NAME?</v>
      </c>
      <c r="Y330" s="44" t="e">
        <f t="shared" ca="1" si="26"/>
        <v>#NAME?</v>
      </c>
    </row>
    <row r="331" spans="1:25" hidden="1" x14ac:dyDescent="0.25">
      <c r="A331" s="3" t="s">
        <v>896</v>
      </c>
      <c r="B331" s="4">
        <v>46008</v>
      </c>
      <c r="C331" s="3"/>
      <c r="D331" s="5"/>
      <c r="E331" s="3" t="s">
        <v>305</v>
      </c>
      <c r="F331" s="3">
        <v>0</v>
      </c>
      <c r="G331" s="3">
        <v>0</v>
      </c>
      <c r="H331" s="3"/>
      <c r="I331" s="3" t="s">
        <v>33</v>
      </c>
      <c r="J331" s="3"/>
      <c r="K331" s="3" t="s">
        <v>34</v>
      </c>
      <c r="L331" s="5"/>
      <c r="M331" s="5"/>
      <c r="N331" s="3" t="e">
        <f>IF(L331="Availability", 0, IF(AND(#REF!="Y", OR(F331&gt;2,#REF!&gt; 0)), 1, 0))</f>
        <v>#REF!</v>
      </c>
      <c r="O331" s="5"/>
      <c r="P331" s="5"/>
      <c r="Q331" s="5"/>
      <c r="R331" s="10"/>
      <c r="S331" s="3">
        <f>_xlfn.XLOOKUP(E331,DelayData!C:C,DelayData!E:E,"Not Found")</f>
        <v>39</v>
      </c>
      <c r="T331" s="3">
        <f>tbl_master[[#This Row],[Delay Mins]]</f>
        <v>39</v>
      </c>
      <c r="U331" s="41">
        <f t="shared" si="23"/>
        <v>0</v>
      </c>
      <c r="V331" s="41" t="e" cm="1">
        <f t="array" aca="1" ref="V331" ca="1">IF(V5COUNT(S331:S333)&lt;3,"",AVERAGE(S331:S333))</f>
        <v>#NAME?</v>
      </c>
      <c r="W331" s="41" t="e">
        <f t="shared" ca="1" si="24"/>
        <v>#NAME?</v>
      </c>
      <c r="X331" s="41" t="e">
        <f t="shared" ca="1" si="25"/>
        <v>#NAME?</v>
      </c>
      <c r="Y331" s="44" t="e">
        <f t="shared" ca="1" si="26"/>
        <v>#NAME?</v>
      </c>
    </row>
    <row r="332" spans="1:25" ht="75" hidden="1" x14ac:dyDescent="0.25">
      <c r="A332" s="3" t="s">
        <v>897</v>
      </c>
      <c r="B332" s="4">
        <v>46008</v>
      </c>
      <c r="C332" s="3" t="s">
        <v>363</v>
      </c>
      <c r="D332" s="5" t="s">
        <v>898</v>
      </c>
      <c r="E332" s="3" t="s">
        <v>899</v>
      </c>
      <c r="F332" s="3">
        <v>7</v>
      </c>
      <c r="G332" s="3">
        <v>7</v>
      </c>
      <c r="H332" s="4">
        <v>43782</v>
      </c>
      <c r="I332" s="3" t="s">
        <v>39</v>
      </c>
      <c r="J332" s="3" t="s">
        <v>242</v>
      </c>
      <c r="K332" s="3" t="s">
        <v>28</v>
      </c>
      <c r="L332" s="5"/>
      <c r="M332" s="5" t="s">
        <v>803</v>
      </c>
      <c r="N332" s="3" t="e">
        <f>IF(L332="Availability", 0, IF(AND(#REF!="Y", OR(F332&gt;2,#REF!&gt; 0)), 1, 0))</f>
        <v>#REF!</v>
      </c>
      <c r="O332" s="5"/>
      <c r="P332" s="5"/>
      <c r="Q332" s="5"/>
      <c r="R332" s="10"/>
      <c r="S332" s="3">
        <f>_xlfn.XLOOKUP(E332,DelayData!C:C,DelayData!E:E,"Not Found")</f>
        <v>0</v>
      </c>
      <c r="T332" s="3">
        <f>tbl_master[[#This Row],[Delay Mins]]</f>
        <v>0</v>
      </c>
      <c r="U332" s="41">
        <f t="shared" si="23"/>
        <v>39</v>
      </c>
      <c r="V332" s="41" t="e" cm="1">
        <f t="array" aca="1" ref="V332" ca="1">IF(V5COUNT(S332:S334)&lt;3,"",AVERAGE(S332:S334))</f>
        <v>#NAME?</v>
      </c>
      <c r="W332" s="41" t="e">
        <f t="shared" ca="1" si="24"/>
        <v>#NAME?</v>
      </c>
      <c r="X332" s="41" t="e">
        <f t="shared" ca="1" si="25"/>
        <v>#NAME?</v>
      </c>
      <c r="Y332" s="44" t="e">
        <f t="shared" ca="1" si="26"/>
        <v>#NAME?</v>
      </c>
    </row>
    <row r="333" spans="1:25" ht="60" hidden="1" x14ac:dyDescent="0.25">
      <c r="A333" s="3" t="s">
        <v>900</v>
      </c>
      <c r="B333" s="4">
        <v>46008</v>
      </c>
      <c r="C333" s="3" t="s">
        <v>123</v>
      </c>
      <c r="D333" s="5" t="s">
        <v>124</v>
      </c>
      <c r="E333" s="3" t="s">
        <v>25</v>
      </c>
      <c r="F333" s="3">
        <v>0</v>
      </c>
      <c r="G333" s="3">
        <v>0</v>
      </c>
      <c r="H333" s="4">
        <v>43972</v>
      </c>
      <c r="I333" s="3" t="s">
        <v>217</v>
      </c>
      <c r="J333" s="3" t="s">
        <v>55</v>
      </c>
      <c r="K333" s="3" t="s">
        <v>28</v>
      </c>
      <c r="L333" s="5"/>
      <c r="M333" s="5" t="s">
        <v>835</v>
      </c>
      <c r="N333" s="3" t="e">
        <f>IF(L333="Availability", 0, IF(AND(#REF!="Y", OR(F333&gt;2,#REF!&gt; 0)), 1, 0))</f>
        <v>#REF!</v>
      </c>
      <c r="O333" s="5"/>
      <c r="P333" s="5"/>
      <c r="Q333" s="5"/>
      <c r="R333" s="10"/>
      <c r="S333" s="3">
        <f>_xlfn.XLOOKUP(E333,DelayData!C:C,DelayData!E:E,"Not Found")</f>
        <v>0</v>
      </c>
      <c r="T333" s="3">
        <f>tbl_master[[#This Row],[Delay Mins]]</f>
        <v>0</v>
      </c>
      <c r="U333" s="41">
        <f t="shared" si="23"/>
        <v>0</v>
      </c>
      <c r="V333" s="41" t="e" cm="1">
        <f t="array" aca="1" ref="V333" ca="1">IF(V5COUNT(S333:S335)&lt;3,"",AVERAGE(S333:S335))</f>
        <v>#NAME?</v>
      </c>
      <c r="W333" s="41" t="e">
        <f t="shared" ca="1" si="24"/>
        <v>#NAME?</v>
      </c>
      <c r="X333" s="41" t="e">
        <f t="shared" ca="1" si="25"/>
        <v>#NAME?</v>
      </c>
      <c r="Y333" s="44" t="e">
        <f t="shared" ca="1" si="26"/>
        <v>#NAME?</v>
      </c>
    </row>
    <row r="334" spans="1:25" ht="60" hidden="1" x14ac:dyDescent="0.25">
      <c r="A334" s="3" t="s">
        <v>901</v>
      </c>
      <c r="B334" s="4">
        <v>46007</v>
      </c>
      <c r="C334" s="3" t="s">
        <v>902</v>
      </c>
      <c r="D334" s="5" t="s">
        <v>903</v>
      </c>
      <c r="E334" s="3" t="s">
        <v>76</v>
      </c>
      <c r="F334" s="3">
        <v>12</v>
      </c>
      <c r="G334" s="3">
        <v>12</v>
      </c>
      <c r="H334" s="4">
        <v>43532</v>
      </c>
      <c r="I334" s="3" t="s">
        <v>26</v>
      </c>
      <c r="J334" s="3" t="s">
        <v>163</v>
      </c>
      <c r="K334" s="3" t="s">
        <v>28</v>
      </c>
      <c r="L334" s="5"/>
      <c r="M334" s="5" t="s">
        <v>876</v>
      </c>
      <c r="N334" s="3" t="e">
        <f>IF(L334="Availability", 0, IF(AND(#REF!="Y", OR(F334&gt;2,#REF!&gt; 0)), 1, 0))</f>
        <v>#REF!</v>
      </c>
      <c r="O334" s="5"/>
      <c r="P334" s="5"/>
      <c r="Q334" s="5"/>
      <c r="R334" s="10"/>
      <c r="S334" s="3">
        <f>_xlfn.XLOOKUP(E334,DelayData!C:C,DelayData!E:E,"Not Found")</f>
        <v>0</v>
      </c>
      <c r="T334" s="3">
        <f>tbl_master[[#This Row],[Delay Mins]]</f>
        <v>0</v>
      </c>
      <c r="U334" s="41">
        <f t="shared" si="23"/>
        <v>0</v>
      </c>
      <c r="V334" s="41" t="e" cm="1">
        <f t="array" aca="1" ref="V334" ca="1">IF(V5COUNT(S334:S336)&lt;3,"",AVERAGE(S334:S336))</f>
        <v>#NAME?</v>
      </c>
      <c r="W334" s="41" t="e">
        <f t="shared" ca="1" si="24"/>
        <v>#NAME?</v>
      </c>
      <c r="X334" s="41" t="e">
        <f t="shared" ca="1" si="25"/>
        <v>#NAME?</v>
      </c>
      <c r="Y334" s="44" t="e">
        <f t="shared" ca="1" si="26"/>
        <v>#NAME?</v>
      </c>
    </row>
    <row r="335" spans="1:25" ht="105" hidden="1" x14ac:dyDescent="0.25">
      <c r="A335" s="3" t="s">
        <v>904</v>
      </c>
      <c r="B335" s="4">
        <v>46007</v>
      </c>
      <c r="C335" s="3" t="s">
        <v>475</v>
      </c>
      <c r="D335" s="5" t="s">
        <v>905</v>
      </c>
      <c r="E335" s="3" t="s">
        <v>76</v>
      </c>
      <c r="F335" s="3">
        <v>4</v>
      </c>
      <c r="G335" s="3">
        <v>4</v>
      </c>
      <c r="H335" s="3"/>
      <c r="I335" s="3" t="s">
        <v>88</v>
      </c>
      <c r="J335" s="3" t="s">
        <v>163</v>
      </c>
      <c r="K335" s="3" t="s">
        <v>28</v>
      </c>
      <c r="L335" s="5"/>
      <c r="M335" s="5"/>
      <c r="N335" s="3" t="e">
        <f>IF(L335="Availability", 0, IF(AND(#REF!="Y", OR(F335&gt;2,#REF!&gt; 0)), 1, 0))</f>
        <v>#REF!</v>
      </c>
      <c r="O335" s="5"/>
      <c r="P335" s="5"/>
      <c r="Q335" s="5"/>
      <c r="R335" s="10"/>
      <c r="S335" s="3">
        <f>_xlfn.XLOOKUP(E335,DelayData!C:C,DelayData!E:E,"Not Found")</f>
        <v>0</v>
      </c>
      <c r="T335" s="3">
        <f>tbl_master[[#This Row],[Delay Mins]]</f>
        <v>0</v>
      </c>
      <c r="U335" s="41">
        <f t="shared" si="23"/>
        <v>0</v>
      </c>
      <c r="V335" s="41" t="e" cm="1">
        <f t="array" aca="1" ref="V335" ca="1">IF(V5COUNT(S335:S337)&lt;3,"",AVERAGE(S335:S337))</f>
        <v>#NAME?</v>
      </c>
      <c r="W335" s="41" t="e">
        <f t="shared" ca="1" si="24"/>
        <v>#NAME?</v>
      </c>
      <c r="X335" s="41" t="e">
        <f t="shared" ca="1" si="25"/>
        <v>#NAME?</v>
      </c>
      <c r="Y335" s="44" t="e">
        <f t="shared" ca="1" si="26"/>
        <v>#NAME?</v>
      </c>
    </row>
    <row r="336" spans="1:25" ht="60" hidden="1" x14ac:dyDescent="0.25">
      <c r="A336" s="3" t="s">
        <v>906</v>
      </c>
      <c r="B336" s="4">
        <v>46007</v>
      </c>
      <c r="C336" s="3" t="s">
        <v>337</v>
      </c>
      <c r="D336" s="5" t="s">
        <v>338</v>
      </c>
      <c r="E336" s="3" t="s">
        <v>738</v>
      </c>
      <c r="F336" s="3">
        <v>22</v>
      </c>
      <c r="G336" s="3">
        <v>71</v>
      </c>
      <c r="H336" s="4">
        <v>43532</v>
      </c>
      <c r="I336" s="3" t="s">
        <v>26</v>
      </c>
      <c r="J336" s="3" t="s">
        <v>163</v>
      </c>
      <c r="K336" s="3" t="s">
        <v>28</v>
      </c>
      <c r="L336" s="5"/>
      <c r="M336" s="5" t="s">
        <v>876</v>
      </c>
      <c r="N336" s="3" t="e">
        <f>IF(L336="Availability", 0, IF(AND(#REF!="Y", OR(F336&gt;2,#REF!&gt; 0)), 1, 0))</f>
        <v>#REF!</v>
      </c>
      <c r="O336" s="5"/>
      <c r="P336" s="5"/>
      <c r="Q336" s="5"/>
      <c r="R336" s="10"/>
      <c r="S336" s="3">
        <f>_xlfn.XLOOKUP(E336,DelayData!C:C,DelayData!E:E,"Not Found")</f>
        <v>0</v>
      </c>
      <c r="T336" s="3">
        <f>tbl_master[[#This Row],[Delay Mins]]</f>
        <v>0</v>
      </c>
      <c r="U336" s="41">
        <f t="shared" si="23"/>
        <v>0</v>
      </c>
      <c r="V336" s="41" t="e" cm="1">
        <f t="array" aca="1" ref="V336" ca="1">IF(V5COUNT(S336:S338)&lt;3,"",AVERAGE(S336:S338))</f>
        <v>#NAME?</v>
      </c>
      <c r="W336" s="41" t="e">
        <f t="shared" ca="1" si="24"/>
        <v>#NAME?</v>
      </c>
      <c r="X336" s="41" t="e">
        <f t="shared" ca="1" si="25"/>
        <v>#NAME?</v>
      </c>
      <c r="Y336" s="44" t="e">
        <f t="shared" ca="1" si="26"/>
        <v>#NAME?</v>
      </c>
    </row>
    <row r="337" spans="1:25" ht="75" hidden="1" x14ac:dyDescent="0.25">
      <c r="A337" s="3" t="s">
        <v>907</v>
      </c>
      <c r="B337" s="4">
        <v>46006</v>
      </c>
      <c r="C337" s="3" t="s">
        <v>46</v>
      </c>
      <c r="D337" s="5" t="s">
        <v>47</v>
      </c>
      <c r="E337" s="3" t="s">
        <v>908</v>
      </c>
      <c r="F337" s="3">
        <v>6</v>
      </c>
      <c r="G337" s="3">
        <v>6</v>
      </c>
      <c r="H337" s="4">
        <v>43550</v>
      </c>
      <c r="I337" s="3" t="s">
        <v>26</v>
      </c>
      <c r="J337" s="3" t="s">
        <v>361</v>
      </c>
      <c r="K337" s="3" t="s">
        <v>28</v>
      </c>
      <c r="L337" s="5"/>
      <c r="M337" s="5"/>
      <c r="N337" s="3" t="e">
        <f>IF(L337="Availability", 0, IF(AND(#REF!="Y", OR(F337&gt;2,#REF!&gt; 0)), 1, 0))</f>
        <v>#REF!</v>
      </c>
      <c r="O337" s="5"/>
      <c r="P337" s="5"/>
      <c r="Q337" s="5"/>
      <c r="R337" s="10"/>
      <c r="S337" s="3">
        <f>_xlfn.XLOOKUP(E337,DelayData!C:C,DelayData!E:E,"Not Found")</f>
        <v>0</v>
      </c>
      <c r="T337" s="3">
        <f>tbl_master[[#This Row],[Delay Mins]]</f>
        <v>0</v>
      </c>
      <c r="U337" s="41">
        <f t="shared" si="23"/>
        <v>0</v>
      </c>
      <c r="V337" s="41" t="e" cm="1">
        <f t="array" aca="1" ref="V337" ca="1">IF(V5COUNT(S337:S339)&lt;3,"",AVERAGE(S337:S339))</f>
        <v>#NAME?</v>
      </c>
      <c r="W337" s="41" t="e">
        <f t="shared" ca="1" si="24"/>
        <v>#NAME?</v>
      </c>
      <c r="X337" s="41" t="e">
        <f t="shared" ca="1" si="25"/>
        <v>#NAME?</v>
      </c>
      <c r="Y337" s="44" t="e">
        <f t="shared" ca="1" si="26"/>
        <v>#NAME?</v>
      </c>
    </row>
    <row r="338" spans="1:25" ht="105" hidden="1" x14ac:dyDescent="0.25">
      <c r="A338" s="3" t="s">
        <v>909</v>
      </c>
      <c r="B338" s="4">
        <v>46006</v>
      </c>
      <c r="C338" s="3" t="s">
        <v>475</v>
      </c>
      <c r="D338" s="5" t="s">
        <v>905</v>
      </c>
      <c r="E338" s="3" t="s">
        <v>76</v>
      </c>
      <c r="F338" s="3">
        <v>4</v>
      </c>
      <c r="G338" s="3">
        <v>4</v>
      </c>
      <c r="H338" s="3"/>
      <c r="I338" s="3" t="s">
        <v>119</v>
      </c>
      <c r="J338" s="3" t="s">
        <v>361</v>
      </c>
      <c r="K338" s="3" t="s">
        <v>28</v>
      </c>
      <c r="L338" s="5"/>
      <c r="M338" s="5"/>
      <c r="N338" s="3" t="e">
        <f>IF(L338="Availability", 0, IF(AND(#REF!="Y", OR(F338&gt;2,#REF!&gt; 0)), 1, 0))</f>
        <v>#REF!</v>
      </c>
      <c r="O338" s="5"/>
      <c r="P338" s="5"/>
      <c r="Q338" s="5"/>
      <c r="R338" s="10"/>
      <c r="S338" s="3">
        <f>_xlfn.XLOOKUP(E338,DelayData!C:C,DelayData!E:E,"Not Found")</f>
        <v>0</v>
      </c>
      <c r="T338" s="3">
        <f>tbl_master[[#This Row],[Delay Mins]]</f>
        <v>0</v>
      </c>
      <c r="U338" s="41">
        <f t="shared" si="23"/>
        <v>0</v>
      </c>
      <c r="V338" s="41" t="e" cm="1">
        <f t="array" aca="1" ref="V338" ca="1">IF(V5COUNT(S338:S340)&lt;3,"",AVERAGE(S338:S340))</f>
        <v>#NAME?</v>
      </c>
      <c r="W338" s="41" t="e">
        <f t="shared" ca="1" si="24"/>
        <v>#NAME?</v>
      </c>
      <c r="X338" s="41" t="e">
        <f t="shared" ca="1" si="25"/>
        <v>#NAME?</v>
      </c>
      <c r="Y338" s="44" t="e">
        <f t="shared" ca="1" si="26"/>
        <v>#NAME?</v>
      </c>
    </row>
    <row r="339" spans="1:25" ht="75" hidden="1" x14ac:dyDescent="0.25">
      <c r="A339" s="3" t="s">
        <v>910</v>
      </c>
      <c r="B339" s="4">
        <v>46006</v>
      </c>
      <c r="C339" s="3" t="s">
        <v>266</v>
      </c>
      <c r="D339" s="5" t="s">
        <v>506</v>
      </c>
      <c r="E339" s="3" t="s">
        <v>118</v>
      </c>
      <c r="F339" s="3">
        <v>4</v>
      </c>
      <c r="G339" s="3">
        <v>4</v>
      </c>
      <c r="H339" s="3"/>
      <c r="I339" s="3" t="s">
        <v>119</v>
      </c>
      <c r="J339" s="3" t="s">
        <v>361</v>
      </c>
      <c r="K339" s="3" t="s">
        <v>28</v>
      </c>
      <c r="L339" s="5"/>
      <c r="M339" s="5"/>
      <c r="N339" s="3" t="e">
        <f>IF(L339="Availability", 0, IF(AND(#REF!="Y", OR(F339&gt;2,#REF!&gt; 0)), 1, 0))</f>
        <v>#REF!</v>
      </c>
      <c r="O339" s="5"/>
      <c r="P339" s="5"/>
      <c r="Q339" s="5"/>
      <c r="R339" s="10"/>
      <c r="S339" s="3">
        <f>_xlfn.XLOOKUP(E339,DelayData!C:C,DelayData!E:E,"Not Found")</f>
        <v>0</v>
      </c>
      <c r="T339" s="3">
        <f>tbl_master[[#This Row],[Delay Mins]]</f>
        <v>0</v>
      </c>
      <c r="U339" s="41">
        <f t="shared" si="23"/>
        <v>0</v>
      </c>
      <c r="V339" s="41" t="e" cm="1">
        <f t="array" aca="1" ref="V339" ca="1">IF(V5COUNT(S339:S341)&lt;3,"",AVERAGE(S339:S341))</f>
        <v>#NAME?</v>
      </c>
      <c r="W339" s="41" t="e">
        <f t="shared" ca="1" si="24"/>
        <v>#NAME?</v>
      </c>
      <c r="X339" s="41" t="e">
        <f t="shared" ca="1" si="25"/>
        <v>#NAME?</v>
      </c>
      <c r="Y339" s="44" t="e">
        <f t="shared" ca="1" si="26"/>
        <v>#NAME?</v>
      </c>
    </row>
    <row r="340" spans="1:25" ht="75" hidden="1" x14ac:dyDescent="0.25">
      <c r="A340" s="3" t="s">
        <v>911</v>
      </c>
      <c r="B340" s="4">
        <v>46006</v>
      </c>
      <c r="C340" s="3" t="s">
        <v>778</v>
      </c>
      <c r="D340" s="5" t="s">
        <v>912</v>
      </c>
      <c r="E340" s="3" t="s">
        <v>116</v>
      </c>
      <c r="F340" s="3">
        <v>8</v>
      </c>
      <c r="G340" s="3">
        <v>8</v>
      </c>
      <c r="H340" s="4">
        <v>43784</v>
      </c>
      <c r="I340" s="3" t="s">
        <v>260</v>
      </c>
      <c r="J340" s="3"/>
      <c r="K340" s="3" t="s">
        <v>424</v>
      </c>
      <c r="L340" s="5" t="s">
        <v>913</v>
      </c>
      <c r="M340" s="5" t="s">
        <v>876</v>
      </c>
      <c r="N340" s="3" t="e">
        <f>IF(L340="Availability", 0, IF(AND(#REF!="Y", OR(F340&gt;2,#REF!&gt; 0)), 1, 0))</f>
        <v>#REF!</v>
      </c>
      <c r="O340" s="5"/>
      <c r="P340" s="5"/>
      <c r="Q340" s="5"/>
      <c r="R340" s="10"/>
      <c r="S340" s="3">
        <f>_xlfn.XLOOKUP(E340,DelayData!C:C,DelayData!E:E,"Not Found")</f>
        <v>6</v>
      </c>
      <c r="T340" s="3">
        <f>tbl_master[[#This Row],[Delay Mins]]</f>
        <v>6</v>
      </c>
      <c r="U340" s="41">
        <f t="shared" si="23"/>
        <v>0</v>
      </c>
      <c r="V340" s="41" t="e" cm="1">
        <f t="array" aca="1" ref="V340" ca="1">IF(V5COUNT(S340:S342)&lt;3,"",AVERAGE(S340:S342))</f>
        <v>#NAME?</v>
      </c>
      <c r="W340" s="41" t="e">
        <f t="shared" ca="1" si="24"/>
        <v>#NAME?</v>
      </c>
      <c r="X340" s="41" t="e">
        <f t="shared" ca="1" si="25"/>
        <v>#NAME?</v>
      </c>
      <c r="Y340" s="44" t="e">
        <f t="shared" ca="1" si="26"/>
        <v>#NAME?</v>
      </c>
    </row>
    <row r="341" spans="1:25" ht="75" hidden="1" x14ac:dyDescent="0.25">
      <c r="A341" s="3" t="s">
        <v>914</v>
      </c>
      <c r="B341" s="4">
        <v>46006</v>
      </c>
      <c r="C341" s="3" t="s">
        <v>915</v>
      </c>
      <c r="D341" s="5" t="s">
        <v>916</v>
      </c>
      <c r="E341" s="3" t="s">
        <v>70</v>
      </c>
      <c r="F341" s="3">
        <v>8</v>
      </c>
      <c r="G341" s="3">
        <v>8</v>
      </c>
      <c r="H341" s="4">
        <v>43852</v>
      </c>
      <c r="I341" s="3" t="s">
        <v>49</v>
      </c>
      <c r="J341" s="3" t="s">
        <v>917</v>
      </c>
      <c r="K341" s="3" t="s">
        <v>28</v>
      </c>
      <c r="L341" s="5" t="s">
        <v>802</v>
      </c>
      <c r="M341" s="5"/>
      <c r="N341" s="3" t="e">
        <f>IF(L341="Availability", 0, IF(AND(#REF!="Y", OR(F341&gt;2,#REF!&gt; 0)), 1, 0))</f>
        <v>#REF!</v>
      </c>
      <c r="O341" s="5"/>
      <c r="P341" s="5"/>
      <c r="Q341" s="5"/>
      <c r="R341" s="10"/>
      <c r="S341" s="3">
        <f>_xlfn.XLOOKUP(E341,DelayData!C:C,DelayData!E:E,"Not Found")</f>
        <v>27</v>
      </c>
      <c r="T341" s="3">
        <f>tbl_master[[#This Row],[Delay Mins]]</f>
        <v>27</v>
      </c>
      <c r="U341" s="41">
        <f t="shared" si="23"/>
        <v>6</v>
      </c>
      <c r="V341" s="41" t="e" cm="1">
        <f t="array" aca="1" ref="V341" ca="1">IF(V5COUNT(S341:S343)&lt;3,"",AVERAGE(S341:S343))</f>
        <v>#NAME?</v>
      </c>
      <c r="W341" s="41" t="e">
        <f t="shared" ca="1" si="24"/>
        <v>#NAME?</v>
      </c>
      <c r="X341" s="41" t="e">
        <f t="shared" ca="1" si="25"/>
        <v>#NAME?</v>
      </c>
      <c r="Y341" s="44" t="e">
        <f t="shared" ca="1" si="26"/>
        <v>#NAME?</v>
      </c>
    </row>
    <row r="342" spans="1:25" ht="75" hidden="1" x14ac:dyDescent="0.25">
      <c r="A342" s="3" t="s">
        <v>918</v>
      </c>
      <c r="B342" s="4">
        <v>46005</v>
      </c>
      <c r="C342" s="3" t="s">
        <v>65</v>
      </c>
      <c r="D342" s="5" t="s">
        <v>919</v>
      </c>
      <c r="E342" s="3" t="s">
        <v>920</v>
      </c>
      <c r="F342" s="3">
        <v>2.5</v>
      </c>
      <c r="G342" s="3">
        <v>2.5</v>
      </c>
      <c r="H342" s="4">
        <v>43545</v>
      </c>
      <c r="I342" s="3" t="s">
        <v>26</v>
      </c>
      <c r="J342" s="3" t="s">
        <v>129</v>
      </c>
      <c r="K342" s="3" t="s">
        <v>28</v>
      </c>
      <c r="L342" s="5"/>
      <c r="M342" s="5"/>
      <c r="N342" s="3" t="e">
        <f>IF(L342="Availability", 0, IF(AND(#REF!="Y", OR(F342&gt;2,#REF!&gt; 0)), 1, 0))</f>
        <v>#REF!</v>
      </c>
      <c r="O342" s="5"/>
      <c r="P342" s="5"/>
      <c r="Q342" s="5"/>
      <c r="R342" s="10"/>
      <c r="S342" s="3">
        <f>_xlfn.XLOOKUP(E342,DelayData!C:C,DelayData!E:E,"Not Found")</f>
        <v>0</v>
      </c>
      <c r="T342" s="3">
        <f>tbl_master[[#This Row],[Delay Mins]]</f>
        <v>0</v>
      </c>
      <c r="U342" s="41">
        <f t="shared" si="23"/>
        <v>27</v>
      </c>
      <c r="V342" s="41" t="e" cm="1">
        <f t="array" aca="1" ref="V342" ca="1">IF(V5COUNT(S342:S344)&lt;3,"",AVERAGE(S342:S344))</f>
        <v>#NAME?</v>
      </c>
      <c r="W342" s="41" t="e">
        <f t="shared" ca="1" si="24"/>
        <v>#NAME?</v>
      </c>
      <c r="X342" s="41" t="e">
        <f t="shared" ca="1" si="25"/>
        <v>#NAME?</v>
      </c>
      <c r="Y342" s="44" t="e">
        <f t="shared" ca="1" si="26"/>
        <v>#NAME?</v>
      </c>
    </row>
    <row r="343" spans="1:25" ht="60" hidden="1" x14ac:dyDescent="0.25">
      <c r="A343" s="3" t="s">
        <v>921</v>
      </c>
      <c r="B343" s="4">
        <v>46005</v>
      </c>
      <c r="C343" s="3" t="s">
        <v>922</v>
      </c>
      <c r="D343" s="5" t="s">
        <v>923</v>
      </c>
      <c r="E343" s="3" t="s">
        <v>322</v>
      </c>
      <c r="F343" s="3">
        <v>27</v>
      </c>
      <c r="G343" s="3">
        <v>77</v>
      </c>
      <c r="H343" s="4">
        <v>43812</v>
      </c>
      <c r="I343" s="3" t="s">
        <v>601</v>
      </c>
      <c r="J343" s="3" t="s">
        <v>602</v>
      </c>
      <c r="K343" s="3" t="s">
        <v>28</v>
      </c>
      <c r="L343" s="5"/>
      <c r="M343" s="5" t="s">
        <v>803</v>
      </c>
      <c r="N343" s="3" t="e">
        <f>IF(L343="Availability", 0, IF(AND(#REF!="Y", OR(F343&gt;2,#REF!&gt; 0)), 1, 0))</f>
        <v>#REF!</v>
      </c>
      <c r="O343" s="5"/>
      <c r="P343" s="5"/>
      <c r="Q343" s="5"/>
      <c r="R343" s="10"/>
      <c r="S343" s="3">
        <f>_xlfn.XLOOKUP(E343,DelayData!C:C,DelayData!E:E,"Not Found")</f>
        <v>0</v>
      </c>
      <c r="T343" s="3">
        <f>tbl_master[[#This Row],[Delay Mins]]</f>
        <v>0</v>
      </c>
      <c r="U343" s="41">
        <f t="shared" si="23"/>
        <v>0</v>
      </c>
      <c r="V343" s="41" t="e" cm="1">
        <f t="array" aca="1" ref="V343" ca="1">IF(V5COUNT(S343:S345)&lt;3,"",AVERAGE(S343:S345))</f>
        <v>#NAME?</v>
      </c>
      <c r="W343" s="41" t="e">
        <f t="shared" ca="1" si="24"/>
        <v>#NAME?</v>
      </c>
      <c r="X343" s="41" t="e">
        <f t="shared" ca="1" si="25"/>
        <v>#NAME?</v>
      </c>
      <c r="Y343" s="44" t="e">
        <f t="shared" ca="1" si="26"/>
        <v>#NAME?</v>
      </c>
    </row>
    <row r="344" spans="1:25" ht="60" hidden="1" x14ac:dyDescent="0.25">
      <c r="A344" s="3" t="s">
        <v>924</v>
      </c>
      <c r="B344" s="4">
        <v>46005</v>
      </c>
      <c r="C344" s="3" t="s">
        <v>925</v>
      </c>
      <c r="D344" s="5" t="s">
        <v>926</v>
      </c>
      <c r="E344" s="3" t="s">
        <v>133</v>
      </c>
      <c r="F344" s="3">
        <v>32</v>
      </c>
      <c r="G344" s="3">
        <v>32</v>
      </c>
      <c r="H344" s="4">
        <v>43847</v>
      </c>
      <c r="I344" s="3" t="s">
        <v>54</v>
      </c>
      <c r="J344" s="3" t="s">
        <v>55</v>
      </c>
      <c r="K344" s="3" t="s">
        <v>28</v>
      </c>
      <c r="L344" s="5"/>
      <c r="M344" s="5" t="s">
        <v>876</v>
      </c>
      <c r="N344" s="3" t="e">
        <f>IF(L344="Availability", 0, IF(AND(#REF!="Y", OR(F344&gt;2,#REF!&gt; 0)), 1, 0))</f>
        <v>#REF!</v>
      </c>
      <c r="O344" s="5"/>
      <c r="P344" s="5"/>
      <c r="Q344" s="5"/>
      <c r="R344" s="10"/>
      <c r="S344" s="3">
        <f>_xlfn.XLOOKUP(E344,DelayData!C:C,DelayData!E:E,"Not Found")</f>
        <v>101</v>
      </c>
      <c r="T344" s="3">
        <f>tbl_master[[#This Row],[Delay Mins]]</f>
        <v>101</v>
      </c>
      <c r="U344" s="41">
        <f t="shared" si="23"/>
        <v>0</v>
      </c>
      <c r="V344" s="41" t="e" cm="1">
        <f t="array" aca="1" ref="V344" ca="1">IF(V5COUNT(S344:S346)&lt;3,"",AVERAGE(S344:S346))</f>
        <v>#NAME?</v>
      </c>
      <c r="W344" s="41" t="e">
        <f t="shared" ca="1" si="24"/>
        <v>#NAME?</v>
      </c>
      <c r="X344" s="41" t="e">
        <f t="shared" ca="1" si="25"/>
        <v>#NAME?</v>
      </c>
      <c r="Y344" s="44" t="e">
        <f t="shared" ca="1" si="26"/>
        <v>#NAME?</v>
      </c>
    </row>
    <row r="345" spans="1:25" ht="75" hidden="1" x14ac:dyDescent="0.25">
      <c r="A345" s="3" t="s">
        <v>927</v>
      </c>
      <c r="B345" s="4">
        <v>46005</v>
      </c>
      <c r="C345" s="3" t="s">
        <v>928</v>
      </c>
      <c r="D345" s="5" t="s">
        <v>929</v>
      </c>
      <c r="E345" s="3" t="s">
        <v>95</v>
      </c>
      <c r="F345" s="3">
        <v>11</v>
      </c>
      <c r="G345" s="3">
        <v>72</v>
      </c>
      <c r="H345" s="4">
        <v>43784</v>
      </c>
      <c r="I345" s="3" t="s">
        <v>26</v>
      </c>
      <c r="J345" s="3"/>
      <c r="K345" s="3" t="s">
        <v>194</v>
      </c>
      <c r="L345" s="5"/>
      <c r="M345" s="5"/>
      <c r="N345" s="3" t="e">
        <f>IF(L345="Availability", 0, IF(AND(#REF!="Y", OR(F345&gt;2,#REF!&gt; 0)), 1, 0))</f>
        <v>#REF!</v>
      </c>
      <c r="O345" s="5"/>
      <c r="P345" s="5"/>
      <c r="Q345" s="5"/>
      <c r="R345" s="10"/>
      <c r="S345" s="3">
        <f>_xlfn.XLOOKUP(E345,DelayData!C:C,DelayData!E:E,"Not Found")</f>
        <v>0</v>
      </c>
      <c r="T345" s="3">
        <f>tbl_master[[#This Row],[Delay Mins]]</f>
        <v>0</v>
      </c>
      <c r="U345" s="41">
        <f t="shared" si="23"/>
        <v>101</v>
      </c>
      <c r="V345" s="41" t="e" cm="1">
        <f t="array" aca="1" ref="V345" ca="1">IF(V5COUNT(S345:S347)&lt;3,"",AVERAGE(S345:S347))</f>
        <v>#NAME?</v>
      </c>
      <c r="W345" s="41" t="e">
        <f t="shared" ca="1" si="24"/>
        <v>#NAME?</v>
      </c>
      <c r="X345" s="41" t="e">
        <f t="shared" ca="1" si="25"/>
        <v>#NAME?</v>
      </c>
      <c r="Y345" s="44" t="e">
        <f t="shared" ca="1" si="26"/>
        <v>#NAME?</v>
      </c>
    </row>
    <row r="346" spans="1:25" ht="75" hidden="1" x14ac:dyDescent="0.25">
      <c r="A346" s="3" t="s">
        <v>930</v>
      </c>
      <c r="B346" s="4">
        <v>46004</v>
      </c>
      <c r="C346" s="3" t="s">
        <v>344</v>
      </c>
      <c r="D346" s="5" t="s">
        <v>931</v>
      </c>
      <c r="E346" s="3" t="s">
        <v>346</v>
      </c>
      <c r="F346" s="3">
        <v>3</v>
      </c>
      <c r="G346" s="3">
        <v>3</v>
      </c>
      <c r="H346" s="4">
        <v>44064</v>
      </c>
      <c r="I346" s="3" t="s">
        <v>59</v>
      </c>
      <c r="J346" s="3" t="s">
        <v>55</v>
      </c>
      <c r="K346" s="3" t="s">
        <v>28</v>
      </c>
      <c r="L346" s="5"/>
      <c r="M346" s="5"/>
      <c r="N346" s="3" t="e">
        <f>IF(L346="Availability", 0, IF(AND(#REF!="Y", OR(F346&gt;2,#REF!&gt; 0)), 1, 0))</f>
        <v>#REF!</v>
      </c>
      <c r="O346" s="5"/>
      <c r="P346" s="5"/>
      <c r="Q346" s="5"/>
      <c r="R346" s="10"/>
      <c r="S346" s="3" t="str">
        <f>_xlfn.XLOOKUP(E346,DelayData!C:C,DelayData!E:E,"Not Found")</f>
        <v>Not Found</v>
      </c>
      <c r="T346" s="3" t="str">
        <f>tbl_master[[#This Row],[Delay Mins]]</f>
        <v>Not Found</v>
      </c>
      <c r="U346" s="41">
        <f t="shared" si="23"/>
        <v>0</v>
      </c>
      <c r="V346" s="41" t="e" cm="1">
        <f t="array" aca="1" ref="V346" ca="1">IF(V5COUNT(S346:S348)&lt;3,"",AVERAGE(S346:S348))</f>
        <v>#NAME?</v>
      </c>
      <c r="W346" s="41" t="e">
        <f t="shared" ca="1" si="24"/>
        <v>#VALUE!</v>
      </c>
      <c r="X346" s="41" t="e">
        <f t="shared" ca="1" si="25"/>
        <v>#VALUE!</v>
      </c>
      <c r="Y346" s="44" t="e">
        <f t="shared" ca="1" si="26"/>
        <v>#VALUE!</v>
      </c>
    </row>
    <row r="347" spans="1:25" ht="105" hidden="1" x14ac:dyDescent="0.25">
      <c r="A347" s="3" t="s">
        <v>932</v>
      </c>
      <c r="B347" s="4">
        <v>46004</v>
      </c>
      <c r="C347" s="3" t="s">
        <v>933</v>
      </c>
      <c r="D347" s="5" t="s">
        <v>934</v>
      </c>
      <c r="E347" s="3" t="s">
        <v>182</v>
      </c>
      <c r="F347" s="3">
        <v>0</v>
      </c>
      <c r="G347" s="3">
        <v>3</v>
      </c>
      <c r="H347" s="3"/>
      <c r="I347" s="3" t="s">
        <v>583</v>
      </c>
      <c r="J347" s="3"/>
      <c r="K347" s="3" t="s">
        <v>34</v>
      </c>
      <c r="L347" s="5"/>
      <c r="M347" s="5"/>
      <c r="N347" s="3" t="e">
        <f>IF(L347="Availability", 0, IF(AND(#REF!="Y", OR(F347&gt;2,#REF!&gt; 0)), 1, 0))</f>
        <v>#REF!</v>
      </c>
      <c r="O347" s="5"/>
      <c r="P347" s="5"/>
      <c r="Q347" s="5"/>
      <c r="R347" s="10"/>
      <c r="S347" s="3">
        <f>_xlfn.XLOOKUP(E347,DelayData!C:C,DelayData!E:E,"Not Found")</f>
        <v>0</v>
      </c>
      <c r="T347" s="3">
        <f>tbl_master[[#This Row],[Delay Mins]]</f>
        <v>0</v>
      </c>
      <c r="U347" s="41" t="str">
        <f t="shared" si="23"/>
        <v>Not Found</v>
      </c>
      <c r="V347" s="41" t="e" cm="1">
        <f t="array" aca="1" ref="V347" ca="1">IF(V5COUNT(S347:S349)&lt;3,"",AVERAGE(S347:S349))</f>
        <v>#NAME?</v>
      </c>
      <c r="W347" s="41" t="e">
        <f t="shared" ca="1" si="24"/>
        <v>#VALUE!</v>
      </c>
      <c r="X347" s="41" t="e">
        <f t="shared" ca="1" si="25"/>
        <v>#VALUE!</v>
      </c>
      <c r="Y347" s="44" t="e">
        <f t="shared" ca="1" si="26"/>
        <v>#VALUE!</v>
      </c>
    </row>
    <row r="348" spans="1:25" ht="75" hidden="1" x14ac:dyDescent="0.25">
      <c r="A348" s="3" t="s">
        <v>935</v>
      </c>
      <c r="B348" s="4">
        <v>46004</v>
      </c>
      <c r="C348" s="3" t="s">
        <v>936</v>
      </c>
      <c r="D348" s="5" t="s">
        <v>937</v>
      </c>
      <c r="E348" s="3" t="s">
        <v>48</v>
      </c>
      <c r="F348" s="3">
        <v>9</v>
      </c>
      <c r="G348" s="3">
        <v>12</v>
      </c>
      <c r="H348" s="4">
        <v>43728</v>
      </c>
      <c r="I348" s="3" t="s">
        <v>154</v>
      </c>
      <c r="J348" s="3" t="s">
        <v>938</v>
      </c>
      <c r="K348" s="3" t="s">
        <v>28</v>
      </c>
      <c r="L348" s="5" t="s">
        <v>939</v>
      </c>
      <c r="M348" s="5" t="s">
        <v>803</v>
      </c>
      <c r="N348" s="3" t="e">
        <f>IF(L348="Availability", 0, IF(AND(#REF!="Y", OR(F348&gt;2,#REF!&gt; 0)), 1, 0))</f>
        <v>#REF!</v>
      </c>
      <c r="O348" s="5"/>
      <c r="P348" s="5"/>
      <c r="Q348" s="5"/>
      <c r="R348" s="10"/>
      <c r="S348" s="3">
        <f>_xlfn.XLOOKUP(E348,DelayData!C:C,DelayData!E:E,"Not Found")</f>
        <v>0</v>
      </c>
      <c r="T348" s="3">
        <f>tbl_master[[#This Row],[Delay Mins]]</f>
        <v>0</v>
      </c>
      <c r="U348" s="41">
        <f t="shared" si="23"/>
        <v>0</v>
      </c>
      <c r="V348" s="41" t="e" cm="1">
        <f t="array" aca="1" ref="V348" ca="1">IF(V5COUNT(S348:S350)&lt;3,"",AVERAGE(S348:S350))</f>
        <v>#NAME?</v>
      </c>
      <c r="W348" s="41" t="e">
        <f t="shared" ca="1" si="24"/>
        <v>#NAME?</v>
      </c>
      <c r="X348" s="41" t="e">
        <f t="shared" ca="1" si="25"/>
        <v>#NAME?</v>
      </c>
      <c r="Y348" s="44" t="e">
        <f t="shared" ca="1" si="26"/>
        <v>#NAME?</v>
      </c>
    </row>
    <row r="349" spans="1:25" ht="60" hidden="1" x14ac:dyDescent="0.25">
      <c r="A349" s="3" t="s">
        <v>940</v>
      </c>
      <c r="B349" s="4">
        <v>46004</v>
      </c>
      <c r="C349" s="3" t="s">
        <v>941</v>
      </c>
      <c r="D349" s="5" t="s">
        <v>942</v>
      </c>
      <c r="E349" s="3" t="s">
        <v>118</v>
      </c>
      <c r="F349" s="3">
        <v>0</v>
      </c>
      <c r="G349" s="3">
        <v>37</v>
      </c>
      <c r="H349" s="4">
        <v>43672</v>
      </c>
      <c r="I349" s="3" t="s">
        <v>39</v>
      </c>
      <c r="J349" s="3" t="s">
        <v>541</v>
      </c>
      <c r="K349" s="3" t="s">
        <v>28</v>
      </c>
      <c r="L349" s="5"/>
      <c r="M349" s="5" t="s">
        <v>876</v>
      </c>
      <c r="N349" s="3" t="e">
        <f>IF(L349="Availability", 0, IF(AND(#REF!="Y", OR(F349&gt;2,#REF!&gt; 0)), 1, 0))</f>
        <v>#REF!</v>
      </c>
      <c r="O349" s="5"/>
      <c r="P349" s="5"/>
      <c r="Q349" s="5"/>
      <c r="R349" s="10"/>
      <c r="S349" s="3">
        <f>_xlfn.XLOOKUP(E349,DelayData!C:C,DelayData!E:E,"Not Found")</f>
        <v>0</v>
      </c>
      <c r="T349" s="3">
        <f>tbl_master[[#This Row],[Delay Mins]]</f>
        <v>0</v>
      </c>
      <c r="U349" s="41">
        <f t="shared" si="23"/>
        <v>0</v>
      </c>
      <c r="V349" s="41" t="e" cm="1">
        <f t="array" aca="1" ref="V349" ca="1">IF(V5COUNT(S349:S351)&lt;3,"",AVERAGE(S349:S351))</f>
        <v>#NAME?</v>
      </c>
      <c r="W349" s="41" t="e">
        <f t="shared" ca="1" si="24"/>
        <v>#NAME?</v>
      </c>
      <c r="X349" s="41" t="e">
        <f t="shared" ca="1" si="25"/>
        <v>#NAME?</v>
      </c>
      <c r="Y349" s="44" t="e">
        <f t="shared" ca="1" si="26"/>
        <v>#NAME?</v>
      </c>
    </row>
    <row r="350" spans="1:25" ht="60" hidden="1" x14ac:dyDescent="0.25">
      <c r="A350" s="3" t="s">
        <v>943</v>
      </c>
      <c r="B350" s="4">
        <v>46004</v>
      </c>
      <c r="C350" s="3" t="s">
        <v>645</v>
      </c>
      <c r="D350" s="5" t="s">
        <v>944</v>
      </c>
      <c r="E350" s="3" t="s">
        <v>133</v>
      </c>
      <c r="F350" s="3">
        <v>7</v>
      </c>
      <c r="G350" s="3">
        <v>7</v>
      </c>
      <c r="H350" s="4">
        <v>43672</v>
      </c>
      <c r="I350" s="3" t="s">
        <v>54</v>
      </c>
      <c r="J350" s="3" t="s">
        <v>55</v>
      </c>
      <c r="K350" s="3" t="s">
        <v>28</v>
      </c>
      <c r="L350" s="5"/>
      <c r="M350" s="5"/>
      <c r="N350" s="3" t="e">
        <f>IF(L350="Availability", 0, IF(AND(#REF!="Y", OR(F350&gt;2,#REF!&gt; 0)), 1, 0))</f>
        <v>#REF!</v>
      </c>
      <c r="O350" s="5"/>
      <c r="P350" s="5"/>
      <c r="Q350" s="5"/>
      <c r="R350" s="10"/>
      <c r="S350" s="3">
        <f>_xlfn.XLOOKUP(E350,DelayData!C:C,DelayData!E:E,"Not Found")</f>
        <v>101</v>
      </c>
      <c r="T350" s="3">
        <f>tbl_master[[#This Row],[Delay Mins]]</f>
        <v>101</v>
      </c>
      <c r="U350" s="41">
        <f t="shared" si="23"/>
        <v>0</v>
      </c>
      <c r="V350" s="41" t="e" cm="1">
        <f t="array" aca="1" ref="V350" ca="1">IF(V5COUNT(S350:S352)&lt;3,"",AVERAGE(S350:S352))</f>
        <v>#NAME?</v>
      </c>
      <c r="W350" s="41" t="e">
        <f t="shared" ca="1" si="24"/>
        <v>#NAME?</v>
      </c>
      <c r="X350" s="41" t="e">
        <f t="shared" ca="1" si="25"/>
        <v>#NAME?</v>
      </c>
      <c r="Y350" s="44" t="e">
        <f t="shared" ca="1" si="26"/>
        <v>#NAME?</v>
      </c>
    </row>
    <row r="351" spans="1:25" ht="75" hidden="1" x14ac:dyDescent="0.25">
      <c r="A351" s="3" t="s">
        <v>945</v>
      </c>
      <c r="B351" s="4">
        <v>46004</v>
      </c>
      <c r="C351" s="3" t="s">
        <v>946</v>
      </c>
      <c r="D351" s="5" t="s">
        <v>947</v>
      </c>
      <c r="E351" s="3" t="s">
        <v>70</v>
      </c>
      <c r="F351" s="3">
        <v>5</v>
      </c>
      <c r="G351" s="3">
        <v>5</v>
      </c>
      <c r="H351" s="4">
        <v>43915</v>
      </c>
      <c r="I351" s="3" t="s">
        <v>71</v>
      </c>
      <c r="J351" s="3" t="s">
        <v>55</v>
      </c>
      <c r="K351" s="3" t="s">
        <v>28</v>
      </c>
      <c r="L351" s="5"/>
      <c r="M351" s="5"/>
      <c r="N351" s="3" t="e">
        <f>IF(L351="Availability", 0, IF(AND(#REF!="Y", OR(F351&gt;2,#REF!&gt; 0)), 1, 0))</f>
        <v>#REF!</v>
      </c>
      <c r="O351" s="5"/>
      <c r="P351" s="5"/>
      <c r="Q351" s="5"/>
      <c r="R351" s="10"/>
      <c r="S351" s="3">
        <f>_xlfn.XLOOKUP(E351,DelayData!C:C,DelayData!E:E,"Not Found")</f>
        <v>27</v>
      </c>
      <c r="T351" s="3">
        <f>tbl_master[[#This Row],[Delay Mins]]</f>
        <v>27</v>
      </c>
      <c r="U351" s="41">
        <f t="shared" si="23"/>
        <v>101</v>
      </c>
      <c r="V351" s="41" t="e" cm="1">
        <f t="array" aca="1" ref="V351" ca="1">IF(V5COUNT(S351:S353)&lt;3,"",AVERAGE(S351:S353))</f>
        <v>#NAME?</v>
      </c>
      <c r="W351" s="41" t="e">
        <f t="shared" ca="1" si="24"/>
        <v>#NAME?</v>
      </c>
      <c r="X351" s="41" t="e">
        <f t="shared" ca="1" si="25"/>
        <v>#NAME?</v>
      </c>
      <c r="Y351" s="44" t="e">
        <f t="shared" ca="1" si="26"/>
        <v>#NAME?</v>
      </c>
    </row>
    <row r="352" spans="1:25" ht="60" hidden="1" x14ac:dyDescent="0.25">
      <c r="A352" s="3" t="s">
        <v>948</v>
      </c>
      <c r="B352" s="4">
        <v>46004</v>
      </c>
      <c r="C352" s="3" t="s">
        <v>172</v>
      </c>
      <c r="D352" s="5" t="s">
        <v>949</v>
      </c>
      <c r="E352" s="3" t="s">
        <v>70</v>
      </c>
      <c r="F352" s="3">
        <v>12</v>
      </c>
      <c r="G352" s="3">
        <v>12</v>
      </c>
      <c r="H352" s="4">
        <v>43532</v>
      </c>
      <c r="I352" s="3" t="s">
        <v>71</v>
      </c>
      <c r="J352" s="3" t="s">
        <v>55</v>
      </c>
      <c r="K352" s="3" t="s">
        <v>28</v>
      </c>
      <c r="L352" s="5"/>
      <c r="M352" s="5"/>
      <c r="N352" s="3" t="e">
        <f>IF(L352="Availability", 0, IF(AND(#REF!="Y", OR(F352&gt;2,#REF!&gt; 0)), 1, 0))</f>
        <v>#REF!</v>
      </c>
      <c r="O352" s="5"/>
      <c r="P352" s="5"/>
      <c r="Q352" s="5"/>
      <c r="R352" s="10"/>
      <c r="S352" s="3">
        <f>_xlfn.XLOOKUP(E352,DelayData!C:C,DelayData!E:E,"Not Found")</f>
        <v>27</v>
      </c>
      <c r="T352" s="3">
        <f>tbl_master[[#This Row],[Delay Mins]]</f>
        <v>27</v>
      </c>
      <c r="U352" s="41">
        <f t="shared" si="23"/>
        <v>27</v>
      </c>
      <c r="V352" s="41" t="e" cm="1">
        <f t="array" aca="1" ref="V352" ca="1">IF(V5COUNT(S352:S354)&lt;3,"",AVERAGE(S352:S354))</f>
        <v>#NAME?</v>
      </c>
      <c r="W352" s="41" t="e">
        <f t="shared" ca="1" si="24"/>
        <v>#NAME?</v>
      </c>
      <c r="X352" s="41" t="e">
        <f t="shared" ca="1" si="25"/>
        <v>#NAME?</v>
      </c>
      <c r="Y352" s="44" t="e">
        <f t="shared" ca="1" si="26"/>
        <v>#NAME?</v>
      </c>
    </row>
    <row r="353" spans="1:25" ht="105" hidden="1" x14ac:dyDescent="0.25">
      <c r="A353" s="3" t="s">
        <v>950</v>
      </c>
      <c r="B353" s="4">
        <v>46003</v>
      </c>
      <c r="C353" s="3" t="s">
        <v>951</v>
      </c>
      <c r="D353" s="5" t="s">
        <v>952</v>
      </c>
      <c r="E353" s="3" t="s">
        <v>87</v>
      </c>
      <c r="F353" s="3">
        <v>0</v>
      </c>
      <c r="G353" s="3">
        <v>18</v>
      </c>
      <c r="H353" s="3"/>
      <c r="I353" s="3" t="s">
        <v>119</v>
      </c>
      <c r="J353" s="3" t="s">
        <v>27</v>
      </c>
      <c r="K353" s="3" t="s">
        <v>28</v>
      </c>
      <c r="L353" s="5"/>
      <c r="M353" s="5"/>
      <c r="N353" s="3" t="e">
        <f>IF(L353="Availability", 0, IF(AND(#REF!="Y", OR(F353&gt;2,#REF!&gt; 0)), 1, 0))</f>
        <v>#REF!</v>
      </c>
      <c r="O353" s="5"/>
      <c r="P353" s="5"/>
      <c r="Q353" s="5"/>
      <c r="R353" s="10"/>
      <c r="S353" s="3">
        <f>_xlfn.XLOOKUP(E353,DelayData!C:C,DelayData!E:E,"Not Found")</f>
        <v>0</v>
      </c>
      <c r="T353" s="3">
        <f>tbl_master[[#This Row],[Delay Mins]]</f>
        <v>0</v>
      </c>
      <c r="U353" s="41">
        <f t="shared" si="23"/>
        <v>27</v>
      </c>
      <c r="V353" s="41" t="e" cm="1">
        <f t="array" aca="1" ref="V353" ca="1">IF(V5COUNT(S353:S355)&lt;3,"",AVERAGE(S353:S355))</f>
        <v>#NAME?</v>
      </c>
      <c r="W353" s="41" t="e">
        <f t="shared" ca="1" si="24"/>
        <v>#NAME?</v>
      </c>
      <c r="X353" s="41" t="e">
        <f t="shared" ca="1" si="25"/>
        <v>#NAME?</v>
      </c>
      <c r="Y353" s="44" t="e">
        <f t="shared" ca="1" si="26"/>
        <v>#NAME?</v>
      </c>
    </row>
    <row r="354" spans="1:25" ht="75" hidden="1" x14ac:dyDescent="0.25">
      <c r="A354" s="3" t="s">
        <v>953</v>
      </c>
      <c r="B354" s="4">
        <v>46003</v>
      </c>
      <c r="C354" s="3" t="s">
        <v>954</v>
      </c>
      <c r="D354" s="5" t="s">
        <v>955</v>
      </c>
      <c r="E354" s="3" t="s">
        <v>128</v>
      </c>
      <c r="F354" s="3">
        <v>7</v>
      </c>
      <c r="G354" s="3">
        <v>13</v>
      </c>
      <c r="H354" s="3"/>
      <c r="I354" s="3" t="s">
        <v>33</v>
      </c>
      <c r="J354" s="3" t="s">
        <v>288</v>
      </c>
      <c r="K354" s="3" t="s">
        <v>28</v>
      </c>
      <c r="L354" s="5"/>
      <c r="M354" s="5"/>
      <c r="N354" s="3" t="e">
        <f>IF(L354="Availability", 0, IF(AND(#REF!="Y", OR(F354&gt;2,#REF!&gt; 0)), 1, 0))</f>
        <v>#REF!</v>
      </c>
      <c r="O354" s="5"/>
      <c r="P354" s="5"/>
      <c r="Q354" s="5"/>
      <c r="R354" s="10"/>
      <c r="S354" s="3">
        <f>_xlfn.XLOOKUP(E354,DelayData!C:C,DelayData!E:E,"Not Found")</f>
        <v>3</v>
      </c>
      <c r="T354" s="3">
        <f>tbl_master[[#This Row],[Delay Mins]]</f>
        <v>3</v>
      </c>
      <c r="U354" s="41">
        <f t="shared" si="23"/>
        <v>0</v>
      </c>
      <c r="V354" s="41" t="e" cm="1">
        <f t="array" aca="1" ref="V354" ca="1">IF(V5COUNT(S354:S356)&lt;3,"",AVERAGE(S354:S356))</f>
        <v>#NAME?</v>
      </c>
      <c r="W354" s="41" t="e">
        <f t="shared" ca="1" si="24"/>
        <v>#NAME?</v>
      </c>
      <c r="X354" s="41" t="e">
        <f t="shared" ca="1" si="25"/>
        <v>#NAME?</v>
      </c>
      <c r="Y354" s="44" t="e">
        <f t="shared" ca="1" si="26"/>
        <v>#NAME?</v>
      </c>
    </row>
    <row r="355" spans="1:25" ht="75" hidden="1" x14ac:dyDescent="0.25">
      <c r="A355" s="3" t="s">
        <v>956</v>
      </c>
      <c r="B355" s="4">
        <v>46003</v>
      </c>
      <c r="C355" s="3" t="s">
        <v>957</v>
      </c>
      <c r="D355" s="5" t="s">
        <v>958</v>
      </c>
      <c r="E355" s="3" t="s">
        <v>959</v>
      </c>
      <c r="F355" s="3">
        <v>3</v>
      </c>
      <c r="G355" s="3">
        <v>3</v>
      </c>
      <c r="H355" s="4">
        <v>43896</v>
      </c>
      <c r="I355" s="3" t="s">
        <v>203</v>
      </c>
      <c r="J355" s="3" t="s">
        <v>239</v>
      </c>
      <c r="K355" s="3" t="s">
        <v>28</v>
      </c>
      <c r="L355" s="5"/>
      <c r="M355" s="5"/>
      <c r="N355" s="3" t="e">
        <f>IF(L355="Availability", 0, IF(AND(#REF!="Y", OR(F355&gt;2,#REF!&gt; 0)), 1, 0))</f>
        <v>#REF!</v>
      </c>
      <c r="O355" s="5"/>
      <c r="P355" s="5"/>
      <c r="Q355" s="5"/>
      <c r="R355" s="10"/>
      <c r="S355" s="3">
        <f>_xlfn.XLOOKUP(E355,DelayData!C:C,DelayData!E:E,"Not Found")</f>
        <v>0</v>
      </c>
      <c r="T355" s="3">
        <f>tbl_master[[#This Row],[Delay Mins]]</f>
        <v>0</v>
      </c>
      <c r="U355" s="41">
        <f t="shared" si="23"/>
        <v>3</v>
      </c>
      <c r="V355" s="41" t="e" cm="1">
        <f t="array" aca="1" ref="V355" ca="1">IF(V5COUNT(S355:S357)&lt;3,"",AVERAGE(S355:S357))</f>
        <v>#NAME?</v>
      </c>
      <c r="W355" s="41" t="e">
        <f t="shared" ca="1" si="24"/>
        <v>#NAME?</v>
      </c>
      <c r="X355" s="41" t="e">
        <f t="shared" ca="1" si="25"/>
        <v>#NAME?</v>
      </c>
      <c r="Y355" s="44" t="e">
        <f t="shared" ca="1" si="26"/>
        <v>#NAME?</v>
      </c>
    </row>
    <row r="356" spans="1:25" ht="75" hidden="1" x14ac:dyDescent="0.25">
      <c r="A356" s="3" t="s">
        <v>960</v>
      </c>
      <c r="B356" s="4">
        <v>46003</v>
      </c>
      <c r="C356" s="3" t="s">
        <v>961</v>
      </c>
      <c r="D356" s="5" t="s">
        <v>962</v>
      </c>
      <c r="E356" s="3" t="s">
        <v>58</v>
      </c>
      <c r="F356" s="3">
        <v>4</v>
      </c>
      <c r="G356" s="3">
        <v>4</v>
      </c>
      <c r="H356" s="4">
        <v>43852</v>
      </c>
      <c r="I356" s="3" t="s">
        <v>59</v>
      </c>
      <c r="J356" s="3" t="s">
        <v>55</v>
      </c>
      <c r="K356" s="3" t="s">
        <v>28</v>
      </c>
      <c r="L356" s="5"/>
      <c r="M356" s="5" t="s">
        <v>963</v>
      </c>
      <c r="N356" s="3" t="e">
        <f>IF(L356="Availability", 0, IF(AND(#REF!="Y", OR(F356&gt;2,#REF!&gt; 0)), 1, 0))</f>
        <v>#REF!</v>
      </c>
      <c r="O356" s="5"/>
      <c r="P356" s="5"/>
      <c r="Q356" s="5"/>
      <c r="R356" s="10"/>
      <c r="S356" s="3">
        <f>_xlfn.XLOOKUP(E356,DelayData!C:C,DelayData!E:E,"Not Found")</f>
        <v>2</v>
      </c>
      <c r="T356" s="3">
        <f>tbl_master[[#This Row],[Delay Mins]]</f>
        <v>2</v>
      </c>
      <c r="U356" s="41">
        <f t="shared" si="23"/>
        <v>0</v>
      </c>
      <c r="V356" s="41" t="e" cm="1">
        <f t="array" aca="1" ref="V356" ca="1">IF(V5COUNT(S356:S358)&lt;3,"",AVERAGE(S356:S358))</f>
        <v>#NAME?</v>
      </c>
      <c r="W356" s="41" t="e">
        <f t="shared" ca="1" si="24"/>
        <v>#NAME?</v>
      </c>
      <c r="X356" s="41" t="e">
        <f t="shared" ca="1" si="25"/>
        <v>#NAME?</v>
      </c>
      <c r="Y356" s="44" t="e">
        <f t="shared" ca="1" si="26"/>
        <v>#NAME?</v>
      </c>
    </row>
    <row r="357" spans="1:25" ht="60" hidden="1" x14ac:dyDescent="0.25">
      <c r="A357" s="3" t="s">
        <v>964</v>
      </c>
      <c r="B357" s="4">
        <v>46003</v>
      </c>
      <c r="C357" s="3" t="s">
        <v>965</v>
      </c>
      <c r="D357" s="5" t="s">
        <v>966</v>
      </c>
      <c r="E357" s="3" t="s">
        <v>133</v>
      </c>
      <c r="F357" s="3">
        <v>0</v>
      </c>
      <c r="G357" s="3">
        <v>16</v>
      </c>
      <c r="H357" s="4">
        <v>43572</v>
      </c>
      <c r="I357" s="3" t="s">
        <v>583</v>
      </c>
      <c r="J357" s="3"/>
      <c r="K357" s="3" t="s">
        <v>34</v>
      </c>
      <c r="L357" s="5"/>
      <c r="M357" s="5" t="s">
        <v>963</v>
      </c>
      <c r="N357" s="3" t="e">
        <f>IF(L357="Availability", 0, IF(AND(#REF!="Y", OR(F357&gt;2,#REF!&gt; 0)), 1, 0))</f>
        <v>#REF!</v>
      </c>
      <c r="O357" s="5"/>
      <c r="P357" s="5"/>
      <c r="Q357" s="5"/>
      <c r="R357" s="10"/>
      <c r="S357" s="3">
        <f>_xlfn.XLOOKUP(E357,DelayData!C:C,DelayData!E:E,"Not Found")</f>
        <v>101</v>
      </c>
      <c r="T357" s="3">
        <f>tbl_master[[#This Row],[Delay Mins]]</f>
        <v>101</v>
      </c>
      <c r="U357" s="41">
        <f t="shared" si="23"/>
        <v>2</v>
      </c>
      <c r="V357" s="41" t="e" cm="1">
        <f t="array" aca="1" ref="V357" ca="1">IF(V5COUNT(S357:S359)&lt;3,"",AVERAGE(S357:S359))</f>
        <v>#NAME?</v>
      </c>
      <c r="W357" s="41" t="e">
        <f t="shared" ca="1" si="24"/>
        <v>#NAME?</v>
      </c>
      <c r="X357" s="41" t="e">
        <f t="shared" ca="1" si="25"/>
        <v>#NAME?</v>
      </c>
      <c r="Y357" s="44" t="e">
        <f t="shared" ca="1" si="26"/>
        <v>#NAME?</v>
      </c>
    </row>
    <row r="358" spans="1:25" ht="75" hidden="1" x14ac:dyDescent="0.25">
      <c r="A358" s="3" t="s">
        <v>967</v>
      </c>
      <c r="B358" s="4">
        <v>46002</v>
      </c>
      <c r="C358" s="3"/>
      <c r="D358" s="5" t="s">
        <v>968</v>
      </c>
      <c r="E358" s="3" t="s">
        <v>116</v>
      </c>
      <c r="F358" s="3">
        <v>0</v>
      </c>
      <c r="G358" s="3">
        <v>9</v>
      </c>
      <c r="H358" s="4">
        <v>43864</v>
      </c>
      <c r="I358" s="3" t="s">
        <v>26</v>
      </c>
      <c r="J358" s="3"/>
      <c r="K358" s="3" t="s">
        <v>34</v>
      </c>
      <c r="L358" s="5"/>
      <c r="M358" s="5"/>
      <c r="N358" s="3" t="e">
        <f>IF(L358="Availability", 0, IF(AND(#REF!="Y", OR(F358&gt;2,#REF!&gt; 0)), 1, 0))</f>
        <v>#REF!</v>
      </c>
      <c r="O358" s="5"/>
      <c r="P358" s="5"/>
      <c r="Q358" s="5"/>
      <c r="R358" s="10"/>
      <c r="S358" s="3">
        <f>_xlfn.XLOOKUP(E358,DelayData!C:C,DelayData!E:E,"Not Found")</f>
        <v>6</v>
      </c>
      <c r="T358" s="3">
        <f>tbl_master[[#This Row],[Delay Mins]]</f>
        <v>6</v>
      </c>
      <c r="U358" s="41">
        <f t="shared" si="23"/>
        <v>101</v>
      </c>
      <c r="V358" s="41" t="e" cm="1">
        <f t="array" aca="1" ref="V358" ca="1">IF(V5COUNT(S358:S360)&lt;3,"",AVERAGE(S358:S360))</f>
        <v>#NAME?</v>
      </c>
      <c r="W358" s="41" t="e">
        <f t="shared" ca="1" si="24"/>
        <v>#NAME?</v>
      </c>
      <c r="X358" s="41" t="e">
        <f t="shared" ca="1" si="25"/>
        <v>#NAME?</v>
      </c>
      <c r="Y358" s="44" t="e">
        <f t="shared" ca="1" si="26"/>
        <v>#NAME?</v>
      </c>
    </row>
    <row r="359" spans="1:25" ht="135" hidden="1" x14ac:dyDescent="0.25">
      <c r="A359" s="3" t="s">
        <v>969</v>
      </c>
      <c r="B359" s="4">
        <v>46002</v>
      </c>
      <c r="C359" s="3"/>
      <c r="D359" s="5" t="s">
        <v>970</v>
      </c>
      <c r="E359" s="3" t="s">
        <v>971</v>
      </c>
      <c r="F359" s="3">
        <v>0</v>
      </c>
      <c r="G359" s="3">
        <v>0</v>
      </c>
      <c r="H359" s="4">
        <v>43864</v>
      </c>
      <c r="I359" s="3" t="s">
        <v>26</v>
      </c>
      <c r="J359" s="3"/>
      <c r="K359" s="3" t="s">
        <v>34</v>
      </c>
      <c r="L359" s="5"/>
      <c r="M359" s="5" t="s">
        <v>839</v>
      </c>
      <c r="N359" s="3" t="e">
        <f>IF(L359="Availability", 0, IF(AND(#REF!="Y", OR(F359&gt;2,#REF!&gt; 0)), 1, 0))</f>
        <v>#REF!</v>
      </c>
      <c r="O359" s="5"/>
      <c r="P359" s="5"/>
      <c r="Q359" s="5"/>
      <c r="R359" s="10"/>
      <c r="S359" s="3">
        <f>_xlfn.XLOOKUP(E359,DelayData!C:C,DelayData!E:E,"Not Found")</f>
        <v>0</v>
      </c>
      <c r="T359" s="3">
        <f>tbl_master[[#This Row],[Delay Mins]]</f>
        <v>0</v>
      </c>
      <c r="U359" s="41">
        <f t="shared" si="23"/>
        <v>6</v>
      </c>
      <c r="V359" s="41" t="e" cm="1">
        <f t="array" aca="1" ref="V359" ca="1">IF(V5COUNT(S359:S361)&lt;3,"",AVERAGE(S359:S361))</f>
        <v>#NAME?</v>
      </c>
      <c r="W359" s="41" t="e">
        <f t="shared" ca="1" si="24"/>
        <v>#NAME?</v>
      </c>
      <c r="X359" s="41" t="e">
        <f t="shared" ca="1" si="25"/>
        <v>#NAME?</v>
      </c>
      <c r="Y359" s="44" t="e">
        <f t="shared" ca="1" si="26"/>
        <v>#NAME?</v>
      </c>
    </row>
    <row r="360" spans="1:25" ht="75" hidden="1" x14ac:dyDescent="0.25">
      <c r="A360" s="3" t="s">
        <v>972</v>
      </c>
      <c r="B360" s="4">
        <v>46002</v>
      </c>
      <c r="C360" s="3" t="s">
        <v>787</v>
      </c>
      <c r="D360" s="5" t="s">
        <v>973</v>
      </c>
      <c r="E360" s="3" t="s">
        <v>387</v>
      </c>
      <c r="F360" s="3">
        <v>11</v>
      </c>
      <c r="G360" s="3">
        <v>29</v>
      </c>
      <c r="H360" s="4">
        <v>43819</v>
      </c>
      <c r="I360" s="3" t="s">
        <v>26</v>
      </c>
      <c r="J360" s="3" t="s">
        <v>285</v>
      </c>
      <c r="K360" s="3" t="s">
        <v>28</v>
      </c>
      <c r="L360" s="5"/>
      <c r="M360" s="5"/>
      <c r="N360" s="3" t="e">
        <f>IF(L360="Availability", 0, IF(AND(#REF!="Y", OR(F360&gt;2,#REF!&gt; 0)), 1, 0))</f>
        <v>#REF!</v>
      </c>
      <c r="O360" s="5"/>
      <c r="P360" s="5"/>
      <c r="Q360" s="5"/>
      <c r="R360" s="10"/>
      <c r="S360" s="3">
        <f>_xlfn.XLOOKUP(E360,DelayData!C:C,DelayData!E:E,"Not Found")</f>
        <v>31</v>
      </c>
      <c r="T360" s="3">
        <f>tbl_master[[#This Row],[Delay Mins]]</f>
        <v>31</v>
      </c>
      <c r="U360" s="41">
        <f t="shared" si="23"/>
        <v>0</v>
      </c>
      <c r="V360" s="41" t="e" cm="1">
        <f t="array" aca="1" ref="V360" ca="1">IF(V5COUNT(S360:S362)&lt;3,"",AVERAGE(S360:S362))</f>
        <v>#NAME?</v>
      </c>
      <c r="W360" s="41" t="e">
        <f t="shared" ca="1" si="24"/>
        <v>#NAME?</v>
      </c>
      <c r="X360" s="41" t="e">
        <f t="shared" ca="1" si="25"/>
        <v>#NAME?</v>
      </c>
      <c r="Y360" s="44" t="e">
        <f t="shared" ca="1" si="26"/>
        <v>#NAME?</v>
      </c>
    </row>
    <row r="361" spans="1:25" ht="165" hidden="1" x14ac:dyDescent="0.25">
      <c r="A361" s="3" t="s">
        <v>974</v>
      </c>
      <c r="B361" s="4">
        <v>46002</v>
      </c>
      <c r="C361" s="3" t="s">
        <v>975</v>
      </c>
      <c r="D361" s="5" t="s">
        <v>976</v>
      </c>
      <c r="E361" s="3" t="s">
        <v>70</v>
      </c>
      <c r="F361" s="3">
        <v>12</v>
      </c>
      <c r="G361" s="3">
        <v>12</v>
      </c>
      <c r="H361" s="4">
        <v>43679</v>
      </c>
      <c r="I361" s="3" t="s">
        <v>217</v>
      </c>
      <c r="J361" s="3" t="s">
        <v>55</v>
      </c>
      <c r="K361" s="3" t="s">
        <v>28</v>
      </c>
      <c r="L361" s="5"/>
      <c r="M361" s="5"/>
      <c r="N361" s="3" t="e">
        <f>IF(L361="Availability", 0, IF(AND(#REF!="Y", OR(F361&gt;2,#REF!&gt; 0)), 1, 0))</f>
        <v>#REF!</v>
      </c>
      <c r="O361" s="5"/>
      <c r="P361" s="5"/>
      <c r="Q361" s="5"/>
      <c r="R361" s="10"/>
      <c r="S361" s="3">
        <f>_xlfn.XLOOKUP(E361,DelayData!C:C,DelayData!E:E,"Not Found")</f>
        <v>27</v>
      </c>
      <c r="T361" s="3">
        <f>tbl_master[[#This Row],[Delay Mins]]</f>
        <v>27</v>
      </c>
      <c r="U361" s="41">
        <f t="shared" si="23"/>
        <v>31</v>
      </c>
      <c r="V361" s="41" t="e" cm="1">
        <f t="array" aca="1" ref="V361" ca="1">IF(V5COUNT(S361:S363)&lt;3,"",AVERAGE(S361:S363))</f>
        <v>#NAME?</v>
      </c>
      <c r="W361" s="41" t="e">
        <f t="shared" ca="1" si="24"/>
        <v>#NAME?</v>
      </c>
      <c r="X361" s="41" t="e">
        <f t="shared" ca="1" si="25"/>
        <v>#NAME?</v>
      </c>
      <c r="Y361" s="44" t="e">
        <f t="shared" ca="1" si="26"/>
        <v>#NAME?</v>
      </c>
    </row>
    <row r="362" spans="1:25" ht="75" hidden="1" x14ac:dyDescent="0.25">
      <c r="A362" s="3" t="s">
        <v>977</v>
      </c>
      <c r="B362" s="4">
        <v>46001</v>
      </c>
      <c r="C362" s="3" t="s">
        <v>978</v>
      </c>
      <c r="D362" s="5" t="s">
        <v>795</v>
      </c>
      <c r="E362" s="3" t="s">
        <v>95</v>
      </c>
      <c r="F362" s="3">
        <v>4</v>
      </c>
      <c r="G362" s="3">
        <v>9</v>
      </c>
      <c r="H362" s="3"/>
      <c r="I362" s="3" t="s">
        <v>203</v>
      </c>
      <c r="J362" s="3" t="s">
        <v>239</v>
      </c>
      <c r="K362" s="3" t="s">
        <v>28</v>
      </c>
      <c r="L362" s="5"/>
      <c r="M362" s="5"/>
      <c r="N362" s="3" t="e">
        <f>IF(L362="Availability", 0, IF(AND(#REF!="Y", OR(F362&gt;2,#REF!&gt; 0)), 1, 0))</f>
        <v>#REF!</v>
      </c>
      <c r="O362" s="5"/>
      <c r="P362" s="5"/>
      <c r="Q362" s="5"/>
      <c r="R362" s="10"/>
      <c r="S362" s="3">
        <f>_xlfn.XLOOKUP(E362,DelayData!C:C,DelayData!E:E,"Not Found")</f>
        <v>0</v>
      </c>
      <c r="T362" s="3">
        <f>tbl_master[[#This Row],[Delay Mins]]</f>
        <v>0</v>
      </c>
      <c r="U362" s="41">
        <f t="shared" si="23"/>
        <v>27</v>
      </c>
      <c r="V362" s="41" t="e" cm="1">
        <f t="array" aca="1" ref="V362" ca="1">IF(V5COUNT(S362:S364)&lt;3,"",AVERAGE(S362:S364))</f>
        <v>#NAME?</v>
      </c>
      <c r="W362" s="41" t="e">
        <f t="shared" ca="1" si="24"/>
        <v>#NAME?</v>
      </c>
      <c r="X362" s="41" t="e">
        <f t="shared" ca="1" si="25"/>
        <v>#NAME?</v>
      </c>
      <c r="Y362" s="44" t="e">
        <f t="shared" ca="1" si="26"/>
        <v>#NAME?</v>
      </c>
    </row>
    <row r="363" spans="1:25" ht="105" hidden="1" x14ac:dyDescent="0.25">
      <c r="A363" s="3" t="s">
        <v>979</v>
      </c>
      <c r="B363" s="4">
        <v>46001</v>
      </c>
      <c r="C363" s="3" t="s">
        <v>951</v>
      </c>
      <c r="D363" s="5" t="s">
        <v>980</v>
      </c>
      <c r="E363" s="3" t="s">
        <v>87</v>
      </c>
      <c r="F363" s="3">
        <v>28</v>
      </c>
      <c r="G363" s="3">
        <v>39</v>
      </c>
      <c r="H363" s="3"/>
      <c r="I363" s="3" t="s">
        <v>88</v>
      </c>
      <c r="J363" s="3" t="s">
        <v>163</v>
      </c>
      <c r="K363" s="3" t="s">
        <v>28</v>
      </c>
      <c r="L363" s="5"/>
      <c r="M363" s="5"/>
      <c r="N363" s="3" t="e">
        <f>IF(L363="Availability", 0, IF(AND(#REF!="Y", OR(F363&gt;2,#REF!&gt; 0)), 1, 0))</f>
        <v>#REF!</v>
      </c>
      <c r="O363" s="5"/>
      <c r="P363" s="5"/>
      <c r="Q363" s="5"/>
      <c r="R363" s="10"/>
      <c r="S363" s="3">
        <f>_xlfn.XLOOKUP(E363,DelayData!C:C,DelayData!E:E,"Not Found")</f>
        <v>0</v>
      </c>
      <c r="T363" s="3">
        <f>tbl_master[[#This Row],[Delay Mins]]</f>
        <v>0</v>
      </c>
      <c r="U363" s="41">
        <f t="shared" si="23"/>
        <v>0</v>
      </c>
      <c r="V363" s="41" t="e" cm="1">
        <f t="array" aca="1" ref="V363" ca="1">IF(V5COUNT(S363:S365)&lt;3,"",AVERAGE(S363:S365))</f>
        <v>#NAME?</v>
      </c>
      <c r="W363" s="41" t="e">
        <f t="shared" ca="1" si="24"/>
        <v>#NAME?</v>
      </c>
      <c r="X363" s="41" t="e">
        <f t="shared" ca="1" si="25"/>
        <v>#NAME?</v>
      </c>
      <c r="Y363" s="44" t="e">
        <f t="shared" ca="1" si="26"/>
        <v>#NAME?</v>
      </c>
    </row>
    <row r="364" spans="1:25" ht="135" hidden="1" x14ac:dyDescent="0.25">
      <c r="A364" s="3" t="s">
        <v>981</v>
      </c>
      <c r="B364" s="4">
        <v>46001</v>
      </c>
      <c r="C364" s="3" t="s">
        <v>982</v>
      </c>
      <c r="D364" s="5" t="s">
        <v>983</v>
      </c>
      <c r="E364" s="3" t="s">
        <v>984</v>
      </c>
      <c r="F364" s="3">
        <v>0</v>
      </c>
      <c r="G364" s="3">
        <v>4</v>
      </c>
      <c r="H364" s="4">
        <v>43864</v>
      </c>
      <c r="I364" s="3" t="s">
        <v>39</v>
      </c>
      <c r="J364" s="3" t="s">
        <v>44</v>
      </c>
      <c r="K364" s="3" t="s">
        <v>28</v>
      </c>
      <c r="L364" s="5"/>
      <c r="M364" s="5"/>
      <c r="N364" s="3" t="e">
        <f>IF(L364="Availability", 0, IF(AND(#REF!="Y", OR(F364&gt;2,#REF!&gt; 0)), 1, 0))</f>
        <v>#REF!</v>
      </c>
      <c r="O364" s="5"/>
      <c r="P364" s="5"/>
      <c r="Q364" s="5"/>
      <c r="R364" s="10"/>
      <c r="S364" s="3">
        <f>_xlfn.XLOOKUP(E364,DelayData!C:C,DelayData!E:E,"Not Found")</f>
        <v>4</v>
      </c>
      <c r="T364" s="3">
        <f>tbl_master[[#This Row],[Delay Mins]]</f>
        <v>4</v>
      </c>
      <c r="U364" s="41">
        <f t="shared" si="23"/>
        <v>0</v>
      </c>
      <c r="V364" s="41" t="e" cm="1">
        <f t="array" aca="1" ref="V364" ca="1">IF(V5COUNT(S364:S366)&lt;3,"",AVERAGE(S364:S366))</f>
        <v>#NAME?</v>
      </c>
      <c r="W364" s="41" t="e">
        <f t="shared" ca="1" si="24"/>
        <v>#NAME?</v>
      </c>
      <c r="X364" s="41" t="e">
        <f t="shared" ca="1" si="25"/>
        <v>#NAME?</v>
      </c>
      <c r="Y364" s="44" t="e">
        <f t="shared" ca="1" si="26"/>
        <v>#NAME?</v>
      </c>
    </row>
    <row r="365" spans="1:25" ht="60" hidden="1" x14ac:dyDescent="0.25">
      <c r="A365" s="3" t="s">
        <v>985</v>
      </c>
      <c r="B365" s="4">
        <v>46001</v>
      </c>
      <c r="C365" s="3" t="s">
        <v>97</v>
      </c>
      <c r="D365" s="5" t="s">
        <v>98</v>
      </c>
      <c r="E365" s="3" t="s">
        <v>986</v>
      </c>
      <c r="F365" s="3">
        <v>34</v>
      </c>
      <c r="G365" s="3">
        <v>232</v>
      </c>
      <c r="H365" s="4">
        <v>43791</v>
      </c>
      <c r="I365" s="3" t="s">
        <v>39</v>
      </c>
      <c r="J365" s="3" t="s">
        <v>242</v>
      </c>
      <c r="K365" s="3" t="s">
        <v>28</v>
      </c>
      <c r="L365" s="5"/>
      <c r="M365" s="5"/>
      <c r="N365" s="3" t="e">
        <f>IF(L365="Availability", 0, IF(AND(#REF!="Y", OR(F365&gt;2,#REF!&gt; 0)), 1, 0))</f>
        <v>#REF!</v>
      </c>
      <c r="O365" s="5"/>
      <c r="P365" s="5"/>
      <c r="Q365" s="5"/>
      <c r="R365" s="10"/>
      <c r="S365" s="3">
        <f>_xlfn.XLOOKUP(E365,DelayData!C:C,DelayData!E:E,"Not Found")</f>
        <v>3</v>
      </c>
      <c r="T365" s="3">
        <f>tbl_master[[#This Row],[Delay Mins]]</f>
        <v>3</v>
      </c>
      <c r="U365" s="41">
        <f t="shared" si="23"/>
        <v>4</v>
      </c>
      <c r="V365" s="41" t="e" cm="1">
        <f t="array" aca="1" ref="V365" ca="1">IF(V5COUNT(S365:S367)&lt;3,"",AVERAGE(S365:S367))</f>
        <v>#NAME?</v>
      </c>
      <c r="W365" s="41" t="e">
        <f t="shared" ca="1" si="24"/>
        <v>#NAME?</v>
      </c>
      <c r="X365" s="41" t="e">
        <f t="shared" ca="1" si="25"/>
        <v>#NAME?</v>
      </c>
      <c r="Y365" s="44" t="e">
        <f t="shared" ca="1" si="26"/>
        <v>#NAME?</v>
      </c>
    </row>
    <row r="366" spans="1:25" ht="135" hidden="1" x14ac:dyDescent="0.25">
      <c r="A366" s="3" t="s">
        <v>987</v>
      </c>
      <c r="B366" s="4">
        <v>46001</v>
      </c>
      <c r="C366" s="3" t="s">
        <v>407</v>
      </c>
      <c r="D366" s="5" t="s">
        <v>988</v>
      </c>
      <c r="E366" s="3" t="s">
        <v>546</v>
      </c>
      <c r="F366" s="3">
        <v>0</v>
      </c>
      <c r="G366" s="3">
        <v>0</v>
      </c>
      <c r="H366" s="4">
        <v>43868</v>
      </c>
      <c r="I366" s="3" t="s">
        <v>39</v>
      </c>
      <c r="J366" s="3" t="s">
        <v>44</v>
      </c>
      <c r="K366" s="3" t="s">
        <v>28</v>
      </c>
      <c r="L366" s="5"/>
      <c r="M366" s="5"/>
      <c r="N366" s="3" t="e">
        <f>IF(L366="Availability", 0, IF(AND(#REF!="Y", OR(F366&gt;2,#REF!&gt; 0)), 1, 0))</f>
        <v>#REF!</v>
      </c>
      <c r="O366" s="5"/>
      <c r="P366" s="5"/>
      <c r="Q366" s="5"/>
      <c r="R366" s="10"/>
      <c r="S366" s="3">
        <f>_xlfn.XLOOKUP(E366,DelayData!C:C,DelayData!E:E,"Not Found")</f>
        <v>0</v>
      </c>
      <c r="T366" s="3">
        <f>tbl_master[[#This Row],[Delay Mins]]</f>
        <v>0</v>
      </c>
      <c r="U366" s="41">
        <f t="shared" si="23"/>
        <v>3</v>
      </c>
      <c r="V366" s="41" t="e" cm="1">
        <f t="array" aca="1" ref="V366" ca="1">IF(V5COUNT(S366:S368)&lt;3,"",AVERAGE(S366:S368))</f>
        <v>#NAME?</v>
      </c>
      <c r="W366" s="41" t="e">
        <f t="shared" ca="1" si="24"/>
        <v>#NAME?</v>
      </c>
      <c r="X366" s="41" t="e">
        <f t="shared" ca="1" si="25"/>
        <v>#NAME?</v>
      </c>
      <c r="Y366" s="44" t="e">
        <f t="shared" ca="1" si="26"/>
        <v>#NAME?</v>
      </c>
    </row>
    <row r="367" spans="1:25" ht="75" hidden="1" x14ac:dyDescent="0.25">
      <c r="A367" s="3" t="s">
        <v>989</v>
      </c>
      <c r="B367" s="4">
        <v>46001</v>
      </c>
      <c r="C367" s="3" t="s">
        <v>990</v>
      </c>
      <c r="D367" s="5" t="s">
        <v>991</v>
      </c>
      <c r="E367" s="3" t="s">
        <v>95</v>
      </c>
      <c r="F367" s="3">
        <v>0</v>
      </c>
      <c r="G367" s="3">
        <v>5</v>
      </c>
      <c r="H367" s="4">
        <v>43550</v>
      </c>
      <c r="I367" s="3" t="s">
        <v>49</v>
      </c>
      <c r="J367" s="3" t="s">
        <v>246</v>
      </c>
      <c r="K367" s="3" t="s">
        <v>28</v>
      </c>
      <c r="L367" s="5"/>
      <c r="M367" s="5"/>
      <c r="N367" s="3" t="e">
        <f>IF(L367="Availability", 0, IF(AND(#REF!="Y", OR(F367&gt;2,#REF!&gt; 0)), 1, 0))</f>
        <v>#REF!</v>
      </c>
      <c r="O367" s="5"/>
      <c r="P367" s="5"/>
      <c r="Q367" s="5"/>
      <c r="R367" s="10"/>
      <c r="S367" s="3">
        <f>_xlfn.XLOOKUP(E367,DelayData!C:C,DelayData!E:E,"Not Found")</f>
        <v>0</v>
      </c>
      <c r="T367" s="3">
        <f>tbl_master[[#This Row],[Delay Mins]]</f>
        <v>0</v>
      </c>
      <c r="U367" s="41">
        <f t="shared" si="23"/>
        <v>0</v>
      </c>
      <c r="V367" s="41" t="e" cm="1">
        <f t="array" aca="1" ref="V367" ca="1">IF(V5COUNT(S367:S369)&lt;3,"",AVERAGE(S367:S369))</f>
        <v>#NAME?</v>
      </c>
      <c r="W367" s="41" t="e">
        <f t="shared" ca="1" si="24"/>
        <v>#NAME?</v>
      </c>
      <c r="X367" s="41" t="e">
        <f t="shared" ca="1" si="25"/>
        <v>#NAME?</v>
      </c>
      <c r="Y367" s="44" t="e">
        <f t="shared" ca="1" si="26"/>
        <v>#NAME?</v>
      </c>
    </row>
    <row r="368" spans="1:25" ht="75" hidden="1" x14ac:dyDescent="0.25">
      <c r="A368" s="3" t="s">
        <v>992</v>
      </c>
      <c r="B368" s="4">
        <v>46001</v>
      </c>
      <c r="C368" s="3" t="s">
        <v>993</v>
      </c>
      <c r="D368" s="5" t="s">
        <v>994</v>
      </c>
      <c r="E368" s="3" t="s">
        <v>128</v>
      </c>
      <c r="F368" s="3">
        <v>5</v>
      </c>
      <c r="G368" s="3">
        <v>15</v>
      </c>
      <c r="H368" s="3"/>
      <c r="I368" s="3" t="s">
        <v>119</v>
      </c>
      <c r="J368" s="3" t="s">
        <v>361</v>
      </c>
      <c r="K368" s="3" t="s">
        <v>28</v>
      </c>
      <c r="L368" s="5"/>
      <c r="M368" s="5"/>
      <c r="N368" s="3" t="e">
        <f>IF(L368="Availability", 0, IF(AND(#REF!="Y", OR(F368&gt;2,#REF!&gt; 0)), 1, 0))</f>
        <v>#REF!</v>
      </c>
      <c r="O368" s="5"/>
      <c r="P368" s="5"/>
      <c r="Q368" s="5"/>
      <c r="R368" s="10"/>
      <c r="S368" s="3">
        <f>_xlfn.XLOOKUP(E368,DelayData!C:C,DelayData!E:E,"Not Found")</f>
        <v>3</v>
      </c>
      <c r="T368" s="3">
        <f>tbl_master[[#This Row],[Delay Mins]]</f>
        <v>3</v>
      </c>
      <c r="U368" s="41">
        <f t="shared" si="23"/>
        <v>0</v>
      </c>
      <c r="V368" s="41" t="e" cm="1">
        <f t="array" aca="1" ref="V368" ca="1">IF(V5COUNT(S368:S370)&lt;3,"",AVERAGE(S368:S370))</f>
        <v>#NAME?</v>
      </c>
      <c r="W368" s="41" t="e">
        <f t="shared" ca="1" si="24"/>
        <v>#NAME?</v>
      </c>
      <c r="X368" s="41" t="e">
        <f t="shared" ca="1" si="25"/>
        <v>#NAME?</v>
      </c>
      <c r="Y368" s="44" t="e">
        <f t="shared" ca="1" si="26"/>
        <v>#NAME?</v>
      </c>
    </row>
    <row r="369" spans="1:25" ht="60" hidden="1" x14ac:dyDescent="0.25">
      <c r="A369" s="3" t="s">
        <v>995</v>
      </c>
      <c r="B369" s="4">
        <v>46001</v>
      </c>
      <c r="C369" s="3" t="s">
        <v>414</v>
      </c>
      <c r="D369" s="5" t="s">
        <v>415</v>
      </c>
      <c r="E369" s="3" t="s">
        <v>87</v>
      </c>
      <c r="F369" s="3">
        <v>16</v>
      </c>
      <c r="G369" s="3">
        <v>41</v>
      </c>
      <c r="H369" s="4">
        <v>43550</v>
      </c>
      <c r="I369" s="3" t="s">
        <v>26</v>
      </c>
      <c r="J369" s="3" t="s">
        <v>44</v>
      </c>
      <c r="K369" s="3" t="s">
        <v>28</v>
      </c>
      <c r="L369" s="5"/>
      <c r="M369" s="5"/>
      <c r="N369" s="3" t="e">
        <f>IF(L369="Availability", 0, IF(AND(#REF!="Y", OR(F369&gt;2,#REF!&gt; 0)), 1, 0))</f>
        <v>#REF!</v>
      </c>
      <c r="O369" s="5"/>
      <c r="P369" s="5"/>
      <c r="Q369" s="5"/>
      <c r="R369" s="10"/>
      <c r="S369" s="3">
        <f>_xlfn.XLOOKUP(E369,DelayData!C:C,DelayData!E:E,"Not Found")</f>
        <v>0</v>
      </c>
      <c r="T369" s="3">
        <f>tbl_master[[#This Row],[Delay Mins]]</f>
        <v>0</v>
      </c>
      <c r="U369" s="41">
        <f t="shared" si="23"/>
        <v>3</v>
      </c>
      <c r="V369" s="41" t="e" cm="1">
        <f t="array" aca="1" ref="V369" ca="1">IF(V5COUNT(S369:S371)&lt;3,"",AVERAGE(S369:S371))</f>
        <v>#NAME?</v>
      </c>
      <c r="W369" s="41" t="e">
        <f t="shared" ca="1" si="24"/>
        <v>#NAME?</v>
      </c>
      <c r="X369" s="41" t="e">
        <f t="shared" ca="1" si="25"/>
        <v>#NAME?</v>
      </c>
      <c r="Y369" s="44" t="e">
        <f t="shared" ca="1" si="26"/>
        <v>#NAME?</v>
      </c>
    </row>
    <row r="370" spans="1:25" ht="165" hidden="1" x14ac:dyDescent="0.25">
      <c r="A370" s="3" t="s">
        <v>996</v>
      </c>
      <c r="B370" s="4">
        <v>46001</v>
      </c>
      <c r="C370" s="3" t="s">
        <v>975</v>
      </c>
      <c r="D370" s="5" t="s">
        <v>997</v>
      </c>
      <c r="E370" s="3" t="s">
        <v>216</v>
      </c>
      <c r="F370" s="3">
        <v>9</v>
      </c>
      <c r="G370" s="3">
        <v>9</v>
      </c>
      <c r="H370" s="4">
        <v>43700</v>
      </c>
      <c r="I370" s="3" t="s">
        <v>217</v>
      </c>
      <c r="J370" s="3" t="s">
        <v>55</v>
      </c>
      <c r="K370" s="3" t="s">
        <v>28</v>
      </c>
      <c r="L370" s="5"/>
      <c r="M370" s="5"/>
      <c r="N370" s="3" t="e">
        <f>IF(L370="Availability", 0, IF(AND(#REF!="Y", OR(F370&gt;2,#REF!&gt; 0)), 1, 0))</f>
        <v>#REF!</v>
      </c>
      <c r="O370" s="5"/>
      <c r="P370" s="5"/>
      <c r="Q370" s="5"/>
      <c r="R370" s="10"/>
      <c r="S370" s="3">
        <f>_xlfn.XLOOKUP(E370,DelayData!C:C,DelayData!E:E,"Not Found")</f>
        <v>3</v>
      </c>
      <c r="T370" s="3">
        <f>tbl_master[[#This Row],[Delay Mins]]</f>
        <v>3</v>
      </c>
      <c r="U370" s="41">
        <f t="shared" si="23"/>
        <v>0</v>
      </c>
      <c r="V370" s="41" t="e" cm="1">
        <f t="array" aca="1" ref="V370" ca="1">IF(V5COUNT(S370:S372)&lt;3,"",AVERAGE(S370:S372))</f>
        <v>#NAME?</v>
      </c>
      <c r="W370" s="41" t="e">
        <f t="shared" ca="1" si="24"/>
        <v>#NAME?</v>
      </c>
      <c r="X370" s="41" t="e">
        <f t="shared" ca="1" si="25"/>
        <v>#NAME?</v>
      </c>
      <c r="Y370" s="44" t="e">
        <f t="shared" ca="1" si="26"/>
        <v>#NAME?</v>
      </c>
    </row>
    <row r="371" spans="1:25" ht="75" hidden="1" x14ac:dyDescent="0.25">
      <c r="A371" s="3" t="s">
        <v>998</v>
      </c>
      <c r="B371" s="4">
        <v>46001</v>
      </c>
      <c r="C371" s="3" t="s">
        <v>363</v>
      </c>
      <c r="D371" s="5" t="s">
        <v>999</v>
      </c>
      <c r="E371" s="3" t="s">
        <v>874</v>
      </c>
      <c r="F371" s="3">
        <v>9</v>
      </c>
      <c r="G371" s="3">
        <v>9</v>
      </c>
      <c r="H371" s="4">
        <v>43532</v>
      </c>
      <c r="I371" s="3" t="s">
        <v>71</v>
      </c>
      <c r="J371" s="3" t="s">
        <v>55</v>
      </c>
      <c r="K371" s="3" t="s">
        <v>28</v>
      </c>
      <c r="L371" s="5"/>
      <c r="M371" s="5"/>
      <c r="N371" s="3" t="e">
        <f>IF(L371="Availability", 0, IF(AND(#REF!="Y", OR(F371&gt;2,#REF!&gt; 0)), 1, 0))</f>
        <v>#REF!</v>
      </c>
      <c r="O371" s="5"/>
      <c r="P371" s="5"/>
      <c r="Q371" s="5"/>
      <c r="R371" s="10"/>
      <c r="S371" s="3">
        <f>_xlfn.XLOOKUP(E371,DelayData!C:C,DelayData!E:E,"Not Found")</f>
        <v>5</v>
      </c>
      <c r="T371" s="3">
        <f>tbl_master[[#This Row],[Delay Mins]]</f>
        <v>5</v>
      </c>
      <c r="U371" s="41">
        <f t="shared" si="23"/>
        <v>3</v>
      </c>
      <c r="V371" s="41" t="e" cm="1">
        <f t="array" aca="1" ref="V371" ca="1">IF(V5COUNT(S371:S373)&lt;3,"",AVERAGE(S371:S373))</f>
        <v>#NAME?</v>
      </c>
      <c r="W371" s="41" t="e">
        <f t="shared" ca="1" si="24"/>
        <v>#NAME?</v>
      </c>
      <c r="X371" s="41" t="e">
        <f t="shared" ca="1" si="25"/>
        <v>#NAME?</v>
      </c>
      <c r="Y371" s="44" t="e">
        <f t="shared" ca="1" si="26"/>
        <v>#NAME?</v>
      </c>
    </row>
    <row r="372" spans="1:25" ht="75" hidden="1" x14ac:dyDescent="0.25">
      <c r="A372" s="3" t="s">
        <v>1000</v>
      </c>
      <c r="B372" s="4">
        <v>46001</v>
      </c>
      <c r="C372" s="3" t="s">
        <v>1001</v>
      </c>
      <c r="D372" s="5" t="s">
        <v>1002</v>
      </c>
      <c r="E372" s="3" t="s">
        <v>874</v>
      </c>
      <c r="F372" s="3">
        <v>24</v>
      </c>
      <c r="G372" s="3">
        <v>24</v>
      </c>
      <c r="H372" s="3"/>
      <c r="I372" s="3" t="s">
        <v>71</v>
      </c>
      <c r="J372" s="3" t="s">
        <v>55</v>
      </c>
      <c r="K372" s="3" t="s">
        <v>28</v>
      </c>
      <c r="L372" s="5"/>
      <c r="M372" s="5"/>
      <c r="N372" s="3" t="e">
        <f>IF(L372="Availability", 0, IF(AND(#REF!="Y", OR(F372&gt;2,#REF!&gt; 0)), 1, 0))</f>
        <v>#REF!</v>
      </c>
      <c r="O372" s="5"/>
      <c r="P372" s="5"/>
      <c r="Q372" s="5"/>
      <c r="R372" s="10"/>
      <c r="S372" s="3">
        <f>_xlfn.XLOOKUP(E372,DelayData!C:C,DelayData!E:E,"Not Found")</f>
        <v>5</v>
      </c>
      <c r="T372" s="3">
        <f>tbl_master[[#This Row],[Delay Mins]]</f>
        <v>5</v>
      </c>
      <c r="U372" s="41">
        <f t="shared" si="23"/>
        <v>5</v>
      </c>
      <c r="V372" s="41" t="e" cm="1">
        <f t="array" aca="1" ref="V372" ca="1">IF(V5COUNT(S372:S374)&lt;3,"",AVERAGE(S372:S374))</f>
        <v>#NAME?</v>
      </c>
      <c r="W372" s="41" t="e">
        <f t="shared" ca="1" si="24"/>
        <v>#NAME?</v>
      </c>
      <c r="X372" s="41" t="e">
        <f t="shared" ca="1" si="25"/>
        <v>#NAME?</v>
      </c>
      <c r="Y372" s="44" t="e">
        <f t="shared" ca="1" si="26"/>
        <v>#NAME?</v>
      </c>
    </row>
    <row r="373" spans="1:25" ht="75" hidden="1" x14ac:dyDescent="0.25">
      <c r="A373" s="3" t="s">
        <v>1003</v>
      </c>
      <c r="B373" s="4">
        <v>46001</v>
      </c>
      <c r="C373" s="3" t="s">
        <v>1004</v>
      </c>
      <c r="D373" s="5" t="s">
        <v>1005</v>
      </c>
      <c r="E373" s="3" t="s">
        <v>182</v>
      </c>
      <c r="F373" s="3">
        <v>1.5</v>
      </c>
      <c r="G373" s="3">
        <v>1.5</v>
      </c>
      <c r="H373" s="3"/>
      <c r="I373" s="3" t="s">
        <v>33</v>
      </c>
      <c r="J373" s="3" t="s">
        <v>183</v>
      </c>
      <c r="K373" s="3" t="s">
        <v>28</v>
      </c>
      <c r="L373" s="5"/>
      <c r="M373" s="5"/>
      <c r="N373" s="3" t="e">
        <f>IF(L373="Availability", 0, IF(AND(#REF!="Y", OR(F373&gt;2,#REF!&gt; 0)), 1, 0))</f>
        <v>#REF!</v>
      </c>
      <c r="O373" s="5"/>
      <c r="P373" s="5"/>
      <c r="Q373" s="5"/>
      <c r="R373" s="10"/>
      <c r="S373" s="3">
        <f>_xlfn.XLOOKUP(E373,DelayData!C:C,DelayData!E:E,"Not Found")</f>
        <v>0</v>
      </c>
      <c r="T373" s="3">
        <f>tbl_master[[#This Row],[Delay Mins]]</f>
        <v>0</v>
      </c>
      <c r="U373" s="41">
        <f t="shared" si="23"/>
        <v>5</v>
      </c>
      <c r="V373" s="41" t="e" cm="1">
        <f t="array" aca="1" ref="V373" ca="1">IF(V5COUNT(S373:S375)&lt;3,"",AVERAGE(S373:S375))</f>
        <v>#NAME?</v>
      </c>
      <c r="W373" s="41" t="e">
        <f t="shared" ca="1" si="24"/>
        <v>#NAME?</v>
      </c>
      <c r="X373" s="41" t="e">
        <f t="shared" ca="1" si="25"/>
        <v>#NAME?</v>
      </c>
      <c r="Y373" s="44" t="e">
        <f t="shared" ca="1" si="26"/>
        <v>#NAME?</v>
      </c>
    </row>
    <row r="374" spans="1:25" ht="60" hidden="1" x14ac:dyDescent="0.25">
      <c r="A374" s="3" t="s">
        <v>1006</v>
      </c>
      <c r="B374" s="4">
        <v>46000</v>
      </c>
      <c r="C374" s="3" t="s">
        <v>1007</v>
      </c>
      <c r="D374" s="5" t="s">
        <v>1008</v>
      </c>
      <c r="E374" s="3" t="s">
        <v>1009</v>
      </c>
      <c r="F374" s="3">
        <v>251</v>
      </c>
      <c r="G374" s="3">
        <v>273</v>
      </c>
      <c r="H374" s="4">
        <v>43864</v>
      </c>
      <c r="I374" s="3" t="s">
        <v>601</v>
      </c>
      <c r="J374" s="3" t="s">
        <v>763</v>
      </c>
      <c r="K374" s="3" t="s">
        <v>28</v>
      </c>
      <c r="L374" s="5"/>
      <c r="M374" s="5"/>
      <c r="N374" s="3" t="e">
        <f>IF(L374="Availability", 0, IF(AND(#REF!="Y", OR(F374&gt;2,#REF!&gt; 0)), 1, 0))</f>
        <v>#REF!</v>
      </c>
      <c r="O374" s="5"/>
      <c r="P374" s="5"/>
      <c r="Q374" s="5"/>
      <c r="R374" s="10"/>
      <c r="S374" s="3">
        <f>_xlfn.XLOOKUP(E374,DelayData!C:C,DelayData!E:E,"Not Found")</f>
        <v>11</v>
      </c>
      <c r="T374" s="3">
        <f>tbl_master[[#This Row],[Delay Mins]]</f>
        <v>11</v>
      </c>
      <c r="U374" s="41">
        <f t="shared" si="23"/>
        <v>0</v>
      </c>
      <c r="V374" s="41" t="e" cm="1">
        <f t="array" aca="1" ref="V374" ca="1">IF(V5COUNT(S374:S376)&lt;3,"",AVERAGE(S374:S376))</f>
        <v>#NAME?</v>
      </c>
      <c r="W374" s="41" t="e">
        <f t="shared" ca="1" si="24"/>
        <v>#NAME?</v>
      </c>
      <c r="X374" s="41" t="e">
        <f t="shared" ca="1" si="25"/>
        <v>#NAME?</v>
      </c>
      <c r="Y374" s="44" t="e">
        <f t="shared" ca="1" si="26"/>
        <v>#NAME?</v>
      </c>
    </row>
    <row r="375" spans="1:25" ht="75" hidden="1" x14ac:dyDescent="0.25">
      <c r="A375" s="3" t="s">
        <v>1010</v>
      </c>
      <c r="B375" s="4">
        <v>46000</v>
      </c>
      <c r="C375" s="3" t="s">
        <v>1011</v>
      </c>
      <c r="D375" s="5" t="s">
        <v>1012</v>
      </c>
      <c r="E375" s="3" t="s">
        <v>25</v>
      </c>
      <c r="F375" s="3">
        <v>0</v>
      </c>
      <c r="G375" s="3">
        <v>0</v>
      </c>
      <c r="H375" s="4">
        <v>43896</v>
      </c>
      <c r="I375" s="3" t="s">
        <v>26</v>
      </c>
      <c r="J375" s="3" t="s">
        <v>44</v>
      </c>
      <c r="K375" s="3" t="s">
        <v>28</v>
      </c>
      <c r="L375" s="5"/>
      <c r="M375" s="5"/>
      <c r="N375" s="3" t="e">
        <f>IF(L375="Availability", 0, IF(AND(#REF!="Y", OR(F375&gt;2,#REF!&gt; 0)), 1, 0))</f>
        <v>#REF!</v>
      </c>
      <c r="O375" s="5"/>
      <c r="P375" s="5"/>
      <c r="Q375" s="5"/>
      <c r="R375" s="10"/>
      <c r="S375" s="3">
        <f>_xlfn.XLOOKUP(E375,DelayData!C:C,DelayData!E:E,"Not Found")</f>
        <v>0</v>
      </c>
      <c r="T375" s="3">
        <f>tbl_master[[#This Row],[Delay Mins]]</f>
        <v>0</v>
      </c>
      <c r="U375" s="41">
        <f t="shared" si="23"/>
        <v>11</v>
      </c>
      <c r="V375" s="41" t="e" cm="1">
        <f t="array" aca="1" ref="V375" ca="1">IF(V5COUNT(S375:S377)&lt;3,"",AVERAGE(S375:S377))</f>
        <v>#NAME?</v>
      </c>
      <c r="W375" s="41" t="e">
        <f t="shared" ca="1" si="24"/>
        <v>#NAME?</v>
      </c>
      <c r="X375" s="41" t="e">
        <f t="shared" ca="1" si="25"/>
        <v>#NAME?</v>
      </c>
      <c r="Y375" s="44" t="e">
        <f t="shared" ca="1" si="26"/>
        <v>#NAME?</v>
      </c>
    </row>
    <row r="376" spans="1:25" ht="75" hidden="1" x14ac:dyDescent="0.25">
      <c r="A376" s="3" t="s">
        <v>1013</v>
      </c>
      <c r="B376" s="4">
        <v>46000</v>
      </c>
      <c r="C376" s="3" t="s">
        <v>1014</v>
      </c>
      <c r="D376" s="5" t="s">
        <v>1015</v>
      </c>
      <c r="E376" s="3" t="s">
        <v>451</v>
      </c>
      <c r="F376" s="3">
        <v>12</v>
      </c>
      <c r="G376" s="3">
        <v>16</v>
      </c>
      <c r="H376" s="3"/>
      <c r="I376" s="3" t="s">
        <v>33</v>
      </c>
      <c r="J376" s="3" t="s">
        <v>129</v>
      </c>
      <c r="K376" s="3" t="s">
        <v>28</v>
      </c>
      <c r="L376" s="5"/>
      <c r="M376" s="5"/>
      <c r="N376" s="3" t="e">
        <f>IF(L376="Availability", 0, IF(AND(#REF!="Y", OR(F376&gt;2,#REF!&gt; 0)), 1, 0))</f>
        <v>#REF!</v>
      </c>
      <c r="O376" s="5"/>
      <c r="P376" s="5"/>
      <c r="Q376" s="5"/>
      <c r="R376" s="10"/>
      <c r="S376" s="3">
        <f>_xlfn.XLOOKUP(E376,DelayData!C:C,DelayData!E:E,"Not Found")</f>
        <v>68</v>
      </c>
      <c r="T376" s="3">
        <f>tbl_master[[#This Row],[Delay Mins]]</f>
        <v>68</v>
      </c>
      <c r="U376" s="41">
        <f t="shared" si="23"/>
        <v>0</v>
      </c>
      <c r="V376" s="41" t="e" cm="1">
        <f t="array" aca="1" ref="V376" ca="1">IF(V5COUNT(S376:S378)&lt;3,"",AVERAGE(S376:S378))</f>
        <v>#NAME?</v>
      </c>
      <c r="W376" s="41" t="e">
        <f t="shared" ca="1" si="24"/>
        <v>#NAME?</v>
      </c>
      <c r="X376" s="41" t="e">
        <f t="shared" ca="1" si="25"/>
        <v>#NAME?</v>
      </c>
      <c r="Y376" s="44" t="e">
        <f t="shared" ca="1" si="26"/>
        <v>#NAME?</v>
      </c>
    </row>
    <row r="377" spans="1:25" ht="75" hidden="1" x14ac:dyDescent="0.25">
      <c r="A377" s="3" t="s">
        <v>1016</v>
      </c>
      <c r="B377" s="4">
        <v>46000</v>
      </c>
      <c r="C377" s="3" t="s">
        <v>961</v>
      </c>
      <c r="D377" s="5" t="s">
        <v>962</v>
      </c>
      <c r="E377" s="3" t="s">
        <v>346</v>
      </c>
      <c r="F377" s="3">
        <v>13</v>
      </c>
      <c r="G377" s="3">
        <v>18</v>
      </c>
      <c r="H377" s="4">
        <v>43943</v>
      </c>
      <c r="I377" s="3" t="s">
        <v>340</v>
      </c>
      <c r="J377" s="3" t="s">
        <v>254</v>
      </c>
      <c r="K377" s="3" t="s">
        <v>28</v>
      </c>
      <c r="L377" s="5"/>
      <c r="M377" s="5" t="s">
        <v>789</v>
      </c>
      <c r="N377" s="3" t="e">
        <f>IF(L377="Availability", 0, IF(AND(#REF!="Y", OR(F377&gt;2,#REF!&gt; 0)), 1, 0))</f>
        <v>#REF!</v>
      </c>
      <c r="O377" s="5"/>
      <c r="P377" s="5"/>
      <c r="Q377" s="5"/>
      <c r="R377" s="10"/>
      <c r="S377" s="3" t="str">
        <f>_xlfn.XLOOKUP(E377,DelayData!C:C,DelayData!E:E,"Not Found")</f>
        <v>Not Found</v>
      </c>
      <c r="T377" s="3" t="str">
        <f>tbl_master[[#This Row],[Delay Mins]]</f>
        <v>Not Found</v>
      </c>
      <c r="U377" s="41">
        <f t="shared" si="23"/>
        <v>68</v>
      </c>
      <c r="V377" s="41" t="e" cm="1">
        <f t="array" aca="1" ref="V377" ca="1">IF(V5COUNT(S377:S379)&lt;3,"",AVERAGE(S377:S379))</f>
        <v>#NAME?</v>
      </c>
      <c r="W377" s="41" t="e">
        <f t="shared" ca="1" si="24"/>
        <v>#VALUE!</v>
      </c>
      <c r="X377" s="41" t="e">
        <f t="shared" ca="1" si="25"/>
        <v>#VALUE!</v>
      </c>
      <c r="Y377" s="44" t="e">
        <f t="shared" ca="1" si="26"/>
        <v>#VALUE!</v>
      </c>
    </row>
    <row r="378" spans="1:25" ht="75" hidden="1" x14ac:dyDescent="0.25">
      <c r="A378" s="3" t="s">
        <v>1017</v>
      </c>
      <c r="B378" s="4">
        <v>46000</v>
      </c>
      <c r="C378" s="3" t="s">
        <v>363</v>
      </c>
      <c r="D378" s="5" t="s">
        <v>999</v>
      </c>
      <c r="E378" s="3" t="s">
        <v>87</v>
      </c>
      <c r="F378" s="3">
        <v>0</v>
      </c>
      <c r="G378" s="3">
        <v>14</v>
      </c>
      <c r="H378" s="3"/>
      <c r="I378" s="3" t="s">
        <v>49</v>
      </c>
      <c r="J378" s="3" t="s">
        <v>1018</v>
      </c>
      <c r="K378" s="3" t="s">
        <v>28</v>
      </c>
      <c r="L378" s="5"/>
      <c r="M378" s="5" t="s">
        <v>839</v>
      </c>
      <c r="N378" s="3" t="e">
        <f>IF(L378="Availability", 0, IF(AND(#REF!="Y", OR(F378&gt;2,#REF!&gt; 0)), 1, 0))</f>
        <v>#REF!</v>
      </c>
      <c r="O378" s="5"/>
      <c r="P378" s="5"/>
      <c r="Q378" s="5"/>
      <c r="R378" s="10"/>
      <c r="S378" s="3">
        <f>_xlfn.XLOOKUP(E378,DelayData!C:C,DelayData!E:E,"Not Found")</f>
        <v>0</v>
      </c>
      <c r="T378" s="3">
        <f>tbl_master[[#This Row],[Delay Mins]]</f>
        <v>0</v>
      </c>
      <c r="U378" s="41" t="str">
        <f t="shared" si="23"/>
        <v>Not Found</v>
      </c>
      <c r="V378" s="41" t="e" cm="1">
        <f t="array" aca="1" ref="V378" ca="1">IF(V5COUNT(S378:S380)&lt;3,"",AVERAGE(S378:S380))</f>
        <v>#NAME?</v>
      </c>
      <c r="W378" s="41" t="e">
        <f t="shared" ca="1" si="24"/>
        <v>#VALUE!</v>
      </c>
      <c r="X378" s="41" t="e">
        <f t="shared" ca="1" si="25"/>
        <v>#VALUE!</v>
      </c>
      <c r="Y378" s="44" t="e">
        <f t="shared" ca="1" si="26"/>
        <v>#VALUE!</v>
      </c>
    </row>
    <row r="379" spans="1:25" ht="60" hidden="1" x14ac:dyDescent="0.25">
      <c r="A379" s="3" t="s">
        <v>1019</v>
      </c>
      <c r="B379" s="4">
        <v>45999</v>
      </c>
      <c r="C379" s="3" t="s">
        <v>1020</v>
      </c>
      <c r="D379" s="5" t="s">
        <v>1021</v>
      </c>
      <c r="E379" s="3" t="s">
        <v>567</v>
      </c>
      <c r="F379" s="3">
        <v>3</v>
      </c>
      <c r="G379" s="3">
        <v>3</v>
      </c>
      <c r="H379" s="4">
        <v>43728</v>
      </c>
      <c r="I379" s="3" t="s">
        <v>26</v>
      </c>
      <c r="J379" s="3" t="s">
        <v>242</v>
      </c>
      <c r="K379" s="3" t="s">
        <v>28</v>
      </c>
      <c r="L379" s="5"/>
      <c r="M379" s="5"/>
      <c r="N379" s="3" t="e">
        <f>IF(L379="Availability", 0, IF(AND(#REF!="Y", OR(F379&gt;2,#REF!&gt; 0)), 1, 0))</f>
        <v>#REF!</v>
      </c>
      <c r="O379" s="5"/>
      <c r="P379" s="5"/>
      <c r="Q379" s="5"/>
      <c r="R379" s="10"/>
      <c r="S379" s="3">
        <f>_xlfn.XLOOKUP(E379,DelayData!C:C,DelayData!E:E,"Not Found")</f>
        <v>0</v>
      </c>
      <c r="T379" s="3">
        <f>tbl_master[[#This Row],[Delay Mins]]</f>
        <v>0</v>
      </c>
      <c r="U379" s="41">
        <f t="shared" si="23"/>
        <v>0</v>
      </c>
      <c r="V379" s="41" t="e" cm="1">
        <f t="array" aca="1" ref="V379" ca="1">IF(V5COUNT(S379:S381)&lt;3,"",AVERAGE(S379:S381))</f>
        <v>#NAME?</v>
      </c>
      <c r="W379" s="41" t="e">
        <f t="shared" ca="1" si="24"/>
        <v>#NAME?</v>
      </c>
      <c r="X379" s="41" t="e">
        <f t="shared" ca="1" si="25"/>
        <v>#NAME?</v>
      </c>
      <c r="Y379" s="44" t="e">
        <f t="shared" ca="1" si="26"/>
        <v>#NAME?</v>
      </c>
    </row>
    <row r="380" spans="1:25" ht="75" hidden="1" x14ac:dyDescent="0.25">
      <c r="A380" s="3" t="s">
        <v>1022</v>
      </c>
      <c r="B380" s="4">
        <v>45999</v>
      </c>
      <c r="C380" s="3" t="s">
        <v>363</v>
      </c>
      <c r="D380" s="5" t="s">
        <v>999</v>
      </c>
      <c r="E380" s="3" t="s">
        <v>874</v>
      </c>
      <c r="F380" s="3">
        <v>0</v>
      </c>
      <c r="G380" s="3">
        <v>8</v>
      </c>
      <c r="H380" s="4">
        <v>43584</v>
      </c>
      <c r="I380" s="3" t="s">
        <v>1023</v>
      </c>
      <c r="J380" s="3"/>
      <c r="K380" s="3" t="s">
        <v>424</v>
      </c>
      <c r="L380" s="5"/>
      <c r="M380" s="5"/>
      <c r="N380" s="3" t="e">
        <f>IF(L380="Availability", 0, IF(AND(#REF!="Y", OR(F380&gt;2,#REF!&gt; 0)), 1, 0))</f>
        <v>#REF!</v>
      </c>
      <c r="O380" s="5"/>
      <c r="P380" s="5"/>
      <c r="Q380" s="5"/>
      <c r="R380" s="10"/>
      <c r="S380" s="3">
        <f>_xlfn.XLOOKUP(E380,DelayData!C:C,DelayData!E:E,"Not Found")</f>
        <v>5</v>
      </c>
      <c r="T380" s="3">
        <f>tbl_master[[#This Row],[Delay Mins]]</f>
        <v>5</v>
      </c>
      <c r="U380" s="41">
        <f t="shared" si="23"/>
        <v>0</v>
      </c>
      <c r="V380" s="41" t="e" cm="1">
        <f t="array" aca="1" ref="V380" ca="1">IF(V5COUNT(S380:S382)&lt;3,"",AVERAGE(S380:S382))</f>
        <v>#NAME?</v>
      </c>
      <c r="W380" s="41" t="e">
        <f t="shared" ca="1" si="24"/>
        <v>#NAME?</v>
      </c>
      <c r="X380" s="41" t="e">
        <f t="shared" ca="1" si="25"/>
        <v>#NAME?</v>
      </c>
      <c r="Y380" s="44" t="e">
        <f t="shared" ca="1" si="26"/>
        <v>#NAME?</v>
      </c>
    </row>
    <row r="381" spans="1:25" ht="60" hidden="1" x14ac:dyDescent="0.25">
      <c r="A381" s="3" t="s">
        <v>1024</v>
      </c>
      <c r="B381" s="4">
        <v>45999</v>
      </c>
      <c r="C381" s="3" t="s">
        <v>1025</v>
      </c>
      <c r="D381" s="5" t="s">
        <v>1026</v>
      </c>
      <c r="E381" s="3" t="s">
        <v>567</v>
      </c>
      <c r="F381" s="3">
        <v>3</v>
      </c>
      <c r="G381" s="3">
        <v>3</v>
      </c>
      <c r="H381" s="4">
        <v>43728</v>
      </c>
      <c r="I381" s="3" t="s">
        <v>26</v>
      </c>
      <c r="J381" s="3" t="s">
        <v>242</v>
      </c>
      <c r="K381" s="3" t="s">
        <v>28</v>
      </c>
      <c r="L381" s="5"/>
      <c r="M381" s="5"/>
      <c r="N381" s="3" t="e">
        <f>IF(L381="Availability", 0, IF(AND(#REF!="Y", OR(F381&gt;2,#REF!&gt; 0)), 1, 0))</f>
        <v>#REF!</v>
      </c>
      <c r="O381" s="5"/>
      <c r="P381" s="5"/>
      <c r="Q381" s="5"/>
      <c r="R381" s="10"/>
      <c r="S381" s="3">
        <f>_xlfn.XLOOKUP(E381,DelayData!C:C,DelayData!E:E,"Not Found")</f>
        <v>0</v>
      </c>
      <c r="T381" s="3">
        <f>tbl_master[[#This Row],[Delay Mins]]</f>
        <v>0</v>
      </c>
      <c r="U381" s="41">
        <f t="shared" si="23"/>
        <v>5</v>
      </c>
      <c r="V381" s="41" t="e" cm="1">
        <f t="array" aca="1" ref="V381" ca="1">IF(V5COUNT(S381:S383)&lt;3,"",AVERAGE(S381:S383))</f>
        <v>#NAME?</v>
      </c>
      <c r="W381" s="41" t="e">
        <f t="shared" ca="1" si="24"/>
        <v>#NAME?</v>
      </c>
      <c r="X381" s="41" t="e">
        <f t="shared" ca="1" si="25"/>
        <v>#NAME?</v>
      </c>
      <c r="Y381" s="44" t="e">
        <f t="shared" ca="1" si="26"/>
        <v>#NAME?</v>
      </c>
    </row>
    <row r="382" spans="1:25" ht="60" hidden="1" x14ac:dyDescent="0.25">
      <c r="A382" s="3" t="s">
        <v>1027</v>
      </c>
      <c r="B382" s="4">
        <v>45999</v>
      </c>
      <c r="C382" s="3" t="s">
        <v>135</v>
      </c>
      <c r="D382" s="5" t="s">
        <v>136</v>
      </c>
      <c r="E382" s="3" t="s">
        <v>1028</v>
      </c>
      <c r="F382" s="3">
        <v>1.5</v>
      </c>
      <c r="G382" s="3">
        <v>1.5</v>
      </c>
      <c r="H382" s="4">
        <v>43572</v>
      </c>
      <c r="I382" s="3" t="s">
        <v>26</v>
      </c>
      <c r="J382" s="3" t="s">
        <v>183</v>
      </c>
      <c r="K382" s="3" t="s">
        <v>28</v>
      </c>
      <c r="L382" s="5"/>
      <c r="M382" s="5"/>
      <c r="N382" s="3" t="e">
        <f>IF(L382="Availability", 0, IF(AND(#REF!="Y", OR(F382&gt;2,#REF!&gt; 0)), 1, 0))</f>
        <v>#REF!</v>
      </c>
      <c r="O382" s="5"/>
      <c r="P382" s="5"/>
      <c r="Q382" s="5"/>
      <c r="R382" s="10"/>
      <c r="S382" s="3">
        <f>_xlfn.XLOOKUP(E382,DelayData!C:C,DelayData!E:E,"Not Found")</f>
        <v>0</v>
      </c>
      <c r="T382" s="3">
        <f>tbl_master[[#This Row],[Delay Mins]]</f>
        <v>0</v>
      </c>
      <c r="U382" s="41">
        <f t="shared" si="23"/>
        <v>0</v>
      </c>
      <c r="V382" s="41" t="e" cm="1">
        <f t="array" aca="1" ref="V382" ca="1">IF(V5COUNT(S382:S384)&lt;3,"",AVERAGE(S382:S384))</f>
        <v>#NAME?</v>
      </c>
      <c r="W382" s="41" t="e">
        <f t="shared" ca="1" si="24"/>
        <v>#NAME?</v>
      </c>
      <c r="X382" s="41" t="e">
        <f t="shared" ca="1" si="25"/>
        <v>#NAME?</v>
      </c>
      <c r="Y382" s="44" t="e">
        <f t="shared" ca="1" si="26"/>
        <v>#NAME?</v>
      </c>
    </row>
    <row r="383" spans="1:25" ht="60" hidden="1" x14ac:dyDescent="0.25">
      <c r="A383" s="3" t="s">
        <v>1029</v>
      </c>
      <c r="B383" s="4">
        <v>45999</v>
      </c>
      <c r="C383" s="3" t="s">
        <v>1030</v>
      </c>
      <c r="D383" s="5" t="s">
        <v>1031</v>
      </c>
      <c r="E383" s="3" t="s">
        <v>133</v>
      </c>
      <c r="F383" s="3">
        <v>28</v>
      </c>
      <c r="G383" s="3">
        <v>28</v>
      </c>
      <c r="H383" s="4">
        <v>43721</v>
      </c>
      <c r="I383" s="3" t="s">
        <v>54</v>
      </c>
      <c r="J383" s="3" t="s">
        <v>55</v>
      </c>
      <c r="K383" s="3" t="s">
        <v>28</v>
      </c>
      <c r="L383" s="5"/>
      <c r="M383" s="5"/>
      <c r="N383" s="3" t="e">
        <f>IF(L383="Availability", 0, IF(AND(#REF!="Y", OR(F383&gt;2,#REF!&gt; 0)), 1, 0))</f>
        <v>#REF!</v>
      </c>
      <c r="O383" s="5"/>
      <c r="P383" s="5"/>
      <c r="Q383" s="5"/>
      <c r="R383" s="10"/>
      <c r="S383" s="3">
        <f>_xlfn.XLOOKUP(E383,DelayData!C:C,DelayData!E:E,"Not Found")</f>
        <v>101</v>
      </c>
      <c r="T383" s="3">
        <f>tbl_master[[#This Row],[Delay Mins]]</f>
        <v>101</v>
      </c>
      <c r="U383" s="41">
        <f t="shared" si="23"/>
        <v>0</v>
      </c>
      <c r="V383" s="41" t="e" cm="1">
        <f t="array" aca="1" ref="V383" ca="1">IF(V5COUNT(S383:S385)&lt;3,"",AVERAGE(S383:S385))</f>
        <v>#NAME?</v>
      </c>
      <c r="W383" s="41" t="e">
        <f t="shared" ca="1" si="24"/>
        <v>#NAME?</v>
      </c>
      <c r="X383" s="41" t="e">
        <f t="shared" ca="1" si="25"/>
        <v>#NAME?</v>
      </c>
      <c r="Y383" s="44" t="e">
        <f t="shared" ca="1" si="26"/>
        <v>#NAME?</v>
      </c>
    </row>
    <row r="384" spans="1:25" ht="75" hidden="1" x14ac:dyDescent="0.25">
      <c r="A384" s="3" t="s">
        <v>1032</v>
      </c>
      <c r="B384" s="4">
        <v>45999</v>
      </c>
      <c r="C384" s="3"/>
      <c r="D384" s="5" t="s">
        <v>1033</v>
      </c>
      <c r="E384" s="3" t="s">
        <v>25</v>
      </c>
      <c r="F384" s="3">
        <v>0</v>
      </c>
      <c r="G384" s="3">
        <v>0</v>
      </c>
      <c r="H384" s="4">
        <v>43714</v>
      </c>
      <c r="I384" s="3" t="s">
        <v>26</v>
      </c>
      <c r="J384" s="3"/>
      <c r="K384" s="3" t="s">
        <v>34</v>
      </c>
      <c r="L384" s="5"/>
      <c r="M384" s="5"/>
      <c r="N384" s="3" t="e">
        <f>IF(L384="Availability", 0, IF(AND(#REF!="Y", OR(F384&gt;2,#REF!&gt; 0)), 1, 0))</f>
        <v>#REF!</v>
      </c>
      <c r="O384" s="5"/>
      <c r="P384" s="5"/>
      <c r="Q384" s="5"/>
      <c r="R384" s="10"/>
      <c r="S384" s="3">
        <f>_xlfn.XLOOKUP(E384,DelayData!C:C,DelayData!E:E,"Not Found")</f>
        <v>0</v>
      </c>
      <c r="T384" s="3">
        <f>tbl_master[[#This Row],[Delay Mins]]</f>
        <v>0</v>
      </c>
      <c r="U384" s="41">
        <f t="shared" si="23"/>
        <v>101</v>
      </c>
      <c r="V384" s="41" t="e" cm="1">
        <f t="array" aca="1" ref="V384" ca="1">IF(V5COUNT(S384:S386)&lt;3,"",AVERAGE(S384:S386))</f>
        <v>#NAME?</v>
      </c>
      <c r="W384" s="41" t="e">
        <f t="shared" ca="1" si="24"/>
        <v>#NAME?</v>
      </c>
      <c r="X384" s="41" t="e">
        <f t="shared" ca="1" si="25"/>
        <v>#NAME?</v>
      </c>
      <c r="Y384" s="44" t="e">
        <f t="shared" ca="1" si="26"/>
        <v>#NAME?</v>
      </c>
    </row>
    <row r="385" spans="1:25" ht="75" hidden="1" x14ac:dyDescent="0.25">
      <c r="A385" s="3" t="s">
        <v>1034</v>
      </c>
      <c r="B385" s="4">
        <v>45999</v>
      </c>
      <c r="C385" s="3" t="s">
        <v>1011</v>
      </c>
      <c r="D385" s="5" t="s">
        <v>1012</v>
      </c>
      <c r="E385" s="3" t="s">
        <v>25</v>
      </c>
      <c r="F385" s="3">
        <v>0</v>
      </c>
      <c r="G385" s="3">
        <v>0</v>
      </c>
      <c r="H385" s="4">
        <v>43714</v>
      </c>
      <c r="I385" s="3" t="s">
        <v>26</v>
      </c>
      <c r="J385" s="3" t="s">
        <v>44</v>
      </c>
      <c r="K385" s="3" t="s">
        <v>28</v>
      </c>
      <c r="L385" s="5"/>
      <c r="M385" s="5"/>
      <c r="N385" s="3" t="e">
        <f>IF(L385="Availability", 0, IF(AND(#REF!="Y", OR(F385&gt;2,#REF!&gt; 0)), 1, 0))</f>
        <v>#REF!</v>
      </c>
      <c r="O385" s="5"/>
      <c r="P385" s="5"/>
      <c r="Q385" s="5"/>
      <c r="R385" s="10"/>
      <c r="S385" s="3">
        <f>_xlfn.XLOOKUP(E385,DelayData!C:C,DelayData!E:E,"Not Found")</f>
        <v>0</v>
      </c>
      <c r="T385" s="3">
        <f>tbl_master[[#This Row],[Delay Mins]]</f>
        <v>0</v>
      </c>
      <c r="U385" s="41">
        <f t="shared" si="23"/>
        <v>0</v>
      </c>
      <c r="V385" s="41" t="e" cm="1">
        <f t="array" aca="1" ref="V385" ca="1">IF(V5COUNT(S385:S387)&lt;3,"",AVERAGE(S385:S387))</f>
        <v>#NAME?</v>
      </c>
      <c r="W385" s="41" t="e">
        <f t="shared" ca="1" si="24"/>
        <v>#NAME?</v>
      </c>
      <c r="X385" s="41" t="e">
        <f t="shared" ca="1" si="25"/>
        <v>#NAME?</v>
      </c>
      <c r="Y385" s="44" t="e">
        <f t="shared" ca="1" si="26"/>
        <v>#NAME?</v>
      </c>
    </row>
    <row r="386" spans="1:25" ht="75" hidden="1" x14ac:dyDescent="0.25">
      <c r="A386" s="3" t="s">
        <v>1035</v>
      </c>
      <c r="B386" s="4">
        <v>45999</v>
      </c>
      <c r="C386" s="3" t="s">
        <v>468</v>
      </c>
      <c r="D386" s="5" t="s">
        <v>1036</v>
      </c>
      <c r="E386" s="3" t="s">
        <v>278</v>
      </c>
      <c r="F386" s="3">
        <v>8</v>
      </c>
      <c r="G386" s="3">
        <v>8</v>
      </c>
      <c r="H386" s="4">
        <v>43859</v>
      </c>
      <c r="I386" s="3" t="s">
        <v>39</v>
      </c>
      <c r="J386" s="3" t="s">
        <v>170</v>
      </c>
      <c r="K386" s="3" t="s">
        <v>28</v>
      </c>
      <c r="L386" s="5"/>
      <c r="M386" s="5" t="s">
        <v>876</v>
      </c>
      <c r="N386" s="3" t="e">
        <f>IF(L386="Availability", 0, IF(AND(#REF!="Y", OR(F386&gt;2,#REF!&gt; 0)), 1, 0))</f>
        <v>#REF!</v>
      </c>
      <c r="O386" s="5"/>
      <c r="P386" s="5"/>
      <c r="Q386" s="5"/>
      <c r="R386" s="10"/>
      <c r="S386" s="3">
        <f>_xlfn.XLOOKUP(E386,DelayData!C:C,DelayData!E:E,"Not Found")</f>
        <v>0</v>
      </c>
      <c r="T386" s="3">
        <f>tbl_master[[#This Row],[Delay Mins]]</f>
        <v>0</v>
      </c>
      <c r="U386" s="41">
        <f t="shared" ref="U386:U449" si="27">S385</f>
        <v>0</v>
      </c>
      <c r="V386" s="41" t="e" cm="1">
        <f t="array" aca="1" ref="V386" ca="1">IF(V5COUNT(S386:S388)&lt;3,"",AVERAGE(S386:S388))</f>
        <v>#NAME?</v>
      </c>
      <c r="W386" s="41" t="e">
        <f t="shared" ref="W386:W449" ca="1" si="28">0.5*T386 + 0.3*U386 + 0.2*V386</f>
        <v>#NAME?</v>
      </c>
      <c r="X386" s="41" t="e">
        <f t="shared" ref="X386:X449" ca="1" si="29">S386 - W386</f>
        <v>#NAME?</v>
      </c>
      <c r="Y386" s="44" t="e">
        <f t="shared" ref="Y386:Y449" ca="1" si="30">ABS(S386 - W386)</f>
        <v>#NAME?</v>
      </c>
    </row>
    <row r="387" spans="1:25" ht="60" hidden="1" x14ac:dyDescent="0.25">
      <c r="A387" s="3" t="s">
        <v>1037</v>
      </c>
      <c r="B387" s="4">
        <v>45999</v>
      </c>
      <c r="C387" s="3" t="s">
        <v>1038</v>
      </c>
      <c r="D387" s="5" t="s">
        <v>1039</v>
      </c>
      <c r="E387" s="3" t="s">
        <v>567</v>
      </c>
      <c r="F387" s="3">
        <v>5</v>
      </c>
      <c r="G387" s="3">
        <v>5</v>
      </c>
      <c r="H387" s="4">
        <v>43728</v>
      </c>
      <c r="I387" s="3" t="s">
        <v>26</v>
      </c>
      <c r="J387" s="3" t="s">
        <v>242</v>
      </c>
      <c r="K387" s="3" t="s">
        <v>28</v>
      </c>
      <c r="L387" s="5"/>
      <c r="M387" s="5"/>
      <c r="N387" s="3" t="e">
        <f>IF(L387="Availability", 0, IF(AND(#REF!="Y", OR(F387&gt;2,#REF!&gt; 0)), 1, 0))</f>
        <v>#REF!</v>
      </c>
      <c r="O387" s="5"/>
      <c r="P387" s="5"/>
      <c r="Q387" s="5"/>
      <c r="R387" s="10"/>
      <c r="S387" s="3">
        <f>_xlfn.XLOOKUP(E387,DelayData!C:C,DelayData!E:E,"Not Found")</f>
        <v>0</v>
      </c>
      <c r="T387" s="3">
        <f>tbl_master[[#This Row],[Delay Mins]]</f>
        <v>0</v>
      </c>
      <c r="U387" s="41">
        <f t="shared" si="27"/>
        <v>0</v>
      </c>
      <c r="V387" s="41" t="e" cm="1">
        <f t="array" aca="1" ref="V387" ca="1">IF(V5COUNT(S387:S389)&lt;3,"",AVERAGE(S387:S389))</f>
        <v>#NAME?</v>
      </c>
      <c r="W387" s="41" t="e">
        <f t="shared" ca="1" si="28"/>
        <v>#NAME?</v>
      </c>
      <c r="X387" s="41" t="e">
        <f t="shared" ca="1" si="29"/>
        <v>#NAME?</v>
      </c>
      <c r="Y387" s="44" t="e">
        <f t="shared" ca="1" si="30"/>
        <v>#NAME?</v>
      </c>
    </row>
    <row r="388" spans="1:25" ht="75" hidden="1" x14ac:dyDescent="0.25">
      <c r="A388" s="3" t="s">
        <v>1040</v>
      </c>
      <c r="B388" s="4">
        <v>45999</v>
      </c>
      <c r="C388" s="3" t="s">
        <v>1041</v>
      </c>
      <c r="D388" s="5" t="s">
        <v>1042</v>
      </c>
      <c r="E388" s="3" t="s">
        <v>87</v>
      </c>
      <c r="F388" s="3">
        <v>0</v>
      </c>
      <c r="G388" s="3">
        <v>16</v>
      </c>
      <c r="H388" s="3"/>
      <c r="I388" s="3" t="s">
        <v>119</v>
      </c>
      <c r="J388" s="3" t="s">
        <v>163</v>
      </c>
      <c r="K388" s="3" t="s">
        <v>28</v>
      </c>
      <c r="L388" s="5"/>
      <c r="M388" s="5"/>
      <c r="N388" s="3" t="e">
        <f>IF(L388="Availability", 0, IF(AND(#REF!="Y", OR(F388&gt;2,#REF!&gt; 0)), 1, 0))</f>
        <v>#REF!</v>
      </c>
      <c r="O388" s="5"/>
      <c r="P388" s="5"/>
      <c r="Q388" s="5"/>
      <c r="R388" s="10"/>
      <c r="S388" s="3">
        <f>_xlfn.XLOOKUP(E388,DelayData!C:C,DelayData!E:E,"Not Found")</f>
        <v>0</v>
      </c>
      <c r="T388" s="3">
        <f>tbl_master[[#This Row],[Delay Mins]]</f>
        <v>0</v>
      </c>
      <c r="U388" s="41">
        <f t="shared" si="27"/>
        <v>0</v>
      </c>
      <c r="V388" s="41" t="e" cm="1">
        <f t="array" aca="1" ref="V388" ca="1">IF(V5COUNT(S388:S390)&lt;3,"",AVERAGE(S388:S390))</f>
        <v>#NAME?</v>
      </c>
      <c r="W388" s="41" t="e">
        <f t="shared" ca="1" si="28"/>
        <v>#NAME?</v>
      </c>
      <c r="X388" s="41" t="e">
        <f t="shared" ca="1" si="29"/>
        <v>#NAME?</v>
      </c>
      <c r="Y388" s="44" t="e">
        <f t="shared" ca="1" si="30"/>
        <v>#NAME?</v>
      </c>
    </row>
    <row r="389" spans="1:25" hidden="1" x14ac:dyDescent="0.25">
      <c r="A389" s="3" t="s">
        <v>1043</v>
      </c>
      <c r="B389" s="4">
        <v>45999</v>
      </c>
      <c r="C389" s="3"/>
      <c r="D389" s="5"/>
      <c r="E389" s="3" t="s">
        <v>70</v>
      </c>
      <c r="F389" s="3">
        <v>9</v>
      </c>
      <c r="G389" s="3">
        <v>14</v>
      </c>
      <c r="H389" s="3"/>
      <c r="I389" s="3" t="s">
        <v>71</v>
      </c>
      <c r="J389" s="3"/>
      <c r="K389" s="3" t="s">
        <v>34</v>
      </c>
      <c r="L389" s="5"/>
      <c r="M389" s="5"/>
      <c r="N389" s="3" t="e">
        <f>IF(L389="Availability", 0, IF(AND(#REF!="Y", OR(F389&gt;2,#REF!&gt; 0)), 1, 0))</f>
        <v>#REF!</v>
      </c>
      <c r="O389" s="5"/>
      <c r="P389" s="5"/>
      <c r="Q389" s="5"/>
      <c r="R389" s="10"/>
      <c r="S389" s="3">
        <f>_xlfn.XLOOKUP(E389,DelayData!C:C,DelayData!E:E,"Not Found")</f>
        <v>27</v>
      </c>
      <c r="T389" s="3">
        <f>tbl_master[[#This Row],[Delay Mins]]</f>
        <v>27</v>
      </c>
      <c r="U389" s="41">
        <f t="shared" si="27"/>
        <v>0</v>
      </c>
      <c r="V389" s="41" t="e" cm="1">
        <f t="array" aca="1" ref="V389" ca="1">IF(V5COUNT(S389:S391)&lt;3,"",AVERAGE(S389:S391))</f>
        <v>#NAME?</v>
      </c>
      <c r="W389" s="41" t="e">
        <f t="shared" ca="1" si="28"/>
        <v>#NAME?</v>
      </c>
      <c r="X389" s="41" t="e">
        <f t="shared" ca="1" si="29"/>
        <v>#NAME?</v>
      </c>
      <c r="Y389" s="44" t="e">
        <f t="shared" ca="1" si="30"/>
        <v>#NAME?</v>
      </c>
    </row>
    <row r="390" spans="1:25" ht="75" hidden="1" x14ac:dyDescent="0.25">
      <c r="A390" s="3" t="s">
        <v>1044</v>
      </c>
      <c r="B390" s="4">
        <v>45999</v>
      </c>
      <c r="C390" s="3"/>
      <c r="D390" s="5" t="s">
        <v>999</v>
      </c>
      <c r="E390" s="3" t="s">
        <v>70</v>
      </c>
      <c r="F390" s="3">
        <v>27</v>
      </c>
      <c r="G390" s="3">
        <v>30</v>
      </c>
      <c r="H390" s="4">
        <v>43545</v>
      </c>
      <c r="I390" s="3" t="s">
        <v>71</v>
      </c>
      <c r="J390" s="3"/>
      <c r="K390" s="3" t="s">
        <v>34</v>
      </c>
      <c r="L390" s="5"/>
      <c r="M390" s="5"/>
      <c r="N390" s="3" t="e">
        <f>IF(L390="Availability", 0, IF(AND(#REF!="Y", OR(F390&gt;2,#REF!&gt; 0)), 1, 0))</f>
        <v>#REF!</v>
      </c>
      <c r="O390" s="5"/>
      <c r="P390" s="5"/>
      <c r="Q390" s="5"/>
      <c r="R390" s="10"/>
      <c r="S390" s="3">
        <f>_xlfn.XLOOKUP(E390,DelayData!C:C,DelayData!E:E,"Not Found")</f>
        <v>27</v>
      </c>
      <c r="T390" s="3">
        <f>tbl_master[[#This Row],[Delay Mins]]</f>
        <v>27</v>
      </c>
      <c r="U390" s="41">
        <f t="shared" si="27"/>
        <v>27</v>
      </c>
      <c r="V390" s="41" t="e" cm="1">
        <f t="array" aca="1" ref="V390" ca="1">IF(V5COUNT(S390:S392)&lt;3,"",AVERAGE(S390:S392))</f>
        <v>#NAME?</v>
      </c>
      <c r="W390" s="41" t="e">
        <f t="shared" ca="1" si="28"/>
        <v>#NAME?</v>
      </c>
      <c r="X390" s="41" t="e">
        <f t="shared" ca="1" si="29"/>
        <v>#NAME?</v>
      </c>
      <c r="Y390" s="44" t="e">
        <f t="shared" ca="1" si="30"/>
        <v>#NAME?</v>
      </c>
    </row>
    <row r="391" spans="1:25" ht="90" hidden="1" x14ac:dyDescent="0.25">
      <c r="A391" s="3" t="s">
        <v>1045</v>
      </c>
      <c r="B391" s="4">
        <v>45999</v>
      </c>
      <c r="C391" s="3" t="s">
        <v>172</v>
      </c>
      <c r="D391" s="5" t="s">
        <v>294</v>
      </c>
      <c r="E391" s="3" t="s">
        <v>70</v>
      </c>
      <c r="F391" s="3">
        <v>13</v>
      </c>
      <c r="G391" s="3">
        <v>13</v>
      </c>
      <c r="H391" s="3"/>
      <c r="I391" s="3" t="s">
        <v>33</v>
      </c>
      <c r="J391" s="3" t="s">
        <v>288</v>
      </c>
      <c r="K391" s="3" t="s">
        <v>28</v>
      </c>
      <c r="L391" s="5"/>
      <c r="M391" s="5"/>
      <c r="N391" s="3" t="e">
        <f>IF(L391="Availability", 0, IF(AND(#REF!="Y", OR(F391&gt;2,#REF!&gt; 0)), 1, 0))</f>
        <v>#REF!</v>
      </c>
      <c r="O391" s="5"/>
      <c r="P391" s="5"/>
      <c r="Q391" s="5"/>
      <c r="R391" s="10"/>
      <c r="S391" s="3">
        <f>_xlfn.XLOOKUP(E391,DelayData!C:C,DelayData!E:E,"Not Found")</f>
        <v>27</v>
      </c>
      <c r="T391" s="3">
        <f>tbl_master[[#This Row],[Delay Mins]]</f>
        <v>27</v>
      </c>
      <c r="U391" s="41">
        <f t="shared" si="27"/>
        <v>27</v>
      </c>
      <c r="V391" s="41" t="e" cm="1">
        <f t="array" aca="1" ref="V391" ca="1">IF(V5COUNT(S391:S393)&lt;3,"",AVERAGE(S391:S393))</f>
        <v>#NAME?</v>
      </c>
      <c r="W391" s="41" t="e">
        <f t="shared" ca="1" si="28"/>
        <v>#NAME?</v>
      </c>
      <c r="X391" s="41" t="e">
        <f t="shared" ca="1" si="29"/>
        <v>#NAME?</v>
      </c>
      <c r="Y391" s="44" t="e">
        <f t="shared" ca="1" si="30"/>
        <v>#NAME?</v>
      </c>
    </row>
    <row r="392" spans="1:25" ht="60" hidden="1" x14ac:dyDescent="0.25">
      <c r="A392" s="3" t="s">
        <v>1046</v>
      </c>
      <c r="B392" s="4">
        <v>45999</v>
      </c>
      <c r="C392" s="3" t="s">
        <v>1047</v>
      </c>
      <c r="D392" s="5" t="s">
        <v>1048</v>
      </c>
      <c r="E392" s="3" t="s">
        <v>1049</v>
      </c>
      <c r="F392" s="3">
        <v>36</v>
      </c>
      <c r="G392" s="3">
        <v>93</v>
      </c>
      <c r="H392" s="4">
        <v>43714</v>
      </c>
      <c r="I392" s="3" t="s">
        <v>26</v>
      </c>
      <c r="J392" s="3" t="s">
        <v>129</v>
      </c>
      <c r="K392" s="3" t="s">
        <v>28</v>
      </c>
      <c r="L392" s="5"/>
      <c r="M392" s="5"/>
      <c r="N392" s="3" t="e">
        <f>IF(L392="Availability", 0, IF(AND(#REF!="Y", OR(F392&gt;2,#REF!&gt; 0)), 1, 0))</f>
        <v>#REF!</v>
      </c>
      <c r="O392" s="5"/>
      <c r="P392" s="5"/>
      <c r="Q392" s="5"/>
      <c r="R392" s="10"/>
      <c r="S392" s="3">
        <f>_xlfn.XLOOKUP(E392,DelayData!C:C,DelayData!E:E,"Not Found")</f>
        <v>32</v>
      </c>
      <c r="T392" s="3">
        <f>tbl_master[[#This Row],[Delay Mins]]</f>
        <v>32</v>
      </c>
      <c r="U392" s="41">
        <f t="shared" si="27"/>
        <v>27</v>
      </c>
      <c r="V392" s="41" t="e" cm="1">
        <f t="array" aca="1" ref="V392" ca="1">IF(V5COUNT(S392:S394)&lt;3,"",AVERAGE(S392:S394))</f>
        <v>#NAME?</v>
      </c>
      <c r="W392" s="41" t="e">
        <f t="shared" ca="1" si="28"/>
        <v>#NAME?</v>
      </c>
      <c r="X392" s="41" t="e">
        <f t="shared" ca="1" si="29"/>
        <v>#NAME?</v>
      </c>
      <c r="Y392" s="44" t="e">
        <f t="shared" ca="1" si="30"/>
        <v>#NAME?</v>
      </c>
    </row>
    <row r="393" spans="1:25" ht="60" hidden="1" x14ac:dyDescent="0.25">
      <c r="A393" s="3" t="s">
        <v>1050</v>
      </c>
      <c r="B393" s="4">
        <v>45998</v>
      </c>
      <c r="C393" s="3" t="s">
        <v>1051</v>
      </c>
      <c r="D393" s="5" t="s">
        <v>1052</v>
      </c>
      <c r="E393" s="3" t="s">
        <v>1053</v>
      </c>
      <c r="F393" s="3">
        <v>31</v>
      </c>
      <c r="G393" s="3">
        <v>71</v>
      </c>
      <c r="H393" s="4">
        <v>43819</v>
      </c>
      <c r="I393" s="3" t="s">
        <v>26</v>
      </c>
      <c r="J393" s="3" t="s">
        <v>242</v>
      </c>
      <c r="K393" s="3" t="s">
        <v>28</v>
      </c>
      <c r="L393" s="5"/>
      <c r="M393" s="5"/>
      <c r="N393" s="3" t="e">
        <f>IF(L393="Availability", 0, IF(AND(#REF!="Y", OR(F393&gt;2,#REF!&gt; 0)), 1, 0))</f>
        <v>#REF!</v>
      </c>
      <c r="O393" s="5"/>
      <c r="P393" s="5"/>
      <c r="Q393" s="5"/>
      <c r="R393" s="10"/>
      <c r="S393" s="3">
        <f>_xlfn.XLOOKUP(E393,DelayData!C:C,DelayData!E:E,"Not Found")</f>
        <v>40</v>
      </c>
      <c r="T393" s="3">
        <f>tbl_master[[#This Row],[Delay Mins]]</f>
        <v>40</v>
      </c>
      <c r="U393" s="41">
        <f t="shared" si="27"/>
        <v>32</v>
      </c>
      <c r="V393" s="41" t="e" cm="1">
        <f t="array" aca="1" ref="V393" ca="1">IF(V5COUNT(S393:S395)&lt;3,"",AVERAGE(S393:S395))</f>
        <v>#NAME?</v>
      </c>
      <c r="W393" s="41" t="e">
        <f t="shared" ca="1" si="28"/>
        <v>#NAME?</v>
      </c>
      <c r="X393" s="41" t="e">
        <f t="shared" ca="1" si="29"/>
        <v>#NAME?</v>
      </c>
      <c r="Y393" s="44" t="e">
        <f t="shared" ca="1" si="30"/>
        <v>#NAME?</v>
      </c>
    </row>
    <row r="394" spans="1:25" ht="60" hidden="1" x14ac:dyDescent="0.25">
      <c r="A394" s="3" t="s">
        <v>1054</v>
      </c>
      <c r="B394" s="4">
        <v>45998</v>
      </c>
      <c r="C394" s="3" t="s">
        <v>407</v>
      </c>
      <c r="D394" s="5" t="s">
        <v>1055</v>
      </c>
      <c r="E394" s="3" t="s">
        <v>1056</v>
      </c>
      <c r="F394" s="3">
        <v>18</v>
      </c>
      <c r="G394" s="3">
        <v>126</v>
      </c>
      <c r="H394" s="4">
        <v>43536</v>
      </c>
      <c r="I394" s="3" t="s">
        <v>39</v>
      </c>
      <c r="J394" s="3" t="s">
        <v>361</v>
      </c>
      <c r="K394" s="3" t="s">
        <v>28</v>
      </c>
      <c r="L394" s="5"/>
      <c r="M394" s="5"/>
      <c r="N394" s="3" t="e">
        <f>IF(L394="Availability", 0, IF(AND(#REF!="Y", OR(F394&gt;2,#REF!&gt; 0)), 1, 0))</f>
        <v>#REF!</v>
      </c>
      <c r="O394" s="5"/>
      <c r="P394" s="5"/>
      <c r="Q394" s="5"/>
      <c r="R394" s="10"/>
      <c r="S394" s="3">
        <f>_xlfn.XLOOKUP(E394,DelayData!C:C,DelayData!E:E,"Not Found")</f>
        <v>5</v>
      </c>
      <c r="T394" s="3">
        <f>tbl_master[[#This Row],[Delay Mins]]</f>
        <v>5</v>
      </c>
      <c r="U394" s="41">
        <f t="shared" si="27"/>
        <v>40</v>
      </c>
      <c r="V394" s="41" t="e" cm="1">
        <f t="array" aca="1" ref="V394" ca="1">IF(V5COUNT(S394:S396)&lt;3,"",AVERAGE(S394:S396))</f>
        <v>#NAME?</v>
      </c>
      <c r="W394" s="41" t="e">
        <f t="shared" ca="1" si="28"/>
        <v>#NAME?</v>
      </c>
      <c r="X394" s="41" t="e">
        <f t="shared" ca="1" si="29"/>
        <v>#NAME?</v>
      </c>
      <c r="Y394" s="44" t="e">
        <f t="shared" ca="1" si="30"/>
        <v>#NAME?</v>
      </c>
    </row>
    <row r="395" spans="1:25" ht="75" hidden="1" x14ac:dyDescent="0.25">
      <c r="A395" s="3" t="s">
        <v>1057</v>
      </c>
      <c r="B395" s="4">
        <v>45998</v>
      </c>
      <c r="C395" s="3" t="s">
        <v>1058</v>
      </c>
      <c r="D395" s="5" t="s">
        <v>1059</v>
      </c>
      <c r="E395" s="3" t="s">
        <v>128</v>
      </c>
      <c r="F395" s="3">
        <v>5</v>
      </c>
      <c r="G395" s="3">
        <v>8</v>
      </c>
      <c r="H395" s="3"/>
      <c r="I395" s="3" t="s">
        <v>88</v>
      </c>
      <c r="J395" s="3" t="s">
        <v>163</v>
      </c>
      <c r="K395" s="3" t="s">
        <v>28</v>
      </c>
      <c r="L395" s="5"/>
      <c r="M395" s="5"/>
      <c r="N395" s="3" t="e">
        <f>IF(L395="Availability", 0, IF(AND(#REF!="Y", OR(F395&gt;2,#REF!&gt; 0)), 1, 0))</f>
        <v>#REF!</v>
      </c>
      <c r="O395" s="5"/>
      <c r="P395" s="5"/>
      <c r="Q395" s="5"/>
      <c r="R395" s="10"/>
      <c r="S395" s="3">
        <f>_xlfn.XLOOKUP(E395,DelayData!C:C,DelayData!E:E,"Not Found")</f>
        <v>3</v>
      </c>
      <c r="T395" s="3">
        <f>tbl_master[[#This Row],[Delay Mins]]</f>
        <v>3</v>
      </c>
      <c r="U395" s="41">
        <f t="shared" si="27"/>
        <v>5</v>
      </c>
      <c r="V395" s="41" t="e" cm="1">
        <f t="array" aca="1" ref="V395" ca="1">IF(V5COUNT(S395:S397)&lt;3,"",AVERAGE(S395:S397))</f>
        <v>#NAME?</v>
      </c>
      <c r="W395" s="41" t="e">
        <f t="shared" ca="1" si="28"/>
        <v>#NAME?</v>
      </c>
      <c r="X395" s="41" t="e">
        <f t="shared" ca="1" si="29"/>
        <v>#NAME?</v>
      </c>
      <c r="Y395" s="44" t="e">
        <f t="shared" ca="1" si="30"/>
        <v>#NAME?</v>
      </c>
    </row>
    <row r="396" spans="1:25" ht="75" hidden="1" x14ac:dyDescent="0.25">
      <c r="A396" s="3" t="s">
        <v>1060</v>
      </c>
      <c r="B396" s="4">
        <v>45998</v>
      </c>
      <c r="C396" s="3"/>
      <c r="D396" s="5" t="s">
        <v>1061</v>
      </c>
      <c r="E396" s="3" t="s">
        <v>58</v>
      </c>
      <c r="F396" s="3">
        <v>53</v>
      </c>
      <c r="G396" s="3">
        <v>56</v>
      </c>
      <c r="H396" s="3"/>
      <c r="I396" s="3" t="s">
        <v>59</v>
      </c>
      <c r="J396" s="3"/>
      <c r="K396" s="3" t="s">
        <v>34</v>
      </c>
      <c r="L396" s="5"/>
      <c r="M396" s="5"/>
      <c r="N396" s="3" t="e">
        <f>IF(L396="Availability", 0, IF(AND(#REF!="Y", OR(F396&gt;2,#REF!&gt; 0)), 1, 0))</f>
        <v>#REF!</v>
      </c>
      <c r="O396" s="5"/>
      <c r="P396" s="5"/>
      <c r="Q396" s="5"/>
      <c r="R396" s="10"/>
      <c r="S396" s="3">
        <f>_xlfn.XLOOKUP(E396,DelayData!C:C,DelayData!E:E,"Not Found")</f>
        <v>2</v>
      </c>
      <c r="T396" s="3">
        <f>tbl_master[[#This Row],[Delay Mins]]</f>
        <v>2</v>
      </c>
      <c r="U396" s="41">
        <f t="shared" si="27"/>
        <v>3</v>
      </c>
      <c r="V396" s="41" t="e" cm="1">
        <f t="array" aca="1" ref="V396" ca="1">IF(V5COUNT(S396:S398)&lt;3,"",AVERAGE(S396:S398))</f>
        <v>#NAME?</v>
      </c>
      <c r="W396" s="41" t="e">
        <f t="shared" ca="1" si="28"/>
        <v>#NAME?</v>
      </c>
      <c r="X396" s="41" t="e">
        <f t="shared" ca="1" si="29"/>
        <v>#NAME?</v>
      </c>
      <c r="Y396" s="44" t="e">
        <f t="shared" ca="1" si="30"/>
        <v>#NAME?</v>
      </c>
    </row>
    <row r="397" spans="1:25" ht="60" hidden="1" x14ac:dyDescent="0.25">
      <c r="A397" s="3" t="s">
        <v>1062</v>
      </c>
      <c r="B397" s="4">
        <v>45998</v>
      </c>
      <c r="C397" s="3" t="s">
        <v>1063</v>
      </c>
      <c r="D397" s="5" t="s">
        <v>1064</v>
      </c>
      <c r="E397" s="3" t="s">
        <v>99</v>
      </c>
      <c r="F397" s="3">
        <v>0</v>
      </c>
      <c r="G397" s="3">
        <v>28</v>
      </c>
      <c r="H397" s="4">
        <v>43791</v>
      </c>
      <c r="I397" s="3" t="s">
        <v>39</v>
      </c>
      <c r="J397" s="3" t="s">
        <v>44</v>
      </c>
      <c r="K397" s="3" t="s">
        <v>28</v>
      </c>
      <c r="L397" s="5"/>
      <c r="M397" s="5" t="s">
        <v>1065</v>
      </c>
      <c r="N397" s="3" t="e">
        <f>IF(L397="Availability", 0, IF(AND(#REF!="Y", OR(F397&gt;2,#REF!&gt; 0)), 1, 0))</f>
        <v>#REF!</v>
      </c>
      <c r="O397" s="5"/>
      <c r="P397" s="5"/>
      <c r="Q397" s="5"/>
      <c r="R397" s="10"/>
      <c r="S397" s="3">
        <f>_xlfn.XLOOKUP(E397,DelayData!C:C,DelayData!E:E,"Not Found")</f>
        <v>12</v>
      </c>
      <c r="T397" s="3">
        <f>tbl_master[[#This Row],[Delay Mins]]</f>
        <v>12</v>
      </c>
      <c r="U397" s="41">
        <f t="shared" si="27"/>
        <v>2</v>
      </c>
      <c r="V397" s="41" t="e" cm="1">
        <f t="array" aca="1" ref="V397" ca="1">IF(V5COUNT(S397:S399)&lt;3,"",AVERAGE(S397:S399))</f>
        <v>#NAME?</v>
      </c>
      <c r="W397" s="41" t="e">
        <f t="shared" ca="1" si="28"/>
        <v>#NAME?</v>
      </c>
      <c r="X397" s="41" t="e">
        <f t="shared" ca="1" si="29"/>
        <v>#NAME?</v>
      </c>
      <c r="Y397" s="44" t="e">
        <f t="shared" ca="1" si="30"/>
        <v>#NAME?</v>
      </c>
    </row>
    <row r="398" spans="1:25" ht="60" hidden="1" x14ac:dyDescent="0.25">
      <c r="A398" s="3" t="s">
        <v>1066</v>
      </c>
      <c r="B398" s="4">
        <v>45998</v>
      </c>
      <c r="C398" s="3"/>
      <c r="D398" s="5" t="s">
        <v>1067</v>
      </c>
      <c r="E398" s="3" t="s">
        <v>874</v>
      </c>
      <c r="F398" s="3">
        <v>10</v>
      </c>
      <c r="G398" s="3">
        <v>10</v>
      </c>
      <c r="H398" s="4">
        <v>43714</v>
      </c>
      <c r="I398" s="3" t="s">
        <v>71</v>
      </c>
      <c r="J398" s="3"/>
      <c r="K398" s="3" t="s">
        <v>34</v>
      </c>
      <c r="L398" s="5" t="s">
        <v>1068</v>
      </c>
      <c r="M398" s="5" t="s">
        <v>1065</v>
      </c>
      <c r="N398" s="3" t="e">
        <f>IF(L398="Availability", 0, IF(AND(#REF!="Y", OR(F398&gt;2,#REF!&gt; 0)), 1, 0))</f>
        <v>#REF!</v>
      </c>
      <c r="O398" s="5"/>
      <c r="P398" s="5"/>
      <c r="Q398" s="5"/>
      <c r="R398" s="10"/>
      <c r="S398" s="3">
        <f>_xlfn.XLOOKUP(E398,DelayData!C:C,DelayData!E:E,"Not Found")</f>
        <v>5</v>
      </c>
      <c r="T398" s="3">
        <f>tbl_master[[#This Row],[Delay Mins]]</f>
        <v>5</v>
      </c>
      <c r="U398" s="41">
        <f t="shared" si="27"/>
        <v>12</v>
      </c>
      <c r="V398" s="41" t="e" cm="1">
        <f t="array" aca="1" ref="V398" ca="1">IF(V5COUNT(S398:S400)&lt;3,"",AVERAGE(S398:S400))</f>
        <v>#NAME?</v>
      </c>
      <c r="W398" s="41" t="e">
        <f t="shared" ca="1" si="28"/>
        <v>#NAME?</v>
      </c>
      <c r="X398" s="41" t="e">
        <f t="shared" ca="1" si="29"/>
        <v>#NAME?</v>
      </c>
      <c r="Y398" s="44" t="e">
        <f t="shared" ca="1" si="30"/>
        <v>#NAME?</v>
      </c>
    </row>
    <row r="399" spans="1:25" ht="75" hidden="1" x14ac:dyDescent="0.25">
      <c r="A399" s="3" t="s">
        <v>1069</v>
      </c>
      <c r="B399" s="4">
        <v>45997</v>
      </c>
      <c r="C399" s="3" t="s">
        <v>1070</v>
      </c>
      <c r="D399" s="5" t="s">
        <v>1071</v>
      </c>
      <c r="E399" s="3" t="s">
        <v>95</v>
      </c>
      <c r="F399" s="3">
        <v>11</v>
      </c>
      <c r="G399" s="3">
        <v>28</v>
      </c>
      <c r="H399" s="3"/>
      <c r="I399" s="3" t="s">
        <v>119</v>
      </c>
      <c r="J399" s="3" t="s">
        <v>588</v>
      </c>
      <c r="K399" s="3" t="s">
        <v>28</v>
      </c>
      <c r="L399" s="5"/>
      <c r="M399" s="5"/>
      <c r="N399" s="3" t="e">
        <f>IF(L399="Availability", 0, IF(AND(#REF!="Y", OR(F399&gt;2,#REF!&gt; 0)), 1, 0))</f>
        <v>#REF!</v>
      </c>
      <c r="O399" s="5"/>
      <c r="P399" s="5"/>
      <c r="Q399" s="5"/>
      <c r="R399" s="10"/>
      <c r="S399" s="3">
        <f>_xlfn.XLOOKUP(E399,DelayData!C:C,DelayData!E:E,"Not Found")</f>
        <v>0</v>
      </c>
      <c r="T399" s="3">
        <f>tbl_master[[#This Row],[Delay Mins]]</f>
        <v>0</v>
      </c>
      <c r="U399" s="41">
        <f t="shared" si="27"/>
        <v>5</v>
      </c>
      <c r="V399" s="41" t="e" cm="1">
        <f t="array" aca="1" ref="V399" ca="1">IF(V5COUNT(S399:S401)&lt;3,"",AVERAGE(S399:S401))</f>
        <v>#NAME?</v>
      </c>
      <c r="W399" s="41" t="e">
        <f t="shared" ca="1" si="28"/>
        <v>#NAME?</v>
      </c>
      <c r="X399" s="41" t="e">
        <f t="shared" ca="1" si="29"/>
        <v>#NAME?</v>
      </c>
      <c r="Y399" s="44" t="e">
        <f t="shared" ca="1" si="30"/>
        <v>#NAME?</v>
      </c>
    </row>
    <row r="400" spans="1:25" ht="75" hidden="1" x14ac:dyDescent="0.25">
      <c r="A400" s="3" t="s">
        <v>1072</v>
      </c>
      <c r="B400" s="4">
        <v>45997</v>
      </c>
      <c r="C400" s="3" t="s">
        <v>610</v>
      </c>
      <c r="D400" s="5" t="s">
        <v>611</v>
      </c>
      <c r="E400" s="3" t="s">
        <v>128</v>
      </c>
      <c r="F400" s="3">
        <v>15</v>
      </c>
      <c r="G400" s="3">
        <v>83</v>
      </c>
      <c r="H400" s="4">
        <v>43782</v>
      </c>
      <c r="I400" s="3" t="s">
        <v>80</v>
      </c>
      <c r="J400" s="3" t="s">
        <v>199</v>
      </c>
      <c r="K400" s="3" t="s">
        <v>28</v>
      </c>
      <c r="L400" s="5"/>
      <c r="M400" s="5"/>
      <c r="N400" s="3" t="e">
        <f>IF(L400="Availability", 0, IF(AND(#REF!="Y", OR(F400&gt;2,#REF!&gt; 0)), 1, 0))</f>
        <v>#REF!</v>
      </c>
      <c r="O400" s="5"/>
      <c r="P400" s="5"/>
      <c r="Q400" s="5"/>
      <c r="R400" s="10"/>
      <c r="S400" s="3">
        <f>_xlfn.XLOOKUP(E400,DelayData!C:C,DelayData!E:E,"Not Found")</f>
        <v>3</v>
      </c>
      <c r="T400" s="3">
        <f>tbl_master[[#This Row],[Delay Mins]]</f>
        <v>3</v>
      </c>
      <c r="U400" s="41">
        <f t="shared" si="27"/>
        <v>0</v>
      </c>
      <c r="V400" s="41" t="e" cm="1">
        <f t="array" aca="1" ref="V400" ca="1">IF(V5COUNT(S400:S402)&lt;3,"",AVERAGE(S400:S402))</f>
        <v>#NAME?</v>
      </c>
      <c r="W400" s="41" t="e">
        <f t="shared" ca="1" si="28"/>
        <v>#NAME?</v>
      </c>
      <c r="X400" s="41" t="e">
        <f t="shared" ca="1" si="29"/>
        <v>#NAME?</v>
      </c>
      <c r="Y400" s="44" t="e">
        <f t="shared" ca="1" si="30"/>
        <v>#NAME?</v>
      </c>
    </row>
    <row r="401" spans="1:25" ht="75" hidden="1" x14ac:dyDescent="0.25">
      <c r="A401" s="3" t="s">
        <v>1073</v>
      </c>
      <c r="B401" s="4">
        <v>45996</v>
      </c>
      <c r="C401" s="3" t="s">
        <v>661</v>
      </c>
      <c r="D401" s="5" t="s">
        <v>1074</v>
      </c>
      <c r="E401" s="3" t="s">
        <v>99</v>
      </c>
      <c r="F401" s="3">
        <v>11</v>
      </c>
      <c r="G401" s="3">
        <v>40</v>
      </c>
      <c r="H401" s="4">
        <v>43532</v>
      </c>
      <c r="I401" s="3" t="s">
        <v>26</v>
      </c>
      <c r="J401" s="3" t="s">
        <v>361</v>
      </c>
      <c r="K401" s="3" t="s">
        <v>28</v>
      </c>
      <c r="L401" s="5"/>
      <c r="M401" s="5"/>
      <c r="N401" s="3" t="e">
        <f>IF(L401="Availability", 0, IF(AND(#REF!="Y", OR(F401&gt;2,#REF!&gt; 0)), 1, 0))</f>
        <v>#REF!</v>
      </c>
      <c r="O401" s="5"/>
      <c r="P401" s="5"/>
      <c r="Q401" s="5"/>
      <c r="R401" s="10"/>
      <c r="S401" s="3">
        <f>_xlfn.XLOOKUP(E401,DelayData!C:C,DelayData!E:E,"Not Found")</f>
        <v>12</v>
      </c>
      <c r="T401" s="3">
        <f>tbl_master[[#This Row],[Delay Mins]]</f>
        <v>12</v>
      </c>
      <c r="U401" s="41">
        <f t="shared" si="27"/>
        <v>3</v>
      </c>
      <c r="V401" s="41" t="e" cm="1">
        <f t="array" aca="1" ref="V401" ca="1">IF(V5COUNT(S401:S403)&lt;3,"",AVERAGE(S401:S403))</f>
        <v>#NAME?</v>
      </c>
      <c r="W401" s="41" t="e">
        <f t="shared" ca="1" si="28"/>
        <v>#NAME?</v>
      </c>
      <c r="X401" s="41" t="e">
        <f t="shared" ca="1" si="29"/>
        <v>#NAME?</v>
      </c>
      <c r="Y401" s="44" t="e">
        <f t="shared" ca="1" si="30"/>
        <v>#NAME?</v>
      </c>
    </row>
    <row r="402" spans="1:25" ht="45" hidden="1" x14ac:dyDescent="0.25">
      <c r="A402" s="3" t="s">
        <v>1075</v>
      </c>
      <c r="B402" s="4">
        <v>45996</v>
      </c>
      <c r="C402" s="3" t="s">
        <v>1076</v>
      </c>
      <c r="D402" s="5" t="s">
        <v>1077</v>
      </c>
      <c r="E402" s="3" t="s">
        <v>264</v>
      </c>
      <c r="F402" s="3">
        <v>8</v>
      </c>
      <c r="G402" s="3">
        <v>18</v>
      </c>
      <c r="H402" s="4">
        <v>43545</v>
      </c>
      <c r="I402" s="3" t="s">
        <v>26</v>
      </c>
      <c r="J402" s="3" t="s">
        <v>163</v>
      </c>
      <c r="K402" s="3" t="s">
        <v>28</v>
      </c>
      <c r="L402" s="5"/>
      <c r="M402" s="5"/>
      <c r="N402" s="3" t="e">
        <f>IF(L402="Availability", 0, IF(AND(#REF!="Y", OR(F402&gt;2,#REF!&gt; 0)), 1, 0))</f>
        <v>#REF!</v>
      </c>
      <c r="O402" s="5"/>
      <c r="P402" s="5"/>
      <c r="Q402" s="5"/>
      <c r="R402" s="10"/>
      <c r="S402" s="3">
        <f>_xlfn.XLOOKUP(E402,DelayData!C:C,DelayData!E:E,"Not Found")</f>
        <v>24</v>
      </c>
      <c r="T402" s="3">
        <f>tbl_master[[#This Row],[Delay Mins]]</f>
        <v>24</v>
      </c>
      <c r="U402" s="41">
        <f t="shared" si="27"/>
        <v>12</v>
      </c>
      <c r="V402" s="41" t="e" cm="1">
        <f t="array" aca="1" ref="V402" ca="1">IF(V5COUNT(S402:S404)&lt;3,"",AVERAGE(S402:S404))</f>
        <v>#NAME?</v>
      </c>
      <c r="W402" s="41" t="e">
        <f t="shared" ca="1" si="28"/>
        <v>#NAME?</v>
      </c>
      <c r="X402" s="41" t="e">
        <f t="shared" ca="1" si="29"/>
        <v>#NAME?</v>
      </c>
      <c r="Y402" s="44" t="e">
        <f t="shared" ca="1" si="30"/>
        <v>#NAME?</v>
      </c>
    </row>
    <row r="403" spans="1:25" hidden="1" x14ac:dyDescent="0.25">
      <c r="A403" s="3" t="s">
        <v>1078</v>
      </c>
      <c r="B403" s="4">
        <v>45996</v>
      </c>
      <c r="C403" s="3"/>
      <c r="D403" s="5"/>
      <c r="E403" s="3" t="s">
        <v>207</v>
      </c>
      <c r="F403" s="3">
        <v>0</v>
      </c>
      <c r="G403" s="3">
        <v>0</v>
      </c>
      <c r="H403" s="3"/>
      <c r="I403" s="3" t="s">
        <v>33</v>
      </c>
      <c r="J403" s="3"/>
      <c r="K403" s="3" t="s">
        <v>34</v>
      </c>
      <c r="L403" s="5"/>
      <c r="M403" s="5"/>
      <c r="N403" s="3" t="e">
        <f>IF(L403="Availability", 0, IF(AND(#REF!="Y", OR(F403&gt;2,#REF!&gt; 0)), 1, 0))</f>
        <v>#REF!</v>
      </c>
      <c r="O403" s="5"/>
      <c r="P403" s="5"/>
      <c r="Q403" s="5"/>
      <c r="R403" s="10"/>
      <c r="S403" s="3">
        <f>_xlfn.XLOOKUP(E403,DelayData!C:C,DelayData!E:E,"Not Found")</f>
        <v>0</v>
      </c>
      <c r="T403" s="3">
        <f>tbl_master[[#This Row],[Delay Mins]]</f>
        <v>0</v>
      </c>
      <c r="U403" s="41">
        <f t="shared" si="27"/>
        <v>24</v>
      </c>
      <c r="V403" s="41" t="e" cm="1">
        <f t="array" aca="1" ref="V403" ca="1">IF(V5COUNT(S403:S405)&lt;3,"",AVERAGE(S403:S405))</f>
        <v>#NAME?</v>
      </c>
      <c r="W403" s="41" t="e">
        <f t="shared" ca="1" si="28"/>
        <v>#NAME?</v>
      </c>
      <c r="X403" s="41" t="e">
        <f t="shared" ca="1" si="29"/>
        <v>#NAME?</v>
      </c>
      <c r="Y403" s="44" t="e">
        <f t="shared" ca="1" si="30"/>
        <v>#NAME?</v>
      </c>
    </row>
    <row r="404" spans="1:25" hidden="1" x14ac:dyDescent="0.25">
      <c r="A404" s="3" t="s">
        <v>1079</v>
      </c>
      <c r="B404" s="4">
        <v>45996</v>
      </c>
      <c r="C404" s="3"/>
      <c r="D404" s="5"/>
      <c r="E404" s="3" t="s">
        <v>207</v>
      </c>
      <c r="F404" s="3">
        <v>0</v>
      </c>
      <c r="G404" s="3">
        <v>0</v>
      </c>
      <c r="H404" s="3"/>
      <c r="I404" s="3" t="s">
        <v>33</v>
      </c>
      <c r="J404" s="3"/>
      <c r="K404" s="3" t="s">
        <v>34</v>
      </c>
      <c r="L404" s="5"/>
      <c r="M404" s="5"/>
      <c r="N404" s="3" t="e">
        <f>IF(L404="Availability", 0, IF(AND(#REF!="Y", OR(F404&gt;2,#REF!&gt; 0)), 1, 0))</f>
        <v>#REF!</v>
      </c>
      <c r="O404" s="5"/>
      <c r="P404" s="5"/>
      <c r="Q404" s="5"/>
      <c r="R404" s="10"/>
      <c r="S404" s="3">
        <f>_xlfn.XLOOKUP(E404,DelayData!C:C,DelayData!E:E,"Not Found")</f>
        <v>0</v>
      </c>
      <c r="T404" s="3">
        <f>tbl_master[[#This Row],[Delay Mins]]</f>
        <v>0</v>
      </c>
      <c r="U404" s="41">
        <f t="shared" si="27"/>
        <v>0</v>
      </c>
      <c r="V404" s="41" t="e" cm="1">
        <f t="array" aca="1" ref="V404" ca="1">IF(V5COUNT(S404:S406)&lt;3,"",AVERAGE(S404:S406))</f>
        <v>#NAME?</v>
      </c>
      <c r="W404" s="41" t="e">
        <f t="shared" ca="1" si="28"/>
        <v>#NAME?</v>
      </c>
      <c r="X404" s="41" t="e">
        <f t="shared" ca="1" si="29"/>
        <v>#NAME?</v>
      </c>
      <c r="Y404" s="44" t="e">
        <f t="shared" ca="1" si="30"/>
        <v>#NAME?</v>
      </c>
    </row>
    <row r="405" spans="1:25" ht="75" hidden="1" x14ac:dyDescent="0.25">
      <c r="A405" s="3" t="s">
        <v>1080</v>
      </c>
      <c r="B405" s="4">
        <v>45996</v>
      </c>
      <c r="C405" s="3" t="s">
        <v>160</v>
      </c>
      <c r="D405" s="5" t="s">
        <v>1081</v>
      </c>
      <c r="E405" s="3" t="s">
        <v>99</v>
      </c>
      <c r="F405" s="3">
        <v>0</v>
      </c>
      <c r="G405" s="3">
        <v>3</v>
      </c>
      <c r="H405" s="4">
        <v>43988</v>
      </c>
      <c r="I405" s="3" t="s">
        <v>39</v>
      </c>
      <c r="J405" s="3" t="s">
        <v>44</v>
      </c>
      <c r="K405" s="3" t="s">
        <v>28</v>
      </c>
      <c r="L405" s="5"/>
      <c r="M405" s="5" t="s">
        <v>1065</v>
      </c>
      <c r="N405" s="3" t="e">
        <f>IF(L405="Availability", 0, IF(AND(#REF!="Y", OR(F405&gt;2,#REF!&gt; 0)), 1, 0))</f>
        <v>#REF!</v>
      </c>
      <c r="O405" s="5"/>
      <c r="P405" s="5"/>
      <c r="Q405" s="5"/>
      <c r="R405" s="10"/>
      <c r="S405" s="3">
        <f>_xlfn.XLOOKUP(E405,DelayData!C:C,DelayData!E:E,"Not Found")</f>
        <v>12</v>
      </c>
      <c r="T405" s="3">
        <f>tbl_master[[#This Row],[Delay Mins]]</f>
        <v>12</v>
      </c>
      <c r="U405" s="41">
        <f t="shared" si="27"/>
        <v>0</v>
      </c>
      <c r="V405" s="41" t="e" cm="1">
        <f t="array" aca="1" ref="V405" ca="1">IF(V5COUNT(S405:S407)&lt;3,"",AVERAGE(S405:S407))</f>
        <v>#NAME?</v>
      </c>
      <c r="W405" s="41" t="e">
        <f t="shared" ca="1" si="28"/>
        <v>#NAME?</v>
      </c>
      <c r="X405" s="41" t="e">
        <f t="shared" ca="1" si="29"/>
        <v>#NAME?</v>
      </c>
      <c r="Y405" s="44" t="e">
        <f t="shared" ca="1" si="30"/>
        <v>#NAME?</v>
      </c>
    </row>
    <row r="406" spans="1:25" ht="30" hidden="1" x14ac:dyDescent="0.25">
      <c r="A406" s="3" t="s">
        <v>1082</v>
      </c>
      <c r="B406" s="4">
        <v>45996</v>
      </c>
      <c r="C406" s="3" t="s">
        <v>315</v>
      </c>
      <c r="D406" s="5"/>
      <c r="E406" s="3" t="s">
        <v>1083</v>
      </c>
      <c r="F406" s="3">
        <v>8</v>
      </c>
      <c r="G406" s="3">
        <v>8</v>
      </c>
      <c r="H406" s="3"/>
      <c r="I406" s="3" t="s">
        <v>33</v>
      </c>
      <c r="J406" s="3" t="s">
        <v>170</v>
      </c>
      <c r="K406" s="3" t="s">
        <v>28</v>
      </c>
      <c r="L406" s="5"/>
      <c r="M406" s="5"/>
      <c r="N406" s="3" t="e">
        <f>IF(L406="Availability", 0, IF(AND(#REF!="Y", OR(F406&gt;2,#REF!&gt; 0)), 1, 0))</f>
        <v>#REF!</v>
      </c>
      <c r="O406" s="5"/>
      <c r="P406" s="5"/>
      <c r="Q406" s="5"/>
      <c r="R406" s="10"/>
      <c r="S406" s="3">
        <f>_xlfn.XLOOKUP(E406,DelayData!C:C,DelayData!E:E,"Not Found")</f>
        <v>0</v>
      </c>
      <c r="T406" s="3">
        <f>tbl_master[[#This Row],[Delay Mins]]</f>
        <v>0</v>
      </c>
      <c r="U406" s="41">
        <f t="shared" si="27"/>
        <v>12</v>
      </c>
      <c r="V406" s="41" t="e" cm="1">
        <f t="array" aca="1" ref="V406" ca="1">IF(V5COUNT(S406:S408)&lt;3,"",AVERAGE(S406:S408))</f>
        <v>#NAME?</v>
      </c>
      <c r="W406" s="41" t="e">
        <f t="shared" ca="1" si="28"/>
        <v>#NAME?</v>
      </c>
      <c r="X406" s="41" t="e">
        <f t="shared" ca="1" si="29"/>
        <v>#NAME?</v>
      </c>
      <c r="Y406" s="44" t="e">
        <f t="shared" ca="1" si="30"/>
        <v>#NAME?</v>
      </c>
    </row>
    <row r="407" spans="1:25" ht="75" hidden="1" x14ac:dyDescent="0.25">
      <c r="A407" s="3" t="s">
        <v>1084</v>
      </c>
      <c r="B407" s="4">
        <v>45996</v>
      </c>
      <c r="C407" s="3" t="s">
        <v>1085</v>
      </c>
      <c r="D407" s="5" t="s">
        <v>1086</v>
      </c>
      <c r="E407" s="3" t="s">
        <v>128</v>
      </c>
      <c r="F407" s="3">
        <v>11</v>
      </c>
      <c r="G407" s="3">
        <v>16</v>
      </c>
      <c r="H407" s="4">
        <v>43672</v>
      </c>
      <c r="I407" s="3" t="s">
        <v>217</v>
      </c>
      <c r="J407" s="3" t="s">
        <v>55</v>
      </c>
      <c r="K407" s="3" t="s">
        <v>28</v>
      </c>
      <c r="L407" s="5"/>
      <c r="M407" s="5"/>
      <c r="N407" s="3" t="e">
        <f>IF(L407="Availability", 0, IF(AND(#REF!="Y", OR(F407&gt;2,#REF!&gt; 0)), 1, 0))</f>
        <v>#REF!</v>
      </c>
      <c r="O407" s="5"/>
      <c r="P407" s="5"/>
      <c r="Q407" s="5"/>
      <c r="R407" s="10"/>
      <c r="S407" s="3">
        <f>_xlfn.XLOOKUP(E407,DelayData!C:C,DelayData!E:E,"Not Found")</f>
        <v>3</v>
      </c>
      <c r="T407" s="3">
        <f>tbl_master[[#This Row],[Delay Mins]]</f>
        <v>3</v>
      </c>
      <c r="U407" s="41">
        <f t="shared" si="27"/>
        <v>0</v>
      </c>
      <c r="V407" s="41" t="e" cm="1">
        <f t="array" aca="1" ref="V407" ca="1">IF(V5COUNT(S407:S409)&lt;3,"",AVERAGE(S407:S409))</f>
        <v>#NAME?</v>
      </c>
      <c r="W407" s="41" t="e">
        <f t="shared" ca="1" si="28"/>
        <v>#NAME?</v>
      </c>
      <c r="X407" s="41" t="e">
        <f t="shared" ca="1" si="29"/>
        <v>#NAME?</v>
      </c>
      <c r="Y407" s="44" t="e">
        <f t="shared" ca="1" si="30"/>
        <v>#NAME?</v>
      </c>
    </row>
    <row r="408" spans="1:25" ht="75" hidden="1" x14ac:dyDescent="0.25">
      <c r="A408" s="3" t="s">
        <v>1087</v>
      </c>
      <c r="B408" s="4">
        <v>45996</v>
      </c>
      <c r="C408" s="3" t="s">
        <v>1088</v>
      </c>
      <c r="D408" s="5" t="s">
        <v>393</v>
      </c>
      <c r="E408" s="3" t="s">
        <v>87</v>
      </c>
      <c r="F408" s="3">
        <v>11</v>
      </c>
      <c r="G408" s="3">
        <v>24</v>
      </c>
      <c r="H408" s="3"/>
      <c r="I408" s="3" t="s">
        <v>88</v>
      </c>
      <c r="J408" s="3" t="s">
        <v>27</v>
      </c>
      <c r="K408" s="3" t="s">
        <v>28</v>
      </c>
      <c r="L408" s="5"/>
      <c r="M408" s="5"/>
      <c r="N408" s="3" t="e">
        <f>IF(L408="Availability", 0, IF(AND(#REF!="Y", OR(F408&gt;2,#REF!&gt; 0)), 1, 0))</f>
        <v>#REF!</v>
      </c>
      <c r="O408" s="5"/>
      <c r="P408" s="5"/>
      <c r="Q408" s="5"/>
      <c r="R408" s="10"/>
      <c r="S408" s="3">
        <f>_xlfn.XLOOKUP(E408,DelayData!C:C,DelayData!E:E,"Not Found")</f>
        <v>0</v>
      </c>
      <c r="T408" s="3">
        <f>tbl_master[[#This Row],[Delay Mins]]</f>
        <v>0</v>
      </c>
      <c r="U408" s="41">
        <f t="shared" si="27"/>
        <v>3</v>
      </c>
      <c r="V408" s="41" t="e" cm="1">
        <f t="array" aca="1" ref="V408" ca="1">IF(V5COUNT(S408:S410)&lt;3,"",AVERAGE(S408:S410))</f>
        <v>#NAME?</v>
      </c>
      <c r="W408" s="41" t="e">
        <f t="shared" ca="1" si="28"/>
        <v>#NAME?</v>
      </c>
      <c r="X408" s="41" t="e">
        <f t="shared" ca="1" si="29"/>
        <v>#NAME?</v>
      </c>
      <c r="Y408" s="44" t="e">
        <f t="shared" ca="1" si="30"/>
        <v>#NAME?</v>
      </c>
    </row>
    <row r="409" spans="1:25" ht="45" hidden="1" x14ac:dyDescent="0.25">
      <c r="A409" s="3" t="s">
        <v>1089</v>
      </c>
      <c r="B409" s="4">
        <v>45996</v>
      </c>
      <c r="C409" s="3" t="s">
        <v>1090</v>
      </c>
      <c r="D409" s="5" t="s">
        <v>1091</v>
      </c>
      <c r="E409" s="3" t="s">
        <v>95</v>
      </c>
      <c r="F409" s="3">
        <v>7</v>
      </c>
      <c r="G409" s="3">
        <v>7</v>
      </c>
      <c r="H409" s="4">
        <v>43847</v>
      </c>
      <c r="I409" s="3" t="s">
        <v>39</v>
      </c>
      <c r="J409" s="3" t="s">
        <v>170</v>
      </c>
      <c r="K409" s="3" t="s">
        <v>28</v>
      </c>
      <c r="L409" s="5"/>
      <c r="M409" s="5"/>
      <c r="N409" s="3" t="e">
        <f>IF(L409="Availability", 0, IF(AND(#REF!="Y", OR(F409&gt;2,#REF!&gt; 0)), 1, 0))</f>
        <v>#REF!</v>
      </c>
      <c r="O409" s="5"/>
      <c r="P409" s="5"/>
      <c r="Q409" s="5"/>
      <c r="R409" s="10"/>
      <c r="S409" s="3">
        <f>_xlfn.XLOOKUP(E409,DelayData!C:C,DelayData!E:E,"Not Found")</f>
        <v>0</v>
      </c>
      <c r="T409" s="3">
        <f>tbl_master[[#This Row],[Delay Mins]]</f>
        <v>0</v>
      </c>
      <c r="U409" s="41">
        <f t="shared" si="27"/>
        <v>0</v>
      </c>
      <c r="V409" s="41" t="e" cm="1">
        <f t="array" aca="1" ref="V409" ca="1">IF(V5COUNT(S409:S411)&lt;3,"",AVERAGE(S409:S411))</f>
        <v>#NAME?</v>
      </c>
      <c r="W409" s="41" t="e">
        <f t="shared" ca="1" si="28"/>
        <v>#NAME?</v>
      </c>
      <c r="X409" s="41" t="e">
        <f t="shared" ca="1" si="29"/>
        <v>#NAME?</v>
      </c>
      <c r="Y409" s="44" t="e">
        <f t="shared" ca="1" si="30"/>
        <v>#NAME?</v>
      </c>
    </row>
    <row r="410" spans="1:25" ht="45" hidden="1" x14ac:dyDescent="0.25">
      <c r="A410" s="3" t="s">
        <v>1092</v>
      </c>
      <c r="B410" s="4">
        <v>45996</v>
      </c>
      <c r="C410" s="3" t="s">
        <v>1093</v>
      </c>
      <c r="D410" s="5" t="s">
        <v>1094</v>
      </c>
      <c r="E410" s="3" t="s">
        <v>95</v>
      </c>
      <c r="F410" s="3">
        <v>4</v>
      </c>
      <c r="G410" s="3">
        <v>7</v>
      </c>
      <c r="H410" s="4">
        <v>43686</v>
      </c>
      <c r="I410" s="3" t="s">
        <v>39</v>
      </c>
      <c r="J410" s="3" t="s">
        <v>361</v>
      </c>
      <c r="K410" s="3" t="s">
        <v>28</v>
      </c>
      <c r="L410" s="5"/>
      <c r="M410" s="5" t="s">
        <v>1065</v>
      </c>
      <c r="N410" s="3" t="e">
        <f>IF(L410="Availability", 0, IF(AND(#REF!="Y", OR(F410&gt;2,#REF!&gt; 0)), 1, 0))</f>
        <v>#REF!</v>
      </c>
      <c r="O410" s="5"/>
      <c r="P410" s="5"/>
      <c r="Q410" s="5"/>
      <c r="R410" s="10"/>
      <c r="S410" s="3">
        <f>_xlfn.XLOOKUP(E410,DelayData!C:C,DelayData!E:E,"Not Found")</f>
        <v>0</v>
      </c>
      <c r="T410" s="3">
        <f>tbl_master[[#This Row],[Delay Mins]]</f>
        <v>0</v>
      </c>
      <c r="U410" s="41">
        <f t="shared" si="27"/>
        <v>0</v>
      </c>
      <c r="V410" s="41" t="e" cm="1">
        <f t="array" aca="1" ref="V410" ca="1">IF(V5COUNT(S410:S412)&lt;3,"",AVERAGE(S410:S412))</f>
        <v>#NAME?</v>
      </c>
      <c r="W410" s="41" t="e">
        <f t="shared" ca="1" si="28"/>
        <v>#NAME?</v>
      </c>
      <c r="X410" s="41" t="e">
        <f t="shared" ca="1" si="29"/>
        <v>#NAME?</v>
      </c>
      <c r="Y410" s="44" t="e">
        <f t="shared" ca="1" si="30"/>
        <v>#NAME?</v>
      </c>
    </row>
    <row r="411" spans="1:25" ht="135" hidden="1" x14ac:dyDescent="0.25">
      <c r="A411" s="3" t="s">
        <v>1095</v>
      </c>
      <c r="B411" s="4">
        <v>45996</v>
      </c>
      <c r="C411" s="3" t="s">
        <v>471</v>
      </c>
      <c r="D411" s="5" t="s">
        <v>1096</v>
      </c>
      <c r="E411" s="3" t="s">
        <v>1097</v>
      </c>
      <c r="F411" s="3">
        <v>0</v>
      </c>
      <c r="G411" s="3">
        <v>0</v>
      </c>
      <c r="H411" s="4">
        <v>43957</v>
      </c>
      <c r="I411" s="3" t="s">
        <v>39</v>
      </c>
      <c r="J411" s="3" t="s">
        <v>44</v>
      </c>
      <c r="K411" s="3" t="s">
        <v>28</v>
      </c>
      <c r="L411" s="5"/>
      <c r="M411" s="5" t="s">
        <v>1065</v>
      </c>
      <c r="N411" s="3" t="e">
        <f>IF(L411="Availability", 0, IF(AND(#REF!="Y", OR(F411&gt;2,#REF!&gt; 0)), 1, 0))</f>
        <v>#REF!</v>
      </c>
      <c r="O411" s="5"/>
      <c r="P411" s="5"/>
      <c r="Q411" s="5"/>
      <c r="R411" s="10"/>
      <c r="S411" s="3">
        <f>_xlfn.XLOOKUP(E411,DelayData!C:C,DelayData!E:E,"Not Found")</f>
        <v>0</v>
      </c>
      <c r="T411" s="3">
        <f>tbl_master[[#This Row],[Delay Mins]]</f>
        <v>0</v>
      </c>
      <c r="U411" s="41">
        <f t="shared" si="27"/>
        <v>0</v>
      </c>
      <c r="V411" s="41" t="e" cm="1">
        <f t="array" aca="1" ref="V411" ca="1">IF(V5COUNT(S411:S413)&lt;3,"",AVERAGE(S411:S413))</f>
        <v>#NAME?</v>
      </c>
      <c r="W411" s="41" t="e">
        <f t="shared" ca="1" si="28"/>
        <v>#NAME?</v>
      </c>
      <c r="X411" s="41" t="e">
        <f t="shared" ca="1" si="29"/>
        <v>#NAME?</v>
      </c>
      <c r="Y411" s="44" t="e">
        <f t="shared" ca="1" si="30"/>
        <v>#NAME?</v>
      </c>
    </row>
    <row r="412" spans="1:25" ht="75" hidden="1" x14ac:dyDescent="0.25">
      <c r="A412" s="3" t="s">
        <v>1098</v>
      </c>
      <c r="B412" s="4">
        <v>45996</v>
      </c>
      <c r="C412" s="3" t="s">
        <v>363</v>
      </c>
      <c r="D412" s="5" t="s">
        <v>999</v>
      </c>
      <c r="E412" s="3" t="s">
        <v>70</v>
      </c>
      <c r="F412" s="3">
        <v>3</v>
      </c>
      <c r="G412" s="3">
        <v>3</v>
      </c>
      <c r="H412" s="4">
        <v>43920</v>
      </c>
      <c r="I412" s="3" t="s">
        <v>71</v>
      </c>
      <c r="J412" s="3" t="s">
        <v>55</v>
      </c>
      <c r="K412" s="3" t="s">
        <v>28</v>
      </c>
      <c r="L412" s="5"/>
      <c r="M412" s="5" t="s">
        <v>1065</v>
      </c>
      <c r="N412" s="3" t="e">
        <f>IF(L412="Availability", 0, IF(AND(#REF!="Y", OR(F412&gt;2,#REF!&gt; 0)), 1, 0))</f>
        <v>#REF!</v>
      </c>
      <c r="O412" s="5"/>
      <c r="P412" s="5"/>
      <c r="Q412" s="5"/>
      <c r="R412" s="10"/>
      <c r="S412" s="3">
        <f>_xlfn.XLOOKUP(E412,DelayData!C:C,DelayData!E:E,"Not Found")</f>
        <v>27</v>
      </c>
      <c r="T412" s="3">
        <f>tbl_master[[#This Row],[Delay Mins]]</f>
        <v>27</v>
      </c>
      <c r="U412" s="41">
        <f t="shared" si="27"/>
        <v>0</v>
      </c>
      <c r="V412" s="41" t="e" cm="1">
        <f t="array" aca="1" ref="V412" ca="1">IF(V5COUNT(S412:S414)&lt;3,"",AVERAGE(S412:S414))</f>
        <v>#NAME?</v>
      </c>
      <c r="W412" s="41" t="e">
        <f t="shared" ca="1" si="28"/>
        <v>#NAME?</v>
      </c>
      <c r="X412" s="41" t="e">
        <f t="shared" ca="1" si="29"/>
        <v>#NAME?</v>
      </c>
      <c r="Y412" s="44" t="e">
        <f t="shared" ca="1" si="30"/>
        <v>#NAME?</v>
      </c>
    </row>
    <row r="413" spans="1:25" ht="60" hidden="1" x14ac:dyDescent="0.25">
      <c r="A413" s="3" t="s">
        <v>1099</v>
      </c>
      <c r="B413" s="4">
        <v>45995</v>
      </c>
      <c r="C413" s="3" t="s">
        <v>1100</v>
      </c>
      <c r="D413" s="5" t="s">
        <v>1101</v>
      </c>
      <c r="E413" s="3" t="s">
        <v>121</v>
      </c>
      <c r="F413" s="3">
        <v>10</v>
      </c>
      <c r="G413" s="3">
        <v>10</v>
      </c>
      <c r="H413" s="4">
        <v>43808</v>
      </c>
      <c r="I413" s="3" t="s">
        <v>385</v>
      </c>
      <c r="J413" s="3" t="s">
        <v>254</v>
      </c>
      <c r="K413" s="3" t="s">
        <v>28</v>
      </c>
      <c r="L413" s="5" t="s">
        <v>802</v>
      </c>
      <c r="M413" s="5" t="s">
        <v>803</v>
      </c>
      <c r="N413" s="3" t="e">
        <f>IF(L413="Availability", 0, IF(AND(#REF!="Y", OR(F413&gt;2,#REF!&gt; 0)), 1, 0))</f>
        <v>#REF!</v>
      </c>
      <c r="O413" s="5"/>
      <c r="P413" s="5"/>
      <c r="Q413" s="5"/>
      <c r="R413" s="10"/>
      <c r="S413" s="3">
        <f>_xlfn.XLOOKUP(E413,DelayData!C:C,DelayData!E:E,"Not Found")</f>
        <v>0</v>
      </c>
      <c r="T413" s="3">
        <f>tbl_master[[#This Row],[Delay Mins]]</f>
        <v>0</v>
      </c>
      <c r="U413" s="41">
        <f t="shared" si="27"/>
        <v>27</v>
      </c>
      <c r="V413" s="41" t="e" cm="1">
        <f t="array" aca="1" ref="V413" ca="1">IF(V5COUNT(S413:S415)&lt;3,"",AVERAGE(S413:S415))</f>
        <v>#NAME?</v>
      </c>
      <c r="W413" s="41" t="e">
        <f t="shared" ca="1" si="28"/>
        <v>#NAME?</v>
      </c>
      <c r="X413" s="41" t="e">
        <f t="shared" ca="1" si="29"/>
        <v>#NAME?</v>
      </c>
      <c r="Y413" s="44" t="e">
        <f t="shared" ca="1" si="30"/>
        <v>#NAME?</v>
      </c>
    </row>
    <row r="414" spans="1:25" ht="60" hidden="1" x14ac:dyDescent="0.25">
      <c r="A414" s="3" t="s">
        <v>1102</v>
      </c>
      <c r="B414" s="4">
        <v>45995</v>
      </c>
      <c r="C414" s="3" t="s">
        <v>1103</v>
      </c>
      <c r="D414" s="5" t="s">
        <v>1104</v>
      </c>
      <c r="E414" s="3" t="s">
        <v>70</v>
      </c>
      <c r="F414" s="3">
        <v>0</v>
      </c>
      <c r="G414" s="3">
        <v>21</v>
      </c>
      <c r="H414" s="4">
        <v>43550</v>
      </c>
      <c r="I414" s="3" t="s">
        <v>49</v>
      </c>
      <c r="J414" s="3" t="s">
        <v>917</v>
      </c>
      <c r="K414" s="3" t="s">
        <v>28</v>
      </c>
      <c r="L414" s="5"/>
      <c r="M414" s="5"/>
      <c r="N414" s="3" t="e">
        <f>IF(L414="Availability", 0, IF(AND(#REF!="Y", OR(F414&gt;2,#REF!&gt; 0)), 1, 0))</f>
        <v>#REF!</v>
      </c>
      <c r="O414" s="5"/>
      <c r="P414" s="5"/>
      <c r="Q414" s="5"/>
      <c r="R414" s="10"/>
      <c r="S414" s="3">
        <f>_xlfn.XLOOKUP(E414,DelayData!C:C,DelayData!E:E,"Not Found")</f>
        <v>27</v>
      </c>
      <c r="T414" s="3">
        <f>tbl_master[[#This Row],[Delay Mins]]</f>
        <v>27</v>
      </c>
      <c r="U414" s="41">
        <f t="shared" si="27"/>
        <v>0</v>
      </c>
      <c r="V414" s="41" t="e" cm="1">
        <f t="array" aca="1" ref="V414" ca="1">IF(V5COUNT(S414:S416)&lt;3,"",AVERAGE(S414:S416))</f>
        <v>#NAME?</v>
      </c>
      <c r="W414" s="41" t="e">
        <f t="shared" ca="1" si="28"/>
        <v>#NAME?</v>
      </c>
      <c r="X414" s="41" t="e">
        <f t="shared" ca="1" si="29"/>
        <v>#NAME?</v>
      </c>
      <c r="Y414" s="44" t="e">
        <f t="shared" ca="1" si="30"/>
        <v>#NAME?</v>
      </c>
    </row>
    <row r="415" spans="1:25" ht="60" hidden="1" x14ac:dyDescent="0.25">
      <c r="A415" s="3" t="s">
        <v>1105</v>
      </c>
      <c r="B415" s="4">
        <v>45995</v>
      </c>
      <c r="C415" s="3"/>
      <c r="D415" s="5" t="s">
        <v>1106</v>
      </c>
      <c r="E415" s="3" t="s">
        <v>146</v>
      </c>
      <c r="F415" s="3">
        <v>29</v>
      </c>
      <c r="G415" s="3">
        <v>29</v>
      </c>
      <c r="H415" s="4">
        <v>43756</v>
      </c>
      <c r="I415" s="3" t="s">
        <v>54</v>
      </c>
      <c r="J415" s="3"/>
      <c r="K415" s="3" t="s">
        <v>34</v>
      </c>
      <c r="L415" s="5"/>
      <c r="M415" s="5"/>
      <c r="N415" s="3" t="e">
        <f>IF(L415="Availability", 0, IF(AND(#REF!="Y", OR(F415&gt;2,#REF!&gt; 0)), 1, 0))</f>
        <v>#REF!</v>
      </c>
      <c r="O415" s="5"/>
      <c r="P415" s="5"/>
      <c r="Q415" s="5"/>
      <c r="R415" s="10"/>
      <c r="S415" s="3">
        <f>_xlfn.XLOOKUP(E415,DelayData!C:C,DelayData!E:E,"Not Found")</f>
        <v>6</v>
      </c>
      <c r="T415" s="3">
        <f>tbl_master[[#This Row],[Delay Mins]]</f>
        <v>6</v>
      </c>
      <c r="U415" s="41">
        <f t="shared" si="27"/>
        <v>27</v>
      </c>
      <c r="V415" s="41" t="e" cm="1">
        <f t="array" aca="1" ref="V415" ca="1">IF(V5COUNT(S415:S417)&lt;3,"",AVERAGE(S415:S417))</f>
        <v>#NAME?</v>
      </c>
      <c r="W415" s="41" t="e">
        <f t="shared" ca="1" si="28"/>
        <v>#NAME?</v>
      </c>
      <c r="X415" s="41" t="e">
        <f t="shared" ca="1" si="29"/>
        <v>#NAME?</v>
      </c>
      <c r="Y415" s="44" t="e">
        <f t="shared" ca="1" si="30"/>
        <v>#NAME?</v>
      </c>
    </row>
    <row r="416" spans="1:25" ht="75" hidden="1" x14ac:dyDescent="0.25">
      <c r="A416" s="3" t="s">
        <v>1107</v>
      </c>
      <c r="B416" s="4">
        <v>45994</v>
      </c>
      <c r="C416" s="3" t="s">
        <v>468</v>
      </c>
      <c r="D416" s="5" t="s">
        <v>1036</v>
      </c>
      <c r="E416" s="3" t="s">
        <v>546</v>
      </c>
      <c r="F416" s="3">
        <v>0</v>
      </c>
      <c r="G416" s="3">
        <v>0</v>
      </c>
      <c r="H416" s="4">
        <v>43852</v>
      </c>
      <c r="I416" s="3" t="s">
        <v>178</v>
      </c>
      <c r="J416" s="3" t="s">
        <v>55</v>
      </c>
      <c r="K416" s="3" t="s">
        <v>28</v>
      </c>
      <c r="L416" s="5"/>
      <c r="M416" s="5"/>
      <c r="N416" s="3" t="e">
        <f>IF(L416="Availability", 0, IF(AND(#REF!="Y", OR(F416&gt;2,#REF!&gt; 0)), 1, 0))</f>
        <v>#REF!</v>
      </c>
      <c r="O416" s="5"/>
      <c r="P416" s="5"/>
      <c r="Q416" s="5"/>
      <c r="R416" s="10"/>
      <c r="S416" s="3">
        <f>_xlfn.XLOOKUP(E416,DelayData!C:C,DelayData!E:E,"Not Found")</f>
        <v>0</v>
      </c>
      <c r="T416" s="3">
        <f>tbl_master[[#This Row],[Delay Mins]]</f>
        <v>0</v>
      </c>
      <c r="U416" s="41">
        <f t="shared" si="27"/>
        <v>6</v>
      </c>
      <c r="V416" s="41" t="e" cm="1">
        <f t="array" aca="1" ref="V416" ca="1">IF(V5COUNT(S416:S418)&lt;3,"",AVERAGE(S416:S418))</f>
        <v>#NAME?</v>
      </c>
      <c r="W416" s="41" t="e">
        <f t="shared" ca="1" si="28"/>
        <v>#NAME?</v>
      </c>
      <c r="X416" s="41" t="e">
        <f t="shared" ca="1" si="29"/>
        <v>#NAME?</v>
      </c>
      <c r="Y416" s="44" t="e">
        <f t="shared" ca="1" si="30"/>
        <v>#NAME?</v>
      </c>
    </row>
    <row r="417" spans="1:25" ht="60" hidden="1" x14ac:dyDescent="0.25">
      <c r="A417" s="3" t="s">
        <v>1108</v>
      </c>
      <c r="B417" s="4">
        <v>45994</v>
      </c>
      <c r="C417" s="3" t="s">
        <v>310</v>
      </c>
      <c r="D417" s="5" t="s">
        <v>1109</v>
      </c>
      <c r="E417" s="3" t="s">
        <v>76</v>
      </c>
      <c r="F417" s="3">
        <v>5</v>
      </c>
      <c r="G417" s="3">
        <v>5</v>
      </c>
      <c r="H417" s="4">
        <v>43532</v>
      </c>
      <c r="I417" s="3" t="s">
        <v>26</v>
      </c>
      <c r="J417" s="3" t="s">
        <v>163</v>
      </c>
      <c r="K417" s="3" t="s">
        <v>28</v>
      </c>
      <c r="L417" s="5"/>
      <c r="M417" s="5"/>
      <c r="N417" s="3" t="e">
        <f>IF(L417="Availability", 0, IF(AND(#REF!="Y", OR(F417&gt;2,#REF!&gt; 0)), 1, 0))</f>
        <v>#REF!</v>
      </c>
      <c r="O417" s="5"/>
      <c r="P417" s="5"/>
      <c r="Q417" s="5"/>
      <c r="R417" s="10"/>
      <c r="S417" s="3">
        <f>_xlfn.XLOOKUP(E417,DelayData!C:C,DelayData!E:E,"Not Found")</f>
        <v>0</v>
      </c>
      <c r="T417" s="3">
        <f>tbl_master[[#This Row],[Delay Mins]]</f>
        <v>0</v>
      </c>
      <c r="U417" s="41">
        <f t="shared" si="27"/>
        <v>0</v>
      </c>
      <c r="V417" s="41" t="e" cm="1">
        <f t="array" aca="1" ref="V417" ca="1">IF(V5COUNT(S417:S419)&lt;3,"",AVERAGE(S417:S419))</f>
        <v>#NAME?</v>
      </c>
      <c r="W417" s="41" t="e">
        <f t="shared" ca="1" si="28"/>
        <v>#NAME?</v>
      </c>
      <c r="X417" s="41" t="e">
        <f t="shared" ca="1" si="29"/>
        <v>#NAME?</v>
      </c>
      <c r="Y417" s="44" t="e">
        <f t="shared" ca="1" si="30"/>
        <v>#NAME?</v>
      </c>
    </row>
    <row r="418" spans="1:25" ht="75" hidden="1" x14ac:dyDescent="0.25">
      <c r="A418" s="3" t="s">
        <v>1110</v>
      </c>
      <c r="B418" s="4">
        <v>45993</v>
      </c>
      <c r="C418" s="3"/>
      <c r="D418" s="5" t="s">
        <v>304</v>
      </c>
      <c r="E418" s="3" t="s">
        <v>99</v>
      </c>
      <c r="F418" s="3">
        <v>0</v>
      </c>
      <c r="G418" s="3">
        <v>3</v>
      </c>
      <c r="H418" s="4">
        <v>43902</v>
      </c>
      <c r="I418" s="3" t="s">
        <v>26</v>
      </c>
      <c r="J418" s="3"/>
      <c r="K418" s="3" t="s">
        <v>34</v>
      </c>
      <c r="L418" s="5"/>
      <c r="M418" s="5"/>
      <c r="N418" s="3" t="e">
        <f>IF(L418="Availability", 0, IF(AND(#REF!="Y", OR(F418&gt;2,#REF!&gt; 0)), 1, 0))</f>
        <v>#REF!</v>
      </c>
      <c r="O418" s="5"/>
      <c r="P418" s="5"/>
      <c r="Q418" s="5"/>
      <c r="R418" s="10"/>
      <c r="S418" s="3">
        <f>_xlfn.XLOOKUP(E418,DelayData!C:C,DelayData!E:E,"Not Found")</f>
        <v>12</v>
      </c>
      <c r="T418" s="3">
        <f>tbl_master[[#This Row],[Delay Mins]]</f>
        <v>12</v>
      </c>
      <c r="U418" s="41">
        <f t="shared" si="27"/>
        <v>0</v>
      </c>
      <c r="V418" s="41" t="e" cm="1">
        <f t="array" aca="1" ref="V418" ca="1">IF(V5COUNT(S418:S420)&lt;3,"",AVERAGE(S418:S420))</f>
        <v>#NAME?</v>
      </c>
      <c r="W418" s="41" t="e">
        <f t="shared" ca="1" si="28"/>
        <v>#NAME?</v>
      </c>
      <c r="X418" s="41" t="e">
        <f t="shared" ca="1" si="29"/>
        <v>#NAME?</v>
      </c>
      <c r="Y418" s="44" t="e">
        <f t="shared" ca="1" si="30"/>
        <v>#NAME?</v>
      </c>
    </row>
    <row r="419" spans="1:25" ht="75" hidden="1" x14ac:dyDescent="0.25">
      <c r="A419" s="3" t="s">
        <v>1111</v>
      </c>
      <c r="B419" s="4">
        <v>45993</v>
      </c>
      <c r="C419" s="3" t="s">
        <v>957</v>
      </c>
      <c r="D419" s="5" t="s">
        <v>958</v>
      </c>
      <c r="E419" s="3" t="s">
        <v>128</v>
      </c>
      <c r="F419" s="3">
        <v>8</v>
      </c>
      <c r="G419" s="3">
        <v>8</v>
      </c>
      <c r="H419" s="4">
        <v>43859</v>
      </c>
      <c r="I419" s="3" t="s">
        <v>1112</v>
      </c>
      <c r="J419" s="3" t="s">
        <v>842</v>
      </c>
      <c r="K419" s="3" t="s">
        <v>28</v>
      </c>
      <c r="L419" s="5"/>
      <c r="M419" s="5"/>
      <c r="N419" s="3" t="e">
        <f>IF(L419="Availability", 0, IF(AND(#REF!="Y", OR(F419&gt;2,#REF!&gt; 0)), 1, 0))</f>
        <v>#REF!</v>
      </c>
      <c r="O419" s="5"/>
      <c r="P419" s="5"/>
      <c r="Q419" s="5"/>
      <c r="R419" s="10"/>
      <c r="S419" s="3">
        <f>_xlfn.XLOOKUP(E419,DelayData!C:C,DelayData!E:E,"Not Found")</f>
        <v>3</v>
      </c>
      <c r="T419" s="3">
        <f>tbl_master[[#This Row],[Delay Mins]]</f>
        <v>3</v>
      </c>
      <c r="U419" s="41">
        <f t="shared" si="27"/>
        <v>12</v>
      </c>
      <c r="V419" s="41" t="e" cm="1">
        <f t="array" aca="1" ref="V419" ca="1">IF(V5COUNT(S419:S421)&lt;3,"",AVERAGE(S419:S421))</f>
        <v>#NAME?</v>
      </c>
      <c r="W419" s="41" t="e">
        <f t="shared" ca="1" si="28"/>
        <v>#NAME?</v>
      </c>
      <c r="X419" s="41" t="e">
        <f t="shared" ca="1" si="29"/>
        <v>#NAME?</v>
      </c>
      <c r="Y419" s="44" t="e">
        <f t="shared" ca="1" si="30"/>
        <v>#NAME?</v>
      </c>
    </row>
    <row r="420" spans="1:25" ht="75" hidden="1" x14ac:dyDescent="0.25">
      <c r="A420" s="3" t="s">
        <v>1113</v>
      </c>
      <c r="B420" s="4">
        <v>45993</v>
      </c>
      <c r="C420" s="3" t="s">
        <v>1114</v>
      </c>
      <c r="D420" s="5" t="s">
        <v>1115</v>
      </c>
      <c r="E420" s="3" t="s">
        <v>48</v>
      </c>
      <c r="F420" s="3">
        <v>0</v>
      </c>
      <c r="G420" s="3">
        <v>26</v>
      </c>
      <c r="H420" s="4">
        <v>43798</v>
      </c>
      <c r="I420" s="3" t="s">
        <v>26</v>
      </c>
      <c r="J420" s="3" t="s">
        <v>361</v>
      </c>
      <c r="K420" s="3" t="s">
        <v>28</v>
      </c>
      <c r="L420" s="5"/>
      <c r="M420" s="5"/>
      <c r="N420" s="3" t="e">
        <f>IF(L420="Availability", 0, IF(AND(#REF!="Y", OR(F420&gt;2,#REF!&gt; 0)), 1, 0))</f>
        <v>#REF!</v>
      </c>
      <c r="O420" s="5"/>
      <c r="P420" s="5"/>
      <c r="Q420" s="5"/>
      <c r="R420" s="10"/>
      <c r="S420" s="3">
        <f>_xlfn.XLOOKUP(E420,DelayData!C:C,DelayData!E:E,"Not Found")</f>
        <v>0</v>
      </c>
      <c r="T420" s="3">
        <f>tbl_master[[#This Row],[Delay Mins]]</f>
        <v>0</v>
      </c>
      <c r="U420" s="41">
        <f t="shared" si="27"/>
        <v>3</v>
      </c>
      <c r="V420" s="41" t="e" cm="1">
        <f t="array" aca="1" ref="V420" ca="1">IF(V5COUNT(S420:S422)&lt;3,"",AVERAGE(S420:S422))</f>
        <v>#NAME?</v>
      </c>
      <c r="W420" s="41" t="e">
        <f t="shared" ca="1" si="28"/>
        <v>#NAME?</v>
      </c>
      <c r="X420" s="41" t="e">
        <f t="shared" ca="1" si="29"/>
        <v>#NAME?</v>
      </c>
      <c r="Y420" s="44" t="e">
        <f t="shared" ca="1" si="30"/>
        <v>#NAME?</v>
      </c>
    </row>
    <row r="421" spans="1:25" ht="75" hidden="1" x14ac:dyDescent="0.25">
      <c r="A421" s="3" t="s">
        <v>1116</v>
      </c>
      <c r="B421" s="4">
        <v>45993</v>
      </c>
      <c r="C421" s="3" t="s">
        <v>1117</v>
      </c>
      <c r="D421" s="5" t="s">
        <v>1118</v>
      </c>
      <c r="E421" s="3" t="s">
        <v>177</v>
      </c>
      <c r="F421" s="3">
        <v>21</v>
      </c>
      <c r="G421" s="3">
        <v>21</v>
      </c>
      <c r="H421" s="4">
        <v>43798</v>
      </c>
      <c r="I421" s="3" t="s">
        <v>178</v>
      </c>
      <c r="J421" s="3" t="s">
        <v>55</v>
      </c>
      <c r="K421" s="3" t="s">
        <v>28</v>
      </c>
      <c r="L421" s="5"/>
      <c r="M421" s="5"/>
      <c r="N421" s="3" t="e">
        <f>IF(L421="Availability", 0, IF(AND(#REF!="Y", OR(F421&gt;2,#REF!&gt; 0)), 1, 0))</f>
        <v>#REF!</v>
      </c>
      <c r="O421" s="5"/>
      <c r="P421" s="5"/>
      <c r="Q421" s="5"/>
      <c r="R421" s="10"/>
      <c r="S421" s="3">
        <f>_xlfn.XLOOKUP(E421,DelayData!C:C,DelayData!E:E,"Not Found")</f>
        <v>8</v>
      </c>
      <c r="T421" s="3">
        <f>tbl_master[[#This Row],[Delay Mins]]</f>
        <v>8</v>
      </c>
      <c r="U421" s="41">
        <f t="shared" si="27"/>
        <v>0</v>
      </c>
      <c r="V421" s="41" t="e" cm="1">
        <f t="array" aca="1" ref="V421" ca="1">IF(V5COUNT(S421:S423)&lt;3,"",AVERAGE(S421:S423))</f>
        <v>#NAME?</v>
      </c>
      <c r="W421" s="41" t="e">
        <f t="shared" ca="1" si="28"/>
        <v>#NAME?</v>
      </c>
      <c r="X421" s="41" t="e">
        <f t="shared" ca="1" si="29"/>
        <v>#NAME?</v>
      </c>
      <c r="Y421" s="44" t="e">
        <f t="shared" ca="1" si="30"/>
        <v>#NAME?</v>
      </c>
    </row>
    <row r="422" spans="1:25" ht="60" hidden="1" x14ac:dyDescent="0.25">
      <c r="A422" s="3" t="s">
        <v>1119</v>
      </c>
      <c r="B422" s="4">
        <v>45993</v>
      </c>
      <c r="C422" s="3" t="s">
        <v>637</v>
      </c>
      <c r="D422" s="5" t="s">
        <v>1120</v>
      </c>
      <c r="E422" s="3" t="s">
        <v>350</v>
      </c>
      <c r="F422" s="3">
        <v>14</v>
      </c>
      <c r="G422" s="3">
        <v>14</v>
      </c>
      <c r="H422" s="4">
        <v>44077</v>
      </c>
      <c r="I422" s="3" t="s">
        <v>54</v>
      </c>
      <c r="J422" s="3" t="s">
        <v>55</v>
      </c>
      <c r="K422" s="3" t="s">
        <v>28</v>
      </c>
      <c r="L422" s="5"/>
      <c r="M422" s="5"/>
      <c r="N422" s="3" t="e">
        <f>IF(L422="Availability", 0, IF(AND(#REF!="Y", OR(F422&gt;2,#REF!&gt; 0)), 1, 0))</f>
        <v>#REF!</v>
      </c>
      <c r="O422" s="5"/>
      <c r="P422" s="5"/>
      <c r="Q422" s="5"/>
      <c r="R422" s="10"/>
      <c r="S422" s="3">
        <f>_xlfn.XLOOKUP(E422,DelayData!C:C,DelayData!E:E,"Not Found")</f>
        <v>7</v>
      </c>
      <c r="T422" s="3">
        <f>tbl_master[[#This Row],[Delay Mins]]</f>
        <v>7</v>
      </c>
      <c r="U422" s="41">
        <f t="shared" si="27"/>
        <v>8</v>
      </c>
      <c r="V422" s="41" t="e" cm="1">
        <f t="array" aca="1" ref="V422" ca="1">IF(V5COUNT(S422:S424)&lt;3,"",AVERAGE(S422:S424))</f>
        <v>#NAME?</v>
      </c>
      <c r="W422" s="41" t="e">
        <f t="shared" ca="1" si="28"/>
        <v>#NAME?</v>
      </c>
      <c r="X422" s="41" t="e">
        <f t="shared" ca="1" si="29"/>
        <v>#NAME?</v>
      </c>
      <c r="Y422" s="44" t="e">
        <f t="shared" ca="1" si="30"/>
        <v>#NAME?</v>
      </c>
    </row>
    <row r="423" spans="1:25" ht="135" hidden="1" x14ac:dyDescent="0.25">
      <c r="A423" s="3" t="s">
        <v>1121</v>
      </c>
      <c r="B423" s="4">
        <v>45993</v>
      </c>
      <c r="C423" s="3" t="s">
        <v>230</v>
      </c>
      <c r="D423" s="5" t="s">
        <v>1122</v>
      </c>
      <c r="E423" s="3" t="s">
        <v>1123</v>
      </c>
      <c r="F423" s="3">
        <v>65</v>
      </c>
      <c r="G423" s="3">
        <v>68</v>
      </c>
      <c r="H423" s="4">
        <v>43549</v>
      </c>
      <c r="I423" s="3" t="s">
        <v>26</v>
      </c>
      <c r="J423" s="3" t="s">
        <v>44</v>
      </c>
      <c r="K423" s="3" t="s">
        <v>28</v>
      </c>
      <c r="L423" s="5"/>
      <c r="M423" s="5"/>
      <c r="N423" s="3" t="e">
        <f>IF(L423="Availability", 0, IF(AND(#REF!="Y", OR(F423&gt;2,#REF!&gt; 0)), 1, 0))</f>
        <v>#REF!</v>
      </c>
      <c r="O423" s="5"/>
      <c r="P423" s="5"/>
      <c r="Q423" s="5"/>
      <c r="R423" s="10"/>
      <c r="S423" s="3">
        <f>_xlfn.XLOOKUP(E423,DelayData!C:C,DelayData!E:E,"Not Found")</f>
        <v>39</v>
      </c>
      <c r="T423" s="3">
        <f>tbl_master[[#This Row],[Delay Mins]]</f>
        <v>39</v>
      </c>
      <c r="U423" s="41">
        <f t="shared" si="27"/>
        <v>7</v>
      </c>
      <c r="V423" s="41" t="e" cm="1">
        <f t="array" aca="1" ref="V423" ca="1">IF(V5COUNT(S423:S425)&lt;3,"",AVERAGE(S423:S425))</f>
        <v>#NAME?</v>
      </c>
      <c r="W423" s="41" t="e">
        <f t="shared" ca="1" si="28"/>
        <v>#NAME?</v>
      </c>
      <c r="X423" s="41" t="e">
        <f t="shared" ca="1" si="29"/>
        <v>#NAME?</v>
      </c>
      <c r="Y423" s="44" t="e">
        <f t="shared" ca="1" si="30"/>
        <v>#NAME?</v>
      </c>
    </row>
    <row r="424" spans="1:25" ht="75" hidden="1" x14ac:dyDescent="0.25">
      <c r="A424" s="3" t="s">
        <v>1124</v>
      </c>
      <c r="B424" s="4">
        <v>45993</v>
      </c>
      <c r="C424" s="3"/>
      <c r="D424" s="5" t="s">
        <v>153</v>
      </c>
      <c r="E424" s="3" t="s">
        <v>546</v>
      </c>
      <c r="F424" s="3">
        <v>0</v>
      </c>
      <c r="G424" s="3">
        <v>0</v>
      </c>
      <c r="H424" s="4">
        <v>43578</v>
      </c>
      <c r="I424" s="3" t="s">
        <v>26</v>
      </c>
      <c r="J424" s="3"/>
      <c r="K424" s="3" t="s">
        <v>34</v>
      </c>
      <c r="L424" s="5"/>
      <c r="M424" s="5"/>
      <c r="N424" s="3" t="e">
        <f>IF(L424="Availability", 0, IF(AND(#REF!="Y", OR(F424&gt;2,#REF!&gt; 0)), 1, 0))</f>
        <v>#REF!</v>
      </c>
      <c r="O424" s="5"/>
      <c r="P424" s="5"/>
      <c r="Q424" s="5"/>
      <c r="R424" s="10"/>
      <c r="S424" s="3">
        <f>_xlfn.XLOOKUP(E424,DelayData!C:C,DelayData!E:E,"Not Found")</f>
        <v>0</v>
      </c>
      <c r="T424" s="3">
        <f>tbl_master[[#This Row],[Delay Mins]]</f>
        <v>0</v>
      </c>
      <c r="U424" s="41">
        <f t="shared" si="27"/>
        <v>39</v>
      </c>
      <c r="V424" s="41" t="e" cm="1">
        <f t="array" aca="1" ref="V424" ca="1">IF(V5COUNT(S424:S426)&lt;3,"",AVERAGE(S424:S426))</f>
        <v>#NAME?</v>
      </c>
      <c r="W424" s="41" t="e">
        <f t="shared" ca="1" si="28"/>
        <v>#NAME?</v>
      </c>
      <c r="X424" s="41" t="e">
        <f t="shared" ca="1" si="29"/>
        <v>#NAME?</v>
      </c>
      <c r="Y424" s="44" t="e">
        <f t="shared" ca="1" si="30"/>
        <v>#NAME?</v>
      </c>
    </row>
    <row r="425" spans="1:25" ht="60" hidden="1" x14ac:dyDescent="0.25">
      <c r="A425" s="3" t="s">
        <v>1125</v>
      </c>
      <c r="B425" s="4">
        <v>45992</v>
      </c>
      <c r="C425" s="3" t="s">
        <v>148</v>
      </c>
      <c r="D425" s="5" t="s">
        <v>149</v>
      </c>
      <c r="E425" s="3" t="s">
        <v>1126</v>
      </c>
      <c r="F425" s="3">
        <v>62</v>
      </c>
      <c r="G425" s="3">
        <v>166</v>
      </c>
      <c r="H425" s="4">
        <v>43536</v>
      </c>
      <c r="I425" s="3" t="s">
        <v>26</v>
      </c>
      <c r="J425" s="3" t="s">
        <v>361</v>
      </c>
      <c r="K425" s="3" t="s">
        <v>28</v>
      </c>
      <c r="L425" s="5"/>
      <c r="M425" s="5"/>
      <c r="N425" s="3" t="e">
        <f>IF(L425="Availability", 0, IF(AND(#REF!="Y", OR(F425&gt;2,#REF!&gt; 0)), 1, 0))</f>
        <v>#REF!</v>
      </c>
      <c r="O425" s="5"/>
      <c r="P425" s="5"/>
      <c r="Q425" s="5"/>
      <c r="R425" s="10"/>
      <c r="S425" s="3">
        <f>_xlfn.XLOOKUP(E425,DelayData!C:C,DelayData!E:E,"Not Found")</f>
        <v>0</v>
      </c>
      <c r="T425" s="3">
        <f>tbl_master[[#This Row],[Delay Mins]]</f>
        <v>0</v>
      </c>
      <c r="U425" s="41">
        <f t="shared" si="27"/>
        <v>0</v>
      </c>
      <c r="V425" s="41" t="e" cm="1">
        <f t="array" aca="1" ref="V425" ca="1">IF(V5COUNT(S425:S427)&lt;3,"",AVERAGE(S425:S427))</f>
        <v>#NAME?</v>
      </c>
      <c r="W425" s="41" t="e">
        <f t="shared" ca="1" si="28"/>
        <v>#NAME?</v>
      </c>
      <c r="X425" s="41" t="e">
        <f t="shared" ca="1" si="29"/>
        <v>#NAME?</v>
      </c>
      <c r="Y425" s="44" t="e">
        <f t="shared" ca="1" si="30"/>
        <v>#NAME?</v>
      </c>
    </row>
    <row r="426" spans="1:25" ht="75" hidden="1" x14ac:dyDescent="0.25">
      <c r="A426" s="3" t="s">
        <v>1127</v>
      </c>
      <c r="B426" s="4">
        <v>45992</v>
      </c>
      <c r="C426" s="3" t="s">
        <v>180</v>
      </c>
      <c r="D426" s="5" t="s">
        <v>1128</v>
      </c>
      <c r="E426" s="3" t="s">
        <v>1129</v>
      </c>
      <c r="F426" s="3">
        <v>2</v>
      </c>
      <c r="G426" s="3">
        <v>2</v>
      </c>
      <c r="H426" s="4">
        <v>43819</v>
      </c>
      <c r="I426" s="3" t="s">
        <v>26</v>
      </c>
      <c r="J426" s="3" t="s">
        <v>242</v>
      </c>
      <c r="K426" s="3" t="s">
        <v>28</v>
      </c>
      <c r="L426" s="5"/>
      <c r="M426" s="5"/>
      <c r="N426" s="3" t="e">
        <f>IF(L426="Availability", 0, IF(AND(#REF!="Y", OR(F426&gt;2,#REF!&gt; 0)), 1, 0))</f>
        <v>#REF!</v>
      </c>
      <c r="O426" s="5"/>
      <c r="P426" s="5"/>
      <c r="Q426" s="5"/>
      <c r="R426" s="10"/>
      <c r="S426" s="3">
        <f>_xlfn.XLOOKUP(E426,DelayData!C:C,DelayData!E:E,"Not Found")</f>
        <v>0</v>
      </c>
      <c r="T426" s="3">
        <f>tbl_master[[#This Row],[Delay Mins]]</f>
        <v>0</v>
      </c>
      <c r="U426" s="41">
        <f t="shared" si="27"/>
        <v>0</v>
      </c>
      <c r="V426" s="41" t="e" cm="1">
        <f t="array" aca="1" ref="V426" ca="1">IF(V5COUNT(S426:S428)&lt;3,"",AVERAGE(S426:S428))</f>
        <v>#NAME?</v>
      </c>
      <c r="W426" s="41" t="e">
        <f t="shared" ca="1" si="28"/>
        <v>#NAME?</v>
      </c>
      <c r="X426" s="41" t="e">
        <f t="shared" ca="1" si="29"/>
        <v>#NAME?</v>
      </c>
      <c r="Y426" s="44" t="e">
        <f t="shared" ca="1" si="30"/>
        <v>#NAME?</v>
      </c>
    </row>
    <row r="427" spans="1:25" ht="75" hidden="1" x14ac:dyDescent="0.25">
      <c r="A427" s="3" t="s">
        <v>1130</v>
      </c>
      <c r="B427" s="4">
        <v>45992</v>
      </c>
      <c r="C427" s="3" t="s">
        <v>1014</v>
      </c>
      <c r="D427" s="5" t="s">
        <v>1015</v>
      </c>
      <c r="E427" s="3" t="s">
        <v>1131</v>
      </c>
      <c r="F427" s="3">
        <v>5</v>
      </c>
      <c r="G427" s="3">
        <v>5</v>
      </c>
      <c r="H427" s="3"/>
      <c r="I427" s="3" t="s">
        <v>539</v>
      </c>
      <c r="J427" s="3" t="s">
        <v>254</v>
      </c>
      <c r="K427" s="3" t="s">
        <v>28</v>
      </c>
      <c r="L427" s="5"/>
      <c r="M427" s="5"/>
      <c r="N427" s="3" t="e">
        <f>IF(L427="Availability", 0, IF(AND(#REF!="Y", OR(F427&gt;2,#REF!&gt; 0)), 1, 0))</f>
        <v>#REF!</v>
      </c>
      <c r="O427" s="5"/>
      <c r="P427" s="5"/>
      <c r="Q427" s="5"/>
      <c r="R427" s="10"/>
      <c r="S427" s="3">
        <f>_xlfn.XLOOKUP(E427,DelayData!C:C,DelayData!E:E,"Not Found")</f>
        <v>39</v>
      </c>
      <c r="T427" s="3">
        <f>tbl_master[[#This Row],[Delay Mins]]</f>
        <v>39</v>
      </c>
      <c r="U427" s="41">
        <f t="shared" si="27"/>
        <v>0</v>
      </c>
      <c r="V427" s="41" t="e" cm="1">
        <f t="array" aca="1" ref="V427" ca="1">IF(V5COUNT(S427:S429)&lt;3,"",AVERAGE(S427:S429))</f>
        <v>#NAME?</v>
      </c>
      <c r="W427" s="41" t="e">
        <f t="shared" ca="1" si="28"/>
        <v>#NAME?</v>
      </c>
      <c r="X427" s="41" t="e">
        <f t="shared" ca="1" si="29"/>
        <v>#NAME?</v>
      </c>
      <c r="Y427" s="44" t="e">
        <f t="shared" ca="1" si="30"/>
        <v>#NAME?</v>
      </c>
    </row>
    <row r="428" spans="1:25" ht="75" hidden="1" x14ac:dyDescent="0.25">
      <c r="A428" s="3" t="s">
        <v>1132</v>
      </c>
      <c r="B428" s="4">
        <v>45992</v>
      </c>
      <c r="C428" s="3" t="s">
        <v>152</v>
      </c>
      <c r="D428" s="5" t="s">
        <v>1133</v>
      </c>
      <c r="E428" s="3" t="s">
        <v>158</v>
      </c>
      <c r="F428" s="3">
        <v>33</v>
      </c>
      <c r="G428" s="3">
        <v>76</v>
      </c>
      <c r="H428" s="4">
        <v>43714</v>
      </c>
      <c r="I428" s="3" t="s">
        <v>26</v>
      </c>
      <c r="J428" s="3"/>
      <c r="K428" s="3" t="s">
        <v>584</v>
      </c>
      <c r="L428" s="5"/>
      <c r="M428" s="5"/>
      <c r="N428" s="3" t="e">
        <f>IF(L428="Availability", 0, IF(AND(#REF!="Y", OR(F428&gt;2,#REF!&gt; 0)), 1, 0))</f>
        <v>#REF!</v>
      </c>
      <c r="O428" s="5"/>
      <c r="P428" s="5"/>
      <c r="Q428" s="5"/>
      <c r="R428" s="10"/>
      <c r="S428" s="3">
        <f>_xlfn.XLOOKUP(E428,DelayData!C:C,DelayData!E:E,"Not Found")</f>
        <v>0</v>
      </c>
      <c r="T428" s="3">
        <f>tbl_master[[#This Row],[Delay Mins]]</f>
        <v>0</v>
      </c>
      <c r="U428" s="41">
        <f t="shared" si="27"/>
        <v>39</v>
      </c>
      <c r="V428" s="41" t="e" cm="1">
        <f t="array" aca="1" ref="V428" ca="1">IF(V5COUNT(S428:S430)&lt;3,"",AVERAGE(S428:S430))</f>
        <v>#NAME?</v>
      </c>
      <c r="W428" s="41" t="e">
        <f t="shared" ca="1" si="28"/>
        <v>#NAME?</v>
      </c>
      <c r="X428" s="41" t="e">
        <f t="shared" ca="1" si="29"/>
        <v>#NAME?</v>
      </c>
      <c r="Y428" s="44" t="e">
        <f t="shared" ca="1" si="30"/>
        <v>#NAME?</v>
      </c>
    </row>
    <row r="429" spans="1:25" ht="60" hidden="1" x14ac:dyDescent="0.25">
      <c r="A429" s="3" t="s">
        <v>1134</v>
      </c>
      <c r="B429" s="4">
        <v>45992</v>
      </c>
      <c r="C429" s="3" t="s">
        <v>248</v>
      </c>
      <c r="D429" s="5" t="s">
        <v>249</v>
      </c>
      <c r="E429" s="3" t="s">
        <v>99</v>
      </c>
      <c r="F429" s="3">
        <v>6</v>
      </c>
      <c r="G429" s="3">
        <v>6</v>
      </c>
      <c r="H429" s="4">
        <v>43819</v>
      </c>
      <c r="I429" s="3" t="s">
        <v>26</v>
      </c>
      <c r="J429" s="3" t="s">
        <v>242</v>
      </c>
      <c r="K429" s="3" t="s">
        <v>28</v>
      </c>
      <c r="L429" s="5"/>
      <c r="M429" s="5"/>
      <c r="N429" s="3" t="e">
        <f>IF(L429="Availability", 0, IF(AND(#REF!="Y", OR(F429&gt;2,#REF!&gt; 0)), 1, 0))</f>
        <v>#REF!</v>
      </c>
      <c r="O429" s="5"/>
      <c r="P429" s="5"/>
      <c r="Q429" s="5"/>
      <c r="R429" s="10"/>
      <c r="S429" s="3">
        <f>_xlfn.XLOOKUP(E429,DelayData!C:C,DelayData!E:E,"Not Found")</f>
        <v>12</v>
      </c>
      <c r="T429" s="3">
        <f>tbl_master[[#This Row],[Delay Mins]]</f>
        <v>12</v>
      </c>
      <c r="U429" s="41">
        <f t="shared" si="27"/>
        <v>0</v>
      </c>
      <c r="V429" s="41" t="e" cm="1">
        <f t="array" aca="1" ref="V429" ca="1">IF(V5COUNT(S429:S431)&lt;3,"",AVERAGE(S429:S431))</f>
        <v>#NAME?</v>
      </c>
      <c r="W429" s="41" t="e">
        <f t="shared" ca="1" si="28"/>
        <v>#NAME?</v>
      </c>
      <c r="X429" s="41" t="e">
        <f t="shared" ca="1" si="29"/>
        <v>#NAME?</v>
      </c>
      <c r="Y429" s="44" t="e">
        <f t="shared" ca="1" si="30"/>
        <v>#NAME?</v>
      </c>
    </row>
    <row r="430" spans="1:25" ht="75" hidden="1" x14ac:dyDescent="0.25">
      <c r="A430" s="3" t="s">
        <v>1135</v>
      </c>
      <c r="B430" s="4">
        <v>45992</v>
      </c>
      <c r="C430" s="3" t="s">
        <v>1001</v>
      </c>
      <c r="D430" s="5" t="s">
        <v>1002</v>
      </c>
      <c r="E430" s="3" t="s">
        <v>70</v>
      </c>
      <c r="F430" s="3">
        <v>2</v>
      </c>
      <c r="G430" s="3">
        <v>2</v>
      </c>
      <c r="H430" s="3"/>
      <c r="I430" s="3" t="s">
        <v>71</v>
      </c>
      <c r="J430" s="3" t="s">
        <v>55</v>
      </c>
      <c r="K430" s="3" t="s">
        <v>28</v>
      </c>
      <c r="L430" s="5"/>
      <c r="M430" s="5"/>
      <c r="N430" s="3" t="e">
        <f>IF(L430="Availability", 0, IF(AND(#REF!="Y", OR(F430&gt;2,#REF!&gt; 0)), 1, 0))</f>
        <v>#REF!</v>
      </c>
      <c r="O430" s="5"/>
      <c r="P430" s="5"/>
      <c r="Q430" s="5"/>
      <c r="R430" s="10"/>
      <c r="S430" s="3">
        <f>_xlfn.XLOOKUP(E430,DelayData!C:C,DelayData!E:E,"Not Found")</f>
        <v>27</v>
      </c>
      <c r="T430" s="3">
        <f>tbl_master[[#This Row],[Delay Mins]]</f>
        <v>27</v>
      </c>
      <c r="U430" s="41">
        <f t="shared" si="27"/>
        <v>12</v>
      </c>
      <c r="V430" s="41" t="e" cm="1">
        <f t="array" aca="1" ref="V430" ca="1">IF(V5COUNT(S430:S432)&lt;3,"",AVERAGE(S430:S432))</f>
        <v>#NAME?</v>
      </c>
      <c r="W430" s="41" t="e">
        <f t="shared" ca="1" si="28"/>
        <v>#NAME?</v>
      </c>
      <c r="X430" s="41" t="e">
        <f t="shared" ca="1" si="29"/>
        <v>#NAME?</v>
      </c>
      <c r="Y430" s="44" t="e">
        <f t="shared" ca="1" si="30"/>
        <v>#NAME?</v>
      </c>
    </row>
    <row r="431" spans="1:25" ht="60" hidden="1" x14ac:dyDescent="0.25">
      <c r="A431" s="3" t="s">
        <v>1136</v>
      </c>
      <c r="B431" s="4">
        <v>45992</v>
      </c>
      <c r="C431" s="3" t="s">
        <v>422</v>
      </c>
      <c r="D431" s="5" t="s">
        <v>419</v>
      </c>
      <c r="E431" s="3" t="s">
        <v>99</v>
      </c>
      <c r="F431" s="3">
        <v>0</v>
      </c>
      <c r="G431" s="3">
        <v>23</v>
      </c>
      <c r="H431" s="4">
        <v>43700</v>
      </c>
      <c r="I431" s="3" t="s">
        <v>39</v>
      </c>
      <c r="J431" s="3" t="s">
        <v>242</v>
      </c>
      <c r="K431" s="3" t="s">
        <v>28</v>
      </c>
      <c r="L431" s="5"/>
      <c r="M431" s="5" t="s">
        <v>1065</v>
      </c>
      <c r="N431" s="3" t="e">
        <f>IF(L431="Availability", 0, IF(AND(#REF!="Y", OR(F431&gt;2,#REF!&gt; 0)), 1, 0))</f>
        <v>#REF!</v>
      </c>
      <c r="O431" s="5"/>
      <c r="P431" s="5"/>
      <c r="Q431" s="5"/>
      <c r="R431" s="10"/>
      <c r="S431" s="3">
        <f>_xlfn.XLOOKUP(E431,DelayData!C:C,DelayData!E:E,"Not Found")</f>
        <v>12</v>
      </c>
      <c r="T431" s="3">
        <f>tbl_master[[#This Row],[Delay Mins]]</f>
        <v>12</v>
      </c>
      <c r="U431" s="41">
        <f t="shared" si="27"/>
        <v>27</v>
      </c>
      <c r="V431" s="41" t="e" cm="1">
        <f t="array" aca="1" ref="V431" ca="1">IF(V5COUNT(S431:S433)&lt;3,"",AVERAGE(S431:S433))</f>
        <v>#NAME?</v>
      </c>
      <c r="W431" s="41" t="e">
        <f t="shared" ca="1" si="28"/>
        <v>#NAME?</v>
      </c>
      <c r="X431" s="41" t="e">
        <f t="shared" ca="1" si="29"/>
        <v>#NAME?</v>
      </c>
      <c r="Y431" s="44" t="e">
        <f t="shared" ca="1" si="30"/>
        <v>#NAME?</v>
      </c>
    </row>
    <row r="432" spans="1:25" ht="75" hidden="1" x14ac:dyDescent="0.25">
      <c r="A432" s="3" t="s">
        <v>1137</v>
      </c>
      <c r="B432" s="4">
        <v>45991</v>
      </c>
      <c r="C432" s="3" t="s">
        <v>1138</v>
      </c>
      <c r="D432" s="5" t="s">
        <v>1139</v>
      </c>
      <c r="E432" s="3" t="s">
        <v>238</v>
      </c>
      <c r="F432" s="3">
        <v>8</v>
      </c>
      <c r="G432" s="3">
        <v>8</v>
      </c>
      <c r="H432" s="4">
        <v>43545</v>
      </c>
      <c r="I432" s="3" t="s">
        <v>26</v>
      </c>
      <c r="J432" s="3" t="s">
        <v>129</v>
      </c>
      <c r="K432" s="3" t="s">
        <v>28</v>
      </c>
      <c r="L432" s="5"/>
      <c r="M432" s="5"/>
      <c r="N432" s="3" t="e">
        <f>IF(L432="Availability", 0, IF(AND(#REF!="Y", OR(F432&gt;2,#REF!&gt; 0)), 1, 0))</f>
        <v>#REF!</v>
      </c>
      <c r="O432" s="5"/>
      <c r="P432" s="5"/>
      <c r="Q432" s="5"/>
      <c r="R432" s="10"/>
      <c r="S432" s="3">
        <f>_xlfn.XLOOKUP(E432,DelayData!C:C,DelayData!E:E,"Not Found")</f>
        <v>0</v>
      </c>
      <c r="T432" s="3">
        <f>tbl_master[[#This Row],[Delay Mins]]</f>
        <v>0</v>
      </c>
      <c r="U432" s="41">
        <f t="shared" si="27"/>
        <v>12</v>
      </c>
      <c r="V432" s="41" t="e" cm="1">
        <f t="array" aca="1" ref="V432" ca="1">IF(V5COUNT(S432:S434)&lt;3,"",AVERAGE(S432:S434))</f>
        <v>#NAME?</v>
      </c>
      <c r="W432" s="41" t="e">
        <f t="shared" ca="1" si="28"/>
        <v>#NAME?</v>
      </c>
      <c r="X432" s="41" t="e">
        <f t="shared" ca="1" si="29"/>
        <v>#NAME?</v>
      </c>
      <c r="Y432" s="44" t="e">
        <f t="shared" ca="1" si="30"/>
        <v>#NAME?</v>
      </c>
    </row>
    <row r="433" spans="1:25" ht="75" hidden="1" x14ac:dyDescent="0.25">
      <c r="A433" s="3" t="s">
        <v>1140</v>
      </c>
      <c r="B433" s="4">
        <v>45991</v>
      </c>
      <c r="C433" s="3" t="s">
        <v>1141</v>
      </c>
      <c r="D433" s="5" t="s">
        <v>1142</v>
      </c>
      <c r="E433" s="3" t="s">
        <v>70</v>
      </c>
      <c r="F433" s="3">
        <v>16</v>
      </c>
      <c r="G433" s="3">
        <v>28</v>
      </c>
      <c r="H433" s="3"/>
      <c r="I433" s="3" t="s">
        <v>71</v>
      </c>
      <c r="J433" s="3" t="s">
        <v>55</v>
      </c>
      <c r="K433" s="3" t="s">
        <v>28</v>
      </c>
      <c r="L433" s="5"/>
      <c r="M433" s="5"/>
      <c r="N433" s="3" t="e">
        <f>IF(L433="Availability", 0, IF(AND(#REF!="Y", OR(F433&gt;2,#REF!&gt; 0)), 1, 0))</f>
        <v>#REF!</v>
      </c>
      <c r="O433" s="5"/>
      <c r="P433" s="5"/>
      <c r="Q433" s="5"/>
      <c r="R433" s="10"/>
      <c r="S433" s="3">
        <f>_xlfn.XLOOKUP(E433,DelayData!C:C,DelayData!E:E,"Not Found")</f>
        <v>27</v>
      </c>
      <c r="T433" s="3">
        <f>tbl_master[[#This Row],[Delay Mins]]</f>
        <v>27</v>
      </c>
      <c r="U433" s="41">
        <f t="shared" si="27"/>
        <v>0</v>
      </c>
      <c r="V433" s="41" t="e" cm="1">
        <f t="array" aca="1" ref="V433" ca="1">IF(V5COUNT(S433:S435)&lt;3,"",AVERAGE(S433:S435))</f>
        <v>#NAME?</v>
      </c>
      <c r="W433" s="41" t="e">
        <f t="shared" ca="1" si="28"/>
        <v>#NAME?</v>
      </c>
      <c r="X433" s="41" t="e">
        <f t="shared" ca="1" si="29"/>
        <v>#NAME?</v>
      </c>
      <c r="Y433" s="44" t="e">
        <f t="shared" ca="1" si="30"/>
        <v>#NAME?</v>
      </c>
    </row>
    <row r="434" spans="1:25" ht="45" hidden="1" x14ac:dyDescent="0.25">
      <c r="A434" s="3" t="s">
        <v>1143</v>
      </c>
      <c r="B434" s="4">
        <v>45991</v>
      </c>
      <c r="C434" s="3"/>
      <c r="D434" s="5" t="s">
        <v>1144</v>
      </c>
      <c r="E434" s="3" t="s">
        <v>95</v>
      </c>
      <c r="F434" s="3">
        <v>3</v>
      </c>
      <c r="G434" s="3">
        <v>3</v>
      </c>
      <c r="H434" s="4">
        <v>43943</v>
      </c>
      <c r="I434" s="3" t="s">
        <v>302</v>
      </c>
      <c r="J434" s="3"/>
      <c r="K434" s="3" t="s">
        <v>34</v>
      </c>
      <c r="L434" s="5"/>
      <c r="M434" s="5"/>
      <c r="N434" s="3" t="e">
        <f>IF(L434="Availability", 0, IF(AND(#REF!="Y", OR(F434&gt;2,#REF!&gt; 0)), 1, 0))</f>
        <v>#REF!</v>
      </c>
      <c r="O434" s="5"/>
      <c r="P434" s="5"/>
      <c r="Q434" s="5"/>
      <c r="R434" s="10"/>
      <c r="S434" s="3">
        <f>_xlfn.XLOOKUP(E434,DelayData!C:C,DelayData!E:E,"Not Found")</f>
        <v>0</v>
      </c>
      <c r="T434" s="3">
        <f>tbl_master[[#This Row],[Delay Mins]]</f>
        <v>0</v>
      </c>
      <c r="U434" s="41">
        <f t="shared" si="27"/>
        <v>27</v>
      </c>
      <c r="V434" s="41" t="e" cm="1">
        <f t="array" aca="1" ref="V434" ca="1">IF(V5COUNT(S434:S436)&lt;3,"",AVERAGE(S434:S436))</f>
        <v>#NAME?</v>
      </c>
      <c r="W434" s="41" t="e">
        <f t="shared" ca="1" si="28"/>
        <v>#NAME?</v>
      </c>
      <c r="X434" s="41" t="e">
        <f t="shared" ca="1" si="29"/>
        <v>#NAME?</v>
      </c>
      <c r="Y434" s="44" t="e">
        <f t="shared" ca="1" si="30"/>
        <v>#NAME?</v>
      </c>
    </row>
    <row r="435" spans="1:25" ht="60" hidden="1" x14ac:dyDescent="0.25">
      <c r="A435" s="3" t="s">
        <v>1145</v>
      </c>
      <c r="B435" s="4">
        <v>45991</v>
      </c>
      <c r="C435" s="3"/>
      <c r="D435" s="5" t="s">
        <v>1146</v>
      </c>
      <c r="E435" s="3" t="s">
        <v>70</v>
      </c>
      <c r="F435" s="3">
        <v>7</v>
      </c>
      <c r="G435" s="3">
        <v>12</v>
      </c>
      <c r="H435" s="4">
        <v>44048</v>
      </c>
      <c r="I435" s="3" t="s">
        <v>71</v>
      </c>
      <c r="J435" s="3"/>
      <c r="K435" s="3" t="s">
        <v>34</v>
      </c>
      <c r="L435" s="5"/>
      <c r="M435" s="5"/>
      <c r="N435" s="3" t="e">
        <f>IF(L435="Availability", 0, IF(AND(#REF!="Y", OR(F435&gt;2,#REF!&gt; 0)), 1, 0))</f>
        <v>#REF!</v>
      </c>
      <c r="O435" s="5"/>
      <c r="P435" s="5"/>
      <c r="Q435" s="5"/>
      <c r="R435" s="10"/>
      <c r="S435" s="3">
        <f>_xlfn.XLOOKUP(E435,DelayData!C:C,DelayData!E:E,"Not Found")</f>
        <v>27</v>
      </c>
      <c r="T435" s="3">
        <f>tbl_master[[#This Row],[Delay Mins]]</f>
        <v>27</v>
      </c>
      <c r="U435" s="41">
        <f t="shared" si="27"/>
        <v>0</v>
      </c>
      <c r="V435" s="41" t="e" cm="1">
        <f t="array" aca="1" ref="V435" ca="1">IF(V5COUNT(S435:S437)&lt;3,"",AVERAGE(S435:S437))</f>
        <v>#NAME?</v>
      </c>
      <c r="W435" s="41" t="e">
        <f t="shared" ca="1" si="28"/>
        <v>#NAME?</v>
      </c>
      <c r="X435" s="41" t="e">
        <f t="shared" ca="1" si="29"/>
        <v>#NAME?</v>
      </c>
      <c r="Y435" s="44" t="e">
        <f t="shared" ca="1" si="30"/>
        <v>#NAME?</v>
      </c>
    </row>
    <row r="436" spans="1:25" ht="75" hidden="1" x14ac:dyDescent="0.25">
      <c r="A436" s="3" t="s">
        <v>1147</v>
      </c>
      <c r="B436" s="4">
        <v>45991</v>
      </c>
      <c r="C436" s="3" t="s">
        <v>1148</v>
      </c>
      <c r="D436" s="5" t="s">
        <v>1149</v>
      </c>
      <c r="E436" s="3" t="s">
        <v>58</v>
      </c>
      <c r="F436" s="3">
        <v>8</v>
      </c>
      <c r="G436" s="3">
        <v>8</v>
      </c>
      <c r="H436" s="4">
        <v>43700</v>
      </c>
      <c r="I436" s="3" t="s">
        <v>59</v>
      </c>
      <c r="J436" s="3" t="s">
        <v>55</v>
      </c>
      <c r="K436" s="3" t="s">
        <v>28</v>
      </c>
      <c r="L436" s="5"/>
      <c r="M436" s="5"/>
      <c r="N436" s="3" t="e">
        <f>IF(L436="Availability", 0, IF(AND(#REF!="Y", OR(F436&gt;2,#REF!&gt; 0)), 1, 0))</f>
        <v>#REF!</v>
      </c>
      <c r="O436" s="5"/>
      <c r="P436" s="5"/>
      <c r="Q436" s="5"/>
      <c r="R436" s="10"/>
      <c r="S436" s="3">
        <f>_xlfn.XLOOKUP(E436,DelayData!C:C,DelayData!E:E,"Not Found")</f>
        <v>2</v>
      </c>
      <c r="T436" s="3">
        <f>tbl_master[[#This Row],[Delay Mins]]</f>
        <v>2</v>
      </c>
      <c r="U436" s="41">
        <f t="shared" si="27"/>
        <v>27</v>
      </c>
      <c r="V436" s="41" t="e" cm="1">
        <f t="array" aca="1" ref="V436" ca="1">IF(V5COUNT(S436:S438)&lt;3,"",AVERAGE(S436:S438))</f>
        <v>#NAME?</v>
      </c>
      <c r="W436" s="41" t="e">
        <f t="shared" ca="1" si="28"/>
        <v>#NAME?</v>
      </c>
      <c r="X436" s="41" t="e">
        <f t="shared" ca="1" si="29"/>
        <v>#NAME?</v>
      </c>
      <c r="Y436" s="44" t="e">
        <f t="shared" ca="1" si="30"/>
        <v>#NAME?</v>
      </c>
    </row>
    <row r="437" spans="1:25" ht="60" hidden="1" x14ac:dyDescent="0.25">
      <c r="A437" s="3" t="s">
        <v>1150</v>
      </c>
      <c r="B437" s="4">
        <v>45991</v>
      </c>
      <c r="C437" s="3" t="s">
        <v>1151</v>
      </c>
      <c r="D437" s="5" t="s">
        <v>1152</v>
      </c>
      <c r="E437" s="3" t="s">
        <v>70</v>
      </c>
      <c r="F437" s="3">
        <v>12</v>
      </c>
      <c r="G437" s="3">
        <v>12</v>
      </c>
      <c r="H437" s="4">
        <v>43896</v>
      </c>
      <c r="I437" s="3" t="s">
        <v>253</v>
      </c>
      <c r="J437" s="3" t="s">
        <v>702</v>
      </c>
      <c r="K437" s="3" t="s">
        <v>28</v>
      </c>
      <c r="L437" s="5"/>
      <c r="M437" s="5"/>
      <c r="N437" s="3" t="e">
        <f>IF(L437="Availability", 0, IF(AND(#REF!="Y", OR(F437&gt;2,#REF!&gt; 0)), 1, 0))</f>
        <v>#REF!</v>
      </c>
      <c r="O437" s="5"/>
      <c r="P437" s="5"/>
      <c r="Q437" s="5"/>
      <c r="R437" s="10"/>
      <c r="S437" s="3">
        <f>_xlfn.XLOOKUP(E437,DelayData!C:C,DelayData!E:E,"Not Found")</f>
        <v>27</v>
      </c>
      <c r="T437" s="3">
        <f>tbl_master[[#This Row],[Delay Mins]]</f>
        <v>27</v>
      </c>
      <c r="U437" s="41">
        <f t="shared" si="27"/>
        <v>2</v>
      </c>
      <c r="V437" s="41" t="e" cm="1">
        <f t="array" aca="1" ref="V437" ca="1">IF(V5COUNT(S437:S439)&lt;3,"",AVERAGE(S437:S439))</f>
        <v>#NAME?</v>
      </c>
      <c r="W437" s="41" t="e">
        <f t="shared" ca="1" si="28"/>
        <v>#NAME?</v>
      </c>
      <c r="X437" s="41" t="e">
        <f t="shared" ca="1" si="29"/>
        <v>#NAME?</v>
      </c>
      <c r="Y437" s="44" t="e">
        <f t="shared" ca="1" si="30"/>
        <v>#NAME?</v>
      </c>
    </row>
    <row r="438" spans="1:25" ht="75" hidden="1" x14ac:dyDescent="0.25">
      <c r="A438" s="3" t="s">
        <v>1153</v>
      </c>
      <c r="B438" s="4">
        <v>45990</v>
      </c>
      <c r="C438" s="3" t="s">
        <v>1154</v>
      </c>
      <c r="D438" s="5" t="s">
        <v>1155</v>
      </c>
      <c r="E438" s="3" t="s">
        <v>158</v>
      </c>
      <c r="F438" s="3">
        <v>5</v>
      </c>
      <c r="G438" s="3">
        <v>5</v>
      </c>
      <c r="H438" s="4">
        <v>43700</v>
      </c>
      <c r="I438" s="3" t="s">
        <v>39</v>
      </c>
      <c r="J438" s="3"/>
      <c r="K438" s="3" t="s">
        <v>584</v>
      </c>
      <c r="L438" s="5"/>
      <c r="M438" s="5"/>
      <c r="N438" s="3" t="e">
        <f>IF(L438="Availability", 0, IF(AND(#REF!="Y", OR(F438&gt;2,#REF!&gt; 0)), 1, 0))</f>
        <v>#REF!</v>
      </c>
      <c r="O438" s="5"/>
      <c r="P438" s="5"/>
      <c r="Q438" s="5"/>
      <c r="R438" s="10"/>
      <c r="S438" s="3">
        <f>_xlfn.XLOOKUP(E438,DelayData!C:C,DelayData!E:E,"Not Found")</f>
        <v>0</v>
      </c>
      <c r="T438" s="3">
        <f>tbl_master[[#This Row],[Delay Mins]]</f>
        <v>0</v>
      </c>
      <c r="U438" s="41">
        <f t="shared" si="27"/>
        <v>27</v>
      </c>
      <c r="V438" s="41" t="e" cm="1">
        <f t="array" aca="1" ref="V438" ca="1">IF(V5COUNT(S438:S440)&lt;3,"",AVERAGE(S438:S440))</f>
        <v>#NAME?</v>
      </c>
      <c r="W438" s="41" t="e">
        <f t="shared" ca="1" si="28"/>
        <v>#NAME?</v>
      </c>
      <c r="X438" s="41" t="e">
        <f t="shared" ca="1" si="29"/>
        <v>#NAME?</v>
      </c>
      <c r="Y438" s="44" t="e">
        <f t="shared" ca="1" si="30"/>
        <v>#NAME?</v>
      </c>
    </row>
    <row r="439" spans="1:25" ht="75" hidden="1" x14ac:dyDescent="0.25">
      <c r="A439" s="3" t="s">
        <v>1156</v>
      </c>
      <c r="B439" s="4">
        <v>45990</v>
      </c>
      <c r="C439" s="3" t="s">
        <v>266</v>
      </c>
      <c r="D439" s="5" t="s">
        <v>1157</v>
      </c>
      <c r="E439" s="3" t="s">
        <v>95</v>
      </c>
      <c r="F439" s="3">
        <v>5</v>
      </c>
      <c r="G439" s="3">
        <v>5</v>
      </c>
      <c r="H439" s="3"/>
      <c r="I439" s="3" t="s">
        <v>33</v>
      </c>
      <c r="J439" s="3" t="s">
        <v>288</v>
      </c>
      <c r="K439" s="3" t="s">
        <v>28</v>
      </c>
      <c r="L439" s="5"/>
      <c r="M439" s="5"/>
      <c r="N439" s="3" t="e">
        <f>IF(L439="Availability", 0, IF(AND(#REF!="Y", OR(F439&gt;2,#REF!&gt; 0)), 1, 0))</f>
        <v>#REF!</v>
      </c>
      <c r="O439" s="5"/>
      <c r="P439" s="5"/>
      <c r="Q439" s="5"/>
      <c r="R439" s="10"/>
      <c r="S439" s="3">
        <f>_xlfn.XLOOKUP(E439,DelayData!C:C,DelayData!E:E,"Not Found")</f>
        <v>0</v>
      </c>
      <c r="T439" s="3">
        <f>tbl_master[[#This Row],[Delay Mins]]</f>
        <v>0</v>
      </c>
      <c r="U439" s="41">
        <f t="shared" si="27"/>
        <v>0</v>
      </c>
      <c r="V439" s="41" t="e" cm="1">
        <f t="array" aca="1" ref="V439" ca="1">IF(V5COUNT(S439:S441)&lt;3,"",AVERAGE(S439:S441))</f>
        <v>#NAME?</v>
      </c>
      <c r="W439" s="41" t="e">
        <f t="shared" ca="1" si="28"/>
        <v>#NAME?</v>
      </c>
      <c r="X439" s="41" t="e">
        <f t="shared" ca="1" si="29"/>
        <v>#NAME?</v>
      </c>
      <c r="Y439" s="44" t="e">
        <f t="shared" ca="1" si="30"/>
        <v>#NAME?</v>
      </c>
    </row>
    <row r="440" spans="1:25" ht="60" hidden="1" x14ac:dyDescent="0.25">
      <c r="A440" s="3" t="s">
        <v>1158</v>
      </c>
      <c r="B440" s="4">
        <v>45990</v>
      </c>
      <c r="C440" s="3" t="s">
        <v>1159</v>
      </c>
      <c r="D440" s="5" t="s">
        <v>1160</v>
      </c>
      <c r="E440" s="3" t="s">
        <v>70</v>
      </c>
      <c r="F440" s="3">
        <v>3</v>
      </c>
      <c r="G440" s="3">
        <v>6</v>
      </c>
      <c r="H440" s="4">
        <v>43686</v>
      </c>
      <c r="I440" s="3" t="s">
        <v>71</v>
      </c>
      <c r="J440" s="3" t="s">
        <v>55</v>
      </c>
      <c r="K440" s="3" t="s">
        <v>28</v>
      </c>
      <c r="L440" s="5"/>
      <c r="M440" s="5"/>
      <c r="N440" s="3" t="e">
        <f>IF(L440="Availability", 0, IF(AND(#REF!="Y", OR(F440&gt;2,#REF!&gt; 0)), 1, 0))</f>
        <v>#REF!</v>
      </c>
      <c r="O440" s="5"/>
      <c r="P440" s="5"/>
      <c r="Q440" s="5"/>
      <c r="R440" s="10"/>
      <c r="S440" s="3">
        <f>_xlfn.XLOOKUP(E440,DelayData!C:C,DelayData!E:E,"Not Found")</f>
        <v>27</v>
      </c>
      <c r="T440" s="3">
        <f>tbl_master[[#This Row],[Delay Mins]]</f>
        <v>27</v>
      </c>
      <c r="U440" s="41">
        <f t="shared" si="27"/>
        <v>0</v>
      </c>
      <c r="V440" s="41" t="e" cm="1">
        <f t="array" aca="1" ref="V440" ca="1">IF(V5COUNT(S440:S442)&lt;3,"",AVERAGE(S440:S442))</f>
        <v>#NAME?</v>
      </c>
      <c r="W440" s="41" t="e">
        <f t="shared" ca="1" si="28"/>
        <v>#NAME?</v>
      </c>
      <c r="X440" s="41" t="e">
        <f t="shared" ca="1" si="29"/>
        <v>#NAME?</v>
      </c>
      <c r="Y440" s="44" t="e">
        <f t="shared" ca="1" si="30"/>
        <v>#NAME?</v>
      </c>
    </row>
    <row r="441" spans="1:25" ht="60" hidden="1" x14ac:dyDescent="0.25">
      <c r="A441" s="3" t="s">
        <v>1161</v>
      </c>
      <c r="B441" s="4">
        <v>45990</v>
      </c>
      <c r="C441" s="3" t="s">
        <v>1162</v>
      </c>
      <c r="D441" s="5" t="s">
        <v>1163</v>
      </c>
      <c r="E441" s="3" t="s">
        <v>216</v>
      </c>
      <c r="F441" s="3">
        <v>34</v>
      </c>
      <c r="G441" s="3">
        <v>77</v>
      </c>
      <c r="H441" s="4">
        <v>43964</v>
      </c>
      <c r="I441" s="3" t="s">
        <v>39</v>
      </c>
      <c r="J441" s="3" t="s">
        <v>44</v>
      </c>
      <c r="K441" s="3" t="s">
        <v>28</v>
      </c>
      <c r="L441" s="5"/>
      <c r="M441" s="5"/>
      <c r="N441" s="3" t="e">
        <f>IF(L441="Availability", 0, IF(AND(#REF!="Y", OR(F441&gt;2,#REF!&gt; 0)), 1, 0))</f>
        <v>#REF!</v>
      </c>
      <c r="O441" s="5"/>
      <c r="P441" s="5"/>
      <c r="Q441" s="5"/>
      <c r="R441" s="10"/>
      <c r="S441" s="3">
        <f>_xlfn.XLOOKUP(E441,DelayData!C:C,DelayData!E:E,"Not Found")</f>
        <v>3</v>
      </c>
      <c r="T441" s="3">
        <f>tbl_master[[#This Row],[Delay Mins]]</f>
        <v>3</v>
      </c>
      <c r="U441" s="41">
        <f t="shared" si="27"/>
        <v>27</v>
      </c>
      <c r="V441" s="41" t="e" cm="1">
        <f t="array" aca="1" ref="V441" ca="1">IF(V5COUNT(S441:S443)&lt;3,"",AVERAGE(S441:S443))</f>
        <v>#NAME?</v>
      </c>
      <c r="W441" s="41" t="e">
        <f t="shared" ca="1" si="28"/>
        <v>#NAME?</v>
      </c>
      <c r="X441" s="41" t="e">
        <f t="shared" ca="1" si="29"/>
        <v>#NAME?</v>
      </c>
      <c r="Y441" s="44" t="e">
        <f t="shared" ca="1" si="30"/>
        <v>#NAME?</v>
      </c>
    </row>
    <row r="442" spans="1:25" ht="75" hidden="1" x14ac:dyDescent="0.25">
      <c r="A442" s="3" t="s">
        <v>1164</v>
      </c>
      <c r="B442" s="4">
        <v>45990</v>
      </c>
      <c r="C442" s="3" t="s">
        <v>1001</v>
      </c>
      <c r="D442" s="5" t="s">
        <v>1165</v>
      </c>
      <c r="E442" s="3" t="s">
        <v>70</v>
      </c>
      <c r="F442" s="3">
        <v>6</v>
      </c>
      <c r="G442" s="3">
        <v>6</v>
      </c>
      <c r="H442" s="3"/>
      <c r="I442" s="3" t="s">
        <v>71</v>
      </c>
      <c r="J442" s="3" t="s">
        <v>55</v>
      </c>
      <c r="K442" s="3" t="s">
        <v>28</v>
      </c>
      <c r="L442" s="5"/>
      <c r="M442" s="5"/>
      <c r="N442" s="3" t="e">
        <f>IF(L442="Availability", 0, IF(AND(#REF!="Y", OR(F442&gt;2,#REF!&gt; 0)), 1, 0))</f>
        <v>#REF!</v>
      </c>
      <c r="O442" s="5"/>
      <c r="P442" s="5"/>
      <c r="Q442" s="5"/>
      <c r="R442" s="10"/>
      <c r="S442" s="3">
        <f>_xlfn.XLOOKUP(E442,DelayData!C:C,DelayData!E:E,"Not Found")</f>
        <v>27</v>
      </c>
      <c r="T442" s="3">
        <f>tbl_master[[#This Row],[Delay Mins]]</f>
        <v>27</v>
      </c>
      <c r="U442" s="41">
        <f t="shared" si="27"/>
        <v>3</v>
      </c>
      <c r="V442" s="41" t="e" cm="1">
        <f t="array" aca="1" ref="V442" ca="1">IF(V5COUNT(S442:S444)&lt;3,"",AVERAGE(S442:S444))</f>
        <v>#NAME?</v>
      </c>
      <c r="W442" s="41" t="e">
        <f t="shared" ca="1" si="28"/>
        <v>#NAME?</v>
      </c>
      <c r="X442" s="41" t="e">
        <f t="shared" ca="1" si="29"/>
        <v>#NAME?</v>
      </c>
      <c r="Y442" s="44" t="e">
        <f t="shared" ca="1" si="30"/>
        <v>#NAME?</v>
      </c>
    </row>
    <row r="443" spans="1:25" ht="60" hidden="1" x14ac:dyDescent="0.25">
      <c r="A443" s="3" t="s">
        <v>1166</v>
      </c>
      <c r="B443" s="4">
        <v>45989</v>
      </c>
      <c r="C443" s="3" t="s">
        <v>230</v>
      </c>
      <c r="D443" s="5" t="s">
        <v>231</v>
      </c>
      <c r="E443" s="3" t="s">
        <v>99</v>
      </c>
      <c r="F443" s="3">
        <v>3</v>
      </c>
      <c r="G443" s="3">
        <v>3</v>
      </c>
      <c r="H443" s="4">
        <v>43532</v>
      </c>
      <c r="I443" s="3" t="s">
        <v>26</v>
      </c>
      <c r="J443" s="3" t="s">
        <v>361</v>
      </c>
      <c r="K443" s="3" t="s">
        <v>28</v>
      </c>
      <c r="L443" s="5"/>
      <c r="M443" s="5" t="s">
        <v>1065</v>
      </c>
      <c r="N443" s="3" t="e">
        <f>IF(L443="Availability", 0, IF(AND(#REF!="Y", OR(F443&gt;2,#REF!&gt; 0)), 1, 0))</f>
        <v>#REF!</v>
      </c>
      <c r="O443" s="5"/>
      <c r="P443" s="5"/>
      <c r="Q443" s="5"/>
      <c r="R443" s="10"/>
      <c r="S443" s="3">
        <f>_xlfn.XLOOKUP(E443,DelayData!C:C,DelayData!E:E,"Not Found")</f>
        <v>12</v>
      </c>
      <c r="T443" s="3">
        <f>tbl_master[[#This Row],[Delay Mins]]</f>
        <v>12</v>
      </c>
      <c r="U443" s="41">
        <f t="shared" si="27"/>
        <v>27</v>
      </c>
      <c r="V443" s="41" t="e" cm="1">
        <f t="array" aca="1" ref="V443" ca="1">IF(V5COUNT(S443:S445)&lt;3,"",AVERAGE(S443:S445))</f>
        <v>#NAME?</v>
      </c>
      <c r="W443" s="41" t="e">
        <f t="shared" ca="1" si="28"/>
        <v>#NAME?</v>
      </c>
      <c r="X443" s="41" t="e">
        <f t="shared" ca="1" si="29"/>
        <v>#NAME?</v>
      </c>
      <c r="Y443" s="44" t="e">
        <f t="shared" ca="1" si="30"/>
        <v>#NAME?</v>
      </c>
    </row>
    <row r="444" spans="1:25" ht="60" hidden="1" x14ac:dyDescent="0.25">
      <c r="A444" s="3" t="s">
        <v>1167</v>
      </c>
      <c r="B444" s="4">
        <v>45989</v>
      </c>
      <c r="C444" s="3" t="s">
        <v>248</v>
      </c>
      <c r="D444" s="5" t="s">
        <v>249</v>
      </c>
      <c r="E444" s="3" t="s">
        <v>43</v>
      </c>
      <c r="F444" s="3">
        <v>5</v>
      </c>
      <c r="G444" s="3">
        <v>10</v>
      </c>
      <c r="H444" s="4">
        <v>44048</v>
      </c>
      <c r="I444" s="3" t="s">
        <v>1168</v>
      </c>
      <c r="J444" s="3"/>
      <c r="K444" s="3" t="s">
        <v>424</v>
      </c>
      <c r="L444" s="5" t="s">
        <v>875</v>
      </c>
      <c r="M444" s="5" t="s">
        <v>839</v>
      </c>
      <c r="N444" s="3" t="e">
        <f>IF(L444="Availability", 0, IF(AND(#REF!="Y", OR(F444&gt;2,#REF!&gt; 0)), 1, 0))</f>
        <v>#REF!</v>
      </c>
      <c r="O444" s="5"/>
      <c r="P444" s="5"/>
      <c r="Q444" s="5"/>
      <c r="R444" s="10"/>
      <c r="S444" s="3">
        <f>_xlfn.XLOOKUP(E444,DelayData!C:C,DelayData!E:E,"Not Found")</f>
        <v>0</v>
      </c>
      <c r="T444" s="3">
        <f>tbl_master[[#This Row],[Delay Mins]]</f>
        <v>0</v>
      </c>
      <c r="U444" s="41">
        <f t="shared" si="27"/>
        <v>12</v>
      </c>
      <c r="V444" s="41" t="e" cm="1">
        <f t="array" aca="1" ref="V444" ca="1">IF(V5COUNT(S444:S446)&lt;3,"",AVERAGE(S444:S446))</f>
        <v>#NAME?</v>
      </c>
      <c r="W444" s="41" t="e">
        <f t="shared" ca="1" si="28"/>
        <v>#NAME?</v>
      </c>
      <c r="X444" s="41" t="e">
        <f t="shared" ca="1" si="29"/>
        <v>#NAME?</v>
      </c>
      <c r="Y444" s="44" t="e">
        <f t="shared" ca="1" si="30"/>
        <v>#NAME?</v>
      </c>
    </row>
    <row r="445" spans="1:25" ht="75" hidden="1" x14ac:dyDescent="0.25">
      <c r="A445" s="3" t="s">
        <v>1169</v>
      </c>
      <c r="B445" s="4">
        <v>45989</v>
      </c>
      <c r="C445" s="3" t="s">
        <v>156</v>
      </c>
      <c r="D445" s="5" t="s">
        <v>1155</v>
      </c>
      <c r="E445" s="3" t="s">
        <v>95</v>
      </c>
      <c r="F445" s="3">
        <v>9</v>
      </c>
      <c r="G445" s="3">
        <v>59</v>
      </c>
      <c r="H445" s="4">
        <v>43972</v>
      </c>
      <c r="I445" s="3" t="s">
        <v>539</v>
      </c>
      <c r="J445" s="3" t="s">
        <v>254</v>
      </c>
      <c r="K445" s="3" t="s">
        <v>28</v>
      </c>
      <c r="L445" s="5"/>
      <c r="M445" s="5"/>
      <c r="N445" s="3" t="e">
        <f>IF(L445="Availability", 0, IF(AND(#REF!="Y", OR(F445&gt;2,#REF!&gt; 0)), 1, 0))</f>
        <v>#REF!</v>
      </c>
      <c r="O445" s="5"/>
      <c r="P445" s="5"/>
      <c r="Q445" s="5"/>
      <c r="R445" s="10"/>
      <c r="S445" s="3">
        <f>_xlfn.XLOOKUP(E445,DelayData!C:C,DelayData!E:E,"Not Found")</f>
        <v>0</v>
      </c>
      <c r="T445" s="3">
        <f>tbl_master[[#This Row],[Delay Mins]]</f>
        <v>0</v>
      </c>
      <c r="U445" s="41">
        <f t="shared" si="27"/>
        <v>0</v>
      </c>
      <c r="V445" s="41" t="e" cm="1">
        <f t="array" aca="1" ref="V445" ca="1">IF(V5COUNT(S445:S447)&lt;3,"",AVERAGE(S445:S447))</f>
        <v>#NAME?</v>
      </c>
      <c r="W445" s="41" t="e">
        <f t="shared" ca="1" si="28"/>
        <v>#NAME?</v>
      </c>
      <c r="X445" s="41" t="e">
        <f t="shared" ca="1" si="29"/>
        <v>#NAME?</v>
      </c>
      <c r="Y445" s="44" t="e">
        <f t="shared" ca="1" si="30"/>
        <v>#NAME?</v>
      </c>
    </row>
    <row r="446" spans="1:25" ht="75" hidden="1" x14ac:dyDescent="0.25">
      <c r="A446" s="3" t="s">
        <v>1170</v>
      </c>
      <c r="B446" s="4">
        <v>45989</v>
      </c>
      <c r="C446" s="3" t="s">
        <v>1088</v>
      </c>
      <c r="D446" s="5" t="s">
        <v>393</v>
      </c>
      <c r="E446" s="3" t="s">
        <v>899</v>
      </c>
      <c r="F446" s="3">
        <v>34</v>
      </c>
      <c r="G446" s="3">
        <v>79</v>
      </c>
      <c r="H446" s="3"/>
      <c r="I446" s="3" t="s">
        <v>119</v>
      </c>
      <c r="J446" s="3" t="s">
        <v>163</v>
      </c>
      <c r="K446" s="3" t="s">
        <v>28</v>
      </c>
      <c r="L446" s="5"/>
      <c r="M446" s="5"/>
      <c r="N446" s="3" t="e">
        <f>IF(L446="Availability", 0, IF(AND(#REF!="Y", OR(F446&gt;2,#REF!&gt; 0)), 1, 0))</f>
        <v>#REF!</v>
      </c>
      <c r="O446" s="5"/>
      <c r="P446" s="5"/>
      <c r="Q446" s="5"/>
      <c r="R446" s="10"/>
      <c r="S446" s="3">
        <f>_xlfn.XLOOKUP(E446,DelayData!C:C,DelayData!E:E,"Not Found")</f>
        <v>0</v>
      </c>
      <c r="T446" s="3">
        <f>tbl_master[[#This Row],[Delay Mins]]</f>
        <v>0</v>
      </c>
      <c r="U446" s="41">
        <f t="shared" si="27"/>
        <v>0</v>
      </c>
      <c r="V446" s="41" t="e" cm="1">
        <f t="array" aca="1" ref="V446" ca="1">IF(V5COUNT(S446:S448)&lt;3,"",AVERAGE(S446:S448))</f>
        <v>#NAME?</v>
      </c>
      <c r="W446" s="41" t="e">
        <f t="shared" ca="1" si="28"/>
        <v>#NAME?</v>
      </c>
      <c r="X446" s="41" t="e">
        <f t="shared" ca="1" si="29"/>
        <v>#NAME?</v>
      </c>
      <c r="Y446" s="44" t="e">
        <f t="shared" ca="1" si="30"/>
        <v>#NAME?</v>
      </c>
    </row>
    <row r="447" spans="1:25" ht="75" hidden="1" x14ac:dyDescent="0.25">
      <c r="A447" s="3" t="s">
        <v>1171</v>
      </c>
      <c r="B447" s="4">
        <v>45989</v>
      </c>
      <c r="C447" s="3" t="s">
        <v>1172</v>
      </c>
      <c r="D447" s="5" t="s">
        <v>325</v>
      </c>
      <c r="E447" s="3" t="s">
        <v>971</v>
      </c>
      <c r="F447" s="3">
        <v>2</v>
      </c>
      <c r="G447" s="3">
        <v>7</v>
      </c>
      <c r="H447" s="3"/>
      <c r="I447" s="3" t="s">
        <v>33</v>
      </c>
      <c r="J447" s="3" t="s">
        <v>183</v>
      </c>
      <c r="K447" s="3" t="s">
        <v>28</v>
      </c>
      <c r="L447" s="5"/>
      <c r="M447" s="5"/>
      <c r="N447" s="3" t="e">
        <f>IF(L447="Availability", 0, IF(AND(#REF!="Y", OR(F447&gt;2,#REF!&gt; 0)), 1, 0))</f>
        <v>#REF!</v>
      </c>
      <c r="O447" s="5"/>
      <c r="P447" s="5"/>
      <c r="Q447" s="5"/>
      <c r="R447" s="10"/>
      <c r="S447" s="3">
        <f>_xlfn.XLOOKUP(E447,DelayData!C:C,DelayData!E:E,"Not Found")</f>
        <v>0</v>
      </c>
      <c r="T447" s="3">
        <f>tbl_master[[#This Row],[Delay Mins]]</f>
        <v>0</v>
      </c>
      <c r="U447" s="41">
        <f t="shared" si="27"/>
        <v>0</v>
      </c>
      <c r="V447" s="41" t="e" cm="1">
        <f t="array" aca="1" ref="V447" ca="1">IF(V5COUNT(S447:S449)&lt;3,"",AVERAGE(S447:S449))</f>
        <v>#NAME?</v>
      </c>
      <c r="W447" s="41" t="e">
        <f t="shared" ca="1" si="28"/>
        <v>#NAME?</v>
      </c>
      <c r="X447" s="41" t="e">
        <f t="shared" ca="1" si="29"/>
        <v>#NAME?</v>
      </c>
      <c r="Y447" s="44" t="e">
        <f t="shared" ca="1" si="30"/>
        <v>#NAME?</v>
      </c>
    </row>
    <row r="448" spans="1:25" ht="75" hidden="1" x14ac:dyDescent="0.25">
      <c r="A448" s="3" t="s">
        <v>1173</v>
      </c>
      <c r="B448" s="4">
        <v>45989</v>
      </c>
      <c r="C448" s="3" t="s">
        <v>1174</v>
      </c>
      <c r="D448" s="5" t="s">
        <v>1175</v>
      </c>
      <c r="E448" s="3" t="s">
        <v>128</v>
      </c>
      <c r="F448" s="3">
        <v>3</v>
      </c>
      <c r="G448" s="3">
        <v>6</v>
      </c>
      <c r="H448" s="4">
        <v>43943</v>
      </c>
      <c r="I448" s="3" t="s">
        <v>253</v>
      </c>
      <c r="J448" s="3" t="s">
        <v>702</v>
      </c>
      <c r="K448" s="3" t="s">
        <v>28</v>
      </c>
      <c r="L448" s="5"/>
      <c r="M448" s="5"/>
      <c r="N448" s="3" t="e">
        <f>IF(L448="Availability", 0, IF(AND(#REF!="Y", OR(F448&gt;2,#REF!&gt; 0)), 1, 0))</f>
        <v>#REF!</v>
      </c>
      <c r="O448" s="5"/>
      <c r="P448" s="5"/>
      <c r="Q448" s="5"/>
      <c r="R448" s="10"/>
      <c r="S448" s="3">
        <f>_xlfn.XLOOKUP(E448,DelayData!C:C,DelayData!E:E,"Not Found")</f>
        <v>3</v>
      </c>
      <c r="T448" s="3">
        <f>tbl_master[[#This Row],[Delay Mins]]</f>
        <v>3</v>
      </c>
      <c r="U448" s="41">
        <f t="shared" si="27"/>
        <v>0</v>
      </c>
      <c r="V448" s="41" t="e" cm="1">
        <f t="array" aca="1" ref="V448" ca="1">IF(V5COUNT(S448:S450)&lt;3,"",AVERAGE(S448:S450))</f>
        <v>#NAME?</v>
      </c>
      <c r="W448" s="41" t="e">
        <f t="shared" ca="1" si="28"/>
        <v>#NAME?</v>
      </c>
      <c r="X448" s="41" t="e">
        <f t="shared" ca="1" si="29"/>
        <v>#NAME?</v>
      </c>
      <c r="Y448" s="44" t="e">
        <f t="shared" ca="1" si="30"/>
        <v>#NAME?</v>
      </c>
    </row>
    <row r="449" spans="1:25" ht="45" hidden="1" x14ac:dyDescent="0.25">
      <c r="A449" s="3" t="s">
        <v>1176</v>
      </c>
      <c r="B449" s="4">
        <v>45989</v>
      </c>
      <c r="C449" s="3" t="s">
        <v>1177</v>
      </c>
      <c r="D449" s="5" t="s">
        <v>1178</v>
      </c>
      <c r="E449" s="3" t="s">
        <v>95</v>
      </c>
      <c r="F449" s="3">
        <v>7</v>
      </c>
      <c r="G449" s="3">
        <v>20</v>
      </c>
      <c r="H449" s="4">
        <v>43782</v>
      </c>
      <c r="I449" s="3" t="s">
        <v>39</v>
      </c>
      <c r="J449" s="3" t="s">
        <v>361</v>
      </c>
      <c r="K449" s="3" t="s">
        <v>28</v>
      </c>
      <c r="L449" s="5"/>
      <c r="M449" s="5"/>
      <c r="N449" s="3" t="e">
        <f>IF(L449="Availability", 0, IF(AND(#REF!="Y", OR(F449&gt;2,#REF!&gt; 0)), 1, 0))</f>
        <v>#REF!</v>
      </c>
      <c r="O449" s="5"/>
      <c r="P449" s="5"/>
      <c r="Q449" s="5"/>
      <c r="R449" s="10"/>
      <c r="S449" s="3">
        <f>_xlfn.XLOOKUP(E449,DelayData!C:C,DelayData!E:E,"Not Found")</f>
        <v>0</v>
      </c>
      <c r="T449" s="3">
        <f>tbl_master[[#This Row],[Delay Mins]]</f>
        <v>0</v>
      </c>
      <c r="U449" s="41">
        <f t="shared" si="27"/>
        <v>3</v>
      </c>
      <c r="V449" s="41" t="e" cm="1">
        <f t="array" aca="1" ref="V449" ca="1">IF(V5COUNT(S449:S451)&lt;3,"",AVERAGE(S449:S451))</f>
        <v>#NAME?</v>
      </c>
      <c r="W449" s="41" t="e">
        <f t="shared" ca="1" si="28"/>
        <v>#NAME?</v>
      </c>
      <c r="X449" s="41" t="e">
        <f t="shared" ca="1" si="29"/>
        <v>#NAME?</v>
      </c>
      <c r="Y449" s="44" t="e">
        <f t="shared" ca="1" si="30"/>
        <v>#NAME?</v>
      </c>
    </row>
    <row r="450" spans="1:25" ht="60" hidden="1" x14ac:dyDescent="0.25">
      <c r="A450" s="3" t="s">
        <v>1179</v>
      </c>
      <c r="B450" s="4">
        <v>45989</v>
      </c>
      <c r="C450" s="3" t="s">
        <v>422</v>
      </c>
      <c r="D450" s="5" t="s">
        <v>419</v>
      </c>
      <c r="E450" s="3" t="s">
        <v>43</v>
      </c>
      <c r="F450" s="3">
        <v>3</v>
      </c>
      <c r="G450" s="3">
        <v>3</v>
      </c>
      <c r="H450" s="4">
        <v>43972</v>
      </c>
      <c r="I450" s="3" t="s">
        <v>39</v>
      </c>
      <c r="J450" s="3" t="s">
        <v>361</v>
      </c>
      <c r="K450" s="3" t="s">
        <v>28</v>
      </c>
      <c r="L450" s="5"/>
      <c r="M450" s="5"/>
      <c r="N450" s="3" t="e">
        <f>IF(L450="Availability", 0, IF(AND(#REF!="Y", OR(F450&gt;2,#REF!&gt; 0)), 1, 0))</f>
        <v>#REF!</v>
      </c>
      <c r="O450" s="5"/>
      <c r="P450" s="5"/>
      <c r="Q450" s="5"/>
      <c r="R450" s="10"/>
      <c r="S450" s="3">
        <f>_xlfn.XLOOKUP(E450,DelayData!C:C,DelayData!E:E,"Not Found")</f>
        <v>0</v>
      </c>
      <c r="T450" s="3">
        <f>tbl_master[[#This Row],[Delay Mins]]</f>
        <v>0</v>
      </c>
      <c r="U450" s="41">
        <f t="shared" ref="U450:U513" si="31">S449</f>
        <v>0</v>
      </c>
      <c r="V450" s="41" t="e" cm="1">
        <f t="array" aca="1" ref="V450" ca="1">IF(V5COUNT(S450:S452)&lt;3,"",AVERAGE(S450:S452))</f>
        <v>#NAME?</v>
      </c>
      <c r="W450" s="41" t="e">
        <f t="shared" ref="W450:W513" ca="1" si="32">0.5*T450 + 0.3*U450 + 0.2*V450</f>
        <v>#NAME?</v>
      </c>
      <c r="X450" s="41" t="e">
        <f t="shared" ref="X450:X513" ca="1" si="33">S450 - W450</f>
        <v>#NAME?</v>
      </c>
      <c r="Y450" s="44" t="e">
        <f t="shared" ref="Y450:Y513" ca="1" si="34">ABS(S450 - W450)</f>
        <v>#NAME?</v>
      </c>
    </row>
    <row r="451" spans="1:25" ht="60" hidden="1" x14ac:dyDescent="0.25">
      <c r="A451" s="3" t="s">
        <v>1180</v>
      </c>
      <c r="B451" s="4">
        <v>45988</v>
      </c>
      <c r="C451" s="3" t="s">
        <v>1100</v>
      </c>
      <c r="D451" s="5" t="s">
        <v>1101</v>
      </c>
      <c r="E451" s="3" t="s">
        <v>1181</v>
      </c>
      <c r="F451" s="3">
        <v>23</v>
      </c>
      <c r="G451" s="3">
        <v>30</v>
      </c>
      <c r="H451" s="4">
        <v>43843</v>
      </c>
      <c r="I451" s="3" t="s">
        <v>39</v>
      </c>
      <c r="J451" s="3" t="s">
        <v>170</v>
      </c>
      <c r="K451" s="3" t="s">
        <v>28</v>
      </c>
      <c r="L451" s="5"/>
      <c r="M451" s="5"/>
      <c r="N451" s="3" t="e">
        <f>IF(L451="Availability", 0, IF(AND(#REF!="Y", OR(F451&gt;2,#REF!&gt; 0)), 1, 0))</f>
        <v>#REF!</v>
      </c>
      <c r="O451" s="5"/>
      <c r="P451" s="5"/>
      <c r="Q451" s="5"/>
      <c r="R451" s="10"/>
      <c r="S451" s="3">
        <f>_xlfn.XLOOKUP(E451,DelayData!C:C,DelayData!E:E,"Not Found")</f>
        <v>10</v>
      </c>
      <c r="T451" s="3">
        <f>tbl_master[[#This Row],[Delay Mins]]</f>
        <v>10</v>
      </c>
      <c r="U451" s="41">
        <f t="shared" si="31"/>
        <v>0</v>
      </c>
      <c r="V451" s="41" t="e" cm="1">
        <f t="array" aca="1" ref="V451" ca="1">IF(V5COUNT(S451:S453)&lt;3,"",AVERAGE(S451:S453))</f>
        <v>#NAME?</v>
      </c>
      <c r="W451" s="41" t="e">
        <f t="shared" ca="1" si="32"/>
        <v>#NAME?</v>
      </c>
      <c r="X451" s="41" t="e">
        <f t="shared" ca="1" si="33"/>
        <v>#NAME?</v>
      </c>
      <c r="Y451" s="44" t="e">
        <f t="shared" ca="1" si="34"/>
        <v>#NAME?</v>
      </c>
    </row>
    <row r="452" spans="1:25" ht="60" hidden="1" x14ac:dyDescent="0.25">
      <c r="A452" s="3" t="s">
        <v>1182</v>
      </c>
      <c r="B452" s="4">
        <v>45988</v>
      </c>
      <c r="C452" s="3" t="s">
        <v>1183</v>
      </c>
      <c r="D452" s="5" t="s">
        <v>1184</v>
      </c>
      <c r="E452" s="3" t="s">
        <v>356</v>
      </c>
      <c r="F452" s="3">
        <v>5</v>
      </c>
      <c r="G452" s="3">
        <v>5</v>
      </c>
      <c r="H452" s="4">
        <v>43532</v>
      </c>
      <c r="I452" s="3" t="s">
        <v>54</v>
      </c>
      <c r="J452" s="3" t="s">
        <v>55</v>
      </c>
      <c r="K452" s="3" t="s">
        <v>28</v>
      </c>
      <c r="L452" s="5"/>
      <c r="M452" s="5"/>
      <c r="N452" s="3" t="e">
        <f>IF(L452="Availability", 0, IF(AND(#REF!="Y", OR(F452&gt;2,#REF!&gt; 0)), 1, 0))</f>
        <v>#REF!</v>
      </c>
      <c r="O452" s="5"/>
      <c r="P452" s="5"/>
      <c r="Q452" s="5"/>
      <c r="R452" s="10"/>
      <c r="S452" s="3">
        <f>_xlfn.XLOOKUP(E452,DelayData!C:C,DelayData!E:E,"Not Found")</f>
        <v>17</v>
      </c>
      <c r="T452" s="3">
        <f>tbl_master[[#This Row],[Delay Mins]]</f>
        <v>17</v>
      </c>
      <c r="U452" s="41">
        <f t="shared" si="31"/>
        <v>10</v>
      </c>
      <c r="V452" s="41" t="e" cm="1">
        <f t="array" aca="1" ref="V452" ca="1">IF(V5COUNT(S452:S454)&lt;3,"",AVERAGE(S452:S454))</f>
        <v>#NAME?</v>
      </c>
      <c r="W452" s="41" t="e">
        <f t="shared" ca="1" si="32"/>
        <v>#NAME?</v>
      </c>
      <c r="X452" s="41" t="e">
        <f t="shared" ca="1" si="33"/>
        <v>#NAME?</v>
      </c>
      <c r="Y452" s="44" t="e">
        <f t="shared" ca="1" si="34"/>
        <v>#NAME?</v>
      </c>
    </row>
    <row r="453" spans="1:25" ht="60" hidden="1" x14ac:dyDescent="0.25">
      <c r="A453" s="3" t="s">
        <v>1185</v>
      </c>
      <c r="B453" s="4">
        <v>45988</v>
      </c>
      <c r="C453" s="3" t="s">
        <v>230</v>
      </c>
      <c r="D453" s="5" t="s">
        <v>231</v>
      </c>
      <c r="E453" s="3" t="s">
        <v>241</v>
      </c>
      <c r="F453" s="3">
        <v>2</v>
      </c>
      <c r="G453" s="3">
        <v>2</v>
      </c>
      <c r="H453" s="4">
        <v>43545</v>
      </c>
      <c r="I453" s="3" t="s">
        <v>26</v>
      </c>
      <c r="J453" s="3" t="s">
        <v>242</v>
      </c>
      <c r="K453" s="3" t="s">
        <v>28</v>
      </c>
      <c r="L453" s="5"/>
      <c r="M453" s="5"/>
      <c r="N453" s="3" t="e">
        <f>IF(L453="Availability", 0, IF(AND(#REF!="Y", OR(F453&gt;2,#REF!&gt; 0)), 1, 0))</f>
        <v>#REF!</v>
      </c>
      <c r="O453" s="5"/>
      <c r="P453" s="5"/>
      <c r="Q453" s="5"/>
      <c r="R453" s="10"/>
      <c r="S453" s="3">
        <f>_xlfn.XLOOKUP(E453,DelayData!C:C,DelayData!E:E,"Not Found")</f>
        <v>0</v>
      </c>
      <c r="T453" s="3">
        <f>tbl_master[[#This Row],[Delay Mins]]</f>
        <v>0</v>
      </c>
      <c r="U453" s="41">
        <f t="shared" si="31"/>
        <v>17</v>
      </c>
      <c r="V453" s="41" t="e" cm="1">
        <f t="array" aca="1" ref="V453" ca="1">IF(V5COUNT(S453:S455)&lt;3,"",AVERAGE(S453:S455))</f>
        <v>#NAME?</v>
      </c>
      <c r="W453" s="41" t="e">
        <f t="shared" ca="1" si="32"/>
        <v>#NAME?</v>
      </c>
      <c r="X453" s="41" t="e">
        <f t="shared" ca="1" si="33"/>
        <v>#NAME?</v>
      </c>
      <c r="Y453" s="44" t="e">
        <f t="shared" ca="1" si="34"/>
        <v>#NAME?</v>
      </c>
    </row>
    <row r="454" spans="1:25" ht="75" hidden="1" x14ac:dyDescent="0.25">
      <c r="A454" s="3" t="s">
        <v>1186</v>
      </c>
      <c r="B454" s="4">
        <v>45988</v>
      </c>
      <c r="C454" s="3" t="s">
        <v>1088</v>
      </c>
      <c r="D454" s="5" t="s">
        <v>393</v>
      </c>
      <c r="E454" s="3" t="s">
        <v>1187</v>
      </c>
      <c r="F454" s="3">
        <v>9</v>
      </c>
      <c r="G454" s="3">
        <v>17</v>
      </c>
      <c r="H454" s="3"/>
      <c r="I454" s="3" t="s">
        <v>33</v>
      </c>
      <c r="J454" s="3" t="s">
        <v>288</v>
      </c>
      <c r="K454" s="3" t="s">
        <v>28</v>
      </c>
      <c r="L454" s="5"/>
      <c r="M454" s="5"/>
      <c r="N454" s="3" t="e">
        <f>IF(L454="Availability", 0, IF(AND(#REF!="Y", OR(F454&gt;2,#REF!&gt; 0)), 1, 0))</f>
        <v>#REF!</v>
      </c>
      <c r="O454" s="5"/>
      <c r="P454" s="5"/>
      <c r="Q454" s="5"/>
      <c r="R454" s="10"/>
      <c r="S454" s="3">
        <f>_xlfn.XLOOKUP(E454,DelayData!C:C,DelayData!E:E,"Not Found")</f>
        <v>0</v>
      </c>
      <c r="T454" s="3">
        <f>tbl_master[[#This Row],[Delay Mins]]</f>
        <v>0</v>
      </c>
      <c r="U454" s="41">
        <f t="shared" si="31"/>
        <v>0</v>
      </c>
      <c r="V454" s="41" t="e" cm="1">
        <f t="array" aca="1" ref="V454" ca="1">IF(V5COUNT(S454:S456)&lt;3,"",AVERAGE(S454:S456))</f>
        <v>#NAME?</v>
      </c>
      <c r="W454" s="41" t="e">
        <f t="shared" ca="1" si="32"/>
        <v>#NAME?</v>
      </c>
      <c r="X454" s="41" t="e">
        <f t="shared" ca="1" si="33"/>
        <v>#NAME?</v>
      </c>
      <c r="Y454" s="44" t="e">
        <f t="shared" ca="1" si="34"/>
        <v>#NAME?</v>
      </c>
    </row>
    <row r="455" spans="1:25" ht="75" hidden="1" x14ac:dyDescent="0.25">
      <c r="A455" s="3" t="s">
        <v>1188</v>
      </c>
      <c r="B455" s="4">
        <v>45987</v>
      </c>
      <c r="C455" s="3" t="s">
        <v>1189</v>
      </c>
      <c r="D455" s="5" t="s">
        <v>1190</v>
      </c>
      <c r="E455" s="3" t="s">
        <v>1191</v>
      </c>
      <c r="F455" s="3">
        <v>0</v>
      </c>
      <c r="G455" s="3">
        <v>0</v>
      </c>
      <c r="H455" s="4">
        <v>43714</v>
      </c>
      <c r="I455" s="3" t="s">
        <v>26</v>
      </c>
      <c r="J455" s="3" t="s">
        <v>44</v>
      </c>
      <c r="K455" s="3" t="s">
        <v>28</v>
      </c>
      <c r="L455" s="5"/>
      <c r="M455" s="5"/>
      <c r="N455" s="3" t="e">
        <f>IF(L455="Availability", 0, IF(AND(#REF!="Y", OR(F455&gt;2,#REF!&gt; 0)), 1, 0))</f>
        <v>#REF!</v>
      </c>
      <c r="O455" s="5"/>
      <c r="P455" s="5"/>
      <c r="Q455" s="5"/>
      <c r="R455" s="10"/>
      <c r="S455" s="3">
        <f>_xlfn.XLOOKUP(E455,DelayData!C:C,DelayData!E:E,"Not Found")</f>
        <v>0</v>
      </c>
      <c r="T455" s="3">
        <f>tbl_master[[#This Row],[Delay Mins]]</f>
        <v>0</v>
      </c>
      <c r="U455" s="41">
        <f t="shared" si="31"/>
        <v>0</v>
      </c>
      <c r="V455" s="41" t="e" cm="1">
        <f t="array" aca="1" ref="V455" ca="1">IF(V5COUNT(S455:S457)&lt;3,"",AVERAGE(S455:S457))</f>
        <v>#NAME?</v>
      </c>
      <c r="W455" s="41" t="e">
        <f t="shared" ca="1" si="32"/>
        <v>#NAME?</v>
      </c>
      <c r="X455" s="41" t="e">
        <f t="shared" ca="1" si="33"/>
        <v>#NAME?</v>
      </c>
      <c r="Y455" s="44" t="e">
        <f t="shared" ca="1" si="34"/>
        <v>#NAME?</v>
      </c>
    </row>
    <row r="456" spans="1:25" ht="45" hidden="1" x14ac:dyDescent="0.25">
      <c r="A456" s="3" t="s">
        <v>1192</v>
      </c>
      <c r="B456" s="4">
        <v>45987</v>
      </c>
      <c r="C456" s="3" t="s">
        <v>1090</v>
      </c>
      <c r="D456" s="5" t="s">
        <v>1091</v>
      </c>
      <c r="E456" s="3" t="s">
        <v>264</v>
      </c>
      <c r="F456" s="3">
        <v>5</v>
      </c>
      <c r="G456" s="3">
        <v>8</v>
      </c>
      <c r="H456" s="4">
        <v>43864</v>
      </c>
      <c r="I456" s="3" t="s">
        <v>203</v>
      </c>
      <c r="J456" s="3" t="s">
        <v>239</v>
      </c>
      <c r="K456" s="3" t="s">
        <v>28</v>
      </c>
      <c r="L456" s="5"/>
      <c r="M456" s="5"/>
      <c r="N456" s="3" t="e">
        <f>IF(L456="Availability", 0, IF(AND(#REF!="Y", OR(F456&gt;2,#REF!&gt; 0)), 1, 0))</f>
        <v>#REF!</v>
      </c>
      <c r="O456" s="5"/>
      <c r="P456" s="5"/>
      <c r="Q456" s="5"/>
      <c r="R456" s="10"/>
      <c r="S456" s="3">
        <f>_xlfn.XLOOKUP(E456,DelayData!C:C,DelayData!E:E,"Not Found")</f>
        <v>24</v>
      </c>
      <c r="T456" s="3">
        <f>tbl_master[[#This Row],[Delay Mins]]</f>
        <v>24</v>
      </c>
      <c r="U456" s="41">
        <f t="shared" si="31"/>
        <v>0</v>
      </c>
      <c r="V456" s="41" t="e" cm="1">
        <f t="array" aca="1" ref="V456" ca="1">IF(V5COUNT(S456:S458)&lt;3,"",AVERAGE(S456:S458))</f>
        <v>#NAME?</v>
      </c>
      <c r="W456" s="41" t="e">
        <f t="shared" ca="1" si="32"/>
        <v>#NAME?</v>
      </c>
      <c r="X456" s="41" t="e">
        <f t="shared" ca="1" si="33"/>
        <v>#NAME?</v>
      </c>
      <c r="Y456" s="44" t="e">
        <f t="shared" ca="1" si="34"/>
        <v>#NAME?</v>
      </c>
    </row>
    <row r="457" spans="1:25" ht="75" hidden="1" x14ac:dyDescent="0.25">
      <c r="A457" s="3" t="s">
        <v>1193</v>
      </c>
      <c r="B457" s="4">
        <v>45987</v>
      </c>
      <c r="C457" s="3" t="s">
        <v>1172</v>
      </c>
      <c r="D457" s="5" t="s">
        <v>325</v>
      </c>
      <c r="E457" s="3" t="s">
        <v>1194</v>
      </c>
      <c r="F457" s="3">
        <v>2</v>
      </c>
      <c r="G457" s="3">
        <v>7.5</v>
      </c>
      <c r="H457" s="3"/>
      <c r="I457" s="3" t="s">
        <v>33</v>
      </c>
      <c r="J457" s="3" t="s">
        <v>183</v>
      </c>
      <c r="K457" s="3" t="s">
        <v>28</v>
      </c>
      <c r="L457" s="5"/>
      <c r="M457" s="5"/>
      <c r="N457" s="3" t="e">
        <f>IF(L457="Availability", 0, IF(AND(#REF!="Y", OR(F457&gt;2,#REF!&gt; 0)), 1, 0))</f>
        <v>#REF!</v>
      </c>
      <c r="O457" s="5"/>
      <c r="P457" s="5"/>
      <c r="Q457" s="5"/>
      <c r="R457" s="10"/>
      <c r="S457" s="3">
        <f>_xlfn.XLOOKUP(E457,DelayData!C:C,DelayData!E:E,"Not Found")</f>
        <v>0</v>
      </c>
      <c r="T457" s="3">
        <f>tbl_master[[#This Row],[Delay Mins]]</f>
        <v>0</v>
      </c>
      <c r="U457" s="41">
        <f t="shared" si="31"/>
        <v>24</v>
      </c>
      <c r="V457" s="41" t="e" cm="1">
        <f t="array" aca="1" ref="V457" ca="1">IF(V5COUNT(S457:S459)&lt;3,"",AVERAGE(S457:S459))</f>
        <v>#NAME?</v>
      </c>
      <c r="W457" s="41" t="e">
        <f t="shared" ca="1" si="32"/>
        <v>#NAME?</v>
      </c>
      <c r="X457" s="41" t="e">
        <f t="shared" ca="1" si="33"/>
        <v>#NAME?</v>
      </c>
      <c r="Y457" s="44" t="e">
        <f t="shared" ca="1" si="34"/>
        <v>#NAME?</v>
      </c>
    </row>
    <row r="458" spans="1:25" ht="75" hidden="1" x14ac:dyDescent="0.25">
      <c r="A458" s="3" t="s">
        <v>1195</v>
      </c>
      <c r="B458" s="4">
        <v>45987</v>
      </c>
      <c r="C458" s="3" t="s">
        <v>1196</v>
      </c>
      <c r="D458" s="5" t="s">
        <v>115</v>
      </c>
      <c r="E458" s="3" t="s">
        <v>1197</v>
      </c>
      <c r="F458" s="3">
        <v>6</v>
      </c>
      <c r="G458" s="3">
        <v>12</v>
      </c>
      <c r="H458" s="3"/>
      <c r="I458" s="3" t="s">
        <v>88</v>
      </c>
      <c r="J458" s="3" t="s">
        <v>163</v>
      </c>
      <c r="K458" s="3" t="s">
        <v>28</v>
      </c>
      <c r="L458" s="5"/>
      <c r="M458" s="5"/>
      <c r="N458" s="3" t="e">
        <f>IF(L458="Availability", 0, IF(AND(#REF!="Y", OR(F458&gt;2,#REF!&gt; 0)), 1, 0))</f>
        <v>#REF!</v>
      </c>
      <c r="O458" s="5"/>
      <c r="P458" s="5"/>
      <c r="Q458" s="5"/>
      <c r="R458" s="10"/>
      <c r="S458" s="3">
        <f>_xlfn.XLOOKUP(E458,DelayData!C:C,DelayData!E:E,"Not Found")</f>
        <v>1196</v>
      </c>
      <c r="T458" s="3">
        <f>tbl_master[[#This Row],[Delay Mins]]</f>
        <v>1196</v>
      </c>
      <c r="U458" s="41">
        <f t="shared" si="31"/>
        <v>0</v>
      </c>
      <c r="V458" s="41" t="e" cm="1">
        <f t="array" aca="1" ref="V458" ca="1">IF(V5COUNT(S458:S460)&lt;3,"",AVERAGE(S458:S460))</f>
        <v>#NAME?</v>
      </c>
      <c r="W458" s="41" t="e">
        <f t="shared" ca="1" si="32"/>
        <v>#NAME?</v>
      </c>
      <c r="X458" s="41" t="e">
        <f t="shared" ca="1" si="33"/>
        <v>#NAME?</v>
      </c>
      <c r="Y458" s="44" t="e">
        <f t="shared" ca="1" si="34"/>
        <v>#NAME?</v>
      </c>
    </row>
    <row r="459" spans="1:25" ht="60" hidden="1" x14ac:dyDescent="0.25">
      <c r="A459" s="3" t="s">
        <v>1198</v>
      </c>
      <c r="B459" s="4">
        <v>45987</v>
      </c>
      <c r="C459" s="3" t="s">
        <v>230</v>
      </c>
      <c r="D459" s="5" t="s">
        <v>231</v>
      </c>
      <c r="E459" s="3" t="s">
        <v>241</v>
      </c>
      <c r="F459" s="3">
        <v>2</v>
      </c>
      <c r="G459" s="3">
        <v>2</v>
      </c>
      <c r="H459" s="4">
        <v>43542</v>
      </c>
      <c r="I459" s="3" t="s">
        <v>26</v>
      </c>
      <c r="J459" s="3" t="s">
        <v>242</v>
      </c>
      <c r="K459" s="3" t="s">
        <v>28</v>
      </c>
      <c r="L459" s="5"/>
      <c r="M459" s="5"/>
      <c r="N459" s="3" t="e">
        <f>IF(L459="Availability", 0, IF(AND(#REF!="Y", OR(F459&gt;2,#REF!&gt; 0)), 1, 0))</f>
        <v>#REF!</v>
      </c>
      <c r="O459" s="5"/>
      <c r="P459" s="5"/>
      <c r="Q459" s="5"/>
      <c r="R459" s="10"/>
      <c r="S459" s="3">
        <f>_xlfn.XLOOKUP(E459,DelayData!C:C,DelayData!E:E,"Not Found")</f>
        <v>0</v>
      </c>
      <c r="T459" s="3">
        <f>tbl_master[[#This Row],[Delay Mins]]</f>
        <v>0</v>
      </c>
      <c r="U459" s="41">
        <f t="shared" si="31"/>
        <v>1196</v>
      </c>
      <c r="V459" s="41" t="e" cm="1">
        <f t="array" aca="1" ref="V459" ca="1">IF(V5COUNT(S459:S461)&lt;3,"",AVERAGE(S459:S461))</f>
        <v>#NAME?</v>
      </c>
      <c r="W459" s="41" t="e">
        <f t="shared" ca="1" si="32"/>
        <v>#NAME?</v>
      </c>
      <c r="X459" s="41" t="e">
        <f t="shared" ca="1" si="33"/>
        <v>#NAME?</v>
      </c>
      <c r="Y459" s="44" t="e">
        <f t="shared" ca="1" si="34"/>
        <v>#NAME?</v>
      </c>
    </row>
    <row r="460" spans="1:25" ht="60" hidden="1" x14ac:dyDescent="0.25">
      <c r="A460" s="3" t="s">
        <v>1199</v>
      </c>
      <c r="B460" s="4">
        <v>45987</v>
      </c>
      <c r="C460" s="3" t="s">
        <v>320</v>
      </c>
      <c r="D460" s="5" t="s">
        <v>1200</v>
      </c>
      <c r="E460" s="3" t="s">
        <v>43</v>
      </c>
      <c r="F460" s="3">
        <v>8</v>
      </c>
      <c r="G460" s="3">
        <v>8</v>
      </c>
      <c r="H460" s="4">
        <v>44048</v>
      </c>
      <c r="I460" s="3" t="s">
        <v>1201</v>
      </c>
      <c r="J460" s="3"/>
      <c r="K460" s="3" t="s">
        <v>424</v>
      </c>
      <c r="L460" s="5"/>
      <c r="M460" s="5"/>
      <c r="N460" s="3" t="e">
        <f>IF(L460="Availability", 0, IF(AND(#REF!="Y", OR(F460&gt;2,#REF!&gt; 0)), 1, 0))</f>
        <v>#REF!</v>
      </c>
      <c r="O460" s="5"/>
      <c r="P460" s="5"/>
      <c r="Q460" s="5"/>
      <c r="R460" s="10"/>
      <c r="S460" s="3">
        <f>_xlfn.XLOOKUP(E460,DelayData!C:C,DelayData!E:E,"Not Found")</f>
        <v>0</v>
      </c>
      <c r="T460" s="3">
        <f>tbl_master[[#This Row],[Delay Mins]]</f>
        <v>0</v>
      </c>
      <c r="U460" s="41">
        <f t="shared" si="31"/>
        <v>0</v>
      </c>
      <c r="V460" s="41" t="e" cm="1">
        <f t="array" aca="1" ref="V460" ca="1">IF(V5COUNT(S460:S462)&lt;3,"",AVERAGE(S460:S462))</f>
        <v>#NAME?</v>
      </c>
      <c r="W460" s="41" t="e">
        <f t="shared" ca="1" si="32"/>
        <v>#NAME?</v>
      </c>
      <c r="X460" s="41" t="e">
        <f t="shared" ca="1" si="33"/>
        <v>#NAME?</v>
      </c>
      <c r="Y460" s="44" t="e">
        <f t="shared" ca="1" si="34"/>
        <v>#NAME?</v>
      </c>
    </row>
    <row r="461" spans="1:25" ht="75" hidden="1" x14ac:dyDescent="0.25">
      <c r="A461" s="3" t="s">
        <v>1202</v>
      </c>
      <c r="B461" s="4">
        <v>45986</v>
      </c>
      <c r="C461" s="3" t="s">
        <v>1203</v>
      </c>
      <c r="D461" s="5" t="s">
        <v>1204</v>
      </c>
      <c r="E461" s="3" t="s">
        <v>1205</v>
      </c>
      <c r="F461" s="3">
        <v>14</v>
      </c>
      <c r="G461" s="3">
        <v>31</v>
      </c>
      <c r="H461" s="4">
        <v>43532</v>
      </c>
      <c r="I461" s="3" t="s">
        <v>26</v>
      </c>
      <c r="J461" s="3" t="s">
        <v>242</v>
      </c>
      <c r="K461" s="3" t="s">
        <v>28</v>
      </c>
      <c r="L461" s="5"/>
      <c r="M461" s="5" t="s">
        <v>1065</v>
      </c>
      <c r="N461" s="3" t="e">
        <f>IF(L461="Availability", 0, IF(AND(#REF!="Y", OR(F461&gt;2,#REF!&gt; 0)), 1, 0))</f>
        <v>#REF!</v>
      </c>
      <c r="O461" s="5"/>
      <c r="P461" s="5"/>
      <c r="Q461" s="5"/>
      <c r="R461" s="10"/>
      <c r="S461" s="3">
        <f>_xlfn.XLOOKUP(E461,DelayData!C:C,DelayData!E:E,"Not Found")</f>
        <v>3</v>
      </c>
      <c r="T461" s="3">
        <f>tbl_master[[#This Row],[Delay Mins]]</f>
        <v>3</v>
      </c>
      <c r="U461" s="41">
        <f t="shared" si="31"/>
        <v>0</v>
      </c>
      <c r="V461" s="41" t="e" cm="1">
        <f t="array" aca="1" ref="V461" ca="1">IF(V5COUNT(S461:S463)&lt;3,"",AVERAGE(S461:S463))</f>
        <v>#NAME?</v>
      </c>
      <c r="W461" s="41" t="e">
        <f t="shared" ca="1" si="32"/>
        <v>#NAME?</v>
      </c>
      <c r="X461" s="41" t="e">
        <f t="shared" ca="1" si="33"/>
        <v>#NAME?</v>
      </c>
      <c r="Y461" s="44" t="e">
        <f t="shared" ca="1" si="34"/>
        <v>#NAME?</v>
      </c>
    </row>
    <row r="462" spans="1:25" ht="75" hidden="1" x14ac:dyDescent="0.25">
      <c r="A462" s="3" t="s">
        <v>1206</v>
      </c>
      <c r="B462" s="4">
        <v>45986</v>
      </c>
      <c r="C462" s="3" t="s">
        <v>990</v>
      </c>
      <c r="D462" s="5" t="s">
        <v>991</v>
      </c>
      <c r="E462" s="3" t="s">
        <v>1207</v>
      </c>
      <c r="F462" s="3">
        <v>7</v>
      </c>
      <c r="G462" s="3">
        <v>10</v>
      </c>
      <c r="H462" s="4">
        <v>43536</v>
      </c>
      <c r="I462" s="3" t="s">
        <v>203</v>
      </c>
      <c r="J462" s="3" t="s">
        <v>239</v>
      </c>
      <c r="K462" s="3" t="s">
        <v>28</v>
      </c>
      <c r="L462" s="5"/>
      <c r="M462" s="5"/>
      <c r="N462" s="3" t="e">
        <f>IF(L462="Availability", 0, IF(AND(#REF!="Y", OR(F462&gt;2,#REF!&gt; 0)), 1, 0))</f>
        <v>#REF!</v>
      </c>
      <c r="O462" s="5"/>
      <c r="P462" s="5"/>
      <c r="Q462" s="5"/>
      <c r="R462" s="10"/>
      <c r="S462" s="3">
        <f>_xlfn.XLOOKUP(E462,DelayData!C:C,DelayData!E:E,"Not Found")</f>
        <v>0</v>
      </c>
      <c r="T462" s="3">
        <f>tbl_master[[#This Row],[Delay Mins]]</f>
        <v>0</v>
      </c>
      <c r="U462" s="41">
        <f t="shared" si="31"/>
        <v>3</v>
      </c>
      <c r="V462" s="41" t="e" cm="1">
        <f t="array" aca="1" ref="V462" ca="1">IF(V5COUNT(S462:S464)&lt;3,"",AVERAGE(S462:S464))</f>
        <v>#NAME?</v>
      </c>
      <c r="W462" s="41" t="e">
        <f t="shared" ca="1" si="32"/>
        <v>#NAME?</v>
      </c>
      <c r="X462" s="41" t="e">
        <f t="shared" ca="1" si="33"/>
        <v>#NAME?</v>
      </c>
      <c r="Y462" s="44" t="e">
        <f t="shared" ca="1" si="34"/>
        <v>#NAME?</v>
      </c>
    </row>
    <row r="463" spans="1:25" ht="75" hidden="1" x14ac:dyDescent="0.25">
      <c r="A463" s="3" t="s">
        <v>1208</v>
      </c>
      <c r="B463" s="4">
        <v>45986</v>
      </c>
      <c r="C463" s="3" t="s">
        <v>993</v>
      </c>
      <c r="D463" s="5" t="s">
        <v>994</v>
      </c>
      <c r="E463" s="3" t="s">
        <v>48</v>
      </c>
      <c r="F463" s="3">
        <v>13</v>
      </c>
      <c r="G463" s="3">
        <v>34</v>
      </c>
      <c r="H463" s="3"/>
      <c r="I463" s="3" t="s">
        <v>253</v>
      </c>
      <c r="J463" s="3" t="s">
        <v>254</v>
      </c>
      <c r="K463" s="3" t="s">
        <v>28</v>
      </c>
      <c r="L463" s="5"/>
      <c r="M463" s="5"/>
      <c r="N463" s="3" t="e">
        <f>IF(L463="Availability", 0, IF(AND(#REF!="Y", OR(F463&gt;2,#REF!&gt; 0)), 1, 0))</f>
        <v>#REF!</v>
      </c>
      <c r="O463" s="5"/>
      <c r="P463" s="5"/>
      <c r="Q463" s="5"/>
      <c r="R463" s="10"/>
      <c r="S463" s="3">
        <f>_xlfn.XLOOKUP(E463,DelayData!C:C,DelayData!E:E,"Not Found")</f>
        <v>0</v>
      </c>
      <c r="T463" s="3">
        <f>tbl_master[[#This Row],[Delay Mins]]</f>
        <v>0</v>
      </c>
      <c r="U463" s="41">
        <f t="shared" si="31"/>
        <v>0</v>
      </c>
      <c r="V463" s="41" t="e" cm="1">
        <f t="array" aca="1" ref="V463" ca="1">IF(V5COUNT(S463:S465)&lt;3,"",AVERAGE(S463:S465))</f>
        <v>#NAME?</v>
      </c>
      <c r="W463" s="41" t="e">
        <f t="shared" ca="1" si="32"/>
        <v>#NAME?</v>
      </c>
      <c r="X463" s="41" t="e">
        <f t="shared" ca="1" si="33"/>
        <v>#NAME?</v>
      </c>
      <c r="Y463" s="44" t="e">
        <f t="shared" ca="1" si="34"/>
        <v>#NAME?</v>
      </c>
    </row>
    <row r="464" spans="1:25" ht="60" hidden="1" x14ac:dyDescent="0.25">
      <c r="A464" s="3" t="s">
        <v>1209</v>
      </c>
      <c r="B464" s="4">
        <v>45986</v>
      </c>
      <c r="C464" s="3" t="s">
        <v>548</v>
      </c>
      <c r="D464" s="5" t="s">
        <v>1210</v>
      </c>
      <c r="E464" s="3" t="s">
        <v>1211</v>
      </c>
      <c r="F464" s="3">
        <v>7</v>
      </c>
      <c r="G464" s="3">
        <v>7</v>
      </c>
      <c r="H464" s="4">
        <v>43784</v>
      </c>
      <c r="I464" s="3" t="s">
        <v>26</v>
      </c>
      <c r="J464" s="3" t="s">
        <v>44</v>
      </c>
      <c r="K464" s="3" t="s">
        <v>28</v>
      </c>
      <c r="L464" s="5"/>
      <c r="M464" s="5"/>
      <c r="N464" s="3" t="e">
        <f>IF(L464="Availability", 0, IF(AND(#REF!="Y", OR(F464&gt;2,#REF!&gt; 0)), 1, 0))</f>
        <v>#REF!</v>
      </c>
      <c r="O464" s="5"/>
      <c r="P464" s="5"/>
      <c r="Q464" s="5"/>
      <c r="R464" s="10"/>
      <c r="S464" s="3">
        <f>_xlfn.XLOOKUP(E464,DelayData!C:C,DelayData!E:E,"Not Found")</f>
        <v>0</v>
      </c>
      <c r="T464" s="3">
        <f>tbl_master[[#This Row],[Delay Mins]]</f>
        <v>0</v>
      </c>
      <c r="U464" s="41">
        <f t="shared" si="31"/>
        <v>0</v>
      </c>
      <c r="V464" s="41" t="e" cm="1">
        <f t="array" aca="1" ref="V464" ca="1">IF(V5COUNT(S464:S466)&lt;3,"",AVERAGE(S464:S466))</f>
        <v>#NAME?</v>
      </c>
      <c r="W464" s="41" t="e">
        <f t="shared" ca="1" si="32"/>
        <v>#NAME?</v>
      </c>
      <c r="X464" s="41" t="e">
        <f t="shared" ca="1" si="33"/>
        <v>#NAME?</v>
      </c>
      <c r="Y464" s="44" t="e">
        <f t="shared" ca="1" si="34"/>
        <v>#NAME?</v>
      </c>
    </row>
    <row r="465" spans="1:25" ht="60" hidden="1" x14ac:dyDescent="0.25">
      <c r="A465" s="3" t="s">
        <v>1212</v>
      </c>
      <c r="B465" s="4">
        <v>45985</v>
      </c>
      <c r="C465" s="3" t="s">
        <v>1213</v>
      </c>
      <c r="D465" s="5" t="s">
        <v>1214</v>
      </c>
      <c r="E465" s="3" t="s">
        <v>70</v>
      </c>
      <c r="F465" s="3">
        <v>15</v>
      </c>
      <c r="G465" s="3">
        <v>15</v>
      </c>
      <c r="H465" s="4">
        <v>43700</v>
      </c>
      <c r="I465" s="3" t="s">
        <v>39</v>
      </c>
      <c r="J465" s="3" t="s">
        <v>285</v>
      </c>
      <c r="K465" s="3" t="s">
        <v>28</v>
      </c>
      <c r="L465" s="5"/>
      <c r="M465" s="5"/>
      <c r="N465" s="3" t="e">
        <f>IF(L465="Availability", 0, IF(AND(#REF!="Y", OR(F465&gt;2,#REF!&gt; 0)), 1, 0))</f>
        <v>#REF!</v>
      </c>
      <c r="O465" s="5"/>
      <c r="P465" s="5"/>
      <c r="Q465" s="5"/>
      <c r="R465" s="10"/>
      <c r="S465" s="3">
        <f>_xlfn.XLOOKUP(E465,DelayData!C:C,DelayData!E:E,"Not Found")</f>
        <v>27</v>
      </c>
      <c r="T465" s="3">
        <f>tbl_master[[#This Row],[Delay Mins]]</f>
        <v>27</v>
      </c>
      <c r="U465" s="41">
        <f t="shared" si="31"/>
        <v>0</v>
      </c>
      <c r="V465" s="41" t="e" cm="1">
        <f t="array" aca="1" ref="V465" ca="1">IF(V5COUNT(S465:S467)&lt;3,"",AVERAGE(S465:S467))</f>
        <v>#NAME?</v>
      </c>
      <c r="W465" s="41" t="e">
        <f t="shared" ca="1" si="32"/>
        <v>#NAME?</v>
      </c>
      <c r="X465" s="41" t="e">
        <f t="shared" ca="1" si="33"/>
        <v>#NAME?</v>
      </c>
      <c r="Y465" s="44" t="e">
        <f t="shared" ca="1" si="34"/>
        <v>#NAME?</v>
      </c>
    </row>
    <row r="466" spans="1:25" ht="60" hidden="1" x14ac:dyDescent="0.25">
      <c r="A466" s="3" t="s">
        <v>1215</v>
      </c>
      <c r="B466" s="4">
        <v>45985</v>
      </c>
      <c r="C466" s="3" t="s">
        <v>1216</v>
      </c>
      <c r="D466" s="5" t="s">
        <v>1217</v>
      </c>
      <c r="E466" s="3" t="s">
        <v>1097</v>
      </c>
      <c r="F466" s="3">
        <v>0</v>
      </c>
      <c r="G466" s="3">
        <v>0</v>
      </c>
      <c r="H466" s="4">
        <v>43847</v>
      </c>
      <c r="I466" s="3" t="s">
        <v>39</v>
      </c>
      <c r="J466" s="3" t="s">
        <v>285</v>
      </c>
      <c r="K466" s="3" t="s">
        <v>28</v>
      </c>
      <c r="L466" s="5"/>
      <c r="M466" s="5"/>
      <c r="N466" s="3" t="e">
        <f>IF(L466="Availability", 0, IF(AND(#REF!="Y", OR(F466&gt;2,#REF!&gt; 0)), 1, 0))</f>
        <v>#REF!</v>
      </c>
      <c r="O466" s="5"/>
      <c r="P466" s="5"/>
      <c r="Q466" s="5"/>
      <c r="R466" s="10"/>
      <c r="S466" s="3">
        <f>_xlfn.XLOOKUP(E466,DelayData!C:C,DelayData!E:E,"Not Found")</f>
        <v>0</v>
      </c>
      <c r="T466" s="3">
        <f>tbl_master[[#This Row],[Delay Mins]]</f>
        <v>0</v>
      </c>
      <c r="U466" s="41">
        <f t="shared" si="31"/>
        <v>27</v>
      </c>
      <c r="V466" s="41" t="e" cm="1">
        <f t="array" aca="1" ref="V466" ca="1">IF(V5COUNT(S466:S468)&lt;3,"",AVERAGE(S466:S468))</f>
        <v>#NAME?</v>
      </c>
      <c r="W466" s="41" t="e">
        <f t="shared" ca="1" si="32"/>
        <v>#NAME?</v>
      </c>
      <c r="X466" s="41" t="e">
        <f t="shared" ca="1" si="33"/>
        <v>#NAME?</v>
      </c>
      <c r="Y466" s="44" t="e">
        <f t="shared" ca="1" si="34"/>
        <v>#NAME?</v>
      </c>
    </row>
    <row r="467" spans="1:25" ht="75" hidden="1" x14ac:dyDescent="0.25">
      <c r="A467" s="3" t="s">
        <v>1218</v>
      </c>
      <c r="B467" s="4">
        <v>45985</v>
      </c>
      <c r="C467" s="3" t="s">
        <v>975</v>
      </c>
      <c r="D467" s="5" t="s">
        <v>1219</v>
      </c>
      <c r="E467" s="3" t="s">
        <v>25</v>
      </c>
      <c r="F467" s="3">
        <v>0</v>
      </c>
      <c r="G467" s="3">
        <v>0</v>
      </c>
      <c r="H467" s="4">
        <v>43672</v>
      </c>
      <c r="I467" s="3" t="s">
        <v>217</v>
      </c>
      <c r="J467" s="3" t="s">
        <v>55</v>
      </c>
      <c r="K467" s="3" t="s">
        <v>28</v>
      </c>
      <c r="L467" s="5"/>
      <c r="M467" s="5"/>
      <c r="N467" s="3" t="e">
        <f>IF(L467="Availability", 0, IF(AND(#REF!="Y", OR(F467&gt;2,#REF!&gt; 0)), 1, 0))</f>
        <v>#REF!</v>
      </c>
      <c r="O467" s="5"/>
      <c r="P467" s="5"/>
      <c r="Q467" s="5"/>
      <c r="R467" s="10"/>
      <c r="S467" s="3">
        <f>_xlfn.XLOOKUP(E467,DelayData!C:C,DelayData!E:E,"Not Found")</f>
        <v>0</v>
      </c>
      <c r="T467" s="3">
        <f>tbl_master[[#This Row],[Delay Mins]]</f>
        <v>0</v>
      </c>
      <c r="U467" s="41">
        <f t="shared" si="31"/>
        <v>0</v>
      </c>
      <c r="V467" s="41" t="e" cm="1">
        <f t="array" aca="1" ref="V467" ca="1">IF(V5COUNT(S467:S469)&lt;3,"",AVERAGE(S467:S469))</f>
        <v>#NAME?</v>
      </c>
      <c r="W467" s="41" t="e">
        <f t="shared" ca="1" si="32"/>
        <v>#NAME?</v>
      </c>
      <c r="X467" s="41" t="e">
        <f t="shared" ca="1" si="33"/>
        <v>#NAME?</v>
      </c>
      <c r="Y467" s="44" t="e">
        <f t="shared" ca="1" si="34"/>
        <v>#NAME?</v>
      </c>
    </row>
    <row r="468" spans="1:25" ht="60" hidden="1" x14ac:dyDescent="0.25">
      <c r="A468" s="3" t="s">
        <v>1220</v>
      </c>
      <c r="B468" s="4">
        <v>45985</v>
      </c>
      <c r="C468" s="3" t="s">
        <v>1103</v>
      </c>
      <c r="D468" s="5" t="s">
        <v>1221</v>
      </c>
      <c r="E468" s="3" t="s">
        <v>70</v>
      </c>
      <c r="F468" s="3">
        <v>7</v>
      </c>
      <c r="G468" s="3">
        <v>19</v>
      </c>
      <c r="H468" s="4">
        <v>43549</v>
      </c>
      <c r="I468" s="3" t="s">
        <v>217</v>
      </c>
      <c r="J468" s="3" t="s">
        <v>55</v>
      </c>
      <c r="K468" s="3" t="s">
        <v>28</v>
      </c>
      <c r="L468" s="5"/>
      <c r="M468" s="5"/>
      <c r="N468" s="3" t="e">
        <f>IF(L468="Availability", 0, IF(AND(#REF!="Y", OR(F468&gt;2,#REF!&gt; 0)), 1, 0))</f>
        <v>#REF!</v>
      </c>
      <c r="O468" s="5"/>
      <c r="P468" s="5"/>
      <c r="Q468" s="5"/>
      <c r="R468" s="10"/>
      <c r="S468" s="3">
        <f>_xlfn.XLOOKUP(E468,DelayData!C:C,DelayData!E:E,"Not Found")</f>
        <v>27</v>
      </c>
      <c r="T468" s="3">
        <f>tbl_master[[#This Row],[Delay Mins]]</f>
        <v>27</v>
      </c>
      <c r="U468" s="41">
        <f t="shared" si="31"/>
        <v>0</v>
      </c>
      <c r="V468" s="41" t="e" cm="1">
        <f t="array" aca="1" ref="V468" ca="1">IF(V5COUNT(S468:S470)&lt;3,"",AVERAGE(S468:S470))</f>
        <v>#NAME?</v>
      </c>
      <c r="W468" s="41" t="e">
        <f t="shared" ca="1" si="32"/>
        <v>#NAME?</v>
      </c>
      <c r="X468" s="41" t="e">
        <f t="shared" ca="1" si="33"/>
        <v>#NAME?</v>
      </c>
      <c r="Y468" s="44" t="e">
        <f t="shared" ca="1" si="34"/>
        <v>#NAME?</v>
      </c>
    </row>
    <row r="469" spans="1:25" ht="75" hidden="1" x14ac:dyDescent="0.25">
      <c r="A469" s="3" t="s">
        <v>1222</v>
      </c>
      <c r="B469" s="4">
        <v>45985</v>
      </c>
      <c r="C469" s="3"/>
      <c r="D469" s="5" t="s">
        <v>999</v>
      </c>
      <c r="E469" s="3" t="s">
        <v>70</v>
      </c>
      <c r="F469" s="3">
        <v>10</v>
      </c>
      <c r="G469" s="3">
        <v>10</v>
      </c>
      <c r="H469" s="4">
        <v>43532</v>
      </c>
      <c r="I469" s="3" t="s">
        <v>71</v>
      </c>
      <c r="J469" s="3"/>
      <c r="K469" s="3" t="s">
        <v>34</v>
      </c>
      <c r="L469" s="5"/>
      <c r="M469" s="5"/>
      <c r="N469" s="3" t="e">
        <f>IF(L469="Availability", 0, IF(AND(#REF!="Y", OR(F469&gt;2,#REF!&gt; 0)), 1, 0))</f>
        <v>#REF!</v>
      </c>
      <c r="O469" s="5"/>
      <c r="P469" s="5"/>
      <c r="Q469" s="5"/>
      <c r="R469" s="10"/>
      <c r="S469" s="3">
        <f>_xlfn.XLOOKUP(E469,DelayData!C:C,DelayData!E:E,"Not Found")</f>
        <v>27</v>
      </c>
      <c r="T469" s="3">
        <f>tbl_master[[#This Row],[Delay Mins]]</f>
        <v>27</v>
      </c>
      <c r="U469" s="41">
        <f t="shared" si="31"/>
        <v>27</v>
      </c>
      <c r="V469" s="41" t="e" cm="1">
        <f t="array" aca="1" ref="V469" ca="1">IF(V5COUNT(S469:S471)&lt;3,"",AVERAGE(S469:S471))</f>
        <v>#NAME?</v>
      </c>
      <c r="W469" s="41" t="e">
        <f t="shared" ca="1" si="32"/>
        <v>#NAME?</v>
      </c>
      <c r="X469" s="41" t="e">
        <f t="shared" ca="1" si="33"/>
        <v>#NAME?</v>
      </c>
      <c r="Y469" s="44" t="e">
        <f t="shared" ca="1" si="34"/>
        <v>#NAME?</v>
      </c>
    </row>
    <row r="470" spans="1:25" ht="75" hidden="1" x14ac:dyDescent="0.25">
      <c r="A470" s="3" t="s">
        <v>1223</v>
      </c>
      <c r="B470" s="4">
        <v>45984</v>
      </c>
      <c r="C470" s="3" t="s">
        <v>990</v>
      </c>
      <c r="D470" s="5" t="s">
        <v>1224</v>
      </c>
      <c r="E470" s="3" t="s">
        <v>99</v>
      </c>
      <c r="F470" s="3">
        <v>7</v>
      </c>
      <c r="G470" s="3">
        <v>7</v>
      </c>
      <c r="H470" s="4">
        <v>43584</v>
      </c>
      <c r="I470" s="3" t="s">
        <v>1225</v>
      </c>
      <c r="J470" s="3"/>
      <c r="K470" s="3" t="s">
        <v>34</v>
      </c>
      <c r="L470" s="5"/>
      <c r="M470" s="5"/>
      <c r="N470" s="3" t="e">
        <f>IF(L470="Availability", 0, IF(AND(#REF!="Y", OR(F470&gt;2,#REF!&gt; 0)), 1, 0))</f>
        <v>#REF!</v>
      </c>
      <c r="O470" s="5"/>
      <c r="P470" s="5"/>
      <c r="Q470" s="5"/>
      <c r="R470" s="10"/>
      <c r="S470" s="3">
        <f>_xlfn.XLOOKUP(E470,DelayData!C:C,DelayData!E:E,"Not Found")</f>
        <v>12</v>
      </c>
      <c r="T470" s="3">
        <f>tbl_master[[#This Row],[Delay Mins]]</f>
        <v>12</v>
      </c>
      <c r="U470" s="41">
        <f t="shared" si="31"/>
        <v>27</v>
      </c>
      <c r="V470" s="41" t="e" cm="1">
        <f t="array" aca="1" ref="V470" ca="1">IF(V5COUNT(S470:S472)&lt;3,"",AVERAGE(S470:S472))</f>
        <v>#NAME?</v>
      </c>
      <c r="W470" s="41" t="e">
        <f t="shared" ca="1" si="32"/>
        <v>#NAME?</v>
      </c>
      <c r="X470" s="41" t="e">
        <f t="shared" ca="1" si="33"/>
        <v>#NAME?</v>
      </c>
      <c r="Y470" s="44" t="e">
        <f t="shared" ca="1" si="34"/>
        <v>#NAME?</v>
      </c>
    </row>
    <row r="471" spans="1:25" ht="75" hidden="1" x14ac:dyDescent="0.25">
      <c r="A471" s="3" t="s">
        <v>1226</v>
      </c>
      <c r="B471" s="4">
        <v>45984</v>
      </c>
      <c r="C471" s="3"/>
      <c r="D471" s="5" t="s">
        <v>1227</v>
      </c>
      <c r="E471" s="3" t="s">
        <v>216</v>
      </c>
      <c r="F471" s="3">
        <v>5</v>
      </c>
      <c r="G471" s="3">
        <v>5</v>
      </c>
      <c r="H471" s="4">
        <v>43868</v>
      </c>
      <c r="I471" s="3" t="s">
        <v>217</v>
      </c>
      <c r="J471" s="3"/>
      <c r="K471" s="3" t="s">
        <v>34</v>
      </c>
      <c r="L471" s="5"/>
      <c r="M471" s="5"/>
      <c r="N471" s="3" t="e">
        <f>IF(L471="Availability", 0, IF(AND(#REF!="Y", OR(F471&gt;2,#REF!&gt; 0)), 1, 0))</f>
        <v>#REF!</v>
      </c>
      <c r="O471" s="5"/>
      <c r="P471" s="5"/>
      <c r="Q471" s="5"/>
      <c r="R471" s="10"/>
      <c r="S471" s="3">
        <f>_xlfn.XLOOKUP(E471,DelayData!C:C,DelayData!E:E,"Not Found")</f>
        <v>3</v>
      </c>
      <c r="T471" s="3">
        <f>tbl_master[[#This Row],[Delay Mins]]</f>
        <v>3</v>
      </c>
      <c r="U471" s="41">
        <f t="shared" si="31"/>
        <v>12</v>
      </c>
      <c r="V471" s="41" t="e" cm="1">
        <f t="array" aca="1" ref="V471" ca="1">IF(V5COUNT(S471:S473)&lt;3,"",AVERAGE(S471:S473))</f>
        <v>#NAME?</v>
      </c>
      <c r="W471" s="41" t="e">
        <f t="shared" ca="1" si="32"/>
        <v>#NAME?</v>
      </c>
      <c r="X471" s="41" t="e">
        <f t="shared" ca="1" si="33"/>
        <v>#NAME?</v>
      </c>
      <c r="Y471" s="44" t="e">
        <f t="shared" ca="1" si="34"/>
        <v>#NAME?</v>
      </c>
    </row>
    <row r="472" spans="1:25" ht="75" hidden="1" x14ac:dyDescent="0.25">
      <c r="A472" s="3" t="s">
        <v>1228</v>
      </c>
      <c r="B472" s="4">
        <v>45984</v>
      </c>
      <c r="C472" s="3" t="s">
        <v>1229</v>
      </c>
      <c r="D472" s="5" t="s">
        <v>1230</v>
      </c>
      <c r="E472" s="3" t="s">
        <v>128</v>
      </c>
      <c r="F472" s="3">
        <v>97</v>
      </c>
      <c r="G472" s="3">
        <v>105</v>
      </c>
      <c r="H472" s="4">
        <v>43728</v>
      </c>
      <c r="I472" s="3" t="s">
        <v>217</v>
      </c>
      <c r="J472" s="3" t="s">
        <v>55</v>
      </c>
      <c r="K472" s="3" t="s">
        <v>28</v>
      </c>
      <c r="L472" s="5"/>
      <c r="M472" s="5"/>
      <c r="N472" s="3" t="e">
        <f>IF(L472="Availability", 0, IF(AND(#REF!="Y", OR(F472&gt;2,#REF!&gt; 0)), 1, 0))</f>
        <v>#REF!</v>
      </c>
      <c r="O472" s="5"/>
      <c r="P472" s="5"/>
      <c r="Q472" s="5"/>
      <c r="R472" s="10"/>
      <c r="S472" s="3">
        <f>_xlfn.XLOOKUP(E472,DelayData!C:C,DelayData!E:E,"Not Found")</f>
        <v>3</v>
      </c>
      <c r="T472" s="3">
        <f>tbl_master[[#This Row],[Delay Mins]]</f>
        <v>3</v>
      </c>
      <c r="U472" s="41">
        <f t="shared" si="31"/>
        <v>3</v>
      </c>
      <c r="V472" s="41" t="e" cm="1">
        <f t="array" aca="1" ref="V472" ca="1">IF(V5COUNT(S472:S474)&lt;3,"",AVERAGE(S472:S474))</f>
        <v>#NAME?</v>
      </c>
      <c r="W472" s="41" t="e">
        <f t="shared" ca="1" si="32"/>
        <v>#NAME?</v>
      </c>
      <c r="X472" s="41" t="e">
        <f t="shared" ca="1" si="33"/>
        <v>#NAME?</v>
      </c>
      <c r="Y472" s="44" t="e">
        <f t="shared" ca="1" si="34"/>
        <v>#NAME?</v>
      </c>
    </row>
    <row r="473" spans="1:25" ht="60" hidden="1" x14ac:dyDescent="0.25">
      <c r="A473" s="3" t="s">
        <v>1231</v>
      </c>
      <c r="B473" s="4">
        <v>45984</v>
      </c>
      <c r="C473" s="3" t="s">
        <v>1232</v>
      </c>
      <c r="D473" s="5" t="s">
        <v>1233</v>
      </c>
      <c r="E473" s="3" t="s">
        <v>128</v>
      </c>
      <c r="F473" s="3">
        <v>5</v>
      </c>
      <c r="G473" s="3">
        <v>12</v>
      </c>
      <c r="H473" s="3"/>
      <c r="I473" s="3" t="s">
        <v>33</v>
      </c>
      <c r="J473" s="3" t="s">
        <v>361</v>
      </c>
      <c r="K473" s="3" t="s">
        <v>28</v>
      </c>
      <c r="L473" s="5"/>
      <c r="M473" s="5"/>
      <c r="N473" s="3" t="e">
        <f>IF(L473="Availability", 0, IF(AND(#REF!="Y", OR(F473&gt;2,#REF!&gt; 0)), 1, 0))</f>
        <v>#REF!</v>
      </c>
      <c r="O473" s="5"/>
      <c r="P473" s="5"/>
      <c r="Q473" s="5"/>
      <c r="R473" s="10"/>
      <c r="S473" s="3">
        <f>_xlfn.XLOOKUP(E473,DelayData!C:C,DelayData!E:E,"Not Found")</f>
        <v>3</v>
      </c>
      <c r="T473" s="3">
        <f>tbl_master[[#This Row],[Delay Mins]]</f>
        <v>3</v>
      </c>
      <c r="U473" s="41">
        <f t="shared" si="31"/>
        <v>3</v>
      </c>
      <c r="V473" s="41" t="e" cm="1">
        <f t="array" aca="1" ref="V473" ca="1">IF(V5COUNT(S473:S475)&lt;3,"",AVERAGE(S473:S475))</f>
        <v>#NAME?</v>
      </c>
      <c r="W473" s="41" t="e">
        <f t="shared" ca="1" si="32"/>
        <v>#NAME?</v>
      </c>
      <c r="X473" s="41" t="e">
        <f t="shared" ca="1" si="33"/>
        <v>#NAME?</v>
      </c>
      <c r="Y473" s="44" t="e">
        <f t="shared" ca="1" si="34"/>
        <v>#NAME?</v>
      </c>
    </row>
    <row r="474" spans="1:25" ht="75" hidden="1" x14ac:dyDescent="0.25">
      <c r="A474" s="3" t="s">
        <v>1234</v>
      </c>
      <c r="B474" s="4">
        <v>45984</v>
      </c>
      <c r="C474" s="3" t="s">
        <v>1235</v>
      </c>
      <c r="D474" s="5" t="s">
        <v>1236</v>
      </c>
      <c r="E474" s="3" t="s">
        <v>118</v>
      </c>
      <c r="F474" s="3">
        <v>18</v>
      </c>
      <c r="G474" s="3">
        <v>32</v>
      </c>
      <c r="H474" s="4">
        <v>44013</v>
      </c>
      <c r="I474" s="3" t="s">
        <v>39</v>
      </c>
      <c r="J474" s="3" t="s">
        <v>242</v>
      </c>
      <c r="K474" s="3" t="s">
        <v>28</v>
      </c>
      <c r="L474" s="5"/>
      <c r="M474" s="5"/>
      <c r="N474" s="3" t="e">
        <f>IF(L474="Availability", 0, IF(AND(#REF!="Y", OR(F474&gt;2,#REF!&gt; 0)), 1, 0))</f>
        <v>#REF!</v>
      </c>
      <c r="O474" s="5"/>
      <c r="P474" s="5"/>
      <c r="Q474" s="5"/>
      <c r="R474" s="10"/>
      <c r="S474" s="3">
        <f>_xlfn.XLOOKUP(E474,DelayData!C:C,DelayData!E:E,"Not Found")</f>
        <v>0</v>
      </c>
      <c r="T474" s="3">
        <f>tbl_master[[#This Row],[Delay Mins]]</f>
        <v>0</v>
      </c>
      <c r="U474" s="41">
        <f t="shared" si="31"/>
        <v>3</v>
      </c>
      <c r="V474" s="41" t="e" cm="1">
        <f t="array" aca="1" ref="V474" ca="1">IF(V5COUNT(S474:S476)&lt;3,"",AVERAGE(S474:S476))</f>
        <v>#NAME?</v>
      </c>
      <c r="W474" s="41" t="e">
        <f t="shared" ca="1" si="32"/>
        <v>#NAME?</v>
      </c>
      <c r="X474" s="41" t="e">
        <f t="shared" ca="1" si="33"/>
        <v>#NAME?</v>
      </c>
      <c r="Y474" s="44" t="e">
        <f t="shared" ca="1" si="34"/>
        <v>#NAME?</v>
      </c>
    </row>
    <row r="475" spans="1:25" ht="60" hidden="1" x14ac:dyDescent="0.25">
      <c r="A475" s="3" t="s">
        <v>1237</v>
      </c>
      <c r="B475" s="4">
        <v>45983</v>
      </c>
      <c r="C475" s="3" t="s">
        <v>1238</v>
      </c>
      <c r="D475" s="5" t="s">
        <v>1239</v>
      </c>
      <c r="E475" s="3" t="s">
        <v>118</v>
      </c>
      <c r="F475" s="3">
        <v>2</v>
      </c>
      <c r="G475" s="3">
        <v>5</v>
      </c>
      <c r="H475" s="4">
        <v>43728</v>
      </c>
      <c r="I475" s="3" t="s">
        <v>39</v>
      </c>
      <c r="J475" s="3" t="s">
        <v>361</v>
      </c>
      <c r="K475" s="3" t="s">
        <v>28</v>
      </c>
      <c r="L475" s="5"/>
      <c r="M475" s="5"/>
      <c r="N475" s="3" t="e">
        <f>IF(L475="Availability", 0, IF(AND(#REF!="Y", OR(F475&gt;2,#REF!&gt; 0)), 1, 0))</f>
        <v>#REF!</v>
      </c>
      <c r="O475" s="5"/>
      <c r="P475" s="5"/>
      <c r="Q475" s="5"/>
      <c r="R475" s="10"/>
      <c r="S475" s="3">
        <f>_xlfn.XLOOKUP(E475,DelayData!C:C,DelayData!E:E,"Not Found")</f>
        <v>0</v>
      </c>
      <c r="T475" s="3">
        <f>tbl_master[[#This Row],[Delay Mins]]</f>
        <v>0</v>
      </c>
      <c r="U475" s="41">
        <f t="shared" si="31"/>
        <v>0</v>
      </c>
      <c r="V475" s="41" t="e" cm="1">
        <f t="array" aca="1" ref="V475" ca="1">IF(V5COUNT(S475:S477)&lt;3,"",AVERAGE(S475:S477))</f>
        <v>#NAME?</v>
      </c>
      <c r="W475" s="41" t="e">
        <f t="shared" ca="1" si="32"/>
        <v>#NAME?</v>
      </c>
      <c r="X475" s="41" t="e">
        <f t="shared" ca="1" si="33"/>
        <v>#NAME?</v>
      </c>
      <c r="Y475" s="44" t="e">
        <f t="shared" ca="1" si="34"/>
        <v>#NAME?</v>
      </c>
    </row>
    <row r="476" spans="1:25" ht="75" hidden="1" x14ac:dyDescent="0.25">
      <c r="A476" s="3" t="s">
        <v>1240</v>
      </c>
      <c r="B476" s="4">
        <v>45983</v>
      </c>
      <c r="C476" s="3" t="s">
        <v>990</v>
      </c>
      <c r="D476" s="5" t="s">
        <v>1224</v>
      </c>
      <c r="E476" s="3" t="s">
        <v>1241</v>
      </c>
      <c r="F476" s="3">
        <v>9</v>
      </c>
      <c r="G476" s="3">
        <v>12</v>
      </c>
      <c r="H476" s="4">
        <v>43542</v>
      </c>
      <c r="I476" s="3" t="s">
        <v>26</v>
      </c>
      <c r="J476" s="3" t="s">
        <v>242</v>
      </c>
      <c r="K476" s="3" t="s">
        <v>28</v>
      </c>
      <c r="L476" s="5"/>
      <c r="M476" s="5"/>
      <c r="N476" s="3" t="e">
        <f>IF(L476="Availability", 0, IF(AND(#REF!="Y", OR(F476&gt;2,#REF!&gt; 0)), 1, 0))</f>
        <v>#REF!</v>
      </c>
      <c r="O476" s="5"/>
      <c r="P476" s="5"/>
      <c r="Q476" s="5"/>
      <c r="R476" s="10"/>
      <c r="S476" s="3">
        <f>_xlfn.XLOOKUP(E476,DelayData!C:C,DelayData!E:E,"Not Found")</f>
        <v>0</v>
      </c>
      <c r="T476" s="3">
        <f>tbl_master[[#This Row],[Delay Mins]]</f>
        <v>0</v>
      </c>
      <c r="U476" s="41">
        <f t="shared" si="31"/>
        <v>0</v>
      </c>
      <c r="V476" s="41" t="e" cm="1">
        <f t="array" aca="1" ref="V476" ca="1">IF(V5COUNT(S476:S478)&lt;3,"",AVERAGE(S476:S478))</f>
        <v>#NAME?</v>
      </c>
      <c r="W476" s="41" t="e">
        <f t="shared" ca="1" si="32"/>
        <v>#NAME?</v>
      </c>
      <c r="X476" s="41" t="e">
        <f t="shared" ca="1" si="33"/>
        <v>#NAME?</v>
      </c>
      <c r="Y476" s="44" t="e">
        <f t="shared" ca="1" si="34"/>
        <v>#NAME?</v>
      </c>
    </row>
    <row r="477" spans="1:25" ht="75" hidden="1" x14ac:dyDescent="0.25">
      <c r="A477" s="3" t="s">
        <v>1242</v>
      </c>
      <c r="B477" s="4">
        <v>45983</v>
      </c>
      <c r="C477" s="3" t="s">
        <v>320</v>
      </c>
      <c r="D477" s="5" t="s">
        <v>1243</v>
      </c>
      <c r="E477" s="3" t="s">
        <v>1244</v>
      </c>
      <c r="F477" s="3">
        <v>3</v>
      </c>
      <c r="G477" s="3">
        <v>3</v>
      </c>
      <c r="H477" s="4">
        <v>43915</v>
      </c>
      <c r="I477" s="3" t="s">
        <v>39</v>
      </c>
      <c r="J477" s="3" t="s">
        <v>129</v>
      </c>
      <c r="K477" s="3" t="s">
        <v>28</v>
      </c>
      <c r="L477" s="5"/>
      <c r="M477" s="5"/>
      <c r="N477" s="3" t="e">
        <f>IF(L477="Availability", 0, IF(AND(#REF!="Y", OR(F477&gt;2,#REF!&gt; 0)), 1, 0))</f>
        <v>#REF!</v>
      </c>
      <c r="O477" s="5"/>
      <c r="P477" s="5"/>
      <c r="Q477" s="5"/>
      <c r="R477" s="10"/>
      <c r="S477" s="3">
        <f>_xlfn.XLOOKUP(E477,DelayData!C:C,DelayData!E:E,"Not Found")</f>
        <v>9</v>
      </c>
      <c r="T477" s="3">
        <f>tbl_master[[#This Row],[Delay Mins]]</f>
        <v>9</v>
      </c>
      <c r="U477" s="41">
        <f t="shared" si="31"/>
        <v>0</v>
      </c>
      <c r="V477" s="41" t="e" cm="1">
        <f t="array" aca="1" ref="V477" ca="1">IF(V5COUNT(S477:S479)&lt;3,"",AVERAGE(S477:S479))</f>
        <v>#NAME?</v>
      </c>
      <c r="W477" s="41" t="e">
        <f t="shared" ca="1" si="32"/>
        <v>#NAME?</v>
      </c>
      <c r="X477" s="41" t="e">
        <f t="shared" ca="1" si="33"/>
        <v>#NAME?</v>
      </c>
      <c r="Y477" s="44" t="e">
        <f t="shared" ca="1" si="34"/>
        <v>#NAME?</v>
      </c>
    </row>
    <row r="478" spans="1:25" ht="75" hidden="1" x14ac:dyDescent="0.25">
      <c r="A478" s="3" t="s">
        <v>1245</v>
      </c>
      <c r="B478" s="4">
        <v>45982</v>
      </c>
      <c r="C478" s="3" t="s">
        <v>1246</v>
      </c>
      <c r="D478" s="5" t="s">
        <v>1247</v>
      </c>
      <c r="E478" s="3" t="s">
        <v>1248</v>
      </c>
      <c r="F478" s="3">
        <v>13</v>
      </c>
      <c r="G478" s="3">
        <v>21</v>
      </c>
      <c r="H478" s="4">
        <v>43957</v>
      </c>
      <c r="I478" s="3" t="s">
        <v>39</v>
      </c>
      <c r="J478" s="3" t="s">
        <v>27</v>
      </c>
      <c r="K478" s="3" t="s">
        <v>28</v>
      </c>
      <c r="L478" s="5"/>
      <c r="M478" s="5" t="s">
        <v>1249</v>
      </c>
      <c r="N478" s="3" t="e">
        <f>IF(L478="Availability", 0, IF(AND(#REF!="Y", OR(F478&gt;2,#REF!&gt; 0)), 1, 0))</f>
        <v>#REF!</v>
      </c>
      <c r="O478" s="5"/>
      <c r="P478" s="5"/>
      <c r="Q478" s="5"/>
      <c r="R478" s="10"/>
      <c r="S478" s="3">
        <f>_xlfn.XLOOKUP(E478,DelayData!C:C,DelayData!E:E,"Not Found")</f>
        <v>0</v>
      </c>
      <c r="T478" s="3">
        <f>tbl_master[[#This Row],[Delay Mins]]</f>
        <v>0</v>
      </c>
      <c r="U478" s="41">
        <f t="shared" si="31"/>
        <v>9</v>
      </c>
      <c r="V478" s="41" t="e" cm="1">
        <f t="array" aca="1" ref="V478" ca="1">IF(V5COUNT(S478:S480)&lt;3,"",AVERAGE(S478:S480))</f>
        <v>#NAME?</v>
      </c>
      <c r="W478" s="41" t="e">
        <f t="shared" ca="1" si="32"/>
        <v>#NAME?</v>
      </c>
      <c r="X478" s="41" t="e">
        <f t="shared" ca="1" si="33"/>
        <v>#NAME?</v>
      </c>
      <c r="Y478" s="44" t="e">
        <f t="shared" ca="1" si="34"/>
        <v>#NAME?</v>
      </c>
    </row>
    <row r="479" spans="1:25" ht="60" hidden="1" x14ac:dyDescent="0.25">
      <c r="A479" s="3" t="s">
        <v>1250</v>
      </c>
      <c r="B479" s="4">
        <v>45982</v>
      </c>
      <c r="C479" s="3" t="s">
        <v>1251</v>
      </c>
      <c r="D479" s="5" t="s">
        <v>1252</v>
      </c>
      <c r="E479" s="3" t="s">
        <v>387</v>
      </c>
      <c r="F479" s="3">
        <v>9</v>
      </c>
      <c r="G479" s="3">
        <v>13</v>
      </c>
      <c r="H479" s="4">
        <v>43896</v>
      </c>
      <c r="I479" s="3" t="s">
        <v>601</v>
      </c>
      <c r="J479" s="3" t="s">
        <v>763</v>
      </c>
      <c r="K479" s="3" t="s">
        <v>28</v>
      </c>
      <c r="L479" s="5"/>
      <c r="M479" s="5"/>
      <c r="N479" s="3" t="e">
        <f>IF(L479="Availability", 0, IF(AND(#REF!="Y", OR(F479&gt;2,#REF!&gt; 0)), 1, 0))</f>
        <v>#REF!</v>
      </c>
      <c r="O479" s="5"/>
      <c r="P479" s="5"/>
      <c r="Q479" s="5"/>
      <c r="R479" s="10"/>
      <c r="S479" s="3">
        <f>_xlfn.XLOOKUP(E479,DelayData!C:C,DelayData!E:E,"Not Found")</f>
        <v>31</v>
      </c>
      <c r="T479" s="3">
        <f>tbl_master[[#This Row],[Delay Mins]]</f>
        <v>31</v>
      </c>
      <c r="U479" s="41">
        <f t="shared" si="31"/>
        <v>0</v>
      </c>
      <c r="V479" s="41" t="e" cm="1">
        <f t="array" aca="1" ref="V479" ca="1">IF(V5COUNT(S479:S481)&lt;3,"",AVERAGE(S479:S481))</f>
        <v>#NAME?</v>
      </c>
      <c r="W479" s="41" t="e">
        <f t="shared" ca="1" si="32"/>
        <v>#NAME?</v>
      </c>
      <c r="X479" s="41" t="e">
        <f t="shared" ca="1" si="33"/>
        <v>#NAME?</v>
      </c>
      <c r="Y479" s="44" t="e">
        <f t="shared" ca="1" si="34"/>
        <v>#NAME?</v>
      </c>
    </row>
    <row r="480" spans="1:25" ht="75" hidden="1" x14ac:dyDescent="0.25">
      <c r="A480" s="3" t="s">
        <v>1253</v>
      </c>
      <c r="B480" s="4">
        <v>45982</v>
      </c>
      <c r="C480" s="3" t="s">
        <v>23</v>
      </c>
      <c r="D480" s="5" t="s">
        <v>1254</v>
      </c>
      <c r="E480" s="3" t="s">
        <v>394</v>
      </c>
      <c r="F480" s="3">
        <v>32</v>
      </c>
      <c r="G480" s="3">
        <v>32</v>
      </c>
      <c r="H480" s="3"/>
      <c r="I480" s="3" t="s">
        <v>33</v>
      </c>
      <c r="J480" s="3" t="s">
        <v>288</v>
      </c>
      <c r="K480" s="3" t="s">
        <v>28</v>
      </c>
      <c r="L480" s="5"/>
      <c r="M480" s="5"/>
      <c r="N480" s="3" t="e">
        <f>IF(L480="Availability", 0, IF(AND(#REF!="Y", OR(F480&gt;2,#REF!&gt; 0)), 1, 0))</f>
        <v>#REF!</v>
      </c>
      <c r="O480" s="5"/>
      <c r="P480" s="5"/>
      <c r="Q480" s="5"/>
      <c r="R480" s="10"/>
      <c r="S480" s="3">
        <f>_xlfn.XLOOKUP(E480,DelayData!C:C,DelayData!E:E,"Not Found")</f>
        <v>0</v>
      </c>
      <c r="T480" s="3">
        <f>tbl_master[[#This Row],[Delay Mins]]</f>
        <v>0</v>
      </c>
      <c r="U480" s="41">
        <f t="shared" si="31"/>
        <v>31</v>
      </c>
      <c r="V480" s="41" t="e" cm="1">
        <f t="array" aca="1" ref="V480" ca="1">IF(V5COUNT(S480:S482)&lt;3,"",AVERAGE(S480:S482))</f>
        <v>#NAME?</v>
      </c>
      <c r="W480" s="41" t="e">
        <f t="shared" ca="1" si="32"/>
        <v>#NAME?</v>
      </c>
      <c r="X480" s="41" t="e">
        <f t="shared" ca="1" si="33"/>
        <v>#NAME?</v>
      </c>
      <c r="Y480" s="44" t="e">
        <f t="shared" ca="1" si="34"/>
        <v>#NAME?</v>
      </c>
    </row>
    <row r="481" spans="1:25" ht="75" hidden="1" x14ac:dyDescent="0.25">
      <c r="A481" s="3" t="s">
        <v>1255</v>
      </c>
      <c r="B481" s="4">
        <v>45982</v>
      </c>
      <c r="C481" s="3" t="s">
        <v>578</v>
      </c>
      <c r="D481" s="5" t="s">
        <v>579</v>
      </c>
      <c r="E481" s="3" t="s">
        <v>95</v>
      </c>
      <c r="F481" s="3">
        <v>21</v>
      </c>
      <c r="G481" s="3">
        <v>164</v>
      </c>
      <c r="H481" s="4">
        <v>43812</v>
      </c>
      <c r="I481" s="3" t="s">
        <v>601</v>
      </c>
      <c r="J481" s="3" t="s">
        <v>602</v>
      </c>
      <c r="K481" s="3" t="s">
        <v>28</v>
      </c>
      <c r="L481" s="5"/>
      <c r="M481" s="5"/>
      <c r="N481" s="3" t="e">
        <f>IF(L481="Availability", 0, IF(AND(#REF!="Y", OR(F481&gt;2,#REF!&gt; 0)), 1, 0))</f>
        <v>#REF!</v>
      </c>
      <c r="O481" s="5"/>
      <c r="P481" s="5"/>
      <c r="Q481" s="5"/>
      <c r="R481" s="10"/>
      <c r="S481" s="3">
        <f>_xlfn.XLOOKUP(E481,DelayData!C:C,DelayData!E:E,"Not Found")</f>
        <v>0</v>
      </c>
      <c r="T481" s="3">
        <f>tbl_master[[#This Row],[Delay Mins]]</f>
        <v>0</v>
      </c>
      <c r="U481" s="41">
        <f t="shared" si="31"/>
        <v>0</v>
      </c>
      <c r="V481" s="41" t="e" cm="1">
        <f t="array" aca="1" ref="V481" ca="1">IF(V5COUNT(S481:S483)&lt;3,"",AVERAGE(S481:S483))</f>
        <v>#NAME?</v>
      </c>
      <c r="W481" s="41" t="e">
        <f t="shared" ca="1" si="32"/>
        <v>#NAME?</v>
      </c>
      <c r="X481" s="41" t="e">
        <f t="shared" ca="1" si="33"/>
        <v>#NAME?</v>
      </c>
      <c r="Y481" s="44" t="e">
        <f t="shared" ca="1" si="34"/>
        <v>#NAME?</v>
      </c>
    </row>
    <row r="482" spans="1:25" ht="75" hidden="1" x14ac:dyDescent="0.25">
      <c r="A482" s="3" t="s">
        <v>1256</v>
      </c>
      <c r="B482" s="4">
        <v>45982</v>
      </c>
      <c r="C482" s="3"/>
      <c r="D482" s="5" t="s">
        <v>1257</v>
      </c>
      <c r="E482" s="3" t="s">
        <v>1258</v>
      </c>
      <c r="F482" s="3">
        <v>7</v>
      </c>
      <c r="G482" s="3">
        <v>7</v>
      </c>
      <c r="H482" s="4">
        <v>43902</v>
      </c>
      <c r="I482" s="3" t="s">
        <v>39</v>
      </c>
      <c r="J482" s="3"/>
      <c r="K482" s="3" t="s">
        <v>34</v>
      </c>
      <c r="L482" s="5"/>
      <c r="M482" s="5"/>
      <c r="N482" s="3" t="e">
        <f>IF(L482="Availability", 0, IF(AND(#REF!="Y", OR(F482&gt;2,#REF!&gt; 0)), 1, 0))</f>
        <v>#REF!</v>
      </c>
      <c r="O482" s="5"/>
      <c r="P482" s="5"/>
      <c r="Q482" s="5"/>
      <c r="R482" s="10"/>
      <c r="S482" s="3">
        <f>_xlfn.XLOOKUP(E482,DelayData!C:C,DelayData!E:E,"Not Found")</f>
        <v>0</v>
      </c>
      <c r="T482" s="3">
        <f>tbl_master[[#This Row],[Delay Mins]]</f>
        <v>0</v>
      </c>
      <c r="U482" s="41">
        <f t="shared" si="31"/>
        <v>0</v>
      </c>
      <c r="V482" s="41" t="e" cm="1">
        <f t="array" aca="1" ref="V482" ca="1">IF(V5COUNT(S482:S484)&lt;3,"",AVERAGE(S482:S484))</f>
        <v>#NAME?</v>
      </c>
      <c r="W482" s="41" t="e">
        <f t="shared" ca="1" si="32"/>
        <v>#NAME?</v>
      </c>
      <c r="X482" s="41" t="e">
        <f t="shared" ca="1" si="33"/>
        <v>#NAME?</v>
      </c>
      <c r="Y482" s="44" t="e">
        <f t="shared" ca="1" si="34"/>
        <v>#NAME?</v>
      </c>
    </row>
    <row r="483" spans="1:25" ht="75" hidden="1" x14ac:dyDescent="0.25">
      <c r="A483" s="3" t="s">
        <v>1259</v>
      </c>
      <c r="B483" s="4">
        <v>45982</v>
      </c>
      <c r="C483" s="3" t="s">
        <v>363</v>
      </c>
      <c r="D483" s="5" t="s">
        <v>999</v>
      </c>
      <c r="E483" s="3" t="s">
        <v>87</v>
      </c>
      <c r="F483" s="3">
        <v>16</v>
      </c>
      <c r="G483" s="3">
        <v>96</v>
      </c>
      <c r="H483" s="4">
        <v>43920</v>
      </c>
      <c r="I483" s="3" t="s">
        <v>26</v>
      </c>
      <c r="J483" s="3" t="s">
        <v>44</v>
      </c>
      <c r="K483" s="3" t="s">
        <v>28</v>
      </c>
      <c r="L483" s="5"/>
      <c r="M483" s="5"/>
      <c r="N483" s="3" t="e">
        <f>IF(L483="Availability", 0, IF(AND(#REF!="Y", OR(F483&gt;2,#REF!&gt; 0)), 1, 0))</f>
        <v>#REF!</v>
      </c>
      <c r="O483" s="5"/>
      <c r="P483" s="5"/>
      <c r="Q483" s="5"/>
      <c r="R483" s="10"/>
      <c r="S483" s="3">
        <f>_xlfn.XLOOKUP(E483,DelayData!C:C,DelayData!E:E,"Not Found")</f>
        <v>0</v>
      </c>
      <c r="T483" s="3">
        <f>tbl_master[[#This Row],[Delay Mins]]</f>
        <v>0</v>
      </c>
      <c r="U483" s="41">
        <f t="shared" si="31"/>
        <v>0</v>
      </c>
      <c r="V483" s="41" t="e" cm="1">
        <f t="array" aca="1" ref="V483" ca="1">IF(V5COUNT(S483:S485)&lt;3,"",AVERAGE(S483:S485))</f>
        <v>#NAME?</v>
      </c>
      <c r="W483" s="41" t="e">
        <f t="shared" ca="1" si="32"/>
        <v>#NAME?</v>
      </c>
      <c r="X483" s="41" t="e">
        <f t="shared" ca="1" si="33"/>
        <v>#NAME?</v>
      </c>
      <c r="Y483" s="44" t="e">
        <f t="shared" ca="1" si="34"/>
        <v>#NAME?</v>
      </c>
    </row>
    <row r="484" spans="1:25" ht="75" hidden="1" x14ac:dyDescent="0.25">
      <c r="A484" s="3" t="s">
        <v>1260</v>
      </c>
      <c r="B484" s="4">
        <v>45982</v>
      </c>
      <c r="C484" s="3" t="s">
        <v>1261</v>
      </c>
      <c r="D484" s="5" t="s">
        <v>1257</v>
      </c>
      <c r="E484" s="3" t="s">
        <v>959</v>
      </c>
      <c r="F484" s="3">
        <v>10</v>
      </c>
      <c r="G484" s="3">
        <v>10</v>
      </c>
      <c r="H484" s="4">
        <v>43902</v>
      </c>
      <c r="I484" s="3" t="s">
        <v>39</v>
      </c>
      <c r="J484" s="3" t="s">
        <v>163</v>
      </c>
      <c r="K484" s="3" t="s">
        <v>28</v>
      </c>
      <c r="L484" s="5"/>
      <c r="M484" s="5"/>
      <c r="N484" s="3" t="e">
        <f>IF(L484="Availability", 0, IF(AND(#REF!="Y", OR(F484&gt;2,#REF!&gt; 0)), 1, 0))</f>
        <v>#REF!</v>
      </c>
      <c r="O484" s="5"/>
      <c r="P484" s="5"/>
      <c r="Q484" s="5"/>
      <c r="R484" s="10"/>
      <c r="S484" s="3">
        <f>_xlfn.XLOOKUP(E484,DelayData!C:C,DelayData!E:E,"Not Found")</f>
        <v>0</v>
      </c>
      <c r="T484" s="3">
        <f>tbl_master[[#This Row],[Delay Mins]]</f>
        <v>0</v>
      </c>
      <c r="U484" s="41">
        <f t="shared" si="31"/>
        <v>0</v>
      </c>
      <c r="V484" s="41" t="e" cm="1">
        <f t="array" aca="1" ref="V484" ca="1">IF(V5COUNT(S484:S486)&lt;3,"",AVERAGE(S484:S486))</f>
        <v>#NAME?</v>
      </c>
      <c r="W484" s="41" t="e">
        <f t="shared" ca="1" si="32"/>
        <v>#NAME?</v>
      </c>
      <c r="X484" s="41" t="e">
        <f t="shared" ca="1" si="33"/>
        <v>#NAME?</v>
      </c>
      <c r="Y484" s="44" t="e">
        <f t="shared" ca="1" si="34"/>
        <v>#NAME?</v>
      </c>
    </row>
    <row r="485" spans="1:25" ht="75" hidden="1" x14ac:dyDescent="0.25">
      <c r="A485" s="3" t="s">
        <v>1262</v>
      </c>
      <c r="B485" s="4">
        <v>45981</v>
      </c>
      <c r="C485" s="3" t="s">
        <v>791</v>
      </c>
      <c r="D485" s="5" t="s">
        <v>1263</v>
      </c>
      <c r="E485" s="3" t="s">
        <v>53</v>
      </c>
      <c r="F485" s="3">
        <v>44</v>
      </c>
      <c r="G485" s="3">
        <v>44</v>
      </c>
      <c r="H485" s="4">
        <v>43852</v>
      </c>
      <c r="I485" s="3" t="s">
        <v>54</v>
      </c>
      <c r="J485" s="3" t="s">
        <v>55</v>
      </c>
      <c r="K485" s="3" t="s">
        <v>28</v>
      </c>
      <c r="L485" s="5"/>
      <c r="M485" s="5"/>
      <c r="N485" s="3" t="e">
        <f>IF(L485="Availability", 0, IF(AND(#REF!="Y", OR(F485&gt;2,#REF!&gt; 0)), 1, 0))</f>
        <v>#REF!</v>
      </c>
      <c r="O485" s="5"/>
      <c r="P485" s="5"/>
      <c r="Q485" s="5"/>
      <c r="R485" s="10"/>
      <c r="S485" s="3">
        <f>_xlfn.XLOOKUP(E485,DelayData!C:C,DelayData!E:E,"Not Found")</f>
        <v>3</v>
      </c>
      <c r="T485" s="3">
        <f>tbl_master[[#This Row],[Delay Mins]]</f>
        <v>3</v>
      </c>
      <c r="U485" s="41">
        <f t="shared" si="31"/>
        <v>0</v>
      </c>
      <c r="V485" s="41" t="e" cm="1">
        <f t="array" aca="1" ref="V485" ca="1">IF(V5COUNT(S485:S487)&lt;3,"",AVERAGE(S485:S487))</f>
        <v>#NAME?</v>
      </c>
      <c r="W485" s="41" t="e">
        <f t="shared" ca="1" si="32"/>
        <v>#NAME?</v>
      </c>
      <c r="X485" s="41" t="e">
        <f t="shared" ca="1" si="33"/>
        <v>#NAME?</v>
      </c>
      <c r="Y485" s="44" t="e">
        <f t="shared" ca="1" si="34"/>
        <v>#NAME?</v>
      </c>
    </row>
    <row r="486" spans="1:25" ht="75" hidden="1" x14ac:dyDescent="0.25">
      <c r="A486" s="3" t="s">
        <v>1264</v>
      </c>
      <c r="B486" s="4">
        <v>45981</v>
      </c>
      <c r="C486" s="3" t="s">
        <v>1265</v>
      </c>
      <c r="D486" s="5" t="s">
        <v>1266</v>
      </c>
      <c r="E486" s="3" t="s">
        <v>177</v>
      </c>
      <c r="F486" s="3">
        <v>12</v>
      </c>
      <c r="G486" s="3">
        <v>24</v>
      </c>
      <c r="H486" s="4">
        <v>43700</v>
      </c>
      <c r="I486" s="3" t="s">
        <v>385</v>
      </c>
      <c r="J486" s="3" t="s">
        <v>254</v>
      </c>
      <c r="K486" s="3" t="s">
        <v>28</v>
      </c>
      <c r="L486" s="5"/>
      <c r="M486" s="5"/>
      <c r="N486" s="3" t="e">
        <f>IF(L486="Availability", 0, IF(AND(#REF!="Y", OR(F486&gt;2,#REF!&gt; 0)), 1, 0))</f>
        <v>#REF!</v>
      </c>
      <c r="O486" s="5"/>
      <c r="P486" s="5"/>
      <c r="Q486" s="5"/>
      <c r="R486" s="10"/>
      <c r="S486" s="3">
        <f>_xlfn.XLOOKUP(E486,DelayData!C:C,DelayData!E:E,"Not Found")</f>
        <v>8</v>
      </c>
      <c r="T486" s="3">
        <f>tbl_master[[#This Row],[Delay Mins]]</f>
        <v>8</v>
      </c>
      <c r="U486" s="41">
        <f t="shared" si="31"/>
        <v>3</v>
      </c>
      <c r="V486" s="41" t="e" cm="1">
        <f t="array" aca="1" ref="V486" ca="1">IF(V5COUNT(S486:S488)&lt;3,"",AVERAGE(S486:S488))</f>
        <v>#NAME?</v>
      </c>
      <c r="W486" s="41" t="e">
        <f t="shared" ca="1" si="32"/>
        <v>#NAME?</v>
      </c>
      <c r="X486" s="41" t="e">
        <f t="shared" ca="1" si="33"/>
        <v>#NAME?</v>
      </c>
      <c r="Y486" s="44" t="e">
        <f t="shared" ca="1" si="34"/>
        <v>#NAME?</v>
      </c>
    </row>
    <row r="487" spans="1:25" ht="60" hidden="1" x14ac:dyDescent="0.25">
      <c r="A487" s="3" t="s">
        <v>1267</v>
      </c>
      <c r="B487" s="4">
        <v>45981</v>
      </c>
      <c r="C487" s="3" t="s">
        <v>922</v>
      </c>
      <c r="D487" s="5" t="s">
        <v>923</v>
      </c>
      <c r="E487" s="3" t="s">
        <v>99</v>
      </c>
      <c r="F487" s="3">
        <v>3</v>
      </c>
      <c r="G487" s="3">
        <v>3</v>
      </c>
      <c r="H487" s="4">
        <v>44048</v>
      </c>
      <c r="I487" s="3" t="s">
        <v>39</v>
      </c>
      <c r="J487" s="3" t="s">
        <v>361</v>
      </c>
      <c r="K487" s="3" t="s">
        <v>28</v>
      </c>
      <c r="L487" s="5"/>
      <c r="M487" s="5"/>
      <c r="N487" s="3" t="e">
        <f>IF(L487="Availability", 0, IF(AND(#REF!="Y", OR(F487&gt;2,#REF!&gt; 0)), 1, 0))</f>
        <v>#REF!</v>
      </c>
      <c r="O487" s="5"/>
      <c r="P487" s="5"/>
      <c r="Q487" s="5"/>
      <c r="R487" s="10"/>
      <c r="S487" s="3">
        <f>_xlfn.XLOOKUP(E487,DelayData!C:C,DelayData!E:E,"Not Found")</f>
        <v>12</v>
      </c>
      <c r="T487" s="3">
        <f>tbl_master[[#This Row],[Delay Mins]]</f>
        <v>12</v>
      </c>
      <c r="U487" s="41">
        <f t="shared" si="31"/>
        <v>8</v>
      </c>
      <c r="V487" s="41" t="e" cm="1">
        <f t="array" aca="1" ref="V487" ca="1">IF(V5COUNT(S487:S489)&lt;3,"",AVERAGE(S487:S489))</f>
        <v>#NAME?</v>
      </c>
      <c r="W487" s="41" t="e">
        <f t="shared" ca="1" si="32"/>
        <v>#NAME?</v>
      </c>
      <c r="X487" s="41" t="e">
        <f t="shared" ca="1" si="33"/>
        <v>#NAME?</v>
      </c>
      <c r="Y487" s="44" t="e">
        <f t="shared" ca="1" si="34"/>
        <v>#NAME?</v>
      </c>
    </row>
    <row r="488" spans="1:25" ht="60" hidden="1" x14ac:dyDescent="0.25">
      <c r="A488" s="3" t="s">
        <v>1268</v>
      </c>
      <c r="B488" s="4">
        <v>45981</v>
      </c>
      <c r="C488" s="3" t="s">
        <v>1269</v>
      </c>
      <c r="D488" s="5" t="s">
        <v>1270</v>
      </c>
      <c r="E488" s="3" t="s">
        <v>87</v>
      </c>
      <c r="F488" s="3">
        <v>5</v>
      </c>
      <c r="G488" s="3">
        <v>8</v>
      </c>
      <c r="H488" s="4">
        <v>43700</v>
      </c>
      <c r="I488" s="3" t="s">
        <v>39</v>
      </c>
      <c r="J488" s="3" t="s">
        <v>170</v>
      </c>
      <c r="K488" s="3" t="s">
        <v>28</v>
      </c>
      <c r="L488" s="5"/>
      <c r="M488" s="5"/>
      <c r="N488" s="3" t="e">
        <f>IF(L488="Availability", 0, IF(AND(#REF!="Y", OR(F488&gt;2,#REF!&gt; 0)), 1, 0))</f>
        <v>#REF!</v>
      </c>
      <c r="O488" s="5"/>
      <c r="P488" s="5"/>
      <c r="Q488" s="5"/>
      <c r="R488" s="10"/>
      <c r="S488" s="3">
        <f>_xlfn.XLOOKUP(E488,DelayData!C:C,DelayData!E:E,"Not Found")</f>
        <v>0</v>
      </c>
      <c r="T488" s="3">
        <f>tbl_master[[#This Row],[Delay Mins]]</f>
        <v>0</v>
      </c>
      <c r="U488" s="41">
        <f t="shared" si="31"/>
        <v>12</v>
      </c>
      <c r="V488" s="41" t="e" cm="1">
        <f t="array" aca="1" ref="V488" ca="1">IF(V5COUNT(S488:S490)&lt;3,"",AVERAGE(S488:S490))</f>
        <v>#NAME?</v>
      </c>
      <c r="W488" s="41" t="e">
        <f t="shared" ca="1" si="32"/>
        <v>#NAME?</v>
      </c>
      <c r="X488" s="41" t="e">
        <f t="shared" ca="1" si="33"/>
        <v>#NAME?</v>
      </c>
      <c r="Y488" s="44" t="e">
        <f t="shared" ca="1" si="34"/>
        <v>#NAME?</v>
      </c>
    </row>
    <row r="489" spans="1:25" ht="60" hidden="1" x14ac:dyDescent="0.25">
      <c r="A489" s="3" t="s">
        <v>1271</v>
      </c>
      <c r="B489" s="4">
        <v>45981</v>
      </c>
      <c r="C489" s="3" t="s">
        <v>230</v>
      </c>
      <c r="D489" s="5" t="s">
        <v>231</v>
      </c>
      <c r="E489" s="3" t="s">
        <v>99</v>
      </c>
      <c r="F489" s="3">
        <v>5</v>
      </c>
      <c r="G489" s="3">
        <v>32</v>
      </c>
      <c r="H489" s="4">
        <v>43536</v>
      </c>
      <c r="I489" s="3" t="s">
        <v>26</v>
      </c>
      <c r="J489" s="3" t="s">
        <v>361</v>
      </c>
      <c r="K489" s="3" t="s">
        <v>28</v>
      </c>
      <c r="L489" s="5"/>
      <c r="M489" s="5"/>
      <c r="N489" s="3" t="e">
        <f>IF(L489="Availability", 0, IF(AND(#REF!="Y", OR(F489&gt;2,#REF!&gt; 0)), 1, 0))</f>
        <v>#REF!</v>
      </c>
      <c r="O489" s="5"/>
      <c r="P489" s="5"/>
      <c r="Q489" s="5"/>
      <c r="R489" s="10"/>
      <c r="S489" s="3">
        <f>_xlfn.XLOOKUP(E489,DelayData!C:C,DelayData!E:E,"Not Found")</f>
        <v>12</v>
      </c>
      <c r="T489" s="3">
        <f>tbl_master[[#This Row],[Delay Mins]]</f>
        <v>12</v>
      </c>
      <c r="U489" s="41">
        <f t="shared" si="31"/>
        <v>0</v>
      </c>
      <c r="V489" s="41" t="e" cm="1">
        <f t="array" aca="1" ref="V489" ca="1">IF(V5COUNT(S489:S491)&lt;3,"",AVERAGE(S489:S491))</f>
        <v>#NAME?</v>
      </c>
      <c r="W489" s="41" t="e">
        <f t="shared" ca="1" si="32"/>
        <v>#NAME?</v>
      </c>
      <c r="X489" s="41" t="e">
        <f t="shared" ca="1" si="33"/>
        <v>#NAME?</v>
      </c>
      <c r="Y489" s="44" t="e">
        <f t="shared" ca="1" si="34"/>
        <v>#NAME?</v>
      </c>
    </row>
    <row r="490" spans="1:25" ht="30" hidden="1" x14ac:dyDescent="0.25">
      <c r="A490" s="3" t="s">
        <v>1272</v>
      </c>
      <c r="B490" s="4">
        <v>45981</v>
      </c>
      <c r="C490" s="3" t="s">
        <v>951</v>
      </c>
      <c r="D490" s="5"/>
      <c r="E490" s="3" t="s">
        <v>87</v>
      </c>
      <c r="F490" s="3">
        <v>9</v>
      </c>
      <c r="G490" s="3">
        <v>20</v>
      </c>
      <c r="H490" s="3"/>
      <c r="I490" s="3" t="s">
        <v>88</v>
      </c>
      <c r="J490" s="3" t="s">
        <v>163</v>
      </c>
      <c r="K490" s="3" t="s">
        <v>28</v>
      </c>
      <c r="L490" s="5"/>
      <c r="M490" s="5"/>
      <c r="N490" s="3" t="e">
        <f>IF(L490="Availability", 0, IF(AND(#REF!="Y", OR(F490&gt;2,#REF!&gt; 0)), 1, 0))</f>
        <v>#REF!</v>
      </c>
      <c r="O490" s="5"/>
      <c r="P490" s="5"/>
      <c r="Q490" s="5"/>
      <c r="R490" s="10"/>
      <c r="S490" s="3">
        <f>_xlfn.XLOOKUP(E490,DelayData!C:C,DelayData!E:E,"Not Found")</f>
        <v>0</v>
      </c>
      <c r="T490" s="3">
        <f>tbl_master[[#This Row],[Delay Mins]]</f>
        <v>0</v>
      </c>
      <c r="U490" s="41">
        <f t="shared" si="31"/>
        <v>12</v>
      </c>
      <c r="V490" s="41" t="e" cm="1">
        <f t="array" aca="1" ref="V490" ca="1">IF(V5COUNT(S490:S492)&lt;3,"",AVERAGE(S490:S492))</f>
        <v>#NAME?</v>
      </c>
      <c r="W490" s="41" t="e">
        <f t="shared" ca="1" si="32"/>
        <v>#NAME?</v>
      </c>
      <c r="X490" s="41" t="e">
        <f t="shared" ca="1" si="33"/>
        <v>#NAME?</v>
      </c>
      <c r="Y490" s="44" t="e">
        <f t="shared" ca="1" si="34"/>
        <v>#NAME?</v>
      </c>
    </row>
    <row r="491" spans="1:25" ht="75" hidden="1" x14ac:dyDescent="0.25">
      <c r="A491" s="3" t="s">
        <v>1273</v>
      </c>
      <c r="B491" s="4">
        <v>45981</v>
      </c>
      <c r="C491" s="3" t="s">
        <v>160</v>
      </c>
      <c r="D491" s="5" t="s">
        <v>1081</v>
      </c>
      <c r="E491" s="3" t="s">
        <v>158</v>
      </c>
      <c r="F491" s="3">
        <v>6</v>
      </c>
      <c r="G491" s="3">
        <v>6</v>
      </c>
      <c r="H491" s="4">
        <v>44040</v>
      </c>
      <c r="I491" s="3" t="s">
        <v>601</v>
      </c>
      <c r="J491" s="3" t="s">
        <v>602</v>
      </c>
      <c r="K491" s="3" t="s">
        <v>28</v>
      </c>
      <c r="L491" s="5"/>
      <c r="M491" s="5" t="s">
        <v>1249</v>
      </c>
      <c r="N491" s="3" t="e">
        <f>IF(L491="Availability", 0, IF(AND(#REF!="Y", OR(F491&gt;2,#REF!&gt; 0)), 1, 0))</f>
        <v>#REF!</v>
      </c>
      <c r="O491" s="5"/>
      <c r="P491" s="5"/>
      <c r="Q491" s="5"/>
      <c r="R491" s="10"/>
      <c r="S491" s="3">
        <f>_xlfn.XLOOKUP(E491,DelayData!C:C,DelayData!E:E,"Not Found")</f>
        <v>0</v>
      </c>
      <c r="T491" s="3">
        <f>tbl_master[[#This Row],[Delay Mins]]</f>
        <v>0</v>
      </c>
      <c r="U491" s="41">
        <f t="shared" si="31"/>
        <v>0</v>
      </c>
      <c r="V491" s="41" t="e" cm="1">
        <f t="array" aca="1" ref="V491" ca="1">IF(V5COUNT(S491:S493)&lt;3,"",AVERAGE(S491:S493))</f>
        <v>#NAME?</v>
      </c>
      <c r="W491" s="41" t="e">
        <f t="shared" ca="1" si="32"/>
        <v>#NAME?</v>
      </c>
      <c r="X491" s="41" t="e">
        <f t="shared" ca="1" si="33"/>
        <v>#NAME?</v>
      </c>
      <c r="Y491" s="44" t="e">
        <f t="shared" ca="1" si="34"/>
        <v>#NAME?</v>
      </c>
    </row>
    <row r="492" spans="1:25" ht="60" hidden="1" x14ac:dyDescent="0.25">
      <c r="A492" s="3" t="s">
        <v>1274</v>
      </c>
      <c r="B492" s="4">
        <v>45981</v>
      </c>
      <c r="C492" s="3" t="s">
        <v>61</v>
      </c>
      <c r="D492" s="5" t="s">
        <v>1275</v>
      </c>
      <c r="E492" s="3" t="s">
        <v>87</v>
      </c>
      <c r="F492" s="3">
        <v>9</v>
      </c>
      <c r="G492" s="3">
        <v>9</v>
      </c>
      <c r="H492" s="4">
        <v>43686</v>
      </c>
      <c r="I492" s="3" t="s">
        <v>539</v>
      </c>
      <c r="J492" s="3" t="s">
        <v>254</v>
      </c>
      <c r="K492" s="3" t="s">
        <v>28</v>
      </c>
      <c r="L492" s="5"/>
      <c r="M492" s="5"/>
      <c r="N492" s="3" t="e">
        <f>IF(L492="Availability", 0, IF(AND(#REF!="Y", OR(F492&gt;2,#REF!&gt; 0)), 1, 0))</f>
        <v>#REF!</v>
      </c>
      <c r="O492" s="5"/>
      <c r="P492" s="5"/>
      <c r="Q492" s="5"/>
      <c r="R492" s="10"/>
      <c r="S492" s="3">
        <f>_xlfn.XLOOKUP(E492,DelayData!C:C,DelayData!E:E,"Not Found")</f>
        <v>0</v>
      </c>
      <c r="T492" s="3">
        <f>tbl_master[[#This Row],[Delay Mins]]</f>
        <v>0</v>
      </c>
      <c r="U492" s="41">
        <f t="shared" si="31"/>
        <v>0</v>
      </c>
      <c r="V492" s="41" t="e" cm="1">
        <f t="array" aca="1" ref="V492" ca="1">IF(V5COUNT(S492:S494)&lt;3,"",AVERAGE(S492:S494))</f>
        <v>#NAME?</v>
      </c>
      <c r="W492" s="41" t="e">
        <f t="shared" ca="1" si="32"/>
        <v>#NAME?</v>
      </c>
      <c r="X492" s="41" t="e">
        <f t="shared" ca="1" si="33"/>
        <v>#NAME?</v>
      </c>
      <c r="Y492" s="44" t="e">
        <f t="shared" ca="1" si="34"/>
        <v>#NAME?</v>
      </c>
    </row>
    <row r="493" spans="1:25" ht="60" hidden="1" x14ac:dyDescent="0.25">
      <c r="A493" s="3" t="s">
        <v>1276</v>
      </c>
      <c r="B493" s="4">
        <v>45981</v>
      </c>
      <c r="C493" s="3" t="s">
        <v>1277</v>
      </c>
      <c r="D493" s="5" t="s">
        <v>1278</v>
      </c>
      <c r="E493" s="3" t="s">
        <v>118</v>
      </c>
      <c r="F493" s="3">
        <v>12</v>
      </c>
      <c r="G493" s="3">
        <v>12</v>
      </c>
      <c r="H493" s="4">
        <v>43972</v>
      </c>
      <c r="I493" s="3" t="s">
        <v>601</v>
      </c>
      <c r="J493" s="3" t="s">
        <v>602</v>
      </c>
      <c r="K493" s="3" t="s">
        <v>28</v>
      </c>
      <c r="L493" s="5"/>
      <c r="M493" s="5"/>
      <c r="N493" s="3" t="e">
        <f>IF(L493="Availability", 0, IF(AND(#REF!="Y", OR(F493&gt;2,#REF!&gt; 0)), 1, 0))</f>
        <v>#REF!</v>
      </c>
      <c r="O493" s="5"/>
      <c r="P493" s="5"/>
      <c r="Q493" s="5"/>
      <c r="R493" s="10"/>
      <c r="S493" s="3">
        <f>_xlfn.XLOOKUP(E493,DelayData!C:C,DelayData!E:E,"Not Found")</f>
        <v>0</v>
      </c>
      <c r="T493" s="3">
        <f>tbl_master[[#This Row],[Delay Mins]]</f>
        <v>0</v>
      </c>
      <c r="U493" s="41">
        <f t="shared" si="31"/>
        <v>0</v>
      </c>
      <c r="V493" s="41" t="e" cm="1">
        <f t="array" aca="1" ref="V493" ca="1">IF(V5COUNT(S493:S495)&lt;3,"",AVERAGE(S493:S495))</f>
        <v>#NAME?</v>
      </c>
      <c r="W493" s="41" t="e">
        <f t="shared" ca="1" si="32"/>
        <v>#NAME?</v>
      </c>
      <c r="X493" s="41" t="e">
        <f t="shared" ca="1" si="33"/>
        <v>#NAME?</v>
      </c>
      <c r="Y493" s="44" t="e">
        <f t="shared" ca="1" si="34"/>
        <v>#NAME?</v>
      </c>
    </row>
    <row r="494" spans="1:25" ht="60" hidden="1" x14ac:dyDescent="0.25">
      <c r="A494" s="3" t="s">
        <v>1279</v>
      </c>
      <c r="B494" s="4">
        <v>45981</v>
      </c>
      <c r="C494" s="3"/>
      <c r="D494" s="5" t="s">
        <v>249</v>
      </c>
      <c r="E494" s="3" t="s">
        <v>234</v>
      </c>
      <c r="F494" s="3">
        <v>3</v>
      </c>
      <c r="G494" s="3">
        <v>3</v>
      </c>
      <c r="H494" s="4">
        <v>43957</v>
      </c>
      <c r="I494" s="3" t="s">
        <v>39</v>
      </c>
      <c r="J494" s="3"/>
      <c r="K494" s="3" t="s">
        <v>34</v>
      </c>
      <c r="L494" s="5"/>
      <c r="M494" s="5"/>
      <c r="N494" s="3" t="e">
        <f>IF(L494="Availability", 0, IF(AND(#REF!="Y", OR(F494&gt;2,#REF!&gt; 0)), 1, 0))</f>
        <v>#REF!</v>
      </c>
      <c r="O494" s="5"/>
      <c r="P494" s="5"/>
      <c r="Q494" s="5"/>
      <c r="R494" s="10"/>
      <c r="S494" s="3">
        <f>_xlfn.XLOOKUP(E494,DelayData!C:C,DelayData!E:E,"Not Found")</f>
        <v>0</v>
      </c>
      <c r="T494" s="3">
        <f>tbl_master[[#This Row],[Delay Mins]]</f>
        <v>0</v>
      </c>
      <c r="U494" s="41">
        <f t="shared" si="31"/>
        <v>0</v>
      </c>
      <c r="V494" s="41" t="e" cm="1">
        <f t="array" aca="1" ref="V494" ca="1">IF(V5COUNT(S494:S496)&lt;3,"",AVERAGE(S494:S496))</f>
        <v>#NAME?</v>
      </c>
      <c r="W494" s="41" t="e">
        <f t="shared" ca="1" si="32"/>
        <v>#NAME?</v>
      </c>
      <c r="X494" s="41" t="e">
        <f t="shared" ca="1" si="33"/>
        <v>#NAME?</v>
      </c>
      <c r="Y494" s="44" t="e">
        <f t="shared" ca="1" si="34"/>
        <v>#NAME?</v>
      </c>
    </row>
    <row r="495" spans="1:25" ht="60" hidden="1" x14ac:dyDescent="0.25">
      <c r="A495" s="3" t="s">
        <v>1280</v>
      </c>
      <c r="B495" s="4">
        <v>45981</v>
      </c>
      <c r="C495" s="3" t="s">
        <v>248</v>
      </c>
      <c r="D495" s="5" t="s">
        <v>249</v>
      </c>
      <c r="E495" s="3" t="s">
        <v>1281</v>
      </c>
      <c r="F495" s="3">
        <v>30</v>
      </c>
      <c r="G495" s="3">
        <v>40</v>
      </c>
      <c r="H495" s="4">
        <v>43957</v>
      </c>
      <c r="I495" s="3" t="s">
        <v>39</v>
      </c>
      <c r="J495" s="3" t="s">
        <v>27</v>
      </c>
      <c r="K495" s="3" t="s">
        <v>28</v>
      </c>
      <c r="L495" s="5"/>
      <c r="M495" s="5"/>
      <c r="N495" s="3" t="e">
        <f>IF(L495="Availability", 0, IF(AND(#REF!="Y", OR(F495&gt;2,#REF!&gt; 0)), 1, 0))</f>
        <v>#REF!</v>
      </c>
      <c r="O495" s="5"/>
      <c r="P495" s="5"/>
      <c r="Q495" s="5"/>
      <c r="R495" s="10"/>
      <c r="S495" s="3">
        <f>_xlfn.XLOOKUP(E495,DelayData!C:C,DelayData!E:E,"Not Found")</f>
        <v>0</v>
      </c>
      <c r="T495" s="3">
        <f>tbl_master[[#This Row],[Delay Mins]]</f>
        <v>0</v>
      </c>
      <c r="U495" s="41">
        <f t="shared" si="31"/>
        <v>0</v>
      </c>
      <c r="V495" s="41" t="e" cm="1">
        <f t="array" aca="1" ref="V495" ca="1">IF(V5COUNT(S495:S497)&lt;3,"",AVERAGE(S495:S497))</f>
        <v>#NAME?</v>
      </c>
      <c r="W495" s="41" t="e">
        <f t="shared" ca="1" si="32"/>
        <v>#NAME?</v>
      </c>
      <c r="X495" s="41" t="e">
        <f t="shared" ca="1" si="33"/>
        <v>#NAME?</v>
      </c>
      <c r="Y495" s="44" t="e">
        <f t="shared" ca="1" si="34"/>
        <v>#NAME?</v>
      </c>
    </row>
    <row r="496" spans="1:25" ht="60" hidden="1" x14ac:dyDescent="0.25">
      <c r="A496" s="3" t="s">
        <v>1282</v>
      </c>
      <c r="B496" s="4">
        <v>45981</v>
      </c>
      <c r="C496" s="3"/>
      <c r="D496" s="5" t="s">
        <v>1104</v>
      </c>
      <c r="E496" s="3" t="s">
        <v>216</v>
      </c>
      <c r="F496" s="3">
        <v>7</v>
      </c>
      <c r="G496" s="3">
        <v>7</v>
      </c>
      <c r="H496" s="4">
        <v>43532</v>
      </c>
      <c r="I496" s="3" t="s">
        <v>217</v>
      </c>
      <c r="J496" s="3"/>
      <c r="K496" s="3" t="s">
        <v>34</v>
      </c>
      <c r="L496" s="5"/>
      <c r="M496" s="5"/>
      <c r="N496" s="3" t="e">
        <f>IF(L496="Availability", 0, IF(AND(#REF!="Y", OR(F496&gt;2,#REF!&gt; 0)), 1, 0))</f>
        <v>#REF!</v>
      </c>
      <c r="O496" s="5"/>
      <c r="P496" s="5"/>
      <c r="Q496" s="5"/>
      <c r="R496" s="10"/>
      <c r="S496" s="3">
        <f>_xlfn.XLOOKUP(E496,DelayData!C:C,DelayData!E:E,"Not Found")</f>
        <v>3</v>
      </c>
      <c r="T496" s="3">
        <f>tbl_master[[#This Row],[Delay Mins]]</f>
        <v>3</v>
      </c>
      <c r="U496" s="41">
        <f t="shared" si="31"/>
        <v>0</v>
      </c>
      <c r="V496" s="41" t="e" cm="1">
        <f t="array" aca="1" ref="V496" ca="1">IF(V5COUNT(S496:S498)&lt;3,"",AVERAGE(S496:S498))</f>
        <v>#NAME?</v>
      </c>
      <c r="W496" s="41" t="e">
        <f t="shared" ca="1" si="32"/>
        <v>#NAME?</v>
      </c>
      <c r="X496" s="41" t="e">
        <f t="shared" ca="1" si="33"/>
        <v>#NAME?</v>
      </c>
      <c r="Y496" s="44" t="e">
        <f t="shared" ca="1" si="34"/>
        <v>#NAME?</v>
      </c>
    </row>
    <row r="497" spans="1:25" ht="60" hidden="1" x14ac:dyDescent="0.25">
      <c r="A497" s="3" t="s">
        <v>1283</v>
      </c>
      <c r="B497" s="4">
        <v>45981</v>
      </c>
      <c r="C497" s="3" t="s">
        <v>480</v>
      </c>
      <c r="D497" s="5" t="s">
        <v>1278</v>
      </c>
      <c r="E497" s="3" t="s">
        <v>48</v>
      </c>
      <c r="F497" s="3">
        <v>30</v>
      </c>
      <c r="G497" s="3">
        <v>59</v>
      </c>
      <c r="H497" s="4">
        <v>43972</v>
      </c>
      <c r="I497" s="3" t="s">
        <v>601</v>
      </c>
      <c r="J497" s="3" t="s">
        <v>602</v>
      </c>
      <c r="K497" s="3" t="s">
        <v>28</v>
      </c>
      <c r="L497" s="5"/>
      <c r="M497" s="5"/>
      <c r="N497" s="3" t="e">
        <f>IF(L497="Availability", 0, IF(AND(#REF!="Y", OR(F497&gt;2,#REF!&gt; 0)), 1, 0))</f>
        <v>#REF!</v>
      </c>
      <c r="O497" s="5"/>
      <c r="P497" s="5"/>
      <c r="Q497" s="5"/>
      <c r="R497" s="10"/>
      <c r="S497" s="3">
        <f>_xlfn.XLOOKUP(E497,DelayData!C:C,DelayData!E:E,"Not Found")</f>
        <v>0</v>
      </c>
      <c r="T497" s="3">
        <f>tbl_master[[#This Row],[Delay Mins]]</f>
        <v>0</v>
      </c>
      <c r="U497" s="41">
        <f t="shared" si="31"/>
        <v>3</v>
      </c>
      <c r="V497" s="41" t="e" cm="1">
        <f t="array" aca="1" ref="V497" ca="1">IF(V5COUNT(S497:S499)&lt;3,"",AVERAGE(S497:S499))</f>
        <v>#NAME?</v>
      </c>
      <c r="W497" s="41" t="e">
        <f t="shared" ca="1" si="32"/>
        <v>#NAME?</v>
      </c>
      <c r="X497" s="41" t="e">
        <f t="shared" ca="1" si="33"/>
        <v>#NAME?</v>
      </c>
      <c r="Y497" s="44" t="e">
        <f t="shared" ca="1" si="34"/>
        <v>#NAME?</v>
      </c>
    </row>
    <row r="498" spans="1:25" ht="75" hidden="1" x14ac:dyDescent="0.25">
      <c r="A498" s="3" t="s">
        <v>1284</v>
      </c>
      <c r="B498" s="4">
        <v>45981</v>
      </c>
      <c r="C498" s="3" t="s">
        <v>1285</v>
      </c>
      <c r="D498" s="5" t="s">
        <v>1286</v>
      </c>
      <c r="E498" s="3" t="s">
        <v>58</v>
      </c>
      <c r="F498" s="3">
        <v>4</v>
      </c>
      <c r="G498" s="3">
        <v>4</v>
      </c>
      <c r="H498" s="4">
        <v>43756</v>
      </c>
      <c r="I498" s="3" t="s">
        <v>49</v>
      </c>
      <c r="J498" s="3" t="s">
        <v>246</v>
      </c>
      <c r="K498" s="3" t="s">
        <v>28</v>
      </c>
      <c r="L498" s="5"/>
      <c r="M498" s="5"/>
      <c r="N498" s="3" t="e">
        <f>IF(L498="Availability", 0, IF(AND(#REF!="Y", OR(F498&gt;2,#REF!&gt; 0)), 1, 0))</f>
        <v>#REF!</v>
      </c>
      <c r="O498" s="5"/>
      <c r="P498" s="5"/>
      <c r="Q498" s="5"/>
      <c r="R498" s="10"/>
      <c r="S498" s="3">
        <f>_xlfn.XLOOKUP(E498,DelayData!C:C,DelayData!E:E,"Not Found")</f>
        <v>2</v>
      </c>
      <c r="T498" s="3">
        <f>tbl_master[[#This Row],[Delay Mins]]</f>
        <v>2</v>
      </c>
      <c r="U498" s="41">
        <f t="shared" si="31"/>
        <v>0</v>
      </c>
      <c r="V498" s="41" t="e" cm="1">
        <f t="array" aca="1" ref="V498" ca="1">IF(V5COUNT(S498:S500)&lt;3,"",AVERAGE(S498:S500))</f>
        <v>#NAME?</v>
      </c>
      <c r="W498" s="41" t="e">
        <f t="shared" ca="1" si="32"/>
        <v>#NAME?</v>
      </c>
      <c r="X498" s="41" t="e">
        <f t="shared" ca="1" si="33"/>
        <v>#NAME?</v>
      </c>
      <c r="Y498" s="44" t="e">
        <f t="shared" ca="1" si="34"/>
        <v>#NAME?</v>
      </c>
    </row>
    <row r="499" spans="1:25" ht="75" hidden="1" x14ac:dyDescent="0.25">
      <c r="A499" s="3" t="s">
        <v>1287</v>
      </c>
      <c r="B499" s="4">
        <v>45981</v>
      </c>
      <c r="C499" s="3" t="s">
        <v>363</v>
      </c>
      <c r="D499" s="5" t="s">
        <v>999</v>
      </c>
      <c r="E499" s="3" t="s">
        <v>87</v>
      </c>
      <c r="F499" s="3">
        <v>11</v>
      </c>
      <c r="G499" s="3">
        <v>39</v>
      </c>
      <c r="H499" s="4">
        <v>43532</v>
      </c>
      <c r="I499" s="3" t="s">
        <v>71</v>
      </c>
      <c r="J499" s="3" t="s">
        <v>55</v>
      </c>
      <c r="K499" s="3" t="s">
        <v>28</v>
      </c>
      <c r="L499" s="5"/>
      <c r="M499" s="5"/>
      <c r="N499" s="3" t="e">
        <f>IF(L499="Availability", 0, IF(AND(#REF!="Y", OR(F499&gt;2,#REF!&gt; 0)), 1, 0))</f>
        <v>#REF!</v>
      </c>
      <c r="O499" s="5"/>
      <c r="P499" s="5"/>
      <c r="Q499" s="5"/>
      <c r="R499" s="10"/>
      <c r="S499" s="3">
        <f>_xlfn.XLOOKUP(E499,DelayData!C:C,DelayData!E:E,"Not Found")</f>
        <v>0</v>
      </c>
      <c r="T499" s="3">
        <f>tbl_master[[#This Row],[Delay Mins]]</f>
        <v>0</v>
      </c>
      <c r="U499" s="41">
        <f t="shared" si="31"/>
        <v>2</v>
      </c>
      <c r="V499" s="41" t="e" cm="1">
        <f t="array" aca="1" ref="V499" ca="1">IF(V5COUNT(S499:S501)&lt;3,"",AVERAGE(S499:S501))</f>
        <v>#NAME?</v>
      </c>
      <c r="W499" s="41" t="e">
        <f t="shared" ca="1" si="32"/>
        <v>#NAME?</v>
      </c>
      <c r="X499" s="41" t="e">
        <f t="shared" ca="1" si="33"/>
        <v>#NAME?</v>
      </c>
      <c r="Y499" s="44" t="e">
        <f t="shared" ca="1" si="34"/>
        <v>#NAME?</v>
      </c>
    </row>
    <row r="500" spans="1:25" ht="60" hidden="1" x14ac:dyDescent="0.25">
      <c r="A500" s="3" t="s">
        <v>1288</v>
      </c>
      <c r="B500" s="4">
        <v>45981</v>
      </c>
      <c r="C500" s="3" t="s">
        <v>1277</v>
      </c>
      <c r="D500" s="5" t="s">
        <v>1278</v>
      </c>
      <c r="E500" s="3" t="s">
        <v>1289</v>
      </c>
      <c r="F500" s="3">
        <v>17</v>
      </c>
      <c r="G500" s="3">
        <v>26</v>
      </c>
      <c r="H500" s="4">
        <v>43972</v>
      </c>
      <c r="I500" s="3" t="s">
        <v>601</v>
      </c>
      <c r="J500" s="3" t="s">
        <v>602</v>
      </c>
      <c r="K500" s="3" t="s">
        <v>28</v>
      </c>
      <c r="L500" s="5"/>
      <c r="M500" s="5"/>
      <c r="N500" s="3" t="e">
        <f>IF(L500="Availability", 0, IF(AND(#REF!="Y", OR(F500&gt;2,#REF!&gt; 0)), 1, 0))</f>
        <v>#REF!</v>
      </c>
      <c r="O500" s="5"/>
      <c r="P500" s="5"/>
      <c r="Q500" s="5"/>
      <c r="R500" s="10"/>
      <c r="S500" s="3">
        <f>_xlfn.XLOOKUP(E500,DelayData!C:C,DelayData!E:E,"Not Found")</f>
        <v>3</v>
      </c>
      <c r="T500" s="3">
        <f>tbl_master[[#This Row],[Delay Mins]]</f>
        <v>3</v>
      </c>
      <c r="U500" s="41">
        <f t="shared" si="31"/>
        <v>0</v>
      </c>
      <c r="V500" s="41" t="e" cm="1">
        <f t="array" aca="1" ref="V500" ca="1">IF(V5COUNT(S500:S502)&lt;3,"",AVERAGE(S500:S502))</f>
        <v>#NAME?</v>
      </c>
      <c r="W500" s="41" t="e">
        <f t="shared" ca="1" si="32"/>
        <v>#NAME?</v>
      </c>
      <c r="X500" s="41" t="e">
        <f t="shared" ca="1" si="33"/>
        <v>#NAME?</v>
      </c>
      <c r="Y500" s="44" t="e">
        <f t="shared" ca="1" si="34"/>
        <v>#NAME?</v>
      </c>
    </row>
    <row r="501" spans="1:25" ht="60" hidden="1" x14ac:dyDescent="0.25">
      <c r="A501" s="3" t="s">
        <v>1290</v>
      </c>
      <c r="B501" s="4">
        <v>45981</v>
      </c>
      <c r="C501" s="3" t="s">
        <v>1291</v>
      </c>
      <c r="D501" s="5" t="s">
        <v>1292</v>
      </c>
      <c r="E501" s="3" t="s">
        <v>99</v>
      </c>
      <c r="F501" s="3">
        <v>0</v>
      </c>
      <c r="G501" s="3">
        <v>25</v>
      </c>
      <c r="H501" s="4">
        <v>43998</v>
      </c>
      <c r="I501" s="3" t="s">
        <v>39</v>
      </c>
      <c r="J501" s="3" t="s">
        <v>44</v>
      </c>
      <c r="K501" s="3" t="s">
        <v>28</v>
      </c>
      <c r="L501" s="5"/>
      <c r="M501" s="5"/>
      <c r="N501" s="3" t="e">
        <f>IF(L501="Availability", 0, IF(AND(#REF!="Y", OR(F501&gt;2,#REF!&gt; 0)), 1, 0))</f>
        <v>#REF!</v>
      </c>
      <c r="O501" s="5"/>
      <c r="P501" s="5"/>
      <c r="Q501" s="5"/>
      <c r="R501" s="10"/>
      <c r="S501" s="3">
        <f>_xlfn.XLOOKUP(E501,DelayData!C:C,DelayData!E:E,"Not Found")</f>
        <v>12</v>
      </c>
      <c r="T501" s="3">
        <f>tbl_master[[#This Row],[Delay Mins]]</f>
        <v>12</v>
      </c>
      <c r="U501" s="41">
        <f t="shared" si="31"/>
        <v>3</v>
      </c>
      <c r="V501" s="41" t="e" cm="1">
        <f t="array" aca="1" ref="V501" ca="1">IF(V5COUNT(S501:S503)&lt;3,"",AVERAGE(S501:S503))</f>
        <v>#NAME?</v>
      </c>
      <c r="W501" s="41" t="e">
        <f t="shared" ca="1" si="32"/>
        <v>#NAME?</v>
      </c>
      <c r="X501" s="41" t="e">
        <f t="shared" ca="1" si="33"/>
        <v>#NAME?</v>
      </c>
      <c r="Y501" s="44" t="e">
        <f t="shared" ca="1" si="34"/>
        <v>#NAME?</v>
      </c>
    </row>
    <row r="502" spans="1:25" ht="75" hidden="1" x14ac:dyDescent="0.25">
      <c r="A502" s="3" t="s">
        <v>1293</v>
      </c>
      <c r="B502" s="4">
        <v>45981</v>
      </c>
      <c r="C502" s="3" t="s">
        <v>363</v>
      </c>
      <c r="D502" s="5" t="s">
        <v>999</v>
      </c>
      <c r="E502" s="3" t="s">
        <v>70</v>
      </c>
      <c r="F502" s="3">
        <v>15</v>
      </c>
      <c r="G502" s="3">
        <v>15</v>
      </c>
      <c r="H502" s="4">
        <v>43532</v>
      </c>
      <c r="I502" s="3" t="s">
        <v>71</v>
      </c>
      <c r="J502" s="3" t="s">
        <v>55</v>
      </c>
      <c r="K502" s="3" t="s">
        <v>28</v>
      </c>
      <c r="L502" s="5"/>
      <c r="M502" s="5"/>
      <c r="N502" s="3" t="e">
        <f>IF(L502="Availability", 0, IF(AND(#REF!="Y", OR(F502&gt;2,#REF!&gt; 0)), 1, 0))</f>
        <v>#REF!</v>
      </c>
      <c r="O502" s="5"/>
      <c r="P502" s="5"/>
      <c r="Q502" s="5"/>
      <c r="R502" s="10"/>
      <c r="S502" s="3">
        <f>_xlfn.XLOOKUP(E502,DelayData!C:C,DelayData!E:E,"Not Found")</f>
        <v>27</v>
      </c>
      <c r="T502" s="3">
        <f>tbl_master[[#This Row],[Delay Mins]]</f>
        <v>27</v>
      </c>
      <c r="U502" s="41">
        <f t="shared" si="31"/>
        <v>12</v>
      </c>
      <c r="V502" s="41" t="e" cm="1">
        <f t="array" aca="1" ref="V502" ca="1">IF(V5COUNT(S502:S504)&lt;3,"",AVERAGE(S502:S504))</f>
        <v>#NAME?</v>
      </c>
      <c r="W502" s="41" t="e">
        <f t="shared" ca="1" si="32"/>
        <v>#NAME?</v>
      </c>
      <c r="X502" s="41" t="e">
        <f t="shared" ca="1" si="33"/>
        <v>#NAME?</v>
      </c>
      <c r="Y502" s="44" t="e">
        <f t="shared" ca="1" si="34"/>
        <v>#NAME?</v>
      </c>
    </row>
    <row r="503" spans="1:25" ht="75" hidden="1" x14ac:dyDescent="0.25">
      <c r="A503" s="3" t="s">
        <v>1294</v>
      </c>
      <c r="B503" s="4">
        <v>45981</v>
      </c>
      <c r="C503" s="3" t="s">
        <v>1088</v>
      </c>
      <c r="D503" s="5" t="s">
        <v>393</v>
      </c>
      <c r="E503" s="3" t="s">
        <v>1295</v>
      </c>
      <c r="F503" s="3">
        <v>0</v>
      </c>
      <c r="G503" s="3">
        <v>0</v>
      </c>
      <c r="H503" s="3"/>
      <c r="I503" s="3" t="s">
        <v>88</v>
      </c>
      <c r="J503" s="3" t="s">
        <v>129</v>
      </c>
      <c r="K503" s="3" t="s">
        <v>28</v>
      </c>
      <c r="L503" s="5"/>
      <c r="M503" s="5"/>
      <c r="N503" s="3" t="e">
        <f>IF(L503="Availability", 0, IF(AND(#REF!="Y", OR(F503&gt;2,#REF!&gt; 0)), 1, 0))</f>
        <v>#REF!</v>
      </c>
      <c r="O503" s="5"/>
      <c r="P503" s="5"/>
      <c r="Q503" s="5"/>
      <c r="R503" s="10"/>
      <c r="S503" s="3">
        <f>_xlfn.XLOOKUP(E503,DelayData!C:C,DelayData!E:E,"Not Found")</f>
        <v>0</v>
      </c>
      <c r="T503" s="3">
        <f>tbl_master[[#This Row],[Delay Mins]]</f>
        <v>0</v>
      </c>
      <c r="U503" s="41">
        <f t="shared" si="31"/>
        <v>27</v>
      </c>
      <c r="V503" s="41" t="e" cm="1">
        <f t="array" aca="1" ref="V503" ca="1">IF(V5COUNT(S503:S505)&lt;3,"",AVERAGE(S503:S505))</f>
        <v>#NAME?</v>
      </c>
      <c r="W503" s="41" t="e">
        <f t="shared" ca="1" si="32"/>
        <v>#NAME?</v>
      </c>
      <c r="X503" s="41" t="e">
        <f t="shared" ca="1" si="33"/>
        <v>#NAME?</v>
      </c>
      <c r="Y503" s="44" t="e">
        <f t="shared" ca="1" si="34"/>
        <v>#NAME?</v>
      </c>
    </row>
    <row r="504" spans="1:25" ht="75" hidden="1" x14ac:dyDescent="0.25">
      <c r="A504" s="3" t="s">
        <v>1296</v>
      </c>
      <c r="B504" s="4">
        <v>45980</v>
      </c>
      <c r="C504" s="3" t="s">
        <v>1297</v>
      </c>
      <c r="D504" s="5" t="s">
        <v>1298</v>
      </c>
      <c r="E504" s="3" t="s">
        <v>1299</v>
      </c>
      <c r="F504" s="3">
        <v>21</v>
      </c>
      <c r="G504" s="3">
        <v>21</v>
      </c>
      <c r="H504" s="4">
        <v>43902</v>
      </c>
      <c r="I504" s="3" t="s">
        <v>39</v>
      </c>
      <c r="J504" s="3" t="s">
        <v>163</v>
      </c>
      <c r="K504" s="3" t="s">
        <v>28</v>
      </c>
      <c r="L504" s="5"/>
      <c r="M504" s="5"/>
      <c r="N504" s="3" t="e">
        <f>IF(L504="Availability", 0, IF(AND(#REF!="Y", OR(F504&gt;2,#REF!&gt; 0)), 1, 0))</f>
        <v>#REF!</v>
      </c>
      <c r="O504" s="5"/>
      <c r="P504" s="5"/>
      <c r="Q504" s="5"/>
      <c r="R504" s="10"/>
      <c r="S504" s="3">
        <f>_xlfn.XLOOKUP(E504,DelayData!C:C,DelayData!E:E,"Not Found")</f>
        <v>0</v>
      </c>
      <c r="T504" s="3">
        <f>tbl_master[[#This Row],[Delay Mins]]</f>
        <v>0</v>
      </c>
      <c r="U504" s="41">
        <f t="shared" si="31"/>
        <v>0</v>
      </c>
      <c r="V504" s="41" t="e" cm="1">
        <f t="array" aca="1" ref="V504" ca="1">IF(V5COUNT(S504:S506)&lt;3,"",AVERAGE(S504:S506))</f>
        <v>#NAME?</v>
      </c>
      <c r="W504" s="41" t="e">
        <f t="shared" ca="1" si="32"/>
        <v>#NAME?</v>
      </c>
      <c r="X504" s="41" t="e">
        <f t="shared" ca="1" si="33"/>
        <v>#NAME?</v>
      </c>
      <c r="Y504" s="44" t="e">
        <f t="shared" ca="1" si="34"/>
        <v>#NAME?</v>
      </c>
    </row>
    <row r="505" spans="1:25" ht="60" hidden="1" x14ac:dyDescent="0.25">
      <c r="A505" s="3" t="s">
        <v>1300</v>
      </c>
      <c r="B505" s="4">
        <v>45980</v>
      </c>
      <c r="C505" s="3" t="s">
        <v>716</v>
      </c>
      <c r="D505" s="5" t="s">
        <v>1301</v>
      </c>
      <c r="E505" s="3" t="s">
        <v>95</v>
      </c>
      <c r="F505" s="3">
        <v>3</v>
      </c>
      <c r="G505" s="3">
        <v>3</v>
      </c>
      <c r="H505" s="4">
        <v>43679</v>
      </c>
      <c r="I505" s="3" t="s">
        <v>302</v>
      </c>
      <c r="J505" s="3" t="s">
        <v>44</v>
      </c>
      <c r="K505" s="3" t="s">
        <v>28</v>
      </c>
      <c r="L505" s="5"/>
      <c r="M505" s="5"/>
      <c r="N505" s="3" t="e">
        <f>IF(L505="Availability", 0, IF(AND(#REF!="Y", OR(F505&gt;2,#REF!&gt; 0)), 1, 0))</f>
        <v>#REF!</v>
      </c>
      <c r="O505" s="5"/>
      <c r="P505" s="5"/>
      <c r="Q505" s="5"/>
      <c r="R505" s="10"/>
      <c r="S505" s="3">
        <f>_xlfn.XLOOKUP(E505,DelayData!C:C,DelayData!E:E,"Not Found")</f>
        <v>0</v>
      </c>
      <c r="T505" s="3">
        <f>tbl_master[[#This Row],[Delay Mins]]</f>
        <v>0</v>
      </c>
      <c r="U505" s="41">
        <f t="shared" si="31"/>
        <v>0</v>
      </c>
      <c r="V505" s="41" t="e" cm="1">
        <f t="array" aca="1" ref="V505" ca="1">IF(V5COUNT(S505:S507)&lt;3,"",AVERAGE(S505:S507))</f>
        <v>#NAME?</v>
      </c>
      <c r="W505" s="41" t="e">
        <f t="shared" ca="1" si="32"/>
        <v>#NAME?</v>
      </c>
      <c r="X505" s="41" t="e">
        <f t="shared" ca="1" si="33"/>
        <v>#NAME?</v>
      </c>
      <c r="Y505" s="44" t="e">
        <f t="shared" ca="1" si="34"/>
        <v>#NAME?</v>
      </c>
    </row>
    <row r="506" spans="1:25" ht="75" hidden="1" x14ac:dyDescent="0.25">
      <c r="A506" s="3" t="s">
        <v>1302</v>
      </c>
      <c r="B506" s="4">
        <v>45980</v>
      </c>
      <c r="C506" s="3"/>
      <c r="D506" s="5" t="s">
        <v>1303</v>
      </c>
      <c r="E506" s="3" t="s">
        <v>207</v>
      </c>
      <c r="F506" s="3">
        <v>0</v>
      </c>
      <c r="G506" s="3">
        <v>0</v>
      </c>
      <c r="H506" s="3"/>
      <c r="I506" s="3" t="s">
        <v>88</v>
      </c>
      <c r="J506" s="3"/>
      <c r="K506" s="3" t="s">
        <v>34</v>
      </c>
      <c r="L506" s="5"/>
      <c r="M506" s="5"/>
      <c r="N506" s="3" t="e">
        <f>IF(L506="Availability", 0, IF(AND(#REF!="Y", OR(F506&gt;2,#REF!&gt; 0)), 1, 0))</f>
        <v>#REF!</v>
      </c>
      <c r="O506" s="5"/>
      <c r="P506" s="5"/>
      <c r="Q506" s="5"/>
      <c r="R506" s="10"/>
      <c r="S506" s="3">
        <f>_xlfn.XLOOKUP(E506,DelayData!C:C,DelayData!E:E,"Not Found")</f>
        <v>0</v>
      </c>
      <c r="T506" s="3">
        <f>tbl_master[[#This Row],[Delay Mins]]</f>
        <v>0</v>
      </c>
      <c r="U506" s="41">
        <f t="shared" si="31"/>
        <v>0</v>
      </c>
      <c r="V506" s="41" t="e" cm="1">
        <f t="array" aca="1" ref="V506" ca="1">IF(V5COUNT(S506:S508)&lt;3,"",AVERAGE(S506:S508))</f>
        <v>#NAME?</v>
      </c>
      <c r="W506" s="41" t="e">
        <f t="shared" ca="1" si="32"/>
        <v>#NAME?</v>
      </c>
      <c r="X506" s="41" t="e">
        <f t="shared" ca="1" si="33"/>
        <v>#NAME?</v>
      </c>
      <c r="Y506" s="44" t="e">
        <f t="shared" ca="1" si="34"/>
        <v>#NAME?</v>
      </c>
    </row>
    <row r="507" spans="1:25" ht="75" hidden="1" x14ac:dyDescent="0.25">
      <c r="A507" s="3" t="s">
        <v>1304</v>
      </c>
      <c r="B507" s="4">
        <v>45980</v>
      </c>
      <c r="C507" s="3" t="s">
        <v>1261</v>
      </c>
      <c r="D507" s="5" t="s">
        <v>1257</v>
      </c>
      <c r="E507" s="3" t="s">
        <v>834</v>
      </c>
      <c r="F507" s="3">
        <v>40</v>
      </c>
      <c r="G507" s="3">
        <v>50</v>
      </c>
      <c r="H507" s="4">
        <v>43957</v>
      </c>
      <c r="I507" s="3" t="s">
        <v>39</v>
      </c>
      <c r="J507" s="3" t="s">
        <v>27</v>
      </c>
      <c r="K507" s="3" t="s">
        <v>28</v>
      </c>
      <c r="L507" s="5"/>
      <c r="M507" s="5"/>
      <c r="N507" s="3" t="e">
        <f>IF(L507="Availability", 0, IF(AND(#REF!="Y", OR(F507&gt;2,#REF!&gt; 0)), 1, 0))</f>
        <v>#REF!</v>
      </c>
      <c r="O507" s="5"/>
      <c r="P507" s="5"/>
      <c r="Q507" s="5"/>
      <c r="R507" s="10"/>
      <c r="S507" s="3">
        <f>_xlfn.XLOOKUP(E507,DelayData!C:C,DelayData!E:E,"Not Found")</f>
        <v>0</v>
      </c>
      <c r="T507" s="3">
        <f>tbl_master[[#This Row],[Delay Mins]]</f>
        <v>0</v>
      </c>
      <c r="U507" s="41">
        <f t="shared" si="31"/>
        <v>0</v>
      </c>
      <c r="V507" s="41" t="e" cm="1">
        <f t="array" aca="1" ref="V507" ca="1">IF(V5COUNT(S507:S509)&lt;3,"",AVERAGE(S507:S509))</f>
        <v>#NAME?</v>
      </c>
      <c r="W507" s="41" t="e">
        <f t="shared" ca="1" si="32"/>
        <v>#NAME?</v>
      </c>
      <c r="X507" s="41" t="e">
        <f t="shared" ca="1" si="33"/>
        <v>#NAME?</v>
      </c>
      <c r="Y507" s="44" t="e">
        <f t="shared" ca="1" si="34"/>
        <v>#NAME?</v>
      </c>
    </row>
    <row r="508" spans="1:25" ht="75" hidden="1" x14ac:dyDescent="0.25">
      <c r="A508" s="3" t="s">
        <v>1305</v>
      </c>
      <c r="B508" s="4">
        <v>45980</v>
      </c>
      <c r="C508" s="3" t="s">
        <v>363</v>
      </c>
      <c r="D508" s="5" t="s">
        <v>999</v>
      </c>
      <c r="E508" s="3" t="s">
        <v>87</v>
      </c>
      <c r="F508" s="3">
        <v>10</v>
      </c>
      <c r="G508" s="3">
        <v>69</v>
      </c>
      <c r="H508" s="4">
        <v>43532</v>
      </c>
      <c r="I508" s="3" t="s">
        <v>302</v>
      </c>
      <c r="J508" s="3" t="s">
        <v>44</v>
      </c>
      <c r="K508" s="3" t="s">
        <v>28</v>
      </c>
      <c r="L508" s="5"/>
      <c r="M508" s="5"/>
      <c r="N508" s="3" t="e">
        <f>IF(L508="Availability", 0, IF(AND(#REF!="Y", OR(F508&gt;2,#REF!&gt; 0)), 1, 0))</f>
        <v>#REF!</v>
      </c>
      <c r="O508" s="5"/>
      <c r="P508" s="5"/>
      <c r="Q508" s="5"/>
      <c r="R508" s="10"/>
      <c r="S508" s="3">
        <f>_xlfn.XLOOKUP(E508,DelayData!C:C,DelayData!E:E,"Not Found")</f>
        <v>0</v>
      </c>
      <c r="T508" s="3">
        <f>tbl_master[[#This Row],[Delay Mins]]</f>
        <v>0</v>
      </c>
      <c r="U508" s="41">
        <f t="shared" si="31"/>
        <v>0</v>
      </c>
      <c r="V508" s="41" t="e" cm="1">
        <f t="array" aca="1" ref="V508" ca="1">IF(V5COUNT(S508:S510)&lt;3,"",AVERAGE(S508:S510))</f>
        <v>#NAME?</v>
      </c>
      <c r="W508" s="41" t="e">
        <f t="shared" ca="1" si="32"/>
        <v>#NAME?</v>
      </c>
      <c r="X508" s="41" t="e">
        <f t="shared" ca="1" si="33"/>
        <v>#NAME?</v>
      </c>
      <c r="Y508" s="44" t="e">
        <f t="shared" ca="1" si="34"/>
        <v>#NAME?</v>
      </c>
    </row>
    <row r="509" spans="1:25" ht="75" hidden="1" x14ac:dyDescent="0.25">
      <c r="A509" s="3" t="s">
        <v>1306</v>
      </c>
      <c r="B509" s="4">
        <v>45980</v>
      </c>
      <c r="C509" s="3" t="s">
        <v>1041</v>
      </c>
      <c r="D509" s="5" t="s">
        <v>1042</v>
      </c>
      <c r="E509" s="3" t="s">
        <v>87</v>
      </c>
      <c r="F509" s="3">
        <v>0</v>
      </c>
      <c r="G509" s="3">
        <v>52</v>
      </c>
      <c r="H509" s="3"/>
      <c r="I509" s="3" t="s">
        <v>88</v>
      </c>
      <c r="J509" s="3" t="s">
        <v>27</v>
      </c>
      <c r="K509" s="3" t="s">
        <v>28</v>
      </c>
      <c r="L509" s="5"/>
      <c r="M509" s="5"/>
      <c r="N509" s="3" t="e">
        <f>IF(L509="Availability", 0, IF(AND(#REF!="Y", OR(F509&gt;2,#REF!&gt; 0)), 1, 0))</f>
        <v>#REF!</v>
      </c>
      <c r="O509" s="5"/>
      <c r="P509" s="5"/>
      <c r="Q509" s="5"/>
      <c r="R509" s="10"/>
      <c r="S509" s="3">
        <f>_xlfn.XLOOKUP(E509,DelayData!C:C,DelayData!E:E,"Not Found")</f>
        <v>0</v>
      </c>
      <c r="T509" s="3">
        <f>tbl_master[[#This Row],[Delay Mins]]</f>
        <v>0</v>
      </c>
      <c r="U509" s="41">
        <f t="shared" si="31"/>
        <v>0</v>
      </c>
      <c r="V509" s="41" t="e" cm="1">
        <f t="array" aca="1" ref="V509" ca="1">IF(V5COUNT(S509:S511)&lt;3,"",AVERAGE(S509:S511))</f>
        <v>#NAME?</v>
      </c>
      <c r="W509" s="41" t="e">
        <f t="shared" ca="1" si="32"/>
        <v>#NAME?</v>
      </c>
      <c r="X509" s="41" t="e">
        <f t="shared" ca="1" si="33"/>
        <v>#NAME?</v>
      </c>
      <c r="Y509" s="44" t="e">
        <f t="shared" ca="1" si="34"/>
        <v>#NAME?</v>
      </c>
    </row>
    <row r="510" spans="1:25" ht="75" hidden="1" x14ac:dyDescent="0.25">
      <c r="A510" s="3" t="s">
        <v>1307</v>
      </c>
      <c r="B510" s="4">
        <v>45980</v>
      </c>
      <c r="C510" s="3" t="s">
        <v>442</v>
      </c>
      <c r="D510" s="5" t="s">
        <v>1308</v>
      </c>
      <c r="E510" s="3" t="s">
        <v>133</v>
      </c>
      <c r="F510" s="3">
        <v>0</v>
      </c>
      <c r="G510" s="3">
        <v>3</v>
      </c>
      <c r="H510" s="4">
        <v>43572</v>
      </c>
      <c r="I510" s="3" t="s">
        <v>49</v>
      </c>
      <c r="J510" s="3" t="s">
        <v>246</v>
      </c>
      <c r="K510" s="3" t="s">
        <v>28</v>
      </c>
      <c r="L510" s="5"/>
      <c r="M510" s="5"/>
      <c r="N510" s="3" t="e">
        <f>IF(L510="Availability", 0, IF(AND(#REF!="Y", OR(F510&gt;2,#REF!&gt; 0)), 1, 0))</f>
        <v>#REF!</v>
      </c>
      <c r="O510" s="5"/>
      <c r="P510" s="5"/>
      <c r="Q510" s="5"/>
      <c r="R510" s="10"/>
      <c r="S510" s="3">
        <f>_xlfn.XLOOKUP(E510,DelayData!C:C,DelayData!E:E,"Not Found")</f>
        <v>101</v>
      </c>
      <c r="T510" s="3">
        <f>tbl_master[[#This Row],[Delay Mins]]</f>
        <v>101</v>
      </c>
      <c r="U510" s="41">
        <f t="shared" si="31"/>
        <v>0</v>
      </c>
      <c r="V510" s="41" t="e" cm="1">
        <f t="array" aca="1" ref="V510" ca="1">IF(V5COUNT(S510:S512)&lt;3,"",AVERAGE(S510:S512))</f>
        <v>#NAME?</v>
      </c>
      <c r="W510" s="41" t="e">
        <f t="shared" ca="1" si="32"/>
        <v>#NAME?</v>
      </c>
      <c r="X510" s="41" t="e">
        <f t="shared" ca="1" si="33"/>
        <v>#NAME?</v>
      </c>
      <c r="Y510" s="44" t="e">
        <f t="shared" ca="1" si="34"/>
        <v>#NAME?</v>
      </c>
    </row>
    <row r="511" spans="1:25" ht="75" hidden="1" x14ac:dyDescent="0.25">
      <c r="A511" s="3" t="s">
        <v>1309</v>
      </c>
      <c r="B511" s="4">
        <v>45979</v>
      </c>
      <c r="C511" s="3" t="s">
        <v>1310</v>
      </c>
      <c r="D511" s="5" t="s">
        <v>1074</v>
      </c>
      <c r="E511" s="3" t="s">
        <v>1311</v>
      </c>
      <c r="F511" s="3">
        <v>6</v>
      </c>
      <c r="G511" s="3">
        <v>6</v>
      </c>
      <c r="H511" s="4">
        <v>43728</v>
      </c>
      <c r="I511" s="3" t="s">
        <v>26</v>
      </c>
      <c r="J511" s="3" t="s">
        <v>242</v>
      </c>
      <c r="K511" s="3" t="s">
        <v>28</v>
      </c>
      <c r="L511" s="5"/>
      <c r="M511" s="5"/>
      <c r="N511" s="3" t="e">
        <f>IF(L511="Availability", 0, IF(AND(#REF!="Y", OR(F511&gt;2,#REF!&gt; 0)), 1, 0))</f>
        <v>#REF!</v>
      </c>
      <c r="O511" s="5"/>
      <c r="P511" s="5"/>
      <c r="Q511" s="5"/>
      <c r="R511" s="10"/>
      <c r="S511" s="3">
        <f>_xlfn.XLOOKUP(E511,DelayData!C:C,DelayData!E:E,"Not Found")</f>
        <v>0</v>
      </c>
      <c r="T511" s="3">
        <f>tbl_master[[#This Row],[Delay Mins]]</f>
        <v>0</v>
      </c>
      <c r="U511" s="41">
        <f t="shared" si="31"/>
        <v>101</v>
      </c>
      <c r="V511" s="41" t="e" cm="1">
        <f t="array" aca="1" ref="V511" ca="1">IF(V5COUNT(S511:S513)&lt;3,"",AVERAGE(S511:S513))</f>
        <v>#NAME?</v>
      </c>
      <c r="W511" s="41" t="e">
        <f t="shared" ca="1" si="32"/>
        <v>#NAME?</v>
      </c>
      <c r="X511" s="41" t="e">
        <f t="shared" ca="1" si="33"/>
        <v>#NAME?</v>
      </c>
      <c r="Y511" s="44" t="e">
        <f t="shared" ca="1" si="34"/>
        <v>#NAME?</v>
      </c>
    </row>
    <row r="512" spans="1:25" ht="45" hidden="1" x14ac:dyDescent="0.25">
      <c r="A512" s="3" t="s">
        <v>1312</v>
      </c>
      <c r="B512" s="4">
        <v>45979</v>
      </c>
      <c r="C512" s="3" t="s">
        <v>332</v>
      </c>
      <c r="D512" s="5" t="s">
        <v>1313</v>
      </c>
      <c r="E512" s="3" t="s">
        <v>95</v>
      </c>
      <c r="F512" s="3">
        <v>0</v>
      </c>
      <c r="G512" s="3">
        <v>43</v>
      </c>
      <c r="H512" s="4">
        <v>43714</v>
      </c>
      <c r="I512" s="3" t="s">
        <v>26</v>
      </c>
      <c r="J512" s="3" t="s">
        <v>44</v>
      </c>
      <c r="K512" s="3" t="s">
        <v>28</v>
      </c>
      <c r="L512" s="5"/>
      <c r="M512" s="5"/>
      <c r="N512" s="3" t="e">
        <f>IF(L512="Availability", 0, IF(AND(#REF!="Y", OR(F512&gt;2,#REF!&gt; 0)), 1, 0))</f>
        <v>#REF!</v>
      </c>
      <c r="O512" s="5"/>
      <c r="P512" s="5"/>
      <c r="Q512" s="5"/>
      <c r="R512" s="10"/>
      <c r="S512" s="3">
        <f>_xlfn.XLOOKUP(E512,DelayData!C:C,DelayData!E:E,"Not Found")</f>
        <v>0</v>
      </c>
      <c r="T512" s="3">
        <f>tbl_master[[#This Row],[Delay Mins]]</f>
        <v>0</v>
      </c>
      <c r="U512" s="41">
        <f t="shared" si="31"/>
        <v>0</v>
      </c>
      <c r="V512" s="41" t="e" cm="1">
        <f t="array" aca="1" ref="V512" ca="1">IF(V5COUNT(S512:S514)&lt;3,"",AVERAGE(S512:S514))</f>
        <v>#NAME?</v>
      </c>
      <c r="W512" s="41" t="e">
        <f t="shared" ca="1" si="32"/>
        <v>#NAME?</v>
      </c>
      <c r="X512" s="41" t="e">
        <f t="shared" ca="1" si="33"/>
        <v>#NAME?</v>
      </c>
      <c r="Y512" s="44" t="e">
        <f t="shared" ca="1" si="34"/>
        <v>#NAME?</v>
      </c>
    </row>
    <row r="513" spans="1:25" ht="60" hidden="1" x14ac:dyDescent="0.25">
      <c r="A513" s="3" t="s">
        <v>1314</v>
      </c>
      <c r="B513" s="4">
        <v>45979</v>
      </c>
      <c r="C513" s="3" t="s">
        <v>1315</v>
      </c>
      <c r="D513" s="5" t="s">
        <v>1316</v>
      </c>
      <c r="E513" s="3" t="s">
        <v>886</v>
      </c>
      <c r="F513" s="3">
        <v>8</v>
      </c>
      <c r="G513" s="3">
        <v>11</v>
      </c>
      <c r="H513" s="4">
        <v>44013</v>
      </c>
      <c r="I513" s="3" t="s">
        <v>39</v>
      </c>
      <c r="J513" s="3" t="s">
        <v>242</v>
      </c>
      <c r="K513" s="3" t="s">
        <v>28</v>
      </c>
      <c r="L513" s="5"/>
      <c r="M513" s="5"/>
      <c r="N513" s="3" t="e">
        <f>IF(L513="Availability", 0, IF(AND(#REF!="Y", OR(F513&gt;2,#REF!&gt; 0)), 1, 0))</f>
        <v>#REF!</v>
      </c>
      <c r="O513" s="5"/>
      <c r="P513" s="5"/>
      <c r="Q513" s="5"/>
      <c r="R513" s="10"/>
      <c r="S513" s="3">
        <f>_xlfn.XLOOKUP(E513,DelayData!C:C,DelayData!E:E,"Not Found")</f>
        <v>26</v>
      </c>
      <c r="T513" s="3">
        <f>tbl_master[[#This Row],[Delay Mins]]</f>
        <v>26</v>
      </c>
      <c r="U513" s="41">
        <f t="shared" si="31"/>
        <v>0</v>
      </c>
      <c r="V513" s="41" t="e" cm="1">
        <f t="array" aca="1" ref="V513" ca="1">IF(V5COUNT(S513:S515)&lt;3,"",AVERAGE(S513:S515))</f>
        <v>#NAME?</v>
      </c>
      <c r="W513" s="41" t="e">
        <f t="shared" ca="1" si="32"/>
        <v>#NAME?</v>
      </c>
      <c r="X513" s="41" t="e">
        <f t="shared" ca="1" si="33"/>
        <v>#NAME?</v>
      </c>
      <c r="Y513" s="44" t="e">
        <f t="shared" ca="1" si="34"/>
        <v>#NAME?</v>
      </c>
    </row>
    <row r="514" spans="1:25" ht="75" hidden="1" x14ac:dyDescent="0.25">
      <c r="A514" s="3" t="s">
        <v>1317</v>
      </c>
      <c r="B514" s="4">
        <v>45979</v>
      </c>
      <c r="C514" s="3" t="s">
        <v>1189</v>
      </c>
      <c r="D514" s="5" t="s">
        <v>1190</v>
      </c>
      <c r="E514" s="3" t="s">
        <v>216</v>
      </c>
      <c r="F514" s="3">
        <v>11</v>
      </c>
      <c r="G514" s="3">
        <v>11</v>
      </c>
      <c r="H514" s="4">
        <v>43798</v>
      </c>
      <c r="I514" s="3" t="s">
        <v>253</v>
      </c>
      <c r="J514" s="3" t="s">
        <v>254</v>
      </c>
      <c r="K514" s="3" t="s">
        <v>28</v>
      </c>
      <c r="L514" s="5"/>
      <c r="M514" s="5"/>
      <c r="N514" s="3" t="e">
        <f>IF(L514="Availability", 0, IF(AND(#REF!="Y", OR(F514&gt;2,#REF!&gt; 0)), 1, 0))</f>
        <v>#REF!</v>
      </c>
      <c r="O514" s="5"/>
      <c r="P514" s="5"/>
      <c r="Q514" s="5"/>
      <c r="R514" s="10"/>
      <c r="S514" s="3">
        <f>_xlfn.XLOOKUP(E514,DelayData!C:C,DelayData!E:E,"Not Found")</f>
        <v>3</v>
      </c>
      <c r="T514" s="3">
        <f>tbl_master[[#This Row],[Delay Mins]]</f>
        <v>3</v>
      </c>
      <c r="U514" s="41">
        <f t="shared" ref="U514:U577" si="35">S513</f>
        <v>26</v>
      </c>
      <c r="V514" s="41" t="e" cm="1">
        <f t="array" aca="1" ref="V514" ca="1">IF(V5COUNT(S514:S516)&lt;3,"",AVERAGE(S514:S516))</f>
        <v>#NAME?</v>
      </c>
      <c r="W514" s="41" t="e">
        <f t="shared" ref="W514:W577" ca="1" si="36">0.5*T514 + 0.3*U514 + 0.2*V514</f>
        <v>#NAME?</v>
      </c>
      <c r="X514" s="41" t="e">
        <f t="shared" ref="X514:X577" ca="1" si="37">S514 - W514</f>
        <v>#NAME?</v>
      </c>
      <c r="Y514" s="44" t="e">
        <f t="shared" ref="Y514:Y577" ca="1" si="38">ABS(S514 - W514)</f>
        <v>#NAME?</v>
      </c>
    </row>
    <row r="515" spans="1:25" ht="75" hidden="1" x14ac:dyDescent="0.25">
      <c r="A515" s="3" t="s">
        <v>1318</v>
      </c>
      <c r="B515" s="4">
        <v>45979</v>
      </c>
      <c r="C515" s="3" t="s">
        <v>442</v>
      </c>
      <c r="D515" s="5" t="s">
        <v>1319</v>
      </c>
      <c r="E515" s="3" t="s">
        <v>1320</v>
      </c>
      <c r="F515" s="3">
        <v>6</v>
      </c>
      <c r="G515" s="3">
        <v>6</v>
      </c>
      <c r="H515" s="4">
        <v>43964</v>
      </c>
      <c r="I515" s="3" t="s">
        <v>54</v>
      </c>
      <c r="J515" s="3" t="s">
        <v>55</v>
      </c>
      <c r="K515" s="3" t="s">
        <v>28</v>
      </c>
      <c r="L515" s="5"/>
      <c r="M515" s="5"/>
      <c r="N515" s="3" t="e">
        <f>IF(L515="Availability", 0, IF(AND(#REF!="Y", OR(F515&gt;2,#REF!&gt; 0)), 1, 0))</f>
        <v>#REF!</v>
      </c>
      <c r="O515" s="5"/>
      <c r="P515" s="5"/>
      <c r="Q515" s="5"/>
      <c r="R515" s="10"/>
      <c r="S515" s="3" t="str">
        <f>_xlfn.XLOOKUP(E515,DelayData!C:C,DelayData!E:E,"Not Found")</f>
        <v>Not Found</v>
      </c>
      <c r="T515" s="3" t="str">
        <f>tbl_master[[#This Row],[Delay Mins]]</f>
        <v>Not Found</v>
      </c>
      <c r="U515" s="41">
        <f t="shared" si="35"/>
        <v>3</v>
      </c>
      <c r="V515" s="41" t="e" cm="1">
        <f t="array" aca="1" ref="V515" ca="1">IF(V5COUNT(S515:S517)&lt;3,"",AVERAGE(S515:S517))</f>
        <v>#NAME?</v>
      </c>
      <c r="W515" s="41" t="e">
        <f t="shared" ca="1" si="36"/>
        <v>#VALUE!</v>
      </c>
      <c r="X515" s="41" t="e">
        <f t="shared" ca="1" si="37"/>
        <v>#VALUE!</v>
      </c>
      <c r="Y515" s="44" t="e">
        <f t="shared" ca="1" si="38"/>
        <v>#VALUE!</v>
      </c>
    </row>
    <row r="516" spans="1:25" ht="60" hidden="1" x14ac:dyDescent="0.25">
      <c r="A516" s="3" t="s">
        <v>1321</v>
      </c>
      <c r="B516" s="4">
        <v>45979</v>
      </c>
      <c r="C516" s="3" t="s">
        <v>1103</v>
      </c>
      <c r="D516" s="5" t="s">
        <v>1104</v>
      </c>
      <c r="E516" s="3" t="s">
        <v>70</v>
      </c>
      <c r="F516" s="3">
        <v>3</v>
      </c>
      <c r="G516" s="3">
        <v>3</v>
      </c>
      <c r="H516" s="4">
        <v>43572</v>
      </c>
      <c r="I516" s="3" t="s">
        <v>217</v>
      </c>
      <c r="J516" s="3" t="s">
        <v>55</v>
      </c>
      <c r="K516" s="3" t="s">
        <v>28</v>
      </c>
      <c r="L516" s="5"/>
      <c r="M516" s="5"/>
      <c r="N516" s="3" t="e">
        <f>IF(L516="Availability", 0, IF(AND(#REF!="Y", OR(F516&gt;2,#REF!&gt; 0)), 1, 0))</f>
        <v>#REF!</v>
      </c>
      <c r="O516" s="5"/>
      <c r="P516" s="5"/>
      <c r="Q516" s="5"/>
      <c r="R516" s="10"/>
      <c r="S516" s="3">
        <f>_xlfn.XLOOKUP(E516,DelayData!C:C,DelayData!E:E,"Not Found")</f>
        <v>27</v>
      </c>
      <c r="T516" s="3">
        <f>tbl_master[[#This Row],[Delay Mins]]</f>
        <v>27</v>
      </c>
      <c r="U516" s="41" t="str">
        <f t="shared" si="35"/>
        <v>Not Found</v>
      </c>
      <c r="V516" s="41" t="e" cm="1">
        <f t="array" aca="1" ref="V516" ca="1">IF(V5COUNT(S516:S518)&lt;3,"",AVERAGE(S516:S518))</f>
        <v>#NAME?</v>
      </c>
      <c r="W516" s="41" t="e">
        <f t="shared" ca="1" si="36"/>
        <v>#VALUE!</v>
      </c>
      <c r="X516" s="41" t="e">
        <f t="shared" ca="1" si="37"/>
        <v>#VALUE!</v>
      </c>
      <c r="Y516" s="44" t="e">
        <f t="shared" ca="1" si="38"/>
        <v>#VALUE!</v>
      </c>
    </row>
    <row r="517" spans="1:25" ht="60" hidden="1" x14ac:dyDescent="0.25">
      <c r="A517" s="3" t="s">
        <v>1322</v>
      </c>
      <c r="B517" s="4">
        <v>45978</v>
      </c>
      <c r="C517" s="3" t="s">
        <v>922</v>
      </c>
      <c r="D517" s="5" t="s">
        <v>923</v>
      </c>
      <c r="E517" s="3" t="s">
        <v>128</v>
      </c>
      <c r="F517" s="3">
        <v>3</v>
      </c>
      <c r="G517" s="3">
        <v>6</v>
      </c>
      <c r="H517" s="4">
        <v>43852</v>
      </c>
      <c r="I517" s="3" t="s">
        <v>1201</v>
      </c>
      <c r="J517" s="3"/>
      <c r="K517" s="3" t="s">
        <v>424</v>
      </c>
      <c r="L517" s="5"/>
      <c r="M517" s="5"/>
      <c r="N517" s="3" t="e">
        <f>IF(L517="Availability", 0, IF(AND(#REF!="Y", OR(F517&gt;2,#REF!&gt; 0)), 1, 0))</f>
        <v>#REF!</v>
      </c>
      <c r="O517" s="5"/>
      <c r="P517" s="5"/>
      <c r="Q517" s="5"/>
      <c r="R517" s="10"/>
      <c r="S517" s="3">
        <f>_xlfn.XLOOKUP(E517,DelayData!C:C,DelayData!E:E,"Not Found")</f>
        <v>3</v>
      </c>
      <c r="T517" s="3">
        <f>tbl_master[[#This Row],[Delay Mins]]</f>
        <v>3</v>
      </c>
      <c r="U517" s="41">
        <f t="shared" si="35"/>
        <v>27</v>
      </c>
      <c r="V517" s="41" t="e" cm="1">
        <f t="array" aca="1" ref="V517" ca="1">IF(V5COUNT(S517:S519)&lt;3,"",AVERAGE(S517:S519))</f>
        <v>#NAME?</v>
      </c>
      <c r="W517" s="41" t="e">
        <f t="shared" ca="1" si="36"/>
        <v>#NAME?</v>
      </c>
      <c r="X517" s="41" t="e">
        <f t="shared" ca="1" si="37"/>
        <v>#NAME?</v>
      </c>
      <c r="Y517" s="44" t="e">
        <f t="shared" ca="1" si="38"/>
        <v>#NAME?</v>
      </c>
    </row>
    <row r="518" spans="1:25" ht="45" hidden="1" x14ac:dyDescent="0.25">
      <c r="A518" s="3" t="s">
        <v>1323</v>
      </c>
      <c r="B518" s="4">
        <v>45978</v>
      </c>
      <c r="C518" s="3" t="s">
        <v>1093</v>
      </c>
      <c r="D518" s="5" t="s">
        <v>1094</v>
      </c>
      <c r="E518" s="3" t="s">
        <v>118</v>
      </c>
      <c r="F518" s="3">
        <v>22</v>
      </c>
      <c r="G518" s="3">
        <v>22</v>
      </c>
      <c r="H518" s="4">
        <v>43700</v>
      </c>
      <c r="I518" s="3" t="s">
        <v>39</v>
      </c>
      <c r="J518" s="3" t="s">
        <v>330</v>
      </c>
      <c r="K518" s="3" t="s">
        <v>28</v>
      </c>
      <c r="L518" s="5"/>
      <c r="M518" s="5"/>
      <c r="N518" s="3" t="e">
        <f>IF(L518="Availability", 0, IF(AND(#REF!="Y", OR(F518&gt;2,#REF!&gt; 0)), 1, 0))</f>
        <v>#REF!</v>
      </c>
      <c r="O518" s="5"/>
      <c r="P518" s="5"/>
      <c r="Q518" s="5"/>
      <c r="R518" s="10"/>
      <c r="S518" s="3">
        <f>_xlfn.XLOOKUP(E518,DelayData!C:C,DelayData!E:E,"Not Found")</f>
        <v>0</v>
      </c>
      <c r="T518" s="3">
        <f>tbl_master[[#This Row],[Delay Mins]]</f>
        <v>0</v>
      </c>
      <c r="U518" s="41">
        <f t="shared" si="35"/>
        <v>3</v>
      </c>
      <c r="V518" s="41" t="e" cm="1">
        <f t="array" aca="1" ref="V518" ca="1">IF(V5COUNT(S518:S520)&lt;3,"",AVERAGE(S518:S520))</f>
        <v>#NAME?</v>
      </c>
      <c r="W518" s="41" t="e">
        <f t="shared" ca="1" si="36"/>
        <v>#NAME?</v>
      </c>
      <c r="X518" s="41" t="e">
        <f t="shared" ca="1" si="37"/>
        <v>#NAME?</v>
      </c>
      <c r="Y518" s="44" t="e">
        <f t="shared" ca="1" si="38"/>
        <v>#NAME?</v>
      </c>
    </row>
    <row r="519" spans="1:25" ht="45" hidden="1" x14ac:dyDescent="0.25">
      <c r="A519" s="3" t="s">
        <v>1324</v>
      </c>
      <c r="B519" s="4">
        <v>45978</v>
      </c>
      <c r="C519" s="3" t="s">
        <v>436</v>
      </c>
      <c r="D519" s="5" t="s">
        <v>1325</v>
      </c>
      <c r="E519" s="3" t="s">
        <v>387</v>
      </c>
      <c r="F519" s="3">
        <v>11</v>
      </c>
      <c r="G519" s="3">
        <v>68</v>
      </c>
      <c r="H519" s="4">
        <v>43672</v>
      </c>
      <c r="I519" s="3" t="s">
        <v>539</v>
      </c>
      <c r="J519" s="3" t="s">
        <v>254</v>
      </c>
      <c r="K519" s="3" t="s">
        <v>28</v>
      </c>
      <c r="L519" s="5"/>
      <c r="M519" s="5"/>
      <c r="N519" s="3" t="e">
        <f>IF(L519="Availability", 0, IF(AND(#REF!="Y", OR(F519&gt;2,#REF!&gt; 0)), 1, 0))</f>
        <v>#REF!</v>
      </c>
      <c r="O519" s="5"/>
      <c r="P519" s="5"/>
      <c r="Q519" s="5"/>
      <c r="R519" s="10"/>
      <c r="S519" s="3">
        <f>_xlfn.XLOOKUP(E519,DelayData!C:C,DelayData!E:E,"Not Found")</f>
        <v>31</v>
      </c>
      <c r="T519" s="3">
        <f>tbl_master[[#This Row],[Delay Mins]]</f>
        <v>31</v>
      </c>
      <c r="U519" s="41">
        <f t="shared" si="35"/>
        <v>0</v>
      </c>
      <c r="V519" s="41" t="e" cm="1">
        <f t="array" aca="1" ref="V519" ca="1">IF(V5COUNT(S519:S521)&lt;3,"",AVERAGE(S519:S521))</f>
        <v>#NAME?</v>
      </c>
      <c r="W519" s="41" t="e">
        <f t="shared" ca="1" si="36"/>
        <v>#NAME?</v>
      </c>
      <c r="X519" s="41" t="e">
        <f t="shared" ca="1" si="37"/>
        <v>#NAME?</v>
      </c>
      <c r="Y519" s="44" t="e">
        <f t="shared" ca="1" si="38"/>
        <v>#NAME?</v>
      </c>
    </row>
    <row r="520" spans="1:25" ht="75" hidden="1" x14ac:dyDescent="0.25">
      <c r="A520" s="3" t="s">
        <v>1326</v>
      </c>
      <c r="B520" s="4">
        <v>45978</v>
      </c>
      <c r="C520" s="3" t="s">
        <v>160</v>
      </c>
      <c r="D520" s="5" t="s">
        <v>1081</v>
      </c>
      <c r="E520" s="3" t="s">
        <v>387</v>
      </c>
      <c r="F520" s="3">
        <v>5</v>
      </c>
      <c r="G520" s="3">
        <v>11</v>
      </c>
      <c r="H520" s="4">
        <v>43864</v>
      </c>
      <c r="I520" s="3" t="s">
        <v>203</v>
      </c>
      <c r="J520" s="3" t="s">
        <v>239</v>
      </c>
      <c r="K520" s="3" t="s">
        <v>28</v>
      </c>
      <c r="L520" s="5"/>
      <c r="M520" s="5"/>
      <c r="N520" s="3" t="e">
        <f>IF(L520="Availability", 0, IF(AND(#REF!="Y", OR(F520&gt;2,#REF!&gt; 0)), 1, 0))</f>
        <v>#REF!</v>
      </c>
      <c r="O520" s="5"/>
      <c r="P520" s="5"/>
      <c r="Q520" s="5"/>
      <c r="R520" s="10"/>
      <c r="S520" s="3">
        <f>_xlfn.XLOOKUP(E520,DelayData!C:C,DelayData!E:E,"Not Found")</f>
        <v>31</v>
      </c>
      <c r="T520" s="3">
        <f>tbl_master[[#This Row],[Delay Mins]]</f>
        <v>31</v>
      </c>
      <c r="U520" s="41">
        <f t="shared" si="35"/>
        <v>31</v>
      </c>
      <c r="V520" s="41" t="e" cm="1">
        <f t="array" aca="1" ref="V520" ca="1">IF(V5COUNT(S520:S522)&lt;3,"",AVERAGE(S520:S522))</f>
        <v>#NAME?</v>
      </c>
      <c r="W520" s="41" t="e">
        <f t="shared" ca="1" si="36"/>
        <v>#NAME?</v>
      </c>
      <c r="X520" s="41" t="e">
        <f t="shared" ca="1" si="37"/>
        <v>#NAME?</v>
      </c>
      <c r="Y520" s="44" t="e">
        <f t="shared" ca="1" si="38"/>
        <v>#NAME?</v>
      </c>
    </row>
    <row r="521" spans="1:25" ht="60" hidden="1" x14ac:dyDescent="0.25">
      <c r="A521" s="3" t="s">
        <v>1327</v>
      </c>
      <c r="B521" s="4">
        <v>45978</v>
      </c>
      <c r="C521" s="3"/>
      <c r="D521" s="5" t="s">
        <v>1328</v>
      </c>
      <c r="E521" s="3" t="s">
        <v>146</v>
      </c>
      <c r="F521" s="3">
        <v>48</v>
      </c>
      <c r="G521" s="3">
        <v>48</v>
      </c>
      <c r="H521" s="4">
        <v>43700</v>
      </c>
      <c r="I521" s="3" t="s">
        <v>54</v>
      </c>
      <c r="J521" s="3"/>
      <c r="K521" s="3" t="s">
        <v>34</v>
      </c>
      <c r="L521" s="5"/>
      <c r="M521" s="5"/>
      <c r="N521" s="3" t="e">
        <f>IF(L521="Availability", 0, IF(AND(#REF!="Y", OR(F521&gt;2,#REF!&gt; 0)), 1, 0))</f>
        <v>#REF!</v>
      </c>
      <c r="O521" s="5"/>
      <c r="P521" s="5"/>
      <c r="Q521" s="5"/>
      <c r="R521" s="10"/>
      <c r="S521" s="3">
        <f>_xlfn.XLOOKUP(E521,DelayData!C:C,DelayData!E:E,"Not Found")</f>
        <v>6</v>
      </c>
      <c r="T521" s="3">
        <f>tbl_master[[#This Row],[Delay Mins]]</f>
        <v>6</v>
      </c>
      <c r="U521" s="41">
        <f t="shared" si="35"/>
        <v>31</v>
      </c>
      <c r="V521" s="41" t="e" cm="1">
        <f t="array" aca="1" ref="V521" ca="1">IF(V5COUNT(S521:S523)&lt;3,"",AVERAGE(S521:S523))</f>
        <v>#NAME?</v>
      </c>
      <c r="W521" s="41" t="e">
        <f t="shared" ca="1" si="36"/>
        <v>#NAME?</v>
      </c>
      <c r="X521" s="41" t="e">
        <f t="shared" ca="1" si="37"/>
        <v>#NAME?</v>
      </c>
      <c r="Y521" s="44" t="e">
        <f t="shared" ca="1" si="38"/>
        <v>#NAME?</v>
      </c>
    </row>
    <row r="522" spans="1:25" ht="60" hidden="1" x14ac:dyDescent="0.25">
      <c r="A522" s="3" t="s">
        <v>1329</v>
      </c>
      <c r="B522" s="4">
        <v>45978</v>
      </c>
      <c r="C522" s="3" t="s">
        <v>1213</v>
      </c>
      <c r="D522" s="5" t="s">
        <v>1214</v>
      </c>
      <c r="E522" s="3" t="s">
        <v>70</v>
      </c>
      <c r="F522" s="3">
        <v>63</v>
      </c>
      <c r="G522" s="3">
        <v>68</v>
      </c>
      <c r="H522" s="4">
        <v>43672</v>
      </c>
      <c r="I522" s="3" t="s">
        <v>49</v>
      </c>
      <c r="J522" s="3" t="s">
        <v>246</v>
      </c>
      <c r="K522" s="3" t="s">
        <v>28</v>
      </c>
      <c r="L522" s="5"/>
      <c r="M522" s="5"/>
      <c r="N522" s="3" t="e">
        <f>IF(L522="Availability", 0, IF(AND(#REF!="Y", OR(F522&gt;2,#REF!&gt; 0)), 1, 0))</f>
        <v>#REF!</v>
      </c>
      <c r="O522" s="5"/>
      <c r="P522" s="5"/>
      <c r="Q522" s="5"/>
      <c r="R522" s="10"/>
      <c r="S522" s="3">
        <f>_xlfn.XLOOKUP(E522,DelayData!C:C,DelayData!E:E,"Not Found")</f>
        <v>27</v>
      </c>
      <c r="T522" s="3">
        <f>tbl_master[[#This Row],[Delay Mins]]</f>
        <v>27</v>
      </c>
      <c r="U522" s="41">
        <f t="shared" si="35"/>
        <v>6</v>
      </c>
      <c r="V522" s="41" t="e" cm="1">
        <f t="array" aca="1" ref="V522" ca="1">IF(V5COUNT(S522:S524)&lt;3,"",AVERAGE(S522:S524))</f>
        <v>#NAME?</v>
      </c>
      <c r="W522" s="41" t="e">
        <f t="shared" ca="1" si="36"/>
        <v>#NAME?</v>
      </c>
      <c r="X522" s="41" t="e">
        <f t="shared" ca="1" si="37"/>
        <v>#NAME?</v>
      </c>
      <c r="Y522" s="44" t="e">
        <f t="shared" ca="1" si="38"/>
        <v>#NAME?</v>
      </c>
    </row>
    <row r="523" spans="1:25" ht="75" hidden="1" x14ac:dyDescent="0.25">
      <c r="A523" s="3" t="s">
        <v>1330</v>
      </c>
      <c r="B523" s="4">
        <v>45978</v>
      </c>
      <c r="C523" s="3"/>
      <c r="D523" s="5" t="s">
        <v>1331</v>
      </c>
      <c r="E523" s="3" t="s">
        <v>146</v>
      </c>
      <c r="F523" s="3">
        <v>77</v>
      </c>
      <c r="G523" s="3">
        <v>77</v>
      </c>
      <c r="H523" s="4">
        <v>43852</v>
      </c>
      <c r="I523" s="3" t="s">
        <v>54</v>
      </c>
      <c r="J523" s="3"/>
      <c r="K523" s="3" t="s">
        <v>34</v>
      </c>
      <c r="L523" s="5"/>
      <c r="M523" s="5"/>
      <c r="N523" s="3" t="e">
        <f>IF(L523="Availability", 0, IF(AND(#REF!="Y", OR(F523&gt;2,#REF!&gt; 0)), 1, 0))</f>
        <v>#REF!</v>
      </c>
      <c r="O523" s="5"/>
      <c r="P523" s="5"/>
      <c r="Q523" s="5"/>
      <c r="R523" s="10"/>
      <c r="S523" s="3">
        <f>_xlfn.XLOOKUP(E523,DelayData!C:C,DelayData!E:E,"Not Found")</f>
        <v>6</v>
      </c>
      <c r="T523" s="3">
        <f>tbl_master[[#This Row],[Delay Mins]]</f>
        <v>6</v>
      </c>
      <c r="U523" s="41">
        <f t="shared" si="35"/>
        <v>27</v>
      </c>
      <c r="V523" s="41" t="e" cm="1">
        <f t="array" aca="1" ref="V523" ca="1">IF(V5COUNT(S523:S525)&lt;3,"",AVERAGE(S523:S525))</f>
        <v>#NAME?</v>
      </c>
      <c r="W523" s="41" t="e">
        <f t="shared" ca="1" si="36"/>
        <v>#NAME?</v>
      </c>
      <c r="X523" s="41" t="e">
        <f t="shared" ca="1" si="37"/>
        <v>#NAME?</v>
      </c>
      <c r="Y523" s="44" t="e">
        <f t="shared" ca="1" si="38"/>
        <v>#NAME?</v>
      </c>
    </row>
    <row r="524" spans="1:25" ht="75" hidden="1" x14ac:dyDescent="0.25">
      <c r="A524" s="3" t="s">
        <v>1332</v>
      </c>
      <c r="B524" s="4">
        <v>45977</v>
      </c>
      <c r="C524" s="3" t="s">
        <v>799</v>
      </c>
      <c r="D524" s="5" t="s">
        <v>153</v>
      </c>
      <c r="E524" s="3" t="s">
        <v>109</v>
      </c>
      <c r="F524" s="3">
        <v>2</v>
      </c>
      <c r="G524" s="3">
        <v>4</v>
      </c>
      <c r="H524" s="4">
        <v>43847</v>
      </c>
      <c r="I524" s="3" t="s">
        <v>583</v>
      </c>
      <c r="J524" s="3"/>
      <c r="K524" s="3" t="s">
        <v>424</v>
      </c>
      <c r="L524" s="5"/>
      <c r="M524" s="5"/>
      <c r="N524" s="3" t="e">
        <f>IF(L524="Availability", 0, IF(AND(#REF!="Y", OR(F524&gt;2,#REF!&gt; 0)), 1, 0))</f>
        <v>#REF!</v>
      </c>
      <c r="O524" s="5"/>
      <c r="P524" s="5"/>
      <c r="Q524" s="5"/>
      <c r="R524" s="10"/>
      <c r="S524" s="3">
        <f>_xlfn.XLOOKUP(E524,DelayData!C:C,DelayData!E:E,"Not Found")</f>
        <v>13</v>
      </c>
      <c r="T524" s="3">
        <f>tbl_master[[#This Row],[Delay Mins]]</f>
        <v>13</v>
      </c>
      <c r="U524" s="41">
        <f t="shared" si="35"/>
        <v>6</v>
      </c>
      <c r="V524" s="41" t="e" cm="1">
        <f t="array" aca="1" ref="V524" ca="1">IF(V5COUNT(S524:S526)&lt;3,"",AVERAGE(S524:S526))</f>
        <v>#NAME?</v>
      </c>
      <c r="W524" s="41" t="e">
        <f t="shared" ca="1" si="36"/>
        <v>#NAME?</v>
      </c>
      <c r="X524" s="41" t="e">
        <f t="shared" ca="1" si="37"/>
        <v>#NAME?</v>
      </c>
      <c r="Y524" s="44" t="e">
        <f t="shared" ca="1" si="38"/>
        <v>#NAME?</v>
      </c>
    </row>
    <row r="525" spans="1:25" ht="75" hidden="1" x14ac:dyDescent="0.25">
      <c r="A525" s="3" t="s">
        <v>1333</v>
      </c>
      <c r="B525" s="4">
        <v>45977</v>
      </c>
      <c r="C525" s="3" t="s">
        <v>990</v>
      </c>
      <c r="D525" s="5" t="s">
        <v>991</v>
      </c>
      <c r="E525" s="3" t="s">
        <v>1207</v>
      </c>
      <c r="F525" s="3">
        <v>5</v>
      </c>
      <c r="G525" s="3">
        <v>8</v>
      </c>
      <c r="H525" s="4">
        <v>43578</v>
      </c>
      <c r="I525" s="3" t="s">
        <v>26</v>
      </c>
      <c r="J525" s="3" t="s">
        <v>361</v>
      </c>
      <c r="K525" s="3" t="s">
        <v>28</v>
      </c>
      <c r="L525" s="5"/>
      <c r="M525" s="5"/>
      <c r="N525" s="3" t="e">
        <f>IF(L525="Availability", 0, IF(AND(#REF!="Y", OR(F525&gt;2,#REF!&gt; 0)), 1, 0))</f>
        <v>#REF!</v>
      </c>
      <c r="O525" s="5"/>
      <c r="P525" s="5"/>
      <c r="Q525" s="5"/>
      <c r="R525" s="10"/>
      <c r="S525" s="3">
        <f>_xlfn.XLOOKUP(E525,DelayData!C:C,DelayData!E:E,"Not Found")</f>
        <v>0</v>
      </c>
      <c r="T525" s="3">
        <f>tbl_master[[#This Row],[Delay Mins]]</f>
        <v>0</v>
      </c>
      <c r="U525" s="41">
        <f t="shared" si="35"/>
        <v>13</v>
      </c>
      <c r="V525" s="41" t="e" cm="1">
        <f t="array" aca="1" ref="V525" ca="1">IF(V5COUNT(S525:S527)&lt;3,"",AVERAGE(S525:S527))</f>
        <v>#NAME?</v>
      </c>
      <c r="W525" s="41" t="e">
        <f t="shared" ca="1" si="36"/>
        <v>#NAME?</v>
      </c>
      <c r="X525" s="41" t="e">
        <f t="shared" ca="1" si="37"/>
        <v>#NAME?</v>
      </c>
      <c r="Y525" s="44" t="e">
        <f t="shared" ca="1" si="38"/>
        <v>#NAME?</v>
      </c>
    </row>
    <row r="526" spans="1:25" ht="60" hidden="1" x14ac:dyDescent="0.25">
      <c r="A526" s="3" t="s">
        <v>1334</v>
      </c>
      <c r="B526" s="4">
        <v>45977</v>
      </c>
      <c r="C526" s="3" t="s">
        <v>1014</v>
      </c>
      <c r="D526" s="5" t="s">
        <v>1335</v>
      </c>
      <c r="E526" s="3" t="s">
        <v>87</v>
      </c>
      <c r="F526" s="3">
        <v>17</v>
      </c>
      <c r="G526" s="3">
        <v>20</v>
      </c>
      <c r="H526" s="4">
        <v>43700</v>
      </c>
      <c r="I526" s="3" t="s">
        <v>39</v>
      </c>
      <c r="J526" s="3" t="s">
        <v>330</v>
      </c>
      <c r="K526" s="3" t="s">
        <v>28</v>
      </c>
      <c r="L526" s="5"/>
      <c r="M526" s="5"/>
      <c r="N526" s="3" t="e">
        <f>IF(L526="Availability", 0, IF(AND(#REF!="Y", OR(F526&gt;2,#REF!&gt; 0)), 1, 0))</f>
        <v>#REF!</v>
      </c>
      <c r="O526" s="5"/>
      <c r="P526" s="5"/>
      <c r="Q526" s="5"/>
      <c r="R526" s="10"/>
      <c r="S526" s="3">
        <f>_xlfn.XLOOKUP(E526,DelayData!C:C,DelayData!E:E,"Not Found")</f>
        <v>0</v>
      </c>
      <c r="T526" s="3">
        <f>tbl_master[[#This Row],[Delay Mins]]</f>
        <v>0</v>
      </c>
      <c r="U526" s="41">
        <f t="shared" si="35"/>
        <v>0</v>
      </c>
      <c r="V526" s="41" t="e" cm="1">
        <f t="array" aca="1" ref="V526" ca="1">IF(V5COUNT(S526:S528)&lt;3,"",AVERAGE(S526:S528))</f>
        <v>#NAME?</v>
      </c>
      <c r="W526" s="41" t="e">
        <f t="shared" ca="1" si="36"/>
        <v>#NAME?</v>
      </c>
      <c r="X526" s="41" t="e">
        <f t="shared" ca="1" si="37"/>
        <v>#NAME?</v>
      </c>
      <c r="Y526" s="44" t="e">
        <f t="shared" ca="1" si="38"/>
        <v>#NAME?</v>
      </c>
    </row>
    <row r="527" spans="1:25" ht="60" hidden="1" x14ac:dyDescent="0.25">
      <c r="A527" s="3" t="s">
        <v>1336</v>
      </c>
      <c r="B527" s="4">
        <v>45977</v>
      </c>
      <c r="C527" s="3" t="s">
        <v>1337</v>
      </c>
      <c r="D527" s="5" t="s">
        <v>1338</v>
      </c>
      <c r="E527" s="3" t="s">
        <v>1339</v>
      </c>
      <c r="F527" s="3">
        <v>24</v>
      </c>
      <c r="G527" s="3">
        <v>74</v>
      </c>
      <c r="H527" s="4">
        <v>43791</v>
      </c>
      <c r="I527" s="3" t="s">
        <v>601</v>
      </c>
      <c r="J527" s="3" t="s">
        <v>763</v>
      </c>
      <c r="K527" s="3" t="s">
        <v>28</v>
      </c>
      <c r="L527" s="5"/>
      <c r="M527" s="5"/>
      <c r="N527" s="3" t="e">
        <f>IF(L527="Availability", 0, IF(AND(#REF!="Y", OR(F527&gt;2,#REF!&gt; 0)), 1, 0))</f>
        <v>#REF!</v>
      </c>
      <c r="O527" s="5"/>
      <c r="P527" s="5"/>
      <c r="Q527" s="5"/>
      <c r="R527" s="10"/>
      <c r="S527" s="3">
        <f>_xlfn.XLOOKUP(E527,DelayData!C:C,DelayData!E:E,"Not Found")</f>
        <v>358</v>
      </c>
      <c r="T527" s="3">
        <f>tbl_master[[#This Row],[Delay Mins]]</f>
        <v>358</v>
      </c>
      <c r="U527" s="41">
        <f t="shared" si="35"/>
        <v>0</v>
      </c>
      <c r="V527" s="41" t="e" cm="1">
        <f t="array" aca="1" ref="V527" ca="1">IF(V5COUNT(S527:S529)&lt;3,"",AVERAGE(S527:S529))</f>
        <v>#NAME?</v>
      </c>
      <c r="W527" s="41" t="e">
        <f t="shared" ca="1" si="36"/>
        <v>#NAME?</v>
      </c>
      <c r="X527" s="41" t="e">
        <f t="shared" ca="1" si="37"/>
        <v>#NAME?</v>
      </c>
      <c r="Y527" s="44" t="e">
        <f t="shared" ca="1" si="38"/>
        <v>#NAME?</v>
      </c>
    </row>
    <row r="528" spans="1:25" ht="75" hidden="1" x14ac:dyDescent="0.25">
      <c r="A528" s="3" t="s">
        <v>1340</v>
      </c>
      <c r="B528" s="4">
        <v>45977</v>
      </c>
      <c r="C528" s="3" t="s">
        <v>1341</v>
      </c>
      <c r="D528" s="5" t="s">
        <v>1342</v>
      </c>
      <c r="E528" s="3" t="s">
        <v>58</v>
      </c>
      <c r="F528" s="3">
        <v>5</v>
      </c>
      <c r="G528" s="3">
        <v>5</v>
      </c>
      <c r="H528" s="4">
        <v>44055</v>
      </c>
      <c r="I528" s="3" t="s">
        <v>59</v>
      </c>
      <c r="J528" s="3" t="s">
        <v>55</v>
      </c>
      <c r="K528" s="3" t="s">
        <v>28</v>
      </c>
      <c r="L528" s="5"/>
      <c r="M528" s="5"/>
      <c r="N528" s="3" t="e">
        <f>IF(L528="Availability", 0, IF(AND(#REF!="Y", OR(F528&gt;2,#REF!&gt; 0)), 1, 0))</f>
        <v>#REF!</v>
      </c>
      <c r="O528" s="5"/>
      <c r="P528" s="5"/>
      <c r="Q528" s="5"/>
      <c r="R528" s="10"/>
      <c r="S528" s="3">
        <f>_xlfn.XLOOKUP(E528,DelayData!C:C,DelayData!E:E,"Not Found")</f>
        <v>2</v>
      </c>
      <c r="T528" s="3">
        <f>tbl_master[[#This Row],[Delay Mins]]</f>
        <v>2</v>
      </c>
      <c r="U528" s="41">
        <f t="shared" si="35"/>
        <v>358</v>
      </c>
      <c r="V528" s="41" t="e" cm="1">
        <f t="array" aca="1" ref="V528" ca="1">IF(V5COUNT(S528:S530)&lt;3,"",AVERAGE(S528:S530))</f>
        <v>#NAME?</v>
      </c>
      <c r="W528" s="41" t="e">
        <f t="shared" ca="1" si="36"/>
        <v>#NAME?</v>
      </c>
      <c r="X528" s="41" t="e">
        <f t="shared" ca="1" si="37"/>
        <v>#NAME?</v>
      </c>
      <c r="Y528" s="44" t="e">
        <f t="shared" ca="1" si="38"/>
        <v>#NAME?</v>
      </c>
    </row>
    <row r="529" spans="1:25" ht="60" hidden="1" x14ac:dyDescent="0.25">
      <c r="A529" s="3" t="s">
        <v>1343</v>
      </c>
      <c r="B529" s="4">
        <v>45976</v>
      </c>
      <c r="C529" s="3" t="s">
        <v>982</v>
      </c>
      <c r="D529" s="5" t="s">
        <v>1344</v>
      </c>
      <c r="E529" s="3" t="s">
        <v>128</v>
      </c>
      <c r="F529" s="3">
        <v>125</v>
      </c>
      <c r="G529" s="3">
        <v>147</v>
      </c>
      <c r="H529" s="4">
        <v>43700</v>
      </c>
      <c r="I529" s="3" t="s">
        <v>260</v>
      </c>
      <c r="J529" s="3"/>
      <c r="K529" s="3" t="s">
        <v>424</v>
      </c>
      <c r="L529" s="5"/>
      <c r="M529" s="5"/>
      <c r="N529" s="3" t="e">
        <f>IF(L529="Availability", 0, IF(AND(#REF!="Y", OR(F529&gt;2,#REF!&gt; 0)), 1, 0))</f>
        <v>#REF!</v>
      </c>
      <c r="O529" s="5"/>
      <c r="P529" s="5"/>
      <c r="Q529" s="5"/>
      <c r="R529" s="10"/>
      <c r="S529" s="3">
        <f>_xlfn.XLOOKUP(E529,DelayData!C:C,DelayData!E:E,"Not Found")</f>
        <v>3</v>
      </c>
      <c r="T529" s="3">
        <f>tbl_master[[#This Row],[Delay Mins]]</f>
        <v>3</v>
      </c>
      <c r="U529" s="41">
        <f t="shared" si="35"/>
        <v>2</v>
      </c>
      <c r="V529" s="41" t="e" cm="1">
        <f t="array" aca="1" ref="V529" ca="1">IF(V5COUNT(S529:S531)&lt;3,"",AVERAGE(S529:S531))</f>
        <v>#NAME?</v>
      </c>
      <c r="W529" s="41" t="e">
        <f t="shared" ca="1" si="36"/>
        <v>#NAME?</v>
      </c>
      <c r="X529" s="41" t="e">
        <f t="shared" ca="1" si="37"/>
        <v>#NAME?</v>
      </c>
      <c r="Y529" s="44" t="e">
        <f t="shared" ca="1" si="38"/>
        <v>#NAME?</v>
      </c>
    </row>
    <row r="530" spans="1:25" ht="75" hidden="1" x14ac:dyDescent="0.25">
      <c r="A530" s="3" t="s">
        <v>1345</v>
      </c>
      <c r="B530" s="4">
        <v>45976</v>
      </c>
      <c r="C530" s="3" t="s">
        <v>1138</v>
      </c>
      <c r="D530" s="5" t="s">
        <v>1346</v>
      </c>
      <c r="E530" s="3" t="s">
        <v>1347</v>
      </c>
      <c r="F530" s="3">
        <v>13</v>
      </c>
      <c r="G530" s="3">
        <v>20</v>
      </c>
      <c r="H530" s="4">
        <v>43532</v>
      </c>
      <c r="I530" s="3" t="s">
        <v>26</v>
      </c>
      <c r="J530" s="3" t="s">
        <v>361</v>
      </c>
      <c r="K530" s="3" t="s">
        <v>28</v>
      </c>
      <c r="L530" s="5"/>
      <c r="M530" s="5"/>
      <c r="N530" s="3" t="e">
        <f>IF(L530="Availability", 0, IF(AND(#REF!="Y", OR(F530&gt;2,#REF!&gt; 0)), 1, 0))</f>
        <v>#REF!</v>
      </c>
      <c r="O530" s="5"/>
      <c r="P530" s="5"/>
      <c r="Q530" s="5"/>
      <c r="R530" s="10"/>
      <c r="S530" s="3">
        <f>_xlfn.XLOOKUP(E530,DelayData!C:C,DelayData!E:E,"Not Found")</f>
        <v>29</v>
      </c>
      <c r="T530" s="3">
        <f>tbl_master[[#This Row],[Delay Mins]]</f>
        <v>29</v>
      </c>
      <c r="U530" s="41">
        <f t="shared" si="35"/>
        <v>3</v>
      </c>
      <c r="V530" s="41" t="e" cm="1">
        <f t="array" aca="1" ref="V530" ca="1">IF(V5COUNT(S530:S532)&lt;3,"",AVERAGE(S530:S532))</f>
        <v>#NAME?</v>
      </c>
      <c r="W530" s="41" t="e">
        <f t="shared" ca="1" si="36"/>
        <v>#NAME?</v>
      </c>
      <c r="X530" s="41" t="e">
        <f t="shared" ca="1" si="37"/>
        <v>#NAME?</v>
      </c>
      <c r="Y530" s="44" t="e">
        <f t="shared" ca="1" si="38"/>
        <v>#NAME?</v>
      </c>
    </row>
    <row r="531" spans="1:25" ht="60" hidden="1" x14ac:dyDescent="0.25">
      <c r="A531" s="3" t="s">
        <v>1348</v>
      </c>
      <c r="B531" s="4">
        <v>45976</v>
      </c>
      <c r="C531" s="3" t="s">
        <v>337</v>
      </c>
      <c r="D531" s="5" t="s">
        <v>338</v>
      </c>
      <c r="E531" s="3" t="s">
        <v>43</v>
      </c>
      <c r="F531" s="3">
        <v>7</v>
      </c>
      <c r="G531" s="3">
        <v>7</v>
      </c>
      <c r="H531" s="4">
        <v>43920</v>
      </c>
      <c r="I531" s="3" t="s">
        <v>80</v>
      </c>
      <c r="J531" s="3" t="s">
        <v>199</v>
      </c>
      <c r="K531" s="3" t="s">
        <v>28</v>
      </c>
      <c r="L531" s="5"/>
      <c r="M531" s="5"/>
      <c r="N531" s="3" t="e">
        <f>IF(L531="Availability", 0, IF(AND(#REF!="Y", OR(F531&gt;2,#REF!&gt; 0)), 1, 0))</f>
        <v>#REF!</v>
      </c>
      <c r="O531" s="5"/>
      <c r="P531" s="5"/>
      <c r="Q531" s="5"/>
      <c r="R531" s="10"/>
      <c r="S531" s="3">
        <f>_xlfn.XLOOKUP(E531,DelayData!C:C,DelayData!E:E,"Not Found")</f>
        <v>0</v>
      </c>
      <c r="T531" s="3">
        <f>tbl_master[[#This Row],[Delay Mins]]</f>
        <v>0</v>
      </c>
      <c r="U531" s="41">
        <f t="shared" si="35"/>
        <v>29</v>
      </c>
      <c r="V531" s="41" t="e" cm="1">
        <f t="array" aca="1" ref="V531" ca="1">IF(V5COUNT(S531:S533)&lt;3,"",AVERAGE(S531:S533))</f>
        <v>#NAME?</v>
      </c>
      <c r="W531" s="41" t="e">
        <f t="shared" ca="1" si="36"/>
        <v>#NAME?</v>
      </c>
      <c r="X531" s="41" t="e">
        <f t="shared" ca="1" si="37"/>
        <v>#NAME?</v>
      </c>
      <c r="Y531" s="44" t="e">
        <f t="shared" ca="1" si="38"/>
        <v>#NAME?</v>
      </c>
    </row>
    <row r="532" spans="1:25" ht="75" hidden="1" x14ac:dyDescent="0.25">
      <c r="A532" s="3" t="s">
        <v>1349</v>
      </c>
      <c r="B532" s="4">
        <v>45976</v>
      </c>
      <c r="C532" s="3" t="s">
        <v>1350</v>
      </c>
      <c r="D532" s="5" t="s">
        <v>1351</v>
      </c>
      <c r="E532" s="3" t="s">
        <v>1352</v>
      </c>
      <c r="F532" s="3">
        <v>6</v>
      </c>
      <c r="G532" s="3">
        <v>6</v>
      </c>
      <c r="H532" s="4">
        <v>43572</v>
      </c>
      <c r="I532" s="3" t="s">
        <v>26</v>
      </c>
      <c r="J532" s="3" t="s">
        <v>361</v>
      </c>
      <c r="K532" s="3" t="s">
        <v>28</v>
      </c>
      <c r="L532" s="5"/>
      <c r="M532" s="5"/>
      <c r="N532" s="3" t="e">
        <f>IF(L532="Availability", 0, IF(AND(#REF!="Y", OR(F532&gt;2,#REF!&gt; 0)), 1, 0))</f>
        <v>#REF!</v>
      </c>
      <c r="O532" s="5"/>
      <c r="P532" s="5"/>
      <c r="Q532" s="5"/>
      <c r="R532" s="10"/>
      <c r="S532" s="3">
        <f>_xlfn.XLOOKUP(E532,DelayData!C:C,DelayData!E:E,"Not Found")</f>
        <v>0</v>
      </c>
      <c r="T532" s="3">
        <f>tbl_master[[#This Row],[Delay Mins]]</f>
        <v>0</v>
      </c>
      <c r="U532" s="41">
        <f t="shared" si="35"/>
        <v>0</v>
      </c>
      <c r="V532" s="41" t="e" cm="1">
        <f t="array" aca="1" ref="V532" ca="1">IF(V5COUNT(S532:S534)&lt;3,"",AVERAGE(S532:S534))</f>
        <v>#NAME?</v>
      </c>
      <c r="W532" s="41" t="e">
        <f t="shared" ca="1" si="36"/>
        <v>#NAME?</v>
      </c>
      <c r="X532" s="41" t="e">
        <f t="shared" ca="1" si="37"/>
        <v>#NAME?</v>
      </c>
      <c r="Y532" s="44" t="e">
        <f t="shared" ca="1" si="38"/>
        <v>#NAME?</v>
      </c>
    </row>
    <row r="533" spans="1:25" ht="75" hidden="1" x14ac:dyDescent="0.25">
      <c r="A533" s="3" t="s">
        <v>1353</v>
      </c>
      <c r="B533" s="4">
        <v>45976</v>
      </c>
      <c r="C533" s="3" t="s">
        <v>363</v>
      </c>
      <c r="D533" s="5" t="s">
        <v>1354</v>
      </c>
      <c r="E533" s="3" t="s">
        <v>70</v>
      </c>
      <c r="F533" s="3">
        <v>5</v>
      </c>
      <c r="G533" s="3">
        <v>5</v>
      </c>
      <c r="H533" s="4">
        <v>43532</v>
      </c>
      <c r="I533" s="3" t="s">
        <v>71</v>
      </c>
      <c r="J533" s="3" t="s">
        <v>55</v>
      </c>
      <c r="K533" s="3" t="s">
        <v>28</v>
      </c>
      <c r="L533" s="5"/>
      <c r="M533" s="5"/>
      <c r="N533" s="3" t="e">
        <f>IF(L533="Availability", 0, IF(AND(#REF!="Y", OR(F533&gt;2,#REF!&gt; 0)), 1, 0))</f>
        <v>#REF!</v>
      </c>
      <c r="O533" s="5"/>
      <c r="P533" s="5"/>
      <c r="Q533" s="5"/>
      <c r="R533" s="10"/>
      <c r="S533" s="3">
        <f>_xlfn.XLOOKUP(E533,DelayData!C:C,DelayData!E:E,"Not Found")</f>
        <v>27</v>
      </c>
      <c r="T533" s="3">
        <f>tbl_master[[#This Row],[Delay Mins]]</f>
        <v>27</v>
      </c>
      <c r="U533" s="41">
        <f t="shared" si="35"/>
        <v>0</v>
      </c>
      <c r="V533" s="41" t="e" cm="1">
        <f t="array" aca="1" ref="V533" ca="1">IF(V5COUNT(S533:S535)&lt;3,"",AVERAGE(S533:S535))</f>
        <v>#NAME?</v>
      </c>
      <c r="W533" s="41" t="e">
        <f t="shared" ca="1" si="36"/>
        <v>#NAME?</v>
      </c>
      <c r="X533" s="41" t="e">
        <f t="shared" ca="1" si="37"/>
        <v>#NAME?</v>
      </c>
      <c r="Y533" s="44" t="e">
        <f t="shared" ca="1" si="38"/>
        <v>#NAME?</v>
      </c>
    </row>
    <row r="534" spans="1:25" ht="75" hidden="1" x14ac:dyDescent="0.25">
      <c r="A534" s="3" t="s">
        <v>1355</v>
      </c>
      <c r="B534" s="4">
        <v>45976</v>
      </c>
      <c r="C534" s="3" t="s">
        <v>946</v>
      </c>
      <c r="D534" s="5" t="s">
        <v>947</v>
      </c>
      <c r="E534" s="3" t="s">
        <v>70</v>
      </c>
      <c r="F534" s="3">
        <v>6</v>
      </c>
      <c r="G534" s="3">
        <v>6</v>
      </c>
      <c r="H534" s="4">
        <v>43852</v>
      </c>
      <c r="I534" s="3" t="s">
        <v>71</v>
      </c>
      <c r="J534" s="3" t="s">
        <v>55</v>
      </c>
      <c r="K534" s="3" t="s">
        <v>28</v>
      </c>
      <c r="L534" s="5"/>
      <c r="M534" s="5"/>
      <c r="N534" s="3" t="e">
        <f>IF(L534="Availability", 0, IF(AND(#REF!="Y", OR(F534&gt;2,#REF!&gt; 0)), 1, 0))</f>
        <v>#REF!</v>
      </c>
      <c r="O534" s="5"/>
      <c r="P534" s="5"/>
      <c r="Q534" s="5"/>
      <c r="R534" s="10"/>
      <c r="S534" s="3">
        <f>_xlfn.XLOOKUP(E534,DelayData!C:C,DelayData!E:E,"Not Found")</f>
        <v>27</v>
      </c>
      <c r="T534" s="3">
        <f>tbl_master[[#This Row],[Delay Mins]]</f>
        <v>27</v>
      </c>
      <c r="U534" s="41">
        <f t="shared" si="35"/>
        <v>27</v>
      </c>
      <c r="V534" s="41" t="e" cm="1">
        <f t="array" aca="1" ref="V534" ca="1">IF(V5COUNT(S534:S536)&lt;3,"",AVERAGE(S534:S536))</f>
        <v>#NAME?</v>
      </c>
      <c r="W534" s="41" t="e">
        <f t="shared" ca="1" si="36"/>
        <v>#NAME?</v>
      </c>
      <c r="X534" s="41" t="e">
        <f t="shared" ca="1" si="37"/>
        <v>#NAME?</v>
      </c>
      <c r="Y534" s="44" t="e">
        <f t="shared" ca="1" si="38"/>
        <v>#NAME?</v>
      </c>
    </row>
    <row r="535" spans="1:25" ht="75" hidden="1" x14ac:dyDescent="0.25">
      <c r="A535" s="3" t="s">
        <v>1356</v>
      </c>
      <c r="B535" s="4">
        <v>45976</v>
      </c>
      <c r="C535" s="3"/>
      <c r="D535" s="5" t="s">
        <v>1357</v>
      </c>
      <c r="E535" s="3" t="s">
        <v>99</v>
      </c>
      <c r="F535" s="3">
        <v>12</v>
      </c>
      <c r="G535" s="3">
        <v>12</v>
      </c>
      <c r="H535" s="4">
        <v>43988</v>
      </c>
      <c r="I535" s="3" t="s">
        <v>39</v>
      </c>
      <c r="J535" s="3"/>
      <c r="K535" s="3" t="s">
        <v>34</v>
      </c>
      <c r="L535" s="5"/>
      <c r="M535" s="5"/>
      <c r="N535" s="3" t="e">
        <f>IF(L535="Availability", 0, IF(AND(#REF!="Y", OR(F535&gt;2,#REF!&gt; 0)), 1, 0))</f>
        <v>#REF!</v>
      </c>
      <c r="O535" s="5"/>
      <c r="P535" s="5"/>
      <c r="Q535" s="5"/>
      <c r="R535" s="10"/>
      <c r="S535" s="3">
        <f>_xlfn.XLOOKUP(E535,DelayData!C:C,DelayData!E:E,"Not Found")</f>
        <v>12</v>
      </c>
      <c r="T535" s="3">
        <f>tbl_master[[#This Row],[Delay Mins]]</f>
        <v>12</v>
      </c>
      <c r="U535" s="41">
        <f t="shared" si="35"/>
        <v>27</v>
      </c>
      <c r="V535" s="41" t="e" cm="1">
        <f t="array" aca="1" ref="V535" ca="1">IF(V5COUNT(S535:S537)&lt;3,"",AVERAGE(S535:S537))</f>
        <v>#NAME?</v>
      </c>
      <c r="W535" s="41" t="e">
        <f t="shared" ca="1" si="36"/>
        <v>#NAME?</v>
      </c>
      <c r="X535" s="41" t="e">
        <f t="shared" ca="1" si="37"/>
        <v>#NAME?</v>
      </c>
      <c r="Y535" s="44" t="e">
        <f t="shared" ca="1" si="38"/>
        <v>#NAME?</v>
      </c>
    </row>
    <row r="536" spans="1:25" ht="75" hidden="1" x14ac:dyDescent="0.25">
      <c r="A536" s="3" t="s">
        <v>1358</v>
      </c>
      <c r="B536" s="4">
        <v>45976</v>
      </c>
      <c r="C536" s="3"/>
      <c r="D536" s="5" t="s">
        <v>1359</v>
      </c>
      <c r="E536" s="3" t="s">
        <v>546</v>
      </c>
      <c r="F536" s="3">
        <v>0</v>
      </c>
      <c r="G536" s="3">
        <v>0</v>
      </c>
      <c r="H536" s="4">
        <v>43988</v>
      </c>
      <c r="I536" s="3" t="s">
        <v>39</v>
      </c>
      <c r="J536" s="3"/>
      <c r="K536" s="3" t="s">
        <v>34</v>
      </c>
      <c r="L536" s="5"/>
      <c r="M536" s="5"/>
      <c r="N536" s="3" t="e">
        <f>IF(L536="Availability", 0, IF(AND(#REF!="Y", OR(F536&gt;2,#REF!&gt; 0)), 1, 0))</f>
        <v>#REF!</v>
      </c>
      <c r="O536" s="5"/>
      <c r="P536" s="5"/>
      <c r="Q536" s="5"/>
      <c r="R536" s="10"/>
      <c r="S536" s="3">
        <f>_xlfn.XLOOKUP(E536,DelayData!C:C,DelayData!E:E,"Not Found")</f>
        <v>0</v>
      </c>
      <c r="T536" s="3">
        <f>tbl_master[[#This Row],[Delay Mins]]</f>
        <v>0</v>
      </c>
      <c r="U536" s="41">
        <f t="shared" si="35"/>
        <v>12</v>
      </c>
      <c r="V536" s="41" t="e" cm="1">
        <f t="array" aca="1" ref="V536" ca="1">IF(V5COUNT(S536:S538)&lt;3,"",AVERAGE(S536:S538))</f>
        <v>#NAME?</v>
      </c>
      <c r="W536" s="41" t="e">
        <f t="shared" ca="1" si="36"/>
        <v>#NAME?</v>
      </c>
      <c r="X536" s="41" t="e">
        <f t="shared" ca="1" si="37"/>
        <v>#NAME?</v>
      </c>
      <c r="Y536" s="44" t="e">
        <f t="shared" ca="1" si="38"/>
        <v>#NAME?</v>
      </c>
    </row>
    <row r="537" spans="1:25" ht="135" hidden="1" x14ac:dyDescent="0.25">
      <c r="A537" s="3" t="s">
        <v>1360</v>
      </c>
      <c r="B537" s="4">
        <v>45976</v>
      </c>
      <c r="C537" s="3" t="s">
        <v>78</v>
      </c>
      <c r="D537" s="5" t="s">
        <v>1361</v>
      </c>
      <c r="E537" s="3" t="s">
        <v>43</v>
      </c>
      <c r="F537" s="3">
        <v>22</v>
      </c>
      <c r="G537" s="3">
        <v>22</v>
      </c>
      <c r="H537" s="4">
        <v>43988</v>
      </c>
      <c r="I537" s="3" t="s">
        <v>39</v>
      </c>
      <c r="J537" s="3" t="s">
        <v>44</v>
      </c>
      <c r="K537" s="3" t="s">
        <v>28</v>
      </c>
      <c r="L537" s="5"/>
      <c r="M537" s="5"/>
      <c r="N537" s="3" t="e">
        <f>IF(L537="Availability", 0, IF(AND(#REF!="Y", OR(F537&gt;2,#REF!&gt; 0)), 1, 0))</f>
        <v>#REF!</v>
      </c>
      <c r="O537" s="5"/>
      <c r="P537" s="5"/>
      <c r="Q537" s="5"/>
      <c r="R537" s="10"/>
      <c r="S537" s="3">
        <f>_xlfn.XLOOKUP(E537,DelayData!C:C,DelayData!E:E,"Not Found")</f>
        <v>0</v>
      </c>
      <c r="T537" s="3">
        <f>tbl_master[[#This Row],[Delay Mins]]</f>
        <v>0</v>
      </c>
      <c r="U537" s="41">
        <f t="shared" si="35"/>
        <v>0</v>
      </c>
      <c r="V537" s="41" t="e" cm="1">
        <f t="array" aca="1" ref="V537" ca="1">IF(V5COUNT(S537:S539)&lt;3,"",AVERAGE(S537:S539))</f>
        <v>#NAME?</v>
      </c>
      <c r="W537" s="41" t="e">
        <f t="shared" ca="1" si="36"/>
        <v>#NAME?</v>
      </c>
      <c r="X537" s="41" t="e">
        <f t="shared" ca="1" si="37"/>
        <v>#NAME?</v>
      </c>
      <c r="Y537" s="44" t="e">
        <f t="shared" ca="1" si="38"/>
        <v>#NAME?</v>
      </c>
    </row>
    <row r="538" spans="1:25" ht="75" hidden="1" x14ac:dyDescent="0.25">
      <c r="A538" s="3" t="s">
        <v>1362</v>
      </c>
      <c r="B538" s="4">
        <v>45975</v>
      </c>
      <c r="C538" s="3" t="s">
        <v>1363</v>
      </c>
      <c r="D538" s="5" t="s">
        <v>405</v>
      </c>
      <c r="E538" s="3" t="s">
        <v>118</v>
      </c>
      <c r="F538" s="3">
        <v>10</v>
      </c>
      <c r="G538" s="3">
        <v>10</v>
      </c>
      <c r="H538" s="4">
        <v>43957</v>
      </c>
      <c r="I538" s="3" t="s">
        <v>39</v>
      </c>
      <c r="J538" s="3" t="s">
        <v>27</v>
      </c>
      <c r="K538" s="3" t="s">
        <v>28</v>
      </c>
      <c r="L538" s="5"/>
      <c r="M538" s="5"/>
      <c r="N538" s="3" t="e">
        <f>IF(L538="Availability", 0, IF(AND(#REF!="Y", OR(F538&gt;2,#REF!&gt; 0)), 1, 0))</f>
        <v>#REF!</v>
      </c>
      <c r="O538" s="5"/>
      <c r="P538" s="5"/>
      <c r="Q538" s="5"/>
      <c r="R538" s="10"/>
      <c r="S538" s="3">
        <f>_xlfn.XLOOKUP(E538,DelayData!C:C,DelayData!E:E,"Not Found")</f>
        <v>0</v>
      </c>
      <c r="T538" s="3">
        <f>tbl_master[[#This Row],[Delay Mins]]</f>
        <v>0</v>
      </c>
      <c r="U538" s="41">
        <f t="shared" si="35"/>
        <v>0</v>
      </c>
      <c r="V538" s="41" t="e" cm="1">
        <f t="array" aca="1" ref="V538" ca="1">IF(V5COUNT(S538:S540)&lt;3,"",AVERAGE(S538:S540))</f>
        <v>#NAME?</v>
      </c>
      <c r="W538" s="41" t="e">
        <f t="shared" ca="1" si="36"/>
        <v>#NAME?</v>
      </c>
      <c r="X538" s="41" t="e">
        <f t="shared" ca="1" si="37"/>
        <v>#NAME?</v>
      </c>
      <c r="Y538" s="44" t="e">
        <f t="shared" ca="1" si="38"/>
        <v>#NAME?</v>
      </c>
    </row>
    <row r="539" spans="1:25" ht="45" hidden="1" x14ac:dyDescent="0.25">
      <c r="A539" s="3" t="s">
        <v>1364</v>
      </c>
      <c r="B539" s="4">
        <v>45975</v>
      </c>
      <c r="C539" s="3" t="s">
        <v>1076</v>
      </c>
      <c r="D539" s="5" t="s">
        <v>1077</v>
      </c>
      <c r="E539" s="3" t="s">
        <v>1365</v>
      </c>
      <c r="F539" s="3">
        <v>11</v>
      </c>
      <c r="G539" s="3">
        <v>11</v>
      </c>
      <c r="H539" s="4">
        <v>43536</v>
      </c>
      <c r="I539" s="3" t="s">
        <v>26</v>
      </c>
      <c r="J539" s="3" t="s">
        <v>361</v>
      </c>
      <c r="K539" s="3" t="s">
        <v>28</v>
      </c>
      <c r="L539" s="5"/>
      <c r="M539" s="5"/>
      <c r="N539" s="3" t="e">
        <f>IF(L539="Availability", 0, IF(AND(#REF!="Y", OR(F539&gt;2,#REF!&gt; 0)), 1, 0))</f>
        <v>#REF!</v>
      </c>
      <c r="O539" s="5"/>
      <c r="P539" s="5"/>
      <c r="Q539" s="5"/>
      <c r="R539" s="10"/>
      <c r="S539" s="3">
        <f>_xlfn.XLOOKUP(E539,DelayData!C:C,DelayData!E:E,"Not Found")</f>
        <v>0</v>
      </c>
      <c r="T539" s="3">
        <f>tbl_master[[#This Row],[Delay Mins]]</f>
        <v>0</v>
      </c>
      <c r="U539" s="41">
        <f t="shared" si="35"/>
        <v>0</v>
      </c>
      <c r="V539" s="41" t="e" cm="1">
        <f t="array" aca="1" ref="V539" ca="1">IF(V5COUNT(S539:S541)&lt;3,"",AVERAGE(S539:S541))</f>
        <v>#NAME?</v>
      </c>
      <c r="W539" s="41" t="e">
        <f t="shared" ca="1" si="36"/>
        <v>#NAME?</v>
      </c>
      <c r="X539" s="41" t="e">
        <f t="shared" ca="1" si="37"/>
        <v>#NAME?</v>
      </c>
      <c r="Y539" s="44" t="e">
        <f t="shared" ca="1" si="38"/>
        <v>#NAME?</v>
      </c>
    </row>
    <row r="540" spans="1:25" ht="75" hidden="1" x14ac:dyDescent="0.25">
      <c r="A540" s="3" t="s">
        <v>1366</v>
      </c>
      <c r="B540" s="4">
        <v>45975</v>
      </c>
      <c r="C540" s="3" t="s">
        <v>46</v>
      </c>
      <c r="D540" s="5" t="s">
        <v>1128</v>
      </c>
      <c r="E540" s="3" t="s">
        <v>1289</v>
      </c>
      <c r="F540" s="3">
        <v>6</v>
      </c>
      <c r="G540" s="3">
        <v>6</v>
      </c>
      <c r="H540" s="4">
        <v>43864</v>
      </c>
      <c r="I540" s="3" t="s">
        <v>385</v>
      </c>
      <c r="J540" s="3" t="s">
        <v>254</v>
      </c>
      <c r="K540" s="3" t="s">
        <v>28</v>
      </c>
      <c r="L540" s="5"/>
      <c r="M540" s="5"/>
      <c r="N540" s="3" t="e">
        <f>IF(L540="Availability", 0, IF(AND(#REF!="Y", OR(F540&gt;2,#REF!&gt; 0)), 1, 0))</f>
        <v>#REF!</v>
      </c>
      <c r="O540" s="5"/>
      <c r="P540" s="5"/>
      <c r="Q540" s="5"/>
      <c r="R540" s="10"/>
      <c r="S540" s="3">
        <f>_xlfn.XLOOKUP(E540,DelayData!C:C,DelayData!E:E,"Not Found")</f>
        <v>3</v>
      </c>
      <c r="T540" s="3">
        <f>tbl_master[[#This Row],[Delay Mins]]</f>
        <v>3</v>
      </c>
      <c r="U540" s="41">
        <f t="shared" si="35"/>
        <v>0</v>
      </c>
      <c r="V540" s="41" t="e" cm="1">
        <f t="array" aca="1" ref="V540" ca="1">IF(V5COUNT(S540:S542)&lt;3,"",AVERAGE(S540:S542))</f>
        <v>#NAME?</v>
      </c>
      <c r="W540" s="41" t="e">
        <f t="shared" ca="1" si="36"/>
        <v>#NAME?</v>
      </c>
      <c r="X540" s="41" t="e">
        <f t="shared" ca="1" si="37"/>
        <v>#NAME?</v>
      </c>
      <c r="Y540" s="44" t="e">
        <f t="shared" ca="1" si="38"/>
        <v>#NAME?</v>
      </c>
    </row>
    <row r="541" spans="1:25" ht="60" hidden="1" x14ac:dyDescent="0.25">
      <c r="A541" s="3" t="s">
        <v>1367</v>
      </c>
      <c r="B541" s="4">
        <v>45975</v>
      </c>
      <c r="C541" s="3" t="s">
        <v>1100</v>
      </c>
      <c r="D541" s="5" t="s">
        <v>1101</v>
      </c>
      <c r="E541" s="3" t="s">
        <v>387</v>
      </c>
      <c r="F541" s="3">
        <v>78</v>
      </c>
      <c r="G541" s="3">
        <v>319</v>
      </c>
      <c r="H541" s="4">
        <v>43957</v>
      </c>
      <c r="I541" s="3" t="s">
        <v>39</v>
      </c>
      <c r="J541" s="3" t="s">
        <v>27</v>
      </c>
      <c r="K541" s="3" t="s">
        <v>28</v>
      </c>
      <c r="L541" s="5"/>
      <c r="M541" s="5"/>
      <c r="N541" s="3" t="e">
        <f>IF(L541="Availability", 0, IF(AND(#REF!="Y", OR(F541&gt;2,#REF!&gt; 0)), 1, 0))</f>
        <v>#REF!</v>
      </c>
      <c r="O541" s="5"/>
      <c r="P541" s="5"/>
      <c r="Q541" s="5"/>
      <c r="R541" s="10"/>
      <c r="S541" s="3">
        <f>_xlfn.XLOOKUP(E541,DelayData!C:C,DelayData!E:E,"Not Found")</f>
        <v>31</v>
      </c>
      <c r="T541" s="3">
        <f>tbl_master[[#This Row],[Delay Mins]]</f>
        <v>31</v>
      </c>
      <c r="U541" s="41">
        <f t="shared" si="35"/>
        <v>3</v>
      </c>
      <c r="V541" s="41" t="e" cm="1">
        <f t="array" aca="1" ref="V541" ca="1">IF(V5COUNT(S541:S543)&lt;3,"",AVERAGE(S541:S543))</f>
        <v>#NAME?</v>
      </c>
      <c r="W541" s="41" t="e">
        <f t="shared" ca="1" si="36"/>
        <v>#NAME?</v>
      </c>
      <c r="X541" s="41" t="e">
        <f t="shared" ca="1" si="37"/>
        <v>#NAME?</v>
      </c>
      <c r="Y541" s="44" t="e">
        <f t="shared" ca="1" si="38"/>
        <v>#NAME?</v>
      </c>
    </row>
    <row r="542" spans="1:25" ht="60" hidden="1" x14ac:dyDescent="0.25">
      <c r="A542" s="3" t="s">
        <v>1368</v>
      </c>
      <c r="B542" s="4">
        <v>45975</v>
      </c>
      <c r="C542" s="3" t="s">
        <v>1100</v>
      </c>
      <c r="D542" s="5" t="s">
        <v>1101</v>
      </c>
      <c r="E542" s="3" t="s">
        <v>128</v>
      </c>
      <c r="F542" s="3">
        <v>3</v>
      </c>
      <c r="G542" s="3">
        <v>3</v>
      </c>
      <c r="H542" s="4">
        <v>43957</v>
      </c>
      <c r="I542" s="3" t="s">
        <v>39</v>
      </c>
      <c r="J542" s="3" t="s">
        <v>163</v>
      </c>
      <c r="K542" s="3" t="s">
        <v>28</v>
      </c>
      <c r="L542" s="5"/>
      <c r="M542" s="5"/>
      <c r="N542" s="3" t="e">
        <f>IF(L542="Availability", 0, IF(AND(#REF!="Y", OR(F542&gt;2,#REF!&gt; 0)), 1, 0))</f>
        <v>#REF!</v>
      </c>
      <c r="O542" s="5"/>
      <c r="P542" s="5"/>
      <c r="Q542" s="5"/>
      <c r="R542" s="10"/>
      <c r="S542" s="3">
        <f>_xlfn.XLOOKUP(E542,DelayData!C:C,DelayData!E:E,"Not Found")</f>
        <v>3</v>
      </c>
      <c r="T542" s="3">
        <f>tbl_master[[#This Row],[Delay Mins]]</f>
        <v>3</v>
      </c>
      <c r="U542" s="41">
        <f t="shared" si="35"/>
        <v>31</v>
      </c>
      <c r="V542" s="41" t="e" cm="1">
        <f t="array" aca="1" ref="V542" ca="1">IF(V5COUNT(S542:S544)&lt;3,"",AVERAGE(S542:S544))</f>
        <v>#NAME?</v>
      </c>
      <c r="W542" s="41" t="e">
        <f t="shared" ca="1" si="36"/>
        <v>#NAME?</v>
      </c>
      <c r="X542" s="41" t="e">
        <f t="shared" ca="1" si="37"/>
        <v>#NAME?</v>
      </c>
      <c r="Y542" s="44" t="e">
        <f t="shared" ca="1" si="38"/>
        <v>#NAME?</v>
      </c>
    </row>
    <row r="543" spans="1:25" ht="60" hidden="1" x14ac:dyDescent="0.25">
      <c r="A543" s="3" t="s">
        <v>1369</v>
      </c>
      <c r="B543" s="4">
        <v>45975</v>
      </c>
      <c r="C543" s="3"/>
      <c r="D543" s="5" t="s">
        <v>1370</v>
      </c>
      <c r="E543" s="3" t="s">
        <v>128</v>
      </c>
      <c r="F543" s="3">
        <v>33</v>
      </c>
      <c r="G543" s="3">
        <v>61</v>
      </c>
      <c r="H543" s="4">
        <v>43572</v>
      </c>
      <c r="I543" s="3" t="s">
        <v>26</v>
      </c>
      <c r="J543" s="3"/>
      <c r="K543" s="3" t="s">
        <v>34</v>
      </c>
      <c r="L543" s="5"/>
      <c r="M543" s="5"/>
      <c r="N543" s="3" t="e">
        <f>IF(L543="Availability", 0, IF(AND(#REF!="Y", OR(F543&gt;2,#REF!&gt; 0)), 1, 0))</f>
        <v>#REF!</v>
      </c>
      <c r="O543" s="5"/>
      <c r="P543" s="5"/>
      <c r="Q543" s="5"/>
      <c r="R543" s="10"/>
      <c r="S543" s="3">
        <f>_xlfn.XLOOKUP(E543,DelayData!C:C,DelayData!E:E,"Not Found")</f>
        <v>3</v>
      </c>
      <c r="T543" s="3">
        <f>tbl_master[[#This Row],[Delay Mins]]</f>
        <v>3</v>
      </c>
      <c r="U543" s="41">
        <f t="shared" si="35"/>
        <v>3</v>
      </c>
      <c r="V543" s="41" t="e" cm="1">
        <f t="array" aca="1" ref="V543" ca="1">IF(V5COUNT(S543:S545)&lt;3,"",AVERAGE(S543:S545))</f>
        <v>#NAME?</v>
      </c>
      <c r="W543" s="41" t="e">
        <f t="shared" ca="1" si="36"/>
        <v>#NAME?</v>
      </c>
      <c r="X543" s="41" t="e">
        <f t="shared" ca="1" si="37"/>
        <v>#NAME?</v>
      </c>
      <c r="Y543" s="44" t="e">
        <f t="shared" ca="1" si="38"/>
        <v>#NAME?</v>
      </c>
    </row>
    <row r="544" spans="1:25" ht="75" hidden="1" x14ac:dyDescent="0.25">
      <c r="A544" s="3" t="s">
        <v>1371</v>
      </c>
      <c r="B544" s="4">
        <v>45975</v>
      </c>
      <c r="C544" s="3" t="s">
        <v>1350</v>
      </c>
      <c r="D544" s="5" t="s">
        <v>1372</v>
      </c>
      <c r="E544" s="3" t="s">
        <v>1373</v>
      </c>
      <c r="F544" s="3">
        <v>6</v>
      </c>
      <c r="G544" s="3">
        <v>6</v>
      </c>
      <c r="H544" s="4">
        <v>43542</v>
      </c>
      <c r="I544" s="3" t="s">
        <v>26</v>
      </c>
      <c r="J544" s="3" t="s">
        <v>361</v>
      </c>
      <c r="K544" s="3" t="s">
        <v>28</v>
      </c>
      <c r="L544" s="5"/>
      <c r="M544" s="5"/>
      <c r="N544" s="3" t="e">
        <f>IF(L544="Availability", 0, IF(AND(#REF!="Y", OR(F544&gt;2,#REF!&gt; 0)), 1, 0))</f>
        <v>#REF!</v>
      </c>
      <c r="O544" s="5"/>
      <c r="P544" s="5"/>
      <c r="Q544" s="5"/>
      <c r="R544" s="10"/>
      <c r="S544" s="3">
        <f>_xlfn.XLOOKUP(E544,DelayData!C:C,DelayData!E:E,"Not Found")</f>
        <v>0</v>
      </c>
      <c r="T544" s="3">
        <f>tbl_master[[#This Row],[Delay Mins]]</f>
        <v>0</v>
      </c>
      <c r="U544" s="41">
        <f t="shared" si="35"/>
        <v>3</v>
      </c>
      <c r="V544" s="41" t="e" cm="1">
        <f t="array" aca="1" ref="V544" ca="1">IF(V5COUNT(S544:S546)&lt;3,"",AVERAGE(S544:S546))</f>
        <v>#NAME?</v>
      </c>
      <c r="W544" s="41" t="e">
        <f t="shared" ca="1" si="36"/>
        <v>#NAME?</v>
      </c>
      <c r="X544" s="41" t="e">
        <f t="shared" ca="1" si="37"/>
        <v>#NAME?</v>
      </c>
      <c r="Y544" s="44" t="e">
        <f t="shared" ca="1" si="38"/>
        <v>#NAME?</v>
      </c>
    </row>
    <row r="545" spans="1:25" ht="75" hidden="1" x14ac:dyDescent="0.25">
      <c r="A545" s="3" t="s">
        <v>1374</v>
      </c>
      <c r="B545" s="4">
        <v>45975</v>
      </c>
      <c r="C545" s="3"/>
      <c r="D545" s="5" t="s">
        <v>1375</v>
      </c>
      <c r="E545" s="3" t="s">
        <v>1376</v>
      </c>
      <c r="F545" s="3">
        <v>3</v>
      </c>
      <c r="G545" s="3">
        <v>3</v>
      </c>
      <c r="H545" s="4">
        <v>43532</v>
      </c>
      <c r="I545" s="3" t="s">
        <v>26</v>
      </c>
      <c r="J545" s="3"/>
      <c r="K545" s="3" t="s">
        <v>584</v>
      </c>
      <c r="L545" s="5"/>
      <c r="M545" s="5"/>
      <c r="N545" s="3" t="e">
        <f>IF(L545="Availability", 0, IF(AND(#REF!="Y", OR(F545&gt;2,#REF!&gt; 0)), 1, 0))</f>
        <v>#REF!</v>
      </c>
      <c r="O545" s="5"/>
      <c r="P545" s="5"/>
      <c r="Q545" s="5"/>
      <c r="R545" s="10"/>
      <c r="S545" s="3">
        <f>_xlfn.XLOOKUP(E545,DelayData!C:C,DelayData!E:E,"Not Found")</f>
        <v>0</v>
      </c>
      <c r="T545" s="3">
        <f>tbl_master[[#This Row],[Delay Mins]]</f>
        <v>0</v>
      </c>
      <c r="U545" s="41">
        <f t="shared" si="35"/>
        <v>0</v>
      </c>
      <c r="V545" s="41" t="e" cm="1">
        <f t="array" aca="1" ref="V545" ca="1">IF(V5COUNT(S545:S547)&lt;3,"",AVERAGE(S545:S547))</f>
        <v>#NAME?</v>
      </c>
      <c r="W545" s="41" t="e">
        <f t="shared" ca="1" si="36"/>
        <v>#NAME?</v>
      </c>
      <c r="X545" s="41" t="e">
        <f t="shared" ca="1" si="37"/>
        <v>#NAME?</v>
      </c>
      <c r="Y545" s="44" t="e">
        <f t="shared" ca="1" si="38"/>
        <v>#NAME?</v>
      </c>
    </row>
    <row r="546" spans="1:25" ht="75" hidden="1" x14ac:dyDescent="0.25">
      <c r="A546" s="3" t="s">
        <v>1377</v>
      </c>
      <c r="B546" s="4">
        <v>45975</v>
      </c>
      <c r="C546" s="3" t="s">
        <v>1378</v>
      </c>
      <c r="D546" s="5" t="s">
        <v>1379</v>
      </c>
      <c r="E546" s="3" t="s">
        <v>70</v>
      </c>
      <c r="F546" s="3">
        <v>55</v>
      </c>
      <c r="G546" s="3">
        <v>102</v>
      </c>
      <c r="H546" s="4">
        <v>43572</v>
      </c>
      <c r="I546" s="3" t="s">
        <v>26</v>
      </c>
      <c r="J546" s="3" t="s">
        <v>588</v>
      </c>
      <c r="K546" s="3" t="s">
        <v>28</v>
      </c>
      <c r="L546" s="5"/>
      <c r="M546" s="5"/>
      <c r="N546" s="3" t="e">
        <f>IF(L546="Availability", 0, IF(AND(#REF!="Y", OR(F546&gt;2,#REF!&gt; 0)), 1, 0))</f>
        <v>#REF!</v>
      </c>
      <c r="O546" s="5"/>
      <c r="P546" s="5"/>
      <c r="Q546" s="5"/>
      <c r="R546" s="10"/>
      <c r="S546" s="3">
        <f>_xlfn.XLOOKUP(E546,DelayData!C:C,DelayData!E:E,"Not Found")</f>
        <v>27</v>
      </c>
      <c r="T546" s="3">
        <f>tbl_master[[#This Row],[Delay Mins]]</f>
        <v>27</v>
      </c>
      <c r="U546" s="41">
        <f t="shared" si="35"/>
        <v>0</v>
      </c>
      <c r="V546" s="41" t="e" cm="1">
        <f t="array" aca="1" ref="V546" ca="1">IF(V5COUNT(S546:S548)&lt;3,"",AVERAGE(S546:S548))</f>
        <v>#NAME?</v>
      </c>
      <c r="W546" s="41" t="e">
        <f t="shared" ca="1" si="36"/>
        <v>#NAME?</v>
      </c>
      <c r="X546" s="41" t="e">
        <f t="shared" ca="1" si="37"/>
        <v>#NAME?</v>
      </c>
      <c r="Y546" s="44" t="e">
        <f t="shared" ca="1" si="38"/>
        <v>#NAME?</v>
      </c>
    </row>
    <row r="547" spans="1:25" ht="75" hidden="1" x14ac:dyDescent="0.25">
      <c r="A547" s="3" t="s">
        <v>1380</v>
      </c>
      <c r="B547" s="4">
        <v>45975</v>
      </c>
      <c r="C547" s="3" t="s">
        <v>1381</v>
      </c>
      <c r="D547" s="5" t="s">
        <v>1382</v>
      </c>
      <c r="E547" s="3" t="s">
        <v>959</v>
      </c>
      <c r="F547" s="3">
        <v>3</v>
      </c>
      <c r="G547" s="3">
        <v>3</v>
      </c>
      <c r="H547" s="4">
        <v>43798</v>
      </c>
      <c r="I547" s="3" t="s">
        <v>26</v>
      </c>
      <c r="J547" s="3" t="s">
        <v>361</v>
      </c>
      <c r="K547" s="3" t="s">
        <v>28</v>
      </c>
      <c r="L547" s="5"/>
      <c r="M547" s="5"/>
      <c r="N547" s="3" t="e">
        <f>IF(L547="Availability", 0, IF(AND(#REF!="Y", OR(F547&gt;2,#REF!&gt; 0)), 1, 0))</f>
        <v>#REF!</v>
      </c>
      <c r="O547" s="5"/>
      <c r="P547" s="5"/>
      <c r="Q547" s="5"/>
      <c r="R547" s="10"/>
      <c r="S547" s="3">
        <f>_xlfn.XLOOKUP(E547,DelayData!C:C,DelayData!E:E,"Not Found")</f>
        <v>0</v>
      </c>
      <c r="T547" s="3">
        <f>tbl_master[[#This Row],[Delay Mins]]</f>
        <v>0</v>
      </c>
      <c r="U547" s="41">
        <f t="shared" si="35"/>
        <v>27</v>
      </c>
      <c r="V547" s="41" t="e" cm="1">
        <f t="array" aca="1" ref="V547" ca="1">IF(V5COUNT(S547:S549)&lt;3,"",AVERAGE(S547:S549))</f>
        <v>#NAME?</v>
      </c>
      <c r="W547" s="41" t="e">
        <f t="shared" ca="1" si="36"/>
        <v>#NAME?</v>
      </c>
      <c r="X547" s="41" t="e">
        <f t="shared" ca="1" si="37"/>
        <v>#NAME?</v>
      </c>
      <c r="Y547" s="44" t="e">
        <f t="shared" ca="1" si="38"/>
        <v>#NAME?</v>
      </c>
    </row>
    <row r="548" spans="1:25" ht="75" hidden="1" x14ac:dyDescent="0.25">
      <c r="A548" s="3" t="s">
        <v>1383</v>
      </c>
      <c r="B548" s="4">
        <v>45975</v>
      </c>
      <c r="C548" s="3" t="s">
        <v>1196</v>
      </c>
      <c r="D548" s="5" t="s">
        <v>115</v>
      </c>
      <c r="E548" s="3" t="s">
        <v>621</v>
      </c>
      <c r="F548" s="3">
        <v>3</v>
      </c>
      <c r="G548" s="3">
        <v>3</v>
      </c>
      <c r="H548" s="3"/>
      <c r="I548" s="3" t="s">
        <v>88</v>
      </c>
      <c r="J548" s="3" t="s">
        <v>163</v>
      </c>
      <c r="K548" s="3" t="s">
        <v>28</v>
      </c>
      <c r="L548" s="5"/>
      <c r="M548" s="5"/>
      <c r="N548" s="3" t="e">
        <f>IF(L548="Availability", 0, IF(AND(#REF!="Y", OR(F548&gt;2,#REF!&gt; 0)), 1, 0))</f>
        <v>#REF!</v>
      </c>
      <c r="O548" s="5"/>
      <c r="P548" s="5"/>
      <c r="Q548" s="5"/>
      <c r="R548" s="10"/>
      <c r="S548" s="3">
        <f>_xlfn.XLOOKUP(E548,DelayData!C:C,DelayData!E:E,"Not Found")</f>
        <v>70</v>
      </c>
      <c r="T548" s="3">
        <f>tbl_master[[#This Row],[Delay Mins]]</f>
        <v>70</v>
      </c>
      <c r="U548" s="41">
        <f t="shared" si="35"/>
        <v>0</v>
      </c>
      <c r="V548" s="41" t="e" cm="1">
        <f t="array" aca="1" ref="V548" ca="1">IF(V5COUNT(S548:S550)&lt;3,"",AVERAGE(S548:S550))</f>
        <v>#NAME?</v>
      </c>
      <c r="W548" s="41" t="e">
        <f t="shared" ca="1" si="36"/>
        <v>#NAME?</v>
      </c>
      <c r="X548" s="41" t="e">
        <f t="shared" ca="1" si="37"/>
        <v>#NAME?</v>
      </c>
      <c r="Y548" s="44" t="e">
        <f t="shared" ca="1" si="38"/>
        <v>#NAME?</v>
      </c>
    </row>
    <row r="549" spans="1:25" ht="75" hidden="1" x14ac:dyDescent="0.25">
      <c r="A549" s="3" t="s">
        <v>1384</v>
      </c>
      <c r="B549" s="4">
        <v>45975</v>
      </c>
      <c r="C549" s="3" t="s">
        <v>1172</v>
      </c>
      <c r="D549" s="5" t="s">
        <v>325</v>
      </c>
      <c r="E549" s="3" t="s">
        <v>423</v>
      </c>
      <c r="F549" s="3">
        <v>1.5</v>
      </c>
      <c r="G549" s="3">
        <v>1.5</v>
      </c>
      <c r="H549" s="3"/>
      <c r="I549" s="3" t="s">
        <v>33</v>
      </c>
      <c r="J549" s="3" t="s">
        <v>183</v>
      </c>
      <c r="K549" s="3" t="s">
        <v>28</v>
      </c>
      <c r="L549" s="5"/>
      <c r="M549" s="5"/>
      <c r="N549" s="3" t="e">
        <f>IF(L549="Availability", 0, IF(AND(#REF!="Y", OR(F549&gt;2,#REF!&gt; 0)), 1, 0))</f>
        <v>#REF!</v>
      </c>
      <c r="O549" s="5"/>
      <c r="P549" s="5"/>
      <c r="Q549" s="5"/>
      <c r="R549" s="10"/>
      <c r="S549" s="3">
        <f>_xlfn.XLOOKUP(E549,DelayData!C:C,DelayData!E:E,"Not Found")</f>
        <v>22</v>
      </c>
      <c r="T549" s="3">
        <f>tbl_master[[#This Row],[Delay Mins]]</f>
        <v>22</v>
      </c>
      <c r="U549" s="41">
        <f t="shared" si="35"/>
        <v>70</v>
      </c>
      <c r="V549" s="41" t="e" cm="1">
        <f t="array" aca="1" ref="V549" ca="1">IF(V5COUNT(S549:S551)&lt;3,"",AVERAGE(S549:S551))</f>
        <v>#NAME?</v>
      </c>
      <c r="W549" s="41" t="e">
        <f t="shared" ca="1" si="36"/>
        <v>#NAME?</v>
      </c>
      <c r="X549" s="41" t="e">
        <f t="shared" ca="1" si="37"/>
        <v>#NAME?</v>
      </c>
      <c r="Y549" s="44" t="e">
        <f t="shared" ca="1" si="38"/>
        <v>#NAME?</v>
      </c>
    </row>
    <row r="550" spans="1:25" ht="60" hidden="1" x14ac:dyDescent="0.25">
      <c r="A550" s="3" t="s">
        <v>1385</v>
      </c>
      <c r="B550" s="4">
        <v>45974</v>
      </c>
      <c r="C550" s="3" t="s">
        <v>1386</v>
      </c>
      <c r="D550" s="5" t="s">
        <v>1387</v>
      </c>
      <c r="E550" s="3" t="s">
        <v>128</v>
      </c>
      <c r="F550" s="3">
        <v>4</v>
      </c>
      <c r="G550" s="3">
        <v>4</v>
      </c>
      <c r="H550" s="4">
        <v>43859</v>
      </c>
      <c r="I550" s="3" t="s">
        <v>39</v>
      </c>
      <c r="J550" s="3" t="s">
        <v>588</v>
      </c>
      <c r="K550" s="3" t="s">
        <v>28</v>
      </c>
      <c r="L550" s="5"/>
      <c r="M550" s="5"/>
      <c r="N550" s="3" t="e">
        <f>IF(L550="Availability", 0, IF(AND(#REF!="Y", OR(F550&gt;2,#REF!&gt; 0)), 1, 0))</f>
        <v>#REF!</v>
      </c>
      <c r="O550" s="5"/>
      <c r="P550" s="5"/>
      <c r="Q550" s="5"/>
      <c r="R550" s="10"/>
      <c r="S550" s="3">
        <f>_xlfn.XLOOKUP(E550,DelayData!C:C,DelayData!E:E,"Not Found")</f>
        <v>3</v>
      </c>
      <c r="T550" s="3">
        <f>tbl_master[[#This Row],[Delay Mins]]</f>
        <v>3</v>
      </c>
      <c r="U550" s="41">
        <f t="shared" si="35"/>
        <v>22</v>
      </c>
      <c r="V550" s="41" t="e" cm="1">
        <f t="array" aca="1" ref="V550" ca="1">IF(V5COUNT(S550:S552)&lt;3,"",AVERAGE(S550:S552))</f>
        <v>#NAME?</v>
      </c>
      <c r="W550" s="41" t="e">
        <f t="shared" ca="1" si="36"/>
        <v>#NAME?</v>
      </c>
      <c r="X550" s="41" t="e">
        <f t="shared" ca="1" si="37"/>
        <v>#NAME?</v>
      </c>
      <c r="Y550" s="44" t="e">
        <f t="shared" ca="1" si="38"/>
        <v>#NAME?</v>
      </c>
    </row>
    <row r="551" spans="1:25" ht="60" hidden="1" x14ac:dyDescent="0.25">
      <c r="A551" s="3" t="s">
        <v>1388</v>
      </c>
      <c r="B551" s="4">
        <v>45974</v>
      </c>
      <c r="C551" s="3" t="s">
        <v>422</v>
      </c>
      <c r="D551" s="5" t="s">
        <v>419</v>
      </c>
      <c r="E551" s="3" t="s">
        <v>43</v>
      </c>
      <c r="F551" s="3">
        <v>17</v>
      </c>
      <c r="G551" s="3">
        <v>25</v>
      </c>
      <c r="H551" s="4">
        <v>43964</v>
      </c>
      <c r="I551" s="3" t="s">
        <v>39</v>
      </c>
      <c r="J551" s="3" t="s">
        <v>170</v>
      </c>
      <c r="K551" s="3" t="s">
        <v>28</v>
      </c>
      <c r="L551" s="5"/>
      <c r="M551" s="5"/>
      <c r="N551" s="3" t="e">
        <f>IF(L551="Availability", 0, IF(AND(#REF!="Y", OR(F551&gt;2,#REF!&gt; 0)), 1, 0))</f>
        <v>#REF!</v>
      </c>
      <c r="O551" s="5"/>
      <c r="P551" s="5"/>
      <c r="Q551" s="5"/>
      <c r="R551" s="10"/>
      <c r="S551" s="3">
        <f>_xlfn.XLOOKUP(E551,DelayData!C:C,DelayData!E:E,"Not Found")</f>
        <v>0</v>
      </c>
      <c r="T551" s="3">
        <f>tbl_master[[#This Row],[Delay Mins]]</f>
        <v>0</v>
      </c>
      <c r="U551" s="41">
        <f t="shared" si="35"/>
        <v>3</v>
      </c>
      <c r="V551" s="41" t="e" cm="1">
        <f t="array" aca="1" ref="V551" ca="1">IF(V5COUNT(S551:S553)&lt;3,"",AVERAGE(S551:S553))</f>
        <v>#NAME?</v>
      </c>
      <c r="W551" s="41" t="e">
        <f t="shared" ca="1" si="36"/>
        <v>#NAME?</v>
      </c>
      <c r="X551" s="41" t="e">
        <f t="shared" ca="1" si="37"/>
        <v>#NAME?</v>
      </c>
      <c r="Y551" s="44" t="e">
        <f t="shared" ca="1" si="38"/>
        <v>#NAME?</v>
      </c>
    </row>
    <row r="552" spans="1:25" ht="75" hidden="1" x14ac:dyDescent="0.25">
      <c r="A552" s="3" t="s">
        <v>1389</v>
      </c>
      <c r="B552" s="4">
        <v>45974</v>
      </c>
      <c r="C552" s="3" t="s">
        <v>1390</v>
      </c>
      <c r="D552" s="5" t="s">
        <v>1391</v>
      </c>
      <c r="E552" s="3" t="s">
        <v>1392</v>
      </c>
      <c r="F552" s="3">
        <v>9</v>
      </c>
      <c r="G552" s="3">
        <v>9</v>
      </c>
      <c r="H552" s="4">
        <v>43714</v>
      </c>
      <c r="I552" s="3" t="s">
        <v>26</v>
      </c>
      <c r="J552" s="3" t="s">
        <v>541</v>
      </c>
      <c r="K552" s="3" t="s">
        <v>28</v>
      </c>
      <c r="L552" s="5"/>
      <c r="M552" s="5"/>
      <c r="N552" s="3" t="e">
        <f>IF(L552="Availability", 0, IF(AND(#REF!="Y", OR(F552&gt;2,#REF!&gt; 0)), 1, 0))</f>
        <v>#REF!</v>
      </c>
      <c r="O552" s="5"/>
      <c r="P552" s="5"/>
      <c r="Q552" s="5"/>
      <c r="R552" s="10"/>
      <c r="S552" s="3">
        <f>_xlfn.XLOOKUP(E552,DelayData!C:C,DelayData!E:E,"Not Found")</f>
        <v>0</v>
      </c>
      <c r="T552" s="3">
        <f>tbl_master[[#This Row],[Delay Mins]]</f>
        <v>0</v>
      </c>
      <c r="U552" s="41">
        <f t="shared" si="35"/>
        <v>0</v>
      </c>
      <c r="V552" s="41" t="e" cm="1">
        <f t="array" aca="1" ref="V552" ca="1">IF(V5COUNT(S552:S554)&lt;3,"",AVERAGE(S552:S554))</f>
        <v>#NAME?</v>
      </c>
      <c r="W552" s="41" t="e">
        <f t="shared" ca="1" si="36"/>
        <v>#NAME?</v>
      </c>
      <c r="X552" s="41" t="e">
        <f t="shared" ca="1" si="37"/>
        <v>#NAME?</v>
      </c>
      <c r="Y552" s="44" t="e">
        <f t="shared" ca="1" si="38"/>
        <v>#NAME?</v>
      </c>
    </row>
    <row r="553" spans="1:25" ht="75" hidden="1" x14ac:dyDescent="0.25">
      <c r="A553" s="3" t="s">
        <v>1393</v>
      </c>
      <c r="B553" s="4">
        <v>45974</v>
      </c>
      <c r="C553" s="3"/>
      <c r="D553" s="5" t="s">
        <v>1394</v>
      </c>
      <c r="E553" s="3" t="s">
        <v>1395</v>
      </c>
      <c r="F553" s="3">
        <v>5</v>
      </c>
      <c r="G553" s="3">
        <v>5</v>
      </c>
      <c r="H553" s="4">
        <v>43714</v>
      </c>
      <c r="I553" s="3" t="s">
        <v>54</v>
      </c>
      <c r="J553" s="3"/>
      <c r="K553" s="3" t="s">
        <v>34</v>
      </c>
      <c r="L553" s="5"/>
      <c r="M553" s="5"/>
      <c r="N553" s="3" t="e">
        <f>IF(L553="Availability", 0, IF(AND(#REF!="Y", OR(F553&gt;2,#REF!&gt; 0)), 1, 0))</f>
        <v>#REF!</v>
      </c>
      <c r="O553" s="5"/>
      <c r="P553" s="5"/>
      <c r="Q553" s="5"/>
      <c r="R553" s="10"/>
      <c r="S553" s="3" t="str">
        <f>_xlfn.XLOOKUP(E553,DelayData!C:C,DelayData!E:E,"Not Found")</f>
        <v>Not Found</v>
      </c>
      <c r="T553" s="3" t="str">
        <f>tbl_master[[#This Row],[Delay Mins]]</f>
        <v>Not Found</v>
      </c>
      <c r="U553" s="41">
        <f t="shared" si="35"/>
        <v>0</v>
      </c>
      <c r="V553" s="41" t="e" cm="1">
        <f t="array" aca="1" ref="V553" ca="1">IF(V5COUNT(S553:S555)&lt;3,"",AVERAGE(S553:S555))</f>
        <v>#NAME?</v>
      </c>
      <c r="W553" s="41" t="e">
        <f t="shared" ca="1" si="36"/>
        <v>#VALUE!</v>
      </c>
      <c r="X553" s="41" t="e">
        <f t="shared" ca="1" si="37"/>
        <v>#VALUE!</v>
      </c>
      <c r="Y553" s="44" t="e">
        <f t="shared" ca="1" si="38"/>
        <v>#VALUE!</v>
      </c>
    </row>
    <row r="554" spans="1:25" ht="75" hidden="1" x14ac:dyDescent="0.25">
      <c r="A554" s="3" t="s">
        <v>1396</v>
      </c>
      <c r="B554" s="4">
        <v>45974</v>
      </c>
      <c r="C554" s="3" t="s">
        <v>1350</v>
      </c>
      <c r="D554" s="5" t="s">
        <v>1372</v>
      </c>
      <c r="E554" s="3" t="s">
        <v>1373</v>
      </c>
      <c r="F554" s="3">
        <v>4</v>
      </c>
      <c r="G554" s="3">
        <v>4</v>
      </c>
      <c r="H554" s="4">
        <v>43532</v>
      </c>
      <c r="I554" s="3" t="s">
        <v>26</v>
      </c>
      <c r="J554" s="3" t="s">
        <v>361</v>
      </c>
      <c r="K554" s="3" t="s">
        <v>28</v>
      </c>
      <c r="L554" s="5"/>
      <c r="M554" s="5"/>
      <c r="N554" s="3" t="e">
        <f>IF(L554="Availability", 0, IF(AND(#REF!="Y", OR(F554&gt;2,#REF!&gt; 0)), 1, 0))</f>
        <v>#REF!</v>
      </c>
      <c r="O554" s="5"/>
      <c r="P554" s="5"/>
      <c r="Q554" s="5"/>
      <c r="R554" s="10"/>
      <c r="S554" s="3">
        <f>_xlfn.XLOOKUP(E554,DelayData!C:C,DelayData!E:E,"Not Found")</f>
        <v>0</v>
      </c>
      <c r="T554" s="3">
        <f>tbl_master[[#This Row],[Delay Mins]]</f>
        <v>0</v>
      </c>
      <c r="U554" s="41" t="str">
        <f t="shared" si="35"/>
        <v>Not Found</v>
      </c>
      <c r="V554" s="41" t="e" cm="1">
        <f t="array" aca="1" ref="V554" ca="1">IF(V5COUNT(S554:S556)&lt;3,"",AVERAGE(S554:S556))</f>
        <v>#NAME?</v>
      </c>
      <c r="W554" s="41" t="e">
        <f t="shared" ca="1" si="36"/>
        <v>#VALUE!</v>
      </c>
      <c r="X554" s="41" t="e">
        <f t="shared" ca="1" si="37"/>
        <v>#VALUE!</v>
      </c>
      <c r="Y554" s="44" t="e">
        <f t="shared" ca="1" si="38"/>
        <v>#VALUE!</v>
      </c>
    </row>
    <row r="555" spans="1:25" ht="60" hidden="1" x14ac:dyDescent="0.25">
      <c r="A555" s="3" t="s">
        <v>1397</v>
      </c>
      <c r="B555" s="4">
        <v>45974</v>
      </c>
      <c r="C555" s="3" t="s">
        <v>561</v>
      </c>
      <c r="D555" s="5" t="s">
        <v>562</v>
      </c>
      <c r="E555" s="3" t="s">
        <v>116</v>
      </c>
      <c r="F555" s="3">
        <v>7</v>
      </c>
      <c r="G555" s="3">
        <v>7</v>
      </c>
      <c r="H555" s="4">
        <v>43859</v>
      </c>
      <c r="I555" s="3" t="s">
        <v>388</v>
      </c>
      <c r="J555" s="3" t="s">
        <v>1398</v>
      </c>
      <c r="K555" s="3" t="s">
        <v>28</v>
      </c>
      <c r="L555" s="5"/>
      <c r="M555" s="5"/>
      <c r="N555" s="3" t="e">
        <f>IF(L555="Availability", 0, IF(AND(#REF!="Y", OR(F555&gt;2,#REF!&gt; 0)), 1, 0))</f>
        <v>#REF!</v>
      </c>
      <c r="O555" s="5"/>
      <c r="P555" s="5"/>
      <c r="Q555" s="5"/>
      <c r="R555" s="10"/>
      <c r="S555" s="3">
        <f>_xlfn.XLOOKUP(E555,DelayData!C:C,DelayData!E:E,"Not Found")</f>
        <v>6</v>
      </c>
      <c r="T555" s="3">
        <f>tbl_master[[#This Row],[Delay Mins]]</f>
        <v>6</v>
      </c>
      <c r="U555" s="41">
        <f t="shared" si="35"/>
        <v>0</v>
      </c>
      <c r="V555" s="41" t="e" cm="1">
        <f t="array" aca="1" ref="V555" ca="1">IF(V5COUNT(S555:S557)&lt;3,"",AVERAGE(S555:S557))</f>
        <v>#NAME?</v>
      </c>
      <c r="W555" s="41" t="e">
        <f t="shared" ca="1" si="36"/>
        <v>#NAME?</v>
      </c>
      <c r="X555" s="41" t="e">
        <f t="shared" ca="1" si="37"/>
        <v>#NAME?</v>
      </c>
      <c r="Y555" s="44" t="e">
        <f t="shared" ca="1" si="38"/>
        <v>#NAME?</v>
      </c>
    </row>
    <row r="556" spans="1:25" ht="60" hidden="1" x14ac:dyDescent="0.25">
      <c r="A556" s="3" t="s">
        <v>1399</v>
      </c>
      <c r="B556" s="4">
        <v>45974</v>
      </c>
      <c r="C556" s="3"/>
      <c r="D556" s="5" t="s">
        <v>1400</v>
      </c>
      <c r="E556" s="3" t="s">
        <v>1401</v>
      </c>
      <c r="F556" s="3">
        <v>5</v>
      </c>
      <c r="G556" s="3">
        <v>5</v>
      </c>
      <c r="H556" s="4">
        <v>43988</v>
      </c>
      <c r="I556" s="3" t="s">
        <v>39</v>
      </c>
      <c r="J556" s="3"/>
      <c r="K556" s="3" t="s">
        <v>34</v>
      </c>
      <c r="L556" s="5"/>
      <c r="M556" s="5"/>
      <c r="N556" s="3" t="e">
        <f>IF(L556="Availability", 0, IF(AND(#REF!="Y", OR(F556&gt;2,#REF!&gt; 0)), 1, 0))</f>
        <v>#REF!</v>
      </c>
      <c r="O556" s="5"/>
      <c r="P556" s="5"/>
      <c r="Q556" s="5"/>
      <c r="R556" s="10"/>
      <c r="S556" s="3">
        <f>_xlfn.XLOOKUP(E556,DelayData!C:C,DelayData!E:E,"Not Found")</f>
        <v>0</v>
      </c>
      <c r="T556" s="3">
        <f>tbl_master[[#This Row],[Delay Mins]]</f>
        <v>0</v>
      </c>
      <c r="U556" s="41">
        <f t="shared" si="35"/>
        <v>6</v>
      </c>
      <c r="V556" s="41" t="e" cm="1">
        <f t="array" aca="1" ref="V556" ca="1">IF(V5COUNT(S556:S558)&lt;3,"",AVERAGE(S556:S558))</f>
        <v>#NAME?</v>
      </c>
      <c r="W556" s="41" t="e">
        <f t="shared" ca="1" si="36"/>
        <v>#NAME?</v>
      </c>
      <c r="X556" s="41" t="e">
        <f t="shared" ca="1" si="37"/>
        <v>#NAME?</v>
      </c>
      <c r="Y556" s="44" t="e">
        <f t="shared" ca="1" si="38"/>
        <v>#NAME?</v>
      </c>
    </row>
    <row r="557" spans="1:25" ht="60" hidden="1" x14ac:dyDescent="0.25">
      <c r="A557" s="3" t="s">
        <v>1402</v>
      </c>
      <c r="B557" s="4">
        <v>45974</v>
      </c>
      <c r="C557" s="3" t="s">
        <v>1315</v>
      </c>
      <c r="D557" s="5" t="s">
        <v>1316</v>
      </c>
      <c r="E557" s="3" t="s">
        <v>70</v>
      </c>
      <c r="F557" s="3">
        <v>116</v>
      </c>
      <c r="G557" s="3">
        <v>116</v>
      </c>
      <c r="H557" s="4">
        <v>43988</v>
      </c>
      <c r="I557" s="3" t="s">
        <v>39</v>
      </c>
      <c r="J557" s="3" t="s">
        <v>541</v>
      </c>
      <c r="K557" s="3" t="s">
        <v>28</v>
      </c>
      <c r="L557" s="5"/>
      <c r="M557" s="5"/>
      <c r="N557" s="3" t="e">
        <f>IF(L557="Availability", 0, IF(AND(#REF!="Y", OR(F557&gt;2,#REF!&gt; 0)), 1, 0))</f>
        <v>#REF!</v>
      </c>
      <c r="O557" s="5"/>
      <c r="P557" s="5"/>
      <c r="Q557" s="5"/>
      <c r="R557" s="10"/>
      <c r="S557" s="3">
        <f>_xlfn.XLOOKUP(E557,DelayData!C:C,DelayData!E:E,"Not Found")</f>
        <v>27</v>
      </c>
      <c r="T557" s="3">
        <f>tbl_master[[#This Row],[Delay Mins]]</f>
        <v>27</v>
      </c>
      <c r="U557" s="41">
        <f t="shared" si="35"/>
        <v>0</v>
      </c>
      <c r="V557" s="41" t="e" cm="1">
        <f t="array" aca="1" ref="V557" ca="1">IF(V5COUNT(S557:S559)&lt;3,"",AVERAGE(S557:S559))</f>
        <v>#NAME?</v>
      </c>
      <c r="W557" s="41" t="e">
        <f t="shared" ca="1" si="36"/>
        <v>#NAME?</v>
      </c>
      <c r="X557" s="41" t="e">
        <f t="shared" ca="1" si="37"/>
        <v>#NAME?</v>
      </c>
      <c r="Y557" s="44" t="e">
        <f t="shared" ca="1" si="38"/>
        <v>#NAME?</v>
      </c>
    </row>
    <row r="558" spans="1:25" ht="75" hidden="1" x14ac:dyDescent="0.25">
      <c r="A558" s="3" t="s">
        <v>1403</v>
      </c>
      <c r="B558" s="4">
        <v>45973</v>
      </c>
      <c r="C558" s="3" t="s">
        <v>990</v>
      </c>
      <c r="D558" s="5" t="s">
        <v>991</v>
      </c>
      <c r="E558" s="3" t="s">
        <v>738</v>
      </c>
      <c r="F558" s="3">
        <v>6</v>
      </c>
      <c r="G558" s="3">
        <v>6</v>
      </c>
      <c r="H558" s="4">
        <v>43549</v>
      </c>
      <c r="I558" s="3" t="s">
        <v>26</v>
      </c>
      <c r="J558" s="3" t="s">
        <v>163</v>
      </c>
      <c r="K558" s="3" t="s">
        <v>28</v>
      </c>
      <c r="L558" s="5"/>
      <c r="M558" s="5"/>
      <c r="N558" s="3" t="e">
        <f>IF(L558="Availability", 0, IF(AND(#REF!="Y", OR(F558&gt;2,#REF!&gt; 0)), 1, 0))</f>
        <v>#REF!</v>
      </c>
      <c r="O558" s="5"/>
      <c r="P558" s="5"/>
      <c r="Q558" s="5"/>
      <c r="R558" s="10"/>
      <c r="S558" s="3">
        <f>_xlfn.XLOOKUP(E558,DelayData!C:C,DelayData!E:E,"Not Found")</f>
        <v>0</v>
      </c>
      <c r="T558" s="3">
        <f>tbl_master[[#This Row],[Delay Mins]]</f>
        <v>0</v>
      </c>
      <c r="U558" s="41">
        <f t="shared" si="35"/>
        <v>27</v>
      </c>
      <c r="V558" s="41" t="e" cm="1">
        <f t="array" aca="1" ref="V558" ca="1">IF(V5COUNT(S558:S560)&lt;3,"",AVERAGE(S558:S560))</f>
        <v>#NAME?</v>
      </c>
      <c r="W558" s="41" t="e">
        <f t="shared" ca="1" si="36"/>
        <v>#NAME?</v>
      </c>
      <c r="X558" s="41" t="e">
        <f t="shared" ca="1" si="37"/>
        <v>#NAME?</v>
      </c>
      <c r="Y558" s="44" t="e">
        <f t="shared" ca="1" si="38"/>
        <v>#NAME?</v>
      </c>
    </row>
    <row r="559" spans="1:25" ht="60" hidden="1" x14ac:dyDescent="0.25">
      <c r="A559" s="3" t="s">
        <v>1404</v>
      </c>
      <c r="B559" s="4">
        <v>45973</v>
      </c>
      <c r="C559" s="3" t="s">
        <v>1405</v>
      </c>
      <c r="D559" s="5" t="s">
        <v>1406</v>
      </c>
      <c r="E559" s="3" t="s">
        <v>95</v>
      </c>
      <c r="F559" s="3">
        <v>8</v>
      </c>
      <c r="G559" s="3">
        <v>8</v>
      </c>
      <c r="H559" s="4">
        <v>44048</v>
      </c>
      <c r="I559" s="3" t="s">
        <v>39</v>
      </c>
      <c r="J559" s="3" t="s">
        <v>129</v>
      </c>
      <c r="K559" s="3" t="s">
        <v>28</v>
      </c>
      <c r="L559" s="5"/>
      <c r="M559" s="5" t="s">
        <v>1065</v>
      </c>
      <c r="N559" s="3" t="e">
        <f>IF(L559="Availability", 0, IF(AND(#REF!="Y", OR(F559&gt;2,#REF!&gt; 0)), 1, 0))</f>
        <v>#REF!</v>
      </c>
      <c r="O559" s="5"/>
      <c r="P559" s="5"/>
      <c r="Q559" s="5"/>
      <c r="R559" s="10"/>
      <c r="S559" s="3">
        <f>_xlfn.XLOOKUP(E559,DelayData!C:C,DelayData!E:E,"Not Found")</f>
        <v>0</v>
      </c>
      <c r="T559" s="3">
        <f>tbl_master[[#This Row],[Delay Mins]]</f>
        <v>0</v>
      </c>
      <c r="U559" s="41">
        <f t="shared" si="35"/>
        <v>0</v>
      </c>
      <c r="V559" s="41" t="e" cm="1">
        <f t="array" aca="1" ref="V559" ca="1">IF(V5COUNT(S559:S561)&lt;3,"",AVERAGE(S559:S561))</f>
        <v>#NAME?</v>
      </c>
      <c r="W559" s="41" t="e">
        <f t="shared" ca="1" si="36"/>
        <v>#NAME?</v>
      </c>
      <c r="X559" s="41" t="e">
        <f t="shared" ca="1" si="37"/>
        <v>#NAME?</v>
      </c>
      <c r="Y559" s="44" t="e">
        <f t="shared" ca="1" si="38"/>
        <v>#NAME?</v>
      </c>
    </row>
    <row r="560" spans="1:25" ht="75" hidden="1" x14ac:dyDescent="0.25">
      <c r="A560" s="3" t="s">
        <v>1407</v>
      </c>
      <c r="B560" s="4">
        <v>45973</v>
      </c>
      <c r="C560" s="3" t="s">
        <v>1088</v>
      </c>
      <c r="D560" s="5" t="s">
        <v>393</v>
      </c>
      <c r="E560" s="3" t="s">
        <v>1408</v>
      </c>
      <c r="F560" s="3">
        <v>2</v>
      </c>
      <c r="G560" s="3">
        <v>9</v>
      </c>
      <c r="H560" s="3"/>
      <c r="I560" s="3" t="s">
        <v>119</v>
      </c>
      <c r="J560" s="3" t="s">
        <v>163</v>
      </c>
      <c r="K560" s="3" t="s">
        <v>28</v>
      </c>
      <c r="L560" s="5"/>
      <c r="M560" s="5"/>
      <c r="N560" s="3" t="e">
        <f>IF(L560="Availability", 0, IF(AND(#REF!="Y", OR(F560&gt;2,#REF!&gt; 0)), 1, 0))</f>
        <v>#REF!</v>
      </c>
      <c r="O560" s="5"/>
      <c r="P560" s="5"/>
      <c r="Q560" s="5"/>
      <c r="R560" s="10"/>
      <c r="S560" s="3">
        <f>_xlfn.XLOOKUP(E560,DelayData!C:C,DelayData!E:E,"Not Found")</f>
        <v>0</v>
      </c>
      <c r="T560" s="3">
        <f>tbl_master[[#This Row],[Delay Mins]]</f>
        <v>0</v>
      </c>
      <c r="U560" s="41">
        <f t="shared" si="35"/>
        <v>0</v>
      </c>
      <c r="V560" s="41" t="e" cm="1">
        <f t="array" aca="1" ref="V560" ca="1">IF(V5COUNT(S560:S562)&lt;3,"",AVERAGE(S560:S562))</f>
        <v>#NAME?</v>
      </c>
      <c r="W560" s="41" t="e">
        <f t="shared" ca="1" si="36"/>
        <v>#NAME?</v>
      </c>
      <c r="X560" s="41" t="e">
        <f t="shared" ca="1" si="37"/>
        <v>#NAME?</v>
      </c>
      <c r="Y560" s="44" t="e">
        <f t="shared" ca="1" si="38"/>
        <v>#NAME?</v>
      </c>
    </row>
    <row r="561" spans="1:25" ht="75" hidden="1" x14ac:dyDescent="0.25">
      <c r="A561" s="3" t="s">
        <v>1409</v>
      </c>
      <c r="B561" s="4">
        <v>45973</v>
      </c>
      <c r="C561" s="3" t="s">
        <v>1410</v>
      </c>
      <c r="D561" s="5" t="s">
        <v>1190</v>
      </c>
      <c r="E561" s="3" t="s">
        <v>216</v>
      </c>
      <c r="F561" s="3">
        <v>7</v>
      </c>
      <c r="G561" s="3">
        <v>13</v>
      </c>
      <c r="H561" s="4">
        <v>43819</v>
      </c>
      <c r="I561" s="3" t="s">
        <v>1411</v>
      </c>
      <c r="J561" s="3" t="s">
        <v>917</v>
      </c>
      <c r="K561" s="3" t="s">
        <v>28</v>
      </c>
      <c r="L561" s="5"/>
      <c r="M561" s="5"/>
      <c r="N561" s="3" t="e">
        <f>IF(L561="Availability", 0, IF(AND(#REF!="Y", OR(F561&gt;2,#REF!&gt; 0)), 1, 0))</f>
        <v>#REF!</v>
      </c>
      <c r="O561" s="5"/>
      <c r="P561" s="5"/>
      <c r="Q561" s="5"/>
      <c r="R561" s="10"/>
      <c r="S561" s="3">
        <f>_xlfn.XLOOKUP(E561,DelayData!C:C,DelayData!E:E,"Not Found")</f>
        <v>3</v>
      </c>
      <c r="T561" s="3">
        <f>tbl_master[[#This Row],[Delay Mins]]</f>
        <v>3</v>
      </c>
      <c r="U561" s="41">
        <f t="shared" si="35"/>
        <v>0</v>
      </c>
      <c r="V561" s="41" t="e" cm="1">
        <f t="array" aca="1" ref="V561" ca="1">IF(V5COUNT(S561:S563)&lt;3,"",AVERAGE(S561:S563))</f>
        <v>#NAME?</v>
      </c>
      <c r="W561" s="41" t="e">
        <f t="shared" ca="1" si="36"/>
        <v>#NAME?</v>
      </c>
      <c r="X561" s="41" t="e">
        <f t="shared" ca="1" si="37"/>
        <v>#NAME?</v>
      </c>
      <c r="Y561" s="44" t="e">
        <f t="shared" ca="1" si="38"/>
        <v>#NAME?</v>
      </c>
    </row>
    <row r="562" spans="1:25" ht="60" hidden="1" x14ac:dyDescent="0.25">
      <c r="A562" s="3" t="s">
        <v>1412</v>
      </c>
      <c r="B562" s="4">
        <v>45972</v>
      </c>
      <c r="C562" s="3" t="s">
        <v>941</v>
      </c>
      <c r="D562" s="5" t="s">
        <v>942</v>
      </c>
      <c r="E562" s="3" t="s">
        <v>87</v>
      </c>
      <c r="F562" s="3">
        <v>4</v>
      </c>
      <c r="G562" s="3">
        <v>4</v>
      </c>
      <c r="H562" s="4">
        <v>43728</v>
      </c>
      <c r="I562" s="3" t="s">
        <v>388</v>
      </c>
      <c r="J562" s="3" t="s">
        <v>1398</v>
      </c>
      <c r="K562" s="3" t="s">
        <v>28</v>
      </c>
      <c r="L562" s="5"/>
      <c r="M562" s="5" t="s">
        <v>1413</v>
      </c>
      <c r="N562" s="3" t="e">
        <f>IF(L562="Availability", 0, IF(AND(#REF!="Y", OR(F562&gt;2,#REF!&gt; 0)), 1, 0))</f>
        <v>#REF!</v>
      </c>
      <c r="O562" s="5"/>
      <c r="P562" s="5"/>
      <c r="Q562" s="5"/>
      <c r="R562" s="10"/>
      <c r="S562" s="3">
        <f>_xlfn.XLOOKUP(E562,DelayData!C:C,DelayData!E:E,"Not Found")</f>
        <v>0</v>
      </c>
      <c r="T562" s="3">
        <f>tbl_master[[#This Row],[Delay Mins]]</f>
        <v>0</v>
      </c>
      <c r="U562" s="41">
        <f t="shared" si="35"/>
        <v>3</v>
      </c>
      <c r="V562" s="41" t="e" cm="1">
        <f t="array" aca="1" ref="V562" ca="1">IF(V5COUNT(S562:S564)&lt;3,"",AVERAGE(S562:S564))</f>
        <v>#NAME?</v>
      </c>
      <c r="W562" s="41" t="e">
        <f t="shared" ca="1" si="36"/>
        <v>#NAME?</v>
      </c>
      <c r="X562" s="41" t="e">
        <f t="shared" ca="1" si="37"/>
        <v>#NAME?</v>
      </c>
      <c r="Y562" s="44" t="e">
        <f t="shared" ca="1" si="38"/>
        <v>#NAME?</v>
      </c>
    </row>
    <row r="563" spans="1:25" ht="75" hidden="1" x14ac:dyDescent="0.25">
      <c r="A563" s="3" t="s">
        <v>1414</v>
      </c>
      <c r="B563" s="4">
        <v>45972</v>
      </c>
      <c r="C563" s="3" t="s">
        <v>607</v>
      </c>
      <c r="D563" s="5" t="s">
        <v>608</v>
      </c>
      <c r="E563" s="3" t="s">
        <v>95</v>
      </c>
      <c r="F563" s="3">
        <v>3</v>
      </c>
      <c r="G563" s="3">
        <v>3</v>
      </c>
      <c r="H563" s="4">
        <v>43838</v>
      </c>
      <c r="I563" s="3" t="s">
        <v>49</v>
      </c>
      <c r="J563" s="3" t="s">
        <v>246</v>
      </c>
      <c r="K563" s="3" t="s">
        <v>28</v>
      </c>
      <c r="L563" s="5"/>
      <c r="M563" s="5"/>
      <c r="N563" s="3" t="e">
        <f>IF(L563="Availability", 0, IF(AND(#REF!="Y", OR(F563&gt;2,#REF!&gt; 0)), 1, 0))</f>
        <v>#REF!</v>
      </c>
      <c r="O563" s="5"/>
      <c r="P563" s="5"/>
      <c r="Q563" s="5"/>
      <c r="R563" s="10"/>
      <c r="S563" s="3">
        <f>_xlfn.XLOOKUP(E563,DelayData!C:C,DelayData!E:E,"Not Found")</f>
        <v>0</v>
      </c>
      <c r="T563" s="3">
        <f>tbl_master[[#This Row],[Delay Mins]]</f>
        <v>0</v>
      </c>
      <c r="U563" s="41">
        <f t="shared" si="35"/>
        <v>0</v>
      </c>
      <c r="V563" s="41" t="e" cm="1">
        <f t="array" aca="1" ref="V563" ca="1">IF(V5COUNT(S563:S565)&lt;3,"",AVERAGE(S563:S565))</f>
        <v>#NAME?</v>
      </c>
      <c r="W563" s="41" t="e">
        <f t="shared" ca="1" si="36"/>
        <v>#NAME?</v>
      </c>
      <c r="X563" s="41" t="e">
        <f t="shared" ca="1" si="37"/>
        <v>#NAME?</v>
      </c>
      <c r="Y563" s="44" t="e">
        <f t="shared" ca="1" si="38"/>
        <v>#NAME?</v>
      </c>
    </row>
    <row r="564" spans="1:25" ht="75" hidden="1" x14ac:dyDescent="0.25">
      <c r="A564" s="3" t="s">
        <v>1415</v>
      </c>
      <c r="B564" s="4">
        <v>45972</v>
      </c>
      <c r="C564" s="3" t="s">
        <v>1261</v>
      </c>
      <c r="D564" s="5" t="s">
        <v>1257</v>
      </c>
      <c r="E564" s="3" t="s">
        <v>959</v>
      </c>
      <c r="F564" s="3">
        <v>3</v>
      </c>
      <c r="G564" s="3">
        <v>3</v>
      </c>
      <c r="H564" s="4">
        <v>43782</v>
      </c>
      <c r="I564" s="3" t="s">
        <v>39</v>
      </c>
      <c r="J564" s="3" t="s">
        <v>541</v>
      </c>
      <c r="K564" s="3" t="s">
        <v>28</v>
      </c>
      <c r="L564" s="5"/>
      <c r="M564" s="5" t="s">
        <v>1413</v>
      </c>
      <c r="N564" s="3" t="e">
        <f>IF(L564="Availability", 0, IF(AND(#REF!="Y", OR(F564&gt;2,#REF!&gt; 0)), 1, 0))</f>
        <v>#REF!</v>
      </c>
      <c r="O564" s="5"/>
      <c r="P564" s="5"/>
      <c r="Q564" s="5"/>
      <c r="R564" s="10"/>
      <c r="S564" s="3">
        <f>_xlfn.XLOOKUP(E564,DelayData!C:C,DelayData!E:E,"Not Found")</f>
        <v>0</v>
      </c>
      <c r="T564" s="3">
        <f>tbl_master[[#This Row],[Delay Mins]]</f>
        <v>0</v>
      </c>
      <c r="U564" s="41">
        <f t="shared" si="35"/>
        <v>0</v>
      </c>
      <c r="V564" s="41" t="e" cm="1">
        <f t="array" aca="1" ref="V564" ca="1">IF(V5COUNT(S564:S566)&lt;3,"",AVERAGE(S564:S566))</f>
        <v>#NAME?</v>
      </c>
      <c r="W564" s="41" t="e">
        <f t="shared" ca="1" si="36"/>
        <v>#NAME?</v>
      </c>
      <c r="X564" s="41" t="e">
        <f t="shared" ca="1" si="37"/>
        <v>#NAME?</v>
      </c>
      <c r="Y564" s="44" t="e">
        <f t="shared" ca="1" si="38"/>
        <v>#NAME?</v>
      </c>
    </row>
    <row r="565" spans="1:25" ht="75" hidden="1" x14ac:dyDescent="0.25">
      <c r="A565" s="3" t="s">
        <v>1416</v>
      </c>
      <c r="B565" s="4">
        <v>45972</v>
      </c>
      <c r="C565" s="3" t="s">
        <v>1410</v>
      </c>
      <c r="D565" s="5" t="s">
        <v>1190</v>
      </c>
      <c r="E565" s="3" t="s">
        <v>216</v>
      </c>
      <c r="F565" s="3">
        <v>12</v>
      </c>
      <c r="G565" s="3">
        <v>16</v>
      </c>
      <c r="H565" s="4">
        <v>43805</v>
      </c>
      <c r="I565" s="3" t="s">
        <v>1411</v>
      </c>
      <c r="J565" s="3" t="s">
        <v>917</v>
      </c>
      <c r="K565" s="3" t="s">
        <v>28</v>
      </c>
      <c r="L565" s="5"/>
      <c r="M565" s="5"/>
      <c r="N565" s="3" t="e">
        <f>IF(L565="Availability", 0, IF(AND(#REF!="Y", OR(F565&gt;2,#REF!&gt; 0)), 1, 0))</f>
        <v>#REF!</v>
      </c>
      <c r="O565" s="5"/>
      <c r="P565" s="5"/>
      <c r="Q565" s="5"/>
      <c r="R565" s="10"/>
      <c r="S565" s="3">
        <f>_xlfn.XLOOKUP(E565,DelayData!C:C,DelayData!E:E,"Not Found")</f>
        <v>3</v>
      </c>
      <c r="T565" s="3">
        <f>tbl_master[[#This Row],[Delay Mins]]</f>
        <v>3</v>
      </c>
      <c r="U565" s="41">
        <f t="shared" si="35"/>
        <v>0</v>
      </c>
      <c r="V565" s="41" t="e" cm="1">
        <f t="array" aca="1" ref="V565" ca="1">IF(V5COUNT(S565:S567)&lt;3,"",AVERAGE(S565:S567))</f>
        <v>#NAME?</v>
      </c>
      <c r="W565" s="41" t="e">
        <f t="shared" ca="1" si="36"/>
        <v>#NAME?</v>
      </c>
      <c r="X565" s="41" t="e">
        <f t="shared" ca="1" si="37"/>
        <v>#NAME?</v>
      </c>
      <c r="Y565" s="44" t="e">
        <f t="shared" ca="1" si="38"/>
        <v>#NAME?</v>
      </c>
    </row>
    <row r="566" spans="1:25" ht="135" hidden="1" x14ac:dyDescent="0.25">
      <c r="A566" s="3" t="s">
        <v>1417</v>
      </c>
      <c r="B566" s="4">
        <v>45972</v>
      </c>
      <c r="C566" s="3" t="s">
        <v>1277</v>
      </c>
      <c r="D566" s="5" t="s">
        <v>1418</v>
      </c>
      <c r="E566" s="3" t="s">
        <v>546</v>
      </c>
      <c r="F566" s="3">
        <v>0</v>
      </c>
      <c r="G566" s="3">
        <v>0</v>
      </c>
      <c r="H566" s="4">
        <v>43864</v>
      </c>
      <c r="I566" s="3" t="s">
        <v>39</v>
      </c>
      <c r="J566" s="3" t="s">
        <v>44</v>
      </c>
      <c r="K566" s="3" t="s">
        <v>28</v>
      </c>
      <c r="L566" s="5"/>
      <c r="M566" s="5"/>
      <c r="N566" s="3" t="e">
        <f>IF(L566="Availability", 0, IF(AND(#REF!="Y", OR(F566&gt;2,#REF!&gt; 0)), 1, 0))</f>
        <v>#REF!</v>
      </c>
      <c r="O566" s="5"/>
      <c r="P566" s="5"/>
      <c r="Q566" s="5"/>
      <c r="R566" s="10"/>
      <c r="S566" s="3">
        <f>_xlfn.XLOOKUP(E566,DelayData!C:C,DelayData!E:E,"Not Found")</f>
        <v>0</v>
      </c>
      <c r="T566" s="3">
        <f>tbl_master[[#This Row],[Delay Mins]]</f>
        <v>0</v>
      </c>
      <c r="U566" s="41">
        <f t="shared" si="35"/>
        <v>3</v>
      </c>
      <c r="V566" s="41" t="e" cm="1">
        <f t="array" aca="1" ref="V566" ca="1">IF(V5COUNT(S566:S568)&lt;3,"",AVERAGE(S566:S568))</f>
        <v>#NAME?</v>
      </c>
      <c r="W566" s="41" t="e">
        <f t="shared" ca="1" si="36"/>
        <v>#NAME?</v>
      </c>
      <c r="X566" s="41" t="e">
        <f t="shared" ca="1" si="37"/>
        <v>#NAME?</v>
      </c>
      <c r="Y566" s="44" t="e">
        <f t="shared" ca="1" si="38"/>
        <v>#NAME?</v>
      </c>
    </row>
    <row r="567" spans="1:25" ht="75" hidden="1" x14ac:dyDescent="0.25">
      <c r="A567" s="3" t="s">
        <v>1419</v>
      </c>
      <c r="B567" s="4">
        <v>45971</v>
      </c>
      <c r="C567" s="3" t="s">
        <v>990</v>
      </c>
      <c r="D567" s="5" t="s">
        <v>991</v>
      </c>
      <c r="E567" s="3" t="s">
        <v>1373</v>
      </c>
      <c r="F567" s="3">
        <v>5</v>
      </c>
      <c r="G567" s="3">
        <v>5</v>
      </c>
      <c r="H567" s="4">
        <v>43532</v>
      </c>
      <c r="I567" s="3" t="s">
        <v>26</v>
      </c>
      <c r="J567" s="3" t="s">
        <v>361</v>
      </c>
      <c r="K567" s="3" t="s">
        <v>28</v>
      </c>
      <c r="L567" s="5"/>
      <c r="M567" s="5" t="s">
        <v>1413</v>
      </c>
      <c r="N567" s="3" t="e">
        <f>IF(L567="Availability", 0, IF(AND(#REF!="Y", OR(F567&gt;2,#REF!&gt; 0)), 1, 0))</f>
        <v>#REF!</v>
      </c>
      <c r="O567" s="5"/>
      <c r="P567" s="5"/>
      <c r="Q567" s="5"/>
      <c r="R567" s="10"/>
      <c r="S567" s="3">
        <f>_xlfn.XLOOKUP(E567,DelayData!C:C,DelayData!E:E,"Not Found")</f>
        <v>0</v>
      </c>
      <c r="T567" s="3">
        <f>tbl_master[[#This Row],[Delay Mins]]</f>
        <v>0</v>
      </c>
      <c r="U567" s="41">
        <f t="shared" si="35"/>
        <v>0</v>
      </c>
      <c r="V567" s="41" t="e" cm="1">
        <f t="array" aca="1" ref="V567" ca="1">IF(V5COUNT(S567:S569)&lt;3,"",AVERAGE(S567:S569))</f>
        <v>#NAME?</v>
      </c>
      <c r="W567" s="41" t="e">
        <f t="shared" ca="1" si="36"/>
        <v>#NAME?</v>
      </c>
      <c r="X567" s="41" t="e">
        <f t="shared" ca="1" si="37"/>
        <v>#NAME?</v>
      </c>
      <c r="Y567" s="44" t="e">
        <f t="shared" ca="1" si="38"/>
        <v>#NAME?</v>
      </c>
    </row>
    <row r="568" spans="1:25" ht="75" hidden="1" x14ac:dyDescent="0.25">
      <c r="A568" s="3" t="s">
        <v>1420</v>
      </c>
      <c r="B568" s="4">
        <v>45971</v>
      </c>
      <c r="C568" s="3" t="s">
        <v>1088</v>
      </c>
      <c r="D568" s="5" t="s">
        <v>393</v>
      </c>
      <c r="E568" s="3" t="s">
        <v>87</v>
      </c>
      <c r="F568" s="3">
        <v>0</v>
      </c>
      <c r="G568" s="3">
        <v>23</v>
      </c>
      <c r="H568" s="3"/>
      <c r="I568" s="3" t="s">
        <v>33</v>
      </c>
      <c r="J568" s="3" t="s">
        <v>288</v>
      </c>
      <c r="K568" s="3" t="s">
        <v>28</v>
      </c>
      <c r="L568" s="5"/>
      <c r="M568" s="5"/>
      <c r="N568" s="3" t="e">
        <f>IF(L568="Availability", 0, IF(AND(#REF!="Y", OR(F568&gt;2,#REF!&gt; 0)), 1, 0))</f>
        <v>#REF!</v>
      </c>
      <c r="O568" s="5"/>
      <c r="P568" s="5"/>
      <c r="Q568" s="5"/>
      <c r="R568" s="10"/>
      <c r="S568" s="3">
        <f>_xlfn.XLOOKUP(E568,DelayData!C:C,DelayData!E:E,"Not Found")</f>
        <v>0</v>
      </c>
      <c r="T568" s="3">
        <f>tbl_master[[#This Row],[Delay Mins]]</f>
        <v>0</v>
      </c>
      <c r="U568" s="41">
        <f t="shared" si="35"/>
        <v>0</v>
      </c>
      <c r="V568" s="41" t="e" cm="1">
        <f t="array" aca="1" ref="V568" ca="1">IF(V5COUNT(S568:S570)&lt;3,"",AVERAGE(S568:S570))</f>
        <v>#NAME?</v>
      </c>
      <c r="W568" s="41" t="e">
        <f t="shared" ca="1" si="36"/>
        <v>#NAME?</v>
      </c>
      <c r="X568" s="41" t="e">
        <f t="shared" ca="1" si="37"/>
        <v>#NAME?</v>
      </c>
      <c r="Y568" s="44" t="e">
        <f t="shared" ca="1" si="38"/>
        <v>#NAME?</v>
      </c>
    </row>
    <row r="569" spans="1:25" ht="75" hidden="1" x14ac:dyDescent="0.25">
      <c r="A569" s="3" t="s">
        <v>1421</v>
      </c>
      <c r="B569" s="4">
        <v>45971</v>
      </c>
      <c r="C569" s="3" t="s">
        <v>1410</v>
      </c>
      <c r="D569" s="5" t="s">
        <v>1190</v>
      </c>
      <c r="E569" s="3" t="s">
        <v>216</v>
      </c>
      <c r="F569" s="3">
        <v>5</v>
      </c>
      <c r="G569" s="3">
        <v>9</v>
      </c>
      <c r="H569" s="4">
        <v>43550</v>
      </c>
      <c r="I569" s="3" t="s">
        <v>1411</v>
      </c>
      <c r="J569" s="3" t="s">
        <v>917</v>
      </c>
      <c r="K569" s="3" t="s">
        <v>28</v>
      </c>
      <c r="L569" s="5"/>
      <c r="M569" s="5"/>
      <c r="N569" s="3" t="e">
        <f>IF(L569="Availability", 0, IF(AND(#REF!="Y", OR(F569&gt;2,#REF!&gt; 0)), 1, 0))</f>
        <v>#REF!</v>
      </c>
      <c r="O569" s="5"/>
      <c r="P569" s="5"/>
      <c r="Q569" s="5"/>
      <c r="R569" s="10"/>
      <c r="S569" s="3">
        <f>_xlfn.XLOOKUP(E569,DelayData!C:C,DelayData!E:E,"Not Found")</f>
        <v>3</v>
      </c>
      <c r="T569" s="3">
        <f>tbl_master[[#This Row],[Delay Mins]]</f>
        <v>3</v>
      </c>
      <c r="U569" s="41">
        <f t="shared" si="35"/>
        <v>0</v>
      </c>
      <c r="V569" s="41" t="e" cm="1">
        <f t="array" aca="1" ref="V569" ca="1">IF(V5COUNT(S569:S571)&lt;3,"",AVERAGE(S569:S571))</f>
        <v>#NAME?</v>
      </c>
      <c r="W569" s="41" t="e">
        <f t="shared" ca="1" si="36"/>
        <v>#NAME?</v>
      </c>
      <c r="X569" s="41" t="e">
        <f t="shared" ca="1" si="37"/>
        <v>#NAME?</v>
      </c>
      <c r="Y569" s="44" t="e">
        <f t="shared" ca="1" si="38"/>
        <v>#NAME?</v>
      </c>
    </row>
    <row r="570" spans="1:25" ht="30" hidden="1" x14ac:dyDescent="0.25">
      <c r="A570" s="3" t="s">
        <v>1422</v>
      </c>
      <c r="B570" s="4">
        <v>45971</v>
      </c>
      <c r="C570" s="3" t="s">
        <v>172</v>
      </c>
      <c r="D570" s="5"/>
      <c r="E570" s="3" t="s">
        <v>70</v>
      </c>
      <c r="F570" s="3">
        <v>14</v>
      </c>
      <c r="G570" s="3">
        <v>17</v>
      </c>
      <c r="H570" s="3"/>
      <c r="I570" s="3" t="s">
        <v>88</v>
      </c>
      <c r="J570" s="3" t="s">
        <v>27</v>
      </c>
      <c r="K570" s="3" t="s">
        <v>28</v>
      </c>
      <c r="L570" s="5"/>
      <c r="M570" s="5"/>
      <c r="N570" s="3" t="e">
        <f>IF(L570="Availability", 0, IF(AND(#REF!="Y", OR(F570&gt;2,#REF!&gt; 0)), 1, 0))</f>
        <v>#REF!</v>
      </c>
      <c r="O570" s="5"/>
      <c r="P570" s="5"/>
      <c r="Q570" s="5"/>
      <c r="R570" s="10"/>
      <c r="S570" s="3">
        <f>_xlfn.XLOOKUP(E570,DelayData!C:C,DelayData!E:E,"Not Found")</f>
        <v>27</v>
      </c>
      <c r="T570" s="3">
        <f>tbl_master[[#This Row],[Delay Mins]]</f>
        <v>27</v>
      </c>
      <c r="U570" s="41">
        <f t="shared" si="35"/>
        <v>3</v>
      </c>
      <c r="V570" s="41" t="e" cm="1">
        <f t="array" aca="1" ref="V570" ca="1">IF(V5COUNT(S570:S572)&lt;3,"",AVERAGE(S570:S572))</f>
        <v>#NAME?</v>
      </c>
      <c r="W570" s="41" t="e">
        <f t="shared" ca="1" si="36"/>
        <v>#NAME?</v>
      </c>
      <c r="X570" s="41" t="e">
        <f t="shared" ca="1" si="37"/>
        <v>#NAME?</v>
      </c>
      <c r="Y570" s="44" t="e">
        <f t="shared" ca="1" si="38"/>
        <v>#NAME?</v>
      </c>
    </row>
    <row r="571" spans="1:25" ht="60" hidden="1" x14ac:dyDescent="0.25">
      <c r="A571" s="3" t="s">
        <v>1423</v>
      </c>
      <c r="B571" s="4">
        <v>45971</v>
      </c>
      <c r="C571" s="3" t="s">
        <v>1424</v>
      </c>
      <c r="D571" s="5" t="s">
        <v>1328</v>
      </c>
      <c r="E571" s="3" t="s">
        <v>356</v>
      </c>
      <c r="F571" s="3">
        <v>5</v>
      </c>
      <c r="G571" s="3">
        <v>5</v>
      </c>
      <c r="H571" s="4">
        <v>43686</v>
      </c>
      <c r="I571" s="3" t="s">
        <v>54</v>
      </c>
      <c r="J571" s="3" t="s">
        <v>55</v>
      </c>
      <c r="K571" s="3" t="s">
        <v>28</v>
      </c>
      <c r="L571" s="5"/>
      <c r="M571" s="5"/>
      <c r="N571" s="3" t="e">
        <f>IF(L571="Availability", 0, IF(AND(#REF!="Y", OR(F571&gt;2,#REF!&gt; 0)), 1, 0))</f>
        <v>#REF!</v>
      </c>
      <c r="O571" s="5"/>
      <c r="P571" s="5"/>
      <c r="Q571" s="5"/>
      <c r="R571" s="10"/>
      <c r="S571" s="3">
        <f>_xlfn.XLOOKUP(E571,DelayData!C:C,DelayData!E:E,"Not Found")</f>
        <v>17</v>
      </c>
      <c r="T571" s="3">
        <f>tbl_master[[#This Row],[Delay Mins]]</f>
        <v>17</v>
      </c>
      <c r="U571" s="41">
        <f t="shared" si="35"/>
        <v>27</v>
      </c>
      <c r="V571" s="41" t="e" cm="1">
        <f t="array" aca="1" ref="V571" ca="1">IF(V5COUNT(S571:S573)&lt;3,"",AVERAGE(S571:S573))</f>
        <v>#NAME?</v>
      </c>
      <c r="W571" s="41" t="e">
        <f t="shared" ca="1" si="36"/>
        <v>#NAME?</v>
      </c>
      <c r="X571" s="41" t="e">
        <f t="shared" ca="1" si="37"/>
        <v>#NAME?</v>
      </c>
      <c r="Y571" s="44" t="e">
        <f t="shared" ca="1" si="38"/>
        <v>#NAME?</v>
      </c>
    </row>
    <row r="572" spans="1:25" ht="60" hidden="1" x14ac:dyDescent="0.25">
      <c r="A572" s="3" t="s">
        <v>1425</v>
      </c>
      <c r="B572" s="4">
        <v>45970</v>
      </c>
      <c r="C572" s="3" t="s">
        <v>61</v>
      </c>
      <c r="D572" s="5" t="s">
        <v>1426</v>
      </c>
      <c r="E572" s="3" t="s">
        <v>1427</v>
      </c>
      <c r="F572" s="3">
        <v>17</v>
      </c>
      <c r="G572" s="3">
        <v>17</v>
      </c>
      <c r="H572" s="3"/>
      <c r="I572" s="3" t="s">
        <v>33</v>
      </c>
      <c r="J572" s="3" t="s">
        <v>288</v>
      </c>
      <c r="K572" s="3" t="s">
        <v>28</v>
      </c>
      <c r="L572" s="5"/>
      <c r="M572" s="5"/>
      <c r="N572" s="3" t="e">
        <f>IF(L572="Availability", 0, IF(AND(#REF!="Y", OR(F572&gt;2,#REF!&gt; 0)), 1, 0))</f>
        <v>#REF!</v>
      </c>
      <c r="O572" s="5"/>
      <c r="P572" s="5"/>
      <c r="Q572" s="5"/>
      <c r="R572" s="10"/>
      <c r="S572" s="3">
        <f>_xlfn.XLOOKUP(E572,DelayData!C:C,DelayData!E:E,"Not Found")</f>
        <v>133</v>
      </c>
      <c r="T572" s="3">
        <f>tbl_master[[#This Row],[Delay Mins]]</f>
        <v>133</v>
      </c>
      <c r="U572" s="41">
        <f t="shared" si="35"/>
        <v>17</v>
      </c>
      <c r="V572" s="41" t="e" cm="1">
        <f t="array" aca="1" ref="V572" ca="1">IF(V5COUNT(S572:S574)&lt;3,"",AVERAGE(S572:S574))</f>
        <v>#NAME?</v>
      </c>
      <c r="W572" s="41" t="e">
        <f t="shared" ca="1" si="36"/>
        <v>#NAME?</v>
      </c>
      <c r="X572" s="41" t="e">
        <f t="shared" ca="1" si="37"/>
        <v>#NAME?</v>
      </c>
      <c r="Y572" s="44" t="e">
        <f t="shared" ca="1" si="38"/>
        <v>#NAME?</v>
      </c>
    </row>
    <row r="573" spans="1:25" ht="45" hidden="1" x14ac:dyDescent="0.25">
      <c r="A573" s="3" t="s">
        <v>1428</v>
      </c>
      <c r="B573" s="4">
        <v>45969</v>
      </c>
      <c r="C573" s="3" t="s">
        <v>1232</v>
      </c>
      <c r="D573" s="5" t="s">
        <v>1429</v>
      </c>
      <c r="E573" s="3" t="s">
        <v>264</v>
      </c>
      <c r="F573" s="3">
        <v>8</v>
      </c>
      <c r="G573" s="3">
        <v>8</v>
      </c>
      <c r="H573" s="4">
        <v>43545</v>
      </c>
      <c r="I573" s="3" t="s">
        <v>203</v>
      </c>
      <c r="J573" s="3" t="s">
        <v>239</v>
      </c>
      <c r="K573" s="3" t="s">
        <v>28</v>
      </c>
      <c r="L573" s="5"/>
      <c r="M573" s="5"/>
      <c r="N573" s="3" t="e">
        <f>IF(L573="Availability", 0, IF(AND(#REF!="Y", OR(F573&gt;2,#REF!&gt; 0)), 1, 0))</f>
        <v>#REF!</v>
      </c>
      <c r="O573" s="5"/>
      <c r="P573" s="5"/>
      <c r="Q573" s="5"/>
      <c r="R573" s="10"/>
      <c r="S573" s="3">
        <f>_xlfn.XLOOKUP(E573,DelayData!C:C,DelayData!E:E,"Not Found")</f>
        <v>24</v>
      </c>
      <c r="T573" s="3">
        <f>tbl_master[[#This Row],[Delay Mins]]</f>
        <v>24</v>
      </c>
      <c r="U573" s="41">
        <f t="shared" si="35"/>
        <v>133</v>
      </c>
      <c r="V573" s="41" t="e" cm="1">
        <f t="array" aca="1" ref="V573" ca="1">IF(V5COUNT(S573:S575)&lt;3,"",AVERAGE(S573:S575))</f>
        <v>#NAME?</v>
      </c>
      <c r="W573" s="41" t="e">
        <f t="shared" ca="1" si="36"/>
        <v>#NAME?</v>
      </c>
      <c r="X573" s="41" t="e">
        <f t="shared" ca="1" si="37"/>
        <v>#NAME?</v>
      </c>
      <c r="Y573" s="44" t="e">
        <f t="shared" ca="1" si="38"/>
        <v>#NAME?</v>
      </c>
    </row>
    <row r="574" spans="1:25" ht="75" hidden="1" x14ac:dyDescent="0.25">
      <c r="A574" s="3" t="s">
        <v>1430</v>
      </c>
      <c r="B574" s="4">
        <v>45969</v>
      </c>
      <c r="C574" s="3" t="s">
        <v>1431</v>
      </c>
      <c r="D574" s="5" t="s">
        <v>1432</v>
      </c>
      <c r="E574" s="3" t="s">
        <v>959</v>
      </c>
      <c r="F574" s="3">
        <v>12</v>
      </c>
      <c r="G574" s="3">
        <v>26</v>
      </c>
      <c r="H574" s="4">
        <v>43549</v>
      </c>
      <c r="I574" s="3" t="s">
        <v>26</v>
      </c>
      <c r="J574" s="3" t="s">
        <v>163</v>
      </c>
      <c r="K574" s="3" t="s">
        <v>28</v>
      </c>
      <c r="L574" s="5"/>
      <c r="M574" s="5"/>
      <c r="N574" s="3" t="e">
        <f>IF(L574="Availability", 0, IF(AND(#REF!="Y", OR(F574&gt;2,#REF!&gt; 0)), 1, 0))</f>
        <v>#REF!</v>
      </c>
      <c r="O574" s="5"/>
      <c r="P574" s="5"/>
      <c r="Q574" s="5"/>
      <c r="R574" s="10"/>
      <c r="S574" s="3">
        <f>_xlfn.XLOOKUP(E574,DelayData!C:C,DelayData!E:E,"Not Found")</f>
        <v>0</v>
      </c>
      <c r="T574" s="3">
        <f>tbl_master[[#This Row],[Delay Mins]]</f>
        <v>0</v>
      </c>
      <c r="U574" s="41">
        <f t="shared" si="35"/>
        <v>24</v>
      </c>
      <c r="V574" s="41" t="e" cm="1">
        <f t="array" aca="1" ref="V574" ca="1">IF(V5COUNT(S574:S576)&lt;3,"",AVERAGE(S574:S576))</f>
        <v>#NAME?</v>
      </c>
      <c r="W574" s="41" t="e">
        <f t="shared" ca="1" si="36"/>
        <v>#NAME?</v>
      </c>
      <c r="X574" s="41" t="e">
        <f t="shared" ca="1" si="37"/>
        <v>#NAME?</v>
      </c>
      <c r="Y574" s="44" t="e">
        <f t="shared" ca="1" si="38"/>
        <v>#NAME?</v>
      </c>
    </row>
    <row r="575" spans="1:25" ht="45" hidden="1" x14ac:dyDescent="0.25">
      <c r="A575" s="3" t="s">
        <v>1433</v>
      </c>
      <c r="B575" s="4">
        <v>45969</v>
      </c>
      <c r="C575" s="3" t="s">
        <v>590</v>
      </c>
      <c r="D575" s="5" t="s">
        <v>1434</v>
      </c>
      <c r="E575" s="3" t="s">
        <v>128</v>
      </c>
      <c r="F575" s="3">
        <v>9</v>
      </c>
      <c r="G575" s="3">
        <v>9</v>
      </c>
      <c r="H575" s="4">
        <v>44048</v>
      </c>
      <c r="I575" s="3" t="s">
        <v>39</v>
      </c>
      <c r="J575" s="3" t="s">
        <v>163</v>
      </c>
      <c r="K575" s="3" t="s">
        <v>28</v>
      </c>
      <c r="L575" s="5"/>
      <c r="M575" s="5"/>
      <c r="N575" s="3" t="e">
        <f>IF(L575="Availability", 0, IF(AND(#REF!="Y", OR(F575&gt;2,#REF!&gt; 0)), 1, 0))</f>
        <v>#REF!</v>
      </c>
      <c r="O575" s="5"/>
      <c r="P575" s="5"/>
      <c r="Q575" s="5"/>
      <c r="R575" s="10"/>
      <c r="S575" s="3">
        <f>_xlfn.XLOOKUP(E575,DelayData!C:C,DelayData!E:E,"Not Found")</f>
        <v>3</v>
      </c>
      <c r="T575" s="3">
        <f>tbl_master[[#This Row],[Delay Mins]]</f>
        <v>3</v>
      </c>
      <c r="U575" s="41">
        <f t="shared" si="35"/>
        <v>0</v>
      </c>
      <c r="V575" s="41" t="e" cm="1">
        <f t="array" aca="1" ref="V575" ca="1">IF(V5COUNT(S575:S577)&lt;3,"",AVERAGE(S575:S577))</f>
        <v>#NAME?</v>
      </c>
      <c r="W575" s="41" t="e">
        <f t="shared" ca="1" si="36"/>
        <v>#NAME?</v>
      </c>
      <c r="X575" s="41" t="e">
        <f t="shared" ca="1" si="37"/>
        <v>#NAME?</v>
      </c>
      <c r="Y575" s="44" t="e">
        <f t="shared" ca="1" si="38"/>
        <v>#NAME?</v>
      </c>
    </row>
    <row r="576" spans="1:25" ht="75" hidden="1" x14ac:dyDescent="0.25">
      <c r="A576" s="3" t="s">
        <v>1435</v>
      </c>
      <c r="B576" s="4">
        <v>45969</v>
      </c>
      <c r="C576" s="3" t="s">
        <v>787</v>
      </c>
      <c r="D576" s="5" t="s">
        <v>973</v>
      </c>
      <c r="E576" s="3" t="s">
        <v>116</v>
      </c>
      <c r="F576" s="3">
        <v>7</v>
      </c>
      <c r="G576" s="3">
        <v>7</v>
      </c>
      <c r="H576" s="4">
        <v>43819</v>
      </c>
      <c r="I576" s="3" t="s">
        <v>26</v>
      </c>
      <c r="J576" s="3" t="s">
        <v>361</v>
      </c>
      <c r="K576" s="3" t="s">
        <v>28</v>
      </c>
      <c r="L576" s="5"/>
      <c r="M576" s="5"/>
      <c r="N576" s="3" t="e">
        <f>IF(L576="Availability", 0, IF(AND(#REF!="Y", OR(F576&gt;2,#REF!&gt; 0)), 1, 0))</f>
        <v>#REF!</v>
      </c>
      <c r="O576" s="5"/>
      <c r="P576" s="5"/>
      <c r="Q576" s="5"/>
      <c r="R576" s="10"/>
      <c r="S576" s="3">
        <f>_xlfn.XLOOKUP(E576,DelayData!C:C,DelayData!E:E,"Not Found")</f>
        <v>6</v>
      </c>
      <c r="T576" s="3">
        <f>tbl_master[[#This Row],[Delay Mins]]</f>
        <v>6</v>
      </c>
      <c r="U576" s="41">
        <f t="shared" si="35"/>
        <v>3</v>
      </c>
      <c r="V576" s="41" t="e" cm="1">
        <f t="array" aca="1" ref="V576" ca="1">IF(V5COUNT(S576:S578)&lt;3,"",AVERAGE(S576:S578))</f>
        <v>#NAME?</v>
      </c>
      <c r="W576" s="41" t="e">
        <f t="shared" ca="1" si="36"/>
        <v>#NAME?</v>
      </c>
      <c r="X576" s="41" t="e">
        <f t="shared" ca="1" si="37"/>
        <v>#NAME?</v>
      </c>
      <c r="Y576" s="44" t="e">
        <f t="shared" ca="1" si="38"/>
        <v>#NAME?</v>
      </c>
    </row>
    <row r="577" spans="1:25" ht="60" hidden="1" x14ac:dyDescent="0.25">
      <c r="A577" s="3" t="s">
        <v>1436</v>
      </c>
      <c r="B577" s="4">
        <v>45969</v>
      </c>
      <c r="C577" s="3" t="s">
        <v>1100</v>
      </c>
      <c r="D577" s="5" t="s">
        <v>1437</v>
      </c>
      <c r="E577" s="3" t="s">
        <v>322</v>
      </c>
      <c r="F577" s="3">
        <v>7</v>
      </c>
      <c r="G577" s="3">
        <v>7</v>
      </c>
      <c r="H577" s="4">
        <v>44040</v>
      </c>
      <c r="I577" s="3" t="s">
        <v>39</v>
      </c>
      <c r="J577" s="3" t="s">
        <v>588</v>
      </c>
      <c r="K577" s="3" t="s">
        <v>28</v>
      </c>
      <c r="L577" s="5"/>
      <c r="M577" s="5"/>
      <c r="N577" s="3" t="e">
        <f>IF(L577="Availability", 0, IF(AND(#REF!="Y", OR(F577&gt;2,#REF!&gt; 0)), 1, 0))</f>
        <v>#REF!</v>
      </c>
      <c r="O577" s="5"/>
      <c r="P577" s="5"/>
      <c r="Q577" s="5"/>
      <c r="R577" s="10"/>
      <c r="S577" s="3">
        <f>_xlfn.XLOOKUP(E577,DelayData!C:C,DelayData!E:E,"Not Found")</f>
        <v>0</v>
      </c>
      <c r="T577" s="3">
        <f>tbl_master[[#This Row],[Delay Mins]]</f>
        <v>0</v>
      </c>
      <c r="U577" s="41">
        <f t="shared" si="35"/>
        <v>6</v>
      </c>
      <c r="V577" s="41" t="e" cm="1">
        <f t="array" aca="1" ref="V577" ca="1">IF(V5COUNT(S577:S579)&lt;3,"",AVERAGE(S577:S579))</f>
        <v>#NAME?</v>
      </c>
      <c r="W577" s="41" t="e">
        <f t="shared" ca="1" si="36"/>
        <v>#NAME?</v>
      </c>
      <c r="X577" s="41" t="e">
        <f t="shared" ca="1" si="37"/>
        <v>#NAME?</v>
      </c>
      <c r="Y577" s="44" t="e">
        <f t="shared" ca="1" si="38"/>
        <v>#NAME?</v>
      </c>
    </row>
    <row r="578" spans="1:25" ht="75" hidden="1" x14ac:dyDescent="0.25">
      <c r="A578" s="3" t="s">
        <v>1438</v>
      </c>
      <c r="B578" s="4">
        <v>45969</v>
      </c>
      <c r="C578" s="3"/>
      <c r="D578" s="5" t="s">
        <v>1439</v>
      </c>
      <c r="E578" s="3" t="s">
        <v>87</v>
      </c>
      <c r="F578" s="3">
        <v>16</v>
      </c>
      <c r="G578" s="3">
        <v>22</v>
      </c>
      <c r="H578" s="4">
        <v>43679</v>
      </c>
      <c r="I578" s="3" t="s">
        <v>33</v>
      </c>
      <c r="J578" s="3"/>
      <c r="K578" s="3" t="s">
        <v>584</v>
      </c>
      <c r="L578" s="5"/>
      <c r="M578" s="5"/>
      <c r="N578" s="3" t="e">
        <f>IF(L578="Availability", 0, IF(AND(#REF!="Y", OR(F578&gt;2,#REF!&gt; 0)), 1, 0))</f>
        <v>#REF!</v>
      </c>
      <c r="O578" s="5"/>
      <c r="P578" s="5"/>
      <c r="Q578" s="5"/>
      <c r="R578" s="10"/>
      <c r="S578" s="3">
        <f>_xlfn.XLOOKUP(E578,DelayData!C:C,DelayData!E:E,"Not Found")</f>
        <v>0</v>
      </c>
      <c r="T578" s="3">
        <f>tbl_master[[#This Row],[Delay Mins]]</f>
        <v>0</v>
      </c>
      <c r="U578" s="41">
        <f t="shared" ref="U578:U641" si="39">S577</f>
        <v>0</v>
      </c>
      <c r="V578" s="41" t="e" cm="1">
        <f t="array" aca="1" ref="V578" ca="1">IF(V5COUNT(S578:S580)&lt;3,"",AVERAGE(S578:S580))</f>
        <v>#NAME?</v>
      </c>
      <c r="W578" s="41" t="e">
        <f t="shared" ref="W578:W641" ca="1" si="40">0.5*T578 + 0.3*U578 + 0.2*V578</f>
        <v>#NAME?</v>
      </c>
      <c r="X578" s="41" t="e">
        <f t="shared" ref="X578:X641" ca="1" si="41">S578 - W578</f>
        <v>#NAME?</v>
      </c>
      <c r="Y578" s="44" t="e">
        <f t="shared" ref="Y578:Y641" ca="1" si="42">ABS(S578 - W578)</f>
        <v>#NAME?</v>
      </c>
    </row>
    <row r="579" spans="1:25" ht="60" hidden="1" x14ac:dyDescent="0.25">
      <c r="A579" s="3" t="s">
        <v>1440</v>
      </c>
      <c r="B579" s="4">
        <v>45969</v>
      </c>
      <c r="C579" s="3"/>
      <c r="D579" s="5" t="s">
        <v>1441</v>
      </c>
      <c r="E579" s="3" t="s">
        <v>87</v>
      </c>
      <c r="F579" s="3">
        <v>33</v>
      </c>
      <c r="G579" s="3">
        <v>50</v>
      </c>
      <c r="H579" s="3"/>
      <c r="I579" s="3" t="s">
        <v>33</v>
      </c>
      <c r="J579" s="3"/>
      <c r="K579" s="3" t="s">
        <v>34</v>
      </c>
      <c r="L579" s="5"/>
      <c r="M579" s="5"/>
      <c r="N579" s="3" t="e">
        <f>IF(L579="Availability", 0, IF(AND(#REF!="Y", OR(F579&gt;2,#REF!&gt; 0)), 1, 0))</f>
        <v>#REF!</v>
      </c>
      <c r="O579" s="5"/>
      <c r="P579" s="5"/>
      <c r="Q579" s="5"/>
      <c r="R579" s="10"/>
      <c r="S579" s="3">
        <f>_xlfn.XLOOKUP(E579,DelayData!C:C,DelayData!E:E,"Not Found")</f>
        <v>0</v>
      </c>
      <c r="T579" s="3">
        <f>tbl_master[[#This Row],[Delay Mins]]</f>
        <v>0</v>
      </c>
      <c r="U579" s="41">
        <f t="shared" si="39"/>
        <v>0</v>
      </c>
      <c r="V579" s="41" t="e" cm="1">
        <f t="array" aca="1" ref="V579" ca="1">IF(V5COUNT(S579:S581)&lt;3,"",AVERAGE(S579:S581))</f>
        <v>#NAME?</v>
      </c>
      <c r="W579" s="41" t="e">
        <f t="shared" ca="1" si="40"/>
        <v>#NAME?</v>
      </c>
      <c r="X579" s="41" t="e">
        <f t="shared" ca="1" si="41"/>
        <v>#NAME?</v>
      </c>
      <c r="Y579" s="44" t="e">
        <f t="shared" ca="1" si="42"/>
        <v>#NAME?</v>
      </c>
    </row>
    <row r="580" spans="1:25" ht="45" hidden="1" x14ac:dyDescent="0.25">
      <c r="A580" s="3" t="s">
        <v>1442</v>
      </c>
      <c r="B580" s="4">
        <v>45969</v>
      </c>
      <c r="C580" s="3" t="s">
        <v>1443</v>
      </c>
      <c r="D580" s="5" t="s">
        <v>1444</v>
      </c>
      <c r="E580" s="3" t="s">
        <v>333</v>
      </c>
      <c r="F580" s="3">
        <v>40</v>
      </c>
      <c r="G580" s="3">
        <v>79</v>
      </c>
      <c r="H580" s="3"/>
      <c r="I580" s="3" t="s">
        <v>33</v>
      </c>
      <c r="J580" s="3" t="s">
        <v>27</v>
      </c>
      <c r="K580" s="3" t="s">
        <v>28</v>
      </c>
      <c r="L580" s="5"/>
      <c r="M580" s="5"/>
      <c r="N580" s="3" t="e">
        <f>IF(L580="Availability", 0, IF(AND(#REF!="Y", OR(F580&gt;2,#REF!&gt; 0)), 1, 0))</f>
        <v>#REF!</v>
      </c>
      <c r="O580" s="5"/>
      <c r="P580" s="5"/>
      <c r="Q580" s="5"/>
      <c r="R580" s="10"/>
      <c r="S580" s="3">
        <f>_xlfn.XLOOKUP(E580,DelayData!C:C,DelayData!E:E,"Not Found")</f>
        <v>0</v>
      </c>
      <c r="T580" s="3">
        <f>tbl_master[[#This Row],[Delay Mins]]</f>
        <v>0</v>
      </c>
      <c r="U580" s="41">
        <f t="shared" si="39"/>
        <v>0</v>
      </c>
      <c r="V580" s="41" t="e" cm="1">
        <f t="array" aca="1" ref="V580" ca="1">IF(V5COUNT(S580:S582)&lt;3,"",AVERAGE(S580:S582))</f>
        <v>#NAME?</v>
      </c>
      <c r="W580" s="41" t="e">
        <f t="shared" ca="1" si="40"/>
        <v>#NAME?</v>
      </c>
      <c r="X580" s="41" t="e">
        <f t="shared" ca="1" si="41"/>
        <v>#NAME?</v>
      </c>
      <c r="Y580" s="44" t="e">
        <f t="shared" ca="1" si="42"/>
        <v>#NAME?</v>
      </c>
    </row>
    <row r="581" spans="1:25" ht="60" hidden="1" x14ac:dyDescent="0.25">
      <c r="A581" s="3" t="s">
        <v>1445</v>
      </c>
      <c r="B581" s="4">
        <v>45969</v>
      </c>
      <c r="C581" s="3"/>
      <c r="D581" s="5" t="s">
        <v>1446</v>
      </c>
      <c r="E581" s="3" t="s">
        <v>70</v>
      </c>
      <c r="F581" s="3">
        <v>10</v>
      </c>
      <c r="G581" s="3">
        <v>10</v>
      </c>
      <c r="H581" s="4">
        <v>43838</v>
      </c>
      <c r="I581" s="3" t="s">
        <v>71</v>
      </c>
      <c r="J581" s="3" t="s">
        <v>55</v>
      </c>
      <c r="K581" s="3" t="s">
        <v>28</v>
      </c>
      <c r="L581" s="5"/>
      <c r="M581" s="5"/>
      <c r="N581" s="3" t="e">
        <f>IF(L581="Availability", 0, IF(AND(#REF!="Y", OR(F581&gt;2,#REF!&gt; 0)), 1, 0))</f>
        <v>#REF!</v>
      </c>
      <c r="O581" s="5"/>
      <c r="P581" s="5"/>
      <c r="Q581" s="5"/>
      <c r="R581" s="10"/>
      <c r="S581" s="3">
        <f>_xlfn.XLOOKUP(E581,DelayData!C:C,DelayData!E:E,"Not Found")</f>
        <v>27</v>
      </c>
      <c r="T581" s="3">
        <f>tbl_master[[#This Row],[Delay Mins]]</f>
        <v>27</v>
      </c>
      <c r="U581" s="41">
        <f t="shared" si="39"/>
        <v>0</v>
      </c>
      <c r="V581" s="41" t="e" cm="1">
        <f t="array" aca="1" ref="V581" ca="1">IF(V5COUNT(S581:S583)&lt;3,"",AVERAGE(S581:S583))</f>
        <v>#NAME?</v>
      </c>
      <c r="W581" s="41" t="e">
        <f t="shared" ca="1" si="40"/>
        <v>#NAME?</v>
      </c>
      <c r="X581" s="41" t="e">
        <f t="shared" ca="1" si="41"/>
        <v>#NAME?</v>
      </c>
      <c r="Y581" s="44" t="e">
        <f t="shared" ca="1" si="42"/>
        <v>#NAME?</v>
      </c>
    </row>
    <row r="582" spans="1:25" ht="60" hidden="1" x14ac:dyDescent="0.25">
      <c r="A582" s="3" t="s">
        <v>1447</v>
      </c>
      <c r="B582" s="4">
        <v>45969</v>
      </c>
      <c r="C582" s="3" t="s">
        <v>142</v>
      </c>
      <c r="D582" s="5" t="s">
        <v>1448</v>
      </c>
      <c r="E582" s="3" t="s">
        <v>70</v>
      </c>
      <c r="F582" s="3">
        <v>12</v>
      </c>
      <c r="G582" s="3">
        <v>40</v>
      </c>
      <c r="H582" s="3"/>
      <c r="I582" s="3" t="s">
        <v>887</v>
      </c>
      <c r="J582" s="3"/>
      <c r="K582" s="3" t="s">
        <v>34</v>
      </c>
      <c r="L582" s="5"/>
      <c r="M582" s="5"/>
      <c r="N582" s="3" t="e">
        <f>IF(L582="Availability", 0, IF(AND(#REF!="Y", OR(F582&gt;2,#REF!&gt; 0)), 1, 0))</f>
        <v>#REF!</v>
      </c>
      <c r="O582" s="5"/>
      <c r="P582" s="5"/>
      <c r="Q582" s="5"/>
      <c r="R582" s="10"/>
      <c r="S582" s="3">
        <f>_xlfn.XLOOKUP(E582,DelayData!C:C,DelayData!E:E,"Not Found")</f>
        <v>27</v>
      </c>
      <c r="T582" s="3">
        <f>tbl_master[[#This Row],[Delay Mins]]</f>
        <v>27</v>
      </c>
      <c r="U582" s="41">
        <f t="shared" si="39"/>
        <v>27</v>
      </c>
      <c r="V582" s="41" t="e" cm="1">
        <f t="array" aca="1" ref="V582" ca="1">IF(V5COUNT(S582:S584)&lt;3,"",AVERAGE(S582:S584))</f>
        <v>#NAME?</v>
      </c>
      <c r="W582" s="41" t="e">
        <f t="shared" ca="1" si="40"/>
        <v>#NAME?</v>
      </c>
      <c r="X582" s="41" t="e">
        <f t="shared" ca="1" si="41"/>
        <v>#NAME?</v>
      </c>
      <c r="Y582" s="44" t="e">
        <f t="shared" ca="1" si="42"/>
        <v>#NAME?</v>
      </c>
    </row>
    <row r="583" spans="1:25" ht="60" hidden="1" x14ac:dyDescent="0.25">
      <c r="A583" s="3" t="s">
        <v>1449</v>
      </c>
      <c r="B583" s="4">
        <v>45968</v>
      </c>
      <c r="C583" s="3" t="s">
        <v>230</v>
      </c>
      <c r="D583" s="5" t="s">
        <v>231</v>
      </c>
      <c r="E583" s="3" t="s">
        <v>241</v>
      </c>
      <c r="F583" s="3">
        <v>3</v>
      </c>
      <c r="G583" s="3">
        <v>3</v>
      </c>
      <c r="H583" s="4">
        <v>43545</v>
      </c>
      <c r="I583" s="3" t="s">
        <v>26</v>
      </c>
      <c r="J583" s="3" t="s">
        <v>242</v>
      </c>
      <c r="K583" s="3" t="s">
        <v>28</v>
      </c>
      <c r="L583" s="5"/>
      <c r="M583" s="5"/>
      <c r="N583" s="3" t="e">
        <f>IF(L583="Availability", 0, IF(AND(#REF!="Y", OR(F583&gt;2,#REF!&gt; 0)), 1, 0))</f>
        <v>#REF!</v>
      </c>
      <c r="O583" s="5"/>
      <c r="P583" s="5"/>
      <c r="Q583" s="5"/>
      <c r="R583" s="10"/>
      <c r="S583" s="3">
        <f>_xlfn.XLOOKUP(E583,DelayData!C:C,DelayData!E:E,"Not Found")</f>
        <v>0</v>
      </c>
      <c r="T583" s="3">
        <f>tbl_master[[#This Row],[Delay Mins]]</f>
        <v>0</v>
      </c>
      <c r="U583" s="41">
        <f t="shared" si="39"/>
        <v>27</v>
      </c>
      <c r="V583" s="41" t="e" cm="1">
        <f t="array" aca="1" ref="V583" ca="1">IF(V5COUNT(S583:S585)&lt;3,"",AVERAGE(S583:S585))</f>
        <v>#NAME?</v>
      </c>
      <c r="W583" s="41" t="e">
        <f t="shared" ca="1" si="40"/>
        <v>#NAME?</v>
      </c>
      <c r="X583" s="41" t="e">
        <f t="shared" ca="1" si="41"/>
        <v>#NAME?</v>
      </c>
      <c r="Y583" s="44" t="e">
        <f t="shared" ca="1" si="42"/>
        <v>#NAME?</v>
      </c>
    </row>
    <row r="584" spans="1:25" ht="60" hidden="1" x14ac:dyDescent="0.25">
      <c r="A584" s="3" t="s">
        <v>1450</v>
      </c>
      <c r="B584" s="4">
        <v>45968</v>
      </c>
      <c r="C584" s="3" t="s">
        <v>643</v>
      </c>
      <c r="D584" s="5" t="s">
        <v>1451</v>
      </c>
      <c r="E584" s="3" t="s">
        <v>350</v>
      </c>
      <c r="F584" s="3">
        <v>24</v>
      </c>
      <c r="G584" s="3">
        <v>35</v>
      </c>
      <c r="H584" s="4">
        <v>43798</v>
      </c>
      <c r="I584" s="3" t="s">
        <v>26</v>
      </c>
      <c r="J584" s="3" t="s">
        <v>27</v>
      </c>
      <c r="K584" s="3" t="s">
        <v>28</v>
      </c>
      <c r="L584" s="5"/>
      <c r="M584" s="5"/>
      <c r="N584" s="3" t="e">
        <f>IF(L584="Availability", 0, IF(AND(#REF!="Y", OR(F584&gt;2,#REF!&gt; 0)), 1, 0))</f>
        <v>#REF!</v>
      </c>
      <c r="O584" s="5"/>
      <c r="P584" s="5"/>
      <c r="Q584" s="5"/>
      <c r="R584" s="10"/>
      <c r="S584" s="3">
        <f>_xlfn.XLOOKUP(E584,DelayData!C:C,DelayData!E:E,"Not Found")</f>
        <v>7</v>
      </c>
      <c r="T584" s="3">
        <f>tbl_master[[#This Row],[Delay Mins]]</f>
        <v>7</v>
      </c>
      <c r="U584" s="41">
        <f t="shared" si="39"/>
        <v>0</v>
      </c>
      <c r="V584" s="41" t="e" cm="1">
        <f t="array" aca="1" ref="V584" ca="1">IF(V5COUNT(S584:S586)&lt;3,"",AVERAGE(S584:S586))</f>
        <v>#NAME?</v>
      </c>
      <c r="W584" s="41" t="e">
        <f t="shared" ca="1" si="40"/>
        <v>#NAME?</v>
      </c>
      <c r="X584" s="41" t="e">
        <f t="shared" ca="1" si="41"/>
        <v>#NAME?</v>
      </c>
      <c r="Y584" s="44" t="e">
        <f t="shared" ca="1" si="42"/>
        <v>#NAME?</v>
      </c>
    </row>
    <row r="585" spans="1:25" ht="60" hidden="1" x14ac:dyDescent="0.25">
      <c r="A585" s="3" t="s">
        <v>1452</v>
      </c>
      <c r="B585" s="4">
        <v>45968</v>
      </c>
      <c r="C585" s="3"/>
      <c r="D585" s="5" t="s">
        <v>415</v>
      </c>
      <c r="E585" s="3" t="s">
        <v>87</v>
      </c>
      <c r="F585" s="3">
        <v>14</v>
      </c>
      <c r="G585" s="3">
        <v>57</v>
      </c>
      <c r="H585" s="4">
        <v>43920</v>
      </c>
      <c r="I585" s="3" t="s">
        <v>26</v>
      </c>
      <c r="J585" s="3"/>
      <c r="K585" s="3" t="s">
        <v>34</v>
      </c>
      <c r="L585" s="5"/>
      <c r="M585" s="5"/>
      <c r="N585" s="3" t="e">
        <f>IF(L585="Availability", 0, IF(AND(#REF!="Y", OR(F585&gt;2,#REF!&gt; 0)), 1, 0))</f>
        <v>#REF!</v>
      </c>
      <c r="O585" s="5"/>
      <c r="P585" s="5"/>
      <c r="Q585" s="5"/>
      <c r="R585" s="10"/>
      <c r="S585" s="3">
        <f>_xlfn.XLOOKUP(E585,DelayData!C:C,DelayData!E:E,"Not Found")</f>
        <v>0</v>
      </c>
      <c r="T585" s="3">
        <f>tbl_master[[#This Row],[Delay Mins]]</f>
        <v>0</v>
      </c>
      <c r="U585" s="41">
        <f t="shared" si="39"/>
        <v>7</v>
      </c>
      <c r="V585" s="41" t="e" cm="1">
        <f t="array" aca="1" ref="V585" ca="1">IF(V5COUNT(S585:S587)&lt;3,"",AVERAGE(S585:S587))</f>
        <v>#NAME?</v>
      </c>
      <c r="W585" s="41" t="e">
        <f t="shared" ca="1" si="40"/>
        <v>#NAME?</v>
      </c>
      <c r="X585" s="41" t="e">
        <f t="shared" ca="1" si="41"/>
        <v>#NAME?</v>
      </c>
      <c r="Y585" s="44" t="e">
        <f t="shared" ca="1" si="42"/>
        <v>#NAME?</v>
      </c>
    </row>
    <row r="586" spans="1:25" ht="60" hidden="1" x14ac:dyDescent="0.25">
      <c r="A586" s="3" t="s">
        <v>1453</v>
      </c>
      <c r="B586" s="4">
        <v>45968</v>
      </c>
      <c r="C586" s="3" t="s">
        <v>651</v>
      </c>
      <c r="D586" s="5" t="s">
        <v>1454</v>
      </c>
      <c r="E586" s="3" t="s">
        <v>350</v>
      </c>
      <c r="F586" s="3">
        <v>3</v>
      </c>
      <c r="G586" s="3">
        <v>3</v>
      </c>
      <c r="H586" s="4">
        <v>43700</v>
      </c>
      <c r="I586" s="3" t="s">
        <v>54</v>
      </c>
      <c r="J586" s="3" t="s">
        <v>55</v>
      </c>
      <c r="K586" s="3" t="s">
        <v>28</v>
      </c>
      <c r="L586" s="5"/>
      <c r="M586" s="5"/>
      <c r="N586" s="3" t="e">
        <f>IF(L586="Availability", 0, IF(AND(#REF!="Y", OR(F586&gt;2,#REF!&gt; 0)), 1, 0))</f>
        <v>#REF!</v>
      </c>
      <c r="O586" s="5"/>
      <c r="P586" s="5"/>
      <c r="Q586" s="5"/>
      <c r="R586" s="10"/>
      <c r="S586" s="3">
        <f>_xlfn.XLOOKUP(E586,DelayData!C:C,DelayData!E:E,"Not Found")</f>
        <v>7</v>
      </c>
      <c r="T586" s="3">
        <f>tbl_master[[#This Row],[Delay Mins]]</f>
        <v>7</v>
      </c>
      <c r="U586" s="41">
        <f t="shared" si="39"/>
        <v>0</v>
      </c>
      <c r="V586" s="41" t="e" cm="1">
        <f t="array" aca="1" ref="V586" ca="1">IF(V5COUNT(S586:S588)&lt;3,"",AVERAGE(S586:S588))</f>
        <v>#NAME?</v>
      </c>
      <c r="W586" s="41" t="e">
        <f t="shared" ca="1" si="40"/>
        <v>#NAME?</v>
      </c>
      <c r="X586" s="41" t="e">
        <f t="shared" ca="1" si="41"/>
        <v>#NAME?</v>
      </c>
      <c r="Y586" s="44" t="e">
        <f t="shared" ca="1" si="42"/>
        <v>#NAME?</v>
      </c>
    </row>
    <row r="587" spans="1:25" ht="90" hidden="1" x14ac:dyDescent="0.25">
      <c r="A587" s="3" t="s">
        <v>1455</v>
      </c>
      <c r="B587" s="4">
        <v>45968</v>
      </c>
      <c r="C587" s="3" t="s">
        <v>363</v>
      </c>
      <c r="D587" s="5" t="s">
        <v>999</v>
      </c>
      <c r="E587" s="3" t="s">
        <v>70</v>
      </c>
      <c r="F587" s="3">
        <v>24</v>
      </c>
      <c r="G587" s="3">
        <v>67</v>
      </c>
      <c r="H587" s="4">
        <v>43920</v>
      </c>
      <c r="I587" s="3" t="s">
        <v>26</v>
      </c>
      <c r="J587" s="3" t="s">
        <v>44</v>
      </c>
      <c r="K587" s="3" t="s">
        <v>28</v>
      </c>
      <c r="L587" s="5" t="s">
        <v>1456</v>
      </c>
      <c r="M587" s="5" t="s">
        <v>1457</v>
      </c>
      <c r="N587" s="3" t="e">
        <f>IF(L587="Availability", 0, IF(AND(#REF!="Y", OR(F587&gt;2,#REF!&gt; 0)), 1, 0))</f>
        <v>#REF!</v>
      </c>
      <c r="O587" s="5"/>
      <c r="P587" s="5"/>
      <c r="Q587" s="5"/>
      <c r="R587" s="10"/>
      <c r="S587" s="3">
        <f>_xlfn.XLOOKUP(E587,DelayData!C:C,DelayData!E:E,"Not Found")</f>
        <v>27</v>
      </c>
      <c r="T587" s="3">
        <f>tbl_master[[#This Row],[Delay Mins]]</f>
        <v>27</v>
      </c>
      <c r="U587" s="41">
        <f t="shared" si="39"/>
        <v>7</v>
      </c>
      <c r="V587" s="41" t="e" cm="1">
        <f t="array" aca="1" ref="V587" ca="1">IF(V5COUNT(S587:S589)&lt;3,"",AVERAGE(S587:S589))</f>
        <v>#NAME?</v>
      </c>
      <c r="W587" s="41" t="e">
        <f t="shared" ca="1" si="40"/>
        <v>#NAME?</v>
      </c>
      <c r="X587" s="41" t="e">
        <f t="shared" ca="1" si="41"/>
        <v>#NAME?</v>
      </c>
      <c r="Y587" s="44" t="e">
        <f t="shared" ca="1" si="42"/>
        <v>#NAME?</v>
      </c>
    </row>
    <row r="588" spans="1:25" ht="60" hidden="1" x14ac:dyDescent="0.25">
      <c r="A588" s="3" t="s">
        <v>1458</v>
      </c>
      <c r="B588" s="4">
        <v>45967</v>
      </c>
      <c r="C588" s="3" t="s">
        <v>1459</v>
      </c>
      <c r="D588" s="5" t="s">
        <v>1460</v>
      </c>
      <c r="E588" s="3" t="s">
        <v>133</v>
      </c>
      <c r="F588" s="3">
        <v>43</v>
      </c>
      <c r="G588" s="3">
        <v>46</v>
      </c>
      <c r="H588" s="4">
        <v>44077</v>
      </c>
      <c r="I588" s="3" t="s">
        <v>54</v>
      </c>
      <c r="J588" s="3" t="s">
        <v>55</v>
      </c>
      <c r="K588" s="3" t="s">
        <v>28</v>
      </c>
      <c r="L588" s="5"/>
      <c r="M588" s="5"/>
      <c r="N588" s="3" t="e">
        <f>IF(L588="Availability", 0, IF(AND(#REF!="Y", OR(F588&gt;2,#REF!&gt; 0)), 1, 0))</f>
        <v>#REF!</v>
      </c>
      <c r="O588" s="5"/>
      <c r="P588" s="5"/>
      <c r="Q588" s="5"/>
      <c r="R588" s="10"/>
      <c r="S588" s="3">
        <f>_xlfn.XLOOKUP(E588,DelayData!C:C,DelayData!E:E,"Not Found")</f>
        <v>101</v>
      </c>
      <c r="T588" s="3">
        <f>tbl_master[[#This Row],[Delay Mins]]</f>
        <v>101</v>
      </c>
      <c r="U588" s="41">
        <f t="shared" si="39"/>
        <v>27</v>
      </c>
      <c r="V588" s="41" t="e" cm="1">
        <f t="array" aca="1" ref="V588" ca="1">IF(V5COUNT(S588:S590)&lt;3,"",AVERAGE(S588:S590))</f>
        <v>#NAME?</v>
      </c>
      <c r="W588" s="41" t="e">
        <f t="shared" ca="1" si="40"/>
        <v>#NAME?</v>
      </c>
      <c r="X588" s="41" t="e">
        <f t="shared" ca="1" si="41"/>
        <v>#NAME?</v>
      </c>
      <c r="Y588" s="44" t="e">
        <f t="shared" ca="1" si="42"/>
        <v>#NAME?</v>
      </c>
    </row>
    <row r="589" spans="1:25" ht="75" hidden="1" x14ac:dyDescent="0.25">
      <c r="A589" s="3" t="s">
        <v>1461</v>
      </c>
      <c r="B589" s="4">
        <v>45967</v>
      </c>
      <c r="C589" s="3" t="s">
        <v>1462</v>
      </c>
      <c r="D589" s="5" t="s">
        <v>1463</v>
      </c>
      <c r="E589" s="3" t="s">
        <v>58</v>
      </c>
      <c r="F589" s="3">
        <v>5</v>
      </c>
      <c r="G589" s="3">
        <v>5</v>
      </c>
      <c r="H589" s="4">
        <v>43838</v>
      </c>
      <c r="I589" s="3" t="s">
        <v>1464</v>
      </c>
      <c r="J589" s="3"/>
      <c r="K589" s="3" t="s">
        <v>584</v>
      </c>
      <c r="L589" s="5"/>
      <c r="M589" s="5"/>
      <c r="N589" s="3" t="e">
        <f>IF(L589="Availability", 0, IF(AND(#REF!="Y", OR(F589&gt;2,#REF!&gt; 0)), 1, 0))</f>
        <v>#REF!</v>
      </c>
      <c r="O589" s="5"/>
      <c r="P589" s="5"/>
      <c r="Q589" s="5"/>
      <c r="R589" s="10"/>
      <c r="S589" s="3">
        <f>_xlfn.XLOOKUP(E589,DelayData!C:C,DelayData!E:E,"Not Found")</f>
        <v>2</v>
      </c>
      <c r="T589" s="3">
        <f>tbl_master[[#This Row],[Delay Mins]]</f>
        <v>2</v>
      </c>
      <c r="U589" s="41">
        <f t="shared" si="39"/>
        <v>101</v>
      </c>
      <c r="V589" s="41" t="e" cm="1">
        <f t="array" aca="1" ref="V589" ca="1">IF(V5COUNT(S589:S591)&lt;3,"",AVERAGE(S589:S591))</f>
        <v>#NAME?</v>
      </c>
      <c r="W589" s="41" t="e">
        <f t="shared" ca="1" si="40"/>
        <v>#NAME?</v>
      </c>
      <c r="X589" s="41" t="e">
        <f t="shared" ca="1" si="41"/>
        <v>#NAME?</v>
      </c>
      <c r="Y589" s="44" t="e">
        <f t="shared" ca="1" si="42"/>
        <v>#NAME?</v>
      </c>
    </row>
    <row r="590" spans="1:25" ht="60" hidden="1" x14ac:dyDescent="0.25">
      <c r="A590" s="3" t="s">
        <v>1465</v>
      </c>
      <c r="B590" s="4">
        <v>45966</v>
      </c>
      <c r="C590" s="3" t="s">
        <v>1088</v>
      </c>
      <c r="D590" s="5" t="s">
        <v>1466</v>
      </c>
      <c r="E590" s="3" t="s">
        <v>1467</v>
      </c>
      <c r="F590" s="3">
        <v>1</v>
      </c>
      <c r="G590" s="3">
        <v>1.5</v>
      </c>
      <c r="H590" s="3"/>
      <c r="I590" s="3" t="s">
        <v>33</v>
      </c>
      <c r="J590" s="3" t="s">
        <v>183</v>
      </c>
      <c r="K590" s="3" t="s">
        <v>28</v>
      </c>
      <c r="L590" s="5"/>
      <c r="M590" s="5"/>
      <c r="N590" s="3" t="e">
        <f>IF(L590="Availability", 0, IF(AND(#REF!="Y", OR(F590&gt;2,#REF!&gt; 0)), 1, 0))</f>
        <v>#REF!</v>
      </c>
      <c r="O590" s="5"/>
      <c r="P590" s="5"/>
      <c r="Q590" s="5"/>
      <c r="R590" s="10"/>
      <c r="S590" s="3">
        <f>_xlfn.XLOOKUP(E590,DelayData!C:C,DelayData!E:E,"Not Found")</f>
        <v>0.5</v>
      </c>
      <c r="T590" s="3">
        <f>tbl_master[[#This Row],[Delay Mins]]</f>
        <v>0.5</v>
      </c>
      <c r="U590" s="41">
        <f t="shared" si="39"/>
        <v>2</v>
      </c>
      <c r="V590" s="41" t="e" cm="1">
        <f t="array" aca="1" ref="V590" ca="1">IF(V5COUNT(S590:S592)&lt;3,"",AVERAGE(S590:S592))</f>
        <v>#NAME?</v>
      </c>
      <c r="W590" s="41" t="e">
        <f t="shared" ca="1" si="40"/>
        <v>#NAME?</v>
      </c>
      <c r="X590" s="41" t="e">
        <f t="shared" ca="1" si="41"/>
        <v>#NAME?</v>
      </c>
      <c r="Y590" s="44" t="e">
        <f t="shared" ca="1" si="42"/>
        <v>#NAME?</v>
      </c>
    </row>
    <row r="591" spans="1:25" ht="75" hidden="1" x14ac:dyDescent="0.25">
      <c r="A591" s="3" t="s">
        <v>1468</v>
      </c>
      <c r="B591" s="4">
        <v>45966</v>
      </c>
      <c r="C591" s="3"/>
      <c r="D591" s="5" t="s">
        <v>1469</v>
      </c>
      <c r="E591" s="3" t="s">
        <v>350</v>
      </c>
      <c r="F591" s="3">
        <v>60</v>
      </c>
      <c r="G591" s="3">
        <v>60</v>
      </c>
      <c r="H591" s="4">
        <v>43735</v>
      </c>
      <c r="I591" s="3" t="s">
        <v>54</v>
      </c>
      <c r="J591" s="3"/>
      <c r="K591" s="3" t="s">
        <v>34</v>
      </c>
      <c r="L591" s="5"/>
      <c r="M591" s="5"/>
      <c r="N591" s="3" t="e">
        <f>IF(L591="Availability", 0, IF(AND(#REF!="Y", OR(F591&gt;2,#REF!&gt; 0)), 1, 0))</f>
        <v>#REF!</v>
      </c>
      <c r="O591" s="5"/>
      <c r="P591" s="5"/>
      <c r="Q591" s="5"/>
      <c r="R591" s="10"/>
      <c r="S591" s="3">
        <f>_xlfn.XLOOKUP(E591,DelayData!C:C,DelayData!E:E,"Not Found")</f>
        <v>7</v>
      </c>
      <c r="T591" s="3">
        <f>tbl_master[[#This Row],[Delay Mins]]</f>
        <v>7</v>
      </c>
      <c r="U591" s="41">
        <f t="shared" si="39"/>
        <v>0.5</v>
      </c>
      <c r="V591" s="41" t="e" cm="1">
        <f t="array" aca="1" ref="V591" ca="1">IF(V5COUNT(S591:S593)&lt;3,"",AVERAGE(S591:S593))</f>
        <v>#NAME?</v>
      </c>
      <c r="W591" s="41" t="e">
        <f t="shared" ca="1" si="40"/>
        <v>#NAME?</v>
      </c>
      <c r="X591" s="41" t="e">
        <f t="shared" ca="1" si="41"/>
        <v>#NAME?</v>
      </c>
      <c r="Y591" s="44" t="e">
        <f t="shared" ca="1" si="42"/>
        <v>#NAME?</v>
      </c>
    </row>
    <row r="592" spans="1:25" ht="75" hidden="1" x14ac:dyDescent="0.25">
      <c r="A592" s="3" t="s">
        <v>1470</v>
      </c>
      <c r="B592" s="4">
        <v>45966</v>
      </c>
      <c r="C592" s="3" t="s">
        <v>1041</v>
      </c>
      <c r="D592" s="5" t="s">
        <v>1042</v>
      </c>
      <c r="E592" s="3" t="s">
        <v>1471</v>
      </c>
      <c r="F592" s="3">
        <v>9</v>
      </c>
      <c r="G592" s="3">
        <v>27</v>
      </c>
      <c r="H592" s="3"/>
      <c r="I592" s="3" t="s">
        <v>33</v>
      </c>
      <c r="J592" s="3" t="s">
        <v>288</v>
      </c>
      <c r="K592" s="3" t="s">
        <v>28</v>
      </c>
      <c r="L592" s="5"/>
      <c r="M592" s="5"/>
      <c r="N592" s="3" t="e">
        <f>IF(L592="Availability", 0, IF(AND(#REF!="Y", OR(F592&gt;2,#REF!&gt; 0)), 1, 0))</f>
        <v>#REF!</v>
      </c>
      <c r="O592" s="5"/>
      <c r="P592" s="5"/>
      <c r="Q592" s="5"/>
      <c r="R592" s="10"/>
      <c r="S592" s="3">
        <f>_xlfn.XLOOKUP(E592,DelayData!C:C,DelayData!E:E,"Not Found")</f>
        <v>0</v>
      </c>
      <c r="T592" s="3">
        <f>tbl_master[[#This Row],[Delay Mins]]</f>
        <v>0</v>
      </c>
      <c r="U592" s="41">
        <f t="shared" si="39"/>
        <v>7</v>
      </c>
      <c r="V592" s="41" t="e" cm="1">
        <f t="array" aca="1" ref="V592" ca="1">IF(V5COUNT(S592:S594)&lt;3,"",AVERAGE(S592:S594))</f>
        <v>#NAME?</v>
      </c>
      <c r="W592" s="41" t="e">
        <f t="shared" ca="1" si="40"/>
        <v>#NAME?</v>
      </c>
      <c r="X592" s="41" t="e">
        <f t="shared" ca="1" si="41"/>
        <v>#NAME?</v>
      </c>
      <c r="Y592" s="44" t="e">
        <f t="shared" ca="1" si="42"/>
        <v>#NAME?</v>
      </c>
    </row>
    <row r="593" spans="1:25" ht="75" hidden="1" x14ac:dyDescent="0.25">
      <c r="A593" s="3" t="s">
        <v>1472</v>
      </c>
      <c r="B593" s="4">
        <v>45966</v>
      </c>
      <c r="C593" s="3" t="s">
        <v>363</v>
      </c>
      <c r="D593" s="5" t="s">
        <v>999</v>
      </c>
      <c r="E593" s="3" t="s">
        <v>70</v>
      </c>
      <c r="F593" s="3">
        <v>4</v>
      </c>
      <c r="G593" s="3">
        <v>4</v>
      </c>
      <c r="H593" s="4">
        <v>43572</v>
      </c>
      <c r="I593" s="3" t="s">
        <v>71</v>
      </c>
      <c r="J593" s="3" t="s">
        <v>55</v>
      </c>
      <c r="K593" s="3" t="s">
        <v>28</v>
      </c>
      <c r="L593" s="5"/>
      <c r="M593" s="5"/>
      <c r="N593" s="3" t="e">
        <f>IF(L593="Availability", 0, IF(AND(#REF!="Y", OR(F593&gt;2,#REF!&gt; 0)), 1, 0))</f>
        <v>#REF!</v>
      </c>
      <c r="O593" s="5"/>
      <c r="P593" s="5"/>
      <c r="Q593" s="5"/>
      <c r="R593" s="10"/>
      <c r="S593" s="3">
        <f>_xlfn.XLOOKUP(E593,DelayData!C:C,DelayData!E:E,"Not Found")</f>
        <v>27</v>
      </c>
      <c r="T593" s="3">
        <f>tbl_master[[#This Row],[Delay Mins]]</f>
        <v>27</v>
      </c>
      <c r="U593" s="41">
        <f t="shared" si="39"/>
        <v>0</v>
      </c>
      <c r="V593" s="41" t="e" cm="1">
        <f t="array" aca="1" ref="V593" ca="1">IF(V5COUNT(S593:S595)&lt;3,"",AVERAGE(S593:S595))</f>
        <v>#NAME?</v>
      </c>
      <c r="W593" s="41" t="e">
        <f t="shared" ca="1" si="40"/>
        <v>#NAME?</v>
      </c>
      <c r="X593" s="41" t="e">
        <f t="shared" ca="1" si="41"/>
        <v>#NAME?</v>
      </c>
      <c r="Y593" s="44" t="e">
        <f t="shared" ca="1" si="42"/>
        <v>#NAME?</v>
      </c>
    </row>
    <row r="594" spans="1:25" ht="75" hidden="1" x14ac:dyDescent="0.25">
      <c r="A594" s="3" t="s">
        <v>1473</v>
      </c>
      <c r="B594" s="4">
        <v>45965</v>
      </c>
      <c r="C594" s="3"/>
      <c r="D594" s="5" t="s">
        <v>1474</v>
      </c>
      <c r="E594" s="3" t="s">
        <v>146</v>
      </c>
      <c r="F594" s="3">
        <v>3</v>
      </c>
      <c r="G594" s="3">
        <v>3</v>
      </c>
      <c r="H594" s="4">
        <v>43805</v>
      </c>
      <c r="I594" s="3" t="s">
        <v>54</v>
      </c>
      <c r="J594" s="3"/>
      <c r="K594" s="3" t="s">
        <v>34</v>
      </c>
      <c r="L594" s="5"/>
      <c r="M594" s="5" t="s">
        <v>1475</v>
      </c>
      <c r="N594" s="3" t="e">
        <f>IF(L594="Availability", 0, IF(AND(#REF!="Y", OR(F594&gt;2,#REF!&gt; 0)), 1, 0))</f>
        <v>#REF!</v>
      </c>
      <c r="O594" s="5"/>
      <c r="P594" s="5"/>
      <c r="Q594" s="5"/>
      <c r="R594" s="10"/>
      <c r="S594" s="3">
        <f>_xlfn.XLOOKUP(E594,DelayData!C:C,DelayData!E:E,"Not Found")</f>
        <v>6</v>
      </c>
      <c r="T594" s="3">
        <f>tbl_master[[#This Row],[Delay Mins]]</f>
        <v>6</v>
      </c>
      <c r="U594" s="41">
        <f t="shared" si="39"/>
        <v>27</v>
      </c>
      <c r="V594" s="41" t="e" cm="1">
        <f t="array" aca="1" ref="V594" ca="1">IF(V5COUNT(S594:S596)&lt;3,"",AVERAGE(S594:S596))</f>
        <v>#NAME?</v>
      </c>
      <c r="W594" s="41" t="e">
        <f t="shared" ca="1" si="40"/>
        <v>#NAME?</v>
      </c>
      <c r="X594" s="41" t="e">
        <f t="shared" ca="1" si="41"/>
        <v>#NAME?</v>
      </c>
      <c r="Y594" s="44" t="e">
        <f t="shared" ca="1" si="42"/>
        <v>#NAME?</v>
      </c>
    </row>
    <row r="595" spans="1:25" ht="60" hidden="1" x14ac:dyDescent="0.25">
      <c r="A595" s="3" t="s">
        <v>1476</v>
      </c>
      <c r="B595" s="4">
        <v>45965</v>
      </c>
      <c r="C595" s="3"/>
      <c r="D595" s="5" t="s">
        <v>1451</v>
      </c>
      <c r="E595" s="3" t="s">
        <v>350</v>
      </c>
      <c r="F595" s="3">
        <v>5</v>
      </c>
      <c r="G595" s="3">
        <v>10</v>
      </c>
      <c r="H595" s="4">
        <v>43798</v>
      </c>
      <c r="I595" s="3" t="s">
        <v>54</v>
      </c>
      <c r="J595" s="3"/>
      <c r="K595" s="3" t="s">
        <v>34</v>
      </c>
      <c r="L595" s="5"/>
      <c r="M595" s="5" t="s">
        <v>1475</v>
      </c>
      <c r="N595" s="3" t="e">
        <f>IF(L595="Availability", 0, IF(AND(#REF!="Y", OR(F595&gt;2,#REF!&gt; 0)), 1, 0))</f>
        <v>#REF!</v>
      </c>
      <c r="O595" s="5"/>
      <c r="P595" s="5"/>
      <c r="Q595" s="5"/>
      <c r="R595" s="10"/>
      <c r="S595" s="3">
        <f>_xlfn.XLOOKUP(E595,DelayData!C:C,DelayData!E:E,"Not Found")</f>
        <v>7</v>
      </c>
      <c r="T595" s="3">
        <f>tbl_master[[#This Row],[Delay Mins]]</f>
        <v>7</v>
      </c>
      <c r="U595" s="41">
        <f t="shared" si="39"/>
        <v>6</v>
      </c>
      <c r="V595" s="41" t="e" cm="1">
        <f t="array" aca="1" ref="V595" ca="1">IF(V5COUNT(S595:S597)&lt;3,"",AVERAGE(S595:S597))</f>
        <v>#NAME?</v>
      </c>
      <c r="W595" s="41" t="e">
        <f t="shared" ca="1" si="40"/>
        <v>#NAME?</v>
      </c>
      <c r="X595" s="41" t="e">
        <f t="shared" ca="1" si="41"/>
        <v>#NAME?</v>
      </c>
      <c r="Y595" s="44" t="e">
        <f t="shared" ca="1" si="42"/>
        <v>#NAME?</v>
      </c>
    </row>
    <row r="596" spans="1:25" ht="60" hidden="1" x14ac:dyDescent="0.25">
      <c r="A596" s="3" t="s">
        <v>1477</v>
      </c>
      <c r="B596" s="4">
        <v>45964</v>
      </c>
      <c r="C596" s="3" t="s">
        <v>1478</v>
      </c>
      <c r="D596" s="5" t="s">
        <v>1479</v>
      </c>
      <c r="E596" s="3" t="s">
        <v>819</v>
      </c>
      <c r="F596" s="3">
        <v>1.5</v>
      </c>
      <c r="G596" s="3">
        <v>6</v>
      </c>
      <c r="H596" s="4">
        <v>43943</v>
      </c>
      <c r="I596" s="3" t="s">
        <v>39</v>
      </c>
      <c r="J596" s="3" t="s">
        <v>183</v>
      </c>
      <c r="K596" s="3" t="s">
        <v>28</v>
      </c>
      <c r="L596" s="5"/>
      <c r="M596" s="5" t="s">
        <v>1475</v>
      </c>
      <c r="N596" s="3" t="e">
        <f>IF(L596="Availability", 0, IF(AND(#REF!="Y", OR(F596&gt;2,#REF!&gt; 0)), 1, 0))</f>
        <v>#REF!</v>
      </c>
      <c r="O596" s="5"/>
      <c r="P596" s="5"/>
      <c r="Q596" s="5"/>
      <c r="R596" s="10"/>
      <c r="S596" s="3">
        <f>_xlfn.XLOOKUP(E596,DelayData!C:C,DelayData!E:E,"Not Found")</f>
        <v>25</v>
      </c>
      <c r="T596" s="3">
        <f>tbl_master[[#This Row],[Delay Mins]]</f>
        <v>25</v>
      </c>
      <c r="U596" s="41">
        <f t="shared" si="39"/>
        <v>7</v>
      </c>
      <c r="V596" s="41" t="e" cm="1">
        <f t="array" aca="1" ref="V596" ca="1">IF(V5COUNT(S596:S598)&lt;3,"",AVERAGE(S596:S598))</f>
        <v>#NAME?</v>
      </c>
      <c r="W596" s="41" t="e">
        <f t="shared" ca="1" si="40"/>
        <v>#NAME?</v>
      </c>
      <c r="X596" s="41" t="e">
        <f t="shared" ca="1" si="41"/>
        <v>#NAME?</v>
      </c>
      <c r="Y596" s="44" t="e">
        <f t="shared" ca="1" si="42"/>
        <v>#NAME?</v>
      </c>
    </row>
    <row r="597" spans="1:25" ht="75" hidden="1" x14ac:dyDescent="0.25">
      <c r="A597" s="3" t="s">
        <v>1480</v>
      </c>
      <c r="B597" s="4">
        <v>45964</v>
      </c>
      <c r="C597" s="3" t="s">
        <v>23</v>
      </c>
      <c r="D597" s="5" t="s">
        <v>1254</v>
      </c>
      <c r="E597" s="3" t="s">
        <v>76</v>
      </c>
      <c r="F597" s="3">
        <v>3</v>
      </c>
      <c r="G597" s="3">
        <v>3</v>
      </c>
      <c r="H597" s="3"/>
      <c r="I597" s="3" t="s">
        <v>88</v>
      </c>
      <c r="J597" s="3" t="s">
        <v>361</v>
      </c>
      <c r="K597" s="3" t="s">
        <v>28</v>
      </c>
      <c r="L597" s="5"/>
      <c r="M597" s="5"/>
      <c r="N597" s="3" t="e">
        <f>IF(L597="Availability", 0, IF(AND(#REF!="Y", OR(F597&gt;2,#REF!&gt; 0)), 1, 0))</f>
        <v>#REF!</v>
      </c>
      <c r="O597" s="5"/>
      <c r="P597" s="5"/>
      <c r="Q597" s="5"/>
      <c r="R597" s="10"/>
      <c r="S597" s="3">
        <f>_xlfn.XLOOKUP(E597,DelayData!C:C,DelayData!E:E,"Not Found")</f>
        <v>0</v>
      </c>
      <c r="T597" s="3">
        <f>tbl_master[[#This Row],[Delay Mins]]</f>
        <v>0</v>
      </c>
      <c r="U597" s="41">
        <f t="shared" si="39"/>
        <v>25</v>
      </c>
      <c r="V597" s="41" t="e" cm="1">
        <f t="array" aca="1" ref="V597" ca="1">IF(V5COUNT(S597:S599)&lt;3,"",AVERAGE(S597:S599))</f>
        <v>#NAME?</v>
      </c>
      <c r="W597" s="41" t="e">
        <f t="shared" ca="1" si="40"/>
        <v>#NAME?</v>
      </c>
      <c r="X597" s="41" t="e">
        <f t="shared" ca="1" si="41"/>
        <v>#NAME?</v>
      </c>
      <c r="Y597" s="44" t="e">
        <f t="shared" ca="1" si="42"/>
        <v>#NAME?</v>
      </c>
    </row>
    <row r="598" spans="1:25" ht="75" hidden="1" x14ac:dyDescent="0.25">
      <c r="A598" s="3" t="s">
        <v>1481</v>
      </c>
      <c r="B598" s="4">
        <v>45964</v>
      </c>
      <c r="C598" s="3" t="s">
        <v>1482</v>
      </c>
      <c r="D598" s="5" t="s">
        <v>1483</v>
      </c>
      <c r="E598" s="3" t="s">
        <v>48</v>
      </c>
      <c r="F598" s="3">
        <v>19</v>
      </c>
      <c r="G598" s="3">
        <v>30</v>
      </c>
      <c r="H598" s="4">
        <v>43920</v>
      </c>
      <c r="I598" s="3" t="s">
        <v>26</v>
      </c>
      <c r="J598" s="3" t="s">
        <v>163</v>
      </c>
      <c r="K598" s="3" t="s">
        <v>28</v>
      </c>
      <c r="L598" s="5"/>
      <c r="M598" s="5" t="s">
        <v>1475</v>
      </c>
      <c r="N598" s="3" t="e">
        <f>IF(L598="Availability", 0, IF(AND(#REF!="Y", OR(F598&gt;2,#REF!&gt; 0)), 1, 0))</f>
        <v>#REF!</v>
      </c>
      <c r="O598" s="5"/>
      <c r="P598" s="5"/>
      <c r="Q598" s="5"/>
      <c r="R598" s="10"/>
      <c r="S598" s="3">
        <f>_xlfn.XLOOKUP(E598,DelayData!C:C,DelayData!E:E,"Not Found")</f>
        <v>0</v>
      </c>
      <c r="T598" s="3">
        <f>tbl_master[[#This Row],[Delay Mins]]</f>
        <v>0</v>
      </c>
      <c r="U598" s="41">
        <f t="shared" si="39"/>
        <v>0</v>
      </c>
      <c r="V598" s="41" t="e" cm="1">
        <f t="array" aca="1" ref="V598" ca="1">IF(V5COUNT(S598:S600)&lt;3,"",AVERAGE(S598:S600))</f>
        <v>#NAME?</v>
      </c>
      <c r="W598" s="41" t="e">
        <f t="shared" ca="1" si="40"/>
        <v>#NAME?</v>
      </c>
      <c r="X598" s="41" t="e">
        <f t="shared" ca="1" si="41"/>
        <v>#NAME?</v>
      </c>
      <c r="Y598" s="44" t="e">
        <f t="shared" ca="1" si="42"/>
        <v>#NAME?</v>
      </c>
    </row>
    <row r="599" spans="1:25" ht="75" hidden="1" x14ac:dyDescent="0.25">
      <c r="A599" s="3" t="s">
        <v>1484</v>
      </c>
      <c r="B599" s="4">
        <v>45964</v>
      </c>
      <c r="C599" s="3" t="s">
        <v>468</v>
      </c>
      <c r="D599" s="5" t="s">
        <v>1036</v>
      </c>
      <c r="E599" s="3" t="s">
        <v>99</v>
      </c>
      <c r="F599" s="3">
        <v>0</v>
      </c>
      <c r="G599" s="3">
        <v>6</v>
      </c>
      <c r="H599" s="4">
        <v>43838</v>
      </c>
      <c r="I599" s="3" t="s">
        <v>80</v>
      </c>
      <c r="J599" s="3" t="s">
        <v>199</v>
      </c>
      <c r="K599" s="3" t="s">
        <v>28</v>
      </c>
      <c r="L599" s="5"/>
      <c r="M599" s="5" t="s">
        <v>1475</v>
      </c>
      <c r="N599" s="3" t="e">
        <f>IF(L599="Availability", 0, IF(AND(#REF!="Y", OR(F599&gt;2,#REF!&gt; 0)), 1, 0))</f>
        <v>#REF!</v>
      </c>
      <c r="O599" s="5"/>
      <c r="P599" s="5"/>
      <c r="Q599" s="5"/>
      <c r="R599" s="10"/>
      <c r="S599" s="3">
        <f>_xlfn.XLOOKUP(E599,DelayData!C:C,DelayData!E:E,"Not Found")</f>
        <v>12</v>
      </c>
      <c r="T599" s="3">
        <f>tbl_master[[#This Row],[Delay Mins]]</f>
        <v>12</v>
      </c>
      <c r="U599" s="41">
        <f t="shared" si="39"/>
        <v>0</v>
      </c>
      <c r="V599" s="41" t="e" cm="1">
        <f t="array" aca="1" ref="V599" ca="1">IF(V5COUNT(S599:S601)&lt;3,"",AVERAGE(S599:S601))</f>
        <v>#NAME?</v>
      </c>
      <c r="W599" s="41" t="e">
        <f t="shared" ca="1" si="40"/>
        <v>#NAME?</v>
      </c>
      <c r="X599" s="41" t="e">
        <f t="shared" ca="1" si="41"/>
        <v>#NAME?</v>
      </c>
      <c r="Y599" s="44" t="e">
        <f t="shared" ca="1" si="42"/>
        <v>#NAME?</v>
      </c>
    </row>
    <row r="600" spans="1:25" ht="75" hidden="1" x14ac:dyDescent="0.25">
      <c r="A600" s="3" t="s">
        <v>1485</v>
      </c>
      <c r="B600" s="4">
        <v>45964</v>
      </c>
      <c r="C600" s="3" t="s">
        <v>1486</v>
      </c>
      <c r="D600" s="5" t="s">
        <v>1487</v>
      </c>
      <c r="E600" s="3" t="s">
        <v>70</v>
      </c>
      <c r="F600" s="3">
        <v>11</v>
      </c>
      <c r="G600" s="3">
        <v>14</v>
      </c>
      <c r="H600" s="4">
        <v>43784</v>
      </c>
      <c r="I600" s="3" t="s">
        <v>26</v>
      </c>
      <c r="J600" s="3" t="s">
        <v>361</v>
      </c>
      <c r="K600" s="3" t="s">
        <v>28</v>
      </c>
      <c r="L600" s="5"/>
      <c r="M600" s="5" t="s">
        <v>1475</v>
      </c>
      <c r="N600" s="3" t="e">
        <f>IF(L600="Availability", 0, IF(AND(#REF!="Y", OR(F600&gt;2,#REF!&gt; 0)), 1, 0))</f>
        <v>#REF!</v>
      </c>
      <c r="O600" s="5"/>
      <c r="P600" s="5"/>
      <c r="Q600" s="5"/>
      <c r="R600" s="10"/>
      <c r="S600" s="3">
        <f>_xlfn.XLOOKUP(E600,DelayData!C:C,DelayData!E:E,"Not Found")</f>
        <v>27</v>
      </c>
      <c r="T600" s="3">
        <f>tbl_master[[#This Row],[Delay Mins]]</f>
        <v>27</v>
      </c>
      <c r="U600" s="41">
        <f t="shared" si="39"/>
        <v>12</v>
      </c>
      <c r="V600" s="41" t="e" cm="1">
        <f t="array" aca="1" ref="V600" ca="1">IF(V5COUNT(S600:S602)&lt;3,"",AVERAGE(S600:S602))</f>
        <v>#NAME?</v>
      </c>
      <c r="W600" s="41" t="e">
        <f t="shared" ca="1" si="40"/>
        <v>#NAME?</v>
      </c>
      <c r="X600" s="41" t="e">
        <f t="shared" ca="1" si="41"/>
        <v>#NAME?</v>
      </c>
      <c r="Y600" s="44" t="e">
        <f t="shared" ca="1" si="42"/>
        <v>#NAME?</v>
      </c>
    </row>
    <row r="601" spans="1:25" ht="60" hidden="1" x14ac:dyDescent="0.25">
      <c r="A601" s="3" t="s">
        <v>1488</v>
      </c>
      <c r="B601" s="4">
        <v>45964</v>
      </c>
      <c r="C601" s="3"/>
      <c r="D601" s="5" t="s">
        <v>1451</v>
      </c>
      <c r="E601" s="3" t="s">
        <v>350</v>
      </c>
      <c r="F601" s="3">
        <v>6</v>
      </c>
      <c r="G601" s="3">
        <v>6</v>
      </c>
      <c r="H601" s="4">
        <v>43798</v>
      </c>
      <c r="I601" s="3" t="s">
        <v>54</v>
      </c>
      <c r="J601" s="3"/>
      <c r="K601" s="3" t="s">
        <v>34</v>
      </c>
      <c r="L601" s="5"/>
      <c r="M601" s="5" t="s">
        <v>1475</v>
      </c>
      <c r="N601" s="3" t="e">
        <f>IF(L601="Availability", 0, IF(AND(#REF!="Y", OR(F601&gt;2,#REF!&gt; 0)), 1, 0))</f>
        <v>#REF!</v>
      </c>
      <c r="O601" s="5"/>
      <c r="P601" s="5"/>
      <c r="Q601" s="5"/>
      <c r="R601" s="10"/>
      <c r="S601" s="3">
        <f>_xlfn.XLOOKUP(E601,DelayData!C:C,DelayData!E:E,"Not Found")</f>
        <v>7</v>
      </c>
      <c r="T601" s="3">
        <f>tbl_master[[#This Row],[Delay Mins]]</f>
        <v>7</v>
      </c>
      <c r="U601" s="41">
        <f t="shared" si="39"/>
        <v>27</v>
      </c>
      <c r="V601" s="41" t="e" cm="1">
        <f t="array" aca="1" ref="V601" ca="1">IF(V5COUNT(S601:S603)&lt;3,"",AVERAGE(S601:S603))</f>
        <v>#NAME?</v>
      </c>
      <c r="W601" s="41" t="e">
        <f t="shared" ca="1" si="40"/>
        <v>#NAME?</v>
      </c>
      <c r="X601" s="41" t="e">
        <f t="shared" ca="1" si="41"/>
        <v>#NAME?</v>
      </c>
      <c r="Y601" s="44" t="e">
        <f t="shared" ca="1" si="42"/>
        <v>#NAME?</v>
      </c>
    </row>
    <row r="602" spans="1:25" ht="60" hidden="1" x14ac:dyDescent="0.25">
      <c r="A602" s="3" t="s">
        <v>1489</v>
      </c>
      <c r="B602" s="4">
        <v>45963</v>
      </c>
      <c r="C602" s="3" t="s">
        <v>1490</v>
      </c>
      <c r="D602" s="5" t="s">
        <v>1491</v>
      </c>
      <c r="E602" s="3" t="s">
        <v>70</v>
      </c>
      <c r="F602" s="3">
        <v>17</v>
      </c>
      <c r="G602" s="3">
        <v>39</v>
      </c>
      <c r="H602" s="4">
        <v>43915</v>
      </c>
      <c r="I602" s="3" t="s">
        <v>71</v>
      </c>
      <c r="J602" s="3" t="s">
        <v>55</v>
      </c>
      <c r="K602" s="3" t="s">
        <v>28</v>
      </c>
      <c r="L602" s="5"/>
      <c r="M602" s="5" t="s">
        <v>1492</v>
      </c>
      <c r="N602" s="3" t="e">
        <f>IF(L602="Availability", 0, IF(AND(#REF!="Y", OR(F602&gt;2,#REF!&gt; 0)), 1, 0))</f>
        <v>#REF!</v>
      </c>
      <c r="O602" s="5"/>
      <c r="P602" s="5"/>
      <c r="Q602" s="5"/>
      <c r="R602" s="10"/>
      <c r="S602" s="3">
        <f>_xlfn.XLOOKUP(E602,DelayData!C:C,DelayData!E:E,"Not Found")</f>
        <v>27</v>
      </c>
      <c r="T602" s="3">
        <f>tbl_master[[#This Row],[Delay Mins]]</f>
        <v>27</v>
      </c>
      <c r="U602" s="41">
        <f t="shared" si="39"/>
        <v>7</v>
      </c>
      <c r="V602" s="41" t="e" cm="1">
        <f t="array" aca="1" ref="V602" ca="1">IF(V5COUNT(S602:S604)&lt;3,"",AVERAGE(S602:S604))</f>
        <v>#NAME?</v>
      </c>
      <c r="W602" s="41" t="e">
        <f t="shared" ca="1" si="40"/>
        <v>#NAME?</v>
      </c>
      <c r="X602" s="41" t="e">
        <f t="shared" ca="1" si="41"/>
        <v>#NAME?</v>
      </c>
      <c r="Y602" s="44" t="e">
        <f t="shared" ca="1" si="42"/>
        <v>#NAME?</v>
      </c>
    </row>
    <row r="603" spans="1:25" ht="75" hidden="1" x14ac:dyDescent="0.25">
      <c r="A603" s="3" t="s">
        <v>1493</v>
      </c>
      <c r="B603" s="4">
        <v>45962</v>
      </c>
      <c r="C603" s="3" t="s">
        <v>990</v>
      </c>
      <c r="D603" s="5" t="s">
        <v>991</v>
      </c>
      <c r="E603" s="3" t="s">
        <v>759</v>
      </c>
      <c r="F603" s="3">
        <v>1.5</v>
      </c>
      <c r="G603" s="3">
        <v>9</v>
      </c>
      <c r="H603" s="4">
        <v>43536</v>
      </c>
      <c r="I603" s="3" t="s">
        <v>26</v>
      </c>
      <c r="J603" s="3" t="s">
        <v>183</v>
      </c>
      <c r="K603" s="3" t="s">
        <v>28</v>
      </c>
      <c r="L603" s="5"/>
      <c r="M603" s="5"/>
      <c r="N603" s="3" t="e">
        <f>IF(L603="Availability", 0, IF(AND(#REF!="Y", OR(F603&gt;2,#REF!&gt; 0)), 1, 0))</f>
        <v>#REF!</v>
      </c>
      <c r="O603" s="5"/>
      <c r="P603" s="5"/>
      <c r="Q603" s="5"/>
      <c r="R603" s="10"/>
      <c r="S603" s="3">
        <f>_xlfn.XLOOKUP(E603,DelayData!C:C,DelayData!E:E,"Not Found")</f>
        <v>0</v>
      </c>
      <c r="T603" s="3">
        <f>tbl_master[[#This Row],[Delay Mins]]</f>
        <v>0</v>
      </c>
      <c r="U603" s="41">
        <f t="shared" si="39"/>
        <v>27</v>
      </c>
      <c r="V603" s="41" t="e" cm="1">
        <f t="array" aca="1" ref="V603" ca="1">IF(V5COUNT(S603:S605)&lt;3,"",AVERAGE(S603:S605))</f>
        <v>#NAME?</v>
      </c>
      <c r="W603" s="41" t="e">
        <f t="shared" ca="1" si="40"/>
        <v>#NAME?</v>
      </c>
      <c r="X603" s="41" t="e">
        <f t="shared" ca="1" si="41"/>
        <v>#NAME?</v>
      </c>
      <c r="Y603" s="44" t="e">
        <f t="shared" ca="1" si="42"/>
        <v>#NAME?</v>
      </c>
    </row>
    <row r="604" spans="1:25" ht="75" hidden="1" x14ac:dyDescent="0.25">
      <c r="A604" s="3" t="s">
        <v>1494</v>
      </c>
      <c r="B604" s="4">
        <v>45962</v>
      </c>
      <c r="C604" s="3" t="s">
        <v>990</v>
      </c>
      <c r="D604" s="5" t="s">
        <v>991</v>
      </c>
      <c r="E604" s="3" t="s">
        <v>1495</v>
      </c>
      <c r="F604" s="3">
        <v>1</v>
      </c>
      <c r="G604" s="3">
        <v>1.5</v>
      </c>
      <c r="H604" s="4">
        <v>43536</v>
      </c>
      <c r="I604" s="3" t="s">
        <v>26</v>
      </c>
      <c r="J604" s="3" t="s">
        <v>183</v>
      </c>
      <c r="K604" s="3" t="s">
        <v>28</v>
      </c>
      <c r="L604" s="5"/>
      <c r="M604" s="5"/>
      <c r="N604" s="3" t="e">
        <f>IF(L604="Availability", 0, IF(AND(#REF!="Y", OR(F604&gt;2,#REF!&gt; 0)), 1, 0))</f>
        <v>#REF!</v>
      </c>
      <c r="O604" s="5"/>
      <c r="P604" s="5"/>
      <c r="Q604" s="5"/>
      <c r="R604" s="10"/>
      <c r="S604" s="3">
        <f>_xlfn.XLOOKUP(E604,DelayData!C:C,DelayData!E:E,"Not Found")</f>
        <v>3</v>
      </c>
      <c r="T604" s="3">
        <f>tbl_master[[#This Row],[Delay Mins]]</f>
        <v>3</v>
      </c>
      <c r="U604" s="41">
        <f t="shared" si="39"/>
        <v>0</v>
      </c>
      <c r="V604" s="41" t="e" cm="1">
        <f t="array" aca="1" ref="V604" ca="1">IF(V5COUNT(S604:S606)&lt;3,"",AVERAGE(S604:S606))</f>
        <v>#NAME?</v>
      </c>
      <c r="W604" s="41" t="e">
        <f t="shared" ca="1" si="40"/>
        <v>#NAME?</v>
      </c>
      <c r="X604" s="41" t="e">
        <f t="shared" ca="1" si="41"/>
        <v>#NAME?</v>
      </c>
      <c r="Y604" s="44" t="e">
        <f t="shared" ca="1" si="42"/>
        <v>#NAME?</v>
      </c>
    </row>
    <row r="605" spans="1:25" ht="45" hidden="1" x14ac:dyDescent="0.25">
      <c r="A605" s="3" t="s">
        <v>1496</v>
      </c>
      <c r="B605" s="4">
        <v>45962</v>
      </c>
      <c r="C605" s="3" t="s">
        <v>1076</v>
      </c>
      <c r="D605" s="5" t="s">
        <v>1077</v>
      </c>
      <c r="E605" s="3" t="s">
        <v>1497</v>
      </c>
      <c r="F605" s="3">
        <v>1</v>
      </c>
      <c r="G605" s="3">
        <v>1</v>
      </c>
      <c r="H605" s="4">
        <v>43798</v>
      </c>
      <c r="I605" s="3" t="s">
        <v>26</v>
      </c>
      <c r="J605" s="3" t="s">
        <v>183</v>
      </c>
      <c r="K605" s="3" t="s">
        <v>28</v>
      </c>
      <c r="L605" s="5"/>
      <c r="M605" s="5" t="s">
        <v>1492</v>
      </c>
      <c r="N605" s="3" t="e">
        <f>IF(L605="Availability", 0, IF(AND(#REF!="Y", OR(F605&gt;2,#REF!&gt; 0)), 1, 0))</f>
        <v>#REF!</v>
      </c>
      <c r="O605" s="5"/>
      <c r="P605" s="5"/>
      <c r="Q605" s="5"/>
      <c r="R605" s="10"/>
      <c r="S605" s="3">
        <f>_xlfn.XLOOKUP(E605,DelayData!C:C,DelayData!E:E,"Not Found")</f>
        <v>0</v>
      </c>
      <c r="T605" s="3">
        <f>tbl_master[[#This Row],[Delay Mins]]</f>
        <v>0</v>
      </c>
      <c r="U605" s="41">
        <f t="shared" si="39"/>
        <v>3</v>
      </c>
      <c r="V605" s="41" t="e" cm="1">
        <f t="array" aca="1" ref="V605" ca="1">IF(V5COUNT(S605:S607)&lt;3,"",AVERAGE(S605:S607))</f>
        <v>#NAME?</v>
      </c>
      <c r="W605" s="41" t="e">
        <f t="shared" ca="1" si="40"/>
        <v>#NAME?</v>
      </c>
      <c r="X605" s="41" t="e">
        <f t="shared" ca="1" si="41"/>
        <v>#NAME?</v>
      </c>
      <c r="Y605" s="44" t="e">
        <f t="shared" ca="1" si="42"/>
        <v>#NAME?</v>
      </c>
    </row>
    <row r="606" spans="1:25" ht="105" hidden="1" x14ac:dyDescent="0.25">
      <c r="A606" s="3" t="s">
        <v>1498</v>
      </c>
      <c r="B606" s="4">
        <v>45962</v>
      </c>
      <c r="C606" s="3" t="s">
        <v>766</v>
      </c>
      <c r="D606" s="5" t="s">
        <v>1499</v>
      </c>
      <c r="E606" s="3" t="s">
        <v>986</v>
      </c>
      <c r="F606" s="3">
        <v>1.5</v>
      </c>
      <c r="G606" s="3">
        <v>9</v>
      </c>
      <c r="H606" s="3"/>
      <c r="I606" s="3" t="s">
        <v>33</v>
      </c>
      <c r="J606" s="3" t="s">
        <v>183</v>
      </c>
      <c r="K606" s="3" t="s">
        <v>28</v>
      </c>
      <c r="L606" s="5"/>
      <c r="M606" s="5"/>
      <c r="N606" s="3" t="e">
        <f>IF(L606="Availability", 0, IF(AND(#REF!="Y", OR(F606&gt;2,#REF!&gt; 0)), 1, 0))</f>
        <v>#REF!</v>
      </c>
      <c r="O606" s="5"/>
      <c r="P606" s="5"/>
      <c r="Q606" s="5"/>
      <c r="R606" s="10"/>
      <c r="S606" s="3">
        <f>_xlfn.XLOOKUP(E606,DelayData!C:C,DelayData!E:E,"Not Found")</f>
        <v>3</v>
      </c>
      <c r="T606" s="3">
        <f>tbl_master[[#This Row],[Delay Mins]]</f>
        <v>3</v>
      </c>
      <c r="U606" s="41">
        <f t="shared" si="39"/>
        <v>0</v>
      </c>
      <c r="V606" s="41" t="e" cm="1">
        <f t="array" aca="1" ref="V606" ca="1">IF(V5COUNT(S606:S608)&lt;3,"",AVERAGE(S606:S608))</f>
        <v>#NAME?</v>
      </c>
      <c r="W606" s="41" t="e">
        <f t="shared" ca="1" si="40"/>
        <v>#NAME?</v>
      </c>
      <c r="X606" s="41" t="e">
        <f t="shared" ca="1" si="41"/>
        <v>#NAME?</v>
      </c>
      <c r="Y606" s="44" t="e">
        <f t="shared" ca="1" si="42"/>
        <v>#NAME?</v>
      </c>
    </row>
    <row r="607" spans="1:25" ht="75" hidden="1" x14ac:dyDescent="0.25">
      <c r="A607" s="3" t="s">
        <v>1500</v>
      </c>
      <c r="B607" s="4">
        <v>45962</v>
      </c>
      <c r="C607" s="3" t="s">
        <v>1501</v>
      </c>
      <c r="D607" s="5" t="s">
        <v>1502</v>
      </c>
      <c r="E607" s="3" t="s">
        <v>121</v>
      </c>
      <c r="F607" s="3">
        <v>17</v>
      </c>
      <c r="G607" s="3">
        <v>31</v>
      </c>
      <c r="H607" s="4">
        <v>43549</v>
      </c>
      <c r="I607" s="3" t="s">
        <v>26</v>
      </c>
      <c r="J607" s="3" t="s">
        <v>163</v>
      </c>
      <c r="K607" s="3" t="s">
        <v>28</v>
      </c>
      <c r="L607" s="5"/>
      <c r="M607" s="5"/>
      <c r="N607" s="3" t="e">
        <f>IF(L607="Availability", 0, IF(AND(#REF!="Y", OR(F607&gt;2,#REF!&gt; 0)), 1, 0))</f>
        <v>#REF!</v>
      </c>
      <c r="O607" s="5"/>
      <c r="P607" s="5"/>
      <c r="Q607" s="5"/>
      <c r="R607" s="10"/>
      <c r="S607" s="3">
        <f>_xlfn.XLOOKUP(E607,DelayData!C:C,DelayData!E:E,"Not Found")</f>
        <v>0</v>
      </c>
      <c r="T607" s="3">
        <f>tbl_master[[#This Row],[Delay Mins]]</f>
        <v>0</v>
      </c>
      <c r="U607" s="41">
        <f t="shared" si="39"/>
        <v>3</v>
      </c>
      <c r="V607" s="41" t="e" cm="1">
        <f t="array" aca="1" ref="V607" ca="1">IF(V5COUNT(S607:S609)&lt;3,"",AVERAGE(S607:S609))</f>
        <v>#NAME?</v>
      </c>
      <c r="W607" s="41" t="e">
        <f t="shared" ca="1" si="40"/>
        <v>#NAME?</v>
      </c>
      <c r="X607" s="41" t="e">
        <f t="shared" ca="1" si="41"/>
        <v>#NAME?</v>
      </c>
      <c r="Y607" s="44" t="e">
        <f t="shared" ca="1" si="42"/>
        <v>#NAME?</v>
      </c>
    </row>
    <row r="608" spans="1:25" ht="75" hidden="1" x14ac:dyDescent="0.25">
      <c r="A608" s="3" t="s">
        <v>1503</v>
      </c>
      <c r="B608" s="4">
        <v>45962</v>
      </c>
      <c r="C608" s="3" t="s">
        <v>230</v>
      </c>
      <c r="D608" s="5" t="s">
        <v>1504</v>
      </c>
      <c r="E608" s="3" t="s">
        <v>43</v>
      </c>
      <c r="F608" s="3">
        <v>8</v>
      </c>
      <c r="G608" s="3">
        <v>8</v>
      </c>
      <c r="H608" s="4">
        <v>43545</v>
      </c>
      <c r="I608" s="3" t="s">
        <v>26</v>
      </c>
      <c r="J608" s="3" t="s">
        <v>163</v>
      </c>
      <c r="K608" s="3" t="s">
        <v>28</v>
      </c>
      <c r="L608" s="5"/>
      <c r="M608" s="5" t="s">
        <v>1413</v>
      </c>
      <c r="N608" s="3" t="e">
        <f>IF(L608="Availability", 0, IF(AND(#REF!="Y", OR(F608&gt;2,#REF!&gt; 0)), 1, 0))</f>
        <v>#REF!</v>
      </c>
      <c r="O608" s="5"/>
      <c r="P608" s="5"/>
      <c r="Q608" s="5"/>
      <c r="R608" s="10"/>
      <c r="S608" s="3">
        <f>_xlfn.XLOOKUP(E608,DelayData!C:C,DelayData!E:E,"Not Found")</f>
        <v>0</v>
      </c>
      <c r="T608" s="3">
        <f>tbl_master[[#This Row],[Delay Mins]]</f>
        <v>0</v>
      </c>
      <c r="U608" s="41">
        <f t="shared" si="39"/>
        <v>0</v>
      </c>
      <c r="V608" s="41" t="e" cm="1">
        <f t="array" aca="1" ref="V608" ca="1">IF(V5COUNT(S608:S610)&lt;3,"",AVERAGE(S608:S610))</f>
        <v>#NAME?</v>
      </c>
      <c r="W608" s="41" t="e">
        <f t="shared" ca="1" si="40"/>
        <v>#NAME?</v>
      </c>
      <c r="X608" s="41" t="e">
        <f t="shared" ca="1" si="41"/>
        <v>#NAME?</v>
      </c>
      <c r="Y608" s="44" t="e">
        <f t="shared" ca="1" si="42"/>
        <v>#NAME?</v>
      </c>
    </row>
    <row r="609" spans="1:25" ht="90" hidden="1" x14ac:dyDescent="0.25">
      <c r="A609" s="3" t="s">
        <v>1505</v>
      </c>
      <c r="B609" s="4">
        <v>45962</v>
      </c>
      <c r="C609" s="3" t="s">
        <v>436</v>
      </c>
      <c r="D609" s="5" t="s">
        <v>1506</v>
      </c>
      <c r="E609" s="3" t="s">
        <v>76</v>
      </c>
      <c r="F609" s="3">
        <v>2</v>
      </c>
      <c r="G609" s="3">
        <v>2</v>
      </c>
      <c r="H609" s="4">
        <v>43808</v>
      </c>
      <c r="I609" s="3" t="s">
        <v>39</v>
      </c>
      <c r="J609" s="3" t="s">
        <v>183</v>
      </c>
      <c r="K609" s="3" t="s">
        <v>28</v>
      </c>
      <c r="L609" s="5"/>
      <c r="M609" s="5" t="s">
        <v>1492</v>
      </c>
      <c r="N609" s="3" t="e">
        <f>IF(L609="Availability", 0, IF(AND(#REF!="Y", OR(F609&gt;2,#REF!&gt; 0)), 1, 0))</f>
        <v>#REF!</v>
      </c>
      <c r="O609" s="5"/>
      <c r="P609" s="5"/>
      <c r="Q609" s="5"/>
      <c r="R609" s="10"/>
      <c r="S609" s="3">
        <f>_xlfn.XLOOKUP(E609,DelayData!C:C,DelayData!E:E,"Not Found")</f>
        <v>0</v>
      </c>
      <c r="T609" s="3">
        <f>tbl_master[[#This Row],[Delay Mins]]</f>
        <v>0</v>
      </c>
      <c r="U609" s="41">
        <f t="shared" si="39"/>
        <v>0</v>
      </c>
      <c r="V609" s="41" t="e" cm="1">
        <f t="array" aca="1" ref="V609" ca="1">IF(V5COUNT(S609:S611)&lt;3,"",AVERAGE(S609:S611))</f>
        <v>#NAME?</v>
      </c>
      <c r="W609" s="41" t="e">
        <f t="shared" ca="1" si="40"/>
        <v>#NAME?</v>
      </c>
      <c r="X609" s="41" t="e">
        <f t="shared" ca="1" si="41"/>
        <v>#NAME?</v>
      </c>
      <c r="Y609" s="44" t="e">
        <f t="shared" ca="1" si="42"/>
        <v>#NAME?</v>
      </c>
    </row>
    <row r="610" spans="1:25" ht="75" hidden="1" x14ac:dyDescent="0.25">
      <c r="A610" s="3" t="s">
        <v>1507</v>
      </c>
      <c r="B610" s="4">
        <v>45961</v>
      </c>
      <c r="C610" s="3" t="s">
        <v>1014</v>
      </c>
      <c r="D610" s="5" t="s">
        <v>1015</v>
      </c>
      <c r="E610" s="3" t="s">
        <v>25</v>
      </c>
      <c r="F610" s="3">
        <v>0</v>
      </c>
      <c r="G610" s="3">
        <v>0</v>
      </c>
      <c r="H610" s="3"/>
      <c r="I610" s="3" t="s">
        <v>1508</v>
      </c>
      <c r="J610" s="3" t="s">
        <v>1509</v>
      </c>
      <c r="K610" s="3" t="s">
        <v>28</v>
      </c>
      <c r="L610" s="5"/>
      <c r="M610" s="5"/>
      <c r="N610" s="3" t="e">
        <f>IF(L610="Availability", 0, IF(AND(#REF!="Y", OR(F610&gt;2,#REF!&gt; 0)), 1, 0))</f>
        <v>#REF!</v>
      </c>
      <c r="O610" s="5"/>
      <c r="P610" s="5"/>
      <c r="Q610" s="5"/>
      <c r="R610" s="10"/>
      <c r="S610" s="3">
        <f>_xlfn.XLOOKUP(E610,DelayData!C:C,DelayData!E:E,"Not Found")</f>
        <v>0</v>
      </c>
      <c r="T610" s="3">
        <f>tbl_master[[#This Row],[Delay Mins]]</f>
        <v>0</v>
      </c>
      <c r="U610" s="41">
        <f t="shared" si="39"/>
        <v>0</v>
      </c>
      <c r="V610" s="41" t="e" cm="1">
        <f t="array" aca="1" ref="V610" ca="1">IF(V5COUNT(S610:S612)&lt;3,"",AVERAGE(S610:S612))</f>
        <v>#NAME?</v>
      </c>
      <c r="W610" s="41" t="e">
        <f t="shared" ca="1" si="40"/>
        <v>#NAME?</v>
      </c>
      <c r="X610" s="41" t="e">
        <f t="shared" ca="1" si="41"/>
        <v>#NAME?</v>
      </c>
      <c r="Y610" s="44" t="e">
        <f t="shared" ca="1" si="42"/>
        <v>#NAME?</v>
      </c>
    </row>
    <row r="611" spans="1:25" ht="75" hidden="1" x14ac:dyDescent="0.25">
      <c r="A611" s="3" t="s">
        <v>1510</v>
      </c>
      <c r="B611" s="4">
        <v>45961</v>
      </c>
      <c r="C611" s="3" t="s">
        <v>1088</v>
      </c>
      <c r="D611" s="5" t="s">
        <v>393</v>
      </c>
      <c r="E611" s="3" t="s">
        <v>87</v>
      </c>
      <c r="F611" s="3">
        <v>4</v>
      </c>
      <c r="G611" s="3">
        <v>4</v>
      </c>
      <c r="H611" s="3"/>
      <c r="I611" s="3" t="s">
        <v>748</v>
      </c>
      <c r="J611" s="3" t="s">
        <v>239</v>
      </c>
      <c r="K611" s="3" t="s">
        <v>28</v>
      </c>
      <c r="L611" s="5"/>
      <c r="M611" s="5"/>
      <c r="N611" s="3" t="e">
        <f>IF(L611="Availability", 0, IF(AND(#REF!="Y", OR(F611&gt;2,#REF!&gt; 0)), 1, 0))</f>
        <v>#REF!</v>
      </c>
      <c r="O611" s="5"/>
      <c r="P611" s="5"/>
      <c r="Q611" s="5"/>
      <c r="R611" s="10"/>
      <c r="S611" s="3">
        <f>_xlfn.XLOOKUP(E611,DelayData!C:C,DelayData!E:E,"Not Found")</f>
        <v>0</v>
      </c>
      <c r="T611" s="3">
        <f>tbl_master[[#This Row],[Delay Mins]]</f>
        <v>0</v>
      </c>
      <c r="U611" s="41">
        <f t="shared" si="39"/>
        <v>0</v>
      </c>
      <c r="V611" s="41" t="e" cm="1">
        <f t="array" aca="1" ref="V611" ca="1">IF(V5COUNT(S611:S613)&lt;3,"",AVERAGE(S611:S613))</f>
        <v>#NAME?</v>
      </c>
      <c r="W611" s="41" t="e">
        <f t="shared" ca="1" si="40"/>
        <v>#NAME?</v>
      </c>
      <c r="X611" s="41" t="e">
        <f t="shared" ca="1" si="41"/>
        <v>#NAME?</v>
      </c>
      <c r="Y611" s="44" t="e">
        <f t="shared" ca="1" si="42"/>
        <v>#NAME?</v>
      </c>
    </row>
    <row r="612" spans="1:25" ht="60" hidden="1" x14ac:dyDescent="0.25">
      <c r="A612" s="3" t="s">
        <v>1511</v>
      </c>
      <c r="B612" s="4">
        <v>45961</v>
      </c>
      <c r="C612" s="3" t="s">
        <v>41</v>
      </c>
      <c r="D612" s="5" t="s">
        <v>42</v>
      </c>
      <c r="E612" s="3" t="s">
        <v>43</v>
      </c>
      <c r="F612" s="3">
        <v>3</v>
      </c>
      <c r="G612" s="3">
        <v>3</v>
      </c>
      <c r="H612" s="4">
        <v>43957</v>
      </c>
      <c r="I612" s="3" t="s">
        <v>385</v>
      </c>
      <c r="J612" s="3" t="s">
        <v>254</v>
      </c>
      <c r="K612" s="3" t="s">
        <v>28</v>
      </c>
      <c r="L612" s="5"/>
      <c r="M612" s="5" t="s">
        <v>1492</v>
      </c>
      <c r="N612" s="3" t="e">
        <f>IF(L612="Availability", 0, IF(AND(#REF!="Y", OR(F612&gt;2,#REF!&gt; 0)), 1, 0))</f>
        <v>#REF!</v>
      </c>
      <c r="O612" s="5"/>
      <c r="P612" s="5"/>
      <c r="Q612" s="5"/>
      <c r="R612" s="10"/>
      <c r="S612" s="3">
        <f>_xlfn.XLOOKUP(E612,DelayData!C:C,DelayData!E:E,"Not Found")</f>
        <v>0</v>
      </c>
      <c r="T612" s="3">
        <f>tbl_master[[#This Row],[Delay Mins]]</f>
        <v>0</v>
      </c>
      <c r="U612" s="41">
        <f t="shared" si="39"/>
        <v>0</v>
      </c>
      <c r="V612" s="41" t="e" cm="1">
        <f t="array" aca="1" ref="V612" ca="1">IF(V5COUNT(S612:S614)&lt;3,"",AVERAGE(S612:S614))</f>
        <v>#NAME?</v>
      </c>
      <c r="W612" s="41" t="e">
        <f t="shared" ca="1" si="40"/>
        <v>#NAME?</v>
      </c>
      <c r="X612" s="41" t="e">
        <f t="shared" ca="1" si="41"/>
        <v>#NAME?</v>
      </c>
      <c r="Y612" s="44" t="e">
        <f t="shared" ca="1" si="42"/>
        <v>#NAME?</v>
      </c>
    </row>
    <row r="613" spans="1:25" ht="60" hidden="1" x14ac:dyDescent="0.25">
      <c r="A613" s="3" t="s">
        <v>1512</v>
      </c>
      <c r="B613" s="4">
        <v>45961</v>
      </c>
      <c r="C613" s="3" t="s">
        <v>643</v>
      </c>
      <c r="D613" s="5" t="s">
        <v>1451</v>
      </c>
      <c r="E613" s="3" t="s">
        <v>350</v>
      </c>
      <c r="F613" s="3">
        <v>5</v>
      </c>
      <c r="G613" s="3">
        <v>7</v>
      </c>
      <c r="H613" s="4">
        <v>43798</v>
      </c>
      <c r="I613" s="3" t="s">
        <v>744</v>
      </c>
      <c r="J613" s="3"/>
      <c r="K613" s="3" t="s">
        <v>424</v>
      </c>
      <c r="L613" s="5" t="s">
        <v>1513</v>
      </c>
      <c r="M613" s="5" t="s">
        <v>1492</v>
      </c>
      <c r="N613" s="3" t="e">
        <f>IF(L613="Availability", 0, IF(AND(#REF!="Y", OR(F613&gt;2,#REF!&gt; 0)), 1, 0))</f>
        <v>#REF!</v>
      </c>
      <c r="O613" s="5"/>
      <c r="P613" s="5"/>
      <c r="Q613" s="5"/>
      <c r="R613" s="10"/>
      <c r="S613" s="3">
        <f>_xlfn.XLOOKUP(E613,DelayData!C:C,DelayData!E:E,"Not Found")</f>
        <v>7</v>
      </c>
      <c r="T613" s="3">
        <f>tbl_master[[#This Row],[Delay Mins]]</f>
        <v>7</v>
      </c>
      <c r="U613" s="41">
        <f t="shared" si="39"/>
        <v>0</v>
      </c>
      <c r="V613" s="41" t="e" cm="1">
        <f t="array" aca="1" ref="V613" ca="1">IF(V5COUNT(S613:S615)&lt;3,"",AVERAGE(S613:S615))</f>
        <v>#NAME?</v>
      </c>
      <c r="W613" s="41" t="e">
        <f t="shared" ca="1" si="40"/>
        <v>#NAME?</v>
      </c>
      <c r="X613" s="41" t="e">
        <f t="shared" ca="1" si="41"/>
        <v>#NAME?</v>
      </c>
      <c r="Y613" s="44" t="e">
        <f t="shared" ca="1" si="42"/>
        <v>#NAME?</v>
      </c>
    </row>
    <row r="614" spans="1:25" ht="75" hidden="1" x14ac:dyDescent="0.25">
      <c r="A614" s="3" t="s">
        <v>1514</v>
      </c>
      <c r="B614" s="4">
        <v>45961</v>
      </c>
      <c r="C614" s="3" t="s">
        <v>1285</v>
      </c>
      <c r="D614" s="5" t="s">
        <v>1515</v>
      </c>
      <c r="E614" s="3" t="s">
        <v>43</v>
      </c>
      <c r="F614" s="3">
        <v>39</v>
      </c>
      <c r="G614" s="3">
        <v>69</v>
      </c>
      <c r="H614" s="4">
        <v>43838</v>
      </c>
      <c r="I614" s="3" t="s">
        <v>39</v>
      </c>
      <c r="J614" s="3" t="s">
        <v>361</v>
      </c>
      <c r="K614" s="3" t="s">
        <v>28</v>
      </c>
      <c r="L614" s="5"/>
      <c r="M614" s="5"/>
      <c r="N614" s="3" t="e">
        <f>IF(L614="Availability", 0, IF(AND(#REF!="Y", OR(F614&gt;2,#REF!&gt; 0)), 1, 0))</f>
        <v>#REF!</v>
      </c>
      <c r="O614" s="5"/>
      <c r="P614" s="5"/>
      <c r="Q614" s="5"/>
      <c r="R614" s="10"/>
      <c r="S614" s="3">
        <f>_xlfn.XLOOKUP(E614,DelayData!C:C,DelayData!E:E,"Not Found")</f>
        <v>0</v>
      </c>
      <c r="T614" s="3">
        <f>tbl_master[[#This Row],[Delay Mins]]</f>
        <v>0</v>
      </c>
      <c r="U614" s="41">
        <f t="shared" si="39"/>
        <v>7</v>
      </c>
      <c r="V614" s="41" t="e" cm="1">
        <f t="array" aca="1" ref="V614" ca="1">IF(V5COUNT(S614:S616)&lt;3,"",AVERAGE(S614:S616))</f>
        <v>#NAME?</v>
      </c>
      <c r="W614" s="41" t="e">
        <f t="shared" ca="1" si="40"/>
        <v>#NAME?</v>
      </c>
      <c r="X614" s="41" t="e">
        <f t="shared" ca="1" si="41"/>
        <v>#NAME?</v>
      </c>
      <c r="Y614" s="44" t="e">
        <f t="shared" ca="1" si="42"/>
        <v>#NAME?</v>
      </c>
    </row>
    <row r="615" spans="1:25" ht="75" hidden="1" x14ac:dyDescent="0.25">
      <c r="A615" s="3" t="s">
        <v>1516</v>
      </c>
      <c r="B615" s="4">
        <v>45961</v>
      </c>
      <c r="C615" s="3" t="s">
        <v>1285</v>
      </c>
      <c r="D615" s="5" t="s">
        <v>1515</v>
      </c>
      <c r="E615" s="3" t="s">
        <v>1517</v>
      </c>
      <c r="F615" s="3">
        <v>15</v>
      </c>
      <c r="G615" s="3">
        <v>15</v>
      </c>
      <c r="H615" s="4">
        <v>43838</v>
      </c>
      <c r="I615" s="3" t="s">
        <v>49</v>
      </c>
      <c r="J615" s="3" t="s">
        <v>246</v>
      </c>
      <c r="K615" s="3" t="s">
        <v>28</v>
      </c>
      <c r="L615" s="5" t="s">
        <v>1518</v>
      </c>
      <c r="M615" s="5" t="s">
        <v>1492</v>
      </c>
      <c r="N615" s="3" t="e">
        <f>IF(L615="Availability", 0, IF(AND(#REF!="Y", OR(F615&gt;2,#REF!&gt; 0)), 1, 0))</f>
        <v>#REF!</v>
      </c>
      <c r="O615" s="5"/>
      <c r="P615" s="5"/>
      <c r="Q615" s="5"/>
      <c r="R615" s="10"/>
      <c r="S615" s="3">
        <f>_xlfn.XLOOKUP(E615,DelayData!C:C,DelayData!E:E,"Not Found")</f>
        <v>6</v>
      </c>
      <c r="T615" s="3">
        <f>tbl_master[[#This Row],[Delay Mins]]</f>
        <v>6</v>
      </c>
      <c r="U615" s="41">
        <f t="shared" si="39"/>
        <v>0</v>
      </c>
      <c r="V615" s="41" t="e" cm="1">
        <f t="array" aca="1" ref="V615" ca="1">IF(V5COUNT(S615:S617)&lt;3,"",AVERAGE(S615:S617))</f>
        <v>#NAME?</v>
      </c>
      <c r="W615" s="41" t="e">
        <f t="shared" ca="1" si="40"/>
        <v>#NAME?</v>
      </c>
      <c r="X615" s="41" t="e">
        <f t="shared" ca="1" si="41"/>
        <v>#NAME?</v>
      </c>
      <c r="Y615" s="44" t="e">
        <f t="shared" ca="1" si="42"/>
        <v>#NAME?</v>
      </c>
    </row>
    <row r="616" spans="1:25" ht="75" hidden="1" x14ac:dyDescent="0.25">
      <c r="A616" s="3" t="s">
        <v>1519</v>
      </c>
      <c r="B616" s="4">
        <v>45960</v>
      </c>
      <c r="C616" s="3"/>
      <c r="D616" s="5" t="s">
        <v>1520</v>
      </c>
      <c r="E616" s="3" t="s">
        <v>95</v>
      </c>
      <c r="F616" s="3">
        <v>11</v>
      </c>
      <c r="G616" s="3">
        <v>20</v>
      </c>
      <c r="H616" s="4">
        <v>43584</v>
      </c>
      <c r="I616" s="3" t="s">
        <v>54</v>
      </c>
      <c r="J616" s="3"/>
      <c r="K616" s="3" t="s">
        <v>34</v>
      </c>
      <c r="L616" s="5" t="s">
        <v>1513</v>
      </c>
      <c r="M616" s="5" t="s">
        <v>1521</v>
      </c>
      <c r="N616" s="3" t="e">
        <f>IF(L616="Availability", 0, IF(AND(#REF!="Y", OR(F616&gt;2,#REF!&gt; 0)), 1, 0))</f>
        <v>#REF!</v>
      </c>
      <c r="O616" s="5"/>
      <c r="P616" s="5"/>
      <c r="Q616" s="5"/>
      <c r="R616" s="10"/>
      <c r="S616" s="3">
        <f>_xlfn.XLOOKUP(E616,DelayData!C:C,DelayData!E:E,"Not Found")</f>
        <v>0</v>
      </c>
      <c r="T616" s="3">
        <f>tbl_master[[#This Row],[Delay Mins]]</f>
        <v>0</v>
      </c>
      <c r="U616" s="41">
        <f t="shared" si="39"/>
        <v>6</v>
      </c>
      <c r="V616" s="41" t="e" cm="1">
        <f t="array" aca="1" ref="V616" ca="1">IF(V5COUNT(S616:S618)&lt;3,"",AVERAGE(S616:S618))</f>
        <v>#NAME?</v>
      </c>
      <c r="W616" s="41" t="e">
        <f t="shared" ca="1" si="40"/>
        <v>#NAME?</v>
      </c>
      <c r="X616" s="41" t="e">
        <f t="shared" ca="1" si="41"/>
        <v>#NAME?</v>
      </c>
      <c r="Y616" s="44" t="e">
        <f t="shared" ca="1" si="42"/>
        <v>#NAME?</v>
      </c>
    </row>
    <row r="617" spans="1:25" ht="60" hidden="1" x14ac:dyDescent="0.25">
      <c r="A617" s="3" t="s">
        <v>1522</v>
      </c>
      <c r="B617" s="4">
        <v>45960</v>
      </c>
      <c r="C617" s="3"/>
      <c r="D617" s="5" t="s">
        <v>1184</v>
      </c>
      <c r="E617" s="3" t="s">
        <v>95</v>
      </c>
      <c r="F617" s="3">
        <v>11</v>
      </c>
      <c r="G617" s="3">
        <v>14</v>
      </c>
      <c r="H617" s="4">
        <v>43532</v>
      </c>
      <c r="I617" s="3" t="s">
        <v>26</v>
      </c>
      <c r="J617" s="3"/>
      <c r="K617" s="3" t="s">
        <v>34</v>
      </c>
      <c r="L617" s="5" t="s">
        <v>1523</v>
      </c>
      <c r="M617" s="5" t="s">
        <v>1521</v>
      </c>
      <c r="N617" s="3" t="e">
        <f>IF(L617="Availability", 0, IF(AND(#REF!="Y", OR(F617&gt;2,#REF!&gt; 0)), 1, 0))</f>
        <v>#REF!</v>
      </c>
      <c r="O617" s="5"/>
      <c r="P617" s="5"/>
      <c r="Q617" s="5"/>
      <c r="R617" s="10"/>
      <c r="S617" s="3">
        <f>_xlfn.XLOOKUP(E617,DelayData!C:C,DelayData!E:E,"Not Found")</f>
        <v>0</v>
      </c>
      <c r="T617" s="3">
        <f>tbl_master[[#This Row],[Delay Mins]]</f>
        <v>0</v>
      </c>
      <c r="U617" s="41">
        <f t="shared" si="39"/>
        <v>0</v>
      </c>
      <c r="V617" s="41" t="e" cm="1">
        <f t="array" aca="1" ref="V617" ca="1">IF(V5COUNT(S617:S619)&lt;3,"",AVERAGE(S617:S619))</f>
        <v>#NAME?</v>
      </c>
      <c r="W617" s="41" t="e">
        <f t="shared" ca="1" si="40"/>
        <v>#NAME?</v>
      </c>
      <c r="X617" s="41" t="e">
        <f t="shared" ca="1" si="41"/>
        <v>#NAME?</v>
      </c>
      <c r="Y617" s="44" t="e">
        <f t="shared" ca="1" si="42"/>
        <v>#NAME?</v>
      </c>
    </row>
    <row r="618" spans="1:25" ht="60" hidden="1" x14ac:dyDescent="0.25">
      <c r="A618" s="3" t="s">
        <v>1524</v>
      </c>
      <c r="B618" s="4">
        <v>45960</v>
      </c>
      <c r="C618" s="3"/>
      <c r="D618" s="5" t="s">
        <v>966</v>
      </c>
      <c r="E618" s="3" t="s">
        <v>133</v>
      </c>
      <c r="F618" s="3">
        <v>3</v>
      </c>
      <c r="G618" s="3">
        <v>3</v>
      </c>
      <c r="H618" s="4">
        <v>43572</v>
      </c>
      <c r="I618" s="3" t="s">
        <v>54</v>
      </c>
      <c r="J618" s="3"/>
      <c r="K618" s="3" t="s">
        <v>34</v>
      </c>
      <c r="L618" s="5" t="s">
        <v>875</v>
      </c>
      <c r="M618" s="5" t="s">
        <v>1521</v>
      </c>
      <c r="N618" s="3" t="e">
        <f>IF(L618="Availability", 0, IF(AND(#REF!="Y", OR(F618&gt;2,#REF!&gt; 0)), 1, 0))</f>
        <v>#REF!</v>
      </c>
      <c r="O618" s="5"/>
      <c r="P618" s="5"/>
      <c r="Q618" s="5"/>
      <c r="R618" s="10"/>
      <c r="S618" s="3">
        <f>_xlfn.XLOOKUP(E618,DelayData!C:C,DelayData!E:E,"Not Found")</f>
        <v>101</v>
      </c>
      <c r="T618" s="3">
        <f>tbl_master[[#This Row],[Delay Mins]]</f>
        <v>101</v>
      </c>
      <c r="U618" s="41">
        <f t="shared" si="39"/>
        <v>0</v>
      </c>
      <c r="V618" s="41" t="e" cm="1">
        <f t="array" aca="1" ref="V618" ca="1">IF(V5COUNT(S618:S620)&lt;3,"",AVERAGE(S618:S620))</f>
        <v>#NAME?</v>
      </c>
      <c r="W618" s="41" t="e">
        <f t="shared" ca="1" si="40"/>
        <v>#NAME?</v>
      </c>
      <c r="X618" s="41" t="e">
        <f t="shared" ca="1" si="41"/>
        <v>#NAME?</v>
      </c>
      <c r="Y618" s="44" t="e">
        <f t="shared" ca="1" si="42"/>
        <v>#NAME?</v>
      </c>
    </row>
    <row r="619" spans="1:25" ht="75" hidden="1" x14ac:dyDescent="0.25">
      <c r="A619" s="3" t="s">
        <v>1525</v>
      </c>
      <c r="B619" s="4">
        <v>45960</v>
      </c>
      <c r="C619" s="3" t="s">
        <v>1041</v>
      </c>
      <c r="D619" s="5" t="s">
        <v>1042</v>
      </c>
      <c r="E619" s="3" t="s">
        <v>95</v>
      </c>
      <c r="F619" s="3">
        <v>5</v>
      </c>
      <c r="G619" s="3">
        <v>5</v>
      </c>
      <c r="H619" s="3"/>
      <c r="I619" s="3" t="s">
        <v>71</v>
      </c>
      <c r="J619" s="3" t="s">
        <v>55</v>
      </c>
      <c r="K619" s="3" t="s">
        <v>28</v>
      </c>
      <c r="L619" s="5"/>
      <c r="M619" s="5"/>
      <c r="N619" s="3" t="e">
        <f>IF(L619="Availability", 0, IF(AND(#REF!="Y", OR(F619&gt;2,#REF!&gt; 0)), 1, 0))</f>
        <v>#REF!</v>
      </c>
      <c r="O619" s="5"/>
      <c r="P619" s="5"/>
      <c r="Q619" s="5"/>
      <c r="R619" s="10"/>
      <c r="S619" s="3">
        <f>_xlfn.XLOOKUP(E619,DelayData!C:C,DelayData!E:E,"Not Found")</f>
        <v>0</v>
      </c>
      <c r="T619" s="3">
        <f>tbl_master[[#This Row],[Delay Mins]]</f>
        <v>0</v>
      </c>
      <c r="U619" s="41">
        <f t="shared" si="39"/>
        <v>101</v>
      </c>
      <c r="V619" s="41" t="e" cm="1">
        <f t="array" aca="1" ref="V619" ca="1">IF(V5COUNT(S619:S621)&lt;3,"",AVERAGE(S619:S621))</f>
        <v>#NAME?</v>
      </c>
      <c r="W619" s="41" t="e">
        <f t="shared" ca="1" si="40"/>
        <v>#NAME?</v>
      </c>
      <c r="X619" s="41" t="e">
        <f t="shared" ca="1" si="41"/>
        <v>#NAME?</v>
      </c>
      <c r="Y619" s="44" t="e">
        <f t="shared" ca="1" si="42"/>
        <v>#NAME?</v>
      </c>
    </row>
    <row r="620" spans="1:25" ht="75" hidden="1" x14ac:dyDescent="0.25">
      <c r="A620" s="3" t="s">
        <v>1526</v>
      </c>
      <c r="B620" s="4">
        <v>45959</v>
      </c>
      <c r="C620" s="3" t="s">
        <v>1527</v>
      </c>
      <c r="D620" s="5" t="s">
        <v>1528</v>
      </c>
      <c r="E620" s="3" t="s">
        <v>1401</v>
      </c>
      <c r="F620" s="3">
        <v>8</v>
      </c>
      <c r="G620" s="3">
        <v>8</v>
      </c>
      <c r="H620" s="4">
        <v>43808</v>
      </c>
      <c r="I620" s="3" t="s">
        <v>253</v>
      </c>
      <c r="J620" s="3" t="s">
        <v>254</v>
      </c>
      <c r="K620" s="3" t="s">
        <v>28</v>
      </c>
      <c r="L620" s="5"/>
      <c r="M620" s="5" t="s">
        <v>1529</v>
      </c>
      <c r="N620" s="3" t="e">
        <f>IF(L620="Availability", 0, IF(AND(#REF!="Y", OR(F620&gt;2,#REF!&gt; 0)), 1, 0))</f>
        <v>#REF!</v>
      </c>
      <c r="O620" s="5"/>
      <c r="P620" s="5"/>
      <c r="Q620" s="5"/>
      <c r="R620" s="10"/>
      <c r="S620" s="3">
        <f>_xlfn.XLOOKUP(E620,DelayData!C:C,DelayData!E:E,"Not Found")</f>
        <v>0</v>
      </c>
      <c r="T620" s="3">
        <f>tbl_master[[#This Row],[Delay Mins]]</f>
        <v>0</v>
      </c>
      <c r="U620" s="41">
        <f t="shared" si="39"/>
        <v>0</v>
      </c>
      <c r="V620" s="41" t="e" cm="1">
        <f t="array" aca="1" ref="V620" ca="1">IF(V5COUNT(S620:S622)&lt;3,"",AVERAGE(S620:S622))</f>
        <v>#NAME?</v>
      </c>
      <c r="W620" s="41" t="e">
        <f t="shared" ca="1" si="40"/>
        <v>#NAME?</v>
      </c>
      <c r="X620" s="41" t="e">
        <f t="shared" ca="1" si="41"/>
        <v>#NAME?</v>
      </c>
      <c r="Y620" s="44" t="e">
        <f t="shared" ca="1" si="42"/>
        <v>#NAME?</v>
      </c>
    </row>
    <row r="621" spans="1:25" ht="75" hidden="1" x14ac:dyDescent="0.25">
      <c r="A621" s="3" t="s">
        <v>1530</v>
      </c>
      <c r="B621" s="4">
        <v>45959</v>
      </c>
      <c r="C621" s="3" t="s">
        <v>1138</v>
      </c>
      <c r="D621" s="5" t="s">
        <v>1346</v>
      </c>
      <c r="E621" s="3" t="s">
        <v>238</v>
      </c>
      <c r="F621" s="3">
        <v>5</v>
      </c>
      <c r="G621" s="3">
        <v>5</v>
      </c>
      <c r="H621" s="4">
        <v>43532</v>
      </c>
      <c r="I621" s="3" t="s">
        <v>26</v>
      </c>
      <c r="J621" s="3" t="s">
        <v>163</v>
      </c>
      <c r="K621" s="3" t="s">
        <v>28</v>
      </c>
      <c r="L621" s="5"/>
      <c r="M621" s="5" t="s">
        <v>1475</v>
      </c>
      <c r="N621" s="3" t="e">
        <f>IF(L621="Availability", 0, IF(AND(#REF!="Y", OR(F621&gt;2,#REF!&gt; 0)), 1, 0))</f>
        <v>#REF!</v>
      </c>
      <c r="O621" s="5"/>
      <c r="P621" s="5"/>
      <c r="Q621" s="5"/>
      <c r="R621" s="10"/>
      <c r="S621" s="3">
        <f>_xlfn.XLOOKUP(E621,DelayData!C:C,DelayData!E:E,"Not Found")</f>
        <v>0</v>
      </c>
      <c r="T621" s="3">
        <f>tbl_master[[#This Row],[Delay Mins]]</f>
        <v>0</v>
      </c>
      <c r="U621" s="41">
        <f t="shared" si="39"/>
        <v>0</v>
      </c>
      <c r="V621" s="41" t="e" cm="1">
        <f t="array" aca="1" ref="V621" ca="1">IF(V5COUNT(S621:S623)&lt;3,"",AVERAGE(S621:S623))</f>
        <v>#NAME?</v>
      </c>
      <c r="W621" s="41" t="e">
        <f t="shared" ca="1" si="40"/>
        <v>#NAME?</v>
      </c>
      <c r="X621" s="41" t="e">
        <f t="shared" ca="1" si="41"/>
        <v>#NAME?</v>
      </c>
      <c r="Y621" s="44" t="e">
        <f t="shared" ca="1" si="42"/>
        <v>#NAME?</v>
      </c>
    </row>
    <row r="622" spans="1:25" ht="75" hidden="1" x14ac:dyDescent="0.25">
      <c r="A622" s="3" t="s">
        <v>1531</v>
      </c>
      <c r="B622" s="4">
        <v>45959</v>
      </c>
      <c r="C622" s="3" t="s">
        <v>1051</v>
      </c>
      <c r="D622" s="5" t="s">
        <v>1532</v>
      </c>
      <c r="E622" s="3" t="s">
        <v>118</v>
      </c>
      <c r="F622" s="3">
        <v>7</v>
      </c>
      <c r="G622" s="3">
        <v>7</v>
      </c>
      <c r="H622" s="3"/>
      <c r="I622" s="3" t="s">
        <v>33</v>
      </c>
      <c r="J622" s="3" t="s">
        <v>170</v>
      </c>
      <c r="K622" s="3" t="s">
        <v>28</v>
      </c>
      <c r="L622" s="5"/>
      <c r="M622" s="5"/>
      <c r="N622" s="3" t="e">
        <f>IF(L622="Availability", 0, IF(AND(#REF!="Y", OR(F622&gt;2,#REF!&gt; 0)), 1, 0))</f>
        <v>#REF!</v>
      </c>
      <c r="O622" s="5"/>
      <c r="P622" s="5"/>
      <c r="Q622" s="5"/>
      <c r="R622" s="10"/>
      <c r="S622" s="3">
        <f>_xlfn.XLOOKUP(E622,DelayData!C:C,DelayData!E:E,"Not Found")</f>
        <v>0</v>
      </c>
      <c r="T622" s="3">
        <f>tbl_master[[#This Row],[Delay Mins]]</f>
        <v>0</v>
      </c>
      <c r="U622" s="41">
        <f t="shared" si="39"/>
        <v>0</v>
      </c>
      <c r="V622" s="41" t="e" cm="1">
        <f t="array" aca="1" ref="V622" ca="1">IF(V5COUNT(S622:S624)&lt;3,"",AVERAGE(S622:S624))</f>
        <v>#NAME?</v>
      </c>
      <c r="W622" s="41" t="e">
        <f t="shared" ca="1" si="40"/>
        <v>#NAME?</v>
      </c>
      <c r="X622" s="41" t="e">
        <f t="shared" ca="1" si="41"/>
        <v>#NAME?</v>
      </c>
      <c r="Y622" s="44" t="e">
        <f t="shared" ca="1" si="42"/>
        <v>#NAME?</v>
      </c>
    </row>
    <row r="623" spans="1:25" ht="75" hidden="1" x14ac:dyDescent="0.25">
      <c r="A623" s="3" t="s">
        <v>1533</v>
      </c>
      <c r="B623" s="4">
        <v>45959</v>
      </c>
      <c r="C623" s="3" t="s">
        <v>404</v>
      </c>
      <c r="D623" s="5" t="s">
        <v>304</v>
      </c>
      <c r="E623" s="3" t="s">
        <v>128</v>
      </c>
      <c r="F623" s="3">
        <v>3</v>
      </c>
      <c r="G623" s="3">
        <v>10</v>
      </c>
      <c r="H623" s="4">
        <v>44048</v>
      </c>
      <c r="I623" s="3" t="s">
        <v>39</v>
      </c>
      <c r="J623" s="3" t="s">
        <v>129</v>
      </c>
      <c r="K623" s="3" t="s">
        <v>28</v>
      </c>
      <c r="L623" s="5"/>
      <c r="M623" s="5" t="s">
        <v>1521</v>
      </c>
      <c r="N623" s="3" t="e">
        <f>IF(L623="Availability", 0, IF(AND(#REF!="Y", OR(F623&gt;2,#REF!&gt; 0)), 1, 0))</f>
        <v>#REF!</v>
      </c>
      <c r="O623" s="5"/>
      <c r="P623" s="5"/>
      <c r="Q623" s="5"/>
      <c r="R623" s="10"/>
      <c r="S623" s="3">
        <f>_xlfn.XLOOKUP(E623,DelayData!C:C,DelayData!E:E,"Not Found")</f>
        <v>3</v>
      </c>
      <c r="T623" s="3">
        <f>tbl_master[[#This Row],[Delay Mins]]</f>
        <v>3</v>
      </c>
      <c r="U623" s="41">
        <f t="shared" si="39"/>
        <v>0</v>
      </c>
      <c r="V623" s="41" t="e" cm="1">
        <f t="array" aca="1" ref="V623" ca="1">IF(V5COUNT(S623:S625)&lt;3,"",AVERAGE(S623:S625))</f>
        <v>#NAME?</v>
      </c>
      <c r="W623" s="41" t="e">
        <f t="shared" ca="1" si="40"/>
        <v>#NAME?</v>
      </c>
      <c r="X623" s="41" t="e">
        <f t="shared" ca="1" si="41"/>
        <v>#NAME?</v>
      </c>
      <c r="Y623" s="44" t="e">
        <f t="shared" ca="1" si="42"/>
        <v>#NAME?</v>
      </c>
    </row>
    <row r="624" spans="1:25" hidden="1" x14ac:dyDescent="0.25">
      <c r="A624" s="3" t="s">
        <v>1534</v>
      </c>
      <c r="B624" s="4">
        <v>45959</v>
      </c>
      <c r="C624" s="3"/>
      <c r="D624" s="5"/>
      <c r="E624" s="3" t="s">
        <v>95</v>
      </c>
      <c r="F624" s="3">
        <v>9</v>
      </c>
      <c r="G624" s="3">
        <v>12</v>
      </c>
      <c r="H624" s="3"/>
      <c r="I624" s="3" t="s">
        <v>748</v>
      </c>
      <c r="J624" s="3"/>
      <c r="K624" s="3" t="s">
        <v>34</v>
      </c>
      <c r="L624" s="5"/>
      <c r="M624" s="5"/>
      <c r="N624" s="3" t="e">
        <f>IF(L624="Availability", 0, IF(AND(#REF!="Y", OR(F624&gt;2,#REF!&gt; 0)), 1, 0))</f>
        <v>#REF!</v>
      </c>
      <c r="O624" s="5"/>
      <c r="P624" s="5"/>
      <c r="Q624" s="5"/>
      <c r="R624" s="10"/>
      <c r="S624" s="3">
        <f>_xlfn.XLOOKUP(E624,DelayData!C:C,DelayData!E:E,"Not Found")</f>
        <v>0</v>
      </c>
      <c r="T624" s="3">
        <f>tbl_master[[#This Row],[Delay Mins]]</f>
        <v>0</v>
      </c>
      <c r="U624" s="41">
        <f t="shared" si="39"/>
        <v>3</v>
      </c>
      <c r="V624" s="41" t="e" cm="1">
        <f t="array" aca="1" ref="V624" ca="1">IF(V5COUNT(S624:S626)&lt;3,"",AVERAGE(S624:S626))</f>
        <v>#NAME?</v>
      </c>
      <c r="W624" s="41" t="e">
        <f t="shared" ca="1" si="40"/>
        <v>#NAME?</v>
      </c>
      <c r="X624" s="41" t="e">
        <f t="shared" ca="1" si="41"/>
        <v>#NAME?</v>
      </c>
      <c r="Y624" s="44" t="e">
        <f t="shared" ca="1" si="42"/>
        <v>#NAME?</v>
      </c>
    </row>
    <row r="625" spans="1:25" ht="60" hidden="1" x14ac:dyDescent="0.25">
      <c r="A625" s="3" t="s">
        <v>1535</v>
      </c>
      <c r="B625" s="4">
        <v>45959</v>
      </c>
      <c r="C625" s="3" t="s">
        <v>643</v>
      </c>
      <c r="D625" s="5" t="s">
        <v>1451</v>
      </c>
      <c r="E625" s="3" t="s">
        <v>350</v>
      </c>
      <c r="F625" s="3">
        <v>2</v>
      </c>
      <c r="G625" s="3">
        <v>3</v>
      </c>
      <c r="H625" s="4">
        <v>43805</v>
      </c>
      <c r="I625" s="3" t="s">
        <v>583</v>
      </c>
      <c r="J625" s="3" t="s">
        <v>1536</v>
      </c>
      <c r="K625" s="3" t="s">
        <v>424</v>
      </c>
      <c r="L625" s="5"/>
      <c r="M625" s="5" t="s">
        <v>1529</v>
      </c>
      <c r="N625" s="3" t="e">
        <f>IF(L625="Availability", 0, IF(AND(#REF!="Y", OR(F625&gt;2,#REF!&gt; 0)), 1, 0))</f>
        <v>#REF!</v>
      </c>
      <c r="O625" s="5"/>
      <c r="P625" s="5"/>
      <c r="Q625" s="5"/>
      <c r="R625" s="10"/>
      <c r="S625" s="3">
        <f>_xlfn.XLOOKUP(E625,DelayData!C:C,DelayData!E:E,"Not Found")</f>
        <v>7</v>
      </c>
      <c r="T625" s="3">
        <f>tbl_master[[#This Row],[Delay Mins]]</f>
        <v>7</v>
      </c>
      <c r="U625" s="41">
        <f t="shared" si="39"/>
        <v>0</v>
      </c>
      <c r="V625" s="41" t="e" cm="1">
        <f t="array" aca="1" ref="V625" ca="1">IF(V5COUNT(S625:S627)&lt;3,"",AVERAGE(S625:S627))</f>
        <v>#NAME?</v>
      </c>
      <c r="W625" s="41" t="e">
        <f t="shared" ca="1" si="40"/>
        <v>#NAME?</v>
      </c>
      <c r="X625" s="41" t="e">
        <f t="shared" ca="1" si="41"/>
        <v>#NAME?</v>
      </c>
      <c r="Y625" s="44" t="e">
        <f t="shared" ca="1" si="42"/>
        <v>#NAME?</v>
      </c>
    </row>
    <row r="626" spans="1:25" ht="45" hidden="1" x14ac:dyDescent="0.25">
      <c r="A626" s="3" t="s">
        <v>1537</v>
      </c>
      <c r="B626" s="4">
        <v>45959</v>
      </c>
      <c r="C626" s="3" t="s">
        <v>1093</v>
      </c>
      <c r="D626" s="5" t="s">
        <v>1094</v>
      </c>
      <c r="E626" s="3" t="s">
        <v>95</v>
      </c>
      <c r="F626" s="3">
        <v>9</v>
      </c>
      <c r="G626" s="3">
        <v>9</v>
      </c>
      <c r="H626" s="4">
        <v>43700</v>
      </c>
      <c r="I626" s="3" t="s">
        <v>39</v>
      </c>
      <c r="J626" s="3" t="s">
        <v>163</v>
      </c>
      <c r="K626" s="3" t="s">
        <v>28</v>
      </c>
      <c r="L626" s="5"/>
      <c r="M626" s="5" t="s">
        <v>1475</v>
      </c>
      <c r="N626" s="3" t="e">
        <f>IF(L626="Availability", 0, IF(AND(#REF!="Y", OR(F626&gt;2,#REF!&gt; 0)), 1, 0))</f>
        <v>#REF!</v>
      </c>
      <c r="O626" s="5"/>
      <c r="P626" s="5"/>
      <c r="Q626" s="5"/>
      <c r="R626" s="10"/>
      <c r="S626" s="3">
        <f>_xlfn.XLOOKUP(E626,DelayData!C:C,DelayData!E:E,"Not Found")</f>
        <v>0</v>
      </c>
      <c r="T626" s="3">
        <f>tbl_master[[#This Row],[Delay Mins]]</f>
        <v>0</v>
      </c>
      <c r="U626" s="41">
        <f t="shared" si="39"/>
        <v>7</v>
      </c>
      <c r="V626" s="41" t="e" cm="1">
        <f t="array" aca="1" ref="V626" ca="1">IF(V5COUNT(S626:S628)&lt;3,"",AVERAGE(S626:S628))</f>
        <v>#NAME?</v>
      </c>
      <c r="W626" s="41" t="e">
        <f t="shared" ca="1" si="40"/>
        <v>#NAME?</v>
      </c>
      <c r="X626" s="41" t="e">
        <f t="shared" ca="1" si="41"/>
        <v>#NAME?</v>
      </c>
      <c r="Y626" s="44" t="e">
        <f t="shared" ca="1" si="42"/>
        <v>#NAME?</v>
      </c>
    </row>
    <row r="627" spans="1:25" ht="75" hidden="1" x14ac:dyDescent="0.25">
      <c r="A627" s="3" t="s">
        <v>1538</v>
      </c>
      <c r="B627" s="4">
        <v>45958</v>
      </c>
      <c r="C627" s="3" t="s">
        <v>1203</v>
      </c>
      <c r="D627" s="5" t="s">
        <v>1204</v>
      </c>
      <c r="E627" s="3" t="s">
        <v>95</v>
      </c>
      <c r="F627" s="3">
        <v>8</v>
      </c>
      <c r="G627" s="3">
        <v>8</v>
      </c>
      <c r="H627" s="4">
        <v>43545</v>
      </c>
      <c r="I627" s="3" t="s">
        <v>26</v>
      </c>
      <c r="J627" s="3" t="s">
        <v>361</v>
      </c>
      <c r="K627" s="3" t="s">
        <v>28</v>
      </c>
      <c r="L627" s="5"/>
      <c r="M627" s="5" t="s">
        <v>1475</v>
      </c>
      <c r="N627" s="3" t="e">
        <f>IF(L627="Availability", 0, IF(AND(#REF!="Y", OR(F627&gt;2,#REF!&gt; 0)), 1, 0))</f>
        <v>#REF!</v>
      </c>
      <c r="O627" s="5"/>
      <c r="P627" s="5"/>
      <c r="Q627" s="5"/>
      <c r="R627" s="10"/>
      <c r="S627" s="3">
        <f>_xlfn.XLOOKUP(E627,DelayData!C:C,DelayData!E:E,"Not Found")</f>
        <v>0</v>
      </c>
      <c r="T627" s="3">
        <f>tbl_master[[#This Row],[Delay Mins]]</f>
        <v>0</v>
      </c>
      <c r="U627" s="41">
        <f t="shared" si="39"/>
        <v>0</v>
      </c>
      <c r="V627" s="41" t="e" cm="1">
        <f t="array" aca="1" ref="V627" ca="1">IF(V5COUNT(S627:S629)&lt;3,"",AVERAGE(S627:S629))</f>
        <v>#NAME?</v>
      </c>
      <c r="W627" s="41" t="e">
        <f t="shared" ca="1" si="40"/>
        <v>#NAME?</v>
      </c>
      <c r="X627" s="41" t="e">
        <f t="shared" ca="1" si="41"/>
        <v>#NAME?</v>
      </c>
      <c r="Y627" s="44" t="e">
        <f t="shared" ca="1" si="42"/>
        <v>#NAME?</v>
      </c>
    </row>
    <row r="628" spans="1:25" ht="60" hidden="1" x14ac:dyDescent="0.25">
      <c r="A628" s="3" t="s">
        <v>1539</v>
      </c>
      <c r="B628" s="4">
        <v>45958</v>
      </c>
      <c r="C628" s="3"/>
      <c r="D628" s="5" t="s">
        <v>1540</v>
      </c>
      <c r="E628" s="3" t="s">
        <v>356</v>
      </c>
      <c r="F628" s="3">
        <v>10</v>
      </c>
      <c r="G628" s="3">
        <v>10</v>
      </c>
      <c r="H628" s="4">
        <v>43915</v>
      </c>
      <c r="I628" s="3" t="s">
        <v>54</v>
      </c>
      <c r="J628" s="3"/>
      <c r="K628" s="3" t="s">
        <v>584</v>
      </c>
      <c r="L628" s="5" t="s">
        <v>875</v>
      </c>
      <c r="M628" s="5" t="s">
        <v>1541</v>
      </c>
      <c r="N628" s="3" t="e">
        <f>IF(L628="Availability", 0, IF(AND(#REF!="Y", OR(F628&gt;2,#REF!&gt; 0)), 1, 0))</f>
        <v>#REF!</v>
      </c>
      <c r="O628" s="5"/>
      <c r="P628" s="5"/>
      <c r="Q628" s="5"/>
      <c r="R628" s="10"/>
      <c r="S628" s="3">
        <f>_xlfn.XLOOKUP(E628,DelayData!C:C,DelayData!E:E,"Not Found")</f>
        <v>17</v>
      </c>
      <c r="T628" s="3">
        <f>tbl_master[[#This Row],[Delay Mins]]</f>
        <v>17</v>
      </c>
      <c r="U628" s="41">
        <f t="shared" si="39"/>
        <v>0</v>
      </c>
      <c r="V628" s="41" t="e" cm="1">
        <f t="array" aca="1" ref="V628" ca="1">IF(V5COUNT(S628:S630)&lt;3,"",AVERAGE(S628:S630))</f>
        <v>#NAME?</v>
      </c>
      <c r="W628" s="41" t="e">
        <f t="shared" ca="1" si="40"/>
        <v>#NAME?</v>
      </c>
      <c r="X628" s="41" t="e">
        <f t="shared" ca="1" si="41"/>
        <v>#NAME?</v>
      </c>
      <c r="Y628" s="44" t="e">
        <f t="shared" ca="1" si="42"/>
        <v>#NAME?</v>
      </c>
    </row>
    <row r="629" spans="1:25" ht="75" hidden="1" x14ac:dyDescent="0.25">
      <c r="A629" s="3" t="s">
        <v>1542</v>
      </c>
      <c r="B629" s="4">
        <v>45958</v>
      </c>
      <c r="C629" s="3" t="s">
        <v>1543</v>
      </c>
      <c r="D629" s="5" t="s">
        <v>1544</v>
      </c>
      <c r="E629" s="3" t="s">
        <v>177</v>
      </c>
      <c r="F629" s="3">
        <v>9</v>
      </c>
      <c r="G629" s="3">
        <v>9</v>
      </c>
      <c r="H629" s="4">
        <v>43721</v>
      </c>
      <c r="I629" s="3" t="s">
        <v>1545</v>
      </c>
      <c r="J629" s="3"/>
      <c r="K629" s="3" t="s">
        <v>424</v>
      </c>
      <c r="L629" s="5" t="s">
        <v>1513</v>
      </c>
      <c r="M629" s="5" t="s">
        <v>1541</v>
      </c>
      <c r="N629" s="3" t="e">
        <f>IF(L629="Availability", 0, IF(AND(#REF!="Y", OR(F629&gt;2,#REF!&gt; 0)), 1, 0))</f>
        <v>#REF!</v>
      </c>
      <c r="O629" s="5"/>
      <c r="P629" s="5"/>
      <c r="Q629" s="5"/>
      <c r="R629" s="10"/>
      <c r="S629" s="3">
        <f>_xlfn.XLOOKUP(E629,DelayData!C:C,DelayData!E:E,"Not Found")</f>
        <v>8</v>
      </c>
      <c r="T629" s="3">
        <f>tbl_master[[#This Row],[Delay Mins]]</f>
        <v>8</v>
      </c>
      <c r="U629" s="41">
        <f t="shared" si="39"/>
        <v>17</v>
      </c>
      <c r="V629" s="41" t="e" cm="1">
        <f t="array" aca="1" ref="V629" ca="1">IF(V5COUNT(S629:S631)&lt;3,"",AVERAGE(S629:S631))</f>
        <v>#NAME?</v>
      </c>
      <c r="W629" s="41" t="e">
        <f t="shared" ca="1" si="40"/>
        <v>#NAME?</v>
      </c>
      <c r="X629" s="41" t="e">
        <f t="shared" ca="1" si="41"/>
        <v>#NAME?</v>
      </c>
      <c r="Y629" s="44" t="e">
        <f t="shared" ca="1" si="42"/>
        <v>#NAME?</v>
      </c>
    </row>
    <row r="630" spans="1:25" ht="45" hidden="1" x14ac:dyDescent="0.25">
      <c r="A630" s="3" t="s">
        <v>1546</v>
      </c>
      <c r="B630" s="4">
        <v>45958</v>
      </c>
      <c r="C630" s="3" t="s">
        <v>559</v>
      </c>
      <c r="D630" s="5" t="s">
        <v>1547</v>
      </c>
      <c r="E630" s="3" t="s">
        <v>95</v>
      </c>
      <c r="F630" s="3">
        <v>4</v>
      </c>
      <c r="G630" s="3">
        <v>4</v>
      </c>
      <c r="H630" s="4">
        <v>43728</v>
      </c>
      <c r="I630" s="3" t="s">
        <v>39</v>
      </c>
      <c r="J630" s="3" t="s">
        <v>361</v>
      </c>
      <c r="K630" s="3" t="s">
        <v>28</v>
      </c>
      <c r="L630" s="5"/>
      <c r="M630" s="5" t="s">
        <v>1521</v>
      </c>
      <c r="N630" s="3" t="e">
        <f>IF(L630="Availability", 0, IF(AND(#REF!="Y", OR(F630&gt;2,#REF!&gt; 0)), 1, 0))</f>
        <v>#REF!</v>
      </c>
      <c r="O630" s="5"/>
      <c r="P630" s="5"/>
      <c r="Q630" s="5"/>
      <c r="R630" s="10"/>
      <c r="S630" s="3">
        <f>_xlfn.XLOOKUP(E630,DelayData!C:C,DelayData!E:E,"Not Found")</f>
        <v>0</v>
      </c>
      <c r="T630" s="3">
        <f>tbl_master[[#This Row],[Delay Mins]]</f>
        <v>0</v>
      </c>
      <c r="U630" s="41">
        <f t="shared" si="39"/>
        <v>8</v>
      </c>
      <c r="V630" s="41" t="e" cm="1">
        <f t="array" aca="1" ref="V630" ca="1">IF(V5COUNT(S630:S632)&lt;3,"",AVERAGE(S630:S632))</f>
        <v>#NAME?</v>
      </c>
      <c r="W630" s="41" t="e">
        <f t="shared" ca="1" si="40"/>
        <v>#NAME?</v>
      </c>
      <c r="X630" s="41" t="e">
        <f t="shared" ca="1" si="41"/>
        <v>#NAME?</v>
      </c>
      <c r="Y630" s="44" t="e">
        <f t="shared" ca="1" si="42"/>
        <v>#NAME?</v>
      </c>
    </row>
    <row r="631" spans="1:25" ht="75" hidden="1" x14ac:dyDescent="0.25">
      <c r="A631" s="3" t="s">
        <v>1548</v>
      </c>
      <c r="B631" s="4">
        <v>45958</v>
      </c>
      <c r="C631" s="3" t="s">
        <v>784</v>
      </c>
      <c r="D631" s="5" t="s">
        <v>1549</v>
      </c>
      <c r="E631" s="3" t="s">
        <v>118</v>
      </c>
      <c r="F631" s="3">
        <v>10</v>
      </c>
      <c r="G631" s="3">
        <v>27</v>
      </c>
      <c r="H631" s="4">
        <v>43584</v>
      </c>
      <c r="I631" s="3" t="s">
        <v>601</v>
      </c>
      <c r="J631" s="3" t="s">
        <v>602</v>
      </c>
      <c r="K631" s="3" t="s">
        <v>28</v>
      </c>
      <c r="L631" s="5"/>
      <c r="M631" s="5" t="s">
        <v>1521</v>
      </c>
      <c r="N631" s="3" t="e">
        <f>IF(L631="Availability", 0, IF(AND(#REF!="Y", OR(F631&gt;2,#REF!&gt; 0)), 1, 0))</f>
        <v>#REF!</v>
      </c>
      <c r="O631" s="5"/>
      <c r="P631" s="5"/>
      <c r="Q631" s="5"/>
      <c r="R631" s="10"/>
      <c r="S631" s="3">
        <f>_xlfn.XLOOKUP(E631,DelayData!C:C,DelayData!E:E,"Not Found")</f>
        <v>0</v>
      </c>
      <c r="T631" s="3">
        <f>tbl_master[[#This Row],[Delay Mins]]</f>
        <v>0</v>
      </c>
      <c r="U631" s="41">
        <f t="shared" si="39"/>
        <v>0</v>
      </c>
      <c r="V631" s="41" t="e" cm="1">
        <f t="array" aca="1" ref="V631" ca="1">IF(V5COUNT(S631:S633)&lt;3,"",AVERAGE(S631:S633))</f>
        <v>#NAME?</v>
      </c>
      <c r="W631" s="41" t="e">
        <f t="shared" ca="1" si="40"/>
        <v>#NAME?</v>
      </c>
      <c r="X631" s="41" t="e">
        <f t="shared" ca="1" si="41"/>
        <v>#NAME?</v>
      </c>
      <c r="Y631" s="44" t="e">
        <f t="shared" ca="1" si="42"/>
        <v>#NAME?</v>
      </c>
    </row>
    <row r="632" spans="1:25" ht="60" hidden="1" x14ac:dyDescent="0.25">
      <c r="A632" s="3" t="s">
        <v>1550</v>
      </c>
      <c r="B632" s="4">
        <v>45958</v>
      </c>
      <c r="C632" s="3" t="s">
        <v>716</v>
      </c>
      <c r="D632" s="5" t="s">
        <v>1301</v>
      </c>
      <c r="E632" s="3" t="s">
        <v>1551</v>
      </c>
      <c r="F632" s="3">
        <v>6</v>
      </c>
      <c r="G632" s="3">
        <v>6</v>
      </c>
      <c r="H632" s="4">
        <v>43672</v>
      </c>
      <c r="I632" s="3" t="s">
        <v>54</v>
      </c>
      <c r="J632" s="3" t="s">
        <v>44</v>
      </c>
      <c r="K632" s="3" t="s">
        <v>28</v>
      </c>
      <c r="L632" s="5"/>
      <c r="M632" s="5" t="s">
        <v>1541</v>
      </c>
      <c r="N632" s="3" t="e">
        <f>IF(L632="Availability", 0, IF(AND(#REF!="Y", OR(F632&gt;2,#REF!&gt; 0)), 1, 0))</f>
        <v>#REF!</v>
      </c>
      <c r="O632" s="5"/>
      <c r="P632" s="5"/>
      <c r="Q632" s="5"/>
      <c r="R632" s="10"/>
      <c r="S632" s="3">
        <f>_xlfn.XLOOKUP(E632,DelayData!C:C,DelayData!E:E,"Not Found")</f>
        <v>5</v>
      </c>
      <c r="T632" s="3">
        <f>tbl_master[[#This Row],[Delay Mins]]</f>
        <v>5</v>
      </c>
      <c r="U632" s="41">
        <f t="shared" si="39"/>
        <v>0</v>
      </c>
      <c r="V632" s="41" t="e" cm="1">
        <f t="array" aca="1" ref="V632" ca="1">IF(V5COUNT(S632:S634)&lt;3,"",AVERAGE(S632:S634))</f>
        <v>#NAME?</v>
      </c>
      <c r="W632" s="41" t="e">
        <f t="shared" ca="1" si="40"/>
        <v>#NAME?</v>
      </c>
      <c r="X632" s="41" t="e">
        <f t="shared" ca="1" si="41"/>
        <v>#NAME?</v>
      </c>
      <c r="Y632" s="44" t="e">
        <f t="shared" ca="1" si="42"/>
        <v>#NAME?</v>
      </c>
    </row>
    <row r="633" spans="1:25" ht="75" hidden="1" x14ac:dyDescent="0.25">
      <c r="A633" s="3" t="s">
        <v>1552</v>
      </c>
      <c r="B633" s="4">
        <v>45958</v>
      </c>
      <c r="C633" s="3" t="s">
        <v>1088</v>
      </c>
      <c r="D633" s="5" t="s">
        <v>393</v>
      </c>
      <c r="E633" s="3" t="s">
        <v>128</v>
      </c>
      <c r="F633" s="3">
        <v>3</v>
      </c>
      <c r="G633" s="3">
        <v>12</v>
      </c>
      <c r="H633" s="3"/>
      <c r="I633" s="3" t="s">
        <v>1225</v>
      </c>
      <c r="J633" s="3"/>
      <c r="K633" s="3" t="s">
        <v>34</v>
      </c>
      <c r="L633" s="5" t="s">
        <v>875</v>
      </c>
      <c r="M633" s="5"/>
      <c r="N633" s="3" t="e">
        <f>IF(L633="Availability", 0, IF(AND(#REF!="Y", OR(F633&gt;2,#REF!&gt; 0)), 1, 0))</f>
        <v>#REF!</v>
      </c>
      <c r="O633" s="5"/>
      <c r="P633" s="5"/>
      <c r="Q633" s="5"/>
      <c r="R633" s="10"/>
      <c r="S633" s="3">
        <f>_xlfn.XLOOKUP(E633,DelayData!C:C,DelayData!E:E,"Not Found")</f>
        <v>3</v>
      </c>
      <c r="T633" s="3">
        <f>tbl_master[[#This Row],[Delay Mins]]</f>
        <v>3</v>
      </c>
      <c r="U633" s="41">
        <f t="shared" si="39"/>
        <v>5</v>
      </c>
      <c r="V633" s="41" t="e" cm="1">
        <f t="array" aca="1" ref="V633" ca="1">IF(V5COUNT(S633:S635)&lt;3,"",AVERAGE(S633:S635))</f>
        <v>#NAME?</v>
      </c>
      <c r="W633" s="41" t="e">
        <f t="shared" ca="1" si="40"/>
        <v>#NAME?</v>
      </c>
      <c r="X633" s="41" t="e">
        <f t="shared" ca="1" si="41"/>
        <v>#NAME?</v>
      </c>
      <c r="Y633" s="44" t="e">
        <f t="shared" ca="1" si="42"/>
        <v>#NAME?</v>
      </c>
    </row>
    <row r="634" spans="1:25" ht="75" hidden="1" x14ac:dyDescent="0.25">
      <c r="A634" s="3" t="s">
        <v>1553</v>
      </c>
      <c r="B634" s="4">
        <v>45958</v>
      </c>
      <c r="C634" s="3"/>
      <c r="D634" s="5" t="s">
        <v>1175</v>
      </c>
      <c r="E634" s="3" t="s">
        <v>216</v>
      </c>
      <c r="F634" s="3">
        <v>12</v>
      </c>
      <c r="G634" s="3">
        <v>19</v>
      </c>
      <c r="H634" s="4">
        <v>44077</v>
      </c>
      <c r="I634" s="3" t="s">
        <v>217</v>
      </c>
      <c r="J634" s="3"/>
      <c r="K634" s="3" t="s">
        <v>584</v>
      </c>
      <c r="L634" s="5" t="s">
        <v>875</v>
      </c>
      <c r="M634" s="5" t="s">
        <v>1541</v>
      </c>
      <c r="N634" s="3" t="e">
        <f>IF(L634="Availability", 0, IF(AND(#REF!="Y", OR(F634&gt;2,#REF!&gt; 0)), 1, 0))</f>
        <v>#REF!</v>
      </c>
      <c r="O634" s="5"/>
      <c r="P634" s="5"/>
      <c r="Q634" s="5"/>
      <c r="R634" s="10"/>
      <c r="S634" s="3">
        <f>_xlfn.XLOOKUP(E634,DelayData!C:C,DelayData!E:E,"Not Found")</f>
        <v>3</v>
      </c>
      <c r="T634" s="3">
        <f>tbl_master[[#This Row],[Delay Mins]]</f>
        <v>3</v>
      </c>
      <c r="U634" s="41">
        <f t="shared" si="39"/>
        <v>3</v>
      </c>
      <c r="V634" s="41" t="e" cm="1">
        <f t="array" aca="1" ref="V634" ca="1">IF(V5COUNT(S634:S636)&lt;3,"",AVERAGE(S634:S636))</f>
        <v>#NAME?</v>
      </c>
      <c r="W634" s="41" t="e">
        <f t="shared" ca="1" si="40"/>
        <v>#NAME?</v>
      </c>
      <c r="X634" s="41" t="e">
        <f t="shared" ca="1" si="41"/>
        <v>#NAME?</v>
      </c>
      <c r="Y634" s="44" t="e">
        <f t="shared" ca="1" si="42"/>
        <v>#NAME?</v>
      </c>
    </row>
    <row r="635" spans="1:25" ht="60" hidden="1" x14ac:dyDescent="0.25">
      <c r="A635" s="3" t="s">
        <v>1554</v>
      </c>
      <c r="B635" s="4">
        <v>45958</v>
      </c>
      <c r="C635" s="3" t="s">
        <v>651</v>
      </c>
      <c r="D635" s="5" t="s">
        <v>1454</v>
      </c>
      <c r="E635" s="3" t="s">
        <v>350</v>
      </c>
      <c r="F635" s="3">
        <v>7</v>
      </c>
      <c r="G635" s="3">
        <v>7</v>
      </c>
      <c r="H635" s="4">
        <v>43700</v>
      </c>
      <c r="I635" s="3" t="s">
        <v>54</v>
      </c>
      <c r="J635" s="3" t="s">
        <v>55</v>
      </c>
      <c r="K635" s="3" t="s">
        <v>28</v>
      </c>
      <c r="L635" s="5"/>
      <c r="M635" s="5" t="s">
        <v>1541</v>
      </c>
      <c r="N635" s="3" t="e">
        <f>IF(L635="Availability", 0, IF(AND(#REF!="Y", OR(F635&gt;2,#REF!&gt; 0)), 1, 0))</f>
        <v>#REF!</v>
      </c>
      <c r="O635" s="5"/>
      <c r="P635" s="5"/>
      <c r="Q635" s="5"/>
      <c r="R635" s="10"/>
      <c r="S635" s="3">
        <f>_xlfn.XLOOKUP(E635,DelayData!C:C,DelayData!E:E,"Not Found")</f>
        <v>7</v>
      </c>
      <c r="T635" s="3">
        <f>tbl_master[[#This Row],[Delay Mins]]</f>
        <v>7</v>
      </c>
      <c r="U635" s="41">
        <f t="shared" si="39"/>
        <v>3</v>
      </c>
      <c r="V635" s="41" t="e" cm="1">
        <f t="array" aca="1" ref="V635" ca="1">IF(V5COUNT(S635:S637)&lt;3,"",AVERAGE(S635:S637))</f>
        <v>#NAME?</v>
      </c>
      <c r="W635" s="41" t="e">
        <f t="shared" ca="1" si="40"/>
        <v>#NAME?</v>
      </c>
      <c r="X635" s="41" t="e">
        <f t="shared" ca="1" si="41"/>
        <v>#NAME?</v>
      </c>
      <c r="Y635" s="44" t="e">
        <f t="shared" ca="1" si="42"/>
        <v>#NAME?</v>
      </c>
    </row>
    <row r="636" spans="1:25" ht="75" hidden="1" x14ac:dyDescent="0.25">
      <c r="A636" s="3" t="s">
        <v>1555</v>
      </c>
      <c r="B636" s="4">
        <v>45958</v>
      </c>
      <c r="C636" s="3"/>
      <c r="D636" s="5" t="s">
        <v>1556</v>
      </c>
      <c r="E636" s="3" t="s">
        <v>631</v>
      </c>
      <c r="F636" s="3">
        <v>13</v>
      </c>
      <c r="G636" s="3">
        <v>13</v>
      </c>
      <c r="H636" s="4">
        <v>43852</v>
      </c>
      <c r="I636" s="3" t="s">
        <v>54</v>
      </c>
      <c r="J636" s="3"/>
      <c r="K636" s="3" t="s">
        <v>34</v>
      </c>
      <c r="L636" s="5"/>
      <c r="M636" s="5" t="s">
        <v>1557</v>
      </c>
      <c r="N636" s="3" t="e">
        <f>IF(L636="Availability", 0, IF(AND(#REF!="Y", OR(F636&gt;2,#REF!&gt; 0)), 1, 0))</f>
        <v>#REF!</v>
      </c>
      <c r="O636" s="5"/>
      <c r="P636" s="5"/>
      <c r="Q636" s="5"/>
      <c r="R636" s="10"/>
      <c r="S636" s="3">
        <f>_xlfn.XLOOKUP(E636,DelayData!C:C,DelayData!E:E,"Not Found")</f>
        <v>4</v>
      </c>
      <c r="T636" s="3">
        <f>tbl_master[[#This Row],[Delay Mins]]</f>
        <v>4</v>
      </c>
      <c r="U636" s="41">
        <f t="shared" si="39"/>
        <v>7</v>
      </c>
      <c r="V636" s="41" t="e" cm="1">
        <f t="array" aca="1" ref="V636" ca="1">IF(V5COUNT(S636:S638)&lt;3,"",AVERAGE(S636:S638))</f>
        <v>#NAME?</v>
      </c>
      <c r="W636" s="41" t="e">
        <f t="shared" ca="1" si="40"/>
        <v>#NAME?</v>
      </c>
      <c r="X636" s="41" t="e">
        <f t="shared" ca="1" si="41"/>
        <v>#NAME?</v>
      </c>
      <c r="Y636" s="44" t="e">
        <f t="shared" ca="1" si="42"/>
        <v>#NAME?</v>
      </c>
    </row>
    <row r="637" spans="1:25" ht="60" hidden="1" x14ac:dyDescent="0.25">
      <c r="A637" s="3" t="s">
        <v>1558</v>
      </c>
      <c r="B637" s="4">
        <v>45957</v>
      </c>
      <c r="C637" s="3" t="s">
        <v>1559</v>
      </c>
      <c r="D637" s="5" t="s">
        <v>1540</v>
      </c>
      <c r="E637" s="3" t="s">
        <v>356</v>
      </c>
      <c r="F637" s="3">
        <v>9</v>
      </c>
      <c r="G637" s="3">
        <v>9</v>
      </c>
      <c r="H637" s="4">
        <v>43868</v>
      </c>
      <c r="I637" s="3" t="s">
        <v>539</v>
      </c>
      <c r="J637" s="3" t="s">
        <v>702</v>
      </c>
      <c r="K637" s="3" t="s">
        <v>28</v>
      </c>
      <c r="L637" s="5"/>
      <c r="M637" s="5" t="s">
        <v>1557</v>
      </c>
      <c r="N637" s="3" t="e">
        <f>IF(L637="Availability", 0, IF(AND(#REF!="Y", OR(F637&gt;2,#REF!&gt; 0)), 1, 0))</f>
        <v>#REF!</v>
      </c>
      <c r="O637" s="5"/>
      <c r="P637" s="5"/>
      <c r="Q637" s="5"/>
      <c r="R637" s="10"/>
      <c r="S637" s="3">
        <f>_xlfn.XLOOKUP(E637,DelayData!C:C,DelayData!E:E,"Not Found")</f>
        <v>17</v>
      </c>
      <c r="T637" s="3">
        <f>tbl_master[[#This Row],[Delay Mins]]</f>
        <v>17</v>
      </c>
      <c r="U637" s="41">
        <f t="shared" si="39"/>
        <v>4</v>
      </c>
      <c r="V637" s="41" t="e" cm="1">
        <f t="array" aca="1" ref="V637" ca="1">IF(V5COUNT(S637:S639)&lt;3,"",AVERAGE(S637:S639))</f>
        <v>#NAME?</v>
      </c>
      <c r="W637" s="41" t="e">
        <f t="shared" ca="1" si="40"/>
        <v>#NAME?</v>
      </c>
      <c r="X637" s="41" t="e">
        <f t="shared" ca="1" si="41"/>
        <v>#NAME?</v>
      </c>
      <c r="Y637" s="44" t="e">
        <f t="shared" ca="1" si="42"/>
        <v>#NAME?</v>
      </c>
    </row>
    <row r="638" spans="1:25" ht="60" hidden="1" x14ac:dyDescent="0.25">
      <c r="A638" s="3" t="s">
        <v>1560</v>
      </c>
      <c r="B638" s="4">
        <v>45957</v>
      </c>
      <c r="C638" s="3" t="s">
        <v>1561</v>
      </c>
      <c r="D638" s="5" t="s">
        <v>1562</v>
      </c>
      <c r="E638" s="3" t="s">
        <v>87</v>
      </c>
      <c r="F638" s="3">
        <v>15</v>
      </c>
      <c r="G638" s="3">
        <v>15</v>
      </c>
      <c r="H638" s="4">
        <v>43805</v>
      </c>
      <c r="I638" s="3" t="s">
        <v>253</v>
      </c>
      <c r="J638" s="3" t="s">
        <v>254</v>
      </c>
      <c r="K638" s="3" t="s">
        <v>28</v>
      </c>
      <c r="L638" s="5"/>
      <c r="M638" s="5" t="s">
        <v>1529</v>
      </c>
      <c r="N638" s="3" t="e">
        <f>IF(L638="Availability", 0, IF(AND(#REF!="Y", OR(F638&gt;2,#REF!&gt; 0)), 1, 0))</f>
        <v>#REF!</v>
      </c>
      <c r="O638" s="5"/>
      <c r="P638" s="5"/>
      <c r="Q638" s="5"/>
      <c r="R638" s="10"/>
      <c r="S638" s="3">
        <f>_xlfn.XLOOKUP(E638,DelayData!C:C,DelayData!E:E,"Not Found")</f>
        <v>0</v>
      </c>
      <c r="T638" s="3">
        <f>tbl_master[[#This Row],[Delay Mins]]</f>
        <v>0</v>
      </c>
      <c r="U638" s="41">
        <f t="shared" si="39"/>
        <v>17</v>
      </c>
      <c r="V638" s="41" t="e" cm="1">
        <f t="array" aca="1" ref="V638" ca="1">IF(V5COUNT(S638:S640)&lt;3,"",AVERAGE(S638:S640))</f>
        <v>#NAME?</v>
      </c>
      <c r="W638" s="41" t="e">
        <f t="shared" ca="1" si="40"/>
        <v>#NAME?</v>
      </c>
      <c r="X638" s="41" t="e">
        <f t="shared" ca="1" si="41"/>
        <v>#NAME?</v>
      </c>
      <c r="Y638" s="44" t="e">
        <f t="shared" ca="1" si="42"/>
        <v>#NAME?</v>
      </c>
    </row>
    <row r="639" spans="1:25" ht="75" hidden="1" x14ac:dyDescent="0.25">
      <c r="A639" s="3" t="s">
        <v>1563</v>
      </c>
      <c r="B639" s="4">
        <v>45957</v>
      </c>
      <c r="C639" s="3" t="s">
        <v>1196</v>
      </c>
      <c r="D639" s="5" t="s">
        <v>115</v>
      </c>
      <c r="E639" s="3" t="s">
        <v>264</v>
      </c>
      <c r="F639" s="3">
        <v>25</v>
      </c>
      <c r="G639" s="3">
        <v>127</v>
      </c>
      <c r="H639" s="3"/>
      <c r="I639" s="3" t="s">
        <v>260</v>
      </c>
      <c r="J639" s="3"/>
      <c r="K639" s="3" t="s">
        <v>424</v>
      </c>
      <c r="L639" s="5"/>
      <c r="M639" s="5"/>
      <c r="N639" s="3" t="e">
        <f>IF(L639="Availability", 0, IF(AND(#REF!="Y", OR(F639&gt;2,#REF!&gt; 0)), 1, 0))</f>
        <v>#REF!</v>
      </c>
      <c r="O639" s="5"/>
      <c r="P639" s="5"/>
      <c r="Q639" s="5"/>
      <c r="R639" s="10"/>
      <c r="S639" s="3">
        <f>_xlfn.XLOOKUP(E639,DelayData!C:C,DelayData!E:E,"Not Found")</f>
        <v>24</v>
      </c>
      <c r="T639" s="3">
        <f>tbl_master[[#This Row],[Delay Mins]]</f>
        <v>24</v>
      </c>
      <c r="U639" s="41">
        <f t="shared" si="39"/>
        <v>0</v>
      </c>
      <c r="V639" s="41" t="e" cm="1">
        <f t="array" aca="1" ref="V639" ca="1">IF(V5COUNT(S639:S641)&lt;3,"",AVERAGE(S639:S641))</f>
        <v>#NAME?</v>
      </c>
      <c r="W639" s="41" t="e">
        <f t="shared" ca="1" si="40"/>
        <v>#NAME?</v>
      </c>
      <c r="X639" s="41" t="e">
        <f t="shared" ca="1" si="41"/>
        <v>#NAME?</v>
      </c>
      <c r="Y639" s="44" t="e">
        <f t="shared" ca="1" si="42"/>
        <v>#NAME?</v>
      </c>
    </row>
    <row r="640" spans="1:25" ht="90" hidden="1" x14ac:dyDescent="0.25">
      <c r="A640" s="3" t="s">
        <v>1564</v>
      </c>
      <c r="B640" s="4">
        <v>45957</v>
      </c>
      <c r="C640" s="3" t="s">
        <v>1172</v>
      </c>
      <c r="D640" s="5" t="s">
        <v>1565</v>
      </c>
      <c r="E640" s="3" t="s">
        <v>128</v>
      </c>
      <c r="F640" s="3">
        <v>10</v>
      </c>
      <c r="G640" s="3">
        <v>19</v>
      </c>
      <c r="H640" s="3"/>
      <c r="I640" s="3" t="s">
        <v>80</v>
      </c>
      <c r="J640" s="3" t="s">
        <v>199</v>
      </c>
      <c r="K640" s="3" t="s">
        <v>28</v>
      </c>
      <c r="L640" s="5"/>
      <c r="M640" s="5"/>
      <c r="N640" s="3" t="e">
        <f>IF(L640="Availability", 0, IF(AND(#REF!="Y", OR(F640&gt;2,#REF!&gt; 0)), 1, 0))</f>
        <v>#REF!</v>
      </c>
      <c r="O640" s="5"/>
      <c r="P640" s="5"/>
      <c r="Q640" s="5"/>
      <c r="R640" s="10"/>
      <c r="S640" s="3">
        <f>_xlfn.XLOOKUP(E640,DelayData!C:C,DelayData!E:E,"Not Found")</f>
        <v>3</v>
      </c>
      <c r="T640" s="3">
        <f>tbl_master[[#This Row],[Delay Mins]]</f>
        <v>3</v>
      </c>
      <c r="U640" s="41">
        <f t="shared" si="39"/>
        <v>24</v>
      </c>
      <c r="V640" s="41" t="e" cm="1">
        <f t="array" aca="1" ref="V640" ca="1">IF(V5COUNT(S640:S642)&lt;3,"",AVERAGE(S640:S642))</f>
        <v>#NAME?</v>
      </c>
      <c r="W640" s="41" t="e">
        <f t="shared" ca="1" si="40"/>
        <v>#NAME?</v>
      </c>
      <c r="X640" s="41" t="e">
        <f t="shared" ca="1" si="41"/>
        <v>#NAME?</v>
      </c>
      <c r="Y640" s="44" t="e">
        <f t="shared" ca="1" si="42"/>
        <v>#NAME?</v>
      </c>
    </row>
    <row r="641" spans="1:25" ht="75" hidden="1" x14ac:dyDescent="0.25">
      <c r="A641" s="3" t="s">
        <v>1566</v>
      </c>
      <c r="B641" s="4">
        <v>45956</v>
      </c>
      <c r="C641" s="3" t="s">
        <v>1567</v>
      </c>
      <c r="D641" s="5" t="s">
        <v>1568</v>
      </c>
      <c r="E641" s="3" t="s">
        <v>146</v>
      </c>
      <c r="F641" s="3">
        <v>45</v>
      </c>
      <c r="G641" s="3">
        <v>45</v>
      </c>
      <c r="H641" s="4">
        <v>43728</v>
      </c>
      <c r="I641" s="3" t="s">
        <v>54</v>
      </c>
      <c r="J641" s="3" t="s">
        <v>55</v>
      </c>
      <c r="K641" s="3" t="s">
        <v>28</v>
      </c>
      <c r="L641" s="5"/>
      <c r="M641" s="5" t="s">
        <v>1557</v>
      </c>
      <c r="N641" s="3" t="e">
        <f>IF(L641="Availability", 0, IF(AND(#REF!="Y", OR(F641&gt;2,#REF!&gt; 0)), 1, 0))</f>
        <v>#REF!</v>
      </c>
      <c r="O641" s="5"/>
      <c r="P641" s="5"/>
      <c r="Q641" s="5"/>
      <c r="R641" s="10"/>
      <c r="S641" s="3">
        <f>_xlfn.XLOOKUP(E641,DelayData!C:C,DelayData!E:E,"Not Found")</f>
        <v>6</v>
      </c>
      <c r="T641" s="3">
        <f>tbl_master[[#This Row],[Delay Mins]]</f>
        <v>6</v>
      </c>
      <c r="U641" s="41">
        <f t="shared" si="39"/>
        <v>3</v>
      </c>
      <c r="V641" s="41" t="e" cm="1">
        <f t="array" aca="1" ref="V641" ca="1">IF(V5COUNT(S641:S643)&lt;3,"",AVERAGE(S641:S643))</f>
        <v>#NAME?</v>
      </c>
      <c r="W641" s="41" t="e">
        <f t="shared" ca="1" si="40"/>
        <v>#NAME?</v>
      </c>
      <c r="X641" s="41" t="e">
        <f t="shared" ca="1" si="41"/>
        <v>#NAME?</v>
      </c>
      <c r="Y641" s="44" t="e">
        <f t="shared" ca="1" si="42"/>
        <v>#NAME?</v>
      </c>
    </row>
    <row r="642" spans="1:25" ht="75" hidden="1" x14ac:dyDescent="0.25">
      <c r="A642" s="3" t="s">
        <v>1569</v>
      </c>
      <c r="B642" s="4">
        <v>45956</v>
      </c>
      <c r="C642" s="3" t="s">
        <v>1570</v>
      </c>
      <c r="D642" s="5" t="s">
        <v>1571</v>
      </c>
      <c r="E642" s="3" t="s">
        <v>95</v>
      </c>
      <c r="F642" s="3">
        <v>9</v>
      </c>
      <c r="G642" s="3">
        <v>9</v>
      </c>
      <c r="H642" s="3"/>
      <c r="I642" s="3" t="s">
        <v>33</v>
      </c>
      <c r="J642" s="3" t="s">
        <v>27</v>
      </c>
      <c r="K642" s="3" t="s">
        <v>28</v>
      </c>
      <c r="L642" s="5"/>
      <c r="M642" s="5"/>
      <c r="N642" s="3" t="e">
        <f>IF(L642="Availability", 0, IF(AND(#REF!="Y", OR(F642&gt;2,#REF!&gt; 0)), 1, 0))</f>
        <v>#REF!</v>
      </c>
      <c r="O642" s="5"/>
      <c r="P642" s="5"/>
      <c r="Q642" s="5"/>
      <c r="R642" s="10"/>
      <c r="S642" s="3">
        <f>_xlfn.XLOOKUP(E642,DelayData!C:C,DelayData!E:E,"Not Found")</f>
        <v>0</v>
      </c>
      <c r="T642" s="3">
        <f>tbl_master[[#This Row],[Delay Mins]]</f>
        <v>0</v>
      </c>
      <c r="U642" s="41">
        <f t="shared" ref="U642:U705" si="43">S641</f>
        <v>6</v>
      </c>
      <c r="V642" s="41" t="e" cm="1">
        <f t="array" aca="1" ref="V642" ca="1">IF(V5COUNT(S642:S644)&lt;3,"",AVERAGE(S642:S644))</f>
        <v>#NAME?</v>
      </c>
      <c r="W642" s="41" t="e">
        <f t="shared" ref="W642:W705" ca="1" si="44">0.5*T642 + 0.3*U642 + 0.2*V642</f>
        <v>#NAME?</v>
      </c>
      <c r="X642" s="41" t="e">
        <f t="shared" ref="X642:X705" ca="1" si="45">S642 - W642</f>
        <v>#NAME?</v>
      </c>
      <c r="Y642" s="44" t="e">
        <f t="shared" ref="Y642:Y705" ca="1" si="46">ABS(S642 - W642)</f>
        <v>#NAME?</v>
      </c>
    </row>
    <row r="643" spans="1:25" ht="75" hidden="1" x14ac:dyDescent="0.25">
      <c r="A643" s="3" t="s">
        <v>1572</v>
      </c>
      <c r="B643" s="4">
        <v>45956</v>
      </c>
      <c r="C643" s="3" t="s">
        <v>1573</v>
      </c>
      <c r="D643" s="5" t="s">
        <v>1574</v>
      </c>
      <c r="E643" s="3" t="s">
        <v>494</v>
      </c>
      <c r="F643" s="3">
        <v>7</v>
      </c>
      <c r="G643" s="3">
        <v>13</v>
      </c>
      <c r="H643" s="4">
        <v>43896</v>
      </c>
      <c r="I643" s="3" t="s">
        <v>80</v>
      </c>
      <c r="J643" s="3" t="s">
        <v>199</v>
      </c>
      <c r="K643" s="3" t="s">
        <v>28</v>
      </c>
      <c r="L643" s="5"/>
      <c r="M643" s="5" t="s">
        <v>1541</v>
      </c>
      <c r="N643" s="3" t="e">
        <f>IF(L643="Availability", 0, IF(AND(#REF!="Y", OR(F643&gt;2,#REF!&gt; 0)), 1, 0))</f>
        <v>#REF!</v>
      </c>
      <c r="O643" s="5"/>
      <c r="P643" s="5"/>
      <c r="Q643" s="5"/>
      <c r="R643" s="10"/>
      <c r="S643" s="3">
        <f>_xlfn.XLOOKUP(E643,DelayData!C:C,DelayData!E:E,"Not Found")</f>
        <v>0</v>
      </c>
      <c r="T643" s="3">
        <f>tbl_master[[#This Row],[Delay Mins]]</f>
        <v>0</v>
      </c>
      <c r="U643" s="41">
        <f t="shared" si="43"/>
        <v>0</v>
      </c>
      <c r="V643" s="41" t="e" cm="1">
        <f t="array" aca="1" ref="V643" ca="1">IF(V5COUNT(S643:S645)&lt;3,"",AVERAGE(S643:S645))</f>
        <v>#NAME?</v>
      </c>
      <c r="W643" s="41" t="e">
        <f t="shared" ca="1" si="44"/>
        <v>#NAME?</v>
      </c>
      <c r="X643" s="41" t="e">
        <f t="shared" ca="1" si="45"/>
        <v>#NAME?</v>
      </c>
      <c r="Y643" s="44" t="e">
        <f t="shared" ca="1" si="46"/>
        <v>#NAME?</v>
      </c>
    </row>
    <row r="644" spans="1:25" ht="75" hidden="1" x14ac:dyDescent="0.25">
      <c r="A644" s="3" t="s">
        <v>1575</v>
      </c>
      <c r="B644" s="4">
        <v>45956</v>
      </c>
      <c r="C644" s="3" t="s">
        <v>1478</v>
      </c>
      <c r="D644" s="5" t="s">
        <v>1576</v>
      </c>
      <c r="E644" s="3" t="s">
        <v>621</v>
      </c>
      <c r="F644" s="3">
        <v>4</v>
      </c>
      <c r="G644" s="3">
        <v>37</v>
      </c>
      <c r="H644" s="3"/>
      <c r="I644" s="3" t="s">
        <v>119</v>
      </c>
      <c r="J644" s="3" t="s">
        <v>361</v>
      </c>
      <c r="K644" s="3" t="s">
        <v>28</v>
      </c>
      <c r="L644" s="5"/>
      <c r="M644" s="5"/>
      <c r="N644" s="3" t="e">
        <f>IF(L644="Availability", 0, IF(AND(#REF!="Y", OR(F644&gt;2,#REF!&gt; 0)), 1, 0))</f>
        <v>#REF!</v>
      </c>
      <c r="O644" s="5"/>
      <c r="P644" s="5"/>
      <c r="Q644" s="5"/>
      <c r="R644" s="10"/>
      <c r="S644" s="3">
        <f>_xlfn.XLOOKUP(E644,DelayData!C:C,DelayData!E:E,"Not Found")</f>
        <v>70</v>
      </c>
      <c r="T644" s="3">
        <f>tbl_master[[#This Row],[Delay Mins]]</f>
        <v>70</v>
      </c>
      <c r="U644" s="41">
        <f t="shared" si="43"/>
        <v>0</v>
      </c>
      <c r="V644" s="41" t="e" cm="1">
        <f t="array" aca="1" ref="V644" ca="1">IF(V5COUNT(S644:S646)&lt;3,"",AVERAGE(S644:S646))</f>
        <v>#NAME?</v>
      </c>
      <c r="W644" s="41" t="e">
        <f t="shared" ca="1" si="44"/>
        <v>#NAME?</v>
      </c>
      <c r="X644" s="41" t="e">
        <f t="shared" ca="1" si="45"/>
        <v>#NAME?</v>
      </c>
      <c r="Y644" s="44" t="e">
        <f t="shared" ca="1" si="46"/>
        <v>#NAME?</v>
      </c>
    </row>
    <row r="645" spans="1:25" ht="60" hidden="1" x14ac:dyDescent="0.25">
      <c r="A645" s="3" t="s">
        <v>1577</v>
      </c>
      <c r="B645" s="4">
        <v>45956</v>
      </c>
      <c r="C645" s="3" t="s">
        <v>1578</v>
      </c>
      <c r="D645" s="5" t="s">
        <v>1579</v>
      </c>
      <c r="E645" s="3" t="s">
        <v>350</v>
      </c>
      <c r="F645" s="3">
        <v>17</v>
      </c>
      <c r="G645" s="3">
        <v>44</v>
      </c>
      <c r="H645" s="4">
        <v>43808</v>
      </c>
      <c r="I645" s="3" t="s">
        <v>39</v>
      </c>
      <c r="J645" s="3" t="s">
        <v>44</v>
      </c>
      <c r="K645" s="3" t="s">
        <v>28</v>
      </c>
      <c r="L645" s="5"/>
      <c r="M645" s="5" t="s">
        <v>1557</v>
      </c>
      <c r="N645" s="3" t="e">
        <f>IF(L645="Availability", 0, IF(AND(#REF!="Y", OR(F645&gt;2,#REF!&gt; 0)), 1, 0))</f>
        <v>#REF!</v>
      </c>
      <c r="O645" s="5"/>
      <c r="P645" s="5"/>
      <c r="Q645" s="5"/>
      <c r="R645" s="10"/>
      <c r="S645" s="3">
        <f>_xlfn.XLOOKUP(E645,DelayData!C:C,DelayData!E:E,"Not Found")</f>
        <v>7</v>
      </c>
      <c r="T645" s="3">
        <f>tbl_master[[#This Row],[Delay Mins]]</f>
        <v>7</v>
      </c>
      <c r="U645" s="41">
        <f t="shared" si="43"/>
        <v>70</v>
      </c>
      <c r="V645" s="41" t="e" cm="1">
        <f t="array" aca="1" ref="V645" ca="1">IF(V5COUNT(S645:S647)&lt;3,"",AVERAGE(S645:S647))</f>
        <v>#NAME?</v>
      </c>
      <c r="W645" s="41" t="e">
        <f t="shared" ca="1" si="44"/>
        <v>#NAME?</v>
      </c>
      <c r="X645" s="41" t="e">
        <f t="shared" ca="1" si="45"/>
        <v>#NAME?</v>
      </c>
      <c r="Y645" s="44" t="e">
        <f t="shared" ca="1" si="46"/>
        <v>#NAME?</v>
      </c>
    </row>
    <row r="646" spans="1:25" ht="75" hidden="1" x14ac:dyDescent="0.25">
      <c r="A646" s="3" t="s">
        <v>1580</v>
      </c>
      <c r="B646" s="4">
        <v>45956</v>
      </c>
      <c r="C646" s="3" t="s">
        <v>716</v>
      </c>
      <c r="D646" s="5" t="s">
        <v>549</v>
      </c>
      <c r="E646" s="3" t="s">
        <v>128</v>
      </c>
      <c r="F646" s="3">
        <v>4</v>
      </c>
      <c r="G646" s="3">
        <v>8</v>
      </c>
      <c r="H646" s="3"/>
      <c r="I646" s="3" t="s">
        <v>33</v>
      </c>
      <c r="J646" s="3" t="s">
        <v>288</v>
      </c>
      <c r="K646" s="3" t="s">
        <v>28</v>
      </c>
      <c r="L646" s="5"/>
      <c r="M646" s="5"/>
      <c r="N646" s="3" t="e">
        <f>IF(L646="Availability", 0, IF(AND(#REF!="Y", OR(F646&gt;2,#REF!&gt; 0)), 1, 0))</f>
        <v>#REF!</v>
      </c>
      <c r="O646" s="5"/>
      <c r="P646" s="5"/>
      <c r="Q646" s="5"/>
      <c r="R646" s="10"/>
      <c r="S646" s="3">
        <f>_xlfn.XLOOKUP(E646,DelayData!C:C,DelayData!E:E,"Not Found")</f>
        <v>3</v>
      </c>
      <c r="T646" s="3">
        <f>tbl_master[[#This Row],[Delay Mins]]</f>
        <v>3</v>
      </c>
      <c r="U646" s="41">
        <f t="shared" si="43"/>
        <v>7</v>
      </c>
      <c r="V646" s="41" t="e" cm="1">
        <f t="array" aca="1" ref="V646" ca="1">IF(V5COUNT(S646:S648)&lt;3,"",AVERAGE(S646:S648))</f>
        <v>#NAME?</v>
      </c>
      <c r="W646" s="41" t="e">
        <f t="shared" ca="1" si="44"/>
        <v>#NAME?</v>
      </c>
      <c r="X646" s="41" t="e">
        <f t="shared" ca="1" si="45"/>
        <v>#NAME?</v>
      </c>
      <c r="Y646" s="44" t="e">
        <f t="shared" ca="1" si="46"/>
        <v>#NAME?</v>
      </c>
    </row>
    <row r="647" spans="1:25" ht="60" hidden="1" x14ac:dyDescent="0.25">
      <c r="A647" s="3" t="s">
        <v>1581</v>
      </c>
      <c r="B647" s="4">
        <v>45956</v>
      </c>
      <c r="C647" s="3" t="s">
        <v>1582</v>
      </c>
      <c r="D647" s="5" t="s">
        <v>1583</v>
      </c>
      <c r="E647" s="3" t="s">
        <v>356</v>
      </c>
      <c r="F647" s="3">
        <v>27</v>
      </c>
      <c r="G647" s="3">
        <v>27</v>
      </c>
      <c r="H647" s="4">
        <v>43782</v>
      </c>
      <c r="I647" s="3" t="s">
        <v>54</v>
      </c>
      <c r="J647" s="3" t="s">
        <v>55</v>
      </c>
      <c r="K647" s="3" t="s">
        <v>28</v>
      </c>
      <c r="L647" s="5"/>
      <c r="M647" s="5" t="s">
        <v>1475</v>
      </c>
      <c r="N647" s="3" t="e">
        <f>IF(L647="Availability", 0, IF(AND(#REF!="Y", OR(F647&gt;2,#REF!&gt; 0)), 1, 0))</f>
        <v>#REF!</v>
      </c>
      <c r="O647" s="5"/>
      <c r="P647" s="5"/>
      <c r="Q647" s="5"/>
      <c r="R647" s="10"/>
      <c r="S647" s="3">
        <f>_xlfn.XLOOKUP(E647,DelayData!C:C,DelayData!E:E,"Not Found")</f>
        <v>17</v>
      </c>
      <c r="T647" s="3">
        <f>tbl_master[[#This Row],[Delay Mins]]</f>
        <v>17</v>
      </c>
      <c r="U647" s="41">
        <f t="shared" si="43"/>
        <v>3</v>
      </c>
      <c r="V647" s="41" t="e" cm="1">
        <f t="array" aca="1" ref="V647" ca="1">IF(V5COUNT(S647:S649)&lt;3,"",AVERAGE(S647:S649))</f>
        <v>#NAME?</v>
      </c>
      <c r="W647" s="41" t="e">
        <f t="shared" ca="1" si="44"/>
        <v>#NAME?</v>
      </c>
      <c r="X647" s="41" t="e">
        <f t="shared" ca="1" si="45"/>
        <v>#NAME?</v>
      </c>
      <c r="Y647" s="44" t="e">
        <f t="shared" ca="1" si="46"/>
        <v>#NAME?</v>
      </c>
    </row>
    <row r="648" spans="1:25" ht="60" hidden="1" x14ac:dyDescent="0.25">
      <c r="A648" s="3" t="s">
        <v>1584</v>
      </c>
      <c r="B648" s="4">
        <v>45956</v>
      </c>
      <c r="C648" s="3" t="s">
        <v>1585</v>
      </c>
      <c r="D648" s="5" t="s">
        <v>1586</v>
      </c>
      <c r="E648" s="3" t="s">
        <v>70</v>
      </c>
      <c r="F648" s="3">
        <v>14</v>
      </c>
      <c r="G648" s="3">
        <v>20</v>
      </c>
      <c r="H648" s="4">
        <v>43852</v>
      </c>
      <c r="I648" s="3" t="s">
        <v>39</v>
      </c>
      <c r="J648" s="3" t="s">
        <v>361</v>
      </c>
      <c r="K648" s="3" t="s">
        <v>28</v>
      </c>
      <c r="L648" s="5"/>
      <c r="M648" s="5" t="s">
        <v>1475</v>
      </c>
      <c r="N648" s="3" t="e">
        <f>IF(L648="Availability", 0, IF(AND(#REF!="Y", OR(F648&gt;2,#REF!&gt; 0)), 1, 0))</f>
        <v>#REF!</v>
      </c>
      <c r="O648" s="5"/>
      <c r="P648" s="5"/>
      <c r="Q648" s="5"/>
      <c r="R648" s="10"/>
      <c r="S648" s="3">
        <f>_xlfn.XLOOKUP(E648,DelayData!C:C,DelayData!E:E,"Not Found")</f>
        <v>27</v>
      </c>
      <c r="T648" s="3">
        <f>tbl_master[[#This Row],[Delay Mins]]</f>
        <v>27</v>
      </c>
      <c r="U648" s="41">
        <f t="shared" si="43"/>
        <v>17</v>
      </c>
      <c r="V648" s="41" t="e" cm="1">
        <f t="array" aca="1" ref="V648" ca="1">IF(V5COUNT(S648:S650)&lt;3,"",AVERAGE(S648:S650))</f>
        <v>#NAME?</v>
      </c>
      <c r="W648" s="41" t="e">
        <f t="shared" ca="1" si="44"/>
        <v>#NAME?</v>
      </c>
      <c r="X648" s="41" t="e">
        <f t="shared" ca="1" si="45"/>
        <v>#NAME?</v>
      </c>
      <c r="Y648" s="44" t="e">
        <f t="shared" ca="1" si="46"/>
        <v>#NAME?</v>
      </c>
    </row>
    <row r="649" spans="1:25" ht="75" hidden="1" x14ac:dyDescent="0.25">
      <c r="A649" s="3" t="s">
        <v>1587</v>
      </c>
      <c r="B649" s="4">
        <v>45955</v>
      </c>
      <c r="C649" s="3" t="s">
        <v>1588</v>
      </c>
      <c r="D649" s="5" t="s">
        <v>1589</v>
      </c>
      <c r="E649" s="3" t="s">
        <v>121</v>
      </c>
      <c r="F649" s="3">
        <v>7</v>
      </c>
      <c r="G649" s="3">
        <v>23</v>
      </c>
      <c r="H649" s="4">
        <v>44055</v>
      </c>
      <c r="I649" s="3" t="s">
        <v>39</v>
      </c>
      <c r="J649" s="3" t="s">
        <v>361</v>
      </c>
      <c r="K649" s="3" t="s">
        <v>28</v>
      </c>
      <c r="L649" s="5"/>
      <c r="M649" s="5" t="s">
        <v>1475</v>
      </c>
      <c r="N649" s="3" t="e">
        <f>IF(L649="Availability", 0, IF(AND(#REF!="Y", OR(F649&gt;2,#REF!&gt; 0)), 1, 0))</f>
        <v>#REF!</v>
      </c>
      <c r="O649" s="5"/>
      <c r="P649" s="5"/>
      <c r="Q649" s="5"/>
      <c r="R649" s="10"/>
      <c r="S649" s="3">
        <f>_xlfn.XLOOKUP(E649,DelayData!C:C,DelayData!E:E,"Not Found")</f>
        <v>0</v>
      </c>
      <c r="T649" s="3">
        <f>tbl_master[[#This Row],[Delay Mins]]</f>
        <v>0</v>
      </c>
      <c r="U649" s="41">
        <f t="shared" si="43"/>
        <v>27</v>
      </c>
      <c r="V649" s="41" t="e" cm="1">
        <f t="array" aca="1" ref="V649" ca="1">IF(V5COUNT(S649:S651)&lt;3,"",AVERAGE(S649:S651))</f>
        <v>#NAME?</v>
      </c>
      <c r="W649" s="41" t="e">
        <f t="shared" ca="1" si="44"/>
        <v>#NAME?</v>
      </c>
      <c r="X649" s="41" t="e">
        <f t="shared" ca="1" si="45"/>
        <v>#NAME?</v>
      </c>
      <c r="Y649" s="44" t="e">
        <f t="shared" ca="1" si="46"/>
        <v>#NAME?</v>
      </c>
    </row>
    <row r="650" spans="1:25" ht="75" hidden="1" x14ac:dyDescent="0.25">
      <c r="A650" s="3" t="s">
        <v>1590</v>
      </c>
      <c r="B650" s="4">
        <v>45955</v>
      </c>
      <c r="C650" s="3" t="s">
        <v>135</v>
      </c>
      <c r="D650" s="5" t="s">
        <v>1591</v>
      </c>
      <c r="E650" s="3" t="s">
        <v>43</v>
      </c>
      <c r="F650" s="3">
        <v>0</v>
      </c>
      <c r="G650" s="3">
        <v>6</v>
      </c>
      <c r="H650" s="4">
        <v>43532</v>
      </c>
      <c r="I650" s="3" t="s">
        <v>26</v>
      </c>
      <c r="J650" s="3" t="s">
        <v>163</v>
      </c>
      <c r="K650" s="3" t="s">
        <v>28</v>
      </c>
      <c r="L650" s="5"/>
      <c r="M650" s="5" t="s">
        <v>1475</v>
      </c>
      <c r="N650" s="3" t="e">
        <f>IF(L650="Availability", 0, IF(AND(#REF!="Y", OR(F650&gt;2,#REF!&gt; 0)), 1, 0))</f>
        <v>#REF!</v>
      </c>
      <c r="O650" s="5"/>
      <c r="P650" s="5"/>
      <c r="Q650" s="5"/>
      <c r="R650" s="10"/>
      <c r="S650" s="3">
        <f>_xlfn.XLOOKUP(E650,DelayData!C:C,DelayData!E:E,"Not Found")</f>
        <v>0</v>
      </c>
      <c r="T650" s="3">
        <f>tbl_master[[#This Row],[Delay Mins]]</f>
        <v>0</v>
      </c>
      <c r="U650" s="41">
        <f t="shared" si="43"/>
        <v>0</v>
      </c>
      <c r="V650" s="41" t="e" cm="1">
        <f t="array" aca="1" ref="V650" ca="1">IF(V5COUNT(S650:S652)&lt;3,"",AVERAGE(S650:S652))</f>
        <v>#NAME?</v>
      </c>
      <c r="W650" s="41" t="e">
        <f t="shared" ca="1" si="44"/>
        <v>#NAME?</v>
      </c>
      <c r="X650" s="41" t="e">
        <f t="shared" ca="1" si="45"/>
        <v>#NAME?</v>
      </c>
      <c r="Y650" s="44" t="e">
        <f t="shared" ca="1" si="46"/>
        <v>#NAME?</v>
      </c>
    </row>
    <row r="651" spans="1:25" ht="75" hidden="1" x14ac:dyDescent="0.25">
      <c r="A651" s="3" t="s">
        <v>1592</v>
      </c>
      <c r="B651" s="4">
        <v>45955</v>
      </c>
      <c r="C651" s="3" t="s">
        <v>315</v>
      </c>
      <c r="D651" s="5" t="s">
        <v>1593</v>
      </c>
      <c r="E651" s="3" t="s">
        <v>315</v>
      </c>
      <c r="F651" s="3">
        <v>9</v>
      </c>
      <c r="G651" s="3">
        <v>12</v>
      </c>
      <c r="H651" s="3"/>
      <c r="I651" s="3" t="s">
        <v>33</v>
      </c>
      <c r="J651" s="3" t="s">
        <v>288</v>
      </c>
      <c r="K651" s="3" t="s">
        <v>28</v>
      </c>
      <c r="L651" s="5"/>
      <c r="M651" s="5"/>
      <c r="N651" s="3" t="e">
        <f>IF(L651="Availability", 0, IF(AND(#REF!="Y", OR(F651&gt;2,#REF!&gt; 0)), 1, 0))</f>
        <v>#REF!</v>
      </c>
      <c r="O651" s="5"/>
      <c r="P651" s="5"/>
      <c r="Q651" s="5"/>
      <c r="R651" s="10"/>
      <c r="S651" s="3">
        <f>_xlfn.XLOOKUP(E651,DelayData!C:C,DelayData!E:E,"Not Found")</f>
        <v>3</v>
      </c>
      <c r="T651" s="3">
        <f>tbl_master[[#This Row],[Delay Mins]]</f>
        <v>3</v>
      </c>
      <c r="U651" s="41">
        <f t="shared" si="43"/>
        <v>0</v>
      </c>
      <c r="V651" s="41" t="e" cm="1">
        <f t="array" aca="1" ref="V651" ca="1">IF(V5COUNT(S651:S653)&lt;3,"",AVERAGE(S651:S653))</f>
        <v>#NAME?</v>
      </c>
      <c r="W651" s="41" t="e">
        <f t="shared" ca="1" si="44"/>
        <v>#NAME?</v>
      </c>
      <c r="X651" s="41" t="e">
        <f t="shared" ca="1" si="45"/>
        <v>#NAME?</v>
      </c>
      <c r="Y651" s="44" t="e">
        <f t="shared" ca="1" si="46"/>
        <v>#NAME?</v>
      </c>
    </row>
    <row r="652" spans="1:25" ht="60" hidden="1" x14ac:dyDescent="0.25">
      <c r="A652" s="3" t="s">
        <v>1594</v>
      </c>
      <c r="B652" s="4">
        <v>45955</v>
      </c>
      <c r="C652" s="3" t="s">
        <v>1595</v>
      </c>
      <c r="D652" s="5" t="s">
        <v>1596</v>
      </c>
      <c r="E652" s="3" t="s">
        <v>58</v>
      </c>
      <c r="F652" s="3">
        <v>11</v>
      </c>
      <c r="G652" s="3">
        <v>11</v>
      </c>
      <c r="H652" s="4">
        <v>43542</v>
      </c>
      <c r="I652" s="3" t="s">
        <v>59</v>
      </c>
      <c r="J652" s="3" t="s">
        <v>55</v>
      </c>
      <c r="K652" s="3" t="s">
        <v>28</v>
      </c>
      <c r="L652" s="5"/>
      <c r="M652" s="5" t="s">
        <v>1557</v>
      </c>
      <c r="N652" s="3" t="e">
        <f>IF(L652="Availability", 0, IF(AND(#REF!="Y", OR(F652&gt;2,#REF!&gt; 0)), 1, 0))</f>
        <v>#REF!</v>
      </c>
      <c r="O652" s="5"/>
      <c r="P652" s="5"/>
      <c r="Q652" s="5"/>
      <c r="R652" s="10"/>
      <c r="S652" s="3">
        <f>_xlfn.XLOOKUP(E652,DelayData!C:C,DelayData!E:E,"Not Found")</f>
        <v>2</v>
      </c>
      <c r="T652" s="3">
        <f>tbl_master[[#This Row],[Delay Mins]]</f>
        <v>2</v>
      </c>
      <c r="U652" s="41">
        <f t="shared" si="43"/>
        <v>3</v>
      </c>
      <c r="V652" s="41" t="e" cm="1">
        <f t="array" aca="1" ref="V652" ca="1">IF(V5COUNT(S652:S654)&lt;3,"",AVERAGE(S652:S654))</f>
        <v>#NAME?</v>
      </c>
      <c r="W652" s="41" t="e">
        <f t="shared" ca="1" si="44"/>
        <v>#NAME?</v>
      </c>
      <c r="X652" s="41" t="e">
        <f t="shared" ca="1" si="45"/>
        <v>#NAME?</v>
      </c>
      <c r="Y652" s="44" t="e">
        <f t="shared" ca="1" si="46"/>
        <v>#NAME?</v>
      </c>
    </row>
    <row r="653" spans="1:25" hidden="1" x14ac:dyDescent="0.25">
      <c r="A653" s="3" t="s">
        <v>1597</v>
      </c>
      <c r="B653" s="4">
        <v>45955</v>
      </c>
      <c r="C653" s="3" t="s">
        <v>1598</v>
      </c>
      <c r="D653" s="5"/>
      <c r="E653" s="3" t="s">
        <v>886</v>
      </c>
      <c r="F653" s="3">
        <v>19</v>
      </c>
      <c r="G653" s="3">
        <v>19</v>
      </c>
      <c r="H653" s="3"/>
      <c r="I653" s="3" t="s">
        <v>887</v>
      </c>
      <c r="J653" s="3"/>
      <c r="K653" s="3" t="s">
        <v>424</v>
      </c>
      <c r="L653" s="5"/>
      <c r="M653" s="5"/>
      <c r="N653" s="3" t="e">
        <f>IF(L653="Availability", 0, IF(AND(#REF!="Y", OR(F653&gt;2,#REF!&gt; 0)), 1, 0))</f>
        <v>#REF!</v>
      </c>
      <c r="O653" s="5"/>
      <c r="P653" s="5"/>
      <c r="Q653" s="5"/>
      <c r="R653" s="10"/>
      <c r="S653" s="3">
        <f>_xlfn.XLOOKUP(E653,DelayData!C:C,DelayData!E:E,"Not Found")</f>
        <v>26</v>
      </c>
      <c r="T653" s="3">
        <f>tbl_master[[#This Row],[Delay Mins]]</f>
        <v>26</v>
      </c>
      <c r="U653" s="41">
        <f t="shared" si="43"/>
        <v>2</v>
      </c>
      <c r="V653" s="41" t="e" cm="1">
        <f t="array" aca="1" ref="V653" ca="1">IF(V5COUNT(S653:S655)&lt;3,"",AVERAGE(S653:S655))</f>
        <v>#NAME?</v>
      </c>
      <c r="W653" s="41" t="e">
        <f t="shared" ca="1" si="44"/>
        <v>#NAME?</v>
      </c>
      <c r="X653" s="41" t="e">
        <f t="shared" ca="1" si="45"/>
        <v>#NAME?</v>
      </c>
      <c r="Y653" s="44" t="e">
        <f t="shared" ca="1" si="46"/>
        <v>#NAME?</v>
      </c>
    </row>
    <row r="654" spans="1:25" ht="75" hidden="1" x14ac:dyDescent="0.25">
      <c r="A654" s="3" t="s">
        <v>1599</v>
      </c>
      <c r="B654" s="4">
        <v>45954</v>
      </c>
      <c r="C654" s="3"/>
      <c r="D654" s="5" t="s">
        <v>1204</v>
      </c>
      <c r="E654" s="3" t="s">
        <v>128</v>
      </c>
      <c r="F654" s="3">
        <v>17</v>
      </c>
      <c r="G654" s="3">
        <v>32</v>
      </c>
      <c r="H654" s="4">
        <v>43572</v>
      </c>
      <c r="I654" s="3" t="s">
        <v>26</v>
      </c>
      <c r="J654" s="3"/>
      <c r="K654" s="3" t="s">
        <v>34</v>
      </c>
      <c r="L654" s="5"/>
      <c r="M654" s="5" t="s">
        <v>1475</v>
      </c>
      <c r="N654" s="3" t="e">
        <f>IF(L654="Availability", 0, IF(AND(#REF!="Y", OR(F654&gt;2,#REF!&gt; 0)), 1, 0))</f>
        <v>#REF!</v>
      </c>
      <c r="O654" s="5"/>
      <c r="P654" s="5"/>
      <c r="Q654" s="5"/>
      <c r="R654" s="10"/>
      <c r="S654" s="3">
        <f>_xlfn.XLOOKUP(E654,DelayData!C:C,DelayData!E:E,"Not Found")</f>
        <v>3</v>
      </c>
      <c r="T654" s="3">
        <f>tbl_master[[#This Row],[Delay Mins]]</f>
        <v>3</v>
      </c>
      <c r="U654" s="41">
        <f t="shared" si="43"/>
        <v>26</v>
      </c>
      <c r="V654" s="41" t="e" cm="1">
        <f t="array" aca="1" ref="V654" ca="1">IF(V5COUNT(S654:S656)&lt;3,"",AVERAGE(S654:S656))</f>
        <v>#NAME?</v>
      </c>
      <c r="W654" s="41" t="e">
        <f t="shared" ca="1" si="44"/>
        <v>#NAME?</v>
      </c>
      <c r="X654" s="41" t="e">
        <f t="shared" ca="1" si="45"/>
        <v>#NAME?</v>
      </c>
      <c r="Y654" s="44" t="e">
        <f t="shared" ca="1" si="46"/>
        <v>#NAME?</v>
      </c>
    </row>
    <row r="655" spans="1:25" ht="75" hidden="1" x14ac:dyDescent="0.25">
      <c r="A655" s="3" t="s">
        <v>1600</v>
      </c>
      <c r="B655" s="4">
        <v>45954</v>
      </c>
      <c r="C655" s="3" t="s">
        <v>404</v>
      </c>
      <c r="D655" s="5" t="s">
        <v>304</v>
      </c>
      <c r="E655" s="3" t="s">
        <v>95</v>
      </c>
      <c r="F655" s="3">
        <v>38</v>
      </c>
      <c r="G655" s="3">
        <v>141</v>
      </c>
      <c r="H655" s="4">
        <v>43550</v>
      </c>
      <c r="I655" s="3" t="s">
        <v>26</v>
      </c>
      <c r="J655" s="3" t="s">
        <v>361</v>
      </c>
      <c r="K655" s="3" t="s">
        <v>28</v>
      </c>
      <c r="L655" s="5"/>
      <c r="M655" s="5"/>
      <c r="N655" s="3" t="e">
        <f>IF(L655="Availability", 0, IF(AND(#REF!="Y", OR(F655&gt;2,#REF!&gt; 0)), 1, 0))</f>
        <v>#REF!</v>
      </c>
      <c r="O655" s="5"/>
      <c r="P655" s="5"/>
      <c r="Q655" s="5"/>
      <c r="R655" s="10"/>
      <c r="S655" s="3">
        <f>_xlfn.XLOOKUP(E655,DelayData!C:C,DelayData!E:E,"Not Found")</f>
        <v>0</v>
      </c>
      <c r="T655" s="3">
        <f>tbl_master[[#This Row],[Delay Mins]]</f>
        <v>0</v>
      </c>
      <c r="U655" s="41">
        <f t="shared" si="43"/>
        <v>3</v>
      </c>
      <c r="V655" s="41" t="e" cm="1">
        <f t="array" aca="1" ref="V655" ca="1">IF(V5COUNT(S655:S657)&lt;3,"",AVERAGE(S655:S657))</f>
        <v>#NAME?</v>
      </c>
      <c r="W655" s="41" t="e">
        <f t="shared" ca="1" si="44"/>
        <v>#NAME?</v>
      </c>
      <c r="X655" s="41" t="e">
        <f t="shared" ca="1" si="45"/>
        <v>#NAME?</v>
      </c>
      <c r="Y655" s="44" t="e">
        <f t="shared" ca="1" si="46"/>
        <v>#NAME?</v>
      </c>
    </row>
    <row r="656" spans="1:25" ht="60" hidden="1" x14ac:dyDescent="0.25">
      <c r="A656" s="3" t="s">
        <v>1601</v>
      </c>
      <c r="B656" s="4">
        <v>45954</v>
      </c>
      <c r="C656" s="3" t="s">
        <v>1058</v>
      </c>
      <c r="D656" s="5" t="s">
        <v>1602</v>
      </c>
      <c r="E656" s="3" t="s">
        <v>87</v>
      </c>
      <c r="F656" s="3">
        <v>8</v>
      </c>
      <c r="G656" s="3">
        <v>26</v>
      </c>
      <c r="H656" s="4">
        <v>44005</v>
      </c>
      <c r="I656" s="3" t="s">
        <v>39</v>
      </c>
      <c r="J656" s="3" t="s">
        <v>361</v>
      </c>
      <c r="K656" s="3" t="s">
        <v>28</v>
      </c>
      <c r="L656" s="5"/>
      <c r="M656" s="5" t="s">
        <v>1557</v>
      </c>
      <c r="N656" s="3" t="e">
        <f>IF(L656="Availability", 0, IF(AND(#REF!="Y", OR(F656&gt;2,#REF!&gt; 0)), 1, 0))</f>
        <v>#REF!</v>
      </c>
      <c r="O656" s="5"/>
      <c r="P656" s="5"/>
      <c r="Q656" s="5"/>
      <c r="R656" s="10"/>
      <c r="S656" s="3">
        <f>_xlfn.XLOOKUP(E656,DelayData!C:C,DelayData!E:E,"Not Found")</f>
        <v>0</v>
      </c>
      <c r="T656" s="3">
        <f>tbl_master[[#This Row],[Delay Mins]]</f>
        <v>0</v>
      </c>
      <c r="U656" s="41">
        <f t="shared" si="43"/>
        <v>0</v>
      </c>
      <c r="V656" s="41" t="e" cm="1">
        <f t="array" aca="1" ref="V656" ca="1">IF(V5COUNT(S656:S658)&lt;3,"",AVERAGE(S656:S658))</f>
        <v>#NAME?</v>
      </c>
      <c r="W656" s="41" t="e">
        <f t="shared" ca="1" si="44"/>
        <v>#NAME?</v>
      </c>
      <c r="X656" s="41" t="e">
        <f t="shared" ca="1" si="45"/>
        <v>#NAME?</v>
      </c>
      <c r="Y656" s="44" t="e">
        <f t="shared" ca="1" si="46"/>
        <v>#NAME?</v>
      </c>
    </row>
    <row r="657" spans="1:25" ht="60" hidden="1" x14ac:dyDescent="0.25">
      <c r="A657" s="3" t="s">
        <v>1603</v>
      </c>
      <c r="B657" s="4">
        <v>45954</v>
      </c>
      <c r="C657" s="3"/>
      <c r="D657" s="5" t="s">
        <v>594</v>
      </c>
      <c r="E657" s="3" t="s">
        <v>834</v>
      </c>
      <c r="F657" s="3">
        <v>5</v>
      </c>
      <c r="G657" s="3">
        <v>5</v>
      </c>
      <c r="H657" s="4">
        <v>43864</v>
      </c>
      <c r="I657" s="3" t="s">
        <v>39</v>
      </c>
      <c r="J657" s="3"/>
      <c r="K657" s="3" t="s">
        <v>34</v>
      </c>
      <c r="L657" s="5"/>
      <c r="M657" s="5" t="s">
        <v>1604</v>
      </c>
      <c r="N657" s="3" t="e">
        <f>IF(L657="Availability", 0, IF(AND(#REF!="Y", OR(F657&gt;2,#REF!&gt; 0)), 1, 0))</f>
        <v>#REF!</v>
      </c>
      <c r="O657" s="5"/>
      <c r="P657" s="5"/>
      <c r="Q657" s="5"/>
      <c r="R657" s="10"/>
      <c r="S657" s="3">
        <f>_xlfn.XLOOKUP(E657,DelayData!C:C,DelayData!E:E,"Not Found")</f>
        <v>0</v>
      </c>
      <c r="T657" s="3">
        <f>tbl_master[[#This Row],[Delay Mins]]</f>
        <v>0</v>
      </c>
      <c r="U657" s="41">
        <f t="shared" si="43"/>
        <v>0</v>
      </c>
      <c r="V657" s="41" t="e" cm="1">
        <f t="array" aca="1" ref="V657" ca="1">IF(V5COUNT(S657:S659)&lt;3,"",AVERAGE(S657:S659))</f>
        <v>#NAME?</v>
      </c>
      <c r="W657" s="41" t="e">
        <f t="shared" ca="1" si="44"/>
        <v>#NAME?</v>
      </c>
      <c r="X657" s="41" t="e">
        <f t="shared" ca="1" si="45"/>
        <v>#NAME?</v>
      </c>
      <c r="Y657" s="44" t="e">
        <f t="shared" ca="1" si="46"/>
        <v>#NAME?</v>
      </c>
    </row>
    <row r="658" spans="1:25" ht="60" hidden="1" x14ac:dyDescent="0.25">
      <c r="A658" s="3" t="s">
        <v>1605</v>
      </c>
      <c r="B658" s="4">
        <v>45954</v>
      </c>
      <c r="C658" s="3" t="s">
        <v>561</v>
      </c>
      <c r="D658" s="5" t="s">
        <v>562</v>
      </c>
      <c r="E658" s="3" t="s">
        <v>48</v>
      </c>
      <c r="F658" s="3">
        <v>18</v>
      </c>
      <c r="G658" s="3">
        <v>21</v>
      </c>
      <c r="H658" s="4">
        <v>43808</v>
      </c>
      <c r="I658" s="3" t="s">
        <v>203</v>
      </c>
      <c r="J658" s="3" t="s">
        <v>239</v>
      </c>
      <c r="K658" s="3" t="s">
        <v>28</v>
      </c>
      <c r="L658" s="5"/>
      <c r="M658" s="5" t="s">
        <v>1604</v>
      </c>
      <c r="N658" s="3" t="e">
        <f>IF(L658="Availability", 0, IF(AND(#REF!="Y", OR(F658&gt;2,#REF!&gt; 0)), 1, 0))</f>
        <v>#REF!</v>
      </c>
      <c r="O658" s="5"/>
      <c r="P658" s="5"/>
      <c r="Q658" s="5"/>
      <c r="R658" s="10"/>
      <c r="S658" s="3">
        <f>_xlfn.XLOOKUP(E658,DelayData!C:C,DelayData!E:E,"Not Found")</f>
        <v>0</v>
      </c>
      <c r="T658" s="3">
        <f>tbl_master[[#This Row],[Delay Mins]]</f>
        <v>0</v>
      </c>
      <c r="U658" s="41">
        <f t="shared" si="43"/>
        <v>0</v>
      </c>
      <c r="V658" s="41" t="e" cm="1">
        <f t="array" aca="1" ref="V658" ca="1">IF(V5COUNT(S658:S660)&lt;3,"",AVERAGE(S658:S660))</f>
        <v>#NAME?</v>
      </c>
      <c r="W658" s="41" t="e">
        <f t="shared" ca="1" si="44"/>
        <v>#NAME?</v>
      </c>
      <c r="X658" s="41" t="e">
        <f t="shared" ca="1" si="45"/>
        <v>#NAME?</v>
      </c>
      <c r="Y658" s="44" t="e">
        <f t="shared" ca="1" si="46"/>
        <v>#NAME?</v>
      </c>
    </row>
    <row r="659" spans="1:25" ht="60" hidden="1" x14ac:dyDescent="0.25">
      <c r="A659" s="3" t="s">
        <v>1606</v>
      </c>
      <c r="B659" s="4">
        <v>45954</v>
      </c>
      <c r="C659" s="3" t="s">
        <v>716</v>
      </c>
      <c r="D659" s="5" t="s">
        <v>1301</v>
      </c>
      <c r="E659" s="3" t="s">
        <v>87</v>
      </c>
      <c r="F659" s="3">
        <v>8</v>
      </c>
      <c r="G659" s="3">
        <v>15</v>
      </c>
      <c r="H659" s="4">
        <v>43686</v>
      </c>
      <c r="I659" s="3" t="s">
        <v>54</v>
      </c>
      <c r="J659" s="3" t="s">
        <v>55</v>
      </c>
      <c r="K659" s="3" t="s">
        <v>28</v>
      </c>
      <c r="L659" s="5"/>
      <c r="M659" s="5" t="s">
        <v>1604</v>
      </c>
      <c r="N659" s="3" t="e">
        <f>IF(L659="Availability", 0, IF(AND(#REF!="Y", OR(F659&gt;2,#REF!&gt; 0)), 1, 0))</f>
        <v>#REF!</v>
      </c>
      <c r="O659" s="5"/>
      <c r="P659" s="5"/>
      <c r="Q659" s="5"/>
      <c r="R659" s="10"/>
      <c r="S659" s="3">
        <f>_xlfn.XLOOKUP(E659,DelayData!C:C,DelayData!E:E,"Not Found")</f>
        <v>0</v>
      </c>
      <c r="T659" s="3">
        <f>tbl_master[[#This Row],[Delay Mins]]</f>
        <v>0</v>
      </c>
      <c r="U659" s="41">
        <f t="shared" si="43"/>
        <v>0</v>
      </c>
      <c r="V659" s="41" t="e" cm="1">
        <f t="array" aca="1" ref="V659" ca="1">IF(V5COUNT(S659:S661)&lt;3,"",AVERAGE(S659:S661))</f>
        <v>#NAME?</v>
      </c>
      <c r="W659" s="41" t="e">
        <f t="shared" ca="1" si="44"/>
        <v>#NAME?</v>
      </c>
      <c r="X659" s="41" t="e">
        <f t="shared" ca="1" si="45"/>
        <v>#NAME?</v>
      </c>
      <c r="Y659" s="44" t="e">
        <f t="shared" ca="1" si="46"/>
        <v>#NAME?</v>
      </c>
    </row>
    <row r="660" spans="1:25" ht="60" hidden="1" x14ac:dyDescent="0.25">
      <c r="A660" s="3" t="s">
        <v>1607</v>
      </c>
      <c r="B660" s="4">
        <v>45954</v>
      </c>
      <c r="C660" s="3" t="s">
        <v>862</v>
      </c>
      <c r="D660" s="5" t="s">
        <v>966</v>
      </c>
      <c r="E660" s="3" t="s">
        <v>133</v>
      </c>
      <c r="F660" s="3">
        <v>5</v>
      </c>
      <c r="G660" s="3">
        <v>5</v>
      </c>
      <c r="H660" s="4">
        <v>43578</v>
      </c>
      <c r="I660" s="3" t="s">
        <v>80</v>
      </c>
      <c r="J660" s="3" t="s">
        <v>199</v>
      </c>
      <c r="K660" s="3" t="s">
        <v>28</v>
      </c>
      <c r="L660" s="5"/>
      <c r="M660" s="5" t="s">
        <v>1604</v>
      </c>
      <c r="N660" s="3" t="e">
        <f>IF(L660="Availability", 0, IF(AND(#REF!="Y", OR(F660&gt;2,#REF!&gt; 0)), 1, 0))</f>
        <v>#REF!</v>
      </c>
      <c r="O660" s="5"/>
      <c r="P660" s="5"/>
      <c r="Q660" s="5"/>
      <c r="R660" s="10"/>
      <c r="S660" s="3">
        <f>_xlfn.XLOOKUP(E660,DelayData!C:C,DelayData!E:E,"Not Found")</f>
        <v>101</v>
      </c>
      <c r="T660" s="3">
        <f>tbl_master[[#This Row],[Delay Mins]]</f>
        <v>101</v>
      </c>
      <c r="U660" s="41">
        <f t="shared" si="43"/>
        <v>0</v>
      </c>
      <c r="V660" s="41" t="e" cm="1">
        <f t="array" aca="1" ref="V660" ca="1">IF(V5COUNT(S660:S662)&lt;3,"",AVERAGE(S660:S662))</f>
        <v>#NAME?</v>
      </c>
      <c r="W660" s="41" t="e">
        <f t="shared" ca="1" si="44"/>
        <v>#NAME?</v>
      </c>
      <c r="X660" s="41" t="e">
        <f t="shared" ca="1" si="45"/>
        <v>#NAME?</v>
      </c>
      <c r="Y660" s="44" t="e">
        <f t="shared" ca="1" si="46"/>
        <v>#NAME?</v>
      </c>
    </row>
    <row r="661" spans="1:25" ht="75" hidden="1" x14ac:dyDescent="0.25">
      <c r="A661" s="3" t="s">
        <v>1608</v>
      </c>
      <c r="B661" s="4">
        <v>45954</v>
      </c>
      <c r="C661" s="3" t="s">
        <v>1174</v>
      </c>
      <c r="D661" s="5" t="s">
        <v>1175</v>
      </c>
      <c r="E661" s="3" t="s">
        <v>216</v>
      </c>
      <c r="F661" s="3">
        <v>49</v>
      </c>
      <c r="G661" s="3">
        <v>182</v>
      </c>
      <c r="H661" s="4">
        <v>43972</v>
      </c>
      <c r="I661" s="3" t="s">
        <v>26</v>
      </c>
      <c r="J661" s="3" t="s">
        <v>44</v>
      </c>
      <c r="K661" s="3" t="s">
        <v>28</v>
      </c>
      <c r="L661" s="5"/>
      <c r="M661" s="5" t="s">
        <v>1609</v>
      </c>
      <c r="N661" s="3" t="e">
        <f>IF(L661="Availability", 0, IF(AND(#REF!="Y", OR(F661&gt;2,#REF!&gt; 0)), 1, 0))</f>
        <v>#REF!</v>
      </c>
      <c r="O661" s="5"/>
      <c r="P661" s="5"/>
      <c r="Q661" s="5"/>
      <c r="R661" s="10"/>
      <c r="S661" s="3">
        <f>_xlfn.XLOOKUP(E661,DelayData!C:C,DelayData!E:E,"Not Found")</f>
        <v>3</v>
      </c>
      <c r="T661" s="3">
        <f>tbl_master[[#This Row],[Delay Mins]]</f>
        <v>3</v>
      </c>
      <c r="U661" s="41">
        <f t="shared" si="43"/>
        <v>101</v>
      </c>
      <c r="V661" s="41" t="e" cm="1">
        <f t="array" aca="1" ref="V661" ca="1">IF(V5COUNT(S661:S663)&lt;3,"",AVERAGE(S661:S663))</f>
        <v>#NAME?</v>
      </c>
      <c r="W661" s="41" t="e">
        <f t="shared" ca="1" si="44"/>
        <v>#NAME?</v>
      </c>
      <c r="X661" s="41" t="e">
        <f t="shared" ca="1" si="45"/>
        <v>#NAME?</v>
      </c>
      <c r="Y661" s="44" t="e">
        <f t="shared" ca="1" si="46"/>
        <v>#NAME?</v>
      </c>
    </row>
    <row r="662" spans="1:25" ht="60" hidden="1" x14ac:dyDescent="0.25">
      <c r="A662" s="3" t="s">
        <v>1610</v>
      </c>
      <c r="B662" s="4">
        <v>45953</v>
      </c>
      <c r="C662" s="3" t="s">
        <v>1269</v>
      </c>
      <c r="D662" s="5" t="s">
        <v>1270</v>
      </c>
      <c r="E662" s="3" t="s">
        <v>95</v>
      </c>
      <c r="F662" s="3">
        <v>3</v>
      </c>
      <c r="G662" s="3">
        <v>3</v>
      </c>
      <c r="H662" s="4">
        <v>43728</v>
      </c>
      <c r="I662" s="3" t="s">
        <v>1611</v>
      </c>
      <c r="J662" s="3"/>
      <c r="K662" s="3" t="s">
        <v>34</v>
      </c>
      <c r="L662" s="5" t="s">
        <v>875</v>
      </c>
      <c r="M662" s="5"/>
      <c r="N662" s="3" t="e">
        <f>IF(L662="Availability", 0, IF(AND(#REF!="Y", OR(F662&gt;2,#REF!&gt; 0)), 1, 0))</f>
        <v>#REF!</v>
      </c>
      <c r="O662" s="5"/>
      <c r="P662" s="5"/>
      <c r="Q662" s="5"/>
      <c r="R662" s="10"/>
      <c r="S662" s="3">
        <f>_xlfn.XLOOKUP(E662,DelayData!C:C,DelayData!E:E,"Not Found")</f>
        <v>0</v>
      </c>
      <c r="T662" s="3">
        <f>tbl_master[[#This Row],[Delay Mins]]</f>
        <v>0</v>
      </c>
      <c r="U662" s="41">
        <f t="shared" si="43"/>
        <v>3</v>
      </c>
      <c r="V662" s="41" t="e" cm="1">
        <f t="array" aca="1" ref="V662" ca="1">IF(V5COUNT(S662:S664)&lt;3,"",AVERAGE(S662:S664))</f>
        <v>#NAME?</v>
      </c>
      <c r="W662" s="41" t="e">
        <f t="shared" ca="1" si="44"/>
        <v>#NAME?</v>
      </c>
      <c r="X662" s="41" t="e">
        <f t="shared" ca="1" si="45"/>
        <v>#NAME?</v>
      </c>
      <c r="Y662" s="44" t="e">
        <f t="shared" ca="1" si="46"/>
        <v>#NAME?</v>
      </c>
    </row>
    <row r="663" spans="1:25" ht="75" hidden="1" x14ac:dyDescent="0.25">
      <c r="A663" s="3" t="s">
        <v>1612</v>
      </c>
      <c r="B663" s="4">
        <v>45953</v>
      </c>
      <c r="C663" s="3" t="s">
        <v>1613</v>
      </c>
      <c r="D663" s="5" t="s">
        <v>1614</v>
      </c>
      <c r="E663" s="3" t="s">
        <v>87</v>
      </c>
      <c r="F663" s="3">
        <v>0</v>
      </c>
      <c r="G663" s="3">
        <v>5</v>
      </c>
      <c r="H663" s="3"/>
      <c r="I663" s="3" t="s">
        <v>88</v>
      </c>
      <c r="J663" s="3" t="s">
        <v>361</v>
      </c>
      <c r="K663" s="3" t="s">
        <v>28</v>
      </c>
      <c r="L663" s="5"/>
      <c r="M663" s="5"/>
      <c r="N663" s="3" t="e">
        <f>IF(L663="Availability", 0, IF(AND(#REF!="Y", OR(F663&gt;2,#REF!&gt; 0)), 1, 0))</f>
        <v>#REF!</v>
      </c>
      <c r="O663" s="5"/>
      <c r="P663" s="5"/>
      <c r="Q663" s="5"/>
      <c r="R663" s="10"/>
      <c r="S663" s="3">
        <f>_xlfn.XLOOKUP(E663,DelayData!C:C,DelayData!E:E,"Not Found")</f>
        <v>0</v>
      </c>
      <c r="T663" s="3">
        <f>tbl_master[[#This Row],[Delay Mins]]</f>
        <v>0</v>
      </c>
      <c r="U663" s="41">
        <f t="shared" si="43"/>
        <v>0</v>
      </c>
      <c r="V663" s="41" t="e" cm="1">
        <f t="array" aca="1" ref="V663" ca="1">IF(V5COUNT(S663:S665)&lt;3,"",AVERAGE(S663:S665))</f>
        <v>#NAME?</v>
      </c>
      <c r="W663" s="41" t="e">
        <f t="shared" ca="1" si="44"/>
        <v>#NAME?</v>
      </c>
      <c r="X663" s="41" t="e">
        <f t="shared" ca="1" si="45"/>
        <v>#NAME?</v>
      </c>
      <c r="Y663" s="44" t="e">
        <f t="shared" ca="1" si="46"/>
        <v>#NAME?</v>
      </c>
    </row>
    <row r="664" spans="1:25" ht="45" hidden="1" x14ac:dyDescent="0.25">
      <c r="A664" s="3" t="s">
        <v>1615</v>
      </c>
      <c r="B664" s="4">
        <v>45953</v>
      </c>
      <c r="C664" s="3" t="s">
        <v>559</v>
      </c>
      <c r="D664" s="5" t="s">
        <v>1547</v>
      </c>
      <c r="E664" s="3" t="s">
        <v>76</v>
      </c>
      <c r="F664" s="3">
        <v>11</v>
      </c>
      <c r="G664" s="3">
        <v>11</v>
      </c>
      <c r="H664" s="4">
        <v>43700</v>
      </c>
      <c r="I664" s="3" t="s">
        <v>80</v>
      </c>
      <c r="J664" s="3" t="s">
        <v>199</v>
      </c>
      <c r="K664" s="3" t="s">
        <v>28</v>
      </c>
      <c r="L664" s="5" t="s">
        <v>1616</v>
      </c>
      <c r="M664" s="5" t="s">
        <v>1475</v>
      </c>
      <c r="N664" s="3" t="e">
        <f>IF(L664="Availability", 0, IF(AND(#REF!="Y", OR(F664&gt;2,#REF!&gt; 0)), 1, 0))</f>
        <v>#REF!</v>
      </c>
      <c r="O664" s="5"/>
      <c r="P664" s="5"/>
      <c r="Q664" s="5"/>
      <c r="R664" s="10"/>
      <c r="S664" s="3">
        <f>_xlfn.XLOOKUP(E664,DelayData!C:C,DelayData!E:E,"Not Found")</f>
        <v>0</v>
      </c>
      <c r="T664" s="3">
        <f>tbl_master[[#This Row],[Delay Mins]]</f>
        <v>0</v>
      </c>
      <c r="U664" s="41">
        <f t="shared" si="43"/>
        <v>0</v>
      </c>
      <c r="V664" s="41" t="e" cm="1">
        <f t="array" aca="1" ref="V664" ca="1">IF(V5COUNT(S664:S666)&lt;3,"",AVERAGE(S664:S666))</f>
        <v>#NAME?</v>
      </c>
      <c r="W664" s="41" t="e">
        <f t="shared" ca="1" si="44"/>
        <v>#NAME?</v>
      </c>
      <c r="X664" s="41" t="e">
        <f t="shared" ca="1" si="45"/>
        <v>#NAME?</v>
      </c>
      <c r="Y664" s="44" t="e">
        <f t="shared" ca="1" si="46"/>
        <v>#NAME?</v>
      </c>
    </row>
    <row r="665" spans="1:25" ht="75" hidden="1" x14ac:dyDescent="0.25">
      <c r="A665" s="3" t="s">
        <v>1617</v>
      </c>
      <c r="B665" s="4">
        <v>45952</v>
      </c>
      <c r="C665" s="3" t="s">
        <v>65</v>
      </c>
      <c r="D665" s="5" t="s">
        <v>450</v>
      </c>
      <c r="E665" s="3" t="s">
        <v>121</v>
      </c>
      <c r="F665" s="3">
        <v>4</v>
      </c>
      <c r="G665" s="3">
        <v>4</v>
      </c>
      <c r="H665" s="4">
        <v>44040</v>
      </c>
      <c r="I665" s="3" t="s">
        <v>203</v>
      </c>
      <c r="J665" s="3" t="s">
        <v>239</v>
      </c>
      <c r="K665" s="3" t="s">
        <v>28</v>
      </c>
      <c r="L665" s="5"/>
      <c r="M665" s="5" t="s">
        <v>1618</v>
      </c>
      <c r="N665" s="3" t="e">
        <f>IF(L665="Availability", 0, IF(AND(#REF!="Y", OR(F665&gt;2,#REF!&gt; 0)), 1, 0))</f>
        <v>#REF!</v>
      </c>
      <c r="O665" s="5"/>
      <c r="P665" s="5"/>
      <c r="Q665" s="5"/>
      <c r="R665" s="10"/>
      <c r="S665" s="3">
        <f>_xlfn.XLOOKUP(E665,DelayData!C:C,DelayData!E:E,"Not Found")</f>
        <v>0</v>
      </c>
      <c r="T665" s="3">
        <f>tbl_master[[#This Row],[Delay Mins]]</f>
        <v>0</v>
      </c>
      <c r="U665" s="41">
        <f t="shared" si="43"/>
        <v>0</v>
      </c>
      <c r="V665" s="41" t="e" cm="1">
        <f t="array" aca="1" ref="V665" ca="1">IF(V5COUNT(S665:S667)&lt;3,"",AVERAGE(S665:S667))</f>
        <v>#NAME?</v>
      </c>
      <c r="W665" s="41" t="e">
        <f t="shared" ca="1" si="44"/>
        <v>#NAME?</v>
      </c>
      <c r="X665" s="41" t="e">
        <f t="shared" ca="1" si="45"/>
        <v>#NAME?</v>
      </c>
      <c r="Y665" s="44" t="e">
        <f t="shared" ca="1" si="46"/>
        <v>#NAME?</v>
      </c>
    </row>
    <row r="666" spans="1:25" ht="30" hidden="1" x14ac:dyDescent="0.25">
      <c r="A666" s="3" t="s">
        <v>1619</v>
      </c>
      <c r="B666" s="4">
        <v>45952</v>
      </c>
      <c r="C666" s="3" t="s">
        <v>1598</v>
      </c>
      <c r="D666" s="5"/>
      <c r="E666" s="3" t="s">
        <v>70</v>
      </c>
      <c r="F666" s="3">
        <v>49</v>
      </c>
      <c r="G666" s="3">
        <v>80</v>
      </c>
      <c r="H666" s="3"/>
      <c r="I666" s="3" t="s">
        <v>748</v>
      </c>
      <c r="J666" s="3" t="s">
        <v>44</v>
      </c>
      <c r="K666" s="3" t="s">
        <v>28</v>
      </c>
      <c r="L666" s="5"/>
      <c r="M666" s="5"/>
      <c r="N666" s="3" t="e">
        <f>IF(L666="Availability", 0, IF(AND(#REF!="Y", OR(F666&gt;2,#REF!&gt; 0)), 1, 0))</f>
        <v>#REF!</v>
      </c>
      <c r="O666" s="5"/>
      <c r="P666" s="5"/>
      <c r="Q666" s="5"/>
      <c r="R666" s="10"/>
      <c r="S666" s="3">
        <f>_xlfn.XLOOKUP(E666,DelayData!C:C,DelayData!E:E,"Not Found")</f>
        <v>27</v>
      </c>
      <c r="T666" s="3">
        <f>tbl_master[[#This Row],[Delay Mins]]</f>
        <v>27</v>
      </c>
      <c r="U666" s="41">
        <f t="shared" si="43"/>
        <v>0</v>
      </c>
      <c r="V666" s="41" t="e" cm="1">
        <f t="array" aca="1" ref="V666" ca="1">IF(V5COUNT(S666:S668)&lt;3,"",AVERAGE(S666:S668))</f>
        <v>#NAME?</v>
      </c>
      <c r="W666" s="41" t="e">
        <f t="shared" ca="1" si="44"/>
        <v>#NAME?</v>
      </c>
      <c r="X666" s="41" t="e">
        <f t="shared" ca="1" si="45"/>
        <v>#NAME?</v>
      </c>
      <c r="Y666" s="44" t="e">
        <f t="shared" ca="1" si="46"/>
        <v>#NAME?</v>
      </c>
    </row>
    <row r="667" spans="1:25" ht="75" hidden="1" x14ac:dyDescent="0.25">
      <c r="A667" s="3" t="s">
        <v>1620</v>
      </c>
      <c r="B667" s="4">
        <v>45952</v>
      </c>
      <c r="C667" s="3" t="s">
        <v>363</v>
      </c>
      <c r="D667" s="5" t="s">
        <v>999</v>
      </c>
      <c r="E667" s="3" t="s">
        <v>70</v>
      </c>
      <c r="F667" s="3">
        <v>11</v>
      </c>
      <c r="G667" s="3">
        <v>11</v>
      </c>
      <c r="H667" s="4">
        <v>43542</v>
      </c>
      <c r="I667" s="3" t="s">
        <v>71</v>
      </c>
      <c r="J667" s="3" t="s">
        <v>55</v>
      </c>
      <c r="K667" s="3" t="s">
        <v>28</v>
      </c>
      <c r="L667" s="5"/>
      <c r="M667" s="5" t="s">
        <v>1618</v>
      </c>
      <c r="N667" s="3" t="e">
        <f>IF(L667="Availability", 0, IF(AND(#REF!="Y", OR(F667&gt;2,#REF!&gt; 0)), 1, 0))</f>
        <v>#REF!</v>
      </c>
      <c r="O667" s="5"/>
      <c r="P667" s="5"/>
      <c r="Q667" s="5"/>
      <c r="R667" s="10"/>
      <c r="S667" s="3">
        <f>_xlfn.XLOOKUP(E667,DelayData!C:C,DelayData!E:E,"Not Found")</f>
        <v>27</v>
      </c>
      <c r="T667" s="3">
        <f>tbl_master[[#This Row],[Delay Mins]]</f>
        <v>27</v>
      </c>
      <c r="U667" s="41">
        <f t="shared" si="43"/>
        <v>27</v>
      </c>
      <c r="V667" s="41" t="e" cm="1">
        <f t="array" aca="1" ref="V667" ca="1">IF(V5COUNT(S667:S669)&lt;3,"",AVERAGE(S667:S669))</f>
        <v>#NAME?</v>
      </c>
      <c r="W667" s="41" t="e">
        <f t="shared" ca="1" si="44"/>
        <v>#NAME?</v>
      </c>
      <c r="X667" s="41" t="e">
        <f t="shared" ca="1" si="45"/>
        <v>#NAME?</v>
      </c>
      <c r="Y667" s="44" t="e">
        <f t="shared" ca="1" si="46"/>
        <v>#NAME?</v>
      </c>
    </row>
    <row r="668" spans="1:25" ht="30" hidden="1" x14ac:dyDescent="0.25">
      <c r="A668" s="3" t="s">
        <v>1621</v>
      </c>
      <c r="B668" s="4">
        <v>45952</v>
      </c>
      <c r="C668" s="3" t="s">
        <v>172</v>
      </c>
      <c r="D668" s="5"/>
      <c r="E668" s="3" t="s">
        <v>70</v>
      </c>
      <c r="F668" s="3">
        <v>6</v>
      </c>
      <c r="G668" s="3">
        <v>6</v>
      </c>
      <c r="H668" s="3"/>
      <c r="I668" s="3" t="s">
        <v>71</v>
      </c>
      <c r="J668" s="3" t="s">
        <v>55</v>
      </c>
      <c r="K668" s="3" t="s">
        <v>28</v>
      </c>
      <c r="L668" s="5"/>
      <c r="M668" s="5"/>
      <c r="N668" s="3" t="e">
        <f>IF(L668="Availability", 0, IF(AND(#REF!="Y", OR(F668&gt;2,#REF!&gt; 0)), 1, 0))</f>
        <v>#REF!</v>
      </c>
      <c r="O668" s="5"/>
      <c r="P668" s="5"/>
      <c r="Q668" s="5"/>
      <c r="R668" s="10"/>
      <c r="S668" s="3">
        <f>_xlfn.XLOOKUP(E668,DelayData!C:C,DelayData!E:E,"Not Found")</f>
        <v>27</v>
      </c>
      <c r="T668" s="3">
        <f>tbl_master[[#This Row],[Delay Mins]]</f>
        <v>27</v>
      </c>
      <c r="U668" s="41">
        <f t="shared" si="43"/>
        <v>27</v>
      </c>
      <c r="V668" s="41" t="e" cm="1">
        <f t="array" aca="1" ref="V668" ca="1">IF(V5COUNT(S668:S670)&lt;3,"",AVERAGE(S668:S670))</f>
        <v>#NAME?</v>
      </c>
      <c r="W668" s="41" t="e">
        <f t="shared" ca="1" si="44"/>
        <v>#NAME?</v>
      </c>
      <c r="X668" s="41" t="e">
        <f t="shared" ca="1" si="45"/>
        <v>#NAME?</v>
      </c>
      <c r="Y668" s="44" t="e">
        <f t="shared" ca="1" si="46"/>
        <v>#NAME?</v>
      </c>
    </row>
    <row r="669" spans="1:25" ht="75" hidden="1" x14ac:dyDescent="0.25">
      <c r="A669" s="3" t="s">
        <v>1622</v>
      </c>
      <c r="B669" s="4">
        <v>45951</v>
      </c>
      <c r="C669" s="3" t="s">
        <v>933</v>
      </c>
      <c r="D669" s="5" t="s">
        <v>1614</v>
      </c>
      <c r="E669" s="3" t="s">
        <v>387</v>
      </c>
      <c r="F669" s="3">
        <v>3</v>
      </c>
      <c r="G669" s="3">
        <v>18</v>
      </c>
      <c r="H669" s="3"/>
      <c r="I669" s="3" t="s">
        <v>119</v>
      </c>
      <c r="J669" s="3" t="s">
        <v>163</v>
      </c>
      <c r="K669" s="3" t="s">
        <v>28</v>
      </c>
      <c r="L669" s="5"/>
      <c r="M669" s="5"/>
      <c r="N669" s="3" t="e">
        <f>IF(L669="Availability", 0, IF(AND(#REF!="Y", OR(F669&gt;2,#REF!&gt; 0)), 1, 0))</f>
        <v>#REF!</v>
      </c>
      <c r="O669" s="5"/>
      <c r="P669" s="5"/>
      <c r="Q669" s="5"/>
      <c r="R669" s="10"/>
      <c r="S669" s="3">
        <f>_xlfn.XLOOKUP(E669,DelayData!C:C,DelayData!E:E,"Not Found")</f>
        <v>31</v>
      </c>
      <c r="T669" s="3">
        <f>tbl_master[[#This Row],[Delay Mins]]</f>
        <v>31</v>
      </c>
      <c r="U669" s="41">
        <f t="shared" si="43"/>
        <v>27</v>
      </c>
      <c r="V669" s="41" t="e" cm="1">
        <f t="array" aca="1" ref="V669" ca="1">IF(V5COUNT(S669:S671)&lt;3,"",AVERAGE(S669:S671))</f>
        <v>#NAME?</v>
      </c>
      <c r="W669" s="41" t="e">
        <f t="shared" ca="1" si="44"/>
        <v>#NAME?</v>
      </c>
      <c r="X669" s="41" t="e">
        <f t="shared" ca="1" si="45"/>
        <v>#NAME?</v>
      </c>
      <c r="Y669" s="44" t="e">
        <f t="shared" ca="1" si="46"/>
        <v>#NAME?</v>
      </c>
    </row>
    <row r="670" spans="1:25" ht="75" hidden="1" x14ac:dyDescent="0.25">
      <c r="A670" s="3" t="s">
        <v>1623</v>
      </c>
      <c r="B670" s="4">
        <v>45951</v>
      </c>
      <c r="C670" s="3" t="s">
        <v>1624</v>
      </c>
      <c r="D670" s="5" t="s">
        <v>1625</v>
      </c>
      <c r="E670" s="3" t="s">
        <v>58</v>
      </c>
      <c r="F670" s="3">
        <v>30</v>
      </c>
      <c r="G670" s="3">
        <v>35</v>
      </c>
      <c r="H670" s="4">
        <v>43838</v>
      </c>
      <c r="I670" s="3" t="s">
        <v>59</v>
      </c>
      <c r="J670" s="3" t="s">
        <v>55</v>
      </c>
      <c r="K670" s="3" t="s">
        <v>28</v>
      </c>
      <c r="L670" s="5"/>
      <c r="M670" s="5" t="s">
        <v>1626</v>
      </c>
      <c r="N670" s="3" t="e">
        <f>IF(L670="Availability", 0, IF(AND(#REF!="Y", OR(F670&gt;2,#REF!&gt; 0)), 1, 0))</f>
        <v>#REF!</v>
      </c>
      <c r="O670" s="5"/>
      <c r="P670" s="5"/>
      <c r="Q670" s="5"/>
      <c r="R670" s="10"/>
      <c r="S670" s="3">
        <f>_xlfn.XLOOKUP(E670,DelayData!C:C,DelayData!E:E,"Not Found")</f>
        <v>2</v>
      </c>
      <c r="T670" s="3">
        <f>tbl_master[[#This Row],[Delay Mins]]</f>
        <v>2</v>
      </c>
      <c r="U670" s="41">
        <f t="shared" si="43"/>
        <v>31</v>
      </c>
      <c r="V670" s="41" t="e" cm="1">
        <f t="array" aca="1" ref="V670" ca="1">IF(V5COUNT(S670:S672)&lt;3,"",AVERAGE(S670:S672))</f>
        <v>#NAME?</v>
      </c>
      <c r="W670" s="41" t="e">
        <f t="shared" ca="1" si="44"/>
        <v>#NAME?</v>
      </c>
      <c r="X670" s="41" t="e">
        <f t="shared" ca="1" si="45"/>
        <v>#NAME?</v>
      </c>
      <c r="Y670" s="44" t="e">
        <f t="shared" ca="1" si="46"/>
        <v>#NAME?</v>
      </c>
    </row>
    <row r="671" spans="1:25" ht="60" hidden="1" x14ac:dyDescent="0.25">
      <c r="A671" s="3" t="s">
        <v>1627</v>
      </c>
      <c r="B671" s="4">
        <v>45951</v>
      </c>
      <c r="C671" s="3" t="s">
        <v>1058</v>
      </c>
      <c r="D671" s="5" t="s">
        <v>1602</v>
      </c>
      <c r="E671" s="3" t="s">
        <v>87</v>
      </c>
      <c r="F671" s="3">
        <v>10</v>
      </c>
      <c r="G671" s="3">
        <v>23</v>
      </c>
      <c r="H671" s="4">
        <v>43864</v>
      </c>
      <c r="I671" s="3" t="s">
        <v>39</v>
      </c>
      <c r="J671" s="3" t="s">
        <v>361</v>
      </c>
      <c r="K671" s="3" t="s">
        <v>28</v>
      </c>
      <c r="L671" s="5"/>
      <c r="M671" s="5" t="s">
        <v>1618</v>
      </c>
      <c r="N671" s="3" t="e">
        <f>IF(L671="Availability", 0, IF(AND(#REF!="Y", OR(F671&gt;2,#REF!&gt; 0)), 1, 0))</f>
        <v>#REF!</v>
      </c>
      <c r="O671" s="5"/>
      <c r="P671" s="5"/>
      <c r="Q671" s="5"/>
      <c r="R671" s="10"/>
      <c r="S671" s="3">
        <f>_xlfn.XLOOKUP(E671,DelayData!C:C,DelayData!E:E,"Not Found")</f>
        <v>0</v>
      </c>
      <c r="T671" s="3">
        <f>tbl_master[[#This Row],[Delay Mins]]</f>
        <v>0</v>
      </c>
      <c r="U671" s="41">
        <f t="shared" si="43"/>
        <v>2</v>
      </c>
      <c r="V671" s="41" t="e" cm="1">
        <f t="array" aca="1" ref="V671" ca="1">IF(V5COUNT(S671:S673)&lt;3,"",AVERAGE(S671:S673))</f>
        <v>#NAME?</v>
      </c>
      <c r="W671" s="41" t="e">
        <f t="shared" ca="1" si="44"/>
        <v>#NAME?</v>
      </c>
      <c r="X671" s="41" t="e">
        <f t="shared" ca="1" si="45"/>
        <v>#NAME?</v>
      </c>
      <c r="Y671" s="44" t="e">
        <f t="shared" ca="1" si="46"/>
        <v>#NAME?</v>
      </c>
    </row>
    <row r="672" spans="1:25" ht="75" hidden="1" x14ac:dyDescent="0.25">
      <c r="A672" s="3" t="s">
        <v>1628</v>
      </c>
      <c r="B672" s="4">
        <v>45951</v>
      </c>
      <c r="C672" s="3" t="s">
        <v>1486</v>
      </c>
      <c r="D672" s="5" t="s">
        <v>1487</v>
      </c>
      <c r="E672" s="3" t="s">
        <v>70</v>
      </c>
      <c r="F672" s="3">
        <v>2</v>
      </c>
      <c r="G672" s="3">
        <v>2</v>
      </c>
      <c r="H672" s="4">
        <v>43728</v>
      </c>
      <c r="I672" s="3" t="s">
        <v>1023</v>
      </c>
      <c r="J672" s="3"/>
      <c r="K672" s="3" t="s">
        <v>34</v>
      </c>
      <c r="L672" s="5" t="s">
        <v>875</v>
      </c>
      <c r="M672" s="5"/>
      <c r="N672" s="3" t="e">
        <f>IF(L672="Availability", 0, IF(AND(#REF!="Y", OR(F672&gt;2,#REF!&gt; 0)), 1, 0))</f>
        <v>#REF!</v>
      </c>
      <c r="O672" s="5"/>
      <c r="P672" s="5"/>
      <c r="Q672" s="5"/>
      <c r="R672" s="10"/>
      <c r="S672" s="3">
        <f>_xlfn.XLOOKUP(E672,DelayData!C:C,DelayData!E:E,"Not Found")</f>
        <v>27</v>
      </c>
      <c r="T672" s="3">
        <f>tbl_master[[#This Row],[Delay Mins]]</f>
        <v>27</v>
      </c>
      <c r="U672" s="41">
        <f t="shared" si="43"/>
        <v>0</v>
      </c>
      <c r="V672" s="41" t="e" cm="1">
        <f t="array" aca="1" ref="V672" ca="1">IF(V5COUNT(S672:S674)&lt;3,"",AVERAGE(S672:S674))</f>
        <v>#NAME?</v>
      </c>
      <c r="W672" s="41" t="e">
        <f t="shared" ca="1" si="44"/>
        <v>#NAME?</v>
      </c>
      <c r="X672" s="41" t="e">
        <f t="shared" ca="1" si="45"/>
        <v>#NAME?</v>
      </c>
      <c r="Y672" s="44" t="e">
        <f t="shared" ca="1" si="46"/>
        <v>#NAME?</v>
      </c>
    </row>
    <row r="673" spans="1:25" ht="75" hidden="1" x14ac:dyDescent="0.25">
      <c r="A673" s="3" t="s">
        <v>1629</v>
      </c>
      <c r="B673" s="4">
        <v>45951</v>
      </c>
      <c r="C673" s="3" t="s">
        <v>1630</v>
      </c>
      <c r="D673" s="5" t="s">
        <v>1631</v>
      </c>
      <c r="E673" s="3" t="s">
        <v>58</v>
      </c>
      <c r="F673" s="3">
        <v>7</v>
      </c>
      <c r="G673" s="3">
        <v>7</v>
      </c>
      <c r="H673" s="4">
        <v>43782</v>
      </c>
      <c r="I673" s="3" t="s">
        <v>59</v>
      </c>
      <c r="J673" s="3" t="s">
        <v>55</v>
      </c>
      <c r="K673" s="3" t="s">
        <v>28</v>
      </c>
      <c r="L673" s="5"/>
      <c r="M673" s="5" t="s">
        <v>1626</v>
      </c>
      <c r="N673" s="3" t="e">
        <f>IF(L673="Availability", 0, IF(AND(#REF!="Y", OR(F673&gt;2,#REF!&gt; 0)), 1, 0))</f>
        <v>#REF!</v>
      </c>
      <c r="O673" s="5"/>
      <c r="P673" s="5"/>
      <c r="Q673" s="5"/>
      <c r="R673" s="10"/>
      <c r="S673" s="3">
        <f>_xlfn.XLOOKUP(E673,DelayData!C:C,DelayData!E:E,"Not Found")</f>
        <v>2</v>
      </c>
      <c r="T673" s="3">
        <f>tbl_master[[#This Row],[Delay Mins]]</f>
        <v>2</v>
      </c>
      <c r="U673" s="41">
        <f t="shared" si="43"/>
        <v>27</v>
      </c>
      <c r="V673" s="41" t="e" cm="1">
        <f t="array" aca="1" ref="V673" ca="1">IF(V5COUNT(S673:S675)&lt;3,"",AVERAGE(S673:S675))</f>
        <v>#NAME?</v>
      </c>
      <c r="W673" s="41" t="e">
        <f t="shared" ca="1" si="44"/>
        <v>#NAME?</v>
      </c>
      <c r="X673" s="41" t="e">
        <f t="shared" ca="1" si="45"/>
        <v>#NAME?</v>
      </c>
      <c r="Y673" s="44" t="e">
        <f t="shared" ca="1" si="46"/>
        <v>#NAME?</v>
      </c>
    </row>
    <row r="674" spans="1:25" ht="75" hidden="1" x14ac:dyDescent="0.25">
      <c r="A674" s="3" t="s">
        <v>1632</v>
      </c>
      <c r="B674" s="4">
        <v>45951</v>
      </c>
      <c r="C674" s="3" t="s">
        <v>1196</v>
      </c>
      <c r="D674" s="5" t="s">
        <v>115</v>
      </c>
      <c r="E674" s="3" t="s">
        <v>1194</v>
      </c>
      <c r="F674" s="3">
        <v>6</v>
      </c>
      <c r="G674" s="3">
        <v>12</v>
      </c>
      <c r="H674" s="3"/>
      <c r="I674" s="3" t="s">
        <v>33</v>
      </c>
      <c r="J674" s="3" t="s">
        <v>288</v>
      </c>
      <c r="K674" s="3" t="s">
        <v>28</v>
      </c>
      <c r="L674" s="5"/>
      <c r="M674" s="5"/>
      <c r="N674" s="3" t="e">
        <f>IF(L674="Availability", 0, IF(AND(#REF!="Y", OR(F674&gt;2,#REF!&gt; 0)), 1, 0))</f>
        <v>#REF!</v>
      </c>
      <c r="O674" s="5"/>
      <c r="P674" s="5"/>
      <c r="Q674" s="5"/>
      <c r="R674" s="10"/>
      <c r="S674" s="3">
        <f>_xlfn.XLOOKUP(E674,DelayData!C:C,DelayData!E:E,"Not Found")</f>
        <v>0</v>
      </c>
      <c r="T674" s="3">
        <f>tbl_master[[#This Row],[Delay Mins]]</f>
        <v>0</v>
      </c>
      <c r="U674" s="41">
        <f t="shared" si="43"/>
        <v>2</v>
      </c>
      <c r="V674" s="41" t="e" cm="1">
        <f t="array" aca="1" ref="V674" ca="1">IF(V5COUNT(S674:S676)&lt;3,"",AVERAGE(S674:S676))</f>
        <v>#NAME?</v>
      </c>
      <c r="W674" s="41" t="e">
        <f t="shared" ca="1" si="44"/>
        <v>#NAME?</v>
      </c>
      <c r="X674" s="41" t="e">
        <f t="shared" ca="1" si="45"/>
        <v>#NAME?</v>
      </c>
      <c r="Y674" s="44" t="e">
        <f t="shared" ca="1" si="46"/>
        <v>#NAME?</v>
      </c>
    </row>
    <row r="675" spans="1:25" ht="60" hidden="1" x14ac:dyDescent="0.25">
      <c r="A675" s="3" t="s">
        <v>1633</v>
      </c>
      <c r="B675" s="4">
        <v>45951</v>
      </c>
      <c r="C675" s="3" t="s">
        <v>414</v>
      </c>
      <c r="D675" s="5" t="s">
        <v>415</v>
      </c>
      <c r="E675" s="3" t="s">
        <v>70</v>
      </c>
      <c r="F675" s="3">
        <v>5</v>
      </c>
      <c r="G675" s="3">
        <v>5</v>
      </c>
      <c r="H675" s="4">
        <v>43532</v>
      </c>
      <c r="I675" s="3" t="s">
        <v>26</v>
      </c>
      <c r="J675" s="3" t="s">
        <v>44</v>
      </c>
      <c r="K675" s="3" t="s">
        <v>28</v>
      </c>
      <c r="L675" s="5"/>
      <c r="M675" s="5" t="s">
        <v>1626</v>
      </c>
      <c r="N675" s="3" t="e">
        <f>IF(L675="Availability", 0, IF(AND(#REF!="Y", OR(F675&gt;2,#REF!&gt; 0)), 1, 0))</f>
        <v>#REF!</v>
      </c>
      <c r="O675" s="5"/>
      <c r="P675" s="5"/>
      <c r="Q675" s="5"/>
      <c r="R675" s="10"/>
      <c r="S675" s="3">
        <f>_xlfn.XLOOKUP(E675,DelayData!C:C,DelayData!E:E,"Not Found")</f>
        <v>27</v>
      </c>
      <c r="T675" s="3">
        <f>tbl_master[[#This Row],[Delay Mins]]</f>
        <v>27</v>
      </c>
      <c r="U675" s="41">
        <f t="shared" si="43"/>
        <v>0</v>
      </c>
      <c r="V675" s="41" t="e" cm="1">
        <f t="array" aca="1" ref="V675" ca="1">IF(V5COUNT(S675:S677)&lt;3,"",AVERAGE(S675:S677))</f>
        <v>#NAME?</v>
      </c>
      <c r="W675" s="41" t="e">
        <f t="shared" ca="1" si="44"/>
        <v>#NAME?</v>
      </c>
      <c r="X675" s="41" t="e">
        <f t="shared" ca="1" si="45"/>
        <v>#NAME?</v>
      </c>
      <c r="Y675" s="44" t="e">
        <f t="shared" ca="1" si="46"/>
        <v>#NAME?</v>
      </c>
    </row>
    <row r="676" spans="1:25" ht="60" hidden="1" x14ac:dyDescent="0.25">
      <c r="A676" s="3" t="s">
        <v>1634</v>
      </c>
      <c r="B676" s="4">
        <v>45951</v>
      </c>
      <c r="C676" s="3" t="s">
        <v>548</v>
      </c>
      <c r="D676" s="5" t="s">
        <v>1210</v>
      </c>
      <c r="E676" s="3" t="s">
        <v>1635</v>
      </c>
      <c r="F676" s="3">
        <v>0</v>
      </c>
      <c r="G676" s="3">
        <v>0</v>
      </c>
      <c r="H676" s="4">
        <v>43798</v>
      </c>
      <c r="I676" s="3" t="s">
        <v>26</v>
      </c>
      <c r="J676" s="3" t="s">
        <v>44</v>
      </c>
      <c r="K676" s="3" t="s">
        <v>28</v>
      </c>
      <c r="L676" s="5"/>
      <c r="M676" s="5" t="s">
        <v>1626</v>
      </c>
      <c r="N676" s="3" t="e">
        <f>IF(L676="Availability", 0, IF(AND(#REF!="Y", OR(F676&gt;2,#REF!&gt; 0)), 1, 0))</f>
        <v>#REF!</v>
      </c>
      <c r="O676" s="5"/>
      <c r="P676" s="5"/>
      <c r="Q676" s="5"/>
      <c r="R676" s="10"/>
      <c r="S676" s="3">
        <f>_xlfn.XLOOKUP(E676,DelayData!C:C,DelayData!E:E,"Not Found")</f>
        <v>0</v>
      </c>
      <c r="T676" s="3">
        <f>tbl_master[[#This Row],[Delay Mins]]</f>
        <v>0</v>
      </c>
      <c r="U676" s="41">
        <f t="shared" si="43"/>
        <v>27</v>
      </c>
      <c r="V676" s="41" t="e" cm="1">
        <f t="array" aca="1" ref="V676" ca="1">IF(V5COUNT(S676:S678)&lt;3,"",AVERAGE(S676:S678))</f>
        <v>#NAME?</v>
      </c>
      <c r="W676" s="41" t="e">
        <f t="shared" ca="1" si="44"/>
        <v>#NAME?</v>
      </c>
      <c r="X676" s="41" t="e">
        <f t="shared" ca="1" si="45"/>
        <v>#NAME?</v>
      </c>
      <c r="Y676" s="44" t="e">
        <f t="shared" ca="1" si="46"/>
        <v>#NAME?</v>
      </c>
    </row>
    <row r="677" spans="1:25" ht="75" hidden="1" x14ac:dyDescent="0.25">
      <c r="A677" s="3" t="s">
        <v>1636</v>
      </c>
      <c r="B677" s="4">
        <v>45950</v>
      </c>
      <c r="C677" s="3" t="s">
        <v>1637</v>
      </c>
      <c r="D677" s="5" t="s">
        <v>1638</v>
      </c>
      <c r="E677" s="3" t="s">
        <v>1639</v>
      </c>
      <c r="F677" s="3">
        <v>2</v>
      </c>
      <c r="G677" s="3">
        <v>2</v>
      </c>
      <c r="H677" s="4">
        <v>43808</v>
      </c>
      <c r="I677" s="3" t="s">
        <v>39</v>
      </c>
      <c r="J677" s="3" t="s">
        <v>183</v>
      </c>
      <c r="K677" s="3" t="s">
        <v>28</v>
      </c>
      <c r="L677" s="5"/>
      <c r="M677" s="5"/>
      <c r="N677" s="3" t="e">
        <f>IF(L677="Availability", 0, IF(AND(#REF!="Y", OR(F677&gt;2,#REF!&gt; 0)), 1, 0))</f>
        <v>#REF!</v>
      </c>
      <c r="O677" s="5"/>
      <c r="P677" s="5"/>
      <c r="Q677" s="5"/>
      <c r="R677" s="10"/>
      <c r="S677" s="3">
        <f>_xlfn.XLOOKUP(E677,DelayData!C:C,DelayData!E:E,"Not Found")</f>
        <v>0</v>
      </c>
      <c r="T677" s="3">
        <f>tbl_master[[#This Row],[Delay Mins]]</f>
        <v>0</v>
      </c>
      <c r="U677" s="41">
        <f t="shared" si="43"/>
        <v>0</v>
      </c>
      <c r="V677" s="41" t="e" cm="1">
        <f t="array" aca="1" ref="V677" ca="1">IF(V5COUNT(S677:S679)&lt;3,"",AVERAGE(S677:S679))</f>
        <v>#NAME?</v>
      </c>
      <c r="W677" s="41" t="e">
        <f t="shared" ca="1" si="44"/>
        <v>#NAME?</v>
      </c>
      <c r="X677" s="41" t="e">
        <f t="shared" ca="1" si="45"/>
        <v>#NAME?</v>
      </c>
      <c r="Y677" s="44" t="e">
        <f t="shared" ca="1" si="46"/>
        <v>#NAME?</v>
      </c>
    </row>
    <row r="678" spans="1:25" ht="75" hidden="1" x14ac:dyDescent="0.25">
      <c r="A678" s="3" t="s">
        <v>1640</v>
      </c>
      <c r="B678" s="4">
        <v>45950</v>
      </c>
      <c r="C678" s="3" t="s">
        <v>954</v>
      </c>
      <c r="D678" s="5" t="s">
        <v>955</v>
      </c>
      <c r="E678" s="3" t="s">
        <v>118</v>
      </c>
      <c r="F678" s="3">
        <v>4</v>
      </c>
      <c r="G678" s="3">
        <v>7</v>
      </c>
      <c r="H678" s="3"/>
      <c r="I678" s="3" t="s">
        <v>80</v>
      </c>
      <c r="J678" s="3" t="s">
        <v>199</v>
      </c>
      <c r="K678" s="3" t="s">
        <v>28</v>
      </c>
      <c r="L678" s="5" t="s">
        <v>1616</v>
      </c>
      <c r="M678" s="5" t="s">
        <v>1641</v>
      </c>
      <c r="N678" s="3" t="e">
        <f>IF(L678="Availability", 0, IF(AND(#REF!="Y", OR(F678&gt;2,#REF!&gt; 0)), 1, 0))</f>
        <v>#REF!</v>
      </c>
      <c r="O678" s="5"/>
      <c r="P678" s="5"/>
      <c r="Q678" s="5"/>
      <c r="R678" s="10"/>
      <c r="S678" s="3">
        <f>_xlfn.XLOOKUP(E678,DelayData!C:C,DelayData!E:E,"Not Found")</f>
        <v>0</v>
      </c>
      <c r="T678" s="3">
        <f>tbl_master[[#This Row],[Delay Mins]]</f>
        <v>0</v>
      </c>
      <c r="U678" s="41">
        <f t="shared" si="43"/>
        <v>0</v>
      </c>
      <c r="V678" s="41" t="e" cm="1">
        <f t="array" aca="1" ref="V678" ca="1">IF(V5COUNT(S678:S680)&lt;3,"",AVERAGE(S678:S680))</f>
        <v>#NAME?</v>
      </c>
      <c r="W678" s="41" t="e">
        <f t="shared" ca="1" si="44"/>
        <v>#NAME?</v>
      </c>
      <c r="X678" s="41" t="e">
        <f t="shared" ca="1" si="45"/>
        <v>#NAME?</v>
      </c>
      <c r="Y678" s="44" t="e">
        <f t="shared" ca="1" si="46"/>
        <v>#NAME?</v>
      </c>
    </row>
    <row r="679" spans="1:25" ht="30" hidden="1" x14ac:dyDescent="0.25">
      <c r="A679" s="3" t="s">
        <v>1642</v>
      </c>
      <c r="B679" s="4">
        <v>45950</v>
      </c>
      <c r="C679" s="3" t="s">
        <v>1643</v>
      </c>
      <c r="D679" s="5"/>
      <c r="E679" s="3" t="s">
        <v>567</v>
      </c>
      <c r="F679" s="3">
        <v>1</v>
      </c>
      <c r="G679" s="3">
        <v>4</v>
      </c>
      <c r="H679" s="4">
        <v>43686</v>
      </c>
      <c r="I679" s="3" t="s">
        <v>26</v>
      </c>
      <c r="J679" s="3" t="s">
        <v>183</v>
      </c>
      <c r="K679" s="3" t="s">
        <v>28</v>
      </c>
      <c r="L679" s="5"/>
      <c r="M679" s="5"/>
      <c r="N679" s="3" t="e">
        <f>IF(L679="Availability", 0, IF(AND(#REF!="Y", OR(F679&gt;2,#REF!&gt; 0)), 1, 0))</f>
        <v>#REF!</v>
      </c>
      <c r="O679" s="5"/>
      <c r="P679" s="5"/>
      <c r="Q679" s="5"/>
      <c r="R679" s="10"/>
      <c r="S679" s="3">
        <f>_xlfn.XLOOKUP(E679,DelayData!C:C,DelayData!E:E,"Not Found")</f>
        <v>0</v>
      </c>
      <c r="T679" s="3">
        <f>tbl_master[[#This Row],[Delay Mins]]</f>
        <v>0</v>
      </c>
      <c r="U679" s="41">
        <f t="shared" si="43"/>
        <v>0</v>
      </c>
      <c r="V679" s="41" t="e" cm="1">
        <f t="array" aca="1" ref="V679" ca="1">IF(V5COUNT(S679:S681)&lt;3,"",AVERAGE(S679:S681))</f>
        <v>#NAME?</v>
      </c>
      <c r="W679" s="41" t="e">
        <f t="shared" ca="1" si="44"/>
        <v>#NAME?</v>
      </c>
      <c r="X679" s="41" t="e">
        <f t="shared" ca="1" si="45"/>
        <v>#NAME?</v>
      </c>
      <c r="Y679" s="44" t="e">
        <f t="shared" ca="1" si="46"/>
        <v>#NAME?</v>
      </c>
    </row>
    <row r="680" spans="1:25" ht="60" hidden="1" x14ac:dyDescent="0.25">
      <c r="A680" s="3" t="s">
        <v>1644</v>
      </c>
      <c r="B680" s="4">
        <v>45949</v>
      </c>
      <c r="C680" s="3" t="s">
        <v>407</v>
      </c>
      <c r="D680" s="5" t="s">
        <v>1055</v>
      </c>
      <c r="E680" s="3" t="s">
        <v>48</v>
      </c>
      <c r="F680" s="3">
        <v>13</v>
      </c>
      <c r="G680" s="3">
        <v>21</v>
      </c>
      <c r="H680" s="4">
        <v>43920</v>
      </c>
      <c r="I680" s="3" t="s">
        <v>203</v>
      </c>
      <c r="J680" s="3" t="s">
        <v>239</v>
      </c>
      <c r="K680" s="3" t="s">
        <v>28</v>
      </c>
      <c r="L680" s="5"/>
      <c r="M680" s="5"/>
      <c r="N680" s="3" t="e">
        <f>IF(L680="Availability", 0, IF(AND(#REF!="Y", OR(F680&gt;2,#REF!&gt; 0)), 1, 0))</f>
        <v>#REF!</v>
      </c>
      <c r="O680" s="5"/>
      <c r="P680" s="5"/>
      <c r="Q680" s="5"/>
      <c r="R680" s="10"/>
      <c r="S680" s="3">
        <f>_xlfn.XLOOKUP(E680,DelayData!C:C,DelayData!E:E,"Not Found")</f>
        <v>0</v>
      </c>
      <c r="T680" s="3">
        <f>tbl_master[[#This Row],[Delay Mins]]</f>
        <v>0</v>
      </c>
      <c r="U680" s="41">
        <f t="shared" si="43"/>
        <v>0</v>
      </c>
      <c r="V680" s="41" t="e" cm="1">
        <f t="array" aca="1" ref="V680" ca="1">IF(V5COUNT(S680:S682)&lt;3,"",AVERAGE(S680:S682))</f>
        <v>#NAME?</v>
      </c>
      <c r="W680" s="41" t="e">
        <f t="shared" ca="1" si="44"/>
        <v>#NAME?</v>
      </c>
      <c r="X680" s="41" t="e">
        <f t="shared" ca="1" si="45"/>
        <v>#NAME?</v>
      </c>
      <c r="Y680" s="44" t="e">
        <f t="shared" ca="1" si="46"/>
        <v>#NAME?</v>
      </c>
    </row>
    <row r="681" spans="1:25" ht="105" hidden="1" x14ac:dyDescent="0.25">
      <c r="A681" s="3" t="s">
        <v>1645</v>
      </c>
      <c r="B681" s="4">
        <v>45949</v>
      </c>
      <c r="C681" s="3" t="s">
        <v>1482</v>
      </c>
      <c r="D681" s="5" t="s">
        <v>1646</v>
      </c>
      <c r="E681" s="3" t="s">
        <v>759</v>
      </c>
      <c r="F681" s="3">
        <v>1.5</v>
      </c>
      <c r="G681" s="3">
        <v>1.5</v>
      </c>
      <c r="H681" s="4">
        <v>43550</v>
      </c>
      <c r="I681" s="3" t="s">
        <v>26</v>
      </c>
      <c r="J681" s="3" t="s">
        <v>183</v>
      </c>
      <c r="K681" s="3" t="s">
        <v>28</v>
      </c>
      <c r="L681" s="5"/>
      <c r="M681" s="5" t="s">
        <v>1557</v>
      </c>
      <c r="N681" s="3" t="e">
        <f>IF(L681="Availability", 0, IF(AND(#REF!="Y", OR(F681&gt;2,#REF!&gt; 0)), 1, 0))</f>
        <v>#REF!</v>
      </c>
      <c r="O681" s="5"/>
      <c r="P681" s="5"/>
      <c r="Q681" s="5"/>
      <c r="R681" s="10"/>
      <c r="S681" s="3">
        <f>_xlfn.XLOOKUP(E681,DelayData!C:C,DelayData!E:E,"Not Found")</f>
        <v>0</v>
      </c>
      <c r="T681" s="3">
        <f>tbl_master[[#This Row],[Delay Mins]]</f>
        <v>0</v>
      </c>
      <c r="U681" s="41">
        <f t="shared" si="43"/>
        <v>0</v>
      </c>
      <c r="V681" s="41" t="e" cm="1">
        <f t="array" aca="1" ref="V681" ca="1">IF(V5COUNT(S681:S683)&lt;3,"",AVERAGE(S681:S683))</f>
        <v>#NAME?</v>
      </c>
      <c r="W681" s="41" t="e">
        <f t="shared" ca="1" si="44"/>
        <v>#NAME?</v>
      </c>
      <c r="X681" s="41" t="e">
        <f t="shared" ca="1" si="45"/>
        <v>#NAME?</v>
      </c>
      <c r="Y681" s="44" t="e">
        <f t="shared" ca="1" si="46"/>
        <v>#NAME?</v>
      </c>
    </row>
    <row r="682" spans="1:25" ht="60" hidden="1" x14ac:dyDescent="0.25">
      <c r="A682" s="3" t="s">
        <v>1647</v>
      </c>
      <c r="B682" s="4">
        <v>45949</v>
      </c>
      <c r="C682" s="3" t="s">
        <v>1648</v>
      </c>
      <c r="D682" s="5" t="s">
        <v>1649</v>
      </c>
      <c r="E682" s="3" t="s">
        <v>350</v>
      </c>
      <c r="F682" s="3">
        <v>3</v>
      </c>
      <c r="G682" s="3">
        <v>3</v>
      </c>
      <c r="H682" s="4">
        <v>43679</v>
      </c>
      <c r="I682" s="3" t="s">
        <v>539</v>
      </c>
      <c r="J682" s="3" t="s">
        <v>254</v>
      </c>
      <c r="K682" s="3" t="s">
        <v>28</v>
      </c>
      <c r="L682" s="5" t="s">
        <v>1650</v>
      </c>
      <c r="M682" s="5" t="s">
        <v>1475</v>
      </c>
      <c r="N682" s="3" t="e">
        <f>IF(L682="Availability", 0, IF(AND(#REF!="Y", OR(F682&gt;2,#REF!&gt; 0)), 1, 0))</f>
        <v>#REF!</v>
      </c>
      <c r="O682" s="5"/>
      <c r="P682" s="5"/>
      <c r="Q682" s="5"/>
      <c r="R682" s="10"/>
      <c r="S682" s="3">
        <f>_xlfn.XLOOKUP(E682,DelayData!C:C,DelayData!E:E,"Not Found")</f>
        <v>7</v>
      </c>
      <c r="T682" s="3">
        <f>tbl_master[[#This Row],[Delay Mins]]</f>
        <v>7</v>
      </c>
      <c r="U682" s="41">
        <f t="shared" si="43"/>
        <v>0</v>
      </c>
      <c r="V682" s="41" t="e" cm="1">
        <f t="array" aca="1" ref="V682" ca="1">IF(V5COUNT(S682:S684)&lt;3,"",AVERAGE(S682:S684))</f>
        <v>#NAME?</v>
      </c>
      <c r="W682" s="41" t="e">
        <f t="shared" ca="1" si="44"/>
        <v>#NAME?</v>
      </c>
      <c r="X682" s="41" t="e">
        <f t="shared" ca="1" si="45"/>
        <v>#NAME?</v>
      </c>
      <c r="Y682" s="44" t="e">
        <f t="shared" ca="1" si="46"/>
        <v>#NAME?</v>
      </c>
    </row>
    <row r="683" spans="1:25" ht="60" hidden="1" x14ac:dyDescent="0.25">
      <c r="A683" s="3" t="s">
        <v>1651</v>
      </c>
      <c r="B683" s="4">
        <v>45949</v>
      </c>
      <c r="C683" s="3"/>
      <c r="D683" s="5" t="s">
        <v>1652</v>
      </c>
      <c r="E683" s="3" t="s">
        <v>216</v>
      </c>
      <c r="F683" s="3">
        <v>44</v>
      </c>
      <c r="G683" s="3">
        <v>101</v>
      </c>
      <c r="H683" s="4">
        <v>43532</v>
      </c>
      <c r="I683" s="3" t="s">
        <v>217</v>
      </c>
      <c r="J683" s="3"/>
      <c r="K683" s="3" t="s">
        <v>34</v>
      </c>
      <c r="L683" s="5"/>
      <c r="M683" s="5" t="s">
        <v>1653</v>
      </c>
      <c r="N683" s="3" t="e">
        <f>IF(L683="Availability", 0, IF(AND(#REF!="Y", OR(F683&gt;2,#REF!&gt; 0)), 1, 0))</f>
        <v>#REF!</v>
      </c>
      <c r="O683" s="5"/>
      <c r="P683" s="5"/>
      <c r="Q683" s="5"/>
      <c r="R683" s="10"/>
      <c r="S683" s="3">
        <f>_xlfn.XLOOKUP(E683,DelayData!C:C,DelayData!E:E,"Not Found")</f>
        <v>3</v>
      </c>
      <c r="T683" s="3">
        <f>tbl_master[[#This Row],[Delay Mins]]</f>
        <v>3</v>
      </c>
      <c r="U683" s="41">
        <f t="shared" si="43"/>
        <v>7</v>
      </c>
      <c r="V683" s="41" t="e" cm="1">
        <f t="array" aca="1" ref="V683" ca="1">IF(V5COUNT(S683:S685)&lt;3,"",AVERAGE(S683:S685))</f>
        <v>#NAME?</v>
      </c>
      <c r="W683" s="41" t="e">
        <f t="shared" ca="1" si="44"/>
        <v>#NAME?</v>
      </c>
      <c r="X683" s="41" t="e">
        <f t="shared" ca="1" si="45"/>
        <v>#NAME?</v>
      </c>
      <c r="Y683" s="44" t="e">
        <f t="shared" ca="1" si="46"/>
        <v>#NAME?</v>
      </c>
    </row>
    <row r="684" spans="1:25" ht="60" hidden="1" x14ac:dyDescent="0.25">
      <c r="A684" s="3" t="s">
        <v>1654</v>
      </c>
      <c r="B684" s="4">
        <v>45949</v>
      </c>
      <c r="C684" s="3" t="s">
        <v>1655</v>
      </c>
      <c r="D684" s="5" t="s">
        <v>1656</v>
      </c>
      <c r="E684" s="3" t="s">
        <v>356</v>
      </c>
      <c r="F684" s="3">
        <v>5</v>
      </c>
      <c r="G684" s="3">
        <v>5</v>
      </c>
      <c r="H684" s="4">
        <v>43721</v>
      </c>
      <c r="I684" s="3" t="s">
        <v>54</v>
      </c>
      <c r="J684" s="3" t="s">
        <v>55</v>
      </c>
      <c r="K684" s="3" t="s">
        <v>28</v>
      </c>
      <c r="L684" s="5"/>
      <c r="M684" s="5"/>
      <c r="N684" s="3" t="e">
        <f>IF(L684="Availability", 0, IF(AND(#REF!="Y", OR(F684&gt;2,#REF!&gt; 0)), 1, 0))</f>
        <v>#REF!</v>
      </c>
      <c r="O684" s="5"/>
      <c r="P684" s="5"/>
      <c r="Q684" s="5"/>
      <c r="R684" s="10"/>
      <c r="S684" s="3">
        <f>_xlfn.XLOOKUP(E684,DelayData!C:C,DelayData!E:E,"Not Found")</f>
        <v>17</v>
      </c>
      <c r="T684" s="3">
        <f>tbl_master[[#This Row],[Delay Mins]]</f>
        <v>17</v>
      </c>
      <c r="U684" s="41">
        <f t="shared" si="43"/>
        <v>3</v>
      </c>
      <c r="V684" s="41" t="e" cm="1">
        <f t="array" aca="1" ref="V684" ca="1">IF(V5COUNT(S684:S686)&lt;3,"",AVERAGE(S684:S686))</f>
        <v>#NAME?</v>
      </c>
      <c r="W684" s="41" t="e">
        <f t="shared" ca="1" si="44"/>
        <v>#NAME?</v>
      </c>
      <c r="X684" s="41" t="e">
        <f t="shared" ca="1" si="45"/>
        <v>#NAME?</v>
      </c>
      <c r="Y684" s="44" t="e">
        <f t="shared" ca="1" si="46"/>
        <v>#NAME?</v>
      </c>
    </row>
    <row r="685" spans="1:25" ht="75" hidden="1" x14ac:dyDescent="0.25">
      <c r="A685" s="3" t="s">
        <v>1657</v>
      </c>
      <c r="B685" s="4">
        <v>45949</v>
      </c>
      <c r="C685" s="3"/>
      <c r="D685" s="5" t="s">
        <v>1658</v>
      </c>
      <c r="E685" s="3" t="s">
        <v>216</v>
      </c>
      <c r="F685" s="3">
        <v>31</v>
      </c>
      <c r="G685" s="3">
        <v>31</v>
      </c>
      <c r="H685" s="4">
        <v>43784</v>
      </c>
      <c r="I685" s="3" t="s">
        <v>217</v>
      </c>
      <c r="J685" s="3"/>
      <c r="K685" s="3" t="s">
        <v>34</v>
      </c>
      <c r="L685" s="5"/>
      <c r="M685" s="5" t="s">
        <v>1653</v>
      </c>
      <c r="N685" s="3" t="e">
        <f>IF(L685="Availability", 0, IF(AND(#REF!="Y", OR(F685&gt;2,#REF!&gt; 0)), 1, 0))</f>
        <v>#REF!</v>
      </c>
      <c r="O685" s="5"/>
      <c r="P685" s="5"/>
      <c r="Q685" s="5"/>
      <c r="R685" s="10"/>
      <c r="S685" s="3">
        <f>_xlfn.XLOOKUP(E685,DelayData!C:C,DelayData!E:E,"Not Found")</f>
        <v>3</v>
      </c>
      <c r="T685" s="3">
        <f>tbl_master[[#This Row],[Delay Mins]]</f>
        <v>3</v>
      </c>
      <c r="U685" s="41">
        <f t="shared" si="43"/>
        <v>17</v>
      </c>
      <c r="V685" s="41" t="e" cm="1">
        <f t="array" aca="1" ref="V685" ca="1">IF(V5COUNT(S685:S687)&lt;3,"",AVERAGE(S685:S687))</f>
        <v>#NAME?</v>
      </c>
      <c r="W685" s="41" t="e">
        <f t="shared" ca="1" si="44"/>
        <v>#NAME?</v>
      </c>
      <c r="X685" s="41" t="e">
        <f t="shared" ca="1" si="45"/>
        <v>#NAME?</v>
      </c>
      <c r="Y685" s="44" t="e">
        <f t="shared" ca="1" si="46"/>
        <v>#NAME?</v>
      </c>
    </row>
    <row r="686" spans="1:25" ht="75" hidden="1" x14ac:dyDescent="0.25">
      <c r="A686" s="3" t="s">
        <v>1659</v>
      </c>
      <c r="B686" s="4">
        <v>45949</v>
      </c>
      <c r="C686" s="3" t="s">
        <v>1660</v>
      </c>
      <c r="D686" s="5" t="s">
        <v>1661</v>
      </c>
      <c r="E686" s="3" t="s">
        <v>216</v>
      </c>
      <c r="F686" s="3">
        <v>110</v>
      </c>
      <c r="G686" s="3">
        <v>186</v>
      </c>
      <c r="H686" s="4">
        <v>43812</v>
      </c>
      <c r="I686" s="3" t="s">
        <v>217</v>
      </c>
      <c r="J686" s="3" t="s">
        <v>55</v>
      </c>
      <c r="K686" s="3" t="s">
        <v>28</v>
      </c>
      <c r="L686" s="5"/>
      <c r="M686" s="5"/>
      <c r="N686" s="3" t="e">
        <f>IF(L686="Availability", 0, IF(AND(#REF!="Y", OR(F686&gt;2,#REF!&gt; 0)), 1, 0))</f>
        <v>#REF!</v>
      </c>
      <c r="O686" s="5"/>
      <c r="P686" s="5"/>
      <c r="Q686" s="5"/>
      <c r="R686" s="10"/>
      <c r="S686" s="3">
        <f>_xlfn.XLOOKUP(E686,DelayData!C:C,DelayData!E:E,"Not Found")</f>
        <v>3</v>
      </c>
      <c r="T686" s="3">
        <f>tbl_master[[#This Row],[Delay Mins]]</f>
        <v>3</v>
      </c>
      <c r="U686" s="41">
        <f t="shared" si="43"/>
        <v>3</v>
      </c>
      <c r="V686" s="41" t="e" cm="1">
        <f t="array" aca="1" ref="V686" ca="1">IF(V5COUNT(S686:S688)&lt;3,"",AVERAGE(S686:S688))</f>
        <v>#NAME?</v>
      </c>
      <c r="W686" s="41" t="e">
        <f t="shared" ca="1" si="44"/>
        <v>#NAME?</v>
      </c>
      <c r="X686" s="41" t="e">
        <f t="shared" ca="1" si="45"/>
        <v>#NAME?</v>
      </c>
      <c r="Y686" s="44" t="e">
        <f t="shared" ca="1" si="46"/>
        <v>#NAME?</v>
      </c>
    </row>
    <row r="687" spans="1:25" ht="75" hidden="1" x14ac:dyDescent="0.25">
      <c r="A687" s="3" t="s">
        <v>1662</v>
      </c>
      <c r="B687" s="4">
        <v>45949</v>
      </c>
      <c r="C687" s="3" t="s">
        <v>276</v>
      </c>
      <c r="D687" s="5" t="s">
        <v>1663</v>
      </c>
      <c r="E687" s="3" t="s">
        <v>95</v>
      </c>
      <c r="F687" s="3">
        <v>12</v>
      </c>
      <c r="G687" s="3">
        <v>15</v>
      </c>
      <c r="H687" s="4">
        <v>43957</v>
      </c>
      <c r="I687" s="3" t="s">
        <v>80</v>
      </c>
      <c r="J687" s="3" t="s">
        <v>199</v>
      </c>
      <c r="K687" s="3" t="s">
        <v>28</v>
      </c>
      <c r="L687" s="5"/>
      <c r="M687" s="5"/>
      <c r="N687" s="3" t="e">
        <f>IF(L687="Availability", 0, IF(AND(#REF!="Y", OR(F687&gt;2,#REF!&gt; 0)), 1, 0))</f>
        <v>#REF!</v>
      </c>
      <c r="O687" s="5"/>
      <c r="P687" s="5"/>
      <c r="Q687" s="5"/>
      <c r="R687" s="10"/>
      <c r="S687" s="3">
        <f>_xlfn.XLOOKUP(E687,DelayData!C:C,DelayData!E:E,"Not Found")</f>
        <v>0</v>
      </c>
      <c r="T687" s="3">
        <f>tbl_master[[#This Row],[Delay Mins]]</f>
        <v>0</v>
      </c>
      <c r="U687" s="41">
        <f t="shared" si="43"/>
        <v>3</v>
      </c>
      <c r="V687" s="41" t="e" cm="1">
        <f t="array" aca="1" ref="V687" ca="1">IF(V5COUNT(S687:S689)&lt;3,"",AVERAGE(S687:S689))</f>
        <v>#NAME?</v>
      </c>
      <c r="W687" s="41" t="e">
        <f t="shared" ca="1" si="44"/>
        <v>#NAME?</v>
      </c>
      <c r="X687" s="41" t="e">
        <f t="shared" ca="1" si="45"/>
        <v>#NAME?</v>
      </c>
      <c r="Y687" s="44" t="e">
        <f t="shared" ca="1" si="46"/>
        <v>#NAME?</v>
      </c>
    </row>
    <row r="688" spans="1:25" ht="75" hidden="1" x14ac:dyDescent="0.25">
      <c r="A688" s="3" t="s">
        <v>1664</v>
      </c>
      <c r="B688" s="4">
        <v>45949</v>
      </c>
      <c r="C688" s="3" t="s">
        <v>805</v>
      </c>
      <c r="D688" s="5" t="s">
        <v>1665</v>
      </c>
      <c r="E688" s="3" t="s">
        <v>216</v>
      </c>
      <c r="F688" s="3">
        <v>8</v>
      </c>
      <c r="G688" s="3">
        <v>8</v>
      </c>
      <c r="H688" s="4">
        <v>43728</v>
      </c>
      <c r="I688" s="3" t="s">
        <v>39</v>
      </c>
      <c r="J688" s="3" t="s">
        <v>361</v>
      </c>
      <c r="K688" s="3" t="s">
        <v>28</v>
      </c>
      <c r="L688" s="5"/>
      <c r="M688" s="5" t="s">
        <v>1641</v>
      </c>
      <c r="N688" s="3" t="e">
        <f>IF(L688="Availability", 0, IF(AND(#REF!="Y", OR(F688&gt;2,#REF!&gt; 0)), 1, 0))</f>
        <v>#REF!</v>
      </c>
      <c r="O688" s="5"/>
      <c r="P688" s="5"/>
      <c r="Q688" s="5"/>
      <c r="R688" s="10"/>
      <c r="S688" s="3">
        <f>_xlfn.XLOOKUP(E688,DelayData!C:C,DelayData!E:E,"Not Found")</f>
        <v>3</v>
      </c>
      <c r="T688" s="3">
        <f>tbl_master[[#This Row],[Delay Mins]]</f>
        <v>3</v>
      </c>
      <c r="U688" s="41">
        <f t="shared" si="43"/>
        <v>0</v>
      </c>
      <c r="V688" s="41" t="e" cm="1">
        <f t="array" aca="1" ref="V688" ca="1">IF(V5COUNT(S688:S690)&lt;3,"",AVERAGE(S688:S690))</f>
        <v>#NAME?</v>
      </c>
      <c r="W688" s="41" t="e">
        <f t="shared" ca="1" si="44"/>
        <v>#NAME?</v>
      </c>
      <c r="X688" s="41" t="e">
        <f t="shared" ca="1" si="45"/>
        <v>#NAME?</v>
      </c>
      <c r="Y688" s="44" t="e">
        <f t="shared" ca="1" si="46"/>
        <v>#NAME?</v>
      </c>
    </row>
    <row r="689" spans="1:25" ht="75" hidden="1" x14ac:dyDescent="0.25">
      <c r="A689" s="3" t="s">
        <v>1666</v>
      </c>
      <c r="B689" s="4">
        <v>45948</v>
      </c>
      <c r="C689" s="3" t="s">
        <v>1667</v>
      </c>
      <c r="D689" s="5" t="s">
        <v>1668</v>
      </c>
      <c r="E689" s="3" t="s">
        <v>118</v>
      </c>
      <c r="F689" s="3">
        <v>3</v>
      </c>
      <c r="G689" s="3">
        <v>5</v>
      </c>
      <c r="H689" s="4">
        <v>43700</v>
      </c>
      <c r="I689" s="3" t="s">
        <v>539</v>
      </c>
      <c r="J689" s="3" t="s">
        <v>254</v>
      </c>
      <c r="K689" s="3" t="s">
        <v>28</v>
      </c>
      <c r="L689" s="5" t="s">
        <v>1669</v>
      </c>
      <c r="M689" s="5" t="s">
        <v>1529</v>
      </c>
      <c r="N689" s="3" t="e">
        <f>IF(L689="Availability", 0, IF(AND(#REF!="Y", OR(F689&gt;2,#REF!&gt; 0)), 1, 0))</f>
        <v>#REF!</v>
      </c>
      <c r="O689" s="5"/>
      <c r="P689" s="5"/>
      <c r="Q689" s="5"/>
      <c r="R689" s="10"/>
      <c r="S689" s="3">
        <f>_xlfn.XLOOKUP(E689,DelayData!C:C,DelayData!E:E,"Not Found")</f>
        <v>0</v>
      </c>
      <c r="T689" s="3">
        <f>tbl_master[[#This Row],[Delay Mins]]</f>
        <v>0</v>
      </c>
      <c r="U689" s="41">
        <f t="shared" si="43"/>
        <v>3</v>
      </c>
      <c r="V689" s="41" t="e" cm="1">
        <f t="array" aca="1" ref="V689" ca="1">IF(V5COUNT(S689:S691)&lt;3,"",AVERAGE(S689:S691))</f>
        <v>#NAME?</v>
      </c>
      <c r="W689" s="41" t="e">
        <f t="shared" ca="1" si="44"/>
        <v>#NAME?</v>
      </c>
      <c r="X689" s="41" t="e">
        <f t="shared" ca="1" si="45"/>
        <v>#NAME?</v>
      </c>
      <c r="Y689" s="44" t="e">
        <f t="shared" ca="1" si="46"/>
        <v>#NAME?</v>
      </c>
    </row>
    <row r="690" spans="1:25" ht="60" hidden="1" x14ac:dyDescent="0.25">
      <c r="A690" s="3" t="s">
        <v>1670</v>
      </c>
      <c r="B690" s="4">
        <v>45948</v>
      </c>
      <c r="C690" s="3" t="s">
        <v>1671</v>
      </c>
      <c r="D690" s="5" t="s">
        <v>1672</v>
      </c>
      <c r="E690" s="3" t="s">
        <v>133</v>
      </c>
      <c r="F690" s="3">
        <v>21</v>
      </c>
      <c r="G690" s="3">
        <v>21</v>
      </c>
      <c r="H690" s="4">
        <v>43783</v>
      </c>
      <c r="I690" s="3" t="s">
        <v>54</v>
      </c>
      <c r="J690" s="3" t="s">
        <v>55</v>
      </c>
      <c r="K690" s="3" t="s">
        <v>28</v>
      </c>
      <c r="L690" s="5"/>
      <c r="M690" s="5"/>
      <c r="N690" s="3" t="e">
        <f>IF(L690="Availability", 0, IF(AND(#REF!="Y", OR(F690&gt;2,#REF!&gt; 0)), 1, 0))</f>
        <v>#REF!</v>
      </c>
      <c r="O690" s="5"/>
      <c r="P690" s="5"/>
      <c r="Q690" s="5"/>
      <c r="R690" s="10"/>
      <c r="S690" s="3">
        <f>_xlfn.XLOOKUP(E690,DelayData!C:C,DelayData!E:E,"Not Found")</f>
        <v>101</v>
      </c>
      <c r="T690" s="3">
        <f>tbl_master[[#This Row],[Delay Mins]]</f>
        <v>101</v>
      </c>
      <c r="U690" s="41">
        <f t="shared" si="43"/>
        <v>0</v>
      </c>
      <c r="V690" s="41" t="e" cm="1">
        <f t="array" aca="1" ref="V690" ca="1">IF(V5COUNT(S690:S692)&lt;3,"",AVERAGE(S690:S692))</f>
        <v>#NAME?</v>
      </c>
      <c r="W690" s="41" t="e">
        <f t="shared" ca="1" si="44"/>
        <v>#NAME?</v>
      </c>
      <c r="X690" s="41" t="e">
        <f t="shared" ca="1" si="45"/>
        <v>#NAME?</v>
      </c>
      <c r="Y690" s="44" t="e">
        <f t="shared" ca="1" si="46"/>
        <v>#NAME?</v>
      </c>
    </row>
    <row r="691" spans="1:25" ht="105" hidden="1" x14ac:dyDescent="0.25">
      <c r="A691" s="3" t="s">
        <v>1673</v>
      </c>
      <c r="B691" s="4">
        <v>45947</v>
      </c>
      <c r="C691" s="3" t="s">
        <v>951</v>
      </c>
      <c r="D691" s="5" t="s">
        <v>952</v>
      </c>
      <c r="E691" s="3" t="s">
        <v>87</v>
      </c>
      <c r="F691" s="3">
        <v>7</v>
      </c>
      <c r="G691" s="3">
        <v>26</v>
      </c>
      <c r="H691" s="3"/>
      <c r="I691" s="3" t="s">
        <v>88</v>
      </c>
      <c r="J691" s="3" t="s">
        <v>129</v>
      </c>
      <c r="K691" s="3" t="s">
        <v>28</v>
      </c>
      <c r="L691" s="5"/>
      <c r="M691" s="5"/>
      <c r="N691" s="3" t="e">
        <f>IF(L691="Availability", 0, IF(AND(#REF!="Y", OR(F691&gt;2,#REF!&gt; 0)), 1, 0))</f>
        <v>#REF!</v>
      </c>
      <c r="O691" s="5"/>
      <c r="P691" s="5"/>
      <c r="Q691" s="5"/>
      <c r="R691" s="10"/>
      <c r="S691" s="3">
        <f>_xlfn.XLOOKUP(E691,DelayData!C:C,DelayData!E:E,"Not Found")</f>
        <v>0</v>
      </c>
      <c r="T691" s="3">
        <f>tbl_master[[#This Row],[Delay Mins]]</f>
        <v>0</v>
      </c>
      <c r="U691" s="41">
        <f t="shared" si="43"/>
        <v>101</v>
      </c>
      <c r="V691" s="41" t="e" cm="1">
        <f t="array" aca="1" ref="V691" ca="1">IF(V5COUNT(S691:S693)&lt;3,"",AVERAGE(S691:S693))</f>
        <v>#NAME?</v>
      </c>
      <c r="W691" s="41" t="e">
        <f t="shared" ca="1" si="44"/>
        <v>#NAME?</v>
      </c>
      <c r="X691" s="41" t="e">
        <f t="shared" ca="1" si="45"/>
        <v>#NAME?</v>
      </c>
      <c r="Y691" s="44" t="e">
        <f t="shared" ca="1" si="46"/>
        <v>#NAME?</v>
      </c>
    </row>
    <row r="692" spans="1:25" ht="60" hidden="1" x14ac:dyDescent="0.25">
      <c r="A692" s="3" t="s">
        <v>1674</v>
      </c>
      <c r="B692" s="4">
        <v>45947</v>
      </c>
      <c r="C692" s="3" t="s">
        <v>135</v>
      </c>
      <c r="D692" s="5" t="s">
        <v>136</v>
      </c>
      <c r="E692" s="3" t="s">
        <v>43</v>
      </c>
      <c r="F692" s="3">
        <v>3</v>
      </c>
      <c r="G692" s="3">
        <v>9</v>
      </c>
      <c r="H692" s="4">
        <v>43532</v>
      </c>
      <c r="I692" s="3" t="s">
        <v>26</v>
      </c>
      <c r="J692" s="3" t="s">
        <v>361</v>
      </c>
      <c r="K692" s="3" t="s">
        <v>28</v>
      </c>
      <c r="L692" s="5"/>
      <c r="M692" s="5" t="s">
        <v>1609</v>
      </c>
      <c r="N692" s="3" t="e">
        <f>IF(L692="Availability", 0, IF(AND(#REF!="Y", OR(F692&gt;2,#REF!&gt; 0)), 1, 0))</f>
        <v>#REF!</v>
      </c>
      <c r="O692" s="5"/>
      <c r="P692" s="5"/>
      <c r="Q692" s="5"/>
      <c r="R692" s="10"/>
      <c r="S692" s="3">
        <f>_xlfn.XLOOKUP(E692,DelayData!C:C,DelayData!E:E,"Not Found")</f>
        <v>0</v>
      </c>
      <c r="T692" s="3">
        <f>tbl_master[[#This Row],[Delay Mins]]</f>
        <v>0</v>
      </c>
      <c r="U692" s="41">
        <f t="shared" si="43"/>
        <v>0</v>
      </c>
      <c r="V692" s="41" t="e" cm="1">
        <f t="array" aca="1" ref="V692" ca="1">IF(V5COUNT(S692:S694)&lt;3,"",AVERAGE(S692:S694))</f>
        <v>#NAME?</v>
      </c>
      <c r="W692" s="41" t="e">
        <f t="shared" ca="1" si="44"/>
        <v>#NAME?</v>
      </c>
      <c r="X692" s="41" t="e">
        <f t="shared" ca="1" si="45"/>
        <v>#NAME?</v>
      </c>
      <c r="Y692" s="44" t="e">
        <f t="shared" ca="1" si="46"/>
        <v>#NAME?</v>
      </c>
    </row>
    <row r="693" spans="1:25" ht="75" hidden="1" x14ac:dyDescent="0.25">
      <c r="A693" s="3" t="s">
        <v>1675</v>
      </c>
      <c r="B693" s="4">
        <v>45947</v>
      </c>
      <c r="C693" s="3" t="s">
        <v>626</v>
      </c>
      <c r="D693" s="5" t="s">
        <v>1676</v>
      </c>
      <c r="E693" s="3" t="s">
        <v>193</v>
      </c>
      <c r="F693" s="3">
        <v>1.5</v>
      </c>
      <c r="G693" s="3">
        <v>1.5</v>
      </c>
      <c r="H693" s="4">
        <v>43819</v>
      </c>
      <c r="I693" s="3" t="s">
        <v>26</v>
      </c>
      <c r="J693" s="3" t="s">
        <v>242</v>
      </c>
      <c r="K693" s="3" t="s">
        <v>28</v>
      </c>
      <c r="L693" s="5"/>
      <c r="M693" s="5" t="s">
        <v>1529</v>
      </c>
      <c r="N693" s="3" t="e">
        <f>IF(L693="Availability", 0, IF(AND(#REF!="Y", OR(F693&gt;2,#REF!&gt; 0)), 1, 0))</f>
        <v>#REF!</v>
      </c>
      <c r="O693" s="5"/>
      <c r="P693" s="5"/>
      <c r="Q693" s="5"/>
      <c r="R693" s="10"/>
      <c r="S693" s="3">
        <f>_xlfn.XLOOKUP(E693,DelayData!C:C,DelayData!E:E,"Not Found")</f>
        <v>11</v>
      </c>
      <c r="T693" s="3">
        <f>tbl_master[[#This Row],[Delay Mins]]</f>
        <v>11</v>
      </c>
      <c r="U693" s="41">
        <f t="shared" si="43"/>
        <v>0</v>
      </c>
      <c r="V693" s="41" t="e" cm="1">
        <f t="array" aca="1" ref="V693" ca="1">IF(V5COUNT(S693:S695)&lt;3,"",AVERAGE(S693:S695))</f>
        <v>#NAME?</v>
      </c>
      <c r="W693" s="41" t="e">
        <f t="shared" ca="1" si="44"/>
        <v>#NAME?</v>
      </c>
      <c r="X693" s="41" t="e">
        <f t="shared" ca="1" si="45"/>
        <v>#NAME?</v>
      </c>
      <c r="Y693" s="44" t="e">
        <f t="shared" ca="1" si="46"/>
        <v>#NAME?</v>
      </c>
    </row>
    <row r="694" spans="1:25" ht="30" hidden="1" x14ac:dyDescent="0.25">
      <c r="A694" s="3" t="s">
        <v>1677</v>
      </c>
      <c r="B694" s="4">
        <v>45947</v>
      </c>
      <c r="C694" s="3" t="s">
        <v>172</v>
      </c>
      <c r="D694" s="5"/>
      <c r="E694" s="3" t="s">
        <v>70</v>
      </c>
      <c r="F694" s="3">
        <v>5</v>
      </c>
      <c r="G694" s="3">
        <v>5</v>
      </c>
      <c r="H694" s="3"/>
      <c r="I694" s="3" t="s">
        <v>71</v>
      </c>
      <c r="J694" s="3" t="s">
        <v>55</v>
      </c>
      <c r="K694" s="3" t="s">
        <v>28</v>
      </c>
      <c r="L694" s="5"/>
      <c r="M694" s="5"/>
      <c r="N694" s="3" t="e">
        <f>IF(L694="Availability", 0, IF(AND(#REF!="Y", OR(F694&gt;2,#REF!&gt; 0)), 1, 0))</f>
        <v>#REF!</v>
      </c>
      <c r="O694" s="5"/>
      <c r="P694" s="5"/>
      <c r="Q694" s="5"/>
      <c r="R694" s="10"/>
      <c r="S694" s="3">
        <f>_xlfn.XLOOKUP(E694,DelayData!C:C,DelayData!E:E,"Not Found")</f>
        <v>27</v>
      </c>
      <c r="T694" s="3">
        <f>tbl_master[[#This Row],[Delay Mins]]</f>
        <v>27</v>
      </c>
      <c r="U694" s="41">
        <f t="shared" si="43"/>
        <v>11</v>
      </c>
      <c r="V694" s="41" t="e" cm="1">
        <f t="array" aca="1" ref="V694" ca="1">IF(V5COUNT(S694:S696)&lt;3,"",AVERAGE(S694:S696))</f>
        <v>#NAME?</v>
      </c>
      <c r="W694" s="41" t="e">
        <f t="shared" ca="1" si="44"/>
        <v>#NAME?</v>
      </c>
      <c r="X694" s="41" t="e">
        <f t="shared" ca="1" si="45"/>
        <v>#NAME?</v>
      </c>
      <c r="Y694" s="44" t="e">
        <f t="shared" ca="1" si="46"/>
        <v>#NAME?</v>
      </c>
    </row>
    <row r="695" spans="1:25" ht="75" hidden="1" x14ac:dyDescent="0.25">
      <c r="A695" s="3" t="s">
        <v>1678</v>
      </c>
      <c r="B695" s="4">
        <v>45946</v>
      </c>
      <c r="C695" s="3" t="s">
        <v>766</v>
      </c>
      <c r="D695" s="5" t="s">
        <v>1679</v>
      </c>
      <c r="E695" s="3" t="s">
        <v>1680</v>
      </c>
      <c r="F695" s="3">
        <v>8</v>
      </c>
      <c r="G695" s="3">
        <v>37</v>
      </c>
      <c r="H695" s="4">
        <v>43686</v>
      </c>
      <c r="I695" s="3" t="s">
        <v>39</v>
      </c>
      <c r="J695" s="3" t="s">
        <v>361</v>
      </c>
      <c r="K695" s="3" t="s">
        <v>28</v>
      </c>
      <c r="L695" s="5" t="s">
        <v>1650</v>
      </c>
      <c r="M695" s="5" t="s">
        <v>1653</v>
      </c>
      <c r="N695" s="3" t="e">
        <f>IF(L695="Availability", 0, IF(AND(#REF!="Y", OR(F695&gt;2,#REF!&gt; 0)), 1, 0))</f>
        <v>#REF!</v>
      </c>
      <c r="O695" s="5"/>
      <c r="P695" s="5"/>
      <c r="Q695" s="5"/>
      <c r="R695" s="10"/>
      <c r="S695" s="3">
        <f>_xlfn.XLOOKUP(E695,DelayData!C:C,DelayData!E:E,"Not Found")</f>
        <v>38</v>
      </c>
      <c r="T695" s="3">
        <f>tbl_master[[#This Row],[Delay Mins]]</f>
        <v>38</v>
      </c>
      <c r="U695" s="41">
        <f t="shared" si="43"/>
        <v>27</v>
      </c>
      <c r="V695" s="41" t="e" cm="1">
        <f t="array" aca="1" ref="V695" ca="1">IF(V5COUNT(S695:S697)&lt;3,"",AVERAGE(S695:S697))</f>
        <v>#NAME?</v>
      </c>
      <c r="W695" s="41" t="e">
        <f t="shared" ca="1" si="44"/>
        <v>#NAME?</v>
      </c>
      <c r="X695" s="41" t="e">
        <f t="shared" ca="1" si="45"/>
        <v>#NAME?</v>
      </c>
      <c r="Y695" s="44" t="e">
        <f t="shared" ca="1" si="46"/>
        <v>#NAME?</v>
      </c>
    </row>
    <row r="696" spans="1:25" ht="75" hidden="1" x14ac:dyDescent="0.25">
      <c r="A696" s="3" t="s">
        <v>1681</v>
      </c>
      <c r="B696" s="4">
        <v>45946</v>
      </c>
      <c r="C696" s="3" t="s">
        <v>954</v>
      </c>
      <c r="D696" s="5" t="s">
        <v>955</v>
      </c>
      <c r="E696" s="3" t="s">
        <v>1682</v>
      </c>
      <c r="F696" s="3">
        <v>14.5</v>
      </c>
      <c r="G696" s="3">
        <v>18</v>
      </c>
      <c r="H696" s="3"/>
      <c r="I696" s="3" t="s">
        <v>88</v>
      </c>
      <c r="J696" s="3" t="s">
        <v>129</v>
      </c>
      <c r="K696" s="3" t="s">
        <v>28</v>
      </c>
      <c r="L696" s="5"/>
      <c r="M696" s="5"/>
      <c r="N696" s="3" t="e">
        <f>IF(L696="Availability", 0, IF(AND(#REF!="Y", OR(F696&gt;2,#REF!&gt; 0)), 1, 0))</f>
        <v>#REF!</v>
      </c>
      <c r="O696" s="5"/>
      <c r="P696" s="5"/>
      <c r="Q696" s="5"/>
      <c r="R696" s="10"/>
      <c r="S696" s="3">
        <f>_xlfn.XLOOKUP(E696,DelayData!C:C,DelayData!E:E,"Not Found")</f>
        <v>3.5</v>
      </c>
      <c r="T696" s="3">
        <f>tbl_master[[#This Row],[Delay Mins]]</f>
        <v>3.5</v>
      </c>
      <c r="U696" s="41">
        <f t="shared" si="43"/>
        <v>38</v>
      </c>
      <c r="V696" s="41" t="e" cm="1">
        <f t="array" aca="1" ref="V696" ca="1">IF(V5COUNT(S696:S698)&lt;3,"",AVERAGE(S696:S698))</f>
        <v>#NAME?</v>
      </c>
      <c r="W696" s="41" t="e">
        <f t="shared" ca="1" si="44"/>
        <v>#NAME?</v>
      </c>
      <c r="X696" s="41" t="e">
        <f t="shared" ca="1" si="45"/>
        <v>#NAME?</v>
      </c>
      <c r="Y696" s="44" t="e">
        <f t="shared" ca="1" si="46"/>
        <v>#NAME?</v>
      </c>
    </row>
    <row r="697" spans="1:25" ht="60" hidden="1" x14ac:dyDescent="0.25">
      <c r="A697" s="3" t="s">
        <v>1683</v>
      </c>
      <c r="B697" s="4">
        <v>45945</v>
      </c>
      <c r="C697" s="3" t="s">
        <v>337</v>
      </c>
      <c r="D697" s="5" t="s">
        <v>338</v>
      </c>
      <c r="E697" s="3" t="s">
        <v>738</v>
      </c>
      <c r="F697" s="3">
        <v>3</v>
      </c>
      <c r="G697" s="3">
        <v>3</v>
      </c>
      <c r="H697" s="4">
        <v>43542</v>
      </c>
      <c r="I697" s="3" t="s">
        <v>26</v>
      </c>
      <c r="J697" s="3" t="s">
        <v>163</v>
      </c>
      <c r="K697" s="3" t="s">
        <v>28</v>
      </c>
      <c r="L697" s="5"/>
      <c r="M697" s="5" t="s">
        <v>1604</v>
      </c>
      <c r="N697" s="3" t="e">
        <f>IF(L697="Availability", 0, IF(AND(#REF!="Y", OR(F697&gt;2,#REF!&gt; 0)), 1, 0))</f>
        <v>#REF!</v>
      </c>
      <c r="O697" s="5"/>
      <c r="P697" s="5"/>
      <c r="Q697" s="5"/>
      <c r="R697" s="10"/>
      <c r="S697" s="3">
        <f>_xlfn.XLOOKUP(E697,DelayData!C:C,DelayData!E:E,"Not Found")</f>
        <v>0</v>
      </c>
      <c r="T697" s="3">
        <f>tbl_master[[#This Row],[Delay Mins]]</f>
        <v>0</v>
      </c>
      <c r="U697" s="41">
        <f t="shared" si="43"/>
        <v>3.5</v>
      </c>
      <c r="V697" s="41" t="e" cm="1">
        <f t="array" aca="1" ref="V697" ca="1">IF(V5COUNT(S697:S699)&lt;3,"",AVERAGE(S697:S699))</f>
        <v>#NAME?</v>
      </c>
      <c r="W697" s="41" t="e">
        <f t="shared" ca="1" si="44"/>
        <v>#NAME?</v>
      </c>
      <c r="X697" s="41" t="e">
        <f t="shared" ca="1" si="45"/>
        <v>#NAME?</v>
      </c>
      <c r="Y697" s="44" t="e">
        <f t="shared" ca="1" si="46"/>
        <v>#NAME?</v>
      </c>
    </row>
    <row r="698" spans="1:25" ht="75" hidden="1" x14ac:dyDescent="0.25">
      <c r="A698" s="3" t="s">
        <v>1684</v>
      </c>
      <c r="B698" s="4">
        <v>45945</v>
      </c>
      <c r="C698" s="3" t="s">
        <v>1088</v>
      </c>
      <c r="D698" s="5" t="s">
        <v>393</v>
      </c>
      <c r="E698" s="3" t="s">
        <v>87</v>
      </c>
      <c r="F698" s="3">
        <v>2</v>
      </c>
      <c r="G698" s="3">
        <v>9</v>
      </c>
      <c r="H698" s="3"/>
      <c r="I698" s="3" t="s">
        <v>253</v>
      </c>
      <c r="J698" s="3" t="s">
        <v>254</v>
      </c>
      <c r="K698" s="3" t="s">
        <v>28</v>
      </c>
      <c r="L698" s="5"/>
      <c r="M698" s="5"/>
      <c r="N698" s="3" t="e">
        <f>IF(L698="Availability", 0, IF(AND(#REF!="Y", OR(F698&gt;2,#REF!&gt; 0)), 1, 0))</f>
        <v>#REF!</v>
      </c>
      <c r="O698" s="5"/>
      <c r="P698" s="5"/>
      <c r="Q698" s="5"/>
      <c r="R698" s="10"/>
      <c r="S698" s="3">
        <f>_xlfn.XLOOKUP(E698,DelayData!C:C,DelayData!E:E,"Not Found")</f>
        <v>0</v>
      </c>
      <c r="T698" s="3">
        <f>tbl_master[[#This Row],[Delay Mins]]</f>
        <v>0</v>
      </c>
      <c r="U698" s="41">
        <f t="shared" si="43"/>
        <v>0</v>
      </c>
      <c r="V698" s="41" t="e" cm="1">
        <f t="array" aca="1" ref="V698" ca="1">IF(V5COUNT(S698:S700)&lt;3,"",AVERAGE(S698:S700))</f>
        <v>#NAME?</v>
      </c>
      <c r="W698" s="41" t="e">
        <f t="shared" ca="1" si="44"/>
        <v>#NAME?</v>
      </c>
      <c r="X698" s="41" t="e">
        <f t="shared" ca="1" si="45"/>
        <v>#NAME?</v>
      </c>
      <c r="Y698" s="44" t="e">
        <f t="shared" ca="1" si="46"/>
        <v>#NAME?</v>
      </c>
    </row>
    <row r="699" spans="1:25" ht="60" hidden="1" x14ac:dyDescent="0.25">
      <c r="A699" s="3" t="s">
        <v>1685</v>
      </c>
      <c r="B699" s="4">
        <v>45944</v>
      </c>
      <c r="C699" s="3"/>
      <c r="D699" s="5" t="s">
        <v>1214</v>
      </c>
      <c r="E699" s="3" t="s">
        <v>70</v>
      </c>
      <c r="F699" s="3">
        <v>39</v>
      </c>
      <c r="G699" s="3">
        <v>39</v>
      </c>
      <c r="H699" s="4">
        <v>43700</v>
      </c>
      <c r="I699" s="3" t="s">
        <v>71</v>
      </c>
      <c r="J699" s="3"/>
      <c r="K699" s="3" t="s">
        <v>34</v>
      </c>
      <c r="L699" s="5"/>
      <c r="M699" s="5"/>
      <c r="N699" s="3" t="e">
        <f>IF(L699="Availability", 0, IF(AND(#REF!="Y", OR(F699&gt;2,#REF!&gt; 0)), 1, 0))</f>
        <v>#REF!</v>
      </c>
      <c r="O699" s="5"/>
      <c r="P699" s="5"/>
      <c r="Q699" s="5"/>
      <c r="R699" s="10"/>
      <c r="S699" s="3">
        <f>_xlfn.XLOOKUP(E699,DelayData!C:C,DelayData!E:E,"Not Found")</f>
        <v>27</v>
      </c>
      <c r="T699" s="3">
        <f>tbl_master[[#This Row],[Delay Mins]]</f>
        <v>27</v>
      </c>
      <c r="U699" s="41">
        <f t="shared" si="43"/>
        <v>0</v>
      </c>
      <c r="V699" s="41" t="e" cm="1">
        <f t="array" aca="1" ref="V699" ca="1">IF(V5COUNT(S699:S701)&lt;3,"",AVERAGE(S699:S701))</f>
        <v>#NAME?</v>
      </c>
      <c r="W699" s="41" t="e">
        <f t="shared" ca="1" si="44"/>
        <v>#NAME?</v>
      </c>
      <c r="X699" s="41" t="e">
        <f t="shared" ca="1" si="45"/>
        <v>#NAME?</v>
      </c>
      <c r="Y699" s="44" t="e">
        <f t="shared" ca="1" si="46"/>
        <v>#NAME?</v>
      </c>
    </row>
    <row r="700" spans="1:25" ht="75" hidden="1" x14ac:dyDescent="0.25">
      <c r="A700" s="3" t="s">
        <v>1686</v>
      </c>
      <c r="B700" s="4">
        <v>45944</v>
      </c>
      <c r="C700" s="3" t="s">
        <v>855</v>
      </c>
      <c r="D700" s="5" t="s">
        <v>968</v>
      </c>
      <c r="E700" s="3" t="s">
        <v>95</v>
      </c>
      <c r="F700" s="3">
        <v>6</v>
      </c>
      <c r="G700" s="3">
        <v>10</v>
      </c>
      <c r="H700" s="4">
        <v>43784</v>
      </c>
      <c r="I700" s="3" t="s">
        <v>26</v>
      </c>
      <c r="J700" s="3" t="s">
        <v>129</v>
      </c>
      <c r="K700" s="3" t="s">
        <v>28</v>
      </c>
      <c r="L700" s="5"/>
      <c r="M700" s="5"/>
      <c r="N700" s="3" t="e">
        <f>IF(L700="Availability", 0, IF(AND(#REF!="Y", OR(F700&gt;2,#REF!&gt; 0)), 1, 0))</f>
        <v>#REF!</v>
      </c>
      <c r="O700" s="5"/>
      <c r="P700" s="5"/>
      <c r="Q700" s="5"/>
      <c r="R700" s="10"/>
      <c r="S700" s="3">
        <f>_xlfn.XLOOKUP(E700,DelayData!C:C,DelayData!E:E,"Not Found")</f>
        <v>0</v>
      </c>
      <c r="T700" s="3">
        <f>tbl_master[[#This Row],[Delay Mins]]</f>
        <v>0</v>
      </c>
      <c r="U700" s="41">
        <f t="shared" si="43"/>
        <v>27</v>
      </c>
      <c r="V700" s="41" t="e" cm="1">
        <f t="array" aca="1" ref="V700" ca="1">IF(V5COUNT(S700:S702)&lt;3,"",AVERAGE(S700:S702))</f>
        <v>#NAME?</v>
      </c>
      <c r="W700" s="41" t="e">
        <f t="shared" ca="1" si="44"/>
        <v>#NAME?</v>
      </c>
      <c r="X700" s="41" t="e">
        <f t="shared" ca="1" si="45"/>
        <v>#NAME?</v>
      </c>
      <c r="Y700" s="44" t="e">
        <f t="shared" ca="1" si="46"/>
        <v>#NAME?</v>
      </c>
    </row>
    <row r="701" spans="1:25" ht="75" hidden="1" x14ac:dyDescent="0.25">
      <c r="A701" s="3" t="s">
        <v>1687</v>
      </c>
      <c r="B701" s="4">
        <v>45944</v>
      </c>
      <c r="C701" s="3" t="s">
        <v>1482</v>
      </c>
      <c r="D701" s="5" t="s">
        <v>1483</v>
      </c>
      <c r="E701" s="3" t="s">
        <v>95</v>
      </c>
      <c r="F701" s="3">
        <v>4</v>
      </c>
      <c r="G701" s="3">
        <v>15</v>
      </c>
      <c r="H701" s="4">
        <v>43532</v>
      </c>
      <c r="I701" s="3" t="s">
        <v>26</v>
      </c>
      <c r="J701" s="3" t="s">
        <v>361</v>
      </c>
      <c r="K701" s="3" t="s">
        <v>28</v>
      </c>
      <c r="L701" s="5"/>
      <c r="M701" s="5"/>
      <c r="N701" s="3" t="e">
        <f>IF(L701="Availability", 0, IF(AND(#REF!="Y", OR(F701&gt;2,#REF!&gt; 0)), 1, 0))</f>
        <v>#REF!</v>
      </c>
      <c r="O701" s="5"/>
      <c r="P701" s="5"/>
      <c r="Q701" s="5"/>
      <c r="R701" s="10"/>
      <c r="S701" s="3">
        <f>_xlfn.XLOOKUP(E701,DelayData!C:C,DelayData!E:E,"Not Found")</f>
        <v>0</v>
      </c>
      <c r="T701" s="3">
        <f>tbl_master[[#This Row],[Delay Mins]]</f>
        <v>0</v>
      </c>
      <c r="U701" s="41">
        <f t="shared" si="43"/>
        <v>0</v>
      </c>
      <c r="V701" s="41" t="e" cm="1">
        <f t="array" aca="1" ref="V701" ca="1">IF(V5COUNT(S701:S703)&lt;3,"",AVERAGE(S701:S703))</f>
        <v>#NAME?</v>
      </c>
      <c r="W701" s="41" t="e">
        <f t="shared" ca="1" si="44"/>
        <v>#NAME?</v>
      </c>
      <c r="X701" s="41" t="e">
        <f t="shared" ca="1" si="45"/>
        <v>#NAME?</v>
      </c>
      <c r="Y701" s="44" t="e">
        <f t="shared" ca="1" si="46"/>
        <v>#NAME?</v>
      </c>
    </row>
    <row r="702" spans="1:25" ht="60" hidden="1" x14ac:dyDescent="0.25">
      <c r="A702" s="3" t="s">
        <v>1688</v>
      </c>
      <c r="B702" s="4">
        <v>45944</v>
      </c>
      <c r="C702" s="3" t="s">
        <v>337</v>
      </c>
      <c r="D702" s="5" t="s">
        <v>338</v>
      </c>
      <c r="E702" s="3" t="s">
        <v>738</v>
      </c>
      <c r="F702" s="3">
        <v>3</v>
      </c>
      <c r="G702" s="3">
        <v>3</v>
      </c>
      <c r="H702" s="4">
        <v>43542</v>
      </c>
      <c r="I702" s="3" t="s">
        <v>1689</v>
      </c>
      <c r="J702" s="3" t="s">
        <v>1398</v>
      </c>
      <c r="K702" s="3" t="s">
        <v>28</v>
      </c>
      <c r="L702" s="5"/>
      <c r="M702" s="5" t="s">
        <v>1690</v>
      </c>
      <c r="N702" s="3" t="e">
        <f>IF(L702="Availability", 0, IF(AND(#REF!="Y", OR(F702&gt;2,#REF!&gt; 0)), 1, 0))</f>
        <v>#REF!</v>
      </c>
      <c r="O702" s="5"/>
      <c r="P702" s="5"/>
      <c r="Q702" s="5"/>
      <c r="R702" s="10"/>
      <c r="S702" s="3">
        <f>_xlfn.XLOOKUP(E702,DelayData!C:C,DelayData!E:E,"Not Found")</f>
        <v>0</v>
      </c>
      <c r="T702" s="3">
        <f>tbl_master[[#This Row],[Delay Mins]]</f>
        <v>0</v>
      </c>
      <c r="U702" s="41">
        <f t="shared" si="43"/>
        <v>0</v>
      </c>
      <c r="V702" s="41" t="e" cm="1">
        <f t="array" aca="1" ref="V702" ca="1">IF(V5COUNT(S702:S704)&lt;3,"",AVERAGE(S702:S704))</f>
        <v>#NAME?</v>
      </c>
      <c r="W702" s="41" t="e">
        <f t="shared" ca="1" si="44"/>
        <v>#NAME?</v>
      </c>
      <c r="X702" s="41" t="e">
        <f t="shared" ca="1" si="45"/>
        <v>#NAME?</v>
      </c>
      <c r="Y702" s="44" t="e">
        <f t="shared" ca="1" si="46"/>
        <v>#NAME?</v>
      </c>
    </row>
    <row r="703" spans="1:25" ht="60" hidden="1" x14ac:dyDescent="0.25">
      <c r="A703" s="3" t="s">
        <v>1691</v>
      </c>
      <c r="B703" s="4">
        <v>45944</v>
      </c>
      <c r="C703" s="3" t="s">
        <v>1692</v>
      </c>
      <c r="D703" s="5" t="s">
        <v>1693</v>
      </c>
      <c r="E703" s="3" t="s">
        <v>621</v>
      </c>
      <c r="F703" s="3">
        <v>10</v>
      </c>
      <c r="G703" s="3">
        <v>17</v>
      </c>
      <c r="H703" s="4">
        <v>43920</v>
      </c>
      <c r="I703" s="3" t="s">
        <v>39</v>
      </c>
      <c r="J703" s="3" t="s">
        <v>129</v>
      </c>
      <c r="K703" s="3" t="s">
        <v>28</v>
      </c>
      <c r="L703" s="5"/>
      <c r="M703" s="5"/>
      <c r="N703" s="3" t="e">
        <f>IF(L703="Availability", 0, IF(AND(#REF!="Y", OR(F703&gt;2,#REF!&gt; 0)), 1, 0))</f>
        <v>#REF!</v>
      </c>
      <c r="O703" s="5"/>
      <c r="P703" s="5"/>
      <c r="Q703" s="5"/>
      <c r="R703" s="10"/>
      <c r="S703" s="3">
        <f>_xlfn.XLOOKUP(E703,DelayData!C:C,DelayData!E:E,"Not Found")</f>
        <v>70</v>
      </c>
      <c r="T703" s="3">
        <f>tbl_master[[#This Row],[Delay Mins]]</f>
        <v>70</v>
      </c>
      <c r="U703" s="41">
        <f t="shared" si="43"/>
        <v>0</v>
      </c>
      <c r="V703" s="41" t="e" cm="1">
        <f t="array" aca="1" ref="V703" ca="1">IF(V5COUNT(S703:S705)&lt;3,"",AVERAGE(S703:S705))</f>
        <v>#NAME?</v>
      </c>
      <c r="W703" s="41" t="e">
        <f t="shared" ca="1" si="44"/>
        <v>#NAME?</v>
      </c>
      <c r="X703" s="41" t="e">
        <f t="shared" ca="1" si="45"/>
        <v>#NAME?</v>
      </c>
      <c r="Y703" s="44" t="e">
        <f t="shared" ca="1" si="46"/>
        <v>#NAME?</v>
      </c>
    </row>
    <row r="704" spans="1:25" ht="75" hidden="1" x14ac:dyDescent="0.25">
      <c r="A704" s="3" t="s">
        <v>1694</v>
      </c>
      <c r="B704" s="4">
        <v>45944</v>
      </c>
      <c r="C704" s="3"/>
      <c r="D704" s="5" t="s">
        <v>1695</v>
      </c>
      <c r="E704" s="3" t="s">
        <v>70</v>
      </c>
      <c r="F704" s="3">
        <v>11</v>
      </c>
      <c r="G704" s="3">
        <v>20</v>
      </c>
      <c r="H704" s="4">
        <v>44005</v>
      </c>
      <c r="I704" s="3" t="s">
        <v>71</v>
      </c>
      <c r="J704" s="3"/>
      <c r="K704" s="3" t="s">
        <v>34</v>
      </c>
      <c r="L704" s="5"/>
      <c r="M704" s="5"/>
      <c r="N704" s="3" t="e">
        <f>IF(L704="Availability", 0, IF(AND(#REF!="Y", OR(F704&gt;2,#REF!&gt; 0)), 1, 0))</f>
        <v>#REF!</v>
      </c>
      <c r="O704" s="5"/>
      <c r="P704" s="5"/>
      <c r="Q704" s="5"/>
      <c r="R704" s="10"/>
      <c r="S704" s="3">
        <f>_xlfn.XLOOKUP(E704,DelayData!C:C,DelayData!E:E,"Not Found")</f>
        <v>27</v>
      </c>
      <c r="T704" s="3">
        <f>tbl_master[[#This Row],[Delay Mins]]</f>
        <v>27</v>
      </c>
      <c r="U704" s="41">
        <f t="shared" si="43"/>
        <v>70</v>
      </c>
      <c r="V704" s="41" t="e" cm="1">
        <f t="array" aca="1" ref="V704" ca="1">IF(V5COUNT(S704:S706)&lt;3,"",AVERAGE(S704:S706))</f>
        <v>#NAME?</v>
      </c>
      <c r="W704" s="41" t="e">
        <f t="shared" ca="1" si="44"/>
        <v>#NAME?</v>
      </c>
      <c r="X704" s="41" t="e">
        <f t="shared" ca="1" si="45"/>
        <v>#NAME?</v>
      </c>
      <c r="Y704" s="44" t="e">
        <f t="shared" ca="1" si="46"/>
        <v>#NAME?</v>
      </c>
    </row>
    <row r="705" spans="1:25" ht="60" hidden="1" x14ac:dyDescent="0.25">
      <c r="A705" s="3" t="s">
        <v>1696</v>
      </c>
      <c r="B705" s="4">
        <v>45943</v>
      </c>
      <c r="C705" s="3" t="s">
        <v>1697</v>
      </c>
      <c r="D705" s="5" t="s">
        <v>1698</v>
      </c>
      <c r="E705" s="3" t="s">
        <v>128</v>
      </c>
      <c r="F705" s="3">
        <v>5</v>
      </c>
      <c r="G705" s="3">
        <v>9</v>
      </c>
      <c r="H705" s="4">
        <v>43679</v>
      </c>
      <c r="I705" s="3" t="s">
        <v>39</v>
      </c>
      <c r="J705" s="3" t="s">
        <v>129</v>
      </c>
      <c r="K705" s="3" t="s">
        <v>28</v>
      </c>
      <c r="L705" s="5"/>
      <c r="M705" s="5"/>
      <c r="N705" s="3" t="e">
        <f>IF(L705="Availability", 0, IF(AND(#REF!="Y", OR(F705&gt;2,#REF!&gt; 0)), 1, 0))</f>
        <v>#REF!</v>
      </c>
      <c r="O705" s="5"/>
      <c r="P705" s="5"/>
      <c r="Q705" s="5"/>
      <c r="R705" s="10"/>
      <c r="S705" s="3">
        <f>_xlfn.XLOOKUP(E705,DelayData!C:C,DelayData!E:E,"Not Found")</f>
        <v>3</v>
      </c>
      <c r="T705" s="3">
        <f>tbl_master[[#This Row],[Delay Mins]]</f>
        <v>3</v>
      </c>
      <c r="U705" s="41">
        <f t="shared" si="43"/>
        <v>27</v>
      </c>
      <c r="V705" s="41" t="e" cm="1">
        <f t="array" aca="1" ref="V705" ca="1">IF(V5COUNT(S705:S707)&lt;3,"",AVERAGE(S705:S707))</f>
        <v>#NAME?</v>
      </c>
      <c r="W705" s="41" t="e">
        <f t="shared" ca="1" si="44"/>
        <v>#NAME?</v>
      </c>
      <c r="X705" s="41" t="e">
        <f t="shared" ca="1" si="45"/>
        <v>#NAME?</v>
      </c>
      <c r="Y705" s="44" t="e">
        <f t="shared" ca="1" si="46"/>
        <v>#NAME?</v>
      </c>
    </row>
    <row r="706" spans="1:25" ht="75" hidden="1" x14ac:dyDescent="0.25">
      <c r="A706" s="3" t="s">
        <v>1699</v>
      </c>
      <c r="B706" s="4">
        <v>45943</v>
      </c>
      <c r="C706" s="3" t="s">
        <v>1246</v>
      </c>
      <c r="D706" s="5" t="s">
        <v>1247</v>
      </c>
      <c r="E706" s="3" t="s">
        <v>959</v>
      </c>
      <c r="F706" s="3">
        <v>26</v>
      </c>
      <c r="G706" s="3">
        <v>94</v>
      </c>
      <c r="H706" s="4">
        <v>43908</v>
      </c>
      <c r="I706" s="3" t="s">
        <v>39</v>
      </c>
      <c r="J706" s="3" t="s">
        <v>129</v>
      </c>
      <c r="K706" s="3" t="s">
        <v>28</v>
      </c>
      <c r="L706" s="5"/>
      <c r="M706" s="5"/>
      <c r="N706" s="3" t="e">
        <f>IF(L706="Availability", 0, IF(AND(#REF!="Y", OR(F706&gt;2,#REF!&gt; 0)), 1, 0))</f>
        <v>#REF!</v>
      </c>
      <c r="O706" s="5"/>
      <c r="P706" s="5"/>
      <c r="Q706" s="5"/>
      <c r="R706" s="10"/>
      <c r="S706" s="3">
        <f>_xlfn.XLOOKUP(E706,DelayData!C:C,DelayData!E:E,"Not Found")</f>
        <v>0</v>
      </c>
      <c r="T706" s="3">
        <f>tbl_master[[#This Row],[Delay Mins]]</f>
        <v>0</v>
      </c>
      <c r="U706" s="41">
        <f t="shared" ref="U706:U769" si="47">S705</f>
        <v>3</v>
      </c>
      <c r="V706" s="41" t="e" cm="1">
        <f t="array" aca="1" ref="V706" ca="1">IF(V5COUNT(S706:S708)&lt;3,"",AVERAGE(S706:S708))</f>
        <v>#NAME?</v>
      </c>
      <c r="W706" s="41" t="e">
        <f t="shared" ref="W706:W769" ca="1" si="48">0.5*T706 + 0.3*U706 + 0.2*V706</f>
        <v>#NAME?</v>
      </c>
      <c r="X706" s="41" t="e">
        <f t="shared" ref="X706:X769" ca="1" si="49">S706 - W706</f>
        <v>#NAME?</v>
      </c>
      <c r="Y706" s="44" t="e">
        <f t="shared" ref="Y706:Y769" ca="1" si="50">ABS(S706 - W706)</f>
        <v>#NAME?</v>
      </c>
    </row>
    <row r="707" spans="1:25" ht="75" hidden="1" x14ac:dyDescent="0.25">
      <c r="A707" s="3" t="s">
        <v>1700</v>
      </c>
      <c r="B707" s="4">
        <v>45943</v>
      </c>
      <c r="C707" s="3" t="s">
        <v>30</v>
      </c>
      <c r="D707" s="5" t="s">
        <v>1701</v>
      </c>
      <c r="E707" s="3" t="s">
        <v>387</v>
      </c>
      <c r="F707" s="3">
        <v>3</v>
      </c>
      <c r="G707" s="3">
        <v>3</v>
      </c>
      <c r="H707" s="4">
        <v>43545</v>
      </c>
      <c r="I707" s="3" t="s">
        <v>26</v>
      </c>
      <c r="J707" s="3" t="s">
        <v>242</v>
      </c>
      <c r="K707" s="3" t="s">
        <v>28</v>
      </c>
      <c r="L707" s="5"/>
      <c r="M707" s="5"/>
      <c r="N707" s="3" t="e">
        <f>IF(L707="Availability", 0, IF(AND(#REF!="Y", OR(F707&gt;2,#REF!&gt; 0)), 1, 0))</f>
        <v>#REF!</v>
      </c>
      <c r="O707" s="5"/>
      <c r="P707" s="5"/>
      <c r="Q707" s="5"/>
      <c r="R707" s="10"/>
      <c r="S707" s="3">
        <f>_xlfn.XLOOKUP(E707,DelayData!C:C,DelayData!E:E,"Not Found")</f>
        <v>31</v>
      </c>
      <c r="T707" s="3">
        <f>tbl_master[[#This Row],[Delay Mins]]</f>
        <v>31</v>
      </c>
      <c r="U707" s="41">
        <f t="shared" si="47"/>
        <v>0</v>
      </c>
      <c r="V707" s="41" t="e" cm="1">
        <f t="array" aca="1" ref="V707" ca="1">IF(V5COUNT(S707:S709)&lt;3,"",AVERAGE(S707:S709))</f>
        <v>#NAME?</v>
      </c>
      <c r="W707" s="41" t="e">
        <f t="shared" ca="1" si="48"/>
        <v>#NAME?</v>
      </c>
      <c r="X707" s="41" t="e">
        <f t="shared" ca="1" si="49"/>
        <v>#NAME?</v>
      </c>
      <c r="Y707" s="44" t="e">
        <f t="shared" ca="1" si="50"/>
        <v>#NAME?</v>
      </c>
    </row>
    <row r="708" spans="1:25" ht="75" hidden="1" x14ac:dyDescent="0.25">
      <c r="A708" s="3" t="s">
        <v>1702</v>
      </c>
      <c r="B708" s="4">
        <v>45943</v>
      </c>
      <c r="C708" s="3" t="s">
        <v>1138</v>
      </c>
      <c r="D708" s="5" t="s">
        <v>1346</v>
      </c>
      <c r="E708" s="3" t="s">
        <v>451</v>
      </c>
      <c r="F708" s="3">
        <v>87</v>
      </c>
      <c r="G708" s="3">
        <v>543</v>
      </c>
      <c r="H708" s="4">
        <v>43572</v>
      </c>
      <c r="I708" s="3" t="s">
        <v>26</v>
      </c>
      <c r="J708" s="3" t="s">
        <v>170</v>
      </c>
      <c r="K708" s="3" t="s">
        <v>28</v>
      </c>
      <c r="L708" s="5"/>
      <c r="M708" s="5"/>
      <c r="N708" s="3" t="e">
        <f>IF(L708="Availability", 0, IF(AND(#REF!="Y", OR(F708&gt;2,#REF!&gt; 0)), 1, 0))</f>
        <v>#REF!</v>
      </c>
      <c r="O708" s="5"/>
      <c r="P708" s="5"/>
      <c r="Q708" s="5"/>
      <c r="R708" s="10"/>
      <c r="S708" s="3">
        <f>_xlfn.XLOOKUP(E708,DelayData!C:C,DelayData!E:E,"Not Found")</f>
        <v>68</v>
      </c>
      <c r="T708" s="3">
        <f>tbl_master[[#This Row],[Delay Mins]]</f>
        <v>68</v>
      </c>
      <c r="U708" s="41">
        <f t="shared" si="47"/>
        <v>31</v>
      </c>
      <c r="V708" s="41" t="e" cm="1">
        <f t="array" aca="1" ref="V708" ca="1">IF(V5COUNT(S708:S710)&lt;3,"",AVERAGE(S708:S710))</f>
        <v>#NAME?</v>
      </c>
      <c r="W708" s="41" t="e">
        <f t="shared" ca="1" si="48"/>
        <v>#NAME?</v>
      </c>
      <c r="X708" s="41" t="e">
        <f t="shared" ca="1" si="49"/>
        <v>#NAME?</v>
      </c>
      <c r="Y708" s="44" t="e">
        <f t="shared" ca="1" si="50"/>
        <v>#NAME?</v>
      </c>
    </row>
    <row r="709" spans="1:25" ht="60" hidden="1" x14ac:dyDescent="0.25">
      <c r="A709" s="3" t="s">
        <v>1703</v>
      </c>
      <c r="B709" s="4">
        <v>45943</v>
      </c>
      <c r="C709" s="3" t="s">
        <v>337</v>
      </c>
      <c r="D709" s="5" t="s">
        <v>338</v>
      </c>
      <c r="E709" s="3" t="s">
        <v>738</v>
      </c>
      <c r="F709" s="3">
        <v>5</v>
      </c>
      <c r="G709" s="3">
        <v>30</v>
      </c>
      <c r="H709" s="4">
        <v>43542</v>
      </c>
      <c r="I709" s="3" t="s">
        <v>1689</v>
      </c>
      <c r="J709" s="3" t="s">
        <v>1398</v>
      </c>
      <c r="K709" s="3" t="s">
        <v>28</v>
      </c>
      <c r="L709" s="5"/>
      <c r="M709" s="5"/>
      <c r="N709" s="3" t="e">
        <f>IF(L709="Availability", 0, IF(AND(#REF!="Y", OR(F709&gt;2,#REF!&gt; 0)), 1, 0))</f>
        <v>#REF!</v>
      </c>
      <c r="O709" s="5"/>
      <c r="P709" s="5"/>
      <c r="Q709" s="5"/>
      <c r="R709" s="10"/>
      <c r="S709" s="3">
        <f>_xlfn.XLOOKUP(E709,DelayData!C:C,DelayData!E:E,"Not Found")</f>
        <v>0</v>
      </c>
      <c r="T709" s="3">
        <f>tbl_master[[#This Row],[Delay Mins]]</f>
        <v>0</v>
      </c>
      <c r="U709" s="41">
        <f t="shared" si="47"/>
        <v>68</v>
      </c>
      <c r="V709" s="41" t="e" cm="1">
        <f t="array" aca="1" ref="V709" ca="1">IF(V5COUNT(S709:S711)&lt;3,"",AVERAGE(S709:S711))</f>
        <v>#NAME?</v>
      </c>
      <c r="W709" s="41" t="e">
        <f t="shared" ca="1" si="48"/>
        <v>#NAME?</v>
      </c>
      <c r="X709" s="41" t="e">
        <f t="shared" ca="1" si="49"/>
        <v>#NAME?</v>
      </c>
      <c r="Y709" s="44" t="e">
        <f t="shared" ca="1" si="50"/>
        <v>#NAME?</v>
      </c>
    </row>
    <row r="710" spans="1:25" ht="75" hidden="1" x14ac:dyDescent="0.25">
      <c r="A710" s="3" t="s">
        <v>1704</v>
      </c>
      <c r="B710" s="4">
        <v>45943</v>
      </c>
      <c r="C710" s="3" t="s">
        <v>1196</v>
      </c>
      <c r="D710" s="5" t="s">
        <v>115</v>
      </c>
      <c r="E710" s="3" t="s">
        <v>76</v>
      </c>
      <c r="F710" s="3">
        <v>44</v>
      </c>
      <c r="G710" s="3">
        <v>203</v>
      </c>
      <c r="H710" s="3"/>
      <c r="I710" s="3" t="s">
        <v>119</v>
      </c>
      <c r="J710" s="3" t="s">
        <v>27</v>
      </c>
      <c r="K710" s="3" t="s">
        <v>28</v>
      </c>
      <c r="L710" s="5"/>
      <c r="M710" s="5"/>
      <c r="N710" s="3" t="e">
        <f>IF(L710="Availability", 0, IF(AND(#REF!="Y", OR(F710&gt;2,#REF!&gt; 0)), 1, 0))</f>
        <v>#REF!</v>
      </c>
      <c r="O710" s="5"/>
      <c r="P710" s="5"/>
      <c r="Q710" s="5"/>
      <c r="R710" s="10"/>
      <c r="S710" s="3">
        <f>_xlfn.XLOOKUP(E710,DelayData!C:C,DelayData!E:E,"Not Found")</f>
        <v>0</v>
      </c>
      <c r="T710" s="3">
        <f>tbl_master[[#This Row],[Delay Mins]]</f>
        <v>0</v>
      </c>
      <c r="U710" s="41">
        <f t="shared" si="47"/>
        <v>0</v>
      </c>
      <c r="V710" s="41" t="e" cm="1">
        <f t="array" aca="1" ref="V710" ca="1">IF(V5COUNT(S710:S712)&lt;3,"",AVERAGE(S710:S712))</f>
        <v>#NAME?</v>
      </c>
      <c r="W710" s="41" t="e">
        <f t="shared" ca="1" si="48"/>
        <v>#NAME?</v>
      </c>
      <c r="X710" s="41" t="e">
        <f t="shared" ca="1" si="49"/>
        <v>#NAME?</v>
      </c>
      <c r="Y710" s="44" t="e">
        <f t="shared" ca="1" si="50"/>
        <v>#NAME?</v>
      </c>
    </row>
    <row r="711" spans="1:25" ht="75" hidden="1" x14ac:dyDescent="0.25">
      <c r="A711" s="3" t="s">
        <v>1705</v>
      </c>
      <c r="B711" s="4">
        <v>45942</v>
      </c>
      <c r="C711" s="3" t="s">
        <v>1706</v>
      </c>
      <c r="D711" s="5" t="s">
        <v>1707</v>
      </c>
      <c r="E711" s="3" t="s">
        <v>1708</v>
      </c>
      <c r="F711" s="3">
        <v>4</v>
      </c>
      <c r="G711" s="3">
        <v>4</v>
      </c>
      <c r="H711" s="4">
        <v>43847</v>
      </c>
      <c r="I711" s="3" t="s">
        <v>841</v>
      </c>
      <c r="J711" s="3" t="s">
        <v>1709</v>
      </c>
      <c r="K711" s="3" t="s">
        <v>28</v>
      </c>
      <c r="L711" s="5"/>
      <c r="M711" s="5"/>
      <c r="N711" s="3" t="e">
        <f>IF(L711="Availability", 0, IF(AND(#REF!="Y", OR(F711&gt;2,#REF!&gt; 0)), 1, 0))</f>
        <v>#REF!</v>
      </c>
      <c r="O711" s="5"/>
      <c r="P711" s="5"/>
      <c r="Q711" s="5"/>
      <c r="R711" s="10"/>
      <c r="S711" s="3">
        <f>_xlfn.XLOOKUP(E711,DelayData!C:C,DelayData!E:E,"Not Found")</f>
        <v>0</v>
      </c>
      <c r="T711" s="3">
        <f>tbl_master[[#This Row],[Delay Mins]]</f>
        <v>0</v>
      </c>
      <c r="U711" s="41">
        <f t="shared" si="47"/>
        <v>0</v>
      </c>
      <c r="V711" s="41" t="e" cm="1">
        <f t="array" aca="1" ref="V711" ca="1">IF(V5COUNT(S711:S713)&lt;3,"",AVERAGE(S711:S713))</f>
        <v>#NAME?</v>
      </c>
      <c r="W711" s="41" t="e">
        <f t="shared" ca="1" si="48"/>
        <v>#NAME?</v>
      </c>
      <c r="X711" s="41" t="e">
        <f t="shared" ca="1" si="49"/>
        <v>#NAME?</v>
      </c>
      <c r="Y711" s="44" t="e">
        <f t="shared" ca="1" si="50"/>
        <v>#NAME?</v>
      </c>
    </row>
    <row r="712" spans="1:25" ht="45" hidden="1" x14ac:dyDescent="0.25">
      <c r="A712" s="3" t="s">
        <v>1710</v>
      </c>
      <c r="B712" s="4">
        <v>45942</v>
      </c>
      <c r="C712" s="3" t="s">
        <v>1711</v>
      </c>
      <c r="D712" s="5" t="s">
        <v>1712</v>
      </c>
      <c r="E712" s="3" t="s">
        <v>95</v>
      </c>
      <c r="F712" s="3">
        <v>6</v>
      </c>
      <c r="G712" s="3">
        <v>12</v>
      </c>
      <c r="H712" s="4">
        <v>43532</v>
      </c>
      <c r="I712" s="3" t="s">
        <v>26</v>
      </c>
      <c r="J712" s="3" t="s">
        <v>44</v>
      </c>
      <c r="K712" s="3" t="s">
        <v>28</v>
      </c>
      <c r="L712" s="5"/>
      <c r="M712" s="5"/>
      <c r="N712" s="3" t="e">
        <f>IF(L712="Availability", 0, IF(AND(#REF!="Y", OR(F712&gt;2,#REF!&gt; 0)), 1, 0))</f>
        <v>#REF!</v>
      </c>
      <c r="O712" s="5"/>
      <c r="P712" s="5"/>
      <c r="Q712" s="5"/>
      <c r="R712" s="10"/>
      <c r="S712" s="3">
        <f>_xlfn.XLOOKUP(E712,DelayData!C:C,DelayData!E:E,"Not Found")</f>
        <v>0</v>
      </c>
      <c r="T712" s="3">
        <f>tbl_master[[#This Row],[Delay Mins]]</f>
        <v>0</v>
      </c>
      <c r="U712" s="41">
        <f t="shared" si="47"/>
        <v>0</v>
      </c>
      <c r="V712" s="41" t="e" cm="1">
        <f t="array" aca="1" ref="V712" ca="1">IF(V5COUNT(S712:S714)&lt;3,"",AVERAGE(S712:S714))</f>
        <v>#NAME?</v>
      </c>
      <c r="W712" s="41" t="e">
        <f t="shared" ca="1" si="48"/>
        <v>#NAME?</v>
      </c>
      <c r="X712" s="41" t="e">
        <f t="shared" ca="1" si="49"/>
        <v>#NAME?</v>
      </c>
      <c r="Y712" s="44" t="e">
        <f t="shared" ca="1" si="50"/>
        <v>#NAME?</v>
      </c>
    </row>
    <row r="713" spans="1:25" ht="75" hidden="1" x14ac:dyDescent="0.25">
      <c r="A713" s="3" t="s">
        <v>1713</v>
      </c>
      <c r="B713" s="4">
        <v>45942</v>
      </c>
      <c r="C713" s="3" t="s">
        <v>1714</v>
      </c>
      <c r="D713" s="5" t="s">
        <v>1715</v>
      </c>
      <c r="E713" s="3" t="s">
        <v>58</v>
      </c>
      <c r="F713" s="3">
        <v>11</v>
      </c>
      <c r="G713" s="3">
        <v>15</v>
      </c>
      <c r="H713" s="4">
        <v>43532</v>
      </c>
      <c r="I713" s="3" t="s">
        <v>59</v>
      </c>
      <c r="J713" s="3" t="s">
        <v>55</v>
      </c>
      <c r="K713" s="3" t="s">
        <v>28</v>
      </c>
      <c r="L713" s="5"/>
      <c r="M713" s="5"/>
      <c r="N713" s="3" t="e">
        <f>IF(L713="Availability", 0, IF(AND(#REF!="Y", OR(F713&gt;2,#REF!&gt; 0)), 1, 0))</f>
        <v>#REF!</v>
      </c>
      <c r="O713" s="5"/>
      <c r="P713" s="5"/>
      <c r="Q713" s="5"/>
      <c r="R713" s="10"/>
      <c r="S713" s="3">
        <f>_xlfn.XLOOKUP(E713,DelayData!C:C,DelayData!E:E,"Not Found")</f>
        <v>2</v>
      </c>
      <c r="T713" s="3">
        <f>tbl_master[[#This Row],[Delay Mins]]</f>
        <v>2</v>
      </c>
      <c r="U713" s="41">
        <f t="shared" si="47"/>
        <v>0</v>
      </c>
      <c r="V713" s="41" t="e" cm="1">
        <f t="array" aca="1" ref="V713" ca="1">IF(V5COUNT(S713:S715)&lt;3,"",AVERAGE(S713:S715))</f>
        <v>#NAME?</v>
      </c>
      <c r="W713" s="41" t="e">
        <f t="shared" ca="1" si="48"/>
        <v>#NAME?</v>
      </c>
      <c r="X713" s="41" t="e">
        <f t="shared" ca="1" si="49"/>
        <v>#NAME?</v>
      </c>
      <c r="Y713" s="44" t="e">
        <f t="shared" ca="1" si="50"/>
        <v>#NAME?</v>
      </c>
    </row>
    <row r="714" spans="1:25" ht="165" hidden="1" x14ac:dyDescent="0.25">
      <c r="A714" s="3" t="s">
        <v>1716</v>
      </c>
      <c r="B714" s="4">
        <v>45942</v>
      </c>
      <c r="C714" s="3"/>
      <c r="D714" s="5" t="s">
        <v>1717</v>
      </c>
      <c r="E714" s="3" t="s">
        <v>95</v>
      </c>
      <c r="F714" s="3">
        <v>0</v>
      </c>
      <c r="G714" s="3">
        <v>13</v>
      </c>
      <c r="H714" s="4">
        <v>43819</v>
      </c>
      <c r="I714" s="3" t="s">
        <v>302</v>
      </c>
      <c r="J714" s="3"/>
      <c r="K714" s="3" t="s">
        <v>584</v>
      </c>
      <c r="L714" s="5" t="s">
        <v>1669</v>
      </c>
      <c r="M714" s="5" t="s">
        <v>1618</v>
      </c>
      <c r="N714" s="3" t="e">
        <f>IF(L714="Availability", 0, IF(AND(#REF!="Y", OR(F714&gt;2,#REF!&gt; 0)), 1, 0))</f>
        <v>#REF!</v>
      </c>
      <c r="O714" s="5"/>
      <c r="P714" s="5"/>
      <c r="Q714" s="5"/>
      <c r="R714" s="10"/>
      <c r="S714" s="3">
        <f>_xlfn.XLOOKUP(E714,DelayData!C:C,DelayData!E:E,"Not Found")</f>
        <v>0</v>
      </c>
      <c r="T714" s="3">
        <f>tbl_master[[#This Row],[Delay Mins]]</f>
        <v>0</v>
      </c>
      <c r="U714" s="41">
        <f t="shared" si="47"/>
        <v>2</v>
      </c>
      <c r="V714" s="41" t="e" cm="1">
        <f t="array" aca="1" ref="V714" ca="1">IF(V5COUNT(S714:S716)&lt;3,"",AVERAGE(S714:S716))</f>
        <v>#NAME?</v>
      </c>
      <c r="W714" s="41" t="e">
        <f t="shared" ca="1" si="48"/>
        <v>#NAME?</v>
      </c>
      <c r="X714" s="41" t="e">
        <f t="shared" ca="1" si="49"/>
        <v>#NAME?</v>
      </c>
      <c r="Y714" s="44" t="e">
        <f t="shared" ca="1" si="50"/>
        <v>#NAME?</v>
      </c>
    </row>
    <row r="715" spans="1:25" ht="105" hidden="1" x14ac:dyDescent="0.25">
      <c r="A715" s="3" t="s">
        <v>1718</v>
      </c>
      <c r="B715" s="4">
        <v>45942</v>
      </c>
      <c r="C715" s="3" t="s">
        <v>1719</v>
      </c>
      <c r="D715" s="5" t="s">
        <v>1720</v>
      </c>
      <c r="E715" s="3" t="s">
        <v>87</v>
      </c>
      <c r="F715" s="3">
        <v>6</v>
      </c>
      <c r="G715" s="3">
        <v>6</v>
      </c>
      <c r="H715" s="3"/>
      <c r="I715" s="3" t="s">
        <v>119</v>
      </c>
      <c r="J715" s="3" t="s">
        <v>163</v>
      </c>
      <c r="K715" s="3" t="s">
        <v>28</v>
      </c>
      <c r="L715" s="5"/>
      <c r="M715" s="5"/>
      <c r="N715" s="3" t="e">
        <f>IF(L715="Availability", 0, IF(AND(#REF!="Y", OR(F715&gt;2,#REF!&gt; 0)), 1, 0))</f>
        <v>#REF!</v>
      </c>
      <c r="O715" s="5"/>
      <c r="P715" s="5"/>
      <c r="Q715" s="5"/>
      <c r="R715" s="10"/>
      <c r="S715" s="3">
        <f>_xlfn.XLOOKUP(E715,DelayData!C:C,DelayData!E:E,"Not Found")</f>
        <v>0</v>
      </c>
      <c r="T715" s="3">
        <f>tbl_master[[#This Row],[Delay Mins]]</f>
        <v>0</v>
      </c>
      <c r="U715" s="41">
        <f t="shared" si="47"/>
        <v>0</v>
      </c>
      <c r="V715" s="41" t="e" cm="1">
        <f t="array" aca="1" ref="V715" ca="1">IF(V5COUNT(S715:S717)&lt;3,"",AVERAGE(S715:S717))</f>
        <v>#NAME?</v>
      </c>
      <c r="W715" s="41" t="e">
        <f t="shared" ca="1" si="48"/>
        <v>#NAME?</v>
      </c>
      <c r="X715" s="41" t="e">
        <f t="shared" ca="1" si="49"/>
        <v>#NAME?</v>
      </c>
      <c r="Y715" s="44" t="e">
        <f t="shared" ca="1" si="50"/>
        <v>#NAME?</v>
      </c>
    </row>
    <row r="716" spans="1:25" ht="135" hidden="1" x14ac:dyDescent="0.25">
      <c r="A716" s="3" t="s">
        <v>1721</v>
      </c>
      <c r="B716" s="4">
        <v>45942</v>
      </c>
      <c r="C716" s="3" t="s">
        <v>1151</v>
      </c>
      <c r="D716" s="5" t="s">
        <v>1722</v>
      </c>
      <c r="E716" s="3" t="s">
        <v>874</v>
      </c>
      <c r="F716" s="3">
        <v>12</v>
      </c>
      <c r="G716" s="3">
        <v>12</v>
      </c>
      <c r="H716" s="4">
        <v>43896</v>
      </c>
      <c r="I716" s="3" t="s">
        <v>71</v>
      </c>
      <c r="J716" s="3" t="s">
        <v>55</v>
      </c>
      <c r="K716" s="3" t="s">
        <v>28</v>
      </c>
      <c r="L716" s="5"/>
      <c r="M716" s="5"/>
      <c r="N716" s="3" t="e">
        <f>IF(L716="Availability", 0, IF(AND(#REF!="Y", OR(F716&gt;2,#REF!&gt; 0)), 1, 0))</f>
        <v>#REF!</v>
      </c>
      <c r="O716" s="5"/>
      <c r="P716" s="5"/>
      <c r="Q716" s="5"/>
      <c r="R716" s="10"/>
      <c r="S716" s="3">
        <f>_xlfn.XLOOKUP(E716,DelayData!C:C,DelayData!E:E,"Not Found")</f>
        <v>5</v>
      </c>
      <c r="T716" s="3">
        <f>tbl_master[[#This Row],[Delay Mins]]</f>
        <v>5</v>
      </c>
      <c r="U716" s="41">
        <f t="shared" si="47"/>
        <v>0</v>
      </c>
      <c r="V716" s="41" t="e" cm="1">
        <f t="array" aca="1" ref="V716" ca="1">IF(V5COUNT(S716:S718)&lt;3,"",AVERAGE(S716:S718))</f>
        <v>#NAME?</v>
      </c>
      <c r="W716" s="41" t="e">
        <f t="shared" ca="1" si="48"/>
        <v>#NAME?</v>
      </c>
      <c r="X716" s="41" t="e">
        <f t="shared" ca="1" si="49"/>
        <v>#NAME?</v>
      </c>
      <c r="Y716" s="44" t="e">
        <f t="shared" ca="1" si="50"/>
        <v>#NAME?</v>
      </c>
    </row>
    <row r="717" spans="1:25" ht="75" hidden="1" x14ac:dyDescent="0.25">
      <c r="A717" s="3" t="s">
        <v>1723</v>
      </c>
      <c r="B717" s="4">
        <v>45941</v>
      </c>
      <c r="C717" s="3" t="s">
        <v>1724</v>
      </c>
      <c r="D717" s="5" t="s">
        <v>1725</v>
      </c>
      <c r="E717" s="3" t="s">
        <v>58</v>
      </c>
      <c r="F717" s="3">
        <v>3</v>
      </c>
      <c r="G717" s="3">
        <v>3</v>
      </c>
      <c r="H717" s="4">
        <v>43714</v>
      </c>
      <c r="I717" s="3" t="s">
        <v>59</v>
      </c>
      <c r="J717" s="3" t="s">
        <v>55</v>
      </c>
      <c r="K717" s="3" t="s">
        <v>28</v>
      </c>
      <c r="L717" s="5"/>
      <c r="M717" s="5"/>
      <c r="N717" s="3" t="e">
        <f>IF(L717="Availability", 0, IF(AND(#REF!="Y", OR(F717&gt;2,#REF!&gt; 0)), 1, 0))</f>
        <v>#REF!</v>
      </c>
      <c r="O717" s="5"/>
      <c r="P717" s="5"/>
      <c r="Q717" s="5"/>
      <c r="R717" s="10"/>
      <c r="S717" s="3">
        <f>_xlfn.XLOOKUP(E717,DelayData!C:C,DelayData!E:E,"Not Found")</f>
        <v>2</v>
      </c>
      <c r="T717" s="3">
        <f>tbl_master[[#This Row],[Delay Mins]]</f>
        <v>2</v>
      </c>
      <c r="U717" s="41">
        <f t="shared" si="47"/>
        <v>5</v>
      </c>
      <c r="V717" s="41" t="e" cm="1">
        <f t="array" aca="1" ref="V717" ca="1">IF(V5COUNT(S717:S719)&lt;3,"",AVERAGE(S717:S719))</f>
        <v>#NAME?</v>
      </c>
      <c r="W717" s="41" t="e">
        <f t="shared" ca="1" si="48"/>
        <v>#NAME?</v>
      </c>
      <c r="X717" s="41" t="e">
        <f t="shared" ca="1" si="49"/>
        <v>#NAME?</v>
      </c>
      <c r="Y717" s="44" t="e">
        <f t="shared" ca="1" si="50"/>
        <v>#NAME?</v>
      </c>
    </row>
    <row r="718" spans="1:25" ht="75" hidden="1" x14ac:dyDescent="0.25">
      <c r="A718" s="3" t="s">
        <v>1726</v>
      </c>
      <c r="B718" s="4">
        <v>45941</v>
      </c>
      <c r="C718" s="3" t="s">
        <v>710</v>
      </c>
      <c r="D718" s="5" t="s">
        <v>1727</v>
      </c>
      <c r="E718" s="3" t="s">
        <v>1728</v>
      </c>
      <c r="F718" s="3">
        <v>1.5</v>
      </c>
      <c r="G718" s="3">
        <v>1.5</v>
      </c>
      <c r="H718" s="3"/>
      <c r="I718" s="3" t="s">
        <v>33</v>
      </c>
      <c r="J718" s="3" t="s">
        <v>288</v>
      </c>
      <c r="K718" s="3" t="s">
        <v>28</v>
      </c>
      <c r="L718" s="5"/>
      <c r="M718" s="5"/>
      <c r="N718" s="3" t="e">
        <f>IF(L718="Availability", 0, IF(AND(#REF!="Y", OR(F718&gt;2,#REF!&gt; 0)), 1, 0))</f>
        <v>#REF!</v>
      </c>
      <c r="O718" s="5"/>
      <c r="P718" s="5"/>
      <c r="Q718" s="5"/>
      <c r="R718" s="10"/>
      <c r="S718" s="3">
        <f>_xlfn.XLOOKUP(E718,DelayData!C:C,DelayData!E:E,"Not Found")</f>
        <v>5</v>
      </c>
      <c r="T718" s="3">
        <f>tbl_master[[#This Row],[Delay Mins]]</f>
        <v>5</v>
      </c>
      <c r="U718" s="41">
        <f t="shared" si="47"/>
        <v>2</v>
      </c>
      <c r="V718" s="41" t="e" cm="1">
        <f t="array" aca="1" ref="V718" ca="1">IF(V5COUNT(S718:S720)&lt;3,"",AVERAGE(S718:S720))</f>
        <v>#NAME?</v>
      </c>
      <c r="W718" s="41" t="e">
        <f t="shared" ca="1" si="48"/>
        <v>#NAME?</v>
      </c>
      <c r="X718" s="41" t="e">
        <f t="shared" ca="1" si="49"/>
        <v>#NAME?</v>
      </c>
      <c r="Y718" s="44" t="e">
        <f t="shared" ca="1" si="50"/>
        <v>#NAME?</v>
      </c>
    </row>
    <row r="719" spans="1:25" ht="75" hidden="1" x14ac:dyDescent="0.25">
      <c r="A719" s="3" t="s">
        <v>1729</v>
      </c>
      <c r="B719" s="4">
        <v>45941</v>
      </c>
      <c r="C719" s="3" t="s">
        <v>1482</v>
      </c>
      <c r="D719" s="5" t="s">
        <v>1730</v>
      </c>
      <c r="E719" s="3" t="s">
        <v>1731</v>
      </c>
      <c r="F719" s="3">
        <v>6</v>
      </c>
      <c r="G719" s="3">
        <v>6</v>
      </c>
      <c r="H719" s="4">
        <v>43532</v>
      </c>
      <c r="I719" s="3" t="s">
        <v>26</v>
      </c>
      <c r="J719" s="3" t="s">
        <v>242</v>
      </c>
      <c r="K719" s="3" t="s">
        <v>28</v>
      </c>
      <c r="L719" s="5"/>
      <c r="M719" s="5"/>
      <c r="N719" s="3" t="e">
        <f>IF(L719="Availability", 0, IF(AND(#REF!="Y", OR(F719&gt;2,#REF!&gt; 0)), 1, 0))</f>
        <v>#REF!</v>
      </c>
      <c r="O719" s="5"/>
      <c r="P719" s="5"/>
      <c r="Q719" s="5"/>
      <c r="R719" s="10"/>
      <c r="S719" s="3">
        <f>_xlfn.XLOOKUP(E719,DelayData!C:C,DelayData!E:E,"Not Found")</f>
        <v>0</v>
      </c>
      <c r="T719" s="3">
        <f>tbl_master[[#This Row],[Delay Mins]]</f>
        <v>0</v>
      </c>
      <c r="U719" s="41">
        <f t="shared" si="47"/>
        <v>5</v>
      </c>
      <c r="V719" s="41" t="e" cm="1">
        <f t="array" aca="1" ref="V719" ca="1">IF(V5COUNT(S719:S721)&lt;3,"",AVERAGE(S719:S721))</f>
        <v>#NAME?</v>
      </c>
      <c r="W719" s="41" t="e">
        <f t="shared" ca="1" si="48"/>
        <v>#NAME?</v>
      </c>
      <c r="X719" s="41" t="e">
        <f t="shared" ca="1" si="49"/>
        <v>#NAME?</v>
      </c>
      <c r="Y719" s="44" t="e">
        <f t="shared" ca="1" si="50"/>
        <v>#NAME?</v>
      </c>
    </row>
    <row r="720" spans="1:25" ht="75" hidden="1" x14ac:dyDescent="0.25">
      <c r="A720" s="3" t="s">
        <v>1732</v>
      </c>
      <c r="B720" s="4">
        <v>45941</v>
      </c>
      <c r="C720" s="3" t="s">
        <v>990</v>
      </c>
      <c r="D720" s="5" t="s">
        <v>991</v>
      </c>
      <c r="E720" s="3" t="s">
        <v>959</v>
      </c>
      <c r="F720" s="3">
        <v>4</v>
      </c>
      <c r="G720" s="3">
        <v>4</v>
      </c>
      <c r="H720" s="4">
        <v>43532</v>
      </c>
      <c r="I720" s="3" t="s">
        <v>26</v>
      </c>
      <c r="J720" s="3" t="s">
        <v>242</v>
      </c>
      <c r="K720" s="3" t="s">
        <v>28</v>
      </c>
      <c r="L720" s="5"/>
      <c r="M720" s="5"/>
      <c r="N720" s="3" t="e">
        <f>IF(L720="Availability", 0, IF(AND(#REF!="Y", OR(F720&gt;2,#REF!&gt; 0)), 1, 0))</f>
        <v>#REF!</v>
      </c>
      <c r="O720" s="5"/>
      <c r="P720" s="5"/>
      <c r="Q720" s="5"/>
      <c r="R720" s="10"/>
      <c r="S720" s="3">
        <f>_xlfn.XLOOKUP(E720,DelayData!C:C,DelayData!E:E,"Not Found")</f>
        <v>0</v>
      </c>
      <c r="T720" s="3">
        <f>tbl_master[[#This Row],[Delay Mins]]</f>
        <v>0</v>
      </c>
      <c r="U720" s="41">
        <f t="shared" si="47"/>
        <v>0</v>
      </c>
      <c r="V720" s="41" t="e" cm="1">
        <f t="array" aca="1" ref="V720" ca="1">IF(V5COUNT(S720:S722)&lt;3,"",AVERAGE(S720:S722))</f>
        <v>#NAME?</v>
      </c>
      <c r="W720" s="41" t="e">
        <f t="shared" ca="1" si="48"/>
        <v>#NAME?</v>
      </c>
      <c r="X720" s="41" t="e">
        <f t="shared" ca="1" si="49"/>
        <v>#NAME?</v>
      </c>
      <c r="Y720" s="44" t="e">
        <f t="shared" ca="1" si="50"/>
        <v>#NAME?</v>
      </c>
    </row>
    <row r="721" spans="1:25" ht="60" hidden="1" x14ac:dyDescent="0.25">
      <c r="A721" s="3" t="s">
        <v>1733</v>
      </c>
      <c r="B721" s="4">
        <v>45941</v>
      </c>
      <c r="C721" s="3" t="s">
        <v>337</v>
      </c>
      <c r="D721" s="5" t="s">
        <v>338</v>
      </c>
      <c r="E721" s="3" t="s">
        <v>48</v>
      </c>
      <c r="F721" s="3">
        <v>7</v>
      </c>
      <c r="G721" s="3">
        <v>18</v>
      </c>
      <c r="H721" s="4">
        <v>43545</v>
      </c>
      <c r="I721" s="3" t="s">
        <v>203</v>
      </c>
      <c r="J721" s="3" t="s">
        <v>239</v>
      </c>
      <c r="K721" s="3" t="s">
        <v>28</v>
      </c>
      <c r="L721" s="5"/>
      <c r="M721" s="5"/>
      <c r="N721" s="3" t="e">
        <f>IF(L721="Availability", 0, IF(AND(#REF!="Y", OR(F721&gt;2,#REF!&gt; 0)), 1, 0))</f>
        <v>#REF!</v>
      </c>
      <c r="O721" s="5"/>
      <c r="P721" s="5"/>
      <c r="Q721" s="5"/>
      <c r="R721" s="10"/>
      <c r="S721" s="3">
        <f>_xlfn.XLOOKUP(E721,DelayData!C:C,DelayData!E:E,"Not Found")</f>
        <v>0</v>
      </c>
      <c r="T721" s="3">
        <f>tbl_master[[#This Row],[Delay Mins]]</f>
        <v>0</v>
      </c>
      <c r="U721" s="41">
        <f t="shared" si="47"/>
        <v>0</v>
      </c>
      <c r="V721" s="41" t="e" cm="1">
        <f t="array" aca="1" ref="V721" ca="1">IF(V5COUNT(S721:S723)&lt;3,"",AVERAGE(S721:S723))</f>
        <v>#NAME?</v>
      </c>
      <c r="W721" s="41" t="e">
        <f t="shared" ca="1" si="48"/>
        <v>#NAME?</v>
      </c>
      <c r="X721" s="41" t="e">
        <f t="shared" ca="1" si="49"/>
        <v>#NAME?</v>
      </c>
      <c r="Y721" s="44" t="e">
        <f t="shared" ca="1" si="50"/>
        <v>#NAME?</v>
      </c>
    </row>
    <row r="722" spans="1:25" ht="75" hidden="1" x14ac:dyDescent="0.25">
      <c r="A722" s="3" t="s">
        <v>1734</v>
      </c>
      <c r="B722" s="4">
        <v>45941</v>
      </c>
      <c r="C722" s="3" t="s">
        <v>1735</v>
      </c>
      <c r="D722" s="5" t="s">
        <v>1736</v>
      </c>
      <c r="E722" s="3" t="s">
        <v>1737</v>
      </c>
      <c r="F722" s="3">
        <v>13</v>
      </c>
      <c r="G722" s="3">
        <v>13</v>
      </c>
      <c r="H722" s="4">
        <v>43700</v>
      </c>
      <c r="I722" s="3" t="s">
        <v>54</v>
      </c>
      <c r="J722" s="3" t="s">
        <v>55</v>
      </c>
      <c r="K722" s="3" t="s">
        <v>28</v>
      </c>
      <c r="L722" s="5"/>
      <c r="M722" s="5"/>
      <c r="N722" s="3" t="e">
        <f>IF(L722="Availability", 0, IF(AND(#REF!="Y", OR(F722&gt;2,#REF!&gt; 0)), 1, 0))</f>
        <v>#REF!</v>
      </c>
      <c r="O722" s="5"/>
      <c r="P722" s="5"/>
      <c r="Q722" s="5"/>
      <c r="R722" s="10"/>
      <c r="S722" s="3" t="str">
        <f>_xlfn.XLOOKUP(E722,DelayData!C:C,DelayData!E:E,"Not Found")</f>
        <v>Not Found</v>
      </c>
      <c r="T722" s="3" t="str">
        <f>tbl_master[[#This Row],[Delay Mins]]</f>
        <v>Not Found</v>
      </c>
      <c r="U722" s="41">
        <f t="shared" si="47"/>
        <v>0</v>
      </c>
      <c r="V722" s="41" t="e" cm="1">
        <f t="array" aca="1" ref="V722" ca="1">IF(V5COUNT(S722:S724)&lt;3,"",AVERAGE(S722:S724))</f>
        <v>#NAME?</v>
      </c>
      <c r="W722" s="41" t="e">
        <f t="shared" ca="1" si="48"/>
        <v>#VALUE!</v>
      </c>
      <c r="X722" s="41" t="e">
        <f t="shared" ca="1" si="49"/>
        <v>#VALUE!</v>
      </c>
      <c r="Y722" s="44" t="e">
        <f t="shared" ca="1" si="50"/>
        <v>#VALUE!</v>
      </c>
    </row>
    <row r="723" spans="1:25" ht="75" hidden="1" x14ac:dyDescent="0.25">
      <c r="A723" s="3" t="s">
        <v>1738</v>
      </c>
      <c r="B723" s="4">
        <v>45941</v>
      </c>
      <c r="C723" s="3" t="s">
        <v>399</v>
      </c>
      <c r="D723" s="5" t="s">
        <v>1739</v>
      </c>
      <c r="E723" s="3" t="s">
        <v>350</v>
      </c>
      <c r="F723" s="3">
        <v>34</v>
      </c>
      <c r="G723" s="3">
        <v>51</v>
      </c>
      <c r="H723" s="4">
        <v>44048</v>
      </c>
      <c r="I723" s="3" t="s">
        <v>54</v>
      </c>
      <c r="J723" s="3" t="s">
        <v>55</v>
      </c>
      <c r="K723" s="3" t="s">
        <v>28</v>
      </c>
      <c r="L723" s="5"/>
      <c r="M723" s="5"/>
      <c r="N723" s="3" t="e">
        <f>IF(L723="Availability", 0, IF(AND(#REF!="Y", OR(F723&gt;2,#REF!&gt; 0)), 1, 0))</f>
        <v>#REF!</v>
      </c>
      <c r="O723" s="5"/>
      <c r="P723" s="5"/>
      <c r="Q723" s="5"/>
      <c r="R723" s="10"/>
      <c r="S723" s="3">
        <f>_xlfn.XLOOKUP(E723,DelayData!C:C,DelayData!E:E,"Not Found")</f>
        <v>7</v>
      </c>
      <c r="T723" s="3">
        <f>tbl_master[[#This Row],[Delay Mins]]</f>
        <v>7</v>
      </c>
      <c r="U723" s="41" t="str">
        <f t="shared" si="47"/>
        <v>Not Found</v>
      </c>
      <c r="V723" s="41" t="e" cm="1">
        <f t="array" aca="1" ref="V723" ca="1">IF(V5COUNT(S723:S725)&lt;3,"",AVERAGE(S723:S725))</f>
        <v>#NAME?</v>
      </c>
      <c r="W723" s="41" t="e">
        <f t="shared" ca="1" si="48"/>
        <v>#VALUE!</v>
      </c>
      <c r="X723" s="41" t="e">
        <f t="shared" ca="1" si="49"/>
        <v>#VALUE!</v>
      </c>
      <c r="Y723" s="44" t="e">
        <f t="shared" ca="1" si="50"/>
        <v>#VALUE!</v>
      </c>
    </row>
    <row r="724" spans="1:25" ht="75" hidden="1" x14ac:dyDescent="0.25">
      <c r="A724" s="3" t="s">
        <v>1740</v>
      </c>
      <c r="B724" s="4">
        <v>45940</v>
      </c>
      <c r="C724" s="3" t="s">
        <v>1741</v>
      </c>
      <c r="D724" s="5" t="s">
        <v>1742</v>
      </c>
      <c r="E724" s="3" t="s">
        <v>146</v>
      </c>
      <c r="F724" s="3">
        <v>0</v>
      </c>
      <c r="G724" s="3">
        <v>181</v>
      </c>
      <c r="H724" s="4">
        <v>43700</v>
      </c>
      <c r="I724" s="3" t="s">
        <v>217</v>
      </c>
      <c r="J724" s="3" t="s">
        <v>44</v>
      </c>
      <c r="K724" s="3" t="s">
        <v>28</v>
      </c>
      <c r="L724" s="5"/>
      <c r="M724" s="5"/>
      <c r="N724" s="3" t="e">
        <f>IF(L724="Availability", 0, IF(AND(#REF!="Y", OR(F724&gt;2,#REF!&gt; 0)), 1, 0))</f>
        <v>#REF!</v>
      </c>
      <c r="O724" s="5"/>
      <c r="P724" s="5"/>
      <c r="Q724" s="5"/>
      <c r="R724" s="10"/>
      <c r="S724" s="3">
        <f>_xlfn.XLOOKUP(E724,DelayData!C:C,DelayData!E:E,"Not Found")</f>
        <v>6</v>
      </c>
      <c r="T724" s="3">
        <f>tbl_master[[#This Row],[Delay Mins]]</f>
        <v>6</v>
      </c>
      <c r="U724" s="41">
        <f t="shared" si="47"/>
        <v>7</v>
      </c>
      <c r="V724" s="41" t="e" cm="1">
        <f t="array" aca="1" ref="V724" ca="1">IF(V5COUNT(S724:S726)&lt;3,"",AVERAGE(S724:S726))</f>
        <v>#NAME?</v>
      </c>
      <c r="W724" s="41" t="e">
        <f t="shared" ca="1" si="48"/>
        <v>#NAME?</v>
      </c>
      <c r="X724" s="41" t="e">
        <f t="shared" ca="1" si="49"/>
        <v>#NAME?</v>
      </c>
      <c r="Y724" s="44" t="e">
        <f t="shared" ca="1" si="50"/>
        <v>#NAME?</v>
      </c>
    </row>
    <row r="725" spans="1:25" ht="75" hidden="1" x14ac:dyDescent="0.25">
      <c r="A725" s="3" t="s">
        <v>1743</v>
      </c>
      <c r="B725" s="4">
        <v>45940</v>
      </c>
      <c r="C725" s="3" t="s">
        <v>1744</v>
      </c>
      <c r="D725" s="5" t="s">
        <v>1745</v>
      </c>
      <c r="E725" s="3" t="s">
        <v>99</v>
      </c>
      <c r="F725" s="3">
        <v>0</v>
      </c>
      <c r="G725" s="3">
        <v>4</v>
      </c>
      <c r="H725" s="4">
        <v>43864</v>
      </c>
      <c r="I725" s="3" t="s">
        <v>49</v>
      </c>
      <c r="J725" s="3" t="s">
        <v>246</v>
      </c>
      <c r="K725" s="3" t="s">
        <v>28</v>
      </c>
      <c r="L725" s="5"/>
      <c r="M725" s="5"/>
      <c r="N725" s="3" t="e">
        <f>IF(L725="Availability", 0, IF(AND(#REF!="Y", OR(F725&gt;2,#REF!&gt; 0)), 1, 0))</f>
        <v>#REF!</v>
      </c>
      <c r="O725" s="5"/>
      <c r="P725" s="5"/>
      <c r="Q725" s="5"/>
      <c r="R725" s="10"/>
      <c r="S725" s="3">
        <f>_xlfn.XLOOKUP(E725,DelayData!C:C,DelayData!E:E,"Not Found")</f>
        <v>12</v>
      </c>
      <c r="T725" s="3">
        <f>tbl_master[[#This Row],[Delay Mins]]</f>
        <v>12</v>
      </c>
      <c r="U725" s="41">
        <f t="shared" si="47"/>
        <v>6</v>
      </c>
      <c r="V725" s="41" t="e" cm="1">
        <f t="array" aca="1" ref="V725" ca="1">IF(V5COUNT(S725:S727)&lt;3,"",AVERAGE(S725:S727))</f>
        <v>#NAME?</v>
      </c>
      <c r="W725" s="41" t="e">
        <f t="shared" ca="1" si="48"/>
        <v>#NAME?</v>
      </c>
      <c r="X725" s="41" t="e">
        <f t="shared" ca="1" si="49"/>
        <v>#NAME?</v>
      </c>
      <c r="Y725" s="44" t="e">
        <f t="shared" ca="1" si="50"/>
        <v>#NAME?</v>
      </c>
    </row>
    <row r="726" spans="1:25" ht="60" hidden="1" x14ac:dyDescent="0.25">
      <c r="A726" s="3" t="s">
        <v>1746</v>
      </c>
      <c r="B726" s="4">
        <v>45940</v>
      </c>
      <c r="C726" s="3" t="s">
        <v>1747</v>
      </c>
      <c r="D726" s="5" t="s">
        <v>1748</v>
      </c>
      <c r="E726" s="3" t="s">
        <v>350</v>
      </c>
      <c r="F726" s="3">
        <v>4</v>
      </c>
      <c r="G726" s="3">
        <v>15</v>
      </c>
      <c r="H726" s="4">
        <v>43672</v>
      </c>
      <c r="I726" s="3" t="s">
        <v>744</v>
      </c>
      <c r="J726" s="3"/>
      <c r="K726" s="3" t="s">
        <v>34</v>
      </c>
      <c r="L726" s="5" t="s">
        <v>875</v>
      </c>
      <c r="M726" s="5" t="s">
        <v>1618</v>
      </c>
      <c r="N726" s="3" t="e">
        <f>IF(L726="Availability", 0, IF(AND(#REF!="Y", OR(F726&gt;2,#REF!&gt; 0)), 1, 0))</f>
        <v>#REF!</v>
      </c>
      <c r="O726" s="5"/>
      <c r="P726" s="5"/>
      <c r="Q726" s="5"/>
      <c r="R726" s="10"/>
      <c r="S726" s="3">
        <f>_xlfn.XLOOKUP(E726,DelayData!C:C,DelayData!E:E,"Not Found")</f>
        <v>7</v>
      </c>
      <c r="T726" s="3">
        <f>tbl_master[[#This Row],[Delay Mins]]</f>
        <v>7</v>
      </c>
      <c r="U726" s="41">
        <f t="shared" si="47"/>
        <v>12</v>
      </c>
      <c r="V726" s="41" t="e" cm="1">
        <f t="array" aca="1" ref="V726" ca="1">IF(V5COUNT(S726:S728)&lt;3,"",AVERAGE(S726:S728))</f>
        <v>#NAME?</v>
      </c>
      <c r="W726" s="41" t="e">
        <f t="shared" ca="1" si="48"/>
        <v>#NAME?</v>
      </c>
      <c r="X726" s="41" t="e">
        <f t="shared" ca="1" si="49"/>
        <v>#NAME?</v>
      </c>
      <c r="Y726" s="44" t="e">
        <f t="shared" ca="1" si="50"/>
        <v>#NAME?</v>
      </c>
    </row>
    <row r="727" spans="1:25" ht="60" hidden="1" x14ac:dyDescent="0.25">
      <c r="A727" s="3" t="s">
        <v>1749</v>
      </c>
      <c r="B727" s="4">
        <v>45940</v>
      </c>
      <c r="C727" s="3"/>
      <c r="D727" s="5" t="s">
        <v>149</v>
      </c>
      <c r="E727" s="3" t="s">
        <v>150</v>
      </c>
      <c r="F727" s="3">
        <v>2</v>
      </c>
      <c r="G727" s="3">
        <v>2</v>
      </c>
      <c r="H727" s="4">
        <v>43532</v>
      </c>
      <c r="I727" s="3" t="s">
        <v>26</v>
      </c>
      <c r="J727" s="3"/>
      <c r="K727" s="3" t="s">
        <v>194</v>
      </c>
      <c r="L727" s="5"/>
      <c r="M727" s="5"/>
      <c r="N727" s="3" t="e">
        <f>IF(L727="Availability", 0, IF(AND(#REF!="Y", OR(F727&gt;2,#REF!&gt; 0)), 1, 0))</f>
        <v>#REF!</v>
      </c>
      <c r="O727" s="5"/>
      <c r="P727" s="5"/>
      <c r="Q727" s="5"/>
      <c r="R727" s="10"/>
      <c r="S727" s="3">
        <f>_xlfn.XLOOKUP(E727,DelayData!C:C,DelayData!E:E,"Not Found")</f>
        <v>0</v>
      </c>
      <c r="T727" s="3">
        <f>tbl_master[[#This Row],[Delay Mins]]</f>
        <v>0</v>
      </c>
      <c r="U727" s="41">
        <f t="shared" si="47"/>
        <v>7</v>
      </c>
      <c r="V727" s="41" t="e" cm="1">
        <f t="array" aca="1" ref="V727" ca="1">IF(V5COUNT(S727:S729)&lt;3,"",AVERAGE(S727:S729))</f>
        <v>#NAME?</v>
      </c>
      <c r="W727" s="41" t="e">
        <f t="shared" ca="1" si="48"/>
        <v>#NAME?</v>
      </c>
      <c r="X727" s="41" t="e">
        <f t="shared" ca="1" si="49"/>
        <v>#NAME?</v>
      </c>
      <c r="Y727" s="44" t="e">
        <f t="shared" ca="1" si="50"/>
        <v>#NAME?</v>
      </c>
    </row>
    <row r="728" spans="1:25" ht="60" hidden="1" x14ac:dyDescent="0.25">
      <c r="A728" s="3" t="s">
        <v>1750</v>
      </c>
      <c r="B728" s="4">
        <v>45940</v>
      </c>
      <c r="C728" s="3" t="s">
        <v>148</v>
      </c>
      <c r="D728" s="5" t="s">
        <v>149</v>
      </c>
      <c r="E728" s="3" t="s">
        <v>1751</v>
      </c>
      <c r="F728" s="3">
        <v>4</v>
      </c>
      <c r="G728" s="3">
        <v>4</v>
      </c>
      <c r="H728" s="4">
        <v>43532</v>
      </c>
      <c r="I728" s="3" t="s">
        <v>26</v>
      </c>
      <c r="J728" s="3" t="s">
        <v>242</v>
      </c>
      <c r="K728" s="3" t="s">
        <v>28</v>
      </c>
      <c r="L728" s="5"/>
      <c r="M728" s="5"/>
      <c r="N728" s="3" t="e">
        <f>IF(L728="Availability", 0, IF(AND(#REF!="Y", OR(F728&gt;2,#REF!&gt; 0)), 1, 0))</f>
        <v>#REF!</v>
      </c>
      <c r="O728" s="5"/>
      <c r="P728" s="5"/>
      <c r="Q728" s="5"/>
      <c r="R728" s="10"/>
      <c r="S728" s="3">
        <f>_xlfn.XLOOKUP(E728,DelayData!C:C,DelayData!E:E,"Not Found")</f>
        <v>0</v>
      </c>
      <c r="T728" s="3">
        <f>tbl_master[[#This Row],[Delay Mins]]</f>
        <v>0</v>
      </c>
      <c r="U728" s="41">
        <f t="shared" si="47"/>
        <v>0</v>
      </c>
      <c r="V728" s="41" t="e" cm="1">
        <f t="array" aca="1" ref="V728" ca="1">IF(V5COUNT(S728:S730)&lt;3,"",AVERAGE(S728:S730))</f>
        <v>#NAME?</v>
      </c>
      <c r="W728" s="41" t="e">
        <f t="shared" ca="1" si="48"/>
        <v>#NAME?</v>
      </c>
      <c r="X728" s="41" t="e">
        <f t="shared" ca="1" si="49"/>
        <v>#NAME?</v>
      </c>
      <c r="Y728" s="44" t="e">
        <f t="shared" ca="1" si="50"/>
        <v>#NAME?</v>
      </c>
    </row>
    <row r="729" spans="1:25" ht="60" hidden="1" x14ac:dyDescent="0.25">
      <c r="A729" s="3" t="s">
        <v>1752</v>
      </c>
      <c r="B729" s="4">
        <v>45940</v>
      </c>
      <c r="C729" s="3"/>
      <c r="D729" s="5" t="s">
        <v>1540</v>
      </c>
      <c r="E729" s="3" t="s">
        <v>146</v>
      </c>
      <c r="F729" s="3">
        <v>3</v>
      </c>
      <c r="G729" s="3">
        <v>3</v>
      </c>
      <c r="H729" s="4">
        <v>44055</v>
      </c>
      <c r="I729" s="3" t="s">
        <v>54</v>
      </c>
      <c r="J729" s="3"/>
      <c r="K729" s="3" t="s">
        <v>34</v>
      </c>
      <c r="L729" s="5"/>
      <c r="M729" s="5"/>
      <c r="N729" s="3" t="e">
        <f>IF(L729="Availability", 0, IF(AND(#REF!="Y", OR(F729&gt;2,#REF!&gt; 0)), 1, 0))</f>
        <v>#REF!</v>
      </c>
      <c r="O729" s="5"/>
      <c r="P729" s="5"/>
      <c r="Q729" s="5"/>
      <c r="R729" s="10"/>
      <c r="S729" s="3">
        <f>_xlfn.XLOOKUP(E729,DelayData!C:C,DelayData!E:E,"Not Found")</f>
        <v>6</v>
      </c>
      <c r="T729" s="3">
        <f>tbl_master[[#This Row],[Delay Mins]]</f>
        <v>6</v>
      </c>
      <c r="U729" s="41">
        <f t="shared" si="47"/>
        <v>0</v>
      </c>
      <c r="V729" s="41" t="e" cm="1">
        <f t="array" aca="1" ref="V729" ca="1">IF(V5COUNT(S729:S731)&lt;3,"",AVERAGE(S729:S731))</f>
        <v>#NAME?</v>
      </c>
      <c r="W729" s="41" t="e">
        <f t="shared" ca="1" si="48"/>
        <v>#NAME?</v>
      </c>
      <c r="X729" s="41" t="e">
        <f t="shared" ca="1" si="49"/>
        <v>#NAME?</v>
      </c>
      <c r="Y729" s="44" t="e">
        <f t="shared" ca="1" si="50"/>
        <v>#NAME?</v>
      </c>
    </row>
    <row r="730" spans="1:25" ht="75" hidden="1" x14ac:dyDescent="0.25">
      <c r="A730" s="3" t="s">
        <v>1753</v>
      </c>
      <c r="B730" s="4">
        <v>45940</v>
      </c>
      <c r="C730" s="3" t="s">
        <v>1148</v>
      </c>
      <c r="D730" s="5" t="s">
        <v>1754</v>
      </c>
      <c r="E730" s="3" t="s">
        <v>58</v>
      </c>
      <c r="F730" s="3">
        <v>7</v>
      </c>
      <c r="G730" s="3">
        <v>11</v>
      </c>
      <c r="H730" s="4">
        <v>43868</v>
      </c>
      <c r="I730" s="3" t="s">
        <v>59</v>
      </c>
      <c r="J730" s="3" t="s">
        <v>55</v>
      </c>
      <c r="K730" s="3" t="s">
        <v>28</v>
      </c>
      <c r="L730" s="5"/>
      <c r="M730" s="5"/>
      <c r="N730" s="3" t="e">
        <f>IF(L730="Availability", 0, IF(AND(#REF!="Y", OR(F730&gt;2,#REF!&gt; 0)), 1, 0))</f>
        <v>#REF!</v>
      </c>
      <c r="O730" s="5"/>
      <c r="P730" s="5"/>
      <c r="Q730" s="5"/>
      <c r="R730" s="10"/>
      <c r="S730" s="3">
        <f>_xlfn.XLOOKUP(E730,DelayData!C:C,DelayData!E:E,"Not Found")</f>
        <v>2</v>
      </c>
      <c r="T730" s="3">
        <f>tbl_master[[#This Row],[Delay Mins]]</f>
        <v>2</v>
      </c>
      <c r="U730" s="41">
        <f t="shared" si="47"/>
        <v>6</v>
      </c>
      <c r="V730" s="41" t="e" cm="1">
        <f t="array" aca="1" ref="V730" ca="1">IF(V5COUNT(S730:S732)&lt;3,"",AVERAGE(S730:S732))</f>
        <v>#NAME?</v>
      </c>
      <c r="W730" s="41" t="e">
        <f t="shared" ca="1" si="48"/>
        <v>#NAME?</v>
      </c>
      <c r="X730" s="41" t="e">
        <f t="shared" ca="1" si="49"/>
        <v>#NAME?</v>
      </c>
      <c r="Y730" s="44" t="e">
        <f t="shared" ca="1" si="50"/>
        <v>#NAME?</v>
      </c>
    </row>
    <row r="731" spans="1:25" ht="75" hidden="1" x14ac:dyDescent="0.25">
      <c r="A731" s="3" t="s">
        <v>1755</v>
      </c>
      <c r="B731" s="4">
        <v>45940</v>
      </c>
      <c r="C731" s="3"/>
      <c r="D731" s="5" t="s">
        <v>1756</v>
      </c>
      <c r="E731" s="3" t="s">
        <v>70</v>
      </c>
      <c r="F731" s="3">
        <v>13</v>
      </c>
      <c r="G731" s="3">
        <v>13</v>
      </c>
      <c r="H731" s="3"/>
      <c r="I731" s="3" t="s">
        <v>71</v>
      </c>
      <c r="J731" s="3"/>
      <c r="K731" s="3" t="s">
        <v>34</v>
      </c>
      <c r="L731" s="5"/>
      <c r="M731" s="5"/>
      <c r="N731" s="3" t="e">
        <f>IF(L731="Availability", 0, IF(AND(#REF!="Y", OR(F731&gt;2,#REF!&gt; 0)), 1, 0))</f>
        <v>#REF!</v>
      </c>
      <c r="O731" s="5"/>
      <c r="P731" s="5"/>
      <c r="Q731" s="5"/>
      <c r="R731" s="10"/>
      <c r="S731" s="3">
        <f>_xlfn.XLOOKUP(E731,DelayData!C:C,DelayData!E:E,"Not Found")</f>
        <v>27</v>
      </c>
      <c r="T731" s="3">
        <f>tbl_master[[#This Row],[Delay Mins]]</f>
        <v>27</v>
      </c>
      <c r="U731" s="41">
        <f t="shared" si="47"/>
        <v>2</v>
      </c>
      <c r="V731" s="41" t="e" cm="1">
        <f t="array" aca="1" ref="V731" ca="1">IF(V5COUNT(S731:S733)&lt;3,"",AVERAGE(S731:S733))</f>
        <v>#NAME?</v>
      </c>
      <c r="W731" s="41" t="e">
        <f t="shared" ca="1" si="48"/>
        <v>#NAME?</v>
      </c>
      <c r="X731" s="41" t="e">
        <f t="shared" ca="1" si="49"/>
        <v>#NAME?</v>
      </c>
      <c r="Y731" s="44" t="e">
        <f t="shared" ca="1" si="50"/>
        <v>#NAME?</v>
      </c>
    </row>
    <row r="732" spans="1:25" ht="90" hidden="1" x14ac:dyDescent="0.25">
      <c r="A732" s="3" t="s">
        <v>1757</v>
      </c>
      <c r="B732" s="4">
        <v>45940</v>
      </c>
      <c r="C732" s="3"/>
      <c r="D732" s="5" t="s">
        <v>294</v>
      </c>
      <c r="E732" s="3" t="s">
        <v>70</v>
      </c>
      <c r="F732" s="3">
        <v>0</v>
      </c>
      <c r="G732" s="3">
        <v>65</v>
      </c>
      <c r="H732" s="3"/>
      <c r="I732" s="3" t="s">
        <v>71</v>
      </c>
      <c r="J732" s="3"/>
      <c r="K732" s="3" t="s">
        <v>34</v>
      </c>
      <c r="L732" s="5"/>
      <c r="M732" s="5"/>
      <c r="N732" s="3" t="e">
        <f>IF(L732="Availability", 0, IF(AND(#REF!="Y", OR(F732&gt;2,#REF!&gt; 0)), 1, 0))</f>
        <v>#REF!</v>
      </c>
      <c r="O732" s="5"/>
      <c r="P732" s="5"/>
      <c r="Q732" s="5"/>
      <c r="R732" s="10"/>
      <c r="S732" s="3">
        <f>_xlfn.XLOOKUP(E732,DelayData!C:C,DelayData!E:E,"Not Found")</f>
        <v>27</v>
      </c>
      <c r="T732" s="3">
        <f>tbl_master[[#This Row],[Delay Mins]]</f>
        <v>27</v>
      </c>
      <c r="U732" s="41">
        <f t="shared" si="47"/>
        <v>27</v>
      </c>
      <c r="V732" s="41" t="e" cm="1">
        <f t="array" aca="1" ref="V732" ca="1">IF(V5COUNT(S732:S734)&lt;3,"",AVERAGE(S732:S734))</f>
        <v>#NAME?</v>
      </c>
      <c r="W732" s="41" t="e">
        <f t="shared" ca="1" si="48"/>
        <v>#NAME?</v>
      </c>
      <c r="X732" s="41" t="e">
        <f t="shared" ca="1" si="49"/>
        <v>#NAME?</v>
      </c>
      <c r="Y732" s="44" t="e">
        <f t="shared" ca="1" si="50"/>
        <v>#NAME?</v>
      </c>
    </row>
    <row r="733" spans="1:25" ht="75" hidden="1" x14ac:dyDescent="0.25">
      <c r="A733" s="3" t="s">
        <v>1758</v>
      </c>
      <c r="B733" s="4">
        <v>45940</v>
      </c>
      <c r="C733" s="3"/>
      <c r="D733" s="5" t="s">
        <v>1002</v>
      </c>
      <c r="E733" s="3" t="s">
        <v>70</v>
      </c>
      <c r="F733" s="3">
        <v>32</v>
      </c>
      <c r="G733" s="3">
        <v>32</v>
      </c>
      <c r="H733" s="3"/>
      <c r="I733" s="3" t="s">
        <v>71</v>
      </c>
      <c r="J733" s="3"/>
      <c r="K733" s="3" t="s">
        <v>34</v>
      </c>
      <c r="L733" s="5"/>
      <c r="M733" s="5"/>
      <c r="N733" s="3" t="e">
        <f>IF(L733="Availability", 0, IF(AND(#REF!="Y", OR(F733&gt;2,#REF!&gt; 0)), 1, 0))</f>
        <v>#REF!</v>
      </c>
      <c r="O733" s="5"/>
      <c r="P733" s="5"/>
      <c r="Q733" s="5"/>
      <c r="R733" s="10"/>
      <c r="S733" s="3">
        <f>_xlfn.XLOOKUP(E733,DelayData!C:C,DelayData!E:E,"Not Found")</f>
        <v>27</v>
      </c>
      <c r="T733" s="3">
        <f>tbl_master[[#This Row],[Delay Mins]]</f>
        <v>27</v>
      </c>
      <c r="U733" s="41">
        <f t="shared" si="47"/>
        <v>27</v>
      </c>
      <c r="V733" s="41" t="e" cm="1">
        <f t="array" aca="1" ref="V733" ca="1">IF(V5COUNT(S733:S735)&lt;3,"",AVERAGE(S733:S735))</f>
        <v>#NAME?</v>
      </c>
      <c r="W733" s="41" t="e">
        <f t="shared" ca="1" si="48"/>
        <v>#NAME?</v>
      </c>
      <c r="X733" s="41" t="e">
        <f t="shared" ca="1" si="49"/>
        <v>#NAME?</v>
      </c>
      <c r="Y733" s="44" t="e">
        <f t="shared" ca="1" si="50"/>
        <v>#NAME?</v>
      </c>
    </row>
    <row r="734" spans="1:25" ht="75" hidden="1" x14ac:dyDescent="0.25">
      <c r="A734" s="3" t="s">
        <v>1759</v>
      </c>
      <c r="B734" s="4">
        <v>45940</v>
      </c>
      <c r="C734" s="3"/>
      <c r="D734" s="5" t="s">
        <v>1695</v>
      </c>
      <c r="E734" s="3" t="s">
        <v>70</v>
      </c>
      <c r="F734" s="3">
        <v>33</v>
      </c>
      <c r="G734" s="3">
        <v>33</v>
      </c>
      <c r="H734" s="4">
        <v>44005</v>
      </c>
      <c r="I734" s="3" t="s">
        <v>71</v>
      </c>
      <c r="J734" s="3"/>
      <c r="K734" s="3" t="s">
        <v>34</v>
      </c>
      <c r="L734" s="5"/>
      <c r="M734" s="5"/>
      <c r="N734" s="3" t="e">
        <f>IF(L734="Availability", 0, IF(AND(#REF!="Y", OR(F734&gt;2,#REF!&gt; 0)), 1, 0))</f>
        <v>#REF!</v>
      </c>
      <c r="O734" s="5"/>
      <c r="P734" s="5"/>
      <c r="Q734" s="5"/>
      <c r="R734" s="10"/>
      <c r="S734" s="3">
        <f>_xlfn.XLOOKUP(E734,DelayData!C:C,DelayData!E:E,"Not Found")</f>
        <v>27</v>
      </c>
      <c r="T734" s="3">
        <f>tbl_master[[#This Row],[Delay Mins]]</f>
        <v>27</v>
      </c>
      <c r="U734" s="41">
        <f t="shared" si="47"/>
        <v>27</v>
      </c>
      <c r="V734" s="41" t="e" cm="1">
        <f t="array" aca="1" ref="V734" ca="1">IF(V5COUNT(S734:S736)&lt;3,"",AVERAGE(S734:S736))</f>
        <v>#NAME?</v>
      </c>
      <c r="W734" s="41" t="e">
        <f t="shared" ca="1" si="48"/>
        <v>#NAME?</v>
      </c>
      <c r="X734" s="41" t="e">
        <f t="shared" ca="1" si="49"/>
        <v>#NAME?</v>
      </c>
      <c r="Y734" s="44" t="e">
        <f t="shared" ca="1" si="50"/>
        <v>#NAME?</v>
      </c>
    </row>
    <row r="735" spans="1:25" ht="135" hidden="1" x14ac:dyDescent="0.25">
      <c r="A735" s="3" t="s">
        <v>1760</v>
      </c>
      <c r="B735" s="4">
        <v>45940</v>
      </c>
      <c r="C735" s="3"/>
      <c r="D735" s="5" t="s">
        <v>1761</v>
      </c>
      <c r="E735" s="3" t="s">
        <v>1762</v>
      </c>
      <c r="F735" s="3">
        <v>0</v>
      </c>
      <c r="G735" s="3">
        <v>0</v>
      </c>
      <c r="H735" s="4">
        <v>43532</v>
      </c>
      <c r="I735" s="3" t="s">
        <v>1763</v>
      </c>
      <c r="J735" s="3"/>
      <c r="K735" s="3" t="s">
        <v>34</v>
      </c>
      <c r="L735" s="5"/>
      <c r="M735" s="5"/>
      <c r="N735" s="3" t="e">
        <f>IF(L735="Availability", 0, IF(AND(#REF!="Y", OR(F735&gt;2,#REF!&gt; 0)), 1, 0))</f>
        <v>#REF!</v>
      </c>
      <c r="O735" s="5"/>
      <c r="P735" s="5"/>
      <c r="Q735" s="5"/>
      <c r="R735" s="10"/>
      <c r="S735" s="3" t="str">
        <f>_xlfn.XLOOKUP(E735,DelayData!C:C,DelayData!E:E,"Not Found")</f>
        <v>Not Found</v>
      </c>
      <c r="T735" s="3" t="str">
        <f>tbl_master[[#This Row],[Delay Mins]]</f>
        <v>Not Found</v>
      </c>
      <c r="U735" s="41">
        <f t="shared" si="47"/>
        <v>27</v>
      </c>
      <c r="V735" s="41" t="e" cm="1">
        <f t="array" aca="1" ref="V735" ca="1">IF(V5COUNT(S735:S737)&lt;3,"",AVERAGE(S735:S737))</f>
        <v>#NAME?</v>
      </c>
      <c r="W735" s="41" t="e">
        <f t="shared" ca="1" si="48"/>
        <v>#VALUE!</v>
      </c>
      <c r="X735" s="41" t="e">
        <f t="shared" ca="1" si="49"/>
        <v>#VALUE!</v>
      </c>
      <c r="Y735" s="44" t="e">
        <f t="shared" ca="1" si="50"/>
        <v>#VALUE!</v>
      </c>
    </row>
    <row r="736" spans="1:25" ht="60" hidden="1" x14ac:dyDescent="0.25">
      <c r="A736" s="3" t="s">
        <v>1764</v>
      </c>
      <c r="B736" s="4">
        <v>45939</v>
      </c>
      <c r="C736" s="3" t="s">
        <v>148</v>
      </c>
      <c r="D736" s="5" t="s">
        <v>149</v>
      </c>
      <c r="E736" s="3" t="s">
        <v>1751</v>
      </c>
      <c r="F736" s="3">
        <v>3</v>
      </c>
      <c r="G736" s="3">
        <v>3</v>
      </c>
      <c r="H736" s="4">
        <v>43545</v>
      </c>
      <c r="I736" s="3" t="s">
        <v>26</v>
      </c>
      <c r="J736" s="3" t="s">
        <v>242</v>
      </c>
      <c r="K736" s="3" t="s">
        <v>28</v>
      </c>
      <c r="L736" s="5"/>
      <c r="M736" s="5"/>
      <c r="N736" s="3" t="e">
        <f>IF(L736="Availability", 0, IF(AND(#REF!="Y", OR(F736&gt;2,#REF!&gt; 0)), 1, 0))</f>
        <v>#REF!</v>
      </c>
      <c r="O736" s="5"/>
      <c r="P736" s="5"/>
      <c r="Q736" s="5"/>
      <c r="R736" s="10"/>
      <c r="S736" s="3">
        <f>_xlfn.XLOOKUP(E736,DelayData!C:C,DelayData!E:E,"Not Found")</f>
        <v>0</v>
      </c>
      <c r="T736" s="3">
        <f>tbl_master[[#This Row],[Delay Mins]]</f>
        <v>0</v>
      </c>
      <c r="U736" s="41" t="str">
        <f t="shared" si="47"/>
        <v>Not Found</v>
      </c>
      <c r="V736" s="41" t="e" cm="1">
        <f t="array" aca="1" ref="V736" ca="1">IF(V5COUNT(S736:S738)&lt;3,"",AVERAGE(S736:S738))</f>
        <v>#NAME?</v>
      </c>
      <c r="W736" s="41" t="e">
        <f t="shared" ca="1" si="48"/>
        <v>#VALUE!</v>
      </c>
      <c r="X736" s="41" t="e">
        <f t="shared" ca="1" si="49"/>
        <v>#VALUE!</v>
      </c>
      <c r="Y736" s="44" t="e">
        <f t="shared" ca="1" si="50"/>
        <v>#VALUE!</v>
      </c>
    </row>
    <row r="737" spans="1:25" ht="75" hidden="1" x14ac:dyDescent="0.25">
      <c r="A737" s="3" t="s">
        <v>1765</v>
      </c>
      <c r="B737" s="4">
        <v>45939</v>
      </c>
      <c r="C737" s="3" t="s">
        <v>1766</v>
      </c>
      <c r="D737" s="5" t="s">
        <v>1767</v>
      </c>
      <c r="E737" s="3" t="s">
        <v>99</v>
      </c>
      <c r="F737" s="3">
        <v>4</v>
      </c>
      <c r="G737" s="3">
        <v>4</v>
      </c>
      <c r="H737" s="4">
        <v>43721</v>
      </c>
      <c r="I737" s="3" t="s">
        <v>203</v>
      </c>
      <c r="J737" s="3" t="s">
        <v>239</v>
      </c>
      <c r="K737" s="3" t="s">
        <v>28</v>
      </c>
      <c r="L737" s="5"/>
      <c r="M737" s="5" t="s">
        <v>1618</v>
      </c>
      <c r="N737" s="3" t="e">
        <f>IF(L737="Availability", 0, IF(AND(#REF!="Y", OR(F737&gt;2,#REF!&gt; 0)), 1, 0))</f>
        <v>#REF!</v>
      </c>
      <c r="O737" s="5"/>
      <c r="P737" s="5"/>
      <c r="Q737" s="5"/>
      <c r="R737" s="10"/>
      <c r="S737" s="3">
        <f>_xlfn.XLOOKUP(E737,DelayData!C:C,DelayData!E:E,"Not Found")</f>
        <v>12</v>
      </c>
      <c r="T737" s="3">
        <f>tbl_master[[#This Row],[Delay Mins]]</f>
        <v>12</v>
      </c>
      <c r="U737" s="41">
        <f t="shared" si="47"/>
        <v>0</v>
      </c>
      <c r="V737" s="41" t="e" cm="1">
        <f t="array" aca="1" ref="V737" ca="1">IF(V5COUNT(S737:S739)&lt;3,"",AVERAGE(S737:S739))</f>
        <v>#NAME?</v>
      </c>
      <c r="W737" s="41" t="e">
        <f t="shared" ca="1" si="48"/>
        <v>#NAME?</v>
      </c>
      <c r="X737" s="41" t="e">
        <f t="shared" ca="1" si="49"/>
        <v>#NAME?</v>
      </c>
      <c r="Y737" s="44" t="e">
        <f t="shared" ca="1" si="50"/>
        <v>#NAME?</v>
      </c>
    </row>
    <row r="738" spans="1:25" ht="75" hidden="1" x14ac:dyDescent="0.25">
      <c r="A738" s="3" t="s">
        <v>1768</v>
      </c>
      <c r="B738" s="4">
        <v>45939</v>
      </c>
      <c r="C738" s="3" t="s">
        <v>280</v>
      </c>
      <c r="D738" s="5" t="s">
        <v>281</v>
      </c>
      <c r="E738" s="3" t="s">
        <v>1769</v>
      </c>
      <c r="F738" s="3">
        <v>3</v>
      </c>
      <c r="G738" s="3">
        <v>3</v>
      </c>
      <c r="H738" s="4">
        <v>43859</v>
      </c>
      <c r="I738" s="3" t="s">
        <v>49</v>
      </c>
      <c r="J738" s="3" t="s">
        <v>246</v>
      </c>
      <c r="K738" s="3" t="s">
        <v>28</v>
      </c>
      <c r="L738" s="5" t="s">
        <v>939</v>
      </c>
      <c r="M738" s="5" t="s">
        <v>1770</v>
      </c>
      <c r="N738" s="3" t="e">
        <f>IF(L738="Availability", 0, IF(AND(#REF!="Y", OR(F738&gt;2,#REF!&gt; 0)), 1, 0))</f>
        <v>#REF!</v>
      </c>
      <c r="O738" s="5"/>
      <c r="P738" s="5"/>
      <c r="Q738" s="5"/>
      <c r="R738" s="10"/>
      <c r="S738" s="3">
        <f>_xlfn.XLOOKUP(E738,DelayData!C:C,DelayData!E:E,"Not Found")</f>
        <v>0</v>
      </c>
      <c r="T738" s="3">
        <f>tbl_master[[#This Row],[Delay Mins]]</f>
        <v>0</v>
      </c>
      <c r="U738" s="41">
        <f t="shared" si="47"/>
        <v>12</v>
      </c>
      <c r="V738" s="41" t="e" cm="1">
        <f t="array" aca="1" ref="V738" ca="1">IF(V5COUNT(S738:S740)&lt;3,"",AVERAGE(S738:S740))</f>
        <v>#NAME?</v>
      </c>
      <c r="W738" s="41" t="e">
        <f t="shared" ca="1" si="48"/>
        <v>#NAME?</v>
      </c>
      <c r="X738" s="41" t="e">
        <f t="shared" ca="1" si="49"/>
        <v>#NAME?</v>
      </c>
      <c r="Y738" s="44" t="e">
        <f t="shared" ca="1" si="50"/>
        <v>#NAME?</v>
      </c>
    </row>
    <row r="739" spans="1:25" ht="60" hidden="1" x14ac:dyDescent="0.25">
      <c r="A739" s="3" t="s">
        <v>1771</v>
      </c>
      <c r="B739" s="4">
        <v>45939</v>
      </c>
      <c r="C739" s="3" t="s">
        <v>230</v>
      </c>
      <c r="D739" s="5" t="s">
        <v>231</v>
      </c>
      <c r="E739" s="3" t="s">
        <v>1772</v>
      </c>
      <c r="F739" s="3">
        <v>14</v>
      </c>
      <c r="G739" s="3">
        <v>14</v>
      </c>
      <c r="H739" s="4">
        <v>43532</v>
      </c>
      <c r="I739" s="3" t="s">
        <v>26</v>
      </c>
      <c r="J739" s="3" t="s">
        <v>588</v>
      </c>
      <c r="K739" s="3" t="s">
        <v>28</v>
      </c>
      <c r="L739" s="5"/>
      <c r="M739" s="5"/>
      <c r="N739" s="3" t="e">
        <f>IF(L739="Availability", 0, IF(AND(#REF!="Y", OR(F739&gt;2,#REF!&gt; 0)), 1, 0))</f>
        <v>#REF!</v>
      </c>
      <c r="O739" s="5"/>
      <c r="P739" s="5"/>
      <c r="Q739" s="5"/>
      <c r="R739" s="10"/>
      <c r="S739" s="3">
        <f>_xlfn.XLOOKUP(E739,DelayData!C:C,DelayData!E:E,"Not Found")</f>
        <v>0</v>
      </c>
      <c r="T739" s="3">
        <f>tbl_master[[#This Row],[Delay Mins]]</f>
        <v>0</v>
      </c>
      <c r="U739" s="41">
        <f t="shared" si="47"/>
        <v>0</v>
      </c>
      <c r="V739" s="41" t="e" cm="1">
        <f t="array" aca="1" ref="V739" ca="1">IF(V5COUNT(S739:S741)&lt;3,"",AVERAGE(S739:S741))</f>
        <v>#NAME?</v>
      </c>
      <c r="W739" s="41" t="e">
        <f t="shared" ca="1" si="48"/>
        <v>#NAME?</v>
      </c>
      <c r="X739" s="41" t="e">
        <f t="shared" ca="1" si="49"/>
        <v>#NAME?</v>
      </c>
      <c r="Y739" s="44" t="e">
        <f t="shared" ca="1" si="50"/>
        <v>#NAME?</v>
      </c>
    </row>
    <row r="740" spans="1:25" ht="60" hidden="1" x14ac:dyDescent="0.25">
      <c r="A740" s="3" t="s">
        <v>1773</v>
      </c>
      <c r="B740" s="4">
        <v>45938</v>
      </c>
      <c r="C740" s="3" t="s">
        <v>1697</v>
      </c>
      <c r="D740" s="5" t="s">
        <v>1698</v>
      </c>
      <c r="E740" s="3" t="s">
        <v>604</v>
      </c>
      <c r="F740" s="3">
        <v>4</v>
      </c>
      <c r="G740" s="3">
        <v>4</v>
      </c>
      <c r="H740" s="4">
        <v>43728</v>
      </c>
      <c r="I740" s="3" t="s">
        <v>39</v>
      </c>
      <c r="J740" s="3" t="s">
        <v>27</v>
      </c>
      <c r="K740" s="3" t="s">
        <v>28</v>
      </c>
      <c r="L740" s="5"/>
      <c r="M740" s="5"/>
      <c r="N740" s="3" t="e">
        <f>IF(L740="Availability", 0, IF(AND(#REF!="Y", OR(F740&gt;2,#REF!&gt; 0)), 1, 0))</f>
        <v>#REF!</v>
      </c>
      <c r="O740" s="5"/>
      <c r="P740" s="5"/>
      <c r="Q740" s="5"/>
      <c r="R740" s="10"/>
      <c r="S740" s="3">
        <f>_xlfn.XLOOKUP(E740,DelayData!C:C,DelayData!E:E,"Not Found")</f>
        <v>322</v>
      </c>
      <c r="T740" s="3">
        <f>tbl_master[[#This Row],[Delay Mins]]</f>
        <v>322</v>
      </c>
      <c r="U740" s="41">
        <f t="shared" si="47"/>
        <v>0</v>
      </c>
      <c r="V740" s="41" t="e" cm="1">
        <f t="array" aca="1" ref="V740" ca="1">IF(V5COUNT(S740:S742)&lt;3,"",AVERAGE(S740:S742))</f>
        <v>#NAME?</v>
      </c>
      <c r="W740" s="41" t="e">
        <f t="shared" ca="1" si="48"/>
        <v>#NAME?</v>
      </c>
      <c r="X740" s="41" t="e">
        <f t="shared" ca="1" si="49"/>
        <v>#NAME?</v>
      </c>
      <c r="Y740" s="44" t="e">
        <f t="shared" ca="1" si="50"/>
        <v>#NAME?</v>
      </c>
    </row>
    <row r="741" spans="1:25" ht="75" hidden="1" x14ac:dyDescent="0.25">
      <c r="A741" s="3" t="s">
        <v>1774</v>
      </c>
      <c r="B741" s="4">
        <v>45938</v>
      </c>
      <c r="C741" s="3" t="s">
        <v>933</v>
      </c>
      <c r="D741" s="5" t="s">
        <v>1614</v>
      </c>
      <c r="E741" s="3" t="s">
        <v>76</v>
      </c>
      <c r="F741" s="3">
        <v>12</v>
      </c>
      <c r="G741" s="3">
        <v>28</v>
      </c>
      <c r="H741" s="3"/>
      <c r="I741" s="3" t="s">
        <v>119</v>
      </c>
      <c r="J741" s="3" t="s">
        <v>163</v>
      </c>
      <c r="K741" s="3" t="s">
        <v>28</v>
      </c>
      <c r="L741" s="5"/>
      <c r="M741" s="5"/>
      <c r="N741" s="3" t="e">
        <f>IF(L741="Availability", 0, IF(AND(#REF!="Y", OR(F741&gt;2,#REF!&gt; 0)), 1, 0))</f>
        <v>#REF!</v>
      </c>
      <c r="O741" s="5"/>
      <c r="P741" s="5"/>
      <c r="Q741" s="5"/>
      <c r="R741" s="10"/>
      <c r="S741" s="3">
        <f>_xlfn.XLOOKUP(E741,DelayData!C:C,DelayData!E:E,"Not Found")</f>
        <v>0</v>
      </c>
      <c r="T741" s="3">
        <f>tbl_master[[#This Row],[Delay Mins]]</f>
        <v>0</v>
      </c>
      <c r="U741" s="41">
        <f t="shared" si="47"/>
        <v>322</v>
      </c>
      <c r="V741" s="41" t="e" cm="1">
        <f t="array" aca="1" ref="V741" ca="1">IF(V5COUNT(S741:S743)&lt;3,"",AVERAGE(S741:S743))</f>
        <v>#NAME?</v>
      </c>
      <c r="W741" s="41" t="e">
        <f t="shared" ca="1" si="48"/>
        <v>#NAME?</v>
      </c>
      <c r="X741" s="41" t="e">
        <f t="shared" ca="1" si="49"/>
        <v>#NAME?</v>
      </c>
      <c r="Y741" s="44" t="e">
        <f t="shared" ca="1" si="50"/>
        <v>#NAME?</v>
      </c>
    </row>
    <row r="742" spans="1:25" ht="75" hidden="1" x14ac:dyDescent="0.25">
      <c r="A742" s="3" t="s">
        <v>1775</v>
      </c>
      <c r="B742" s="4">
        <v>45938</v>
      </c>
      <c r="C742" s="3" t="s">
        <v>502</v>
      </c>
      <c r="D742" s="5" t="s">
        <v>1776</v>
      </c>
      <c r="E742" s="3" t="s">
        <v>128</v>
      </c>
      <c r="F742" s="3">
        <v>3</v>
      </c>
      <c r="G742" s="3">
        <v>3</v>
      </c>
      <c r="H742" s="4">
        <v>43584</v>
      </c>
      <c r="I742" s="3" t="s">
        <v>26</v>
      </c>
      <c r="J742" s="3" t="s">
        <v>163</v>
      </c>
      <c r="K742" s="3" t="s">
        <v>28</v>
      </c>
      <c r="L742" s="5"/>
      <c r="M742" s="5"/>
      <c r="N742" s="3" t="e">
        <f>IF(L742="Availability", 0, IF(AND(#REF!="Y", OR(F742&gt;2,#REF!&gt; 0)), 1, 0))</f>
        <v>#REF!</v>
      </c>
      <c r="O742" s="5"/>
      <c r="P742" s="5"/>
      <c r="Q742" s="5"/>
      <c r="R742" s="10"/>
      <c r="S742" s="3">
        <f>_xlfn.XLOOKUP(E742,DelayData!C:C,DelayData!E:E,"Not Found")</f>
        <v>3</v>
      </c>
      <c r="T742" s="3">
        <f>tbl_master[[#This Row],[Delay Mins]]</f>
        <v>3</v>
      </c>
      <c r="U742" s="41">
        <f t="shared" si="47"/>
        <v>0</v>
      </c>
      <c r="V742" s="41" t="e" cm="1">
        <f t="array" aca="1" ref="V742" ca="1">IF(V5COUNT(S742:S744)&lt;3,"",AVERAGE(S742:S744))</f>
        <v>#NAME?</v>
      </c>
      <c r="W742" s="41" t="e">
        <f t="shared" ca="1" si="48"/>
        <v>#NAME?</v>
      </c>
      <c r="X742" s="41" t="e">
        <f t="shared" ca="1" si="49"/>
        <v>#NAME?</v>
      </c>
      <c r="Y742" s="44" t="e">
        <f t="shared" ca="1" si="50"/>
        <v>#NAME?</v>
      </c>
    </row>
    <row r="743" spans="1:25" ht="45" hidden="1" x14ac:dyDescent="0.25">
      <c r="A743" s="3" t="s">
        <v>1777</v>
      </c>
      <c r="B743" s="4">
        <v>45938</v>
      </c>
      <c r="C743" s="3" t="s">
        <v>616</v>
      </c>
      <c r="D743" s="5" t="s">
        <v>1778</v>
      </c>
      <c r="E743" s="3" t="s">
        <v>1427</v>
      </c>
      <c r="F743" s="3">
        <v>29</v>
      </c>
      <c r="G743" s="3">
        <v>52</v>
      </c>
      <c r="H743" s="4">
        <v>43686</v>
      </c>
      <c r="I743" s="3" t="s">
        <v>601</v>
      </c>
      <c r="J743" s="3" t="s">
        <v>763</v>
      </c>
      <c r="K743" s="3" t="s">
        <v>28</v>
      </c>
      <c r="L743" s="5" t="s">
        <v>875</v>
      </c>
      <c r="M743" s="5" t="s">
        <v>1770</v>
      </c>
      <c r="N743" s="3" t="e">
        <f>IF(L743="Availability", 0, IF(AND(#REF!="Y", OR(F743&gt;2,#REF!&gt; 0)), 1, 0))</f>
        <v>#REF!</v>
      </c>
      <c r="O743" s="5"/>
      <c r="P743" s="5"/>
      <c r="Q743" s="5"/>
      <c r="R743" s="10"/>
      <c r="S743" s="3">
        <f>_xlfn.XLOOKUP(E743,DelayData!C:C,DelayData!E:E,"Not Found")</f>
        <v>133</v>
      </c>
      <c r="T743" s="3">
        <f>tbl_master[[#This Row],[Delay Mins]]</f>
        <v>133</v>
      </c>
      <c r="U743" s="41">
        <f t="shared" si="47"/>
        <v>3</v>
      </c>
      <c r="V743" s="41" t="e" cm="1">
        <f t="array" aca="1" ref="V743" ca="1">IF(V5COUNT(S743:S745)&lt;3,"",AVERAGE(S743:S745))</f>
        <v>#NAME?</v>
      </c>
      <c r="W743" s="41" t="e">
        <f t="shared" ca="1" si="48"/>
        <v>#NAME?</v>
      </c>
      <c r="X743" s="41" t="e">
        <f t="shared" ca="1" si="49"/>
        <v>#NAME?</v>
      </c>
      <c r="Y743" s="44" t="e">
        <f t="shared" ca="1" si="50"/>
        <v>#NAME?</v>
      </c>
    </row>
    <row r="744" spans="1:25" ht="75" hidden="1" x14ac:dyDescent="0.25">
      <c r="A744" s="3" t="s">
        <v>1779</v>
      </c>
      <c r="B744" s="4">
        <v>45938</v>
      </c>
      <c r="C744" s="3" t="s">
        <v>837</v>
      </c>
      <c r="D744" s="5" t="s">
        <v>1780</v>
      </c>
      <c r="E744" s="3" t="s">
        <v>1401</v>
      </c>
      <c r="F744" s="3">
        <v>5</v>
      </c>
      <c r="G744" s="3">
        <v>5</v>
      </c>
      <c r="H744" s="3"/>
      <c r="I744" s="3" t="s">
        <v>33</v>
      </c>
      <c r="J744" s="3" t="s">
        <v>288</v>
      </c>
      <c r="K744" s="3" t="s">
        <v>28</v>
      </c>
      <c r="L744" s="5"/>
      <c r="M744" s="5"/>
      <c r="N744" s="3" t="e">
        <f>IF(L744="Availability", 0, IF(AND(#REF!="Y", OR(F744&gt;2,#REF!&gt; 0)), 1, 0))</f>
        <v>#REF!</v>
      </c>
      <c r="O744" s="5"/>
      <c r="P744" s="5"/>
      <c r="Q744" s="5"/>
      <c r="R744" s="10"/>
      <c r="S744" s="3">
        <f>_xlfn.XLOOKUP(E744,DelayData!C:C,DelayData!E:E,"Not Found")</f>
        <v>0</v>
      </c>
      <c r="T744" s="3">
        <f>tbl_master[[#This Row],[Delay Mins]]</f>
        <v>0</v>
      </c>
      <c r="U744" s="41">
        <f t="shared" si="47"/>
        <v>133</v>
      </c>
      <c r="V744" s="41" t="e" cm="1">
        <f t="array" aca="1" ref="V744" ca="1">IF(V5COUNT(S744:S746)&lt;3,"",AVERAGE(S744:S746))</f>
        <v>#NAME?</v>
      </c>
      <c r="W744" s="41" t="e">
        <f t="shared" ca="1" si="48"/>
        <v>#NAME?</v>
      </c>
      <c r="X744" s="41" t="e">
        <f t="shared" ca="1" si="49"/>
        <v>#NAME?</v>
      </c>
      <c r="Y744" s="44" t="e">
        <f t="shared" ca="1" si="50"/>
        <v>#NAME?</v>
      </c>
    </row>
    <row r="745" spans="1:25" ht="75" hidden="1" x14ac:dyDescent="0.25">
      <c r="A745" s="3" t="s">
        <v>1781</v>
      </c>
      <c r="B745" s="4">
        <v>45938</v>
      </c>
      <c r="C745" s="3" t="s">
        <v>1148</v>
      </c>
      <c r="D745" s="5" t="s">
        <v>1754</v>
      </c>
      <c r="E745" s="3" t="s">
        <v>58</v>
      </c>
      <c r="F745" s="3">
        <v>10</v>
      </c>
      <c r="G745" s="3">
        <v>14</v>
      </c>
      <c r="H745" s="4">
        <v>44013</v>
      </c>
      <c r="I745" s="3" t="s">
        <v>59</v>
      </c>
      <c r="J745" s="3" t="s">
        <v>55</v>
      </c>
      <c r="K745" s="3" t="s">
        <v>28</v>
      </c>
      <c r="L745" s="5"/>
      <c r="M745" s="5"/>
      <c r="N745" s="3" t="e">
        <f>IF(L745="Availability", 0, IF(AND(#REF!="Y", OR(F745&gt;2,#REF!&gt; 0)), 1, 0))</f>
        <v>#REF!</v>
      </c>
      <c r="O745" s="5"/>
      <c r="P745" s="5"/>
      <c r="Q745" s="5"/>
      <c r="R745" s="10"/>
      <c r="S745" s="3">
        <f>_xlfn.XLOOKUP(E745,DelayData!C:C,DelayData!E:E,"Not Found")</f>
        <v>2</v>
      </c>
      <c r="T745" s="3">
        <f>tbl_master[[#This Row],[Delay Mins]]</f>
        <v>2</v>
      </c>
      <c r="U745" s="41">
        <f t="shared" si="47"/>
        <v>0</v>
      </c>
      <c r="V745" s="41" t="e" cm="1">
        <f t="array" aca="1" ref="V745" ca="1">IF(V5COUNT(S745:S747)&lt;3,"",AVERAGE(S745:S747))</f>
        <v>#NAME?</v>
      </c>
      <c r="W745" s="41" t="e">
        <f t="shared" ca="1" si="48"/>
        <v>#NAME?</v>
      </c>
      <c r="X745" s="41" t="e">
        <f t="shared" ca="1" si="49"/>
        <v>#NAME?</v>
      </c>
      <c r="Y745" s="44" t="e">
        <f t="shared" ca="1" si="50"/>
        <v>#NAME?</v>
      </c>
    </row>
    <row r="746" spans="1:25" ht="75" hidden="1" x14ac:dyDescent="0.25">
      <c r="A746" s="3" t="s">
        <v>1782</v>
      </c>
      <c r="B746" s="4">
        <v>45937</v>
      </c>
      <c r="C746" s="3" t="s">
        <v>363</v>
      </c>
      <c r="D746" s="5" t="s">
        <v>999</v>
      </c>
      <c r="E746" s="3" t="s">
        <v>70</v>
      </c>
      <c r="F746" s="3">
        <v>4</v>
      </c>
      <c r="G746" s="3">
        <v>4</v>
      </c>
      <c r="H746" s="4">
        <v>43572</v>
      </c>
      <c r="I746" s="3" t="s">
        <v>71</v>
      </c>
      <c r="J746" s="3" t="s">
        <v>55</v>
      </c>
      <c r="K746" s="3" t="s">
        <v>28</v>
      </c>
      <c r="L746" s="5"/>
      <c r="M746" s="5"/>
      <c r="N746" s="3" t="e">
        <f>IF(L746="Availability", 0, IF(AND(#REF!="Y", OR(F746&gt;2,#REF!&gt; 0)), 1, 0))</f>
        <v>#REF!</v>
      </c>
      <c r="O746" s="5"/>
      <c r="P746" s="5"/>
      <c r="Q746" s="5"/>
      <c r="R746" s="10"/>
      <c r="S746" s="3">
        <f>_xlfn.XLOOKUP(E746,DelayData!C:C,DelayData!E:E,"Not Found")</f>
        <v>27</v>
      </c>
      <c r="T746" s="3">
        <f>tbl_master[[#This Row],[Delay Mins]]</f>
        <v>27</v>
      </c>
      <c r="U746" s="41">
        <f t="shared" si="47"/>
        <v>2</v>
      </c>
      <c r="V746" s="41" t="e" cm="1">
        <f t="array" aca="1" ref="V746" ca="1">IF(V5COUNT(S746:S748)&lt;3,"",AVERAGE(S746:S748))</f>
        <v>#NAME?</v>
      </c>
      <c r="W746" s="41" t="e">
        <f t="shared" ca="1" si="48"/>
        <v>#NAME?</v>
      </c>
      <c r="X746" s="41" t="e">
        <f t="shared" ca="1" si="49"/>
        <v>#NAME?</v>
      </c>
      <c r="Y746" s="44" t="e">
        <f t="shared" ca="1" si="50"/>
        <v>#NAME?</v>
      </c>
    </row>
    <row r="747" spans="1:25" ht="60" hidden="1" x14ac:dyDescent="0.25">
      <c r="A747" s="3" t="s">
        <v>1783</v>
      </c>
      <c r="B747" s="4">
        <v>45936</v>
      </c>
      <c r="C747" s="3" t="s">
        <v>1478</v>
      </c>
      <c r="D747" s="5" t="s">
        <v>1479</v>
      </c>
      <c r="E747" s="3" t="s">
        <v>116</v>
      </c>
      <c r="F747" s="3">
        <v>173</v>
      </c>
      <c r="G747" s="3">
        <v>249</v>
      </c>
      <c r="H747" s="4">
        <v>43902</v>
      </c>
      <c r="I747" s="3" t="s">
        <v>26</v>
      </c>
      <c r="J747" s="3" t="s">
        <v>242</v>
      </c>
      <c r="K747" s="3" t="s">
        <v>28</v>
      </c>
      <c r="L747" s="5"/>
      <c r="M747" s="5"/>
      <c r="N747" s="3" t="e">
        <f>IF(L747="Availability", 0, IF(AND(#REF!="Y", OR(F747&gt;2,#REF!&gt; 0)), 1, 0))</f>
        <v>#REF!</v>
      </c>
      <c r="O747" s="5"/>
      <c r="P747" s="5"/>
      <c r="Q747" s="5"/>
      <c r="R747" s="10"/>
      <c r="S747" s="3">
        <f>_xlfn.XLOOKUP(E747,DelayData!C:C,DelayData!E:E,"Not Found")</f>
        <v>6</v>
      </c>
      <c r="T747" s="3">
        <f>tbl_master[[#This Row],[Delay Mins]]</f>
        <v>6</v>
      </c>
      <c r="U747" s="41">
        <f t="shared" si="47"/>
        <v>27</v>
      </c>
      <c r="V747" s="41" t="e" cm="1">
        <f t="array" aca="1" ref="V747" ca="1">IF(V5COUNT(S747:S749)&lt;3,"",AVERAGE(S747:S749))</f>
        <v>#NAME?</v>
      </c>
      <c r="W747" s="41" t="e">
        <f t="shared" ca="1" si="48"/>
        <v>#NAME?</v>
      </c>
      <c r="X747" s="41" t="e">
        <f t="shared" ca="1" si="49"/>
        <v>#NAME?</v>
      </c>
      <c r="Y747" s="44" t="e">
        <f t="shared" ca="1" si="50"/>
        <v>#NAME?</v>
      </c>
    </row>
    <row r="748" spans="1:25" ht="60" hidden="1" x14ac:dyDescent="0.25">
      <c r="A748" s="3" t="s">
        <v>1784</v>
      </c>
      <c r="B748" s="4">
        <v>45936</v>
      </c>
      <c r="C748" s="3" t="s">
        <v>97</v>
      </c>
      <c r="D748" s="5" t="s">
        <v>98</v>
      </c>
      <c r="E748" s="3" t="s">
        <v>99</v>
      </c>
      <c r="F748" s="3">
        <v>21</v>
      </c>
      <c r="G748" s="3">
        <v>82</v>
      </c>
      <c r="H748" s="4">
        <v>43868</v>
      </c>
      <c r="I748" s="3" t="s">
        <v>39</v>
      </c>
      <c r="J748" s="3" t="s">
        <v>361</v>
      </c>
      <c r="K748" s="3" t="s">
        <v>28</v>
      </c>
      <c r="L748" s="5" t="s">
        <v>1650</v>
      </c>
      <c r="M748" s="5"/>
      <c r="N748" s="3" t="e">
        <f>IF(L748="Availability", 0, IF(AND(#REF!="Y", OR(F748&gt;2,#REF!&gt; 0)), 1, 0))</f>
        <v>#REF!</v>
      </c>
      <c r="O748" s="5"/>
      <c r="P748" s="5"/>
      <c r="Q748" s="5"/>
      <c r="R748" s="10"/>
      <c r="S748" s="3">
        <f>_xlfn.XLOOKUP(E748,DelayData!C:C,DelayData!E:E,"Not Found")</f>
        <v>12</v>
      </c>
      <c r="T748" s="3">
        <f>tbl_master[[#This Row],[Delay Mins]]</f>
        <v>12</v>
      </c>
      <c r="U748" s="41">
        <f t="shared" si="47"/>
        <v>6</v>
      </c>
      <c r="V748" s="41" t="e" cm="1">
        <f t="array" aca="1" ref="V748" ca="1">IF(V5COUNT(S748:S750)&lt;3,"",AVERAGE(S748:S750))</f>
        <v>#NAME?</v>
      </c>
      <c r="W748" s="41" t="e">
        <f t="shared" ca="1" si="48"/>
        <v>#NAME?</v>
      </c>
      <c r="X748" s="41" t="e">
        <f t="shared" ca="1" si="49"/>
        <v>#NAME?</v>
      </c>
      <c r="Y748" s="44" t="e">
        <f t="shared" ca="1" si="50"/>
        <v>#NAME?</v>
      </c>
    </row>
    <row r="749" spans="1:25" ht="75" hidden="1" x14ac:dyDescent="0.25">
      <c r="A749" s="3" t="s">
        <v>1785</v>
      </c>
      <c r="B749" s="4">
        <v>45936</v>
      </c>
      <c r="C749" s="3" t="s">
        <v>1766</v>
      </c>
      <c r="D749" s="5" t="s">
        <v>1767</v>
      </c>
      <c r="E749" s="3" t="s">
        <v>1786</v>
      </c>
      <c r="F749" s="3">
        <v>7</v>
      </c>
      <c r="G749" s="3">
        <v>7</v>
      </c>
      <c r="H749" s="4">
        <v>43728</v>
      </c>
      <c r="I749" s="3" t="s">
        <v>178</v>
      </c>
      <c r="J749" s="3" t="s">
        <v>55</v>
      </c>
      <c r="K749" s="3" t="s">
        <v>28</v>
      </c>
      <c r="L749" s="5"/>
      <c r="M749" s="5"/>
      <c r="N749" s="3" t="e">
        <f>IF(L749="Availability", 0, IF(AND(#REF!="Y", OR(F749&gt;2,#REF!&gt; 0)), 1, 0))</f>
        <v>#REF!</v>
      </c>
      <c r="O749" s="5"/>
      <c r="P749" s="5"/>
      <c r="Q749" s="5"/>
      <c r="R749" s="10"/>
      <c r="S749" s="3">
        <f>_xlfn.XLOOKUP(E749,DelayData!C:C,DelayData!E:E,"Not Found")</f>
        <v>162</v>
      </c>
      <c r="T749" s="3">
        <f>tbl_master[[#This Row],[Delay Mins]]</f>
        <v>162</v>
      </c>
      <c r="U749" s="41">
        <f t="shared" si="47"/>
        <v>12</v>
      </c>
      <c r="V749" s="41" t="e" cm="1">
        <f t="array" aca="1" ref="V749" ca="1">IF(V5COUNT(S749:S751)&lt;3,"",AVERAGE(S749:S751))</f>
        <v>#NAME?</v>
      </c>
      <c r="W749" s="41" t="e">
        <f t="shared" ca="1" si="48"/>
        <v>#NAME?</v>
      </c>
      <c r="X749" s="41" t="e">
        <f t="shared" ca="1" si="49"/>
        <v>#NAME?</v>
      </c>
      <c r="Y749" s="44" t="e">
        <f t="shared" ca="1" si="50"/>
        <v>#NAME?</v>
      </c>
    </row>
    <row r="750" spans="1:25" ht="60" hidden="1" x14ac:dyDescent="0.25">
      <c r="A750" s="3" t="s">
        <v>1787</v>
      </c>
      <c r="B750" s="4">
        <v>45935</v>
      </c>
      <c r="C750" s="3"/>
      <c r="D750" s="5" t="s">
        <v>1788</v>
      </c>
      <c r="E750" s="3" t="s">
        <v>43</v>
      </c>
      <c r="F750" s="3">
        <v>0</v>
      </c>
      <c r="G750" s="3">
        <v>46</v>
      </c>
      <c r="H750" s="4">
        <v>43868</v>
      </c>
      <c r="I750" s="3" t="s">
        <v>39</v>
      </c>
      <c r="J750" s="3"/>
      <c r="K750" s="3" t="s">
        <v>34</v>
      </c>
      <c r="L750" s="5"/>
      <c r="M750" s="5"/>
      <c r="N750" s="3" t="e">
        <f>IF(L750="Availability", 0, IF(AND(#REF!="Y", OR(F750&gt;2,#REF!&gt; 0)), 1, 0))</f>
        <v>#REF!</v>
      </c>
      <c r="O750" s="5"/>
      <c r="P750" s="5"/>
      <c r="Q750" s="5"/>
      <c r="R750" s="10"/>
      <c r="S750" s="3">
        <f>_xlfn.XLOOKUP(E750,DelayData!C:C,DelayData!E:E,"Not Found")</f>
        <v>0</v>
      </c>
      <c r="T750" s="3">
        <f>tbl_master[[#This Row],[Delay Mins]]</f>
        <v>0</v>
      </c>
      <c r="U750" s="41">
        <f t="shared" si="47"/>
        <v>162</v>
      </c>
      <c r="V750" s="41" t="e" cm="1">
        <f t="array" aca="1" ref="V750" ca="1">IF(V5COUNT(S750:S752)&lt;3,"",AVERAGE(S750:S752))</f>
        <v>#NAME?</v>
      </c>
      <c r="W750" s="41" t="e">
        <f t="shared" ca="1" si="48"/>
        <v>#NAME?</v>
      </c>
      <c r="X750" s="41" t="e">
        <f t="shared" ca="1" si="49"/>
        <v>#NAME?</v>
      </c>
      <c r="Y750" s="44" t="e">
        <f t="shared" ca="1" si="50"/>
        <v>#NAME?</v>
      </c>
    </row>
    <row r="751" spans="1:25" ht="60" hidden="1" x14ac:dyDescent="0.25">
      <c r="A751" s="3" t="s">
        <v>1789</v>
      </c>
      <c r="B751" s="4">
        <v>45935</v>
      </c>
      <c r="C751" s="3" t="s">
        <v>571</v>
      </c>
      <c r="D751" s="5" t="s">
        <v>572</v>
      </c>
      <c r="E751" s="3" t="s">
        <v>43</v>
      </c>
      <c r="F751" s="3">
        <v>41</v>
      </c>
      <c r="G751" s="3">
        <v>111</v>
      </c>
      <c r="H751" s="4">
        <v>44077</v>
      </c>
      <c r="I751" s="3" t="s">
        <v>39</v>
      </c>
      <c r="J751" s="3" t="s">
        <v>541</v>
      </c>
      <c r="K751" s="3" t="s">
        <v>28</v>
      </c>
      <c r="L751" s="5"/>
      <c r="M751" s="5"/>
      <c r="N751" s="3" t="e">
        <f>IF(L751="Availability", 0, IF(AND(#REF!="Y", OR(F751&gt;2,#REF!&gt; 0)), 1, 0))</f>
        <v>#REF!</v>
      </c>
      <c r="O751" s="5"/>
      <c r="P751" s="5"/>
      <c r="Q751" s="5"/>
      <c r="R751" s="10"/>
      <c r="S751" s="3">
        <f>_xlfn.XLOOKUP(E751,DelayData!C:C,DelayData!E:E,"Not Found")</f>
        <v>0</v>
      </c>
      <c r="T751" s="3">
        <f>tbl_master[[#This Row],[Delay Mins]]</f>
        <v>0</v>
      </c>
      <c r="U751" s="41">
        <f t="shared" si="47"/>
        <v>0</v>
      </c>
      <c r="V751" s="41" t="e" cm="1">
        <f t="array" aca="1" ref="V751" ca="1">IF(V5COUNT(S751:S753)&lt;3,"",AVERAGE(S751:S753))</f>
        <v>#NAME?</v>
      </c>
      <c r="W751" s="41" t="e">
        <f t="shared" ca="1" si="48"/>
        <v>#NAME?</v>
      </c>
      <c r="X751" s="41" t="e">
        <f t="shared" ca="1" si="49"/>
        <v>#NAME?</v>
      </c>
      <c r="Y751" s="44" t="e">
        <f t="shared" ca="1" si="50"/>
        <v>#NAME?</v>
      </c>
    </row>
    <row r="752" spans="1:25" ht="105" hidden="1" x14ac:dyDescent="0.25">
      <c r="A752" s="3" t="s">
        <v>1790</v>
      </c>
      <c r="B752" s="4">
        <v>45935</v>
      </c>
      <c r="C752" s="3" t="s">
        <v>1141</v>
      </c>
      <c r="D752" s="5" t="s">
        <v>1791</v>
      </c>
      <c r="E752" s="3" t="s">
        <v>70</v>
      </c>
      <c r="F752" s="3">
        <v>44</v>
      </c>
      <c r="G752" s="3">
        <v>44</v>
      </c>
      <c r="H752" s="3"/>
      <c r="I752" s="3" t="s">
        <v>71</v>
      </c>
      <c r="J752" s="3" t="s">
        <v>55</v>
      </c>
      <c r="K752" s="3" t="s">
        <v>28</v>
      </c>
      <c r="L752" s="5"/>
      <c r="M752" s="5"/>
      <c r="N752" s="3" t="e">
        <f>IF(L752="Availability", 0, IF(AND(#REF!="Y", OR(F752&gt;2,#REF!&gt; 0)), 1, 0))</f>
        <v>#REF!</v>
      </c>
      <c r="O752" s="5"/>
      <c r="P752" s="5"/>
      <c r="Q752" s="5"/>
      <c r="R752" s="10"/>
      <c r="S752" s="3">
        <f>_xlfn.XLOOKUP(E752,DelayData!C:C,DelayData!E:E,"Not Found")</f>
        <v>27</v>
      </c>
      <c r="T752" s="3">
        <f>tbl_master[[#This Row],[Delay Mins]]</f>
        <v>27</v>
      </c>
      <c r="U752" s="41">
        <f t="shared" si="47"/>
        <v>0</v>
      </c>
      <c r="V752" s="41" t="e" cm="1">
        <f t="array" aca="1" ref="V752" ca="1">IF(V5COUNT(S752:S754)&lt;3,"",AVERAGE(S752:S754))</f>
        <v>#NAME?</v>
      </c>
      <c r="W752" s="41" t="e">
        <f t="shared" ca="1" si="48"/>
        <v>#NAME?</v>
      </c>
      <c r="X752" s="41" t="e">
        <f t="shared" ca="1" si="49"/>
        <v>#NAME?</v>
      </c>
      <c r="Y752" s="44" t="e">
        <f t="shared" ca="1" si="50"/>
        <v>#NAME?</v>
      </c>
    </row>
    <row r="753" spans="1:25" ht="60" hidden="1" x14ac:dyDescent="0.25">
      <c r="A753" s="3" t="s">
        <v>1792</v>
      </c>
      <c r="B753" s="4">
        <v>45935</v>
      </c>
      <c r="C753" s="3" t="s">
        <v>1793</v>
      </c>
      <c r="D753" s="5" t="s">
        <v>1794</v>
      </c>
      <c r="E753" s="3" t="s">
        <v>70</v>
      </c>
      <c r="F753" s="3">
        <v>11</v>
      </c>
      <c r="G753" s="3">
        <v>18</v>
      </c>
      <c r="H753" s="4">
        <v>43700</v>
      </c>
      <c r="I753" s="3" t="s">
        <v>71</v>
      </c>
      <c r="J753" s="3" t="s">
        <v>55</v>
      </c>
      <c r="K753" s="3" t="s">
        <v>28</v>
      </c>
      <c r="L753" s="5"/>
      <c r="M753" s="5"/>
      <c r="N753" s="3" t="e">
        <f>IF(L753="Availability", 0, IF(AND(#REF!="Y", OR(F753&gt;2,#REF!&gt; 0)), 1, 0))</f>
        <v>#REF!</v>
      </c>
      <c r="O753" s="5"/>
      <c r="P753" s="5"/>
      <c r="Q753" s="5"/>
      <c r="R753" s="10"/>
      <c r="S753" s="3">
        <f>_xlfn.XLOOKUP(E753,DelayData!C:C,DelayData!E:E,"Not Found")</f>
        <v>27</v>
      </c>
      <c r="T753" s="3">
        <f>tbl_master[[#This Row],[Delay Mins]]</f>
        <v>27</v>
      </c>
      <c r="U753" s="41">
        <f t="shared" si="47"/>
        <v>27</v>
      </c>
      <c r="V753" s="41" t="e" cm="1">
        <f t="array" aca="1" ref="V753" ca="1">IF(V5COUNT(S753:S755)&lt;3,"",AVERAGE(S753:S755))</f>
        <v>#NAME?</v>
      </c>
      <c r="W753" s="41" t="e">
        <f t="shared" ca="1" si="48"/>
        <v>#NAME?</v>
      </c>
      <c r="X753" s="41" t="e">
        <f t="shared" ca="1" si="49"/>
        <v>#NAME?</v>
      </c>
      <c r="Y753" s="44" t="e">
        <f t="shared" ca="1" si="50"/>
        <v>#NAME?</v>
      </c>
    </row>
    <row r="754" spans="1:25" ht="45" hidden="1" x14ac:dyDescent="0.25">
      <c r="A754" s="3" t="s">
        <v>1795</v>
      </c>
      <c r="B754" s="4">
        <v>45934</v>
      </c>
      <c r="C754" s="3" t="s">
        <v>268</v>
      </c>
      <c r="D754" s="5" t="s">
        <v>1796</v>
      </c>
      <c r="E754" s="3" t="s">
        <v>95</v>
      </c>
      <c r="F754" s="3">
        <v>5</v>
      </c>
      <c r="G754" s="3">
        <v>8</v>
      </c>
      <c r="H754" s="4">
        <v>43700</v>
      </c>
      <c r="I754" s="3" t="s">
        <v>39</v>
      </c>
      <c r="J754" s="3" t="s">
        <v>361</v>
      </c>
      <c r="K754" s="3" t="s">
        <v>28</v>
      </c>
      <c r="L754" s="5"/>
      <c r="M754" s="5"/>
      <c r="N754" s="3" t="e">
        <f>IF(L754="Availability", 0, IF(AND(#REF!="Y", OR(F754&gt;2,#REF!&gt; 0)), 1, 0))</f>
        <v>#REF!</v>
      </c>
      <c r="O754" s="5"/>
      <c r="P754" s="5"/>
      <c r="Q754" s="5"/>
      <c r="R754" s="10"/>
      <c r="S754" s="3">
        <f>_xlfn.XLOOKUP(E754,DelayData!C:C,DelayData!E:E,"Not Found")</f>
        <v>0</v>
      </c>
      <c r="T754" s="3">
        <f>tbl_master[[#This Row],[Delay Mins]]</f>
        <v>0</v>
      </c>
      <c r="U754" s="41">
        <f t="shared" si="47"/>
        <v>27</v>
      </c>
      <c r="V754" s="41" t="e" cm="1">
        <f t="array" aca="1" ref="V754" ca="1">IF(V5COUNT(S754:S756)&lt;3,"",AVERAGE(S754:S756))</f>
        <v>#NAME?</v>
      </c>
      <c r="W754" s="41" t="e">
        <f t="shared" ca="1" si="48"/>
        <v>#NAME?</v>
      </c>
      <c r="X754" s="41" t="e">
        <f t="shared" ca="1" si="49"/>
        <v>#NAME?</v>
      </c>
      <c r="Y754" s="44" t="e">
        <f t="shared" ca="1" si="50"/>
        <v>#NAME?</v>
      </c>
    </row>
    <row r="755" spans="1:25" ht="60" hidden="1" x14ac:dyDescent="0.25">
      <c r="A755" s="3" t="s">
        <v>1797</v>
      </c>
      <c r="B755" s="4">
        <v>45934</v>
      </c>
      <c r="C755" s="3" t="s">
        <v>1798</v>
      </c>
      <c r="D755" s="5" t="s">
        <v>1799</v>
      </c>
      <c r="E755" s="3" t="s">
        <v>264</v>
      </c>
      <c r="F755" s="3">
        <v>25</v>
      </c>
      <c r="G755" s="3">
        <v>155</v>
      </c>
      <c r="H755" s="4">
        <v>43532</v>
      </c>
      <c r="I755" s="3" t="s">
        <v>1800</v>
      </c>
      <c r="J755" s="3"/>
      <c r="K755" s="3" t="s">
        <v>424</v>
      </c>
      <c r="L755" s="5"/>
      <c r="M755" s="5"/>
      <c r="N755" s="3" t="e">
        <f>IF(L755="Availability", 0, IF(AND(#REF!="Y", OR(F755&gt;2,#REF!&gt; 0)), 1, 0))</f>
        <v>#REF!</v>
      </c>
      <c r="O755" s="5"/>
      <c r="P755" s="5"/>
      <c r="Q755" s="5"/>
      <c r="R755" s="10"/>
      <c r="S755" s="3">
        <f>_xlfn.XLOOKUP(E755,DelayData!C:C,DelayData!E:E,"Not Found")</f>
        <v>24</v>
      </c>
      <c r="T755" s="3">
        <f>tbl_master[[#This Row],[Delay Mins]]</f>
        <v>24</v>
      </c>
      <c r="U755" s="41">
        <f t="shared" si="47"/>
        <v>0</v>
      </c>
      <c r="V755" s="41" t="e" cm="1">
        <f t="array" aca="1" ref="V755" ca="1">IF(V5COUNT(S755:S757)&lt;3,"",AVERAGE(S755:S757))</f>
        <v>#NAME?</v>
      </c>
      <c r="W755" s="41" t="e">
        <f t="shared" ca="1" si="48"/>
        <v>#NAME?</v>
      </c>
      <c r="X755" s="41" t="e">
        <f t="shared" ca="1" si="49"/>
        <v>#NAME?</v>
      </c>
      <c r="Y755" s="44" t="e">
        <f t="shared" ca="1" si="50"/>
        <v>#NAME?</v>
      </c>
    </row>
    <row r="756" spans="1:25" ht="75" hidden="1" x14ac:dyDescent="0.25">
      <c r="A756" s="3" t="s">
        <v>1801</v>
      </c>
      <c r="B756" s="4">
        <v>45934</v>
      </c>
      <c r="C756" s="3" t="s">
        <v>993</v>
      </c>
      <c r="D756" s="5" t="s">
        <v>994</v>
      </c>
      <c r="E756" s="3" t="s">
        <v>128</v>
      </c>
      <c r="F756" s="3">
        <v>1</v>
      </c>
      <c r="G756" s="3">
        <v>7</v>
      </c>
      <c r="H756" s="3"/>
      <c r="I756" s="3" t="s">
        <v>33</v>
      </c>
      <c r="J756" s="3" t="s">
        <v>183</v>
      </c>
      <c r="K756" s="3" t="s">
        <v>28</v>
      </c>
      <c r="L756" s="5"/>
      <c r="M756" s="5"/>
      <c r="N756" s="3" t="e">
        <f>IF(L756="Availability", 0, IF(AND(#REF!="Y", OR(F756&gt;2,#REF!&gt; 0)), 1, 0))</f>
        <v>#REF!</v>
      </c>
      <c r="O756" s="5"/>
      <c r="P756" s="5"/>
      <c r="Q756" s="5"/>
      <c r="R756" s="10"/>
      <c r="S756" s="3">
        <f>_xlfn.XLOOKUP(E756,DelayData!C:C,DelayData!E:E,"Not Found")</f>
        <v>3</v>
      </c>
      <c r="T756" s="3">
        <f>tbl_master[[#This Row],[Delay Mins]]</f>
        <v>3</v>
      </c>
      <c r="U756" s="41">
        <f t="shared" si="47"/>
        <v>24</v>
      </c>
      <c r="V756" s="41" t="e" cm="1">
        <f t="array" aca="1" ref="V756" ca="1">IF(V5COUNT(S756:S758)&lt;3,"",AVERAGE(S756:S758))</f>
        <v>#NAME?</v>
      </c>
      <c r="W756" s="41" t="e">
        <f t="shared" ca="1" si="48"/>
        <v>#NAME?</v>
      </c>
      <c r="X756" s="41" t="e">
        <f t="shared" ca="1" si="49"/>
        <v>#NAME?</v>
      </c>
      <c r="Y756" s="44" t="e">
        <f t="shared" ca="1" si="50"/>
        <v>#NAME?</v>
      </c>
    </row>
    <row r="757" spans="1:25" ht="75" hidden="1" x14ac:dyDescent="0.25">
      <c r="A757" s="3" t="s">
        <v>1802</v>
      </c>
      <c r="B757" s="4">
        <v>45934</v>
      </c>
      <c r="C757" s="3" t="s">
        <v>442</v>
      </c>
      <c r="D757" s="5" t="s">
        <v>1319</v>
      </c>
      <c r="E757" s="3" t="s">
        <v>350</v>
      </c>
      <c r="F757" s="3">
        <v>9</v>
      </c>
      <c r="G757" s="3">
        <v>9</v>
      </c>
      <c r="H757" s="4">
        <v>43902</v>
      </c>
      <c r="I757" s="3" t="s">
        <v>54</v>
      </c>
      <c r="J757" s="3" t="s">
        <v>55</v>
      </c>
      <c r="K757" s="3" t="s">
        <v>28</v>
      </c>
      <c r="L757" s="5"/>
      <c r="M757" s="5"/>
      <c r="N757" s="3" t="e">
        <f>IF(L757="Availability", 0, IF(AND(#REF!="Y", OR(F757&gt;2,#REF!&gt; 0)), 1, 0))</f>
        <v>#REF!</v>
      </c>
      <c r="O757" s="5"/>
      <c r="P757" s="5"/>
      <c r="Q757" s="5"/>
      <c r="R757" s="10"/>
      <c r="S757" s="3">
        <f>_xlfn.XLOOKUP(E757,DelayData!C:C,DelayData!E:E,"Not Found")</f>
        <v>7</v>
      </c>
      <c r="T757" s="3">
        <f>tbl_master[[#This Row],[Delay Mins]]</f>
        <v>7</v>
      </c>
      <c r="U757" s="41">
        <f t="shared" si="47"/>
        <v>3</v>
      </c>
      <c r="V757" s="41" t="e" cm="1">
        <f t="array" aca="1" ref="V757" ca="1">IF(V5COUNT(S757:S759)&lt;3,"",AVERAGE(S757:S759))</f>
        <v>#NAME?</v>
      </c>
      <c r="W757" s="41" t="e">
        <f t="shared" ca="1" si="48"/>
        <v>#NAME?</v>
      </c>
      <c r="X757" s="41" t="e">
        <f t="shared" ca="1" si="49"/>
        <v>#NAME?</v>
      </c>
      <c r="Y757" s="44" t="e">
        <f t="shared" ca="1" si="50"/>
        <v>#NAME?</v>
      </c>
    </row>
    <row r="758" spans="1:25" ht="75" hidden="1" x14ac:dyDescent="0.25">
      <c r="A758" s="3" t="s">
        <v>1803</v>
      </c>
      <c r="B758" s="4">
        <v>45933</v>
      </c>
      <c r="C758" s="3" t="s">
        <v>799</v>
      </c>
      <c r="D758" s="5" t="s">
        <v>153</v>
      </c>
      <c r="E758" s="3" t="s">
        <v>1289</v>
      </c>
      <c r="F758" s="3">
        <v>1.5</v>
      </c>
      <c r="G758" s="3">
        <v>1.5</v>
      </c>
      <c r="H758" s="4">
        <v>43908</v>
      </c>
      <c r="I758" s="3" t="s">
        <v>39</v>
      </c>
      <c r="J758" s="3" t="s">
        <v>183</v>
      </c>
      <c r="K758" s="3" t="s">
        <v>28</v>
      </c>
      <c r="L758" s="5"/>
      <c r="M758" s="5"/>
      <c r="N758" s="3" t="e">
        <f>IF(L758="Availability", 0, IF(AND(#REF!="Y", OR(F758&gt;2,#REF!&gt; 0)), 1, 0))</f>
        <v>#REF!</v>
      </c>
      <c r="O758" s="5"/>
      <c r="P758" s="5"/>
      <c r="Q758" s="5"/>
      <c r="R758" s="10"/>
      <c r="S758" s="3">
        <f>_xlfn.XLOOKUP(E758,DelayData!C:C,DelayData!E:E,"Not Found")</f>
        <v>3</v>
      </c>
      <c r="T758" s="3">
        <f>tbl_master[[#This Row],[Delay Mins]]</f>
        <v>3</v>
      </c>
      <c r="U758" s="41">
        <f t="shared" si="47"/>
        <v>7</v>
      </c>
      <c r="V758" s="41" t="e" cm="1">
        <f t="array" aca="1" ref="V758" ca="1">IF(V5COUNT(S758:S760)&lt;3,"",AVERAGE(S758:S760))</f>
        <v>#NAME?</v>
      </c>
      <c r="W758" s="41" t="e">
        <f t="shared" ca="1" si="48"/>
        <v>#NAME?</v>
      </c>
      <c r="X758" s="41" t="e">
        <f t="shared" ca="1" si="49"/>
        <v>#NAME?</v>
      </c>
      <c r="Y758" s="44" t="e">
        <f t="shared" ca="1" si="50"/>
        <v>#NAME?</v>
      </c>
    </row>
    <row r="759" spans="1:25" ht="75" hidden="1" x14ac:dyDescent="0.25">
      <c r="A759" s="3" t="s">
        <v>1804</v>
      </c>
      <c r="B759" s="4">
        <v>45933</v>
      </c>
      <c r="C759" s="3" t="s">
        <v>766</v>
      </c>
      <c r="D759" s="5" t="s">
        <v>1679</v>
      </c>
      <c r="E759" s="3" t="s">
        <v>621</v>
      </c>
      <c r="F759" s="3">
        <v>4.5</v>
      </c>
      <c r="G759" s="3">
        <v>9</v>
      </c>
      <c r="H759" s="4">
        <v>43679</v>
      </c>
      <c r="I759" s="3" t="s">
        <v>39</v>
      </c>
      <c r="J759" s="3" t="s">
        <v>183</v>
      </c>
      <c r="K759" s="3" t="s">
        <v>28</v>
      </c>
      <c r="L759" s="5"/>
      <c r="M759" s="5"/>
      <c r="N759" s="3" t="e">
        <f>IF(L759="Availability", 0, IF(AND(#REF!="Y", OR(F759&gt;2,#REF!&gt; 0)), 1, 0))</f>
        <v>#REF!</v>
      </c>
      <c r="O759" s="5"/>
      <c r="P759" s="5"/>
      <c r="Q759" s="5"/>
      <c r="R759" s="10"/>
      <c r="S759" s="3">
        <f>_xlfn.XLOOKUP(E759,DelayData!C:C,DelayData!E:E,"Not Found")</f>
        <v>70</v>
      </c>
      <c r="T759" s="3">
        <f>tbl_master[[#This Row],[Delay Mins]]</f>
        <v>70</v>
      </c>
      <c r="U759" s="41">
        <f t="shared" si="47"/>
        <v>3</v>
      </c>
      <c r="V759" s="41" t="e" cm="1">
        <f t="array" aca="1" ref="V759" ca="1">IF(V5COUNT(S759:S761)&lt;3,"",AVERAGE(S759:S761))</f>
        <v>#NAME?</v>
      </c>
      <c r="W759" s="41" t="e">
        <f t="shared" ca="1" si="48"/>
        <v>#NAME?</v>
      </c>
      <c r="X759" s="41" t="e">
        <f t="shared" ca="1" si="49"/>
        <v>#NAME?</v>
      </c>
      <c r="Y759" s="44" t="e">
        <f t="shared" ca="1" si="50"/>
        <v>#NAME?</v>
      </c>
    </row>
    <row r="760" spans="1:25" ht="60" hidden="1" x14ac:dyDescent="0.25">
      <c r="A760" s="3" t="s">
        <v>1805</v>
      </c>
      <c r="B760" s="4">
        <v>45932</v>
      </c>
      <c r="C760" s="3" t="s">
        <v>41</v>
      </c>
      <c r="D760" s="5" t="s">
        <v>42</v>
      </c>
      <c r="E760" s="3" t="s">
        <v>99</v>
      </c>
      <c r="F760" s="3">
        <v>3</v>
      </c>
      <c r="G760" s="3">
        <v>9</v>
      </c>
      <c r="H760" s="4">
        <v>43943</v>
      </c>
      <c r="I760" s="3" t="s">
        <v>203</v>
      </c>
      <c r="J760" s="3" t="s">
        <v>239</v>
      </c>
      <c r="K760" s="3" t="s">
        <v>28</v>
      </c>
      <c r="L760" s="5"/>
      <c r="M760" s="5"/>
      <c r="N760" s="3" t="e">
        <f>IF(L760="Availability", 0, IF(AND(#REF!="Y", OR(F760&gt;2,#REF!&gt; 0)), 1, 0))</f>
        <v>#REF!</v>
      </c>
      <c r="O760" s="5"/>
      <c r="P760" s="5"/>
      <c r="Q760" s="5"/>
      <c r="R760" s="10"/>
      <c r="S760" s="3">
        <f>_xlfn.XLOOKUP(E760,DelayData!C:C,DelayData!E:E,"Not Found")</f>
        <v>12</v>
      </c>
      <c r="T760" s="3">
        <f>tbl_master[[#This Row],[Delay Mins]]</f>
        <v>12</v>
      </c>
      <c r="U760" s="41">
        <f t="shared" si="47"/>
        <v>70</v>
      </c>
      <c r="V760" s="41" t="e" cm="1">
        <f t="array" aca="1" ref="V760" ca="1">IF(V5COUNT(S760:S762)&lt;3,"",AVERAGE(S760:S762))</f>
        <v>#NAME?</v>
      </c>
      <c r="W760" s="41" t="e">
        <f t="shared" ca="1" si="48"/>
        <v>#NAME?</v>
      </c>
      <c r="X760" s="41" t="e">
        <f t="shared" ca="1" si="49"/>
        <v>#NAME?</v>
      </c>
      <c r="Y760" s="44" t="e">
        <f t="shared" ca="1" si="50"/>
        <v>#NAME?</v>
      </c>
    </row>
    <row r="761" spans="1:25" ht="105" hidden="1" x14ac:dyDescent="0.25">
      <c r="A761" s="3" t="s">
        <v>1806</v>
      </c>
      <c r="B761" s="4">
        <v>45931</v>
      </c>
      <c r="C761" s="3" t="s">
        <v>1667</v>
      </c>
      <c r="D761" s="5" t="s">
        <v>1807</v>
      </c>
      <c r="E761" s="3" t="s">
        <v>87</v>
      </c>
      <c r="F761" s="3">
        <v>9</v>
      </c>
      <c r="G761" s="3">
        <v>29</v>
      </c>
      <c r="H761" s="3"/>
      <c r="I761" s="3" t="s">
        <v>748</v>
      </c>
      <c r="J761" s="3" t="s">
        <v>44</v>
      </c>
      <c r="K761" s="3" t="s">
        <v>28</v>
      </c>
      <c r="L761" s="5"/>
      <c r="M761" s="5"/>
      <c r="N761" s="3" t="e">
        <f>IF(L761="Availability", 0, IF(AND(#REF!="Y", OR(F761&gt;2,#REF!&gt; 0)), 1, 0))</f>
        <v>#REF!</v>
      </c>
      <c r="O761" s="5"/>
      <c r="P761" s="5"/>
      <c r="Q761" s="5"/>
      <c r="R761" s="10"/>
      <c r="S761" s="3">
        <f>_xlfn.XLOOKUP(E761,DelayData!C:C,DelayData!E:E,"Not Found")</f>
        <v>0</v>
      </c>
      <c r="T761" s="3">
        <f>tbl_master[[#This Row],[Delay Mins]]</f>
        <v>0</v>
      </c>
      <c r="U761" s="41">
        <f t="shared" si="47"/>
        <v>12</v>
      </c>
      <c r="V761" s="41" t="e" cm="1">
        <f t="array" aca="1" ref="V761" ca="1">IF(V5COUNT(S761:S763)&lt;3,"",AVERAGE(S761:S763))</f>
        <v>#NAME?</v>
      </c>
      <c r="W761" s="41" t="e">
        <f t="shared" ca="1" si="48"/>
        <v>#NAME?</v>
      </c>
      <c r="X761" s="41" t="e">
        <f t="shared" ca="1" si="49"/>
        <v>#NAME?</v>
      </c>
      <c r="Y761" s="44" t="e">
        <f t="shared" ca="1" si="50"/>
        <v>#NAME?</v>
      </c>
    </row>
    <row r="762" spans="1:25" ht="75" hidden="1" x14ac:dyDescent="0.25">
      <c r="A762" s="3" t="s">
        <v>1808</v>
      </c>
      <c r="B762" s="4">
        <v>45931</v>
      </c>
      <c r="C762" s="3" t="s">
        <v>1809</v>
      </c>
      <c r="D762" s="5" t="s">
        <v>1394</v>
      </c>
      <c r="E762" s="3" t="s">
        <v>95</v>
      </c>
      <c r="F762" s="3">
        <v>4</v>
      </c>
      <c r="G762" s="3">
        <v>4</v>
      </c>
      <c r="H762" s="4">
        <v>43798</v>
      </c>
      <c r="I762" s="3" t="s">
        <v>302</v>
      </c>
      <c r="J762" s="3" t="s">
        <v>44</v>
      </c>
      <c r="K762" s="3" t="s">
        <v>28</v>
      </c>
      <c r="L762" s="5"/>
      <c r="M762" s="5"/>
      <c r="N762" s="3" t="e">
        <f>IF(L762="Availability", 0, IF(AND(#REF!="Y", OR(F762&gt;2,#REF!&gt; 0)), 1, 0))</f>
        <v>#REF!</v>
      </c>
      <c r="O762" s="5"/>
      <c r="P762" s="5"/>
      <c r="Q762" s="5"/>
      <c r="R762" s="10"/>
      <c r="S762" s="3">
        <f>_xlfn.XLOOKUP(E762,DelayData!C:C,DelayData!E:E,"Not Found")</f>
        <v>0</v>
      </c>
      <c r="T762" s="3">
        <f>tbl_master[[#This Row],[Delay Mins]]</f>
        <v>0</v>
      </c>
      <c r="U762" s="41">
        <f t="shared" si="47"/>
        <v>0</v>
      </c>
      <c r="V762" s="41" t="e" cm="1">
        <f t="array" aca="1" ref="V762" ca="1">IF(V5COUNT(S762:S764)&lt;3,"",AVERAGE(S762:S764))</f>
        <v>#NAME?</v>
      </c>
      <c r="W762" s="41" t="e">
        <f t="shared" ca="1" si="48"/>
        <v>#NAME?</v>
      </c>
      <c r="X762" s="41" t="e">
        <f t="shared" ca="1" si="49"/>
        <v>#NAME?</v>
      </c>
      <c r="Y762" s="44" t="e">
        <f t="shared" ca="1" si="50"/>
        <v>#NAME?</v>
      </c>
    </row>
    <row r="763" spans="1:25" ht="60" hidden="1" x14ac:dyDescent="0.25">
      <c r="A763" s="3" t="s">
        <v>1810</v>
      </c>
      <c r="B763" s="4">
        <v>45931</v>
      </c>
      <c r="C763" s="3"/>
      <c r="D763" s="5" t="s">
        <v>338</v>
      </c>
      <c r="E763" s="3" t="s">
        <v>1373</v>
      </c>
      <c r="F763" s="3">
        <v>3</v>
      </c>
      <c r="G763" s="3">
        <v>3</v>
      </c>
      <c r="H763" s="4">
        <v>43532</v>
      </c>
      <c r="I763" s="3" t="s">
        <v>26</v>
      </c>
      <c r="J763" s="3"/>
      <c r="K763" s="3" t="s">
        <v>34</v>
      </c>
      <c r="L763" s="5"/>
      <c r="M763" s="5"/>
      <c r="N763" s="3" t="e">
        <f>IF(L763="Availability", 0, IF(AND(#REF!="Y", OR(F763&gt;2,#REF!&gt; 0)), 1, 0))</f>
        <v>#REF!</v>
      </c>
      <c r="O763" s="5"/>
      <c r="P763" s="5"/>
      <c r="Q763" s="5"/>
      <c r="R763" s="10"/>
      <c r="S763" s="3">
        <f>_xlfn.XLOOKUP(E763,DelayData!C:C,DelayData!E:E,"Not Found")</f>
        <v>0</v>
      </c>
      <c r="T763" s="3">
        <f>tbl_master[[#This Row],[Delay Mins]]</f>
        <v>0</v>
      </c>
      <c r="U763" s="41">
        <f t="shared" si="47"/>
        <v>0</v>
      </c>
      <c r="V763" s="41" t="e" cm="1">
        <f t="array" aca="1" ref="V763" ca="1">IF(V5COUNT(S763:S765)&lt;3,"",AVERAGE(S763:S765))</f>
        <v>#NAME?</v>
      </c>
      <c r="W763" s="41" t="e">
        <f t="shared" ca="1" si="48"/>
        <v>#NAME?</v>
      </c>
      <c r="X763" s="41" t="e">
        <f t="shared" ca="1" si="49"/>
        <v>#NAME?</v>
      </c>
      <c r="Y763" s="44" t="e">
        <f t="shared" ca="1" si="50"/>
        <v>#NAME?</v>
      </c>
    </row>
    <row r="764" spans="1:25" ht="75" hidden="1" x14ac:dyDescent="0.25">
      <c r="A764" s="3" t="s">
        <v>1811</v>
      </c>
      <c r="B764" s="4">
        <v>45931</v>
      </c>
      <c r="C764" s="3" t="s">
        <v>1196</v>
      </c>
      <c r="D764" s="5" t="s">
        <v>115</v>
      </c>
      <c r="E764" s="3" t="s">
        <v>423</v>
      </c>
      <c r="F764" s="3">
        <v>1</v>
      </c>
      <c r="G764" s="3">
        <v>6</v>
      </c>
      <c r="H764" s="3"/>
      <c r="I764" s="3" t="s">
        <v>33</v>
      </c>
      <c r="J764" s="3" t="s">
        <v>183</v>
      </c>
      <c r="K764" s="3" t="s">
        <v>28</v>
      </c>
      <c r="L764" s="5"/>
      <c r="M764" s="5"/>
      <c r="N764" s="3" t="e">
        <f>IF(L764="Availability", 0, IF(AND(#REF!="Y", OR(F764&gt;2,#REF!&gt; 0)), 1, 0))</f>
        <v>#REF!</v>
      </c>
      <c r="O764" s="5"/>
      <c r="P764" s="5"/>
      <c r="Q764" s="5"/>
      <c r="R764" s="10"/>
      <c r="S764" s="3">
        <f>_xlfn.XLOOKUP(E764,DelayData!C:C,DelayData!E:E,"Not Found")</f>
        <v>22</v>
      </c>
      <c r="T764" s="3">
        <f>tbl_master[[#This Row],[Delay Mins]]</f>
        <v>22</v>
      </c>
      <c r="U764" s="41">
        <f t="shared" si="47"/>
        <v>0</v>
      </c>
      <c r="V764" s="41" t="e" cm="1">
        <f t="array" aca="1" ref="V764" ca="1">IF(V5COUNT(S764:S766)&lt;3,"",AVERAGE(S764:S766))</f>
        <v>#NAME?</v>
      </c>
      <c r="W764" s="41" t="e">
        <f t="shared" ca="1" si="48"/>
        <v>#NAME?</v>
      </c>
      <c r="X764" s="41" t="e">
        <f t="shared" ca="1" si="49"/>
        <v>#NAME?</v>
      </c>
      <c r="Y764" s="44" t="e">
        <f t="shared" ca="1" si="50"/>
        <v>#NAME?</v>
      </c>
    </row>
    <row r="765" spans="1:25" ht="75" hidden="1" x14ac:dyDescent="0.25">
      <c r="A765" s="3" t="s">
        <v>1812</v>
      </c>
      <c r="B765" s="4">
        <v>45931</v>
      </c>
      <c r="C765" s="3"/>
      <c r="D765" s="5" t="s">
        <v>1086</v>
      </c>
      <c r="E765" s="3" t="s">
        <v>216</v>
      </c>
      <c r="F765" s="3">
        <v>9</v>
      </c>
      <c r="G765" s="3">
        <v>14</v>
      </c>
      <c r="H765" s="4">
        <v>43672</v>
      </c>
      <c r="I765" s="3" t="s">
        <v>217</v>
      </c>
      <c r="J765" s="3"/>
      <c r="K765" s="3" t="s">
        <v>34</v>
      </c>
      <c r="L765" s="5"/>
      <c r="M765" s="5"/>
      <c r="N765" s="3" t="e">
        <f>IF(L765="Availability", 0, IF(AND(#REF!="Y", OR(F765&gt;2,#REF!&gt; 0)), 1, 0))</f>
        <v>#REF!</v>
      </c>
      <c r="O765" s="5"/>
      <c r="P765" s="5"/>
      <c r="Q765" s="5"/>
      <c r="R765" s="10"/>
      <c r="S765" s="3">
        <f>_xlfn.XLOOKUP(E765,DelayData!C:C,DelayData!E:E,"Not Found")</f>
        <v>3</v>
      </c>
      <c r="T765" s="3">
        <f>tbl_master[[#This Row],[Delay Mins]]</f>
        <v>3</v>
      </c>
      <c r="U765" s="41">
        <f t="shared" si="47"/>
        <v>22</v>
      </c>
      <c r="V765" s="41" t="e" cm="1">
        <f t="array" aca="1" ref="V765" ca="1">IF(V5COUNT(S765:S767)&lt;3,"",AVERAGE(S765:S767))</f>
        <v>#NAME?</v>
      </c>
      <c r="W765" s="41" t="e">
        <f t="shared" ca="1" si="48"/>
        <v>#NAME?</v>
      </c>
      <c r="X765" s="41" t="e">
        <f t="shared" ca="1" si="49"/>
        <v>#NAME?</v>
      </c>
      <c r="Y765" s="44" t="e">
        <f t="shared" ca="1" si="50"/>
        <v>#NAME?</v>
      </c>
    </row>
    <row r="766" spans="1:25" ht="75" hidden="1" x14ac:dyDescent="0.25">
      <c r="A766" s="3" t="s">
        <v>1813</v>
      </c>
      <c r="B766" s="4">
        <v>45931</v>
      </c>
      <c r="C766" s="3"/>
      <c r="D766" s="5" t="s">
        <v>999</v>
      </c>
      <c r="E766" s="3" t="s">
        <v>70</v>
      </c>
      <c r="F766" s="3">
        <v>9</v>
      </c>
      <c r="G766" s="3">
        <v>9</v>
      </c>
      <c r="H766" s="4">
        <v>43545</v>
      </c>
      <c r="I766" s="3" t="s">
        <v>71</v>
      </c>
      <c r="J766" s="3" t="s">
        <v>55</v>
      </c>
      <c r="K766" s="3" t="s">
        <v>28</v>
      </c>
      <c r="L766" s="5"/>
      <c r="M766" s="5"/>
      <c r="N766" s="3" t="e">
        <f>IF(L766="Availability", 0, IF(AND(#REF!="Y", OR(F766&gt;2,#REF!&gt; 0)), 1, 0))</f>
        <v>#REF!</v>
      </c>
      <c r="O766" s="5"/>
      <c r="P766" s="5"/>
      <c r="Q766" s="5"/>
      <c r="R766" s="10"/>
      <c r="S766" s="3">
        <f>_xlfn.XLOOKUP(E766,DelayData!C:C,DelayData!E:E,"Not Found")</f>
        <v>27</v>
      </c>
      <c r="T766" s="3">
        <f>tbl_master[[#This Row],[Delay Mins]]</f>
        <v>27</v>
      </c>
      <c r="U766" s="41">
        <f t="shared" si="47"/>
        <v>3</v>
      </c>
      <c r="V766" s="41" t="e" cm="1">
        <f t="array" aca="1" ref="V766" ca="1">IF(V5COUNT(S766:S768)&lt;3,"",AVERAGE(S766:S768))</f>
        <v>#NAME?</v>
      </c>
      <c r="W766" s="41" t="e">
        <f t="shared" ca="1" si="48"/>
        <v>#NAME?</v>
      </c>
      <c r="X766" s="41" t="e">
        <f t="shared" ca="1" si="49"/>
        <v>#NAME?</v>
      </c>
      <c r="Y766" s="44" t="e">
        <f t="shared" ca="1" si="50"/>
        <v>#NAME?</v>
      </c>
    </row>
    <row r="767" spans="1:25" ht="90" hidden="1" x14ac:dyDescent="0.25">
      <c r="A767" s="3" t="s">
        <v>1814</v>
      </c>
      <c r="B767" s="4">
        <v>45931</v>
      </c>
      <c r="C767" s="3" t="s">
        <v>172</v>
      </c>
      <c r="D767" s="5" t="s">
        <v>294</v>
      </c>
      <c r="E767" s="3" t="s">
        <v>87</v>
      </c>
      <c r="F767" s="3">
        <v>14</v>
      </c>
      <c r="G767" s="3">
        <v>14</v>
      </c>
      <c r="H767" s="3"/>
      <c r="I767" s="3" t="s">
        <v>119</v>
      </c>
      <c r="J767" s="3" t="s">
        <v>163</v>
      </c>
      <c r="K767" s="3" t="s">
        <v>28</v>
      </c>
      <c r="L767" s="5" t="s">
        <v>1616</v>
      </c>
      <c r="M767" s="5" t="s">
        <v>1815</v>
      </c>
      <c r="N767" s="3" t="e">
        <f>IF(L767="Availability", 0, IF(AND(#REF!="Y", OR(F767&gt;2,#REF!&gt; 0)), 1, 0))</f>
        <v>#REF!</v>
      </c>
      <c r="O767" s="5"/>
      <c r="P767" s="5"/>
      <c r="Q767" s="5"/>
      <c r="R767" s="10"/>
      <c r="S767" s="3">
        <f>_xlfn.XLOOKUP(E767,DelayData!C:C,DelayData!E:E,"Not Found")</f>
        <v>0</v>
      </c>
      <c r="T767" s="3">
        <f>tbl_master[[#This Row],[Delay Mins]]</f>
        <v>0</v>
      </c>
      <c r="U767" s="41">
        <f t="shared" si="47"/>
        <v>27</v>
      </c>
      <c r="V767" s="41" t="e" cm="1">
        <f t="array" aca="1" ref="V767" ca="1">IF(V5COUNT(S767:S769)&lt;3,"",AVERAGE(S767:S769))</f>
        <v>#NAME?</v>
      </c>
      <c r="W767" s="41" t="e">
        <f t="shared" ca="1" si="48"/>
        <v>#NAME?</v>
      </c>
      <c r="X767" s="41" t="e">
        <f t="shared" ca="1" si="49"/>
        <v>#NAME?</v>
      </c>
      <c r="Y767" s="44" t="e">
        <f t="shared" ca="1" si="50"/>
        <v>#NAME?</v>
      </c>
    </row>
    <row r="768" spans="1:25" ht="75" hidden="1" x14ac:dyDescent="0.25">
      <c r="A768" s="3" t="s">
        <v>1816</v>
      </c>
      <c r="B768" s="4">
        <v>45931</v>
      </c>
      <c r="C768" s="3" t="s">
        <v>223</v>
      </c>
      <c r="D768" s="5" t="s">
        <v>1817</v>
      </c>
      <c r="E768" s="3" t="s">
        <v>58</v>
      </c>
      <c r="F768" s="3">
        <v>51</v>
      </c>
      <c r="G768" s="3">
        <v>51</v>
      </c>
      <c r="H768" s="4">
        <v>44005</v>
      </c>
      <c r="I768" s="3" t="s">
        <v>39</v>
      </c>
      <c r="J768" s="3" t="s">
        <v>361</v>
      </c>
      <c r="K768" s="3" t="s">
        <v>28</v>
      </c>
      <c r="L768" s="5"/>
      <c r="M768" s="5"/>
      <c r="N768" s="3" t="e">
        <f>IF(L768="Availability", 0, IF(AND(#REF!="Y", OR(F768&gt;2,#REF!&gt; 0)), 1, 0))</f>
        <v>#REF!</v>
      </c>
      <c r="O768" s="5"/>
      <c r="P768" s="5"/>
      <c r="Q768" s="5"/>
      <c r="R768" s="10"/>
      <c r="S768" s="3">
        <f>_xlfn.XLOOKUP(E768,DelayData!C:C,DelayData!E:E,"Not Found")</f>
        <v>2</v>
      </c>
      <c r="T768" s="3">
        <f>tbl_master[[#This Row],[Delay Mins]]</f>
        <v>2</v>
      </c>
      <c r="U768" s="41">
        <f t="shared" si="47"/>
        <v>0</v>
      </c>
      <c r="V768" s="41" t="e" cm="1">
        <f t="array" aca="1" ref="V768" ca="1">IF(V5COUNT(S768:S770)&lt;3,"",AVERAGE(S768:S770))</f>
        <v>#NAME?</v>
      </c>
      <c r="W768" s="41" t="e">
        <f t="shared" ca="1" si="48"/>
        <v>#NAME?</v>
      </c>
      <c r="X768" s="41" t="e">
        <f t="shared" ca="1" si="49"/>
        <v>#NAME?</v>
      </c>
      <c r="Y768" s="44" t="e">
        <f t="shared" ca="1" si="50"/>
        <v>#NAME?</v>
      </c>
    </row>
    <row r="769" spans="1:25" ht="75" hidden="1" x14ac:dyDescent="0.25">
      <c r="A769" s="3" t="s">
        <v>1818</v>
      </c>
      <c r="B769" s="4">
        <v>45931</v>
      </c>
      <c r="C769" s="3" t="s">
        <v>1004</v>
      </c>
      <c r="D769" s="5" t="s">
        <v>1005</v>
      </c>
      <c r="E769" s="3" t="s">
        <v>128</v>
      </c>
      <c r="F769" s="3">
        <v>4</v>
      </c>
      <c r="G769" s="3">
        <v>4</v>
      </c>
      <c r="H769" s="3"/>
      <c r="I769" s="3" t="s">
        <v>119</v>
      </c>
      <c r="J769" s="3" t="s">
        <v>242</v>
      </c>
      <c r="K769" s="3" t="s">
        <v>28</v>
      </c>
      <c r="L769" s="5"/>
      <c r="M769" s="5"/>
      <c r="N769" s="3" t="e">
        <f>IF(L769="Availability", 0, IF(AND(#REF!="Y", OR(F769&gt;2,#REF!&gt; 0)), 1, 0))</f>
        <v>#REF!</v>
      </c>
      <c r="O769" s="5"/>
      <c r="P769" s="5"/>
      <c r="Q769" s="5"/>
      <c r="R769" s="10"/>
      <c r="S769" s="3">
        <f>_xlfn.XLOOKUP(E769,DelayData!C:C,DelayData!E:E,"Not Found")</f>
        <v>3</v>
      </c>
      <c r="T769" s="3">
        <f>tbl_master[[#This Row],[Delay Mins]]</f>
        <v>3</v>
      </c>
      <c r="U769" s="41">
        <f t="shared" si="47"/>
        <v>2</v>
      </c>
      <c r="V769" s="41" t="e" cm="1">
        <f t="array" aca="1" ref="V769" ca="1">IF(V5COUNT(S769:S771)&lt;3,"",AVERAGE(S769:S771))</f>
        <v>#NAME?</v>
      </c>
      <c r="W769" s="41" t="e">
        <f t="shared" ca="1" si="48"/>
        <v>#NAME?</v>
      </c>
      <c r="X769" s="41" t="e">
        <f t="shared" ca="1" si="49"/>
        <v>#NAME?</v>
      </c>
      <c r="Y769" s="44" t="e">
        <f t="shared" ca="1" si="50"/>
        <v>#NAME?</v>
      </c>
    </row>
    <row r="770" spans="1:25" ht="120" hidden="1" x14ac:dyDescent="0.25">
      <c r="A770" s="3" t="s">
        <v>1819</v>
      </c>
      <c r="B770" s="4">
        <v>45930</v>
      </c>
      <c r="C770" s="3" t="s">
        <v>1820</v>
      </c>
      <c r="D770" s="5" t="s">
        <v>1821</v>
      </c>
      <c r="E770" s="3" t="s">
        <v>1551</v>
      </c>
      <c r="F770" s="3">
        <v>6</v>
      </c>
      <c r="G770" s="3">
        <v>6</v>
      </c>
      <c r="H770" s="4">
        <v>43819</v>
      </c>
      <c r="I770" s="3" t="s">
        <v>302</v>
      </c>
      <c r="J770" s="3" t="s">
        <v>44</v>
      </c>
      <c r="K770" s="3" t="s">
        <v>28</v>
      </c>
      <c r="L770" s="5"/>
      <c r="M770" s="5"/>
      <c r="N770" s="3" t="e">
        <f>IF(L770="Availability", 0, IF(AND(#REF!="Y", OR(F770&gt;2,#REF!&gt; 0)), 1, 0))</f>
        <v>#REF!</v>
      </c>
      <c r="O770" s="5"/>
      <c r="P770" s="5"/>
      <c r="Q770" s="5"/>
      <c r="R770" s="10"/>
      <c r="S770" s="3">
        <f>_xlfn.XLOOKUP(E770,DelayData!C:C,DelayData!E:E,"Not Found")</f>
        <v>5</v>
      </c>
      <c r="T770" s="3">
        <f>tbl_master[[#This Row],[Delay Mins]]</f>
        <v>5</v>
      </c>
      <c r="U770" s="41">
        <f t="shared" ref="U770:U833" si="51">S769</f>
        <v>3</v>
      </c>
      <c r="V770" s="41" t="e" cm="1">
        <f t="array" aca="1" ref="V770" ca="1">IF(V5COUNT(S770:S772)&lt;3,"",AVERAGE(S770:S772))</f>
        <v>#NAME?</v>
      </c>
      <c r="W770" s="41" t="e">
        <f t="shared" ref="W770:W833" ca="1" si="52">0.5*T770 + 0.3*U770 + 0.2*V770</f>
        <v>#NAME?</v>
      </c>
      <c r="X770" s="41" t="e">
        <f t="shared" ref="X770:X833" ca="1" si="53">S770 - W770</f>
        <v>#NAME?</v>
      </c>
      <c r="Y770" s="44" t="e">
        <f t="shared" ref="Y770:Y833" ca="1" si="54">ABS(S770 - W770)</f>
        <v>#NAME?</v>
      </c>
    </row>
    <row r="771" spans="1:25" ht="60" hidden="1" x14ac:dyDescent="0.25">
      <c r="A771" s="3" t="s">
        <v>1822</v>
      </c>
      <c r="B771" s="4">
        <v>45930</v>
      </c>
      <c r="C771" s="3" t="s">
        <v>337</v>
      </c>
      <c r="D771" s="5" t="s">
        <v>338</v>
      </c>
      <c r="E771" s="3" t="s">
        <v>48</v>
      </c>
      <c r="F771" s="3">
        <v>9</v>
      </c>
      <c r="G771" s="3">
        <v>9</v>
      </c>
      <c r="H771" s="4">
        <v>43572</v>
      </c>
      <c r="I771" s="3" t="s">
        <v>26</v>
      </c>
      <c r="J771" s="3" t="s">
        <v>361</v>
      </c>
      <c r="K771" s="3" t="s">
        <v>28</v>
      </c>
      <c r="L771" s="5"/>
      <c r="M771" s="5"/>
      <c r="N771" s="3" t="e">
        <f>IF(L771="Availability", 0, IF(AND(#REF!="Y", OR(F771&gt;2,#REF!&gt; 0)), 1, 0))</f>
        <v>#REF!</v>
      </c>
      <c r="O771" s="5"/>
      <c r="P771" s="5"/>
      <c r="Q771" s="5"/>
      <c r="R771" s="10"/>
      <c r="S771" s="3">
        <f>_xlfn.XLOOKUP(E771,DelayData!C:C,DelayData!E:E,"Not Found")</f>
        <v>0</v>
      </c>
      <c r="T771" s="3">
        <f>tbl_master[[#This Row],[Delay Mins]]</f>
        <v>0</v>
      </c>
      <c r="U771" s="41">
        <f t="shared" si="51"/>
        <v>5</v>
      </c>
      <c r="V771" s="41" t="e" cm="1">
        <f t="array" aca="1" ref="V771" ca="1">IF(V5COUNT(S771:S773)&lt;3,"",AVERAGE(S771:S773))</f>
        <v>#NAME?</v>
      </c>
      <c r="W771" s="41" t="e">
        <f t="shared" ca="1" si="52"/>
        <v>#NAME?</v>
      </c>
      <c r="X771" s="41" t="e">
        <f t="shared" ca="1" si="53"/>
        <v>#NAME?</v>
      </c>
      <c r="Y771" s="44" t="e">
        <f t="shared" ca="1" si="54"/>
        <v>#NAME?</v>
      </c>
    </row>
    <row r="772" spans="1:25" ht="45" hidden="1" x14ac:dyDescent="0.25">
      <c r="A772" s="3" t="s">
        <v>1823</v>
      </c>
      <c r="B772" s="4">
        <v>45930</v>
      </c>
      <c r="C772" s="3"/>
      <c r="D772" s="5" t="s">
        <v>1824</v>
      </c>
      <c r="E772" s="3" t="s">
        <v>87</v>
      </c>
      <c r="F772" s="3">
        <v>4</v>
      </c>
      <c r="G772" s="3">
        <v>4</v>
      </c>
      <c r="H772" s="4">
        <v>43572</v>
      </c>
      <c r="I772" s="3" t="s">
        <v>26</v>
      </c>
      <c r="J772" s="3"/>
      <c r="K772" s="3" t="s">
        <v>34</v>
      </c>
      <c r="L772" s="5"/>
      <c r="M772" s="5"/>
      <c r="N772" s="3" t="e">
        <f>IF(L772="Availability", 0, IF(AND(#REF!="Y", OR(F772&gt;2,#REF!&gt; 0)), 1, 0))</f>
        <v>#REF!</v>
      </c>
      <c r="O772" s="5"/>
      <c r="P772" s="5"/>
      <c r="Q772" s="5"/>
      <c r="R772" s="10"/>
      <c r="S772" s="3">
        <f>_xlfn.XLOOKUP(E772,DelayData!C:C,DelayData!E:E,"Not Found")</f>
        <v>0</v>
      </c>
      <c r="T772" s="3">
        <f>tbl_master[[#This Row],[Delay Mins]]</f>
        <v>0</v>
      </c>
      <c r="U772" s="41">
        <f t="shared" si="51"/>
        <v>0</v>
      </c>
      <c r="V772" s="41" t="e" cm="1">
        <f t="array" aca="1" ref="V772" ca="1">IF(V5COUNT(S772:S774)&lt;3,"",AVERAGE(S772:S774))</f>
        <v>#NAME?</v>
      </c>
      <c r="W772" s="41" t="e">
        <f t="shared" ca="1" si="52"/>
        <v>#NAME?</v>
      </c>
      <c r="X772" s="41" t="e">
        <f t="shared" ca="1" si="53"/>
        <v>#NAME?</v>
      </c>
      <c r="Y772" s="44" t="e">
        <f t="shared" ca="1" si="54"/>
        <v>#NAME?</v>
      </c>
    </row>
    <row r="773" spans="1:25" ht="75" hidden="1" x14ac:dyDescent="0.25">
      <c r="A773" s="3" t="s">
        <v>1825</v>
      </c>
      <c r="B773" s="4">
        <v>45929</v>
      </c>
      <c r="C773" s="3" t="s">
        <v>1826</v>
      </c>
      <c r="D773" s="5" t="s">
        <v>1439</v>
      </c>
      <c r="E773" s="3" t="s">
        <v>87</v>
      </c>
      <c r="F773" s="3">
        <v>7</v>
      </c>
      <c r="G773" s="3">
        <v>7</v>
      </c>
      <c r="H773" s="4">
        <v>43700</v>
      </c>
      <c r="I773" s="3" t="s">
        <v>39</v>
      </c>
      <c r="J773" s="3" t="s">
        <v>170</v>
      </c>
      <c r="K773" s="3" t="s">
        <v>28</v>
      </c>
      <c r="L773" s="5"/>
      <c r="M773" s="5"/>
      <c r="N773" s="3" t="e">
        <f>IF(L773="Availability", 0, IF(AND(#REF!="Y", OR(F773&gt;2,#REF!&gt; 0)), 1, 0))</f>
        <v>#REF!</v>
      </c>
      <c r="O773" s="5"/>
      <c r="P773" s="5"/>
      <c r="Q773" s="5"/>
      <c r="R773" s="10"/>
      <c r="S773" s="3">
        <f>_xlfn.XLOOKUP(E773,DelayData!C:C,DelayData!E:E,"Not Found")</f>
        <v>0</v>
      </c>
      <c r="T773" s="3">
        <f>tbl_master[[#This Row],[Delay Mins]]</f>
        <v>0</v>
      </c>
      <c r="U773" s="41">
        <f t="shared" si="51"/>
        <v>0</v>
      </c>
      <c r="V773" s="41" t="e" cm="1">
        <f t="array" aca="1" ref="V773" ca="1">IF(V5COUNT(S773:S775)&lt;3,"",AVERAGE(S773:S775))</f>
        <v>#NAME?</v>
      </c>
      <c r="W773" s="41" t="e">
        <f t="shared" ca="1" si="52"/>
        <v>#NAME?</v>
      </c>
      <c r="X773" s="41" t="e">
        <f t="shared" ca="1" si="53"/>
        <v>#NAME?</v>
      </c>
      <c r="Y773" s="44" t="e">
        <f t="shared" ca="1" si="54"/>
        <v>#NAME?</v>
      </c>
    </row>
    <row r="774" spans="1:25" ht="75" hidden="1" x14ac:dyDescent="0.25">
      <c r="A774" s="3" t="s">
        <v>1827</v>
      </c>
      <c r="B774" s="4">
        <v>45929</v>
      </c>
      <c r="C774" s="3" t="s">
        <v>1154</v>
      </c>
      <c r="D774" s="5" t="s">
        <v>1828</v>
      </c>
      <c r="E774" s="3" t="s">
        <v>853</v>
      </c>
      <c r="F774" s="3">
        <v>2.5</v>
      </c>
      <c r="G774" s="3">
        <v>2.5</v>
      </c>
      <c r="H774" s="4">
        <v>43808</v>
      </c>
      <c r="I774" s="3" t="s">
        <v>39</v>
      </c>
      <c r="J774" s="3" t="s">
        <v>183</v>
      </c>
      <c r="K774" s="3" t="s">
        <v>28</v>
      </c>
      <c r="L774" s="5"/>
      <c r="M774" s="5"/>
      <c r="N774" s="3" t="e">
        <f>IF(L774="Availability", 0, IF(AND(#REF!="Y", OR(F774&gt;2,#REF!&gt; 0)), 1, 0))</f>
        <v>#REF!</v>
      </c>
      <c r="O774" s="5"/>
      <c r="P774" s="5"/>
      <c r="Q774" s="5"/>
      <c r="R774" s="10"/>
      <c r="S774" s="3">
        <f>_xlfn.XLOOKUP(E774,DelayData!C:C,DelayData!E:E,"Not Found")</f>
        <v>71</v>
      </c>
      <c r="T774" s="3">
        <f>tbl_master[[#This Row],[Delay Mins]]</f>
        <v>71</v>
      </c>
      <c r="U774" s="41">
        <f t="shared" si="51"/>
        <v>0</v>
      </c>
      <c r="V774" s="41" t="e" cm="1">
        <f t="array" aca="1" ref="V774" ca="1">IF(V5COUNT(S774:S776)&lt;3,"",AVERAGE(S774:S776))</f>
        <v>#NAME?</v>
      </c>
      <c r="W774" s="41" t="e">
        <f t="shared" ca="1" si="52"/>
        <v>#NAME?</v>
      </c>
      <c r="X774" s="41" t="e">
        <f t="shared" ca="1" si="53"/>
        <v>#NAME?</v>
      </c>
      <c r="Y774" s="44" t="e">
        <f t="shared" ca="1" si="54"/>
        <v>#NAME?</v>
      </c>
    </row>
    <row r="775" spans="1:25" ht="75" hidden="1" x14ac:dyDescent="0.25">
      <c r="A775" s="3" t="s">
        <v>1829</v>
      </c>
      <c r="B775" s="4">
        <v>45929</v>
      </c>
      <c r="C775" s="3" t="s">
        <v>436</v>
      </c>
      <c r="D775" s="5" t="s">
        <v>1375</v>
      </c>
      <c r="E775" s="3" t="s">
        <v>1830</v>
      </c>
      <c r="F775" s="3">
        <v>4</v>
      </c>
      <c r="G775" s="3">
        <v>4</v>
      </c>
      <c r="H775" s="4">
        <v>43700</v>
      </c>
      <c r="I775" s="3" t="s">
        <v>39</v>
      </c>
      <c r="J775" s="3" t="s">
        <v>183</v>
      </c>
      <c r="K775" s="3" t="s">
        <v>28</v>
      </c>
      <c r="L775" s="5"/>
      <c r="M775" s="5"/>
      <c r="N775" s="3" t="e">
        <f>IF(L775="Availability", 0, IF(AND(#REF!="Y", OR(F775&gt;2,#REF!&gt; 0)), 1, 0))</f>
        <v>#REF!</v>
      </c>
      <c r="O775" s="5"/>
      <c r="P775" s="5"/>
      <c r="Q775" s="5"/>
      <c r="R775" s="10"/>
      <c r="S775" s="3">
        <f>_xlfn.XLOOKUP(E775,DelayData!C:C,DelayData!E:E,"Not Found")</f>
        <v>0</v>
      </c>
      <c r="T775" s="3">
        <f>tbl_master[[#This Row],[Delay Mins]]</f>
        <v>0</v>
      </c>
      <c r="U775" s="41">
        <f t="shared" si="51"/>
        <v>71</v>
      </c>
      <c r="V775" s="41" t="e" cm="1">
        <f t="array" aca="1" ref="V775" ca="1">IF(V5COUNT(S775:S777)&lt;3,"",AVERAGE(S775:S777))</f>
        <v>#NAME?</v>
      </c>
      <c r="W775" s="41" t="e">
        <f t="shared" ca="1" si="52"/>
        <v>#NAME?</v>
      </c>
      <c r="X775" s="41" t="e">
        <f t="shared" ca="1" si="53"/>
        <v>#NAME?</v>
      </c>
      <c r="Y775" s="44" t="e">
        <f t="shared" ca="1" si="54"/>
        <v>#NAME?</v>
      </c>
    </row>
    <row r="776" spans="1:25" ht="75" hidden="1" x14ac:dyDescent="0.25">
      <c r="A776" s="3" t="s">
        <v>1831</v>
      </c>
      <c r="B776" s="4">
        <v>45928</v>
      </c>
      <c r="C776" s="3" t="s">
        <v>1667</v>
      </c>
      <c r="D776" s="5" t="s">
        <v>1832</v>
      </c>
      <c r="E776" s="3" t="s">
        <v>87</v>
      </c>
      <c r="F776" s="3">
        <v>4</v>
      </c>
      <c r="G776" s="3">
        <v>36</v>
      </c>
      <c r="H776" s="4">
        <v>43532</v>
      </c>
      <c r="I776" s="3" t="s">
        <v>26</v>
      </c>
      <c r="J776" s="3" t="s">
        <v>242</v>
      </c>
      <c r="K776" s="3" t="s">
        <v>28</v>
      </c>
      <c r="L776" s="5"/>
      <c r="M776" s="5"/>
      <c r="N776" s="3" t="e">
        <f>IF(L776="Availability", 0, IF(AND(#REF!="Y", OR(F776&gt;2,#REF!&gt; 0)), 1, 0))</f>
        <v>#REF!</v>
      </c>
      <c r="O776" s="5"/>
      <c r="P776" s="5"/>
      <c r="Q776" s="5"/>
      <c r="R776" s="10"/>
      <c r="S776" s="3">
        <f>_xlfn.XLOOKUP(E776,DelayData!C:C,DelayData!E:E,"Not Found")</f>
        <v>0</v>
      </c>
      <c r="T776" s="3">
        <f>tbl_master[[#This Row],[Delay Mins]]</f>
        <v>0</v>
      </c>
      <c r="U776" s="41">
        <f t="shared" si="51"/>
        <v>0</v>
      </c>
      <c r="V776" s="41" t="e" cm="1">
        <f t="array" aca="1" ref="V776" ca="1">IF(V5COUNT(S776:S778)&lt;3,"",AVERAGE(S776:S778))</f>
        <v>#NAME?</v>
      </c>
      <c r="W776" s="41" t="e">
        <f t="shared" ca="1" si="52"/>
        <v>#NAME?</v>
      </c>
      <c r="X776" s="41" t="e">
        <f t="shared" ca="1" si="53"/>
        <v>#NAME?</v>
      </c>
      <c r="Y776" s="44" t="e">
        <f t="shared" ca="1" si="54"/>
        <v>#NAME?</v>
      </c>
    </row>
    <row r="777" spans="1:25" ht="60" hidden="1" x14ac:dyDescent="0.25">
      <c r="A777" s="3" t="s">
        <v>1833</v>
      </c>
      <c r="B777" s="4">
        <v>45928</v>
      </c>
      <c r="C777" s="3" t="s">
        <v>135</v>
      </c>
      <c r="D777" s="5" t="s">
        <v>1834</v>
      </c>
      <c r="E777" s="3" t="s">
        <v>322</v>
      </c>
      <c r="F777" s="3">
        <v>2</v>
      </c>
      <c r="G777" s="3">
        <v>2</v>
      </c>
      <c r="H777" s="4">
        <v>43532</v>
      </c>
      <c r="I777" s="3" t="s">
        <v>26</v>
      </c>
      <c r="J777" s="3" t="s">
        <v>242</v>
      </c>
      <c r="K777" s="3" t="s">
        <v>28</v>
      </c>
      <c r="L777" s="5"/>
      <c r="M777" s="5"/>
      <c r="N777" s="3" t="e">
        <f>IF(L777="Availability", 0, IF(AND(#REF!="Y", OR(F777&gt;2,#REF!&gt; 0)), 1, 0))</f>
        <v>#REF!</v>
      </c>
      <c r="O777" s="5"/>
      <c r="P777" s="5"/>
      <c r="Q777" s="5"/>
      <c r="R777" s="10"/>
      <c r="S777" s="3">
        <f>_xlfn.XLOOKUP(E777,DelayData!C:C,DelayData!E:E,"Not Found")</f>
        <v>0</v>
      </c>
      <c r="T777" s="3">
        <f>tbl_master[[#This Row],[Delay Mins]]</f>
        <v>0</v>
      </c>
      <c r="U777" s="41">
        <f t="shared" si="51"/>
        <v>0</v>
      </c>
      <c r="V777" s="41" t="e" cm="1">
        <f t="array" aca="1" ref="V777" ca="1">IF(V5COUNT(S777:S779)&lt;3,"",AVERAGE(S777:S779))</f>
        <v>#NAME?</v>
      </c>
      <c r="W777" s="41" t="e">
        <f t="shared" ca="1" si="52"/>
        <v>#NAME?</v>
      </c>
      <c r="X777" s="41" t="e">
        <f t="shared" ca="1" si="53"/>
        <v>#NAME?</v>
      </c>
      <c r="Y777" s="44" t="e">
        <f t="shared" ca="1" si="54"/>
        <v>#NAME?</v>
      </c>
    </row>
    <row r="778" spans="1:25" ht="135" hidden="1" x14ac:dyDescent="0.25">
      <c r="A778" s="3" t="s">
        <v>1835</v>
      </c>
      <c r="B778" s="4">
        <v>45928</v>
      </c>
      <c r="C778" s="3"/>
      <c r="D778" s="5" t="s">
        <v>1836</v>
      </c>
      <c r="E778" s="3" t="s">
        <v>87</v>
      </c>
      <c r="F778" s="3">
        <v>5</v>
      </c>
      <c r="G778" s="3">
        <v>5</v>
      </c>
      <c r="H778" s="4">
        <v>43700</v>
      </c>
      <c r="I778" s="3" t="s">
        <v>39</v>
      </c>
      <c r="J778" s="3"/>
      <c r="K778" s="3" t="s">
        <v>34</v>
      </c>
      <c r="L778" s="5"/>
      <c r="M778" s="5"/>
      <c r="N778" s="3" t="e">
        <f>IF(L778="Availability", 0, IF(AND(#REF!="Y", OR(F778&gt;2,#REF!&gt; 0)), 1, 0))</f>
        <v>#REF!</v>
      </c>
      <c r="O778" s="5"/>
      <c r="P778" s="5"/>
      <c r="Q778" s="5"/>
      <c r="R778" s="10"/>
      <c r="S778" s="3">
        <f>_xlfn.XLOOKUP(E778,DelayData!C:C,DelayData!E:E,"Not Found")</f>
        <v>0</v>
      </c>
      <c r="T778" s="3">
        <f>tbl_master[[#This Row],[Delay Mins]]</f>
        <v>0</v>
      </c>
      <c r="U778" s="41">
        <f t="shared" si="51"/>
        <v>0</v>
      </c>
      <c r="V778" s="41" t="e" cm="1">
        <f t="array" aca="1" ref="V778" ca="1">IF(V5COUNT(S778:S780)&lt;3,"",AVERAGE(S778:S780))</f>
        <v>#NAME?</v>
      </c>
      <c r="W778" s="41" t="e">
        <f t="shared" ca="1" si="52"/>
        <v>#NAME?</v>
      </c>
      <c r="X778" s="41" t="e">
        <f t="shared" ca="1" si="53"/>
        <v>#NAME?</v>
      </c>
      <c r="Y778" s="44" t="e">
        <f t="shared" ca="1" si="54"/>
        <v>#NAME?</v>
      </c>
    </row>
    <row r="779" spans="1:25" ht="45" hidden="1" x14ac:dyDescent="0.25">
      <c r="A779" s="3" t="s">
        <v>1837</v>
      </c>
      <c r="B779" s="4">
        <v>45928</v>
      </c>
      <c r="C779" s="3" t="s">
        <v>1838</v>
      </c>
      <c r="D779" s="5" t="s">
        <v>1839</v>
      </c>
      <c r="E779" s="3" t="s">
        <v>95</v>
      </c>
      <c r="F779" s="3">
        <v>286</v>
      </c>
      <c r="G779" s="3">
        <v>463</v>
      </c>
      <c r="H779" s="4">
        <v>43728</v>
      </c>
      <c r="I779" s="3" t="s">
        <v>39</v>
      </c>
      <c r="J779" s="3" t="s">
        <v>361</v>
      </c>
      <c r="K779" s="3" t="s">
        <v>28</v>
      </c>
      <c r="L779" s="5"/>
      <c r="M779" s="5"/>
      <c r="N779" s="3" t="e">
        <f>IF(L779="Availability", 0, IF(AND(#REF!="Y", OR(F779&gt;2,#REF!&gt; 0)), 1, 0))</f>
        <v>#REF!</v>
      </c>
      <c r="O779" s="5"/>
      <c r="P779" s="5"/>
      <c r="Q779" s="5"/>
      <c r="R779" s="10"/>
      <c r="S779" s="3">
        <f>_xlfn.XLOOKUP(E779,DelayData!C:C,DelayData!E:E,"Not Found")</f>
        <v>0</v>
      </c>
      <c r="T779" s="3">
        <f>tbl_master[[#This Row],[Delay Mins]]</f>
        <v>0</v>
      </c>
      <c r="U779" s="41">
        <f t="shared" si="51"/>
        <v>0</v>
      </c>
      <c r="V779" s="41" t="e" cm="1">
        <f t="array" aca="1" ref="V779" ca="1">IF(V5COUNT(S779:S781)&lt;3,"",AVERAGE(S779:S781))</f>
        <v>#NAME?</v>
      </c>
      <c r="W779" s="41" t="e">
        <f t="shared" ca="1" si="52"/>
        <v>#NAME?</v>
      </c>
      <c r="X779" s="41" t="e">
        <f t="shared" ca="1" si="53"/>
        <v>#NAME?</v>
      </c>
      <c r="Y779" s="44" t="e">
        <f t="shared" ca="1" si="54"/>
        <v>#NAME?</v>
      </c>
    </row>
    <row r="780" spans="1:25" ht="60" hidden="1" x14ac:dyDescent="0.25">
      <c r="A780" s="3" t="s">
        <v>1840</v>
      </c>
      <c r="B780" s="4">
        <v>45927</v>
      </c>
      <c r="C780" s="3" t="s">
        <v>337</v>
      </c>
      <c r="D780" s="5" t="s">
        <v>338</v>
      </c>
      <c r="E780" s="3" t="s">
        <v>1495</v>
      </c>
      <c r="F780" s="3">
        <v>2</v>
      </c>
      <c r="G780" s="3">
        <v>2</v>
      </c>
      <c r="H780" s="4">
        <v>43545</v>
      </c>
      <c r="I780" s="3" t="s">
        <v>26</v>
      </c>
      <c r="J780" s="3" t="s">
        <v>242</v>
      </c>
      <c r="K780" s="3" t="s">
        <v>28</v>
      </c>
      <c r="L780" s="5"/>
      <c r="M780" s="5"/>
      <c r="N780" s="3" t="e">
        <f>IF(L780="Availability", 0, IF(AND(#REF!="Y", OR(F780&gt;2,#REF!&gt; 0)), 1, 0))</f>
        <v>#REF!</v>
      </c>
      <c r="O780" s="5"/>
      <c r="P780" s="5"/>
      <c r="Q780" s="5"/>
      <c r="R780" s="10"/>
      <c r="S780" s="3">
        <f>_xlfn.XLOOKUP(E780,DelayData!C:C,DelayData!E:E,"Not Found")</f>
        <v>3</v>
      </c>
      <c r="T780" s="3">
        <f>tbl_master[[#This Row],[Delay Mins]]</f>
        <v>3</v>
      </c>
      <c r="U780" s="41">
        <f t="shared" si="51"/>
        <v>0</v>
      </c>
      <c r="V780" s="41" t="e" cm="1">
        <f t="array" aca="1" ref="V780" ca="1">IF(V5COUNT(S780:S782)&lt;3,"",AVERAGE(S780:S782))</f>
        <v>#NAME?</v>
      </c>
      <c r="W780" s="41" t="e">
        <f t="shared" ca="1" si="52"/>
        <v>#NAME?</v>
      </c>
      <c r="X780" s="41" t="e">
        <f t="shared" ca="1" si="53"/>
        <v>#NAME?</v>
      </c>
      <c r="Y780" s="44" t="e">
        <f t="shared" ca="1" si="54"/>
        <v>#NAME?</v>
      </c>
    </row>
    <row r="781" spans="1:25" ht="75" hidden="1" x14ac:dyDescent="0.25">
      <c r="A781" s="3" t="s">
        <v>1841</v>
      </c>
      <c r="B781" s="4">
        <v>45927</v>
      </c>
      <c r="C781" s="3" t="s">
        <v>1842</v>
      </c>
      <c r="D781" s="5" t="s">
        <v>1843</v>
      </c>
      <c r="E781" s="3" t="s">
        <v>58</v>
      </c>
      <c r="F781" s="3">
        <v>8</v>
      </c>
      <c r="G781" s="3">
        <v>13</v>
      </c>
      <c r="H781" s="4">
        <v>44040</v>
      </c>
      <c r="I781" s="3" t="s">
        <v>59</v>
      </c>
      <c r="J781" s="3" t="s">
        <v>55</v>
      </c>
      <c r="K781" s="3" t="s">
        <v>28</v>
      </c>
      <c r="L781" s="5"/>
      <c r="M781" s="5"/>
      <c r="N781" s="3" t="e">
        <f>IF(L781="Availability", 0, IF(AND(#REF!="Y", OR(F781&gt;2,#REF!&gt; 0)), 1, 0))</f>
        <v>#REF!</v>
      </c>
      <c r="O781" s="5"/>
      <c r="P781" s="5"/>
      <c r="Q781" s="5"/>
      <c r="R781" s="10"/>
      <c r="S781" s="3">
        <f>_xlfn.XLOOKUP(E781,DelayData!C:C,DelayData!E:E,"Not Found")</f>
        <v>2</v>
      </c>
      <c r="T781" s="3">
        <f>tbl_master[[#This Row],[Delay Mins]]</f>
        <v>2</v>
      </c>
      <c r="U781" s="41">
        <f t="shared" si="51"/>
        <v>3</v>
      </c>
      <c r="V781" s="41" t="e" cm="1">
        <f t="array" aca="1" ref="V781" ca="1">IF(V5COUNT(S781:S783)&lt;3,"",AVERAGE(S781:S783))</f>
        <v>#NAME?</v>
      </c>
      <c r="W781" s="41" t="e">
        <f t="shared" ca="1" si="52"/>
        <v>#NAME?</v>
      </c>
      <c r="X781" s="41" t="e">
        <f t="shared" ca="1" si="53"/>
        <v>#NAME?</v>
      </c>
      <c r="Y781" s="44" t="e">
        <f t="shared" ca="1" si="54"/>
        <v>#NAME?</v>
      </c>
    </row>
    <row r="782" spans="1:25" ht="75" hidden="1" x14ac:dyDescent="0.25">
      <c r="A782" s="3" t="s">
        <v>1844</v>
      </c>
      <c r="B782" s="4">
        <v>45927</v>
      </c>
      <c r="C782" s="3" t="s">
        <v>363</v>
      </c>
      <c r="D782" s="5" t="s">
        <v>1845</v>
      </c>
      <c r="E782" s="3" t="s">
        <v>70</v>
      </c>
      <c r="F782" s="3">
        <v>9</v>
      </c>
      <c r="G782" s="3">
        <v>9</v>
      </c>
      <c r="H782" s="4">
        <v>43536</v>
      </c>
      <c r="I782" s="3" t="s">
        <v>71</v>
      </c>
      <c r="J782" s="3" t="s">
        <v>55</v>
      </c>
      <c r="K782" s="3" t="s">
        <v>28</v>
      </c>
      <c r="L782" s="5"/>
      <c r="M782" s="5"/>
      <c r="N782" s="3" t="e">
        <f>IF(L782="Availability", 0, IF(AND(#REF!="Y", OR(F782&gt;2,#REF!&gt; 0)), 1, 0))</f>
        <v>#REF!</v>
      </c>
      <c r="O782" s="5"/>
      <c r="P782" s="5"/>
      <c r="Q782" s="5"/>
      <c r="R782" s="10"/>
      <c r="S782" s="3">
        <f>_xlfn.XLOOKUP(E782,DelayData!C:C,DelayData!E:E,"Not Found")</f>
        <v>27</v>
      </c>
      <c r="T782" s="3">
        <f>tbl_master[[#This Row],[Delay Mins]]</f>
        <v>27</v>
      </c>
      <c r="U782" s="41">
        <f t="shared" si="51"/>
        <v>2</v>
      </c>
      <c r="V782" s="41" t="e" cm="1">
        <f t="array" aca="1" ref="V782" ca="1">IF(V5COUNT(S782:S784)&lt;3,"",AVERAGE(S782:S784))</f>
        <v>#NAME?</v>
      </c>
      <c r="W782" s="41" t="e">
        <f t="shared" ca="1" si="52"/>
        <v>#NAME?</v>
      </c>
      <c r="X782" s="41" t="e">
        <f t="shared" ca="1" si="53"/>
        <v>#NAME?</v>
      </c>
      <c r="Y782" s="44" t="e">
        <f t="shared" ca="1" si="54"/>
        <v>#NAME?</v>
      </c>
    </row>
    <row r="783" spans="1:25" ht="75" hidden="1" x14ac:dyDescent="0.25">
      <c r="A783" s="3" t="s">
        <v>1846</v>
      </c>
      <c r="B783" s="4">
        <v>45926</v>
      </c>
      <c r="C783" s="3" t="s">
        <v>1847</v>
      </c>
      <c r="D783" s="5" t="s">
        <v>1848</v>
      </c>
      <c r="E783" s="3" t="s">
        <v>1849</v>
      </c>
      <c r="F783" s="3">
        <v>4</v>
      </c>
      <c r="G783" s="3">
        <v>4</v>
      </c>
      <c r="H783" s="4">
        <v>43542</v>
      </c>
      <c r="I783" s="3" t="s">
        <v>253</v>
      </c>
      <c r="J783" s="3" t="s">
        <v>254</v>
      </c>
      <c r="K783" s="3" t="s">
        <v>28</v>
      </c>
      <c r="L783" s="5"/>
      <c r="M783" s="5"/>
      <c r="N783" s="3" t="e">
        <f>IF(L783="Availability", 0, IF(AND(#REF!="Y", OR(F783&gt;2,#REF!&gt; 0)), 1, 0))</f>
        <v>#REF!</v>
      </c>
      <c r="O783" s="5"/>
      <c r="P783" s="5"/>
      <c r="Q783" s="5"/>
      <c r="R783" s="10"/>
      <c r="S783" s="3">
        <f>_xlfn.XLOOKUP(E783,DelayData!C:C,DelayData!E:E,"Not Found")</f>
        <v>0</v>
      </c>
      <c r="T783" s="3">
        <f>tbl_master[[#This Row],[Delay Mins]]</f>
        <v>0</v>
      </c>
      <c r="U783" s="41">
        <f t="shared" si="51"/>
        <v>27</v>
      </c>
      <c r="V783" s="41" t="e" cm="1">
        <f t="array" aca="1" ref="V783" ca="1">IF(V5COUNT(S783:S785)&lt;3,"",AVERAGE(S783:S785))</f>
        <v>#NAME?</v>
      </c>
      <c r="W783" s="41" t="e">
        <f t="shared" ca="1" si="52"/>
        <v>#NAME?</v>
      </c>
      <c r="X783" s="41" t="e">
        <f t="shared" ca="1" si="53"/>
        <v>#NAME?</v>
      </c>
      <c r="Y783" s="44" t="e">
        <f t="shared" ca="1" si="54"/>
        <v>#NAME?</v>
      </c>
    </row>
    <row r="784" spans="1:25" ht="75" hidden="1" x14ac:dyDescent="0.25">
      <c r="A784" s="3" t="s">
        <v>1850</v>
      </c>
      <c r="B784" s="4">
        <v>45926</v>
      </c>
      <c r="C784" s="3" t="s">
        <v>475</v>
      </c>
      <c r="D784" s="5" t="s">
        <v>767</v>
      </c>
      <c r="E784" s="3" t="s">
        <v>128</v>
      </c>
      <c r="F784" s="3">
        <v>4</v>
      </c>
      <c r="G784" s="3">
        <v>4</v>
      </c>
      <c r="H784" s="3"/>
      <c r="I784" s="3" t="s">
        <v>119</v>
      </c>
      <c r="J784" s="3" t="s">
        <v>163</v>
      </c>
      <c r="K784" s="3" t="s">
        <v>28</v>
      </c>
      <c r="L784" s="5"/>
      <c r="M784" s="5"/>
      <c r="N784" s="3" t="e">
        <f>IF(L784="Availability", 0, IF(AND(#REF!="Y", OR(F784&gt;2,#REF!&gt; 0)), 1, 0))</f>
        <v>#REF!</v>
      </c>
      <c r="O784" s="5"/>
      <c r="P784" s="5"/>
      <c r="Q784" s="5"/>
      <c r="R784" s="10"/>
      <c r="S784" s="3">
        <f>_xlfn.XLOOKUP(E784,DelayData!C:C,DelayData!E:E,"Not Found")</f>
        <v>3</v>
      </c>
      <c r="T784" s="3">
        <f>tbl_master[[#This Row],[Delay Mins]]</f>
        <v>3</v>
      </c>
      <c r="U784" s="41">
        <f t="shared" si="51"/>
        <v>0</v>
      </c>
      <c r="V784" s="41" t="e" cm="1">
        <f t="array" aca="1" ref="V784" ca="1">IF(V5COUNT(S784:S786)&lt;3,"",AVERAGE(S784:S786))</f>
        <v>#NAME?</v>
      </c>
      <c r="W784" s="41" t="e">
        <f t="shared" ca="1" si="52"/>
        <v>#NAME?</v>
      </c>
      <c r="X784" s="41" t="e">
        <f t="shared" ca="1" si="53"/>
        <v>#NAME?</v>
      </c>
      <c r="Y784" s="44" t="e">
        <f t="shared" ca="1" si="54"/>
        <v>#NAME?</v>
      </c>
    </row>
    <row r="785" spans="1:25" ht="60" hidden="1" x14ac:dyDescent="0.25">
      <c r="A785" s="3" t="s">
        <v>1851</v>
      </c>
      <c r="B785" s="4">
        <v>45926</v>
      </c>
      <c r="C785" s="3" t="s">
        <v>101</v>
      </c>
      <c r="D785" s="5" t="s">
        <v>102</v>
      </c>
      <c r="E785" s="3" t="s">
        <v>322</v>
      </c>
      <c r="F785" s="3">
        <v>6</v>
      </c>
      <c r="G785" s="3">
        <v>27</v>
      </c>
      <c r="H785" s="4">
        <v>43896</v>
      </c>
      <c r="I785" s="3" t="s">
        <v>39</v>
      </c>
      <c r="J785" s="3" t="s">
        <v>170</v>
      </c>
      <c r="K785" s="3" t="s">
        <v>28</v>
      </c>
      <c r="L785" s="5"/>
      <c r="M785" s="5"/>
      <c r="N785" s="3" t="e">
        <f>IF(L785="Availability", 0, IF(AND(#REF!="Y", OR(F785&gt;2,#REF!&gt; 0)), 1, 0))</f>
        <v>#REF!</v>
      </c>
      <c r="O785" s="5"/>
      <c r="P785" s="5"/>
      <c r="Q785" s="5"/>
      <c r="R785" s="10"/>
      <c r="S785" s="3">
        <f>_xlfn.XLOOKUP(E785,DelayData!C:C,DelayData!E:E,"Not Found")</f>
        <v>0</v>
      </c>
      <c r="T785" s="3">
        <f>tbl_master[[#This Row],[Delay Mins]]</f>
        <v>0</v>
      </c>
      <c r="U785" s="41">
        <f t="shared" si="51"/>
        <v>3</v>
      </c>
      <c r="V785" s="41" t="e" cm="1">
        <f t="array" aca="1" ref="V785" ca="1">IF(V5COUNT(S785:S787)&lt;3,"",AVERAGE(S785:S787))</f>
        <v>#NAME?</v>
      </c>
      <c r="W785" s="41" t="e">
        <f t="shared" ca="1" si="52"/>
        <v>#NAME?</v>
      </c>
      <c r="X785" s="41" t="e">
        <f t="shared" ca="1" si="53"/>
        <v>#NAME?</v>
      </c>
      <c r="Y785" s="44" t="e">
        <f t="shared" ca="1" si="54"/>
        <v>#NAME?</v>
      </c>
    </row>
    <row r="786" spans="1:25" ht="75" hidden="1" x14ac:dyDescent="0.25">
      <c r="A786" s="3" t="s">
        <v>1852</v>
      </c>
      <c r="B786" s="4">
        <v>45926</v>
      </c>
      <c r="C786" s="3" t="s">
        <v>1174</v>
      </c>
      <c r="D786" s="5" t="s">
        <v>1175</v>
      </c>
      <c r="E786" s="3" t="s">
        <v>216</v>
      </c>
      <c r="F786" s="3">
        <v>31</v>
      </c>
      <c r="G786" s="3">
        <v>64</v>
      </c>
      <c r="H786" s="4">
        <v>43808</v>
      </c>
      <c r="I786" s="3" t="s">
        <v>39</v>
      </c>
      <c r="J786" s="3" t="s">
        <v>27</v>
      </c>
      <c r="K786" s="3" t="s">
        <v>28</v>
      </c>
      <c r="L786" s="5"/>
      <c r="M786" s="5"/>
      <c r="N786" s="3" t="e">
        <f>IF(L786="Availability", 0, IF(AND(#REF!="Y", OR(F786&gt;2,#REF!&gt; 0)), 1, 0))</f>
        <v>#REF!</v>
      </c>
      <c r="O786" s="5"/>
      <c r="P786" s="5"/>
      <c r="Q786" s="5"/>
      <c r="R786" s="10"/>
      <c r="S786" s="3">
        <f>_xlfn.XLOOKUP(E786,DelayData!C:C,DelayData!E:E,"Not Found")</f>
        <v>3</v>
      </c>
      <c r="T786" s="3">
        <f>tbl_master[[#This Row],[Delay Mins]]</f>
        <v>3</v>
      </c>
      <c r="U786" s="41">
        <f t="shared" si="51"/>
        <v>0</v>
      </c>
      <c r="V786" s="41" t="e" cm="1">
        <f t="array" aca="1" ref="V786" ca="1">IF(V5COUNT(S786:S788)&lt;3,"",AVERAGE(S786:S788))</f>
        <v>#NAME?</v>
      </c>
      <c r="W786" s="41" t="e">
        <f t="shared" ca="1" si="52"/>
        <v>#NAME?</v>
      </c>
      <c r="X786" s="41" t="e">
        <f t="shared" ca="1" si="53"/>
        <v>#NAME?</v>
      </c>
      <c r="Y786" s="44" t="e">
        <f t="shared" ca="1" si="54"/>
        <v>#NAME?</v>
      </c>
    </row>
    <row r="787" spans="1:25" ht="75" hidden="1" x14ac:dyDescent="0.25">
      <c r="A787" s="3" t="s">
        <v>1853</v>
      </c>
      <c r="B787" s="4">
        <v>45925</v>
      </c>
      <c r="C787" s="3" t="s">
        <v>990</v>
      </c>
      <c r="D787" s="5" t="s">
        <v>991</v>
      </c>
      <c r="E787" s="3" t="s">
        <v>759</v>
      </c>
      <c r="F787" s="3">
        <v>1.5</v>
      </c>
      <c r="G787" s="3">
        <v>1.5</v>
      </c>
      <c r="H787" s="4">
        <v>43532</v>
      </c>
      <c r="I787" s="3" t="s">
        <v>26</v>
      </c>
      <c r="J787" s="3" t="s">
        <v>183</v>
      </c>
      <c r="K787" s="3" t="s">
        <v>28</v>
      </c>
      <c r="L787" s="5"/>
      <c r="M787" s="5"/>
      <c r="N787" s="3" t="e">
        <f>IF(L787="Availability", 0, IF(AND(#REF!="Y", OR(F787&gt;2,#REF!&gt; 0)), 1, 0))</f>
        <v>#REF!</v>
      </c>
      <c r="O787" s="5"/>
      <c r="P787" s="5"/>
      <c r="Q787" s="5"/>
      <c r="R787" s="10"/>
      <c r="S787" s="3">
        <f>_xlfn.XLOOKUP(E787,DelayData!C:C,DelayData!E:E,"Not Found")</f>
        <v>0</v>
      </c>
      <c r="T787" s="3">
        <f>tbl_master[[#This Row],[Delay Mins]]</f>
        <v>0</v>
      </c>
      <c r="U787" s="41">
        <f t="shared" si="51"/>
        <v>3</v>
      </c>
      <c r="V787" s="41" t="e" cm="1">
        <f t="array" aca="1" ref="V787" ca="1">IF(V5COUNT(S787:S789)&lt;3,"",AVERAGE(S787:S789))</f>
        <v>#NAME?</v>
      </c>
      <c r="W787" s="41" t="e">
        <f t="shared" ca="1" si="52"/>
        <v>#NAME?</v>
      </c>
      <c r="X787" s="41" t="e">
        <f t="shared" ca="1" si="53"/>
        <v>#NAME?</v>
      </c>
      <c r="Y787" s="44" t="e">
        <f t="shared" ca="1" si="54"/>
        <v>#NAME?</v>
      </c>
    </row>
    <row r="788" spans="1:25" ht="60" hidden="1" x14ac:dyDescent="0.25">
      <c r="A788" s="3" t="s">
        <v>1854</v>
      </c>
      <c r="B788" s="4">
        <v>45925</v>
      </c>
      <c r="C788" s="3" t="s">
        <v>1213</v>
      </c>
      <c r="D788" s="5" t="s">
        <v>1214</v>
      </c>
      <c r="E788" s="3" t="s">
        <v>70</v>
      </c>
      <c r="F788" s="3">
        <v>12</v>
      </c>
      <c r="G788" s="3">
        <v>12</v>
      </c>
      <c r="H788" s="4">
        <v>43700</v>
      </c>
      <c r="I788" s="3" t="s">
        <v>71</v>
      </c>
      <c r="J788" s="3" t="s">
        <v>55</v>
      </c>
      <c r="K788" s="3" t="s">
        <v>28</v>
      </c>
      <c r="L788" s="5"/>
      <c r="M788" s="5"/>
      <c r="N788" s="3" t="e">
        <f>IF(L788="Availability", 0, IF(AND(#REF!="Y", OR(F788&gt;2,#REF!&gt; 0)), 1, 0))</f>
        <v>#REF!</v>
      </c>
      <c r="O788" s="5"/>
      <c r="P788" s="5"/>
      <c r="Q788" s="5"/>
      <c r="R788" s="10"/>
      <c r="S788" s="3">
        <f>_xlfn.XLOOKUP(E788,DelayData!C:C,DelayData!E:E,"Not Found")</f>
        <v>27</v>
      </c>
      <c r="T788" s="3">
        <f>tbl_master[[#This Row],[Delay Mins]]</f>
        <v>27</v>
      </c>
      <c r="U788" s="41">
        <f t="shared" si="51"/>
        <v>0</v>
      </c>
      <c r="V788" s="41" t="e" cm="1">
        <f t="array" aca="1" ref="V788" ca="1">IF(V5COUNT(S788:S790)&lt;3,"",AVERAGE(S788:S790))</f>
        <v>#NAME?</v>
      </c>
      <c r="W788" s="41" t="e">
        <f t="shared" ca="1" si="52"/>
        <v>#NAME?</v>
      </c>
      <c r="X788" s="41" t="e">
        <f t="shared" ca="1" si="53"/>
        <v>#NAME?</v>
      </c>
      <c r="Y788" s="44" t="e">
        <f t="shared" ca="1" si="54"/>
        <v>#NAME?</v>
      </c>
    </row>
    <row r="789" spans="1:25" ht="45" hidden="1" x14ac:dyDescent="0.25">
      <c r="A789" s="3" t="s">
        <v>1855</v>
      </c>
      <c r="B789" s="4">
        <v>45925</v>
      </c>
      <c r="C789" s="3"/>
      <c r="D789" s="5" t="s">
        <v>1856</v>
      </c>
      <c r="E789" s="3" t="s">
        <v>1191</v>
      </c>
      <c r="F789" s="3">
        <v>0</v>
      </c>
      <c r="G789" s="3">
        <v>0</v>
      </c>
      <c r="H789" s="4">
        <v>43672</v>
      </c>
      <c r="I789" s="3" t="s">
        <v>39</v>
      </c>
      <c r="J789" s="3"/>
      <c r="K789" s="3" t="s">
        <v>34</v>
      </c>
      <c r="L789" s="5"/>
      <c r="M789" s="5"/>
      <c r="N789" s="3" t="e">
        <f>IF(L789="Availability", 0, IF(AND(#REF!="Y", OR(F789&gt;2,#REF!&gt; 0)), 1, 0))</f>
        <v>#REF!</v>
      </c>
      <c r="O789" s="5"/>
      <c r="P789" s="5"/>
      <c r="Q789" s="5"/>
      <c r="R789" s="10"/>
      <c r="S789" s="3">
        <f>_xlfn.XLOOKUP(E789,DelayData!C:C,DelayData!E:E,"Not Found")</f>
        <v>0</v>
      </c>
      <c r="T789" s="3">
        <f>tbl_master[[#This Row],[Delay Mins]]</f>
        <v>0</v>
      </c>
      <c r="U789" s="41">
        <f t="shared" si="51"/>
        <v>27</v>
      </c>
      <c r="V789" s="41" t="e" cm="1">
        <f t="array" aca="1" ref="V789" ca="1">IF(V5COUNT(S789:S791)&lt;3,"",AVERAGE(S789:S791))</f>
        <v>#NAME?</v>
      </c>
      <c r="W789" s="41" t="e">
        <f t="shared" ca="1" si="52"/>
        <v>#NAME?</v>
      </c>
      <c r="X789" s="41" t="e">
        <f t="shared" ca="1" si="53"/>
        <v>#NAME?</v>
      </c>
      <c r="Y789" s="44" t="e">
        <f t="shared" ca="1" si="54"/>
        <v>#NAME?</v>
      </c>
    </row>
    <row r="790" spans="1:25" ht="60" hidden="1" x14ac:dyDescent="0.25">
      <c r="A790" s="3" t="s">
        <v>1857</v>
      </c>
      <c r="B790" s="4">
        <v>45925</v>
      </c>
      <c r="C790" s="3" t="s">
        <v>148</v>
      </c>
      <c r="D790" s="5" t="s">
        <v>149</v>
      </c>
      <c r="E790" s="3" t="s">
        <v>1751</v>
      </c>
      <c r="F790" s="3">
        <v>3</v>
      </c>
      <c r="G790" s="3">
        <v>3</v>
      </c>
      <c r="H790" s="4">
        <v>43532</v>
      </c>
      <c r="I790" s="3" t="s">
        <v>26</v>
      </c>
      <c r="J790" s="3" t="s">
        <v>242</v>
      </c>
      <c r="K790" s="3" t="s">
        <v>28</v>
      </c>
      <c r="L790" s="5"/>
      <c r="M790" s="5"/>
      <c r="N790" s="3" t="e">
        <f>IF(L790="Availability", 0, IF(AND(#REF!="Y", OR(F790&gt;2,#REF!&gt; 0)), 1, 0))</f>
        <v>#REF!</v>
      </c>
      <c r="O790" s="5"/>
      <c r="P790" s="5"/>
      <c r="Q790" s="5"/>
      <c r="R790" s="10"/>
      <c r="S790" s="3">
        <f>_xlfn.XLOOKUP(E790,DelayData!C:C,DelayData!E:E,"Not Found")</f>
        <v>0</v>
      </c>
      <c r="T790" s="3">
        <f>tbl_master[[#This Row],[Delay Mins]]</f>
        <v>0</v>
      </c>
      <c r="U790" s="41">
        <f t="shared" si="51"/>
        <v>0</v>
      </c>
      <c r="V790" s="41" t="e" cm="1">
        <f t="array" aca="1" ref="V790" ca="1">IF(V5COUNT(S790:S792)&lt;3,"",AVERAGE(S790:S792))</f>
        <v>#NAME?</v>
      </c>
      <c r="W790" s="41" t="e">
        <f t="shared" ca="1" si="52"/>
        <v>#NAME?</v>
      </c>
      <c r="X790" s="41" t="e">
        <f t="shared" ca="1" si="53"/>
        <v>#NAME?</v>
      </c>
      <c r="Y790" s="44" t="e">
        <f t="shared" ca="1" si="54"/>
        <v>#NAME?</v>
      </c>
    </row>
    <row r="791" spans="1:25" ht="45" hidden="1" x14ac:dyDescent="0.25">
      <c r="A791" s="3" t="s">
        <v>1858</v>
      </c>
      <c r="B791" s="4">
        <v>45925</v>
      </c>
      <c r="C791" s="3" t="s">
        <v>1405</v>
      </c>
      <c r="D791" s="5" t="s">
        <v>1856</v>
      </c>
      <c r="E791" s="3" t="s">
        <v>95</v>
      </c>
      <c r="F791" s="3">
        <v>64</v>
      </c>
      <c r="G791" s="3">
        <v>73</v>
      </c>
      <c r="H791" s="4">
        <v>43672</v>
      </c>
      <c r="I791" s="3" t="s">
        <v>39</v>
      </c>
      <c r="J791" s="3" t="s">
        <v>361</v>
      </c>
      <c r="K791" s="3" t="s">
        <v>28</v>
      </c>
      <c r="L791" s="5"/>
      <c r="M791" s="5"/>
      <c r="N791" s="3" t="e">
        <f>IF(L791="Availability", 0, IF(AND(#REF!="Y", OR(F791&gt;2,#REF!&gt; 0)), 1, 0))</f>
        <v>#REF!</v>
      </c>
      <c r="O791" s="5"/>
      <c r="P791" s="5"/>
      <c r="Q791" s="5"/>
      <c r="R791" s="10"/>
      <c r="S791" s="3">
        <f>_xlfn.XLOOKUP(E791,DelayData!C:C,DelayData!E:E,"Not Found")</f>
        <v>0</v>
      </c>
      <c r="T791" s="3">
        <f>tbl_master[[#This Row],[Delay Mins]]</f>
        <v>0</v>
      </c>
      <c r="U791" s="41">
        <f t="shared" si="51"/>
        <v>0</v>
      </c>
      <c r="V791" s="41" t="e" cm="1">
        <f t="array" aca="1" ref="V791" ca="1">IF(V5COUNT(S791:S793)&lt;3,"",AVERAGE(S791:S793))</f>
        <v>#NAME?</v>
      </c>
      <c r="W791" s="41" t="e">
        <f t="shared" ca="1" si="52"/>
        <v>#NAME?</v>
      </c>
      <c r="X791" s="41" t="e">
        <f t="shared" ca="1" si="53"/>
        <v>#NAME?</v>
      </c>
      <c r="Y791" s="44" t="e">
        <f t="shared" ca="1" si="54"/>
        <v>#NAME?</v>
      </c>
    </row>
    <row r="792" spans="1:25" ht="75" hidden="1" x14ac:dyDescent="0.25">
      <c r="A792" s="3" t="s">
        <v>1859</v>
      </c>
      <c r="B792" s="4">
        <v>45925</v>
      </c>
      <c r="C792" s="3" t="s">
        <v>1860</v>
      </c>
      <c r="D792" s="5" t="s">
        <v>1861</v>
      </c>
      <c r="E792" s="3" t="s">
        <v>621</v>
      </c>
      <c r="F792" s="3">
        <v>4</v>
      </c>
      <c r="G792" s="3">
        <v>4</v>
      </c>
      <c r="H792" s="3"/>
      <c r="I792" s="3" t="s">
        <v>119</v>
      </c>
      <c r="J792" s="3" t="s">
        <v>163</v>
      </c>
      <c r="K792" s="3" t="s">
        <v>28</v>
      </c>
      <c r="L792" s="5"/>
      <c r="M792" s="5"/>
      <c r="N792" s="3" t="e">
        <f>IF(L792="Availability", 0, IF(AND(#REF!="Y", OR(F792&gt;2,#REF!&gt; 0)), 1, 0))</f>
        <v>#REF!</v>
      </c>
      <c r="O792" s="5"/>
      <c r="P792" s="5"/>
      <c r="Q792" s="5"/>
      <c r="R792" s="10"/>
      <c r="S792" s="3">
        <f>_xlfn.XLOOKUP(E792,DelayData!C:C,DelayData!E:E,"Not Found")</f>
        <v>70</v>
      </c>
      <c r="T792" s="3">
        <f>tbl_master[[#This Row],[Delay Mins]]</f>
        <v>70</v>
      </c>
      <c r="U792" s="41">
        <f t="shared" si="51"/>
        <v>0</v>
      </c>
      <c r="V792" s="41" t="e" cm="1">
        <f t="array" aca="1" ref="V792" ca="1">IF(V5COUNT(S792:S794)&lt;3,"",AVERAGE(S792:S794))</f>
        <v>#NAME?</v>
      </c>
      <c r="W792" s="41" t="e">
        <f t="shared" ca="1" si="52"/>
        <v>#NAME?</v>
      </c>
      <c r="X792" s="41" t="e">
        <f t="shared" ca="1" si="53"/>
        <v>#NAME?</v>
      </c>
      <c r="Y792" s="44" t="e">
        <f t="shared" ca="1" si="54"/>
        <v>#NAME?</v>
      </c>
    </row>
    <row r="793" spans="1:25" ht="75" hidden="1" x14ac:dyDescent="0.25">
      <c r="A793" s="3" t="s">
        <v>1862</v>
      </c>
      <c r="B793" s="4">
        <v>45924</v>
      </c>
      <c r="C793" s="3" t="s">
        <v>1148</v>
      </c>
      <c r="D793" s="5" t="s">
        <v>1754</v>
      </c>
      <c r="E793" s="3" t="s">
        <v>58</v>
      </c>
      <c r="F793" s="3">
        <v>17</v>
      </c>
      <c r="G793" s="3">
        <v>21</v>
      </c>
      <c r="H793" s="4">
        <v>43756</v>
      </c>
      <c r="I793" s="3" t="s">
        <v>39</v>
      </c>
      <c r="J793" s="3" t="s">
        <v>588</v>
      </c>
      <c r="K793" s="3" t="s">
        <v>28</v>
      </c>
      <c r="L793" s="5"/>
      <c r="M793" s="5" t="s">
        <v>1863</v>
      </c>
      <c r="N793" s="3" t="e">
        <f>IF(L793="Availability", 0, IF(AND(#REF!="Y", OR(F793&gt;2,#REF!&gt; 0)), 1, 0))</f>
        <v>#REF!</v>
      </c>
      <c r="O793" s="5"/>
      <c r="P793" s="5"/>
      <c r="Q793" s="5"/>
      <c r="R793" s="10"/>
      <c r="S793" s="3">
        <f>_xlfn.XLOOKUP(E793,DelayData!C:C,DelayData!E:E,"Not Found")</f>
        <v>2</v>
      </c>
      <c r="T793" s="3">
        <f>tbl_master[[#This Row],[Delay Mins]]</f>
        <v>2</v>
      </c>
      <c r="U793" s="41">
        <f t="shared" si="51"/>
        <v>70</v>
      </c>
      <c r="V793" s="41" t="e" cm="1">
        <f t="array" aca="1" ref="V793" ca="1">IF(V5COUNT(S793:S795)&lt;3,"",AVERAGE(S793:S795))</f>
        <v>#NAME?</v>
      </c>
      <c r="W793" s="41" t="e">
        <f t="shared" ca="1" si="52"/>
        <v>#NAME?</v>
      </c>
      <c r="X793" s="41" t="e">
        <f t="shared" ca="1" si="53"/>
        <v>#NAME?</v>
      </c>
      <c r="Y793" s="44" t="e">
        <f t="shared" ca="1" si="54"/>
        <v>#NAME?</v>
      </c>
    </row>
    <row r="794" spans="1:25" ht="105" hidden="1" x14ac:dyDescent="0.25">
      <c r="A794" s="3" t="s">
        <v>1864</v>
      </c>
      <c r="B794" s="4">
        <v>45924</v>
      </c>
      <c r="C794" s="3" t="s">
        <v>951</v>
      </c>
      <c r="D794" s="5" t="s">
        <v>952</v>
      </c>
      <c r="E794" s="3" t="s">
        <v>87</v>
      </c>
      <c r="F794" s="3">
        <v>9</v>
      </c>
      <c r="G794" s="3">
        <v>22</v>
      </c>
      <c r="H794" s="3"/>
      <c r="I794" s="3" t="s">
        <v>119</v>
      </c>
      <c r="J794" s="3" t="s">
        <v>588</v>
      </c>
      <c r="K794" s="3" t="s">
        <v>28</v>
      </c>
      <c r="L794" s="5"/>
      <c r="M794" s="5"/>
      <c r="N794" s="3" t="e">
        <f>IF(L794="Availability", 0, IF(AND(#REF!="Y", OR(F794&gt;2,#REF!&gt; 0)), 1, 0))</f>
        <v>#REF!</v>
      </c>
      <c r="O794" s="5"/>
      <c r="P794" s="5"/>
      <c r="Q794" s="5"/>
      <c r="R794" s="10"/>
      <c r="S794" s="3">
        <f>_xlfn.XLOOKUP(E794,DelayData!C:C,DelayData!E:E,"Not Found")</f>
        <v>0</v>
      </c>
      <c r="T794" s="3">
        <f>tbl_master[[#This Row],[Delay Mins]]</f>
        <v>0</v>
      </c>
      <c r="U794" s="41">
        <f t="shared" si="51"/>
        <v>2</v>
      </c>
      <c r="V794" s="41" t="e" cm="1">
        <f t="array" aca="1" ref="V794" ca="1">IF(V5COUNT(S794:S796)&lt;3,"",AVERAGE(S794:S796))</f>
        <v>#NAME?</v>
      </c>
      <c r="W794" s="41" t="e">
        <f t="shared" ca="1" si="52"/>
        <v>#NAME?</v>
      </c>
      <c r="X794" s="41" t="e">
        <f t="shared" ca="1" si="53"/>
        <v>#NAME?</v>
      </c>
      <c r="Y794" s="44" t="e">
        <f t="shared" ca="1" si="54"/>
        <v>#NAME?</v>
      </c>
    </row>
    <row r="795" spans="1:25" ht="75" hidden="1" x14ac:dyDescent="0.25">
      <c r="A795" s="3" t="s">
        <v>1865</v>
      </c>
      <c r="B795" s="4">
        <v>45923</v>
      </c>
      <c r="C795" s="3" t="s">
        <v>933</v>
      </c>
      <c r="D795" s="5" t="s">
        <v>1614</v>
      </c>
      <c r="E795" s="3" t="s">
        <v>264</v>
      </c>
      <c r="F795" s="3">
        <v>5</v>
      </c>
      <c r="G795" s="3">
        <v>5</v>
      </c>
      <c r="H795" s="3"/>
      <c r="I795" s="3" t="s">
        <v>88</v>
      </c>
      <c r="J795" s="3" t="s">
        <v>27</v>
      </c>
      <c r="K795" s="3" t="s">
        <v>28</v>
      </c>
      <c r="L795" s="5"/>
      <c r="M795" s="5"/>
      <c r="N795" s="3" t="e">
        <f>IF(L795="Availability", 0, IF(AND(#REF!="Y", OR(F795&gt;2,#REF!&gt; 0)), 1, 0))</f>
        <v>#REF!</v>
      </c>
      <c r="O795" s="5"/>
      <c r="P795" s="5"/>
      <c r="Q795" s="5"/>
      <c r="R795" s="10"/>
      <c r="S795" s="3">
        <f>_xlfn.XLOOKUP(E795,DelayData!C:C,DelayData!E:E,"Not Found")</f>
        <v>24</v>
      </c>
      <c r="T795" s="3">
        <f>tbl_master[[#This Row],[Delay Mins]]</f>
        <v>24</v>
      </c>
      <c r="U795" s="41">
        <f t="shared" si="51"/>
        <v>0</v>
      </c>
      <c r="V795" s="41" t="e" cm="1">
        <f t="array" aca="1" ref="V795" ca="1">IF(V5COUNT(S795:S797)&lt;3,"",AVERAGE(S795:S797))</f>
        <v>#NAME?</v>
      </c>
      <c r="W795" s="41" t="e">
        <f t="shared" ca="1" si="52"/>
        <v>#NAME?</v>
      </c>
      <c r="X795" s="41" t="e">
        <f t="shared" ca="1" si="53"/>
        <v>#NAME?</v>
      </c>
      <c r="Y795" s="44" t="e">
        <f t="shared" ca="1" si="54"/>
        <v>#NAME?</v>
      </c>
    </row>
    <row r="796" spans="1:25" ht="60" hidden="1" x14ac:dyDescent="0.25">
      <c r="A796" s="3" t="s">
        <v>1866</v>
      </c>
      <c r="B796" s="4">
        <v>45923</v>
      </c>
      <c r="C796" s="3" t="s">
        <v>407</v>
      </c>
      <c r="D796" s="5" t="s">
        <v>408</v>
      </c>
      <c r="E796" s="3" t="s">
        <v>1097</v>
      </c>
      <c r="F796" s="3">
        <v>0</v>
      </c>
      <c r="G796" s="3">
        <v>0</v>
      </c>
      <c r="H796" s="4">
        <v>43868</v>
      </c>
      <c r="I796" s="3" t="s">
        <v>39</v>
      </c>
      <c r="J796" s="3" t="s">
        <v>588</v>
      </c>
      <c r="K796" s="3" t="s">
        <v>28</v>
      </c>
      <c r="L796" s="5"/>
      <c r="M796" s="5" t="s">
        <v>1863</v>
      </c>
      <c r="N796" s="3" t="e">
        <f>IF(L796="Availability", 0, IF(AND(#REF!="Y", OR(F796&gt;2,#REF!&gt; 0)), 1, 0))</f>
        <v>#REF!</v>
      </c>
      <c r="O796" s="5"/>
      <c r="P796" s="5"/>
      <c r="Q796" s="5"/>
      <c r="R796" s="10"/>
      <c r="S796" s="3">
        <f>_xlfn.XLOOKUP(E796,DelayData!C:C,DelayData!E:E,"Not Found")</f>
        <v>0</v>
      </c>
      <c r="T796" s="3">
        <f>tbl_master[[#This Row],[Delay Mins]]</f>
        <v>0</v>
      </c>
      <c r="U796" s="41">
        <f t="shared" si="51"/>
        <v>24</v>
      </c>
      <c r="V796" s="41" t="e" cm="1">
        <f t="array" aca="1" ref="V796" ca="1">IF(V5COUNT(S796:S798)&lt;3,"",AVERAGE(S796:S798))</f>
        <v>#NAME?</v>
      </c>
      <c r="W796" s="41" t="e">
        <f t="shared" ca="1" si="52"/>
        <v>#NAME?</v>
      </c>
      <c r="X796" s="41" t="e">
        <f t="shared" ca="1" si="53"/>
        <v>#NAME?</v>
      </c>
      <c r="Y796" s="44" t="e">
        <f t="shared" ca="1" si="54"/>
        <v>#NAME?</v>
      </c>
    </row>
    <row r="797" spans="1:25" ht="60" hidden="1" x14ac:dyDescent="0.25">
      <c r="A797" s="3" t="s">
        <v>1867</v>
      </c>
      <c r="B797" s="4">
        <v>45923</v>
      </c>
      <c r="C797" s="3" t="s">
        <v>465</v>
      </c>
      <c r="D797" s="5" t="s">
        <v>1400</v>
      </c>
      <c r="E797" s="3" t="s">
        <v>87</v>
      </c>
      <c r="F797" s="3">
        <v>4</v>
      </c>
      <c r="G797" s="3">
        <v>4</v>
      </c>
      <c r="H797" s="4">
        <v>43864</v>
      </c>
      <c r="I797" s="3" t="s">
        <v>39</v>
      </c>
      <c r="J797" s="3" t="s">
        <v>129</v>
      </c>
      <c r="K797" s="3" t="s">
        <v>28</v>
      </c>
      <c r="L797" s="5"/>
      <c r="M797" s="5"/>
      <c r="N797" s="3" t="e">
        <f>IF(L797="Availability", 0, IF(AND(#REF!="Y", OR(F797&gt;2,#REF!&gt; 0)), 1, 0))</f>
        <v>#REF!</v>
      </c>
      <c r="O797" s="5"/>
      <c r="P797" s="5"/>
      <c r="Q797" s="5"/>
      <c r="R797" s="10"/>
      <c r="S797" s="3">
        <f>_xlfn.XLOOKUP(E797,DelayData!C:C,DelayData!E:E,"Not Found")</f>
        <v>0</v>
      </c>
      <c r="T797" s="3">
        <f>tbl_master[[#This Row],[Delay Mins]]</f>
        <v>0</v>
      </c>
      <c r="U797" s="41">
        <f t="shared" si="51"/>
        <v>0</v>
      </c>
      <c r="V797" s="41" t="e" cm="1">
        <f t="array" aca="1" ref="V797" ca="1">IF(V5COUNT(S797:S799)&lt;3,"",AVERAGE(S797:S799))</f>
        <v>#NAME?</v>
      </c>
      <c r="W797" s="41" t="e">
        <f t="shared" ca="1" si="52"/>
        <v>#NAME?</v>
      </c>
      <c r="X797" s="41" t="e">
        <f t="shared" ca="1" si="53"/>
        <v>#NAME?</v>
      </c>
      <c r="Y797" s="44" t="e">
        <f t="shared" ca="1" si="54"/>
        <v>#NAME?</v>
      </c>
    </row>
    <row r="798" spans="1:25" ht="60" hidden="1" x14ac:dyDescent="0.25">
      <c r="A798" s="3" t="s">
        <v>1868</v>
      </c>
      <c r="B798" s="4">
        <v>45923</v>
      </c>
      <c r="C798" s="3" t="s">
        <v>1869</v>
      </c>
      <c r="D798" s="5" t="s">
        <v>1870</v>
      </c>
      <c r="E798" s="3" t="s">
        <v>133</v>
      </c>
      <c r="F798" s="3">
        <v>50</v>
      </c>
      <c r="G798" s="3">
        <v>50</v>
      </c>
      <c r="H798" s="4">
        <v>43679</v>
      </c>
      <c r="I798" s="3" t="s">
        <v>39</v>
      </c>
      <c r="J798" s="3" t="s">
        <v>361</v>
      </c>
      <c r="K798" s="3" t="s">
        <v>28</v>
      </c>
      <c r="L798" s="5"/>
      <c r="M798" s="5"/>
      <c r="N798" s="3" t="e">
        <f>IF(L798="Availability", 0, IF(AND(#REF!="Y", OR(F798&gt;2,#REF!&gt; 0)), 1, 0))</f>
        <v>#REF!</v>
      </c>
      <c r="O798" s="5"/>
      <c r="P798" s="5"/>
      <c r="Q798" s="5"/>
      <c r="R798" s="10"/>
      <c r="S798" s="3">
        <f>_xlfn.XLOOKUP(E798,DelayData!C:C,DelayData!E:E,"Not Found")</f>
        <v>101</v>
      </c>
      <c r="T798" s="3">
        <f>tbl_master[[#This Row],[Delay Mins]]</f>
        <v>101</v>
      </c>
      <c r="U798" s="41">
        <f t="shared" si="51"/>
        <v>0</v>
      </c>
      <c r="V798" s="41" t="e" cm="1">
        <f t="array" aca="1" ref="V798" ca="1">IF(V5COUNT(S798:S800)&lt;3,"",AVERAGE(S798:S800))</f>
        <v>#NAME?</v>
      </c>
      <c r="W798" s="41" t="e">
        <f t="shared" ca="1" si="52"/>
        <v>#NAME?</v>
      </c>
      <c r="X798" s="41" t="e">
        <f t="shared" ca="1" si="53"/>
        <v>#NAME?</v>
      </c>
      <c r="Y798" s="44" t="e">
        <f t="shared" ca="1" si="54"/>
        <v>#NAME?</v>
      </c>
    </row>
    <row r="799" spans="1:25" ht="75" hidden="1" x14ac:dyDescent="0.25">
      <c r="A799" s="3" t="s">
        <v>1871</v>
      </c>
      <c r="B799" s="4">
        <v>45922</v>
      </c>
      <c r="C799" s="3" t="s">
        <v>1482</v>
      </c>
      <c r="D799" s="5" t="s">
        <v>1483</v>
      </c>
      <c r="E799" s="3" t="s">
        <v>759</v>
      </c>
      <c r="F799" s="3">
        <v>3</v>
      </c>
      <c r="G799" s="3">
        <v>3</v>
      </c>
      <c r="H799" s="4">
        <v>43532</v>
      </c>
      <c r="I799" s="3" t="s">
        <v>203</v>
      </c>
      <c r="J799" s="3" t="s">
        <v>239</v>
      </c>
      <c r="K799" s="3" t="s">
        <v>28</v>
      </c>
      <c r="L799" s="5"/>
      <c r="M799" s="5"/>
      <c r="N799" s="3" t="e">
        <f>IF(L799="Availability", 0, IF(AND(#REF!="Y", OR(F799&gt;2,#REF!&gt; 0)), 1, 0))</f>
        <v>#REF!</v>
      </c>
      <c r="O799" s="5"/>
      <c r="P799" s="5"/>
      <c r="Q799" s="5"/>
      <c r="R799" s="10"/>
      <c r="S799" s="3">
        <f>_xlfn.XLOOKUP(E799,DelayData!C:C,DelayData!E:E,"Not Found")</f>
        <v>0</v>
      </c>
      <c r="T799" s="3">
        <f>tbl_master[[#This Row],[Delay Mins]]</f>
        <v>0</v>
      </c>
      <c r="U799" s="41">
        <f t="shared" si="51"/>
        <v>101</v>
      </c>
      <c r="V799" s="41" t="e" cm="1">
        <f t="array" aca="1" ref="V799" ca="1">IF(V5COUNT(S799:S801)&lt;3,"",AVERAGE(S799:S801))</f>
        <v>#NAME?</v>
      </c>
      <c r="W799" s="41" t="e">
        <f t="shared" ca="1" si="52"/>
        <v>#NAME?</v>
      </c>
      <c r="X799" s="41" t="e">
        <f t="shared" ca="1" si="53"/>
        <v>#NAME?</v>
      </c>
      <c r="Y799" s="44" t="e">
        <f t="shared" ca="1" si="54"/>
        <v>#NAME?</v>
      </c>
    </row>
    <row r="800" spans="1:25" ht="75" hidden="1" x14ac:dyDescent="0.25">
      <c r="A800" s="3" t="s">
        <v>1872</v>
      </c>
      <c r="B800" s="4">
        <v>45922</v>
      </c>
      <c r="C800" s="3" t="s">
        <v>1196</v>
      </c>
      <c r="D800" s="5" t="s">
        <v>115</v>
      </c>
      <c r="E800" s="3" t="s">
        <v>1873</v>
      </c>
      <c r="F800" s="3">
        <v>2</v>
      </c>
      <c r="G800" s="3">
        <v>12</v>
      </c>
      <c r="H800" s="3"/>
      <c r="I800" s="3" t="s">
        <v>33</v>
      </c>
      <c r="J800" s="3" t="s">
        <v>183</v>
      </c>
      <c r="K800" s="3" t="s">
        <v>28</v>
      </c>
      <c r="L800" s="5"/>
      <c r="M800" s="5"/>
      <c r="N800" s="3" t="e">
        <f>IF(L800="Availability", 0, IF(AND(#REF!="Y", OR(F800&gt;2,#REF!&gt; 0)), 1, 0))</f>
        <v>#REF!</v>
      </c>
      <c r="O800" s="5"/>
      <c r="P800" s="5"/>
      <c r="Q800" s="5"/>
      <c r="R800" s="10"/>
      <c r="S800" s="3">
        <f>_xlfn.XLOOKUP(E800,DelayData!C:C,DelayData!E:E,"Not Found")</f>
        <v>10</v>
      </c>
      <c r="T800" s="3">
        <f>tbl_master[[#This Row],[Delay Mins]]</f>
        <v>10</v>
      </c>
      <c r="U800" s="41">
        <f t="shared" si="51"/>
        <v>0</v>
      </c>
      <c r="V800" s="41" t="e" cm="1">
        <f t="array" aca="1" ref="V800" ca="1">IF(V5COUNT(S800:S802)&lt;3,"",AVERAGE(S800:S802))</f>
        <v>#NAME?</v>
      </c>
      <c r="W800" s="41" t="e">
        <f t="shared" ca="1" si="52"/>
        <v>#NAME?</v>
      </c>
      <c r="X800" s="41" t="e">
        <f t="shared" ca="1" si="53"/>
        <v>#NAME?</v>
      </c>
      <c r="Y800" s="44" t="e">
        <f t="shared" ca="1" si="54"/>
        <v>#NAME?</v>
      </c>
    </row>
    <row r="801" spans="1:25" ht="75" hidden="1" x14ac:dyDescent="0.25">
      <c r="A801" s="3" t="s">
        <v>1874</v>
      </c>
      <c r="B801" s="4">
        <v>45922</v>
      </c>
      <c r="C801" s="3" t="s">
        <v>1011</v>
      </c>
      <c r="D801" s="5" t="s">
        <v>1012</v>
      </c>
      <c r="E801" s="3" t="s">
        <v>87</v>
      </c>
      <c r="F801" s="3">
        <v>11</v>
      </c>
      <c r="G801" s="3">
        <v>65</v>
      </c>
      <c r="H801" s="4">
        <v>43784</v>
      </c>
      <c r="I801" s="3" t="s">
        <v>26</v>
      </c>
      <c r="J801" s="3" t="s">
        <v>242</v>
      </c>
      <c r="K801" s="3" t="s">
        <v>28</v>
      </c>
      <c r="L801" s="5"/>
      <c r="M801" s="5" t="s">
        <v>1875</v>
      </c>
      <c r="N801" s="3" t="e">
        <f>IF(L801="Availability", 0, IF(AND(#REF!="Y", OR(F801&gt;2,#REF!&gt; 0)), 1, 0))</f>
        <v>#REF!</v>
      </c>
      <c r="O801" s="5"/>
      <c r="P801" s="5"/>
      <c r="Q801" s="5"/>
      <c r="R801" s="10"/>
      <c r="S801" s="3">
        <f>_xlfn.XLOOKUP(E801,DelayData!C:C,DelayData!E:E,"Not Found")</f>
        <v>0</v>
      </c>
      <c r="T801" s="3">
        <f>tbl_master[[#This Row],[Delay Mins]]</f>
        <v>0</v>
      </c>
      <c r="U801" s="41">
        <f t="shared" si="51"/>
        <v>10</v>
      </c>
      <c r="V801" s="41" t="e" cm="1">
        <f t="array" aca="1" ref="V801" ca="1">IF(V5COUNT(S801:S803)&lt;3,"",AVERAGE(S801:S803))</f>
        <v>#NAME?</v>
      </c>
      <c r="W801" s="41" t="e">
        <f t="shared" ca="1" si="52"/>
        <v>#NAME?</v>
      </c>
      <c r="X801" s="41" t="e">
        <f t="shared" ca="1" si="53"/>
        <v>#NAME?</v>
      </c>
      <c r="Y801" s="44" t="e">
        <f t="shared" ca="1" si="54"/>
        <v>#NAME?</v>
      </c>
    </row>
    <row r="802" spans="1:25" ht="75" hidden="1" x14ac:dyDescent="0.25">
      <c r="A802" s="3" t="s">
        <v>1876</v>
      </c>
      <c r="B802" s="4">
        <v>45922</v>
      </c>
      <c r="C802" s="3" t="s">
        <v>993</v>
      </c>
      <c r="D802" s="5" t="s">
        <v>994</v>
      </c>
      <c r="E802" s="3" t="s">
        <v>264</v>
      </c>
      <c r="F802" s="3">
        <v>4</v>
      </c>
      <c r="G802" s="3">
        <v>22</v>
      </c>
      <c r="H802" s="3"/>
      <c r="I802" s="3" t="s">
        <v>88</v>
      </c>
      <c r="J802" s="3" t="s">
        <v>361</v>
      </c>
      <c r="K802" s="3" t="s">
        <v>28</v>
      </c>
      <c r="L802" s="5"/>
      <c r="M802" s="5"/>
      <c r="N802" s="3" t="e">
        <f>IF(L802="Availability", 0, IF(AND(#REF!="Y", OR(F802&gt;2,#REF!&gt; 0)), 1, 0))</f>
        <v>#REF!</v>
      </c>
      <c r="O802" s="5"/>
      <c r="P802" s="5"/>
      <c r="Q802" s="5"/>
      <c r="R802" s="10"/>
      <c r="S802" s="3">
        <f>_xlfn.XLOOKUP(E802,DelayData!C:C,DelayData!E:E,"Not Found")</f>
        <v>24</v>
      </c>
      <c r="T802" s="3">
        <f>tbl_master[[#This Row],[Delay Mins]]</f>
        <v>24</v>
      </c>
      <c r="U802" s="41">
        <f t="shared" si="51"/>
        <v>0</v>
      </c>
      <c r="V802" s="41" t="e" cm="1">
        <f t="array" aca="1" ref="V802" ca="1">IF(V5COUNT(S802:S804)&lt;3,"",AVERAGE(S802:S804))</f>
        <v>#NAME?</v>
      </c>
      <c r="W802" s="41" t="e">
        <f t="shared" ca="1" si="52"/>
        <v>#NAME?</v>
      </c>
      <c r="X802" s="41" t="e">
        <f t="shared" ca="1" si="53"/>
        <v>#NAME?</v>
      </c>
      <c r="Y802" s="44" t="e">
        <f t="shared" ca="1" si="54"/>
        <v>#NAME?</v>
      </c>
    </row>
    <row r="803" spans="1:25" ht="75" hidden="1" x14ac:dyDescent="0.25">
      <c r="A803" s="3" t="s">
        <v>1877</v>
      </c>
      <c r="B803" s="4">
        <v>45922</v>
      </c>
      <c r="C803" s="3" t="s">
        <v>1692</v>
      </c>
      <c r="D803" s="5" t="s">
        <v>1878</v>
      </c>
      <c r="E803" s="3" t="s">
        <v>819</v>
      </c>
      <c r="F803" s="3">
        <v>3</v>
      </c>
      <c r="G803" s="3">
        <v>3</v>
      </c>
      <c r="H803" s="3"/>
      <c r="I803" s="3" t="s">
        <v>33</v>
      </c>
      <c r="J803" s="3" t="s">
        <v>183</v>
      </c>
      <c r="K803" s="3" t="s">
        <v>28</v>
      </c>
      <c r="L803" s="5" t="s">
        <v>1669</v>
      </c>
      <c r="M803" s="5"/>
      <c r="N803" s="3" t="e">
        <f>IF(L803="Availability", 0, IF(AND(#REF!="Y", OR(F803&gt;2,#REF!&gt; 0)), 1, 0))</f>
        <v>#REF!</v>
      </c>
      <c r="O803" s="5"/>
      <c r="P803" s="5"/>
      <c r="Q803" s="5"/>
      <c r="R803" s="10"/>
      <c r="S803" s="3">
        <f>_xlfn.XLOOKUP(E803,DelayData!C:C,DelayData!E:E,"Not Found")</f>
        <v>25</v>
      </c>
      <c r="T803" s="3">
        <f>tbl_master[[#This Row],[Delay Mins]]</f>
        <v>25</v>
      </c>
      <c r="U803" s="41">
        <f t="shared" si="51"/>
        <v>24</v>
      </c>
      <c r="V803" s="41" t="e" cm="1">
        <f t="array" aca="1" ref="V803" ca="1">IF(V5COUNT(S803:S805)&lt;3,"",AVERAGE(S803:S805))</f>
        <v>#NAME?</v>
      </c>
      <c r="W803" s="41" t="e">
        <f t="shared" ca="1" si="52"/>
        <v>#NAME?</v>
      </c>
      <c r="X803" s="41" t="e">
        <f t="shared" ca="1" si="53"/>
        <v>#NAME?</v>
      </c>
      <c r="Y803" s="44" t="e">
        <f t="shared" ca="1" si="54"/>
        <v>#NAME?</v>
      </c>
    </row>
    <row r="804" spans="1:25" ht="60" hidden="1" x14ac:dyDescent="0.25">
      <c r="A804" s="3" t="s">
        <v>1879</v>
      </c>
      <c r="B804" s="4">
        <v>45922</v>
      </c>
      <c r="C804" s="3" t="s">
        <v>1880</v>
      </c>
      <c r="D804" s="5" t="s">
        <v>1055</v>
      </c>
      <c r="E804" s="3" t="s">
        <v>128</v>
      </c>
      <c r="F804" s="3">
        <v>4</v>
      </c>
      <c r="G804" s="3">
        <v>4</v>
      </c>
      <c r="H804" s="4">
        <v>43532</v>
      </c>
      <c r="I804" s="3" t="s">
        <v>26</v>
      </c>
      <c r="J804" s="3" t="s">
        <v>163</v>
      </c>
      <c r="K804" s="3" t="s">
        <v>28</v>
      </c>
      <c r="L804" s="5"/>
      <c r="M804" s="5"/>
      <c r="N804" s="3" t="e">
        <f>IF(L804="Availability", 0, IF(AND(#REF!="Y", OR(F804&gt;2,#REF!&gt; 0)), 1, 0))</f>
        <v>#REF!</v>
      </c>
      <c r="O804" s="5"/>
      <c r="P804" s="5"/>
      <c r="Q804" s="5"/>
      <c r="R804" s="10"/>
      <c r="S804" s="3">
        <f>_xlfn.XLOOKUP(E804,DelayData!C:C,DelayData!E:E,"Not Found")</f>
        <v>3</v>
      </c>
      <c r="T804" s="3">
        <f>tbl_master[[#This Row],[Delay Mins]]</f>
        <v>3</v>
      </c>
      <c r="U804" s="41">
        <f t="shared" si="51"/>
        <v>25</v>
      </c>
      <c r="V804" s="41" t="e" cm="1">
        <f t="array" aca="1" ref="V804" ca="1">IF(V5COUNT(S804:S806)&lt;3,"",AVERAGE(S804:S806))</f>
        <v>#NAME?</v>
      </c>
      <c r="W804" s="41" t="e">
        <f t="shared" ca="1" si="52"/>
        <v>#NAME?</v>
      </c>
      <c r="X804" s="41" t="e">
        <f t="shared" ca="1" si="53"/>
        <v>#NAME?</v>
      </c>
      <c r="Y804" s="44" t="e">
        <f t="shared" ca="1" si="54"/>
        <v>#NAME?</v>
      </c>
    </row>
    <row r="805" spans="1:25" ht="45" hidden="1" x14ac:dyDescent="0.25">
      <c r="A805" s="3" t="s">
        <v>1881</v>
      </c>
      <c r="B805" s="4">
        <v>45921</v>
      </c>
      <c r="C805" s="3"/>
      <c r="D805" s="5" t="s">
        <v>1882</v>
      </c>
      <c r="E805" s="3" t="s">
        <v>95</v>
      </c>
      <c r="F805" s="3">
        <v>51</v>
      </c>
      <c r="G805" s="3">
        <v>65</v>
      </c>
      <c r="H805" s="4">
        <v>43714</v>
      </c>
      <c r="I805" s="3" t="s">
        <v>26</v>
      </c>
      <c r="J805" s="3"/>
      <c r="K805" s="3" t="s">
        <v>34</v>
      </c>
      <c r="L805" s="5"/>
      <c r="M805" s="5"/>
      <c r="N805" s="3" t="e">
        <f>IF(L805="Availability", 0, IF(AND(#REF!="Y", OR(F805&gt;2,#REF!&gt; 0)), 1, 0))</f>
        <v>#REF!</v>
      </c>
      <c r="O805" s="5"/>
      <c r="P805" s="5"/>
      <c r="Q805" s="5"/>
      <c r="R805" s="10"/>
      <c r="S805" s="3">
        <f>_xlfn.XLOOKUP(E805,DelayData!C:C,DelayData!E:E,"Not Found")</f>
        <v>0</v>
      </c>
      <c r="T805" s="3">
        <f>tbl_master[[#This Row],[Delay Mins]]</f>
        <v>0</v>
      </c>
      <c r="U805" s="41">
        <f t="shared" si="51"/>
        <v>3</v>
      </c>
      <c r="V805" s="41" t="e" cm="1">
        <f t="array" aca="1" ref="V805" ca="1">IF(V5COUNT(S805:S807)&lt;3,"",AVERAGE(S805:S807))</f>
        <v>#NAME?</v>
      </c>
      <c r="W805" s="41" t="e">
        <f t="shared" ca="1" si="52"/>
        <v>#NAME?</v>
      </c>
      <c r="X805" s="41" t="e">
        <f t="shared" ca="1" si="53"/>
        <v>#NAME?</v>
      </c>
      <c r="Y805" s="44" t="e">
        <f t="shared" ca="1" si="54"/>
        <v>#NAME?</v>
      </c>
    </row>
    <row r="806" spans="1:25" ht="60" hidden="1" x14ac:dyDescent="0.25">
      <c r="A806" s="3" t="s">
        <v>1883</v>
      </c>
      <c r="B806" s="4">
        <v>45921</v>
      </c>
      <c r="C806" s="3" t="s">
        <v>1884</v>
      </c>
      <c r="D806" s="5" t="s">
        <v>1885</v>
      </c>
      <c r="E806" s="3" t="s">
        <v>70</v>
      </c>
      <c r="F806" s="3">
        <v>6</v>
      </c>
      <c r="G806" s="3">
        <v>6</v>
      </c>
      <c r="H806" s="3"/>
      <c r="I806" s="3" t="s">
        <v>71</v>
      </c>
      <c r="J806" s="3" t="s">
        <v>55</v>
      </c>
      <c r="K806" s="3" t="s">
        <v>28</v>
      </c>
      <c r="L806" s="5"/>
      <c r="M806" s="5"/>
      <c r="N806" s="3" t="e">
        <f>IF(L806="Availability", 0, IF(AND(#REF!="Y", OR(F806&gt;2,#REF!&gt; 0)), 1, 0))</f>
        <v>#REF!</v>
      </c>
      <c r="O806" s="5"/>
      <c r="P806" s="5"/>
      <c r="Q806" s="5"/>
      <c r="R806" s="10"/>
      <c r="S806" s="3">
        <f>_xlfn.XLOOKUP(E806,DelayData!C:C,DelayData!E:E,"Not Found")</f>
        <v>27</v>
      </c>
      <c r="T806" s="3">
        <f>tbl_master[[#This Row],[Delay Mins]]</f>
        <v>27</v>
      </c>
      <c r="U806" s="41">
        <f t="shared" si="51"/>
        <v>0</v>
      </c>
      <c r="V806" s="41" t="e" cm="1">
        <f t="array" aca="1" ref="V806" ca="1">IF(V5COUNT(S806:S808)&lt;3,"",AVERAGE(S806:S808))</f>
        <v>#NAME?</v>
      </c>
      <c r="W806" s="41" t="e">
        <f t="shared" ca="1" si="52"/>
        <v>#NAME?</v>
      </c>
      <c r="X806" s="41" t="e">
        <f t="shared" ca="1" si="53"/>
        <v>#NAME?</v>
      </c>
      <c r="Y806" s="44" t="e">
        <f t="shared" ca="1" si="54"/>
        <v>#NAME?</v>
      </c>
    </row>
    <row r="807" spans="1:25" ht="75" hidden="1" x14ac:dyDescent="0.25">
      <c r="A807" s="3" t="s">
        <v>1886</v>
      </c>
      <c r="B807" s="4">
        <v>45921</v>
      </c>
      <c r="C807" s="3" t="s">
        <v>46</v>
      </c>
      <c r="D807" s="5" t="s">
        <v>1128</v>
      </c>
      <c r="E807" s="3" t="s">
        <v>99</v>
      </c>
      <c r="F807" s="3">
        <v>3</v>
      </c>
      <c r="G807" s="3">
        <v>3</v>
      </c>
      <c r="H807" s="4">
        <v>43532</v>
      </c>
      <c r="I807" s="3" t="s">
        <v>26</v>
      </c>
      <c r="J807" s="3" t="s">
        <v>163</v>
      </c>
      <c r="K807" s="3" t="s">
        <v>28</v>
      </c>
      <c r="L807" s="5"/>
      <c r="M807" s="5" t="s">
        <v>1863</v>
      </c>
      <c r="N807" s="3" t="e">
        <f>IF(L807="Availability", 0, IF(AND(#REF!="Y", OR(F807&gt;2,#REF!&gt; 0)), 1, 0))</f>
        <v>#REF!</v>
      </c>
      <c r="O807" s="5"/>
      <c r="P807" s="5"/>
      <c r="Q807" s="5"/>
      <c r="R807" s="10"/>
      <c r="S807" s="3">
        <f>_xlfn.XLOOKUP(E807,DelayData!C:C,DelayData!E:E,"Not Found")</f>
        <v>12</v>
      </c>
      <c r="T807" s="3">
        <f>tbl_master[[#This Row],[Delay Mins]]</f>
        <v>12</v>
      </c>
      <c r="U807" s="41">
        <f t="shared" si="51"/>
        <v>27</v>
      </c>
      <c r="V807" s="41" t="e" cm="1">
        <f t="array" aca="1" ref="V807" ca="1">IF(V5COUNT(S807:S809)&lt;3,"",AVERAGE(S807:S809))</f>
        <v>#NAME?</v>
      </c>
      <c r="W807" s="41" t="e">
        <f t="shared" ca="1" si="52"/>
        <v>#NAME?</v>
      </c>
      <c r="X807" s="41" t="e">
        <f t="shared" ca="1" si="53"/>
        <v>#NAME?</v>
      </c>
      <c r="Y807" s="44" t="e">
        <f t="shared" ca="1" si="54"/>
        <v>#NAME?</v>
      </c>
    </row>
    <row r="808" spans="1:25" ht="75" hidden="1" x14ac:dyDescent="0.25">
      <c r="A808" s="3" t="s">
        <v>1887</v>
      </c>
      <c r="B808" s="4">
        <v>45921</v>
      </c>
      <c r="C808" s="3" t="s">
        <v>1390</v>
      </c>
      <c r="D808" s="5" t="s">
        <v>1888</v>
      </c>
      <c r="E808" s="3" t="s">
        <v>116</v>
      </c>
      <c r="F808" s="3">
        <v>24</v>
      </c>
      <c r="G808" s="3">
        <v>24</v>
      </c>
      <c r="H808" s="4">
        <v>43812</v>
      </c>
      <c r="I808" s="3" t="s">
        <v>26</v>
      </c>
      <c r="J808" s="3" t="s">
        <v>44</v>
      </c>
      <c r="K808" s="3" t="s">
        <v>28</v>
      </c>
      <c r="L808" s="5"/>
      <c r="M808" s="5"/>
      <c r="N808" s="3" t="e">
        <f>IF(L808="Availability", 0, IF(AND(#REF!="Y", OR(F808&gt;2,#REF!&gt; 0)), 1, 0))</f>
        <v>#REF!</v>
      </c>
      <c r="O808" s="5"/>
      <c r="P808" s="5"/>
      <c r="Q808" s="5"/>
      <c r="R808" s="10"/>
      <c r="S808" s="3">
        <f>_xlfn.XLOOKUP(E808,DelayData!C:C,DelayData!E:E,"Not Found")</f>
        <v>6</v>
      </c>
      <c r="T808" s="3">
        <f>tbl_master[[#This Row],[Delay Mins]]</f>
        <v>6</v>
      </c>
      <c r="U808" s="41">
        <f t="shared" si="51"/>
        <v>12</v>
      </c>
      <c r="V808" s="41" t="e" cm="1">
        <f t="array" aca="1" ref="V808" ca="1">IF(V5COUNT(S808:S810)&lt;3,"",AVERAGE(S808:S810))</f>
        <v>#NAME?</v>
      </c>
      <c r="W808" s="41" t="e">
        <f t="shared" ca="1" si="52"/>
        <v>#NAME?</v>
      </c>
      <c r="X808" s="41" t="e">
        <f t="shared" ca="1" si="53"/>
        <v>#NAME?</v>
      </c>
      <c r="Y808" s="44" t="e">
        <f t="shared" ca="1" si="54"/>
        <v>#NAME?</v>
      </c>
    </row>
    <row r="809" spans="1:25" ht="60" hidden="1" x14ac:dyDescent="0.25">
      <c r="A809" s="3" t="s">
        <v>1889</v>
      </c>
      <c r="B809" s="4">
        <v>45921</v>
      </c>
      <c r="C809" s="3" t="s">
        <v>230</v>
      </c>
      <c r="D809" s="5" t="s">
        <v>1890</v>
      </c>
      <c r="E809" s="3" t="s">
        <v>1891</v>
      </c>
      <c r="F809" s="3">
        <v>1.5</v>
      </c>
      <c r="G809" s="3">
        <v>1.5</v>
      </c>
      <c r="H809" s="4">
        <v>43784</v>
      </c>
      <c r="I809" s="3" t="s">
        <v>26</v>
      </c>
      <c r="J809" s="3" t="s">
        <v>242</v>
      </c>
      <c r="K809" s="3" t="s">
        <v>28</v>
      </c>
      <c r="L809" s="5"/>
      <c r="M809" s="5"/>
      <c r="N809" s="3" t="e">
        <f>IF(L809="Availability", 0, IF(AND(#REF!="Y", OR(F809&gt;2,#REF!&gt; 0)), 1, 0))</f>
        <v>#REF!</v>
      </c>
      <c r="O809" s="5"/>
      <c r="P809" s="5"/>
      <c r="Q809" s="5"/>
      <c r="R809" s="10"/>
      <c r="S809" s="3">
        <f>_xlfn.XLOOKUP(E809,DelayData!C:C,DelayData!E:E,"Not Found")</f>
        <v>0</v>
      </c>
      <c r="T809" s="3">
        <f>tbl_master[[#This Row],[Delay Mins]]</f>
        <v>0</v>
      </c>
      <c r="U809" s="41">
        <f t="shared" si="51"/>
        <v>6</v>
      </c>
      <c r="V809" s="41" t="e" cm="1">
        <f t="array" aca="1" ref="V809" ca="1">IF(V5COUNT(S809:S811)&lt;3,"",AVERAGE(S809:S811))</f>
        <v>#NAME?</v>
      </c>
      <c r="W809" s="41" t="e">
        <f t="shared" ca="1" si="52"/>
        <v>#NAME?</v>
      </c>
      <c r="X809" s="41" t="e">
        <f t="shared" ca="1" si="53"/>
        <v>#NAME?</v>
      </c>
      <c r="Y809" s="44" t="e">
        <f t="shared" ca="1" si="54"/>
        <v>#NAME?</v>
      </c>
    </row>
    <row r="810" spans="1:25" ht="60" hidden="1" x14ac:dyDescent="0.25">
      <c r="A810" s="3" t="s">
        <v>1892</v>
      </c>
      <c r="B810" s="4">
        <v>45921</v>
      </c>
      <c r="C810" s="3" t="s">
        <v>1655</v>
      </c>
      <c r="D810" s="5" t="s">
        <v>1893</v>
      </c>
      <c r="E810" s="3" t="s">
        <v>95</v>
      </c>
      <c r="F810" s="3">
        <v>71</v>
      </c>
      <c r="G810" s="3">
        <v>88</v>
      </c>
      <c r="H810" s="4">
        <v>43756</v>
      </c>
      <c r="I810" s="3" t="s">
        <v>49</v>
      </c>
      <c r="J810" s="3" t="s">
        <v>199</v>
      </c>
      <c r="K810" s="3" t="s">
        <v>28</v>
      </c>
      <c r="L810" s="5"/>
      <c r="M810" s="5"/>
      <c r="N810" s="3" t="e">
        <f>IF(L810="Availability", 0, IF(AND(#REF!="Y", OR(F810&gt;2,#REF!&gt; 0)), 1, 0))</f>
        <v>#REF!</v>
      </c>
      <c r="O810" s="5"/>
      <c r="P810" s="5"/>
      <c r="Q810" s="5"/>
      <c r="R810" s="10"/>
      <c r="S810" s="3">
        <f>_xlfn.XLOOKUP(E810,DelayData!C:C,DelayData!E:E,"Not Found")</f>
        <v>0</v>
      </c>
      <c r="T810" s="3">
        <f>tbl_master[[#This Row],[Delay Mins]]</f>
        <v>0</v>
      </c>
      <c r="U810" s="41">
        <f t="shared" si="51"/>
        <v>0</v>
      </c>
      <c r="V810" s="41" t="e" cm="1">
        <f t="array" aca="1" ref="V810" ca="1">IF(V5COUNT(S810:S812)&lt;3,"",AVERAGE(S810:S812))</f>
        <v>#NAME?</v>
      </c>
      <c r="W810" s="41" t="e">
        <f t="shared" ca="1" si="52"/>
        <v>#NAME?</v>
      </c>
      <c r="X810" s="41" t="e">
        <f t="shared" ca="1" si="53"/>
        <v>#NAME?</v>
      </c>
      <c r="Y810" s="44" t="e">
        <f t="shared" ca="1" si="54"/>
        <v>#NAME?</v>
      </c>
    </row>
    <row r="811" spans="1:25" ht="60" hidden="1" x14ac:dyDescent="0.25">
      <c r="A811" s="3" t="s">
        <v>1894</v>
      </c>
      <c r="B811" s="4">
        <v>45920</v>
      </c>
      <c r="C811" s="3" t="s">
        <v>1895</v>
      </c>
      <c r="D811" s="5" t="s">
        <v>1896</v>
      </c>
      <c r="E811" s="3" t="s">
        <v>621</v>
      </c>
      <c r="F811" s="3">
        <v>4</v>
      </c>
      <c r="G811" s="3">
        <v>4</v>
      </c>
      <c r="H811" s="4">
        <v>43896</v>
      </c>
      <c r="I811" s="3" t="s">
        <v>39</v>
      </c>
      <c r="J811" s="3" t="s">
        <v>242</v>
      </c>
      <c r="K811" s="3" t="s">
        <v>28</v>
      </c>
      <c r="L811" s="5"/>
      <c r="M811" s="5"/>
      <c r="N811" s="3" t="e">
        <f>IF(L811="Availability", 0, IF(AND(#REF!="Y", OR(F811&gt;2,#REF!&gt; 0)), 1, 0))</f>
        <v>#REF!</v>
      </c>
      <c r="O811" s="5"/>
      <c r="P811" s="5"/>
      <c r="Q811" s="5"/>
      <c r="R811" s="10"/>
      <c r="S811" s="3">
        <f>_xlfn.XLOOKUP(E811,DelayData!C:C,DelayData!E:E,"Not Found")</f>
        <v>70</v>
      </c>
      <c r="T811" s="3">
        <f>tbl_master[[#This Row],[Delay Mins]]</f>
        <v>70</v>
      </c>
      <c r="U811" s="41">
        <f t="shared" si="51"/>
        <v>0</v>
      </c>
      <c r="V811" s="41" t="e" cm="1">
        <f t="array" aca="1" ref="V811" ca="1">IF(V5COUNT(S811:S813)&lt;3,"",AVERAGE(S811:S813))</f>
        <v>#NAME?</v>
      </c>
      <c r="W811" s="41" t="e">
        <f t="shared" ca="1" si="52"/>
        <v>#NAME?</v>
      </c>
      <c r="X811" s="41" t="e">
        <f t="shared" ca="1" si="53"/>
        <v>#NAME?</v>
      </c>
      <c r="Y811" s="44" t="e">
        <f t="shared" ca="1" si="54"/>
        <v>#NAME?</v>
      </c>
    </row>
    <row r="812" spans="1:25" ht="60" hidden="1" x14ac:dyDescent="0.25">
      <c r="A812" s="3" t="s">
        <v>1897</v>
      </c>
      <c r="B812" s="4">
        <v>45920</v>
      </c>
      <c r="C812" s="3" t="s">
        <v>148</v>
      </c>
      <c r="D812" s="5" t="s">
        <v>1898</v>
      </c>
      <c r="E812" s="3" t="s">
        <v>121</v>
      </c>
      <c r="F812" s="3">
        <v>8</v>
      </c>
      <c r="G812" s="3">
        <v>8</v>
      </c>
      <c r="H812" s="4">
        <v>43819</v>
      </c>
      <c r="I812" s="3" t="s">
        <v>39</v>
      </c>
      <c r="J812" s="3" t="s">
        <v>242</v>
      </c>
      <c r="K812" s="3" t="s">
        <v>28</v>
      </c>
      <c r="L812" s="5"/>
      <c r="M812" s="5"/>
      <c r="N812" s="3" t="e">
        <f>IF(L812="Availability", 0, IF(AND(#REF!="Y", OR(F812&gt;2,#REF!&gt; 0)), 1, 0))</f>
        <v>#REF!</v>
      </c>
      <c r="O812" s="5"/>
      <c r="P812" s="5"/>
      <c r="Q812" s="5"/>
      <c r="R812" s="10"/>
      <c r="S812" s="3">
        <f>_xlfn.XLOOKUP(E812,DelayData!C:C,DelayData!E:E,"Not Found")</f>
        <v>0</v>
      </c>
      <c r="T812" s="3">
        <f>tbl_master[[#This Row],[Delay Mins]]</f>
        <v>0</v>
      </c>
      <c r="U812" s="41">
        <f t="shared" si="51"/>
        <v>70</v>
      </c>
      <c r="V812" s="41" t="e" cm="1">
        <f t="array" aca="1" ref="V812" ca="1">IF(V5COUNT(S812:S814)&lt;3,"",AVERAGE(S812:S814))</f>
        <v>#NAME?</v>
      </c>
      <c r="W812" s="41" t="e">
        <f t="shared" ca="1" si="52"/>
        <v>#NAME?</v>
      </c>
      <c r="X812" s="41" t="e">
        <f t="shared" ca="1" si="53"/>
        <v>#NAME?</v>
      </c>
      <c r="Y812" s="44" t="e">
        <f t="shared" ca="1" si="54"/>
        <v>#NAME?</v>
      </c>
    </row>
    <row r="813" spans="1:25" ht="75" hidden="1" x14ac:dyDescent="0.25">
      <c r="A813" s="3" t="s">
        <v>1899</v>
      </c>
      <c r="B813" s="4">
        <v>45920</v>
      </c>
      <c r="C813" s="3" t="s">
        <v>586</v>
      </c>
      <c r="D813" s="5" t="s">
        <v>1900</v>
      </c>
      <c r="E813" s="3" t="s">
        <v>387</v>
      </c>
      <c r="F813" s="3">
        <v>11</v>
      </c>
      <c r="G813" s="3">
        <v>27</v>
      </c>
      <c r="H813" s="4">
        <v>43584</v>
      </c>
      <c r="I813" s="3" t="s">
        <v>26</v>
      </c>
      <c r="J813" s="3" t="s">
        <v>163</v>
      </c>
      <c r="K813" s="3" t="s">
        <v>28</v>
      </c>
      <c r="L813" s="5"/>
      <c r="M813" s="5"/>
      <c r="N813" s="3" t="e">
        <f>IF(L813="Availability", 0, IF(AND(#REF!="Y", OR(F813&gt;2,#REF!&gt; 0)), 1, 0))</f>
        <v>#REF!</v>
      </c>
      <c r="O813" s="5"/>
      <c r="P813" s="5"/>
      <c r="Q813" s="5"/>
      <c r="R813" s="10"/>
      <c r="S813" s="3">
        <f>_xlfn.XLOOKUP(E813,DelayData!C:C,DelayData!E:E,"Not Found")</f>
        <v>31</v>
      </c>
      <c r="T813" s="3">
        <f>tbl_master[[#This Row],[Delay Mins]]</f>
        <v>31</v>
      </c>
      <c r="U813" s="41">
        <f t="shared" si="51"/>
        <v>0</v>
      </c>
      <c r="V813" s="41" t="e" cm="1">
        <f t="array" aca="1" ref="V813" ca="1">IF(V5COUNT(S813:S815)&lt;3,"",AVERAGE(S813:S815))</f>
        <v>#NAME?</v>
      </c>
      <c r="W813" s="41" t="e">
        <f t="shared" ca="1" si="52"/>
        <v>#NAME?</v>
      </c>
      <c r="X813" s="41" t="e">
        <f t="shared" ca="1" si="53"/>
        <v>#NAME?</v>
      </c>
      <c r="Y813" s="44" t="e">
        <f t="shared" ca="1" si="54"/>
        <v>#NAME?</v>
      </c>
    </row>
    <row r="814" spans="1:25" ht="75" hidden="1" x14ac:dyDescent="0.25">
      <c r="A814" s="3" t="s">
        <v>1901</v>
      </c>
      <c r="B814" s="4">
        <v>45920</v>
      </c>
      <c r="C814" s="3" t="s">
        <v>661</v>
      </c>
      <c r="D814" s="5" t="s">
        <v>1074</v>
      </c>
      <c r="E814" s="3" t="s">
        <v>128</v>
      </c>
      <c r="F814" s="3">
        <v>5</v>
      </c>
      <c r="G814" s="3">
        <v>51</v>
      </c>
      <c r="H814" s="4">
        <v>43572</v>
      </c>
      <c r="I814" s="3" t="s">
        <v>26</v>
      </c>
      <c r="J814" s="3" t="s">
        <v>361</v>
      </c>
      <c r="K814" s="3" t="s">
        <v>28</v>
      </c>
      <c r="L814" s="5"/>
      <c r="M814" s="5"/>
      <c r="N814" s="3" t="e">
        <f>IF(L814="Availability", 0, IF(AND(#REF!="Y", OR(F814&gt;2,#REF!&gt; 0)), 1, 0))</f>
        <v>#REF!</v>
      </c>
      <c r="O814" s="5"/>
      <c r="P814" s="5"/>
      <c r="Q814" s="5"/>
      <c r="R814" s="10"/>
      <c r="S814" s="3">
        <f>_xlfn.XLOOKUP(E814,DelayData!C:C,DelayData!E:E,"Not Found")</f>
        <v>3</v>
      </c>
      <c r="T814" s="3">
        <f>tbl_master[[#This Row],[Delay Mins]]</f>
        <v>3</v>
      </c>
      <c r="U814" s="41">
        <f t="shared" si="51"/>
        <v>31</v>
      </c>
      <c r="V814" s="41" t="e" cm="1">
        <f t="array" aca="1" ref="V814" ca="1">IF(V5COUNT(S814:S816)&lt;3,"",AVERAGE(S814:S816))</f>
        <v>#NAME?</v>
      </c>
      <c r="W814" s="41" t="e">
        <f t="shared" ca="1" si="52"/>
        <v>#NAME?</v>
      </c>
      <c r="X814" s="41" t="e">
        <f t="shared" ca="1" si="53"/>
        <v>#NAME?</v>
      </c>
      <c r="Y814" s="44" t="e">
        <f t="shared" ca="1" si="54"/>
        <v>#NAME?</v>
      </c>
    </row>
    <row r="815" spans="1:25" ht="60" hidden="1" x14ac:dyDescent="0.25">
      <c r="A815" s="3" t="s">
        <v>1902</v>
      </c>
      <c r="B815" s="4">
        <v>45920</v>
      </c>
      <c r="C815" s="3" t="s">
        <v>548</v>
      </c>
      <c r="D815" s="5" t="s">
        <v>1903</v>
      </c>
      <c r="E815" s="3" t="s">
        <v>1211</v>
      </c>
      <c r="F815" s="3">
        <v>4</v>
      </c>
      <c r="G815" s="3">
        <v>4</v>
      </c>
      <c r="H815" s="4">
        <v>43700</v>
      </c>
      <c r="I815" s="3" t="s">
        <v>26</v>
      </c>
      <c r="J815" s="3" t="s">
        <v>361</v>
      </c>
      <c r="K815" s="3" t="s">
        <v>28</v>
      </c>
      <c r="L815" s="5"/>
      <c r="M815" s="5"/>
      <c r="N815" s="3" t="e">
        <f>IF(L815="Availability", 0, IF(AND(#REF!="Y", OR(F815&gt;2,#REF!&gt; 0)), 1, 0))</f>
        <v>#REF!</v>
      </c>
      <c r="O815" s="5"/>
      <c r="P815" s="5"/>
      <c r="Q815" s="5"/>
      <c r="R815" s="10"/>
      <c r="S815" s="3">
        <f>_xlfn.XLOOKUP(E815,DelayData!C:C,DelayData!E:E,"Not Found")</f>
        <v>0</v>
      </c>
      <c r="T815" s="3">
        <f>tbl_master[[#This Row],[Delay Mins]]</f>
        <v>0</v>
      </c>
      <c r="U815" s="41">
        <f t="shared" si="51"/>
        <v>3</v>
      </c>
      <c r="V815" s="41" t="e" cm="1">
        <f t="array" aca="1" ref="V815" ca="1">IF(V5COUNT(S815:S817)&lt;3,"",AVERAGE(S815:S817))</f>
        <v>#NAME?</v>
      </c>
      <c r="W815" s="41" t="e">
        <f t="shared" ca="1" si="52"/>
        <v>#NAME?</v>
      </c>
      <c r="X815" s="41" t="e">
        <f t="shared" ca="1" si="53"/>
        <v>#NAME?</v>
      </c>
      <c r="Y815" s="44" t="e">
        <f t="shared" ca="1" si="54"/>
        <v>#NAME?</v>
      </c>
    </row>
    <row r="816" spans="1:25" ht="75" hidden="1" x14ac:dyDescent="0.25">
      <c r="A816" s="3" t="s">
        <v>1904</v>
      </c>
      <c r="B816" s="4">
        <v>45919</v>
      </c>
      <c r="C816" s="3" t="s">
        <v>978</v>
      </c>
      <c r="D816" s="5" t="s">
        <v>795</v>
      </c>
      <c r="E816" s="3" t="s">
        <v>95</v>
      </c>
      <c r="F816" s="3">
        <v>2</v>
      </c>
      <c r="G816" s="3">
        <v>12</v>
      </c>
      <c r="H816" s="3"/>
      <c r="I816" s="3" t="s">
        <v>33</v>
      </c>
      <c r="J816" s="3" t="s">
        <v>27</v>
      </c>
      <c r="K816" s="3" t="s">
        <v>28</v>
      </c>
      <c r="L816" s="5"/>
      <c r="M816" s="5"/>
      <c r="N816" s="3" t="e">
        <f>IF(L816="Availability", 0, IF(AND(#REF!="Y", OR(F816&gt;2,#REF!&gt; 0)), 1, 0))</f>
        <v>#REF!</v>
      </c>
      <c r="O816" s="5"/>
      <c r="P816" s="5"/>
      <c r="Q816" s="5"/>
      <c r="R816" s="10"/>
      <c r="S816" s="3">
        <f>_xlfn.XLOOKUP(E816,DelayData!C:C,DelayData!E:E,"Not Found")</f>
        <v>0</v>
      </c>
      <c r="T816" s="3">
        <f>tbl_master[[#This Row],[Delay Mins]]</f>
        <v>0</v>
      </c>
      <c r="U816" s="41">
        <f t="shared" si="51"/>
        <v>0</v>
      </c>
      <c r="V816" s="41" t="e" cm="1">
        <f t="array" aca="1" ref="V816" ca="1">IF(V5COUNT(S816:S818)&lt;3,"",AVERAGE(S816:S818))</f>
        <v>#NAME?</v>
      </c>
      <c r="W816" s="41" t="e">
        <f t="shared" ca="1" si="52"/>
        <v>#NAME?</v>
      </c>
      <c r="X816" s="41" t="e">
        <f t="shared" ca="1" si="53"/>
        <v>#NAME?</v>
      </c>
      <c r="Y816" s="44" t="e">
        <f t="shared" ca="1" si="54"/>
        <v>#NAME?</v>
      </c>
    </row>
    <row r="817" spans="1:25" ht="45" hidden="1" x14ac:dyDescent="0.25">
      <c r="A817" s="3" t="s">
        <v>1905</v>
      </c>
      <c r="B817" s="4">
        <v>45919</v>
      </c>
      <c r="C817" s="3" t="s">
        <v>268</v>
      </c>
      <c r="D817" s="5" t="s">
        <v>1906</v>
      </c>
      <c r="E817" s="3" t="s">
        <v>700</v>
      </c>
      <c r="F817" s="3">
        <v>20</v>
      </c>
      <c r="G817" s="3">
        <v>56</v>
      </c>
      <c r="H817" s="4">
        <v>44005</v>
      </c>
      <c r="I817" s="3" t="s">
        <v>388</v>
      </c>
      <c r="J817" s="3" t="s">
        <v>1398</v>
      </c>
      <c r="K817" s="3" t="s">
        <v>28</v>
      </c>
      <c r="L817" s="5"/>
      <c r="M817" s="5" t="s">
        <v>1907</v>
      </c>
      <c r="N817" s="3" t="e">
        <f>IF(L817="Availability", 0, IF(AND(#REF!="Y", OR(F817&gt;2,#REF!&gt; 0)), 1, 0))</f>
        <v>#REF!</v>
      </c>
      <c r="O817" s="5"/>
      <c r="P817" s="5"/>
      <c r="Q817" s="5"/>
      <c r="R817" s="10"/>
      <c r="S817" s="3">
        <f>_xlfn.XLOOKUP(E817,DelayData!C:C,DelayData!E:E,"Not Found")</f>
        <v>42</v>
      </c>
      <c r="T817" s="3">
        <f>tbl_master[[#This Row],[Delay Mins]]</f>
        <v>42</v>
      </c>
      <c r="U817" s="41">
        <f t="shared" si="51"/>
        <v>0</v>
      </c>
      <c r="V817" s="41" t="e" cm="1">
        <f t="array" aca="1" ref="V817" ca="1">IF(V5COUNT(S817:S819)&lt;3,"",AVERAGE(S817:S819))</f>
        <v>#NAME?</v>
      </c>
      <c r="W817" s="41" t="e">
        <f t="shared" ca="1" si="52"/>
        <v>#NAME?</v>
      </c>
      <c r="X817" s="41" t="e">
        <f t="shared" ca="1" si="53"/>
        <v>#NAME?</v>
      </c>
      <c r="Y817" s="44" t="e">
        <f t="shared" ca="1" si="54"/>
        <v>#NAME?</v>
      </c>
    </row>
    <row r="818" spans="1:25" ht="60" hidden="1" x14ac:dyDescent="0.25">
      <c r="A818" s="3" t="s">
        <v>1908</v>
      </c>
      <c r="B818" s="4">
        <v>45919</v>
      </c>
      <c r="C818" s="3" t="s">
        <v>1909</v>
      </c>
      <c r="D818" s="5" t="s">
        <v>1910</v>
      </c>
      <c r="E818" s="3" t="s">
        <v>128</v>
      </c>
      <c r="F818" s="3">
        <v>3</v>
      </c>
      <c r="G818" s="3">
        <v>3</v>
      </c>
      <c r="H818" s="4">
        <v>43782</v>
      </c>
      <c r="I818" s="3" t="s">
        <v>39</v>
      </c>
      <c r="J818" s="3" t="s">
        <v>361</v>
      </c>
      <c r="K818" s="3" t="s">
        <v>28</v>
      </c>
      <c r="L818" s="5"/>
      <c r="M818" s="5"/>
      <c r="N818" s="3" t="e">
        <f>IF(L818="Availability", 0, IF(AND(#REF!="Y", OR(F818&gt;2,#REF!&gt; 0)), 1, 0))</f>
        <v>#REF!</v>
      </c>
      <c r="O818" s="5"/>
      <c r="P818" s="5"/>
      <c r="Q818" s="5"/>
      <c r="R818" s="10"/>
      <c r="S818" s="3">
        <f>_xlfn.XLOOKUP(E818,DelayData!C:C,DelayData!E:E,"Not Found")</f>
        <v>3</v>
      </c>
      <c r="T818" s="3">
        <f>tbl_master[[#This Row],[Delay Mins]]</f>
        <v>3</v>
      </c>
      <c r="U818" s="41">
        <f t="shared" si="51"/>
        <v>42</v>
      </c>
      <c r="V818" s="41" t="e" cm="1">
        <f t="array" aca="1" ref="V818" ca="1">IF(V5COUNT(S818:S820)&lt;3,"",AVERAGE(S818:S820))</f>
        <v>#NAME?</v>
      </c>
      <c r="W818" s="41" t="e">
        <f t="shared" ca="1" si="52"/>
        <v>#NAME?</v>
      </c>
      <c r="X818" s="41" t="e">
        <f t="shared" ca="1" si="53"/>
        <v>#NAME?</v>
      </c>
      <c r="Y818" s="44" t="e">
        <f t="shared" ca="1" si="54"/>
        <v>#NAME?</v>
      </c>
    </row>
    <row r="819" spans="1:25" ht="75" hidden="1" x14ac:dyDescent="0.25">
      <c r="A819" s="3" t="s">
        <v>1911</v>
      </c>
      <c r="B819" s="4">
        <v>45919</v>
      </c>
      <c r="C819" s="3" t="s">
        <v>205</v>
      </c>
      <c r="D819" s="5" t="s">
        <v>1912</v>
      </c>
      <c r="E819" s="3" t="s">
        <v>95</v>
      </c>
      <c r="F819" s="3">
        <v>7</v>
      </c>
      <c r="G819" s="3">
        <v>13</v>
      </c>
      <c r="H819" s="4">
        <v>43545</v>
      </c>
      <c r="I819" s="3" t="s">
        <v>26</v>
      </c>
      <c r="J819" s="3" t="s">
        <v>242</v>
      </c>
      <c r="K819" s="3" t="s">
        <v>28</v>
      </c>
      <c r="L819" s="5"/>
      <c r="M819" s="5"/>
      <c r="N819" s="3" t="e">
        <f>IF(L819="Availability", 0, IF(AND(#REF!="Y", OR(F819&gt;2,#REF!&gt; 0)), 1, 0))</f>
        <v>#REF!</v>
      </c>
      <c r="O819" s="5"/>
      <c r="P819" s="5"/>
      <c r="Q819" s="5"/>
      <c r="R819" s="10"/>
      <c r="S819" s="3">
        <f>_xlfn.XLOOKUP(E819,DelayData!C:C,DelayData!E:E,"Not Found")</f>
        <v>0</v>
      </c>
      <c r="T819" s="3">
        <f>tbl_master[[#This Row],[Delay Mins]]</f>
        <v>0</v>
      </c>
      <c r="U819" s="41">
        <f t="shared" si="51"/>
        <v>3</v>
      </c>
      <c r="V819" s="41" t="e" cm="1">
        <f t="array" aca="1" ref="V819" ca="1">IF(V5COUNT(S819:S821)&lt;3,"",AVERAGE(S819:S821))</f>
        <v>#NAME?</v>
      </c>
      <c r="W819" s="41" t="e">
        <f t="shared" ca="1" si="52"/>
        <v>#NAME?</v>
      </c>
      <c r="X819" s="41" t="e">
        <f t="shared" ca="1" si="53"/>
        <v>#NAME?</v>
      </c>
      <c r="Y819" s="44" t="e">
        <f t="shared" ca="1" si="54"/>
        <v>#NAME?</v>
      </c>
    </row>
    <row r="820" spans="1:25" ht="75" hidden="1" x14ac:dyDescent="0.25">
      <c r="A820" s="3" t="s">
        <v>1913</v>
      </c>
      <c r="B820" s="4">
        <v>45918</v>
      </c>
      <c r="C820" s="3" t="s">
        <v>1914</v>
      </c>
      <c r="D820" s="5" t="s">
        <v>1915</v>
      </c>
      <c r="E820" s="3" t="s">
        <v>121</v>
      </c>
      <c r="F820" s="3">
        <v>6</v>
      </c>
      <c r="G820" s="3">
        <v>6</v>
      </c>
      <c r="H820" s="4">
        <v>43920</v>
      </c>
      <c r="I820" s="3" t="s">
        <v>26</v>
      </c>
      <c r="J820" s="3" t="s">
        <v>361</v>
      </c>
      <c r="K820" s="3" t="s">
        <v>28</v>
      </c>
      <c r="L820" s="5"/>
      <c r="M820" s="5"/>
      <c r="N820" s="3" t="e">
        <f>IF(L820="Availability", 0, IF(AND(#REF!="Y", OR(F820&gt;2,#REF!&gt; 0)), 1, 0))</f>
        <v>#REF!</v>
      </c>
      <c r="O820" s="5"/>
      <c r="P820" s="5"/>
      <c r="Q820" s="5"/>
      <c r="R820" s="10"/>
      <c r="S820" s="3">
        <f>_xlfn.XLOOKUP(E820,DelayData!C:C,DelayData!E:E,"Not Found")</f>
        <v>0</v>
      </c>
      <c r="T820" s="3">
        <f>tbl_master[[#This Row],[Delay Mins]]</f>
        <v>0</v>
      </c>
      <c r="U820" s="41">
        <f t="shared" si="51"/>
        <v>0</v>
      </c>
      <c r="V820" s="41" t="e" cm="1">
        <f t="array" aca="1" ref="V820" ca="1">IF(V5COUNT(S820:S822)&lt;3,"",AVERAGE(S820:S822))</f>
        <v>#NAME?</v>
      </c>
      <c r="W820" s="41" t="e">
        <f t="shared" ca="1" si="52"/>
        <v>#NAME?</v>
      </c>
      <c r="X820" s="41" t="e">
        <f t="shared" ca="1" si="53"/>
        <v>#NAME?</v>
      </c>
      <c r="Y820" s="44" t="e">
        <f t="shared" ca="1" si="54"/>
        <v>#NAME?</v>
      </c>
    </row>
    <row r="821" spans="1:25" ht="75" hidden="1" x14ac:dyDescent="0.25">
      <c r="A821" s="3" t="s">
        <v>1916</v>
      </c>
      <c r="B821" s="4">
        <v>45918</v>
      </c>
      <c r="C821" s="3" t="s">
        <v>266</v>
      </c>
      <c r="D821" s="5" t="s">
        <v>1033</v>
      </c>
      <c r="E821" s="3" t="s">
        <v>87</v>
      </c>
      <c r="F821" s="3">
        <v>19</v>
      </c>
      <c r="G821" s="3">
        <v>55</v>
      </c>
      <c r="H821" s="4">
        <v>43536</v>
      </c>
      <c r="I821" s="3" t="s">
        <v>26</v>
      </c>
      <c r="J821" s="3" t="s">
        <v>242</v>
      </c>
      <c r="K821" s="3" t="s">
        <v>28</v>
      </c>
      <c r="L821" s="5"/>
      <c r="M821" s="5"/>
      <c r="N821" s="3" t="e">
        <f>IF(L821="Availability", 0, IF(AND(#REF!="Y", OR(F821&gt;2,#REF!&gt; 0)), 1, 0))</f>
        <v>#REF!</v>
      </c>
      <c r="O821" s="5"/>
      <c r="P821" s="5"/>
      <c r="Q821" s="5"/>
      <c r="R821" s="10"/>
      <c r="S821" s="3">
        <f>_xlfn.XLOOKUP(E821,DelayData!C:C,DelayData!E:E,"Not Found")</f>
        <v>0</v>
      </c>
      <c r="T821" s="3">
        <f>tbl_master[[#This Row],[Delay Mins]]</f>
        <v>0</v>
      </c>
      <c r="U821" s="41">
        <f t="shared" si="51"/>
        <v>0</v>
      </c>
      <c r="V821" s="41" t="e" cm="1">
        <f t="array" aca="1" ref="V821" ca="1">IF(V5COUNT(S821:S823)&lt;3,"",AVERAGE(S821:S823))</f>
        <v>#NAME?</v>
      </c>
      <c r="W821" s="41" t="e">
        <f t="shared" ca="1" si="52"/>
        <v>#NAME?</v>
      </c>
      <c r="X821" s="41" t="e">
        <f t="shared" ca="1" si="53"/>
        <v>#NAME?</v>
      </c>
      <c r="Y821" s="44" t="e">
        <f t="shared" ca="1" si="54"/>
        <v>#NAME?</v>
      </c>
    </row>
    <row r="822" spans="1:25" ht="75" hidden="1" x14ac:dyDescent="0.25">
      <c r="A822" s="3" t="s">
        <v>1917</v>
      </c>
      <c r="B822" s="4">
        <v>45918</v>
      </c>
      <c r="C822" s="3" t="s">
        <v>1350</v>
      </c>
      <c r="D822" s="5" t="s">
        <v>1372</v>
      </c>
      <c r="E822" s="3" t="s">
        <v>87</v>
      </c>
      <c r="F822" s="3">
        <v>25</v>
      </c>
      <c r="G822" s="3">
        <v>57</v>
      </c>
      <c r="H822" s="4">
        <v>43545</v>
      </c>
      <c r="I822" s="3" t="s">
        <v>26</v>
      </c>
      <c r="J822" s="3" t="s">
        <v>361</v>
      </c>
      <c r="K822" s="3" t="s">
        <v>28</v>
      </c>
      <c r="L822" s="5"/>
      <c r="M822" s="5"/>
      <c r="N822" s="3" t="e">
        <f>IF(L822="Availability", 0, IF(AND(#REF!="Y", OR(F822&gt;2,#REF!&gt; 0)), 1, 0))</f>
        <v>#REF!</v>
      </c>
      <c r="O822" s="5"/>
      <c r="P822" s="5"/>
      <c r="Q822" s="5"/>
      <c r="R822" s="10"/>
      <c r="S822" s="3">
        <f>_xlfn.XLOOKUP(E822,DelayData!C:C,DelayData!E:E,"Not Found")</f>
        <v>0</v>
      </c>
      <c r="T822" s="3">
        <f>tbl_master[[#This Row],[Delay Mins]]</f>
        <v>0</v>
      </c>
      <c r="U822" s="41">
        <f t="shared" si="51"/>
        <v>0</v>
      </c>
      <c r="V822" s="41" t="e" cm="1">
        <f t="array" aca="1" ref="V822" ca="1">IF(V5COUNT(S822:S824)&lt;3,"",AVERAGE(S822:S824))</f>
        <v>#NAME?</v>
      </c>
      <c r="W822" s="41" t="e">
        <f t="shared" ca="1" si="52"/>
        <v>#NAME?</v>
      </c>
      <c r="X822" s="41" t="e">
        <f t="shared" ca="1" si="53"/>
        <v>#NAME?</v>
      </c>
      <c r="Y822" s="44" t="e">
        <f t="shared" ca="1" si="54"/>
        <v>#NAME?</v>
      </c>
    </row>
    <row r="823" spans="1:25" ht="60" hidden="1" x14ac:dyDescent="0.25">
      <c r="A823" s="3" t="s">
        <v>1918</v>
      </c>
      <c r="B823" s="4">
        <v>45917</v>
      </c>
      <c r="C823" s="3" t="s">
        <v>1919</v>
      </c>
      <c r="D823" s="5" t="s">
        <v>1920</v>
      </c>
      <c r="E823" s="3" t="s">
        <v>1295</v>
      </c>
      <c r="F823" s="3">
        <v>36</v>
      </c>
      <c r="G823" s="3">
        <v>74</v>
      </c>
      <c r="H823" s="4">
        <v>43728</v>
      </c>
      <c r="I823" s="3" t="s">
        <v>71</v>
      </c>
      <c r="J823" s="3" t="s">
        <v>55</v>
      </c>
      <c r="K823" s="3" t="s">
        <v>28</v>
      </c>
      <c r="L823" s="5"/>
      <c r="M823" s="5"/>
      <c r="N823" s="3" t="e">
        <f>IF(L823="Availability", 0, IF(AND(#REF!="Y", OR(F823&gt;2,#REF!&gt; 0)), 1, 0))</f>
        <v>#REF!</v>
      </c>
      <c r="O823" s="5"/>
      <c r="P823" s="5"/>
      <c r="Q823" s="5"/>
      <c r="R823" s="10"/>
      <c r="S823" s="3">
        <f>_xlfn.XLOOKUP(E823,DelayData!C:C,DelayData!E:E,"Not Found")</f>
        <v>0</v>
      </c>
      <c r="T823" s="3">
        <f>tbl_master[[#This Row],[Delay Mins]]</f>
        <v>0</v>
      </c>
      <c r="U823" s="41">
        <f t="shared" si="51"/>
        <v>0</v>
      </c>
      <c r="V823" s="41" t="e" cm="1">
        <f t="array" aca="1" ref="V823" ca="1">IF(V5COUNT(S823:S825)&lt;3,"",AVERAGE(S823:S825))</f>
        <v>#NAME?</v>
      </c>
      <c r="W823" s="41" t="e">
        <f t="shared" ca="1" si="52"/>
        <v>#NAME?</v>
      </c>
      <c r="X823" s="41" t="e">
        <f t="shared" ca="1" si="53"/>
        <v>#NAME?</v>
      </c>
      <c r="Y823" s="44" t="e">
        <f t="shared" ca="1" si="54"/>
        <v>#NAME?</v>
      </c>
    </row>
    <row r="824" spans="1:25" ht="75" hidden="1" x14ac:dyDescent="0.25">
      <c r="A824" s="3" t="s">
        <v>1921</v>
      </c>
      <c r="B824" s="4">
        <v>45917</v>
      </c>
      <c r="C824" s="3" t="s">
        <v>1196</v>
      </c>
      <c r="D824" s="5" t="s">
        <v>115</v>
      </c>
      <c r="E824" s="3" t="s">
        <v>128</v>
      </c>
      <c r="F824" s="3">
        <v>4</v>
      </c>
      <c r="G824" s="3">
        <v>22</v>
      </c>
      <c r="H824" s="3"/>
      <c r="I824" s="3" t="s">
        <v>33</v>
      </c>
      <c r="J824" s="3" t="s">
        <v>183</v>
      </c>
      <c r="K824" s="3" t="s">
        <v>28</v>
      </c>
      <c r="L824" s="5"/>
      <c r="M824" s="5"/>
      <c r="N824" s="3" t="e">
        <f>IF(L824="Availability", 0, IF(AND(#REF!="Y", OR(F824&gt;2,#REF!&gt; 0)), 1, 0))</f>
        <v>#REF!</v>
      </c>
      <c r="O824" s="5"/>
      <c r="P824" s="5"/>
      <c r="Q824" s="5"/>
      <c r="R824" s="10"/>
      <c r="S824" s="3">
        <f>_xlfn.XLOOKUP(E824,DelayData!C:C,DelayData!E:E,"Not Found")</f>
        <v>3</v>
      </c>
      <c r="T824" s="3">
        <f>tbl_master[[#This Row],[Delay Mins]]</f>
        <v>3</v>
      </c>
      <c r="U824" s="41">
        <f t="shared" si="51"/>
        <v>0</v>
      </c>
      <c r="V824" s="41" t="e" cm="1">
        <f t="array" aca="1" ref="V824" ca="1">IF(V5COUNT(S824:S826)&lt;3,"",AVERAGE(S824:S826))</f>
        <v>#NAME?</v>
      </c>
      <c r="W824" s="41" t="e">
        <f t="shared" ca="1" si="52"/>
        <v>#NAME?</v>
      </c>
      <c r="X824" s="41" t="e">
        <f t="shared" ca="1" si="53"/>
        <v>#NAME?</v>
      </c>
      <c r="Y824" s="44" t="e">
        <f t="shared" ca="1" si="54"/>
        <v>#NAME?</v>
      </c>
    </row>
    <row r="825" spans="1:25" ht="60" hidden="1" x14ac:dyDescent="0.25">
      <c r="A825" s="3" t="s">
        <v>1922</v>
      </c>
      <c r="B825" s="4">
        <v>45916</v>
      </c>
      <c r="C825" s="3" t="s">
        <v>422</v>
      </c>
      <c r="D825" s="5" t="s">
        <v>419</v>
      </c>
      <c r="E825" s="3" t="s">
        <v>48</v>
      </c>
      <c r="F825" s="3">
        <v>4</v>
      </c>
      <c r="G825" s="3">
        <v>4</v>
      </c>
      <c r="H825" s="4">
        <v>43584</v>
      </c>
      <c r="I825" s="3" t="s">
        <v>49</v>
      </c>
      <c r="J825" s="3" t="s">
        <v>199</v>
      </c>
      <c r="K825" s="3" t="s">
        <v>28</v>
      </c>
      <c r="L825" s="5"/>
      <c r="M825" s="5"/>
      <c r="N825" s="3" t="e">
        <f>IF(L825="Availability", 0, IF(AND(#REF!="Y", OR(F825&gt;2,#REF!&gt; 0)), 1, 0))</f>
        <v>#REF!</v>
      </c>
      <c r="O825" s="5"/>
      <c r="P825" s="5"/>
      <c r="Q825" s="5"/>
      <c r="R825" s="10"/>
      <c r="S825" s="3">
        <f>_xlfn.XLOOKUP(E825,DelayData!C:C,DelayData!E:E,"Not Found")</f>
        <v>0</v>
      </c>
      <c r="T825" s="3">
        <f>tbl_master[[#This Row],[Delay Mins]]</f>
        <v>0</v>
      </c>
      <c r="U825" s="41">
        <f t="shared" si="51"/>
        <v>3</v>
      </c>
      <c r="V825" s="41" t="e" cm="1">
        <f t="array" aca="1" ref="V825" ca="1">IF(V5COUNT(S825:S827)&lt;3,"",AVERAGE(S825:S827))</f>
        <v>#NAME?</v>
      </c>
      <c r="W825" s="41" t="e">
        <f t="shared" ca="1" si="52"/>
        <v>#NAME?</v>
      </c>
      <c r="X825" s="41" t="e">
        <f t="shared" ca="1" si="53"/>
        <v>#NAME?</v>
      </c>
      <c r="Y825" s="44" t="e">
        <f t="shared" ca="1" si="54"/>
        <v>#NAME?</v>
      </c>
    </row>
    <row r="826" spans="1:25" ht="75" hidden="1" x14ac:dyDescent="0.25">
      <c r="A826" s="3" t="s">
        <v>1923</v>
      </c>
      <c r="B826" s="4">
        <v>45916</v>
      </c>
      <c r="C826" s="3" t="s">
        <v>1924</v>
      </c>
      <c r="D826" s="5" t="s">
        <v>1133</v>
      </c>
      <c r="E826" s="3" t="s">
        <v>99</v>
      </c>
      <c r="F826" s="3">
        <v>5</v>
      </c>
      <c r="G826" s="3">
        <v>20</v>
      </c>
      <c r="H826" s="4">
        <v>43964</v>
      </c>
      <c r="I826" s="3" t="s">
        <v>39</v>
      </c>
      <c r="J826" s="3" t="s">
        <v>361</v>
      </c>
      <c r="K826" s="3" t="s">
        <v>28</v>
      </c>
      <c r="L826" s="5"/>
      <c r="M826" s="5"/>
      <c r="N826" s="3" t="e">
        <f>IF(L826="Availability", 0, IF(AND(#REF!="Y", OR(F826&gt;2,#REF!&gt; 0)), 1, 0))</f>
        <v>#REF!</v>
      </c>
      <c r="O826" s="5"/>
      <c r="P826" s="5"/>
      <c r="Q826" s="5"/>
      <c r="R826" s="10"/>
      <c r="S826" s="3">
        <f>_xlfn.XLOOKUP(E826,DelayData!C:C,DelayData!E:E,"Not Found")</f>
        <v>12</v>
      </c>
      <c r="T826" s="3">
        <f>tbl_master[[#This Row],[Delay Mins]]</f>
        <v>12</v>
      </c>
      <c r="U826" s="41">
        <f t="shared" si="51"/>
        <v>0</v>
      </c>
      <c r="V826" s="41" t="e" cm="1">
        <f t="array" aca="1" ref="V826" ca="1">IF(V5COUNT(S826:S828)&lt;3,"",AVERAGE(S826:S828))</f>
        <v>#NAME?</v>
      </c>
      <c r="W826" s="41" t="e">
        <f t="shared" ca="1" si="52"/>
        <v>#NAME?</v>
      </c>
      <c r="X826" s="41" t="e">
        <f t="shared" ca="1" si="53"/>
        <v>#NAME?</v>
      </c>
      <c r="Y826" s="44" t="e">
        <f t="shared" ca="1" si="54"/>
        <v>#NAME?</v>
      </c>
    </row>
    <row r="827" spans="1:25" ht="75" hidden="1" x14ac:dyDescent="0.25">
      <c r="A827" s="3" t="s">
        <v>1925</v>
      </c>
      <c r="B827" s="4">
        <v>45916</v>
      </c>
      <c r="C827" s="3" t="s">
        <v>993</v>
      </c>
      <c r="D827" s="5" t="s">
        <v>994</v>
      </c>
      <c r="E827" s="3" t="s">
        <v>48</v>
      </c>
      <c r="F827" s="3">
        <v>7</v>
      </c>
      <c r="G827" s="3">
        <v>7</v>
      </c>
      <c r="H827" s="3"/>
      <c r="I827" s="3" t="s">
        <v>88</v>
      </c>
      <c r="J827" s="3" t="s">
        <v>163</v>
      </c>
      <c r="K827" s="3" t="s">
        <v>28</v>
      </c>
      <c r="L827" s="5"/>
      <c r="M827" s="5"/>
      <c r="N827" s="3" t="e">
        <f>IF(L827="Availability", 0, IF(AND(#REF!="Y", OR(F827&gt;2,#REF!&gt; 0)), 1, 0))</f>
        <v>#REF!</v>
      </c>
      <c r="O827" s="5"/>
      <c r="P827" s="5"/>
      <c r="Q827" s="5"/>
      <c r="R827" s="10"/>
      <c r="S827" s="3">
        <f>_xlfn.XLOOKUP(E827,DelayData!C:C,DelayData!E:E,"Not Found")</f>
        <v>0</v>
      </c>
      <c r="T827" s="3">
        <f>tbl_master[[#This Row],[Delay Mins]]</f>
        <v>0</v>
      </c>
      <c r="U827" s="41">
        <f t="shared" si="51"/>
        <v>12</v>
      </c>
      <c r="V827" s="41" t="e" cm="1">
        <f t="array" aca="1" ref="V827" ca="1">IF(V5COUNT(S827:S829)&lt;3,"",AVERAGE(S827:S829))</f>
        <v>#NAME?</v>
      </c>
      <c r="W827" s="41" t="e">
        <f t="shared" ca="1" si="52"/>
        <v>#NAME?</v>
      </c>
      <c r="X827" s="41" t="e">
        <f t="shared" ca="1" si="53"/>
        <v>#NAME?</v>
      </c>
      <c r="Y827" s="44" t="e">
        <f t="shared" ca="1" si="54"/>
        <v>#NAME?</v>
      </c>
    </row>
    <row r="828" spans="1:25" ht="75" hidden="1" x14ac:dyDescent="0.25">
      <c r="A828" s="3" t="s">
        <v>1926</v>
      </c>
      <c r="B828" s="4">
        <v>45916</v>
      </c>
      <c r="C828" s="3" t="s">
        <v>1229</v>
      </c>
      <c r="D828" s="5" t="s">
        <v>1927</v>
      </c>
      <c r="E828" s="3" t="s">
        <v>70</v>
      </c>
      <c r="F828" s="3">
        <v>6</v>
      </c>
      <c r="G828" s="3">
        <v>6</v>
      </c>
      <c r="H828" s="4">
        <v>43700</v>
      </c>
      <c r="I828" s="3" t="s">
        <v>49</v>
      </c>
      <c r="J828" s="3" t="s">
        <v>246</v>
      </c>
      <c r="K828" s="3" t="s">
        <v>28</v>
      </c>
      <c r="L828" s="5"/>
      <c r="M828" s="5"/>
      <c r="N828" s="3" t="e">
        <f>IF(L828="Availability", 0, IF(AND(#REF!="Y", OR(F828&gt;2,#REF!&gt; 0)), 1, 0))</f>
        <v>#REF!</v>
      </c>
      <c r="O828" s="5"/>
      <c r="P828" s="5"/>
      <c r="Q828" s="5"/>
      <c r="R828" s="10"/>
      <c r="S828" s="3">
        <f>_xlfn.XLOOKUP(E828,DelayData!C:C,DelayData!E:E,"Not Found")</f>
        <v>27</v>
      </c>
      <c r="T828" s="3">
        <f>tbl_master[[#This Row],[Delay Mins]]</f>
        <v>27</v>
      </c>
      <c r="U828" s="41">
        <f t="shared" si="51"/>
        <v>0</v>
      </c>
      <c r="V828" s="41" t="e" cm="1">
        <f t="array" aca="1" ref="V828" ca="1">IF(V5COUNT(S828:S830)&lt;3,"",AVERAGE(S828:S830))</f>
        <v>#NAME?</v>
      </c>
      <c r="W828" s="41" t="e">
        <f t="shared" ca="1" si="52"/>
        <v>#NAME?</v>
      </c>
      <c r="X828" s="41" t="e">
        <f t="shared" ca="1" si="53"/>
        <v>#NAME?</v>
      </c>
      <c r="Y828" s="44" t="e">
        <f t="shared" ca="1" si="54"/>
        <v>#NAME?</v>
      </c>
    </row>
    <row r="829" spans="1:25" ht="165" hidden="1" x14ac:dyDescent="0.25">
      <c r="A829" s="3" t="s">
        <v>1928</v>
      </c>
      <c r="B829" s="4">
        <v>45916</v>
      </c>
      <c r="C829" s="3"/>
      <c r="D829" s="5" t="s">
        <v>1929</v>
      </c>
      <c r="E829" s="3" t="s">
        <v>25</v>
      </c>
      <c r="F829" s="3">
        <v>0</v>
      </c>
      <c r="G829" s="3">
        <v>0</v>
      </c>
      <c r="H829" s="4">
        <v>43532</v>
      </c>
      <c r="I829" s="3" t="s">
        <v>217</v>
      </c>
      <c r="J829" s="3"/>
      <c r="K829" s="3" t="s">
        <v>34</v>
      </c>
      <c r="L829" s="5"/>
      <c r="M829" s="5"/>
      <c r="N829" s="3" t="e">
        <f>IF(L829="Availability", 0, IF(AND(#REF!="Y", OR(F829&gt;2,#REF!&gt; 0)), 1, 0))</f>
        <v>#REF!</v>
      </c>
      <c r="O829" s="5"/>
      <c r="P829" s="5"/>
      <c r="Q829" s="5"/>
      <c r="R829" s="10"/>
      <c r="S829" s="3">
        <f>_xlfn.XLOOKUP(E829,DelayData!C:C,DelayData!E:E,"Not Found")</f>
        <v>0</v>
      </c>
      <c r="T829" s="3">
        <f>tbl_master[[#This Row],[Delay Mins]]</f>
        <v>0</v>
      </c>
      <c r="U829" s="41">
        <f t="shared" si="51"/>
        <v>27</v>
      </c>
      <c r="V829" s="41" t="e" cm="1">
        <f t="array" aca="1" ref="V829" ca="1">IF(V5COUNT(S829:S831)&lt;3,"",AVERAGE(S829:S831))</f>
        <v>#NAME?</v>
      </c>
      <c r="W829" s="41" t="e">
        <f t="shared" ca="1" si="52"/>
        <v>#NAME?</v>
      </c>
      <c r="X829" s="41" t="e">
        <f t="shared" ca="1" si="53"/>
        <v>#NAME?</v>
      </c>
      <c r="Y829" s="44" t="e">
        <f t="shared" ca="1" si="54"/>
        <v>#NAME?</v>
      </c>
    </row>
    <row r="830" spans="1:25" ht="75" hidden="1" x14ac:dyDescent="0.25">
      <c r="A830" s="3" t="s">
        <v>1930</v>
      </c>
      <c r="B830" s="4">
        <v>45916</v>
      </c>
      <c r="C830" s="3" t="s">
        <v>975</v>
      </c>
      <c r="D830" s="5" t="s">
        <v>1219</v>
      </c>
      <c r="E830" s="3" t="s">
        <v>216</v>
      </c>
      <c r="F830" s="3">
        <v>11</v>
      </c>
      <c r="G830" s="3">
        <v>11</v>
      </c>
      <c r="H830" s="4">
        <v>43728</v>
      </c>
      <c r="I830" s="3" t="s">
        <v>217</v>
      </c>
      <c r="J830" s="3" t="s">
        <v>55</v>
      </c>
      <c r="K830" s="3" t="s">
        <v>28</v>
      </c>
      <c r="L830" s="5"/>
      <c r="M830" s="5"/>
      <c r="N830" s="3" t="e">
        <f>IF(L830="Availability", 0, IF(AND(#REF!="Y", OR(F830&gt;2,#REF!&gt; 0)), 1, 0))</f>
        <v>#REF!</v>
      </c>
      <c r="O830" s="5"/>
      <c r="P830" s="5"/>
      <c r="Q830" s="5"/>
      <c r="R830" s="10"/>
      <c r="S830" s="3">
        <f>_xlfn.XLOOKUP(E830,DelayData!C:C,DelayData!E:E,"Not Found")</f>
        <v>3</v>
      </c>
      <c r="T830" s="3">
        <f>tbl_master[[#This Row],[Delay Mins]]</f>
        <v>3</v>
      </c>
      <c r="U830" s="41">
        <f t="shared" si="51"/>
        <v>0</v>
      </c>
      <c r="V830" s="41" t="e" cm="1">
        <f t="array" aca="1" ref="V830" ca="1">IF(V5COUNT(S830:S832)&lt;3,"",AVERAGE(S830:S832))</f>
        <v>#NAME?</v>
      </c>
      <c r="W830" s="41" t="e">
        <f t="shared" ca="1" si="52"/>
        <v>#NAME?</v>
      </c>
      <c r="X830" s="41" t="e">
        <f t="shared" ca="1" si="53"/>
        <v>#NAME?</v>
      </c>
      <c r="Y830" s="44" t="e">
        <f t="shared" ca="1" si="54"/>
        <v>#NAME?</v>
      </c>
    </row>
    <row r="831" spans="1:25" ht="60" hidden="1" x14ac:dyDescent="0.25">
      <c r="A831" s="3" t="s">
        <v>1931</v>
      </c>
      <c r="B831" s="4">
        <v>45916</v>
      </c>
      <c r="C831" s="3" t="s">
        <v>1692</v>
      </c>
      <c r="D831" s="5" t="s">
        <v>1693</v>
      </c>
      <c r="E831" s="3" t="s">
        <v>128</v>
      </c>
      <c r="F831" s="3">
        <v>0</v>
      </c>
      <c r="G831" s="3">
        <v>4</v>
      </c>
      <c r="H831" s="4">
        <v>43532</v>
      </c>
      <c r="I831" s="3" t="s">
        <v>26</v>
      </c>
      <c r="J831" s="3" t="s">
        <v>44</v>
      </c>
      <c r="K831" s="3" t="s">
        <v>28</v>
      </c>
      <c r="L831" s="5"/>
      <c r="M831" s="5"/>
      <c r="N831" s="3" t="e">
        <f>IF(L831="Availability", 0, IF(AND(#REF!="Y", OR(F831&gt;2,#REF!&gt; 0)), 1, 0))</f>
        <v>#REF!</v>
      </c>
      <c r="O831" s="5"/>
      <c r="P831" s="5"/>
      <c r="Q831" s="5"/>
      <c r="R831" s="10"/>
      <c r="S831" s="3">
        <f>_xlfn.XLOOKUP(E831,DelayData!C:C,DelayData!E:E,"Not Found")</f>
        <v>3</v>
      </c>
      <c r="T831" s="3">
        <f>tbl_master[[#This Row],[Delay Mins]]</f>
        <v>3</v>
      </c>
      <c r="U831" s="41">
        <f t="shared" si="51"/>
        <v>3</v>
      </c>
      <c r="V831" s="41" t="e" cm="1">
        <f t="array" aca="1" ref="V831" ca="1">IF(V5COUNT(S831:S833)&lt;3,"",AVERAGE(S831:S833))</f>
        <v>#NAME?</v>
      </c>
      <c r="W831" s="41" t="e">
        <f t="shared" ca="1" si="52"/>
        <v>#NAME?</v>
      </c>
      <c r="X831" s="41" t="e">
        <f t="shared" ca="1" si="53"/>
        <v>#NAME?</v>
      </c>
      <c r="Y831" s="44" t="e">
        <f t="shared" ca="1" si="54"/>
        <v>#NAME?</v>
      </c>
    </row>
    <row r="832" spans="1:25" ht="60" hidden="1" x14ac:dyDescent="0.25">
      <c r="A832" s="3" t="s">
        <v>1932</v>
      </c>
      <c r="B832" s="4">
        <v>45916</v>
      </c>
      <c r="C832" s="3" t="s">
        <v>1424</v>
      </c>
      <c r="D832" s="5" t="s">
        <v>1328</v>
      </c>
      <c r="E832" s="3" t="s">
        <v>356</v>
      </c>
      <c r="F832" s="3">
        <v>12</v>
      </c>
      <c r="G832" s="3">
        <v>12</v>
      </c>
      <c r="H832" s="4">
        <v>43700</v>
      </c>
      <c r="I832" s="3" t="s">
        <v>54</v>
      </c>
      <c r="J832" s="3" t="s">
        <v>55</v>
      </c>
      <c r="K832" s="3" t="s">
        <v>28</v>
      </c>
      <c r="L832" s="5"/>
      <c r="M832" s="5"/>
      <c r="N832" s="3" t="e">
        <f>IF(L832="Availability", 0, IF(AND(#REF!="Y", OR(F832&gt;2,#REF!&gt; 0)), 1, 0))</f>
        <v>#REF!</v>
      </c>
      <c r="O832" s="5"/>
      <c r="P832" s="5"/>
      <c r="Q832" s="5"/>
      <c r="R832" s="10"/>
      <c r="S832" s="3">
        <f>_xlfn.XLOOKUP(E832,DelayData!C:C,DelayData!E:E,"Not Found")</f>
        <v>17</v>
      </c>
      <c r="T832" s="3">
        <f>tbl_master[[#This Row],[Delay Mins]]</f>
        <v>17</v>
      </c>
      <c r="U832" s="41">
        <f t="shared" si="51"/>
        <v>3</v>
      </c>
      <c r="V832" s="41" t="e" cm="1">
        <f t="array" aca="1" ref="V832" ca="1">IF(V5COUNT(S832:S834)&lt;3,"",AVERAGE(S832:S834))</f>
        <v>#NAME?</v>
      </c>
      <c r="W832" s="41" t="e">
        <f t="shared" ca="1" si="52"/>
        <v>#NAME?</v>
      </c>
      <c r="X832" s="41" t="e">
        <f t="shared" ca="1" si="53"/>
        <v>#NAME?</v>
      </c>
      <c r="Y832" s="44" t="e">
        <f t="shared" ca="1" si="54"/>
        <v>#NAME?</v>
      </c>
    </row>
    <row r="833" spans="1:25" ht="75" hidden="1" x14ac:dyDescent="0.25">
      <c r="A833" s="3" t="s">
        <v>1933</v>
      </c>
      <c r="B833" s="4">
        <v>45916</v>
      </c>
      <c r="C833" s="3" t="s">
        <v>710</v>
      </c>
      <c r="D833" s="5" t="s">
        <v>1934</v>
      </c>
      <c r="E833" s="3" t="s">
        <v>95</v>
      </c>
      <c r="F833" s="3">
        <v>17</v>
      </c>
      <c r="G833" s="3">
        <v>84</v>
      </c>
      <c r="H833" s="4">
        <v>43735</v>
      </c>
      <c r="I833" s="3" t="s">
        <v>1225</v>
      </c>
      <c r="J833" s="3"/>
      <c r="K833" s="3" t="s">
        <v>424</v>
      </c>
      <c r="L833" s="5"/>
      <c r="M833" s="5" t="s">
        <v>1935</v>
      </c>
      <c r="N833" s="3" t="e">
        <f>IF(L833="Availability", 0, IF(AND(#REF!="Y", OR(F833&gt;2,#REF!&gt; 0)), 1, 0))</f>
        <v>#REF!</v>
      </c>
      <c r="O833" s="5"/>
      <c r="P833" s="5"/>
      <c r="Q833" s="5"/>
      <c r="R833" s="10"/>
      <c r="S833" s="3">
        <f>_xlfn.XLOOKUP(E833,DelayData!C:C,DelayData!E:E,"Not Found")</f>
        <v>0</v>
      </c>
      <c r="T833" s="3">
        <f>tbl_master[[#This Row],[Delay Mins]]</f>
        <v>0</v>
      </c>
      <c r="U833" s="41">
        <f t="shared" si="51"/>
        <v>17</v>
      </c>
      <c r="V833" s="41" t="e" cm="1">
        <f t="array" aca="1" ref="V833" ca="1">IF(V5COUNT(S833:S835)&lt;3,"",AVERAGE(S833:S835))</f>
        <v>#NAME?</v>
      </c>
      <c r="W833" s="41" t="e">
        <f t="shared" ca="1" si="52"/>
        <v>#NAME?</v>
      </c>
      <c r="X833" s="41" t="e">
        <f t="shared" ca="1" si="53"/>
        <v>#NAME?</v>
      </c>
      <c r="Y833" s="44" t="e">
        <f t="shared" ca="1" si="54"/>
        <v>#NAME?</v>
      </c>
    </row>
    <row r="834" spans="1:25" ht="75" hidden="1" x14ac:dyDescent="0.25">
      <c r="A834" s="3" t="s">
        <v>1936</v>
      </c>
      <c r="B834" s="4">
        <v>45915</v>
      </c>
      <c r="C834" s="3" t="s">
        <v>1924</v>
      </c>
      <c r="D834" s="5" t="s">
        <v>1133</v>
      </c>
      <c r="E834" s="3" t="s">
        <v>95</v>
      </c>
      <c r="F834" s="3">
        <v>13</v>
      </c>
      <c r="G834" s="3">
        <v>44</v>
      </c>
      <c r="H834" s="4">
        <v>43908</v>
      </c>
      <c r="I834" s="3" t="s">
        <v>39</v>
      </c>
      <c r="J834" s="3" t="s">
        <v>163</v>
      </c>
      <c r="K834" s="3" t="s">
        <v>28</v>
      </c>
      <c r="L834" s="5"/>
      <c r="M834" s="5"/>
      <c r="N834" s="3" t="e">
        <f>IF(L834="Availability", 0, IF(AND(#REF!="Y", OR(F834&gt;2,#REF!&gt; 0)), 1, 0))</f>
        <v>#REF!</v>
      </c>
      <c r="O834" s="5"/>
      <c r="P834" s="5"/>
      <c r="Q834" s="5"/>
      <c r="R834" s="10"/>
      <c r="S834" s="3">
        <f>_xlfn.XLOOKUP(E834,DelayData!C:C,DelayData!E:E,"Not Found")</f>
        <v>0</v>
      </c>
      <c r="T834" s="3">
        <f>tbl_master[[#This Row],[Delay Mins]]</f>
        <v>0</v>
      </c>
      <c r="U834" s="41">
        <f t="shared" ref="U834:U897" si="55">S833</f>
        <v>0</v>
      </c>
      <c r="V834" s="41" t="e" cm="1">
        <f t="array" aca="1" ref="V834" ca="1">IF(V5COUNT(S834:S836)&lt;3,"",AVERAGE(S834:S836))</f>
        <v>#NAME?</v>
      </c>
      <c r="W834" s="41" t="e">
        <f t="shared" ref="W834:W897" ca="1" si="56">0.5*T834 + 0.3*U834 + 0.2*V834</f>
        <v>#NAME?</v>
      </c>
      <c r="X834" s="41" t="e">
        <f t="shared" ref="X834:X897" ca="1" si="57">S834 - W834</f>
        <v>#NAME?</v>
      </c>
      <c r="Y834" s="44" t="e">
        <f t="shared" ref="Y834:Y897" ca="1" si="58">ABS(S834 - W834)</f>
        <v>#NAME?</v>
      </c>
    </row>
    <row r="835" spans="1:25" ht="75" hidden="1" x14ac:dyDescent="0.25">
      <c r="A835" s="3" t="s">
        <v>1937</v>
      </c>
      <c r="B835" s="4">
        <v>45915</v>
      </c>
      <c r="C835" s="3" t="s">
        <v>1350</v>
      </c>
      <c r="D835" s="5" t="s">
        <v>1372</v>
      </c>
      <c r="E835" s="3" t="s">
        <v>1241</v>
      </c>
      <c r="F835" s="3">
        <v>3</v>
      </c>
      <c r="G835" s="3">
        <v>3</v>
      </c>
      <c r="H835" s="4">
        <v>43545</v>
      </c>
      <c r="I835" s="3" t="s">
        <v>26</v>
      </c>
      <c r="J835" s="3" t="s">
        <v>242</v>
      </c>
      <c r="K835" s="3" t="s">
        <v>28</v>
      </c>
      <c r="L835" s="5"/>
      <c r="M835" s="5"/>
      <c r="N835" s="3" t="e">
        <f>IF(L835="Availability", 0, IF(AND(#REF!="Y", OR(F835&gt;2,#REF!&gt; 0)), 1, 0))</f>
        <v>#REF!</v>
      </c>
      <c r="O835" s="5"/>
      <c r="P835" s="5"/>
      <c r="Q835" s="5"/>
      <c r="R835" s="10"/>
      <c r="S835" s="3">
        <f>_xlfn.XLOOKUP(E835,DelayData!C:C,DelayData!E:E,"Not Found")</f>
        <v>0</v>
      </c>
      <c r="T835" s="3">
        <f>tbl_master[[#This Row],[Delay Mins]]</f>
        <v>0</v>
      </c>
      <c r="U835" s="41">
        <f t="shared" si="55"/>
        <v>0</v>
      </c>
      <c r="V835" s="41" t="e" cm="1">
        <f t="array" aca="1" ref="V835" ca="1">IF(V5COUNT(S835:S837)&lt;3,"",AVERAGE(S835:S837))</f>
        <v>#NAME?</v>
      </c>
      <c r="W835" s="41" t="e">
        <f t="shared" ca="1" si="56"/>
        <v>#NAME?</v>
      </c>
      <c r="X835" s="41" t="e">
        <f t="shared" ca="1" si="57"/>
        <v>#NAME?</v>
      </c>
      <c r="Y835" s="44" t="e">
        <f t="shared" ca="1" si="58"/>
        <v>#NAME?</v>
      </c>
    </row>
    <row r="836" spans="1:25" ht="60" hidden="1" x14ac:dyDescent="0.25">
      <c r="A836" s="3" t="s">
        <v>1938</v>
      </c>
      <c r="B836" s="4">
        <v>45915</v>
      </c>
      <c r="C836" s="3" t="s">
        <v>1216</v>
      </c>
      <c r="D836" s="5" t="s">
        <v>1939</v>
      </c>
      <c r="E836" s="3" t="s">
        <v>43</v>
      </c>
      <c r="F836" s="3">
        <v>5</v>
      </c>
      <c r="G836" s="3">
        <v>5</v>
      </c>
      <c r="H836" s="4">
        <v>44040</v>
      </c>
      <c r="I836" s="3" t="s">
        <v>39</v>
      </c>
      <c r="J836" s="3" t="s">
        <v>588</v>
      </c>
      <c r="K836" s="3" t="s">
        <v>28</v>
      </c>
      <c r="L836" s="5"/>
      <c r="M836" s="5"/>
      <c r="N836" s="3" t="e">
        <f>IF(L836="Availability", 0, IF(AND(#REF!="Y", OR(F836&gt;2,#REF!&gt; 0)), 1, 0))</f>
        <v>#REF!</v>
      </c>
      <c r="O836" s="5"/>
      <c r="P836" s="5"/>
      <c r="Q836" s="5"/>
      <c r="R836" s="10"/>
      <c r="S836" s="3">
        <f>_xlfn.XLOOKUP(E836,DelayData!C:C,DelayData!E:E,"Not Found")</f>
        <v>0</v>
      </c>
      <c r="T836" s="3">
        <f>tbl_master[[#This Row],[Delay Mins]]</f>
        <v>0</v>
      </c>
      <c r="U836" s="41">
        <f t="shared" si="55"/>
        <v>0</v>
      </c>
      <c r="V836" s="41" t="e" cm="1">
        <f t="array" aca="1" ref="V836" ca="1">IF(V5COUNT(S836:S838)&lt;3,"",AVERAGE(S836:S838))</f>
        <v>#NAME?</v>
      </c>
      <c r="W836" s="41" t="e">
        <f t="shared" ca="1" si="56"/>
        <v>#NAME?</v>
      </c>
      <c r="X836" s="41" t="e">
        <f t="shared" ca="1" si="57"/>
        <v>#NAME?</v>
      </c>
      <c r="Y836" s="44" t="e">
        <f t="shared" ca="1" si="58"/>
        <v>#NAME?</v>
      </c>
    </row>
    <row r="837" spans="1:25" ht="75" hidden="1" x14ac:dyDescent="0.25">
      <c r="A837" s="3" t="s">
        <v>1940</v>
      </c>
      <c r="B837" s="4">
        <v>45915</v>
      </c>
      <c r="C837" s="3" t="s">
        <v>1174</v>
      </c>
      <c r="D837" s="5" t="s">
        <v>1175</v>
      </c>
      <c r="E837" s="3" t="s">
        <v>128</v>
      </c>
      <c r="F837" s="3">
        <v>27</v>
      </c>
      <c r="G837" s="3">
        <v>58</v>
      </c>
      <c r="H837" s="4">
        <v>43896</v>
      </c>
      <c r="I837" s="3" t="s">
        <v>39</v>
      </c>
      <c r="J837" s="3" t="s">
        <v>361</v>
      </c>
      <c r="K837" s="3" t="s">
        <v>28</v>
      </c>
      <c r="L837" s="5"/>
      <c r="M837" s="5"/>
      <c r="N837" s="3" t="e">
        <f>IF(L837="Availability", 0, IF(AND(#REF!="Y", OR(F837&gt;2,#REF!&gt; 0)), 1, 0))</f>
        <v>#REF!</v>
      </c>
      <c r="O837" s="5"/>
      <c r="P837" s="5"/>
      <c r="Q837" s="5"/>
      <c r="R837" s="10"/>
      <c r="S837" s="3">
        <f>_xlfn.XLOOKUP(E837,DelayData!C:C,DelayData!E:E,"Not Found")</f>
        <v>3</v>
      </c>
      <c r="T837" s="3">
        <f>tbl_master[[#This Row],[Delay Mins]]</f>
        <v>3</v>
      </c>
      <c r="U837" s="41">
        <f t="shared" si="55"/>
        <v>0</v>
      </c>
      <c r="V837" s="41" t="e" cm="1">
        <f t="array" aca="1" ref="V837" ca="1">IF(V5COUNT(S837:S839)&lt;3,"",AVERAGE(S837:S839))</f>
        <v>#NAME?</v>
      </c>
      <c r="W837" s="41" t="e">
        <f t="shared" ca="1" si="56"/>
        <v>#NAME?</v>
      </c>
      <c r="X837" s="41" t="e">
        <f t="shared" ca="1" si="57"/>
        <v>#NAME?</v>
      </c>
      <c r="Y837" s="44" t="e">
        <f t="shared" ca="1" si="58"/>
        <v>#NAME?</v>
      </c>
    </row>
    <row r="838" spans="1:25" ht="75" hidden="1" x14ac:dyDescent="0.25">
      <c r="A838" s="3" t="s">
        <v>1941</v>
      </c>
      <c r="B838" s="4">
        <v>45914</v>
      </c>
      <c r="C838" s="3" t="s">
        <v>978</v>
      </c>
      <c r="D838" s="5" t="s">
        <v>795</v>
      </c>
      <c r="E838" s="3" t="s">
        <v>305</v>
      </c>
      <c r="F838" s="3">
        <v>0</v>
      </c>
      <c r="G838" s="3">
        <v>0</v>
      </c>
      <c r="H838" s="3"/>
      <c r="I838" s="3" t="s">
        <v>1225</v>
      </c>
      <c r="J838" s="3"/>
      <c r="K838" s="3" t="s">
        <v>584</v>
      </c>
      <c r="L838" s="5"/>
      <c r="M838" s="5"/>
      <c r="N838" s="3" t="e">
        <f>IF(L838="Availability", 0, IF(AND(#REF!="Y", OR(F838&gt;2,#REF!&gt; 0)), 1, 0))</f>
        <v>#REF!</v>
      </c>
      <c r="O838" s="5"/>
      <c r="P838" s="5"/>
      <c r="Q838" s="5"/>
      <c r="R838" s="10"/>
      <c r="S838" s="3">
        <f>_xlfn.XLOOKUP(E838,DelayData!C:C,DelayData!E:E,"Not Found")</f>
        <v>39</v>
      </c>
      <c r="T838" s="3">
        <f>tbl_master[[#This Row],[Delay Mins]]</f>
        <v>39</v>
      </c>
      <c r="U838" s="41">
        <f t="shared" si="55"/>
        <v>3</v>
      </c>
      <c r="V838" s="41" t="e" cm="1">
        <f t="array" aca="1" ref="V838" ca="1">IF(V5COUNT(S838:S840)&lt;3,"",AVERAGE(S838:S840))</f>
        <v>#NAME?</v>
      </c>
      <c r="W838" s="41" t="e">
        <f t="shared" ca="1" si="56"/>
        <v>#NAME?</v>
      </c>
      <c r="X838" s="41" t="e">
        <f t="shared" ca="1" si="57"/>
        <v>#NAME?</v>
      </c>
      <c r="Y838" s="44" t="e">
        <f t="shared" ca="1" si="58"/>
        <v>#NAME?</v>
      </c>
    </row>
    <row r="839" spans="1:25" ht="75" hidden="1" x14ac:dyDescent="0.25">
      <c r="A839" s="3" t="s">
        <v>1942</v>
      </c>
      <c r="B839" s="4">
        <v>45914</v>
      </c>
      <c r="C839" s="3" t="s">
        <v>1943</v>
      </c>
      <c r="D839" s="5" t="s">
        <v>1944</v>
      </c>
      <c r="E839" s="3" t="s">
        <v>1945</v>
      </c>
      <c r="F839" s="3">
        <v>2</v>
      </c>
      <c r="G839" s="3">
        <v>5</v>
      </c>
      <c r="H839" s="3"/>
      <c r="I839" s="3" t="s">
        <v>33</v>
      </c>
      <c r="J839" s="3" t="s">
        <v>183</v>
      </c>
      <c r="K839" s="3" t="s">
        <v>28</v>
      </c>
      <c r="L839" s="5"/>
      <c r="M839" s="5"/>
      <c r="N839" s="3" t="e">
        <f>IF(L839="Availability", 0, IF(AND(#REF!="Y", OR(F839&gt;2,#REF!&gt; 0)), 1, 0))</f>
        <v>#REF!</v>
      </c>
      <c r="O839" s="5"/>
      <c r="P839" s="5"/>
      <c r="Q839" s="5"/>
      <c r="R839" s="10"/>
      <c r="S839" s="3">
        <f>_xlfn.XLOOKUP(E839,DelayData!C:C,DelayData!E:E,"Not Found")</f>
        <v>3</v>
      </c>
      <c r="T839" s="3">
        <f>tbl_master[[#This Row],[Delay Mins]]</f>
        <v>3</v>
      </c>
      <c r="U839" s="41">
        <f t="shared" si="55"/>
        <v>39</v>
      </c>
      <c r="V839" s="41" t="e" cm="1">
        <f t="array" aca="1" ref="V839" ca="1">IF(V5COUNT(S839:S841)&lt;3,"",AVERAGE(S839:S841))</f>
        <v>#NAME?</v>
      </c>
      <c r="W839" s="41" t="e">
        <f t="shared" ca="1" si="56"/>
        <v>#NAME?</v>
      </c>
      <c r="X839" s="41" t="e">
        <f t="shared" ca="1" si="57"/>
        <v>#NAME?</v>
      </c>
      <c r="Y839" s="44" t="e">
        <f t="shared" ca="1" si="58"/>
        <v>#NAME?</v>
      </c>
    </row>
    <row r="840" spans="1:25" ht="75" hidden="1" x14ac:dyDescent="0.25">
      <c r="A840" s="3" t="s">
        <v>1946</v>
      </c>
      <c r="B840" s="4">
        <v>45914</v>
      </c>
      <c r="C840" s="3" t="s">
        <v>954</v>
      </c>
      <c r="D840" s="5" t="s">
        <v>955</v>
      </c>
      <c r="E840" s="3" t="s">
        <v>95</v>
      </c>
      <c r="F840" s="3">
        <v>3</v>
      </c>
      <c r="G840" s="3">
        <v>3</v>
      </c>
      <c r="H840" s="3"/>
      <c r="I840" s="3" t="s">
        <v>33</v>
      </c>
      <c r="J840" s="3" t="s">
        <v>541</v>
      </c>
      <c r="K840" s="3" t="s">
        <v>28</v>
      </c>
      <c r="L840" s="5"/>
      <c r="M840" s="5"/>
      <c r="N840" s="3" t="e">
        <f>IF(L840="Availability", 0, IF(AND(#REF!="Y", OR(F840&gt;2,#REF!&gt; 0)), 1, 0))</f>
        <v>#REF!</v>
      </c>
      <c r="O840" s="5"/>
      <c r="P840" s="5"/>
      <c r="Q840" s="5"/>
      <c r="R840" s="10"/>
      <c r="S840" s="3">
        <f>_xlfn.XLOOKUP(E840,DelayData!C:C,DelayData!E:E,"Not Found")</f>
        <v>0</v>
      </c>
      <c r="T840" s="3">
        <f>tbl_master[[#This Row],[Delay Mins]]</f>
        <v>0</v>
      </c>
      <c r="U840" s="41">
        <f t="shared" si="55"/>
        <v>3</v>
      </c>
      <c r="V840" s="41" t="e" cm="1">
        <f t="array" aca="1" ref="V840" ca="1">IF(V5COUNT(S840:S842)&lt;3,"",AVERAGE(S840:S842))</f>
        <v>#NAME?</v>
      </c>
      <c r="W840" s="41" t="e">
        <f t="shared" ca="1" si="56"/>
        <v>#NAME?</v>
      </c>
      <c r="X840" s="41" t="e">
        <f t="shared" ca="1" si="57"/>
        <v>#NAME?</v>
      </c>
      <c r="Y840" s="44" t="e">
        <f t="shared" ca="1" si="58"/>
        <v>#NAME?</v>
      </c>
    </row>
    <row r="841" spans="1:25" ht="105" hidden="1" x14ac:dyDescent="0.25">
      <c r="A841" s="3" t="s">
        <v>1947</v>
      </c>
      <c r="B841" s="4">
        <v>45914</v>
      </c>
      <c r="C841" s="3"/>
      <c r="D841" s="5" t="s">
        <v>1791</v>
      </c>
      <c r="E841" s="3" t="s">
        <v>70</v>
      </c>
      <c r="F841" s="3">
        <v>14</v>
      </c>
      <c r="G841" s="3">
        <v>14</v>
      </c>
      <c r="H841" s="3"/>
      <c r="I841" s="3" t="s">
        <v>71</v>
      </c>
      <c r="J841" s="3"/>
      <c r="K841" s="3" t="s">
        <v>34</v>
      </c>
      <c r="L841" s="5"/>
      <c r="M841" s="5"/>
      <c r="N841" s="3" t="e">
        <f>IF(L841="Availability", 0, IF(AND(#REF!="Y", OR(F841&gt;2,#REF!&gt; 0)), 1, 0))</f>
        <v>#REF!</v>
      </c>
      <c r="O841" s="5"/>
      <c r="P841" s="5"/>
      <c r="Q841" s="5"/>
      <c r="R841" s="10"/>
      <c r="S841" s="3">
        <f>_xlfn.XLOOKUP(E841,DelayData!C:C,DelayData!E:E,"Not Found")</f>
        <v>27</v>
      </c>
      <c r="T841" s="3">
        <f>tbl_master[[#This Row],[Delay Mins]]</f>
        <v>27</v>
      </c>
      <c r="U841" s="41">
        <f t="shared" si="55"/>
        <v>0</v>
      </c>
      <c r="V841" s="41" t="e" cm="1">
        <f t="array" aca="1" ref="V841" ca="1">IF(V5COUNT(S841:S843)&lt;3,"",AVERAGE(S841:S843))</f>
        <v>#NAME?</v>
      </c>
      <c r="W841" s="41" t="e">
        <f t="shared" ca="1" si="56"/>
        <v>#NAME?</v>
      </c>
      <c r="X841" s="41" t="e">
        <f t="shared" ca="1" si="57"/>
        <v>#NAME?</v>
      </c>
      <c r="Y841" s="44" t="e">
        <f t="shared" ca="1" si="58"/>
        <v>#NAME?</v>
      </c>
    </row>
    <row r="842" spans="1:25" ht="60" hidden="1" x14ac:dyDescent="0.25">
      <c r="A842" s="3" t="s">
        <v>1948</v>
      </c>
      <c r="B842" s="4">
        <v>45914</v>
      </c>
      <c r="C842" s="3"/>
      <c r="D842" s="5" t="s">
        <v>1152</v>
      </c>
      <c r="E842" s="3" t="s">
        <v>70</v>
      </c>
      <c r="F842" s="3">
        <v>13</v>
      </c>
      <c r="G842" s="3">
        <v>13</v>
      </c>
      <c r="H842" s="4">
        <v>43550</v>
      </c>
      <c r="I842" s="3" t="s">
        <v>71</v>
      </c>
      <c r="J842" s="3"/>
      <c r="K842" s="3" t="s">
        <v>34</v>
      </c>
      <c r="L842" s="5"/>
      <c r="M842" s="5"/>
      <c r="N842" s="3" t="e">
        <f>IF(L842="Availability", 0, IF(AND(#REF!="Y", OR(F842&gt;2,#REF!&gt; 0)), 1, 0))</f>
        <v>#REF!</v>
      </c>
      <c r="O842" s="5"/>
      <c r="P842" s="5"/>
      <c r="Q842" s="5"/>
      <c r="R842" s="10"/>
      <c r="S842" s="3">
        <f>_xlfn.XLOOKUP(E842,DelayData!C:C,DelayData!E:E,"Not Found")</f>
        <v>27</v>
      </c>
      <c r="T842" s="3">
        <f>tbl_master[[#This Row],[Delay Mins]]</f>
        <v>27</v>
      </c>
      <c r="U842" s="41">
        <f t="shared" si="55"/>
        <v>27</v>
      </c>
      <c r="V842" s="41" t="e" cm="1">
        <f t="array" aca="1" ref="V842" ca="1">IF(V5COUNT(S842:S844)&lt;3,"",AVERAGE(S842:S844))</f>
        <v>#NAME?</v>
      </c>
      <c r="W842" s="41" t="e">
        <f t="shared" ca="1" si="56"/>
        <v>#NAME?</v>
      </c>
      <c r="X842" s="41" t="e">
        <f t="shared" ca="1" si="57"/>
        <v>#NAME?</v>
      </c>
      <c r="Y842" s="44" t="e">
        <f t="shared" ca="1" si="58"/>
        <v>#NAME?</v>
      </c>
    </row>
    <row r="843" spans="1:25" ht="75" hidden="1" x14ac:dyDescent="0.25">
      <c r="A843" s="3" t="s">
        <v>1949</v>
      </c>
      <c r="B843" s="4">
        <v>45913</v>
      </c>
      <c r="C843" s="3" t="s">
        <v>180</v>
      </c>
      <c r="D843" s="5" t="s">
        <v>1950</v>
      </c>
      <c r="E843" s="3" t="s">
        <v>1951</v>
      </c>
      <c r="F843" s="3">
        <v>15</v>
      </c>
      <c r="G843" s="3">
        <v>34</v>
      </c>
      <c r="H843" s="4">
        <v>43532</v>
      </c>
      <c r="I843" s="3" t="s">
        <v>26</v>
      </c>
      <c r="J843" s="3" t="s">
        <v>588</v>
      </c>
      <c r="K843" s="3" t="s">
        <v>28</v>
      </c>
      <c r="L843" s="5"/>
      <c r="M843" s="5"/>
      <c r="N843" s="3" t="e">
        <f>IF(L843="Availability", 0, IF(AND(#REF!="Y", OR(F843&gt;2,#REF!&gt; 0)), 1, 0))</f>
        <v>#REF!</v>
      </c>
      <c r="O843" s="5"/>
      <c r="P843" s="5"/>
      <c r="Q843" s="5"/>
      <c r="R843" s="10"/>
      <c r="S843" s="3">
        <f>_xlfn.XLOOKUP(E843,DelayData!C:C,DelayData!E:E,"Not Found")</f>
        <v>0</v>
      </c>
      <c r="T843" s="3">
        <f>tbl_master[[#This Row],[Delay Mins]]</f>
        <v>0</v>
      </c>
      <c r="U843" s="41">
        <f t="shared" si="55"/>
        <v>27</v>
      </c>
      <c r="V843" s="41" t="e" cm="1">
        <f t="array" aca="1" ref="V843" ca="1">IF(V5COUNT(S843:S845)&lt;3,"",AVERAGE(S843:S845))</f>
        <v>#NAME?</v>
      </c>
      <c r="W843" s="41" t="e">
        <f t="shared" ca="1" si="56"/>
        <v>#NAME?</v>
      </c>
      <c r="X843" s="41" t="e">
        <f t="shared" ca="1" si="57"/>
        <v>#NAME?</v>
      </c>
      <c r="Y843" s="44" t="e">
        <f t="shared" ca="1" si="58"/>
        <v>#NAME?</v>
      </c>
    </row>
    <row r="844" spans="1:25" ht="75" hidden="1" x14ac:dyDescent="0.25">
      <c r="A844" s="3" t="s">
        <v>1952</v>
      </c>
      <c r="B844" s="4">
        <v>45913</v>
      </c>
      <c r="C844" s="3" t="s">
        <v>799</v>
      </c>
      <c r="D844" s="5" t="s">
        <v>153</v>
      </c>
      <c r="E844" s="3" t="s">
        <v>118</v>
      </c>
      <c r="F844" s="3">
        <v>14</v>
      </c>
      <c r="G844" s="3">
        <v>51</v>
      </c>
      <c r="H844" s="4">
        <v>43700</v>
      </c>
      <c r="I844" s="3" t="s">
        <v>385</v>
      </c>
      <c r="J844" s="3" t="s">
        <v>254</v>
      </c>
      <c r="K844" s="3" t="s">
        <v>28</v>
      </c>
      <c r="L844" s="5"/>
      <c r="M844" s="5" t="s">
        <v>1953</v>
      </c>
      <c r="N844" s="3" t="e">
        <f>IF(L844="Availability", 0, IF(AND(#REF!="Y", OR(F844&gt;2,#REF!&gt; 0)), 1, 0))</f>
        <v>#REF!</v>
      </c>
      <c r="O844" s="5"/>
      <c r="P844" s="5"/>
      <c r="Q844" s="5"/>
      <c r="R844" s="10"/>
      <c r="S844" s="3">
        <f>_xlfn.XLOOKUP(E844,DelayData!C:C,DelayData!E:E,"Not Found")</f>
        <v>0</v>
      </c>
      <c r="T844" s="3">
        <f>tbl_master[[#This Row],[Delay Mins]]</f>
        <v>0</v>
      </c>
      <c r="U844" s="41">
        <f t="shared" si="55"/>
        <v>0</v>
      </c>
      <c r="V844" s="41" t="e" cm="1">
        <f t="array" aca="1" ref="V844" ca="1">IF(V5COUNT(S844:S846)&lt;3,"",AVERAGE(S844:S846))</f>
        <v>#NAME?</v>
      </c>
      <c r="W844" s="41" t="e">
        <f t="shared" ca="1" si="56"/>
        <v>#NAME?</v>
      </c>
      <c r="X844" s="41" t="e">
        <f t="shared" ca="1" si="57"/>
        <v>#NAME?</v>
      </c>
      <c r="Y844" s="44" t="e">
        <f t="shared" ca="1" si="58"/>
        <v>#NAME?</v>
      </c>
    </row>
    <row r="845" spans="1:25" ht="135" hidden="1" x14ac:dyDescent="0.25">
      <c r="A845" s="3" t="s">
        <v>1954</v>
      </c>
      <c r="B845" s="4">
        <v>45913</v>
      </c>
      <c r="C845" s="3"/>
      <c r="D845" s="5" t="s">
        <v>1955</v>
      </c>
      <c r="E845" s="3" t="s">
        <v>546</v>
      </c>
      <c r="F845" s="3">
        <v>0</v>
      </c>
      <c r="G845" s="3">
        <v>0</v>
      </c>
      <c r="H845" s="4">
        <v>43700</v>
      </c>
      <c r="I845" s="3" t="s">
        <v>39</v>
      </c>
      <c r="J845" s="3"/>
      <c r="K845" s="3" t="s">
        <v>34</v>
      </c>
      <c r="L845" s="5"/>
      <c r="M845" s="5"/>
      <c r="N845" s="3" t="e">
        <f>IF(L845="Availability", 0, IF(AND(#REF!="Y", OR(F845&gt;2,#REF!&gt; 0)), 1, 0))</f>
        <v>#REF!</v>
      </c>
      <c r="O845" s="5"/>
      <c r="P845" s="5"/>
      <c r="Q845" s="5"/>
      <c r="R845" s="10"/>
      <c r="S845" s="3">
        <f>_xlfn.XLOOKUP(E845,DelayData!C:C,DelayData!E:E,"Not Found")</f>
        <v>0</v>
      </c>
      <c r="T845" s="3">
        <f>tbl_master[[#This Row],[Delay Mins]]</f>
        <v>0</v>
      </c>
      <c r="U845" s="41">
        <f t="shared" si="55"/>
        <v>0</v>
      </c>
      <c r="V845" s="41" t="e" cm="1">
        <f t="array" aca="1" ref="V845" ca="1">IF(V5COUNT(S845:S847)&lt;3,"",AVERAGE(S845:S847))</f>
        <v>#NAME?</v>
      </c>
      <c r="W845" s="41" t="e">
        <f t="shared" ca="1" si="56"/>
        <v>#NAME?</v>
      </c>
      <c r="X845" s="41" t="e">
        <f t="shared" ca="1" si="57"/>
        <v>#NAME?</v>
      </c>
      <c r="Y845" s="44" t="e">
        <f t="shared" ca="1" si="58"/>
        <v>#NAME?</v>
      </c>
    </row>
    <row r="846" spans="1:25" ht="75" hidden="1" x14ac:dyDescent="0.25">
      <c r="A846" s="3" t="s">
        <v>1956</v>
      </c>
      <c r="B846" s="4">
        <v>45913</v>
      </c>
      <c r="C846" s="3" t="s">
        <v>607</v>
      </c>
      <c r="D846" s="5" t="s">
        <v>608</v>
      </c>
      <c r="E846" s="3" t="s">
        <v>99</v>
      </c>
      <c r="F846" s="3">
        <v>0</v>
      </c>
      <c r="G846" s="3">
        <v>18</v>
      </c>
      <c r="H846" s="4">
        <v>43700</v>
      </c>
      <c r="I846" s="3" t="s">
        <v>39</v>
      </c>
      <c r="J846" s="3" t="s">
        <v>361</v>
      </c>
      <c r="K846" s="3" t="s">
        <v>28</v>
      </c>
      <c r="L846" s="5"/>
      <c r="M846" s="5"/>
      <c r="N846" s="3" t="e">
        <f>IF(L846="Availability", 0, IF(AND(#REF!="Y", OR(F846&gt;2,#REF!&gt; 0)), 1, 0))</f>
        <v>#REF!</v>
      </c>
      <c r="O846" s="5"/>
      <c r="P846" s="5"/>
      <c r="Q846" s="5"/>
      <c r="R846" s="10"/>
      <c r="S846" s="3">
        <f>_xlfn.XLOOKUP(E846,DelayData!C:C,DelayData!E:E,"Not Found")</f>
        <v>12</v>
      </c>
      <c r="T846" s="3">
        <f>tbl_master[[#This Row],[Delay Mins]]</f>
        <v>12</v>
      </c>
      <c r="U846" s="41">
        <f t="shared" si="55"/>
        <v>0</v>
      </c>
      <c r="V846" s="41" t="e" cm="1">
        <f t="array" aca="1" ref="V846" ca="1">IF(V5COUNT(S846:S848)&lt;3,"",AVERAGE(S846:S848))</f>
        <v>#NAME?</v>
      </c>
      <c r="W846" s="41" t="e">
        <f t="shared" ca="1" si="56"/>
        <v>#NAME?</v>
      </c>
      <c r="X846" s="41" t="e">
        <f t="shared" ca="1" si="57"/>
        <v>#NAME?</v>
      </c>
      <c r="Y846" s="44" t="e">
        <f t="shared" ca="1" si="58"/>
        <v>#NAME?</v>
      </c>
    </row>
    <row r="847" spans="1:25" ht="135" hidden="1" x14ac:dyDescent="0.25">
      <c r="A847" s="3" t="s">
        <v>1957</v>
      </c>
      <c r="B847" s="4">
        <v>45913</v>
      </c>
      <c r="C847" s="3" t="s">
        <v>230</v>
      </c>
      <c r="D847" s="5" t="s">
        <v>1958</v>
      </c>
      <c r="E847" s="3" t="s">
        <v>1951</v>
      </c>
      <c r="F847" s="3">
        <v>2</v>
      </c>
      <c r="G847" s="3">
        <v>2</v>
      </c>
      <c r="H847" s="4">
        <v>43798</v>
      </c>
      <c r="I847" s="3" t="s">
        <v>26</v>
      </c>
      <c r="J847" s="3" t="s">
        <v>242</v>
      </c>
      <c r="K847" s="3" t="s">
        <v>28</v>
      </c>
      <c r="L847" s="5"/>
      <c r="M847" s="5"/>
      <c r="N847" s="3" t="e">
        <f>IF(L847="Availability", 0, IF(AND(#REF!="Y", OR(F847&gt;2,#REF!&gt; 0)), 1, 0))</f>
        <v>#REF!</v>
      </c>
      <c r="O847" s="5"/>
      <c r="P847" s="5"/>
      <c r="Q847" s="5"/>
      <c r="R847" s="10"/>
      <c r="S847" s="3">
        <f>_xlfn.XLOOKUP(E847,DelayData!C:C,DelayData!E:E,"Not Found")</f>
        <v>0</v>
      </c>
      <c r="T847" s="3">
        <f>tbl_master[[#This Row],[Delay Mins]]</f>
        <v>0</v>
      </c>
      <c r="U847" s="41">
        <f t="shared" si="55"/>
        <v>12</v>
      </c>
      <c r="V847" s="41" t="e" cm="1">
        <f t="array" aca="1" ref="V847" ca="1">IF(V5COUNT(S847:S849)&lt;3,"",AVERAGE(S847:S849))</f>
        <v>#NAME?</v>
      </c>
      <c r="W847" s="41" t="e">
        <f t="shared" ca="1" si="56"/>
        <v>#NAME?</v>
      </c>
      <c r="X847" s="41" t="e">
        <f t="shared" ca="1" si="57"/>
        <v>#NAME?</v>
      </c>
      <c r="Y847" s="44" t="e">
        <f t="shared" ca="1" si="58"/>
        <v>#NAME?</v>
      </c>
    </row>
    <row r="848" spans="1:25" ht="75" hidden="1" x14ac:dyDescent="0.25">
      <c r="A848" s="3" t="s">
        <v>1959</v>
      </c>
      <c r="B848" s="4">
        <v>45913</v>
      </c>
      <c r="C848" s="3" t="s">
        <v>1598</v>
      </c>
      <c r="D848" s="5" t="s">
        <v>1756</v>
      </c>
      <c r="E848" s="3" t="s">
        <v>70</v>
      </c>
      <c r="F848" s="3">
        <v>41</v>
      </c>
      <c r="G848" s="3">
        <v>70</v>
      </c>
      <c r="H848" s="3"/>
      <c r="I848" s="3" t="s">
        <v>71</v>
      </c>
      <c r="J848" s="3" t="s">
        <v>55</v>
      </c>
      <c r="K848" s="3" t="s">
        <v>28</v>
      </c>
      <c r="L848" s="5"/>
      <c r="M848" s="5"/>
      <c r="N848" s="3" t="e">
        <f>IF(L848="Availability", 0, IF(AND(#REF!="Y", OR(F848&gt;2,#REF!&gt; 0)), 1, 0))</f>
        <v>#REF!</v>
      </c>
      <c r="O848" s="5"/>
      <c r="P848" s="5"/>
      <c r="Q848" s="5"/>
      <c r="R848" s="10"/>
      <c r="S848" s="3">
        <f>_xlfn.XLOOKUP(E848,DelayData!C:C,DelayData!E:E,"Not Found")</f>
        <v>27</v>
      </c>
      <c r="T848" s="3">
        <f>tbl_master[[#This Row],[Delay Mins]]</f>
        <v>27</v>
      </c>
      <c r="U848" s="41">
        <f t="shared" si="55"/>
        <v>0</v>
      </c>
      <c r="V848" s="41" t="e" cm="1">
        <f t="array" aca="1" ref="V848" ca="1">IF(V5COUNT(S848:S850)&lt;3,"",AVERAGE(S848:S850))</f>
        <v>#NAME?</v>
      </c>
      <c r="W848" s="41" t="e">
        <f t="shared" ca="1" si="56"/>
        <v>#NAME?</v>
      </c>
      <c r="X848" s="41" t="e">
        <f t="shared" ca="1" si="57"/>
        <v>#NAME?</v>
      </c>
      <c r="Y848" s="44" t="e">
        <f t="shared" ca="1" si="58"/>
        <v>#NAME?</v>
      </c>
    </row>
    <row r="849" spans="1:25" ht="60" hidden="1" x14ac:dyDescent="0.25">
      <c r="A849" s="3" t="s">
        <v>1960</v>
      </c>
      <c r="B849" s="4">
        <v>45913</v>
      </c>
      <c r="C849" s="3" t="s">
        <v>1961</v>
      </c>
      <c r="D849" s="5" t="s">
        <v>1962</v>
      </c>
      <c r="E849" s="3" t="s">
        <v>216</v>
      </c>
      <c r="F849" s="3">
        <v>4</v>
      </c>
      <c r="G849" s="3">
        <v>11</v>
      </c>
      <c r="H849" s="4">
        <v>43672</v>
      </c>
      <c r="I849" s="3" t="s">
        <v>253</v>
      </c>
      <c r="J849" s="3" t="s">
        <v>702</v>
      </c>
      <c r="K849" s="3" t="s">
        <v>28</v>
      </c>
      <c r="L849" s="5"/>
      <c r="M849" s="5" t="s">
        <v>1875</v>
      </c>
      <c r="N849" s="3" t="e">
        <f>IF(L849="Availability", 0, IF(AND(#REF!="Y", OR(F849&gt;2,#REF!&gt; 0)), 1, 0))</f>
        <v>#REF!</v>
      </c>
      <c r="O849" s="5"/>
      <c r="P849" s="5"/>
      <c r="Q849" s="5"/>
      <c r="R849" s="10"/>
      <c r="S849" s="3">
        <f>_xlfn.XLOOKUP(E849,DelayData!C:C,DelayData!E:E,"Not Found")</f>
        <v>3</v>
      </c>
      <c r="T849" s="3">
        <f>tbl_master[[#This Row],[Delay Mins]]</f>
        <v>3</v>
      </c>
      <c r="U849" s="41">
        <f t="shared" si="55"/>
        <v>27</v>
      </c>
      <c r="V849" s="41" t="e" cm="1">
        <f t="array" aca="1" ref="V849" ca="1">IF(V5COUNT(S849:S851)&lt;3,"",AVERAGE(S849:S851))</f>
        <v>#NAME?</v>
      </c>
      <c r="W849" s="41" t="e">
        <f t="shared" ca="1" si="56"/>
        <v>#NAME?</v>
      </c>
      <c r="X849" s="41" t="e">
        <f t="shared" ca="1" si="57"/>
        <v>#NAME?</v>
      </c>
      <c r="Y849" s="44" t="e">
        <f t="shared" ca="1" si="58"/>
        <v>#NAME?</v>
      </c>
    </row>
    <row r="850" spans="1:25" ht="75" hidden="1" x14ac:dyDescent="0.25">
      <c r="A850" s="3" t="s">
        <v>1963</v>
      </c>
      <c r="B850" s="4">
        <v>45912</v>
      </c>
      <c r="C850" s="3" t="s">
        <v>1154</v>
      </c>
      <c r="D850" s="5" t="s">
        <v>1828</v>
      </c>
      <c r="E850" s="3" t="s">
        <v>1964</v>
      </c>
      <c r="F850" s="3">
        <v>7</v>
      </c>
      <c r="G850" s="3">
        <v>7</v>
      </c>
      <c r="H850" s="4">
        <v>43868</v>
      </c>
      <c r="I850" s="3" t="s">
        <v>539</v>
      </c>
      <c r="J850" s="3" t="s">
        <v>254</v>
      </c>
      <c r="K850" s="3" t="s">
        <v>28</v>
      </c>
      <c r="L850" s="5" t="s">
        <v>1669</v>
      </c>
      <c r="M850" s="5" t="s">
        <v>1475</v>
      </c>
      <c r="N850" s="3" t="e">
        <f>IF(L850="Availability", 0, IF(AND(#REF!="Y", OR(F850&gt;2,#REF!&gt; 0)), 1, 0))</f>
        <v>#REF!</v>
      </c>
      <c r="O850" s="5"/>
      <c r="P850" s="5"/>
      <c r="Q850" s="5"/>
      <c r="R850" s="10"/>
      <c r="S850" s="3" t="str">
        <f>_xlfn.XLOOKUP(E850,DelayData!C:C,DelayData!E:E,"Not Found")</f>
        <v>Not Found</v>
      </c>
      <c r="T850" s="3" t="str">
        <f>tbl_master[[#This Row],[Delay Mins]]</f>
        <v>Not Found</v>
      </c>
      <c r="U850" s="41">
        <f t="shared" si="55"/>
        <v>3</v>
      </c>
      <c r="V850" s="41" t="e" cm="1">
        <f t="array" aca="1" ref="V850" ca="1">IF(V5COUNT(S850:S852)&lt;3,"",AVERAGE(S850:S852))</f>
        <v>#NAME?</v>
      </c>
      <c r="W850" s="41" t="e">
        <f t="shared" ca="1" si="56"/>
        <v>#VALUE!</v>
      </c>
      <c r="X850" s="41" t="e">
        <f t="shared" ca="1" si="57"/>
        <v>#VALUE!</v>
      </c>
      <c r="Y850" s="44" t="e">
        <f t="shared" ca="1" si="58"/>
        <v>#VALUE!</v>
      </c>
    </row>
    <row r="851" spans="1:25" ht="75" hidden="1" x14ac:dyDescent="0.25">
      <c r="A851" s="3" t="s">
        <v>1965</v>
      </c>
      <c r="B851" s="4">
        <v>45911</v>
      </c>
      <c r="C851" s="3" t="s">
        <v>1203</v>
      </c>
      <c r="D851" s="5" t="s">
        <v>1204</v>
      </c>
      <c r="E851" s="3" t="s">
        <v>95</v>
      </c>
      <c r="F851" s="3">
        <v>7</v>
      </c>
      <c r="G851" s="3">
        <v>7</v>
      </c>
      <c r="H851" s="4">
        <v>43943</v>
      </c>
      <c r="I851" s="3" t="s">
        <v>203</v>
      </c>
      <c r="J851" s="3" t="s">
        <v>239</v>
      </c>
      <c r="K851" s="3" t="s">
        <v>28</v>
      </c>
      <c r="L851" s="5"/>
      <c r="M851" s="5"/>
      <c r="N851" s="3" t="e">
        <f>IF(L851="Availability", 0, IF(AND(#REF!="Y", OR(F851&gt;2,#REF!&gt; 0)), 1, 0))</f>
        <v>#REF!</v>
      </c>
      <c r="O851" s="5"/>
      <c r="P851" s="5"/>
      <c r="Q851" s="5"/>
      <c r="R851" s="10"/>
      <c r="S851" s="3">
        <f>_xlfn.XLOOKUP(E851,DelayData!C:C,DelayData!E:E,"Not Found")</f>
        <v>0</v>
      </c>
      <c r="T851" s="3">
        <f>tbl_master[[#This Row],[Delay Mins]]</f>
        <v>0</v>
      </c>
      <c r="U851" s="41" t="str">
        <f t="shared" si="55"/>
        <v>Not Found</v>
      </c>
      <c r="V851" s="41" t="e" cm="1">
        <f t="array" aca="1" ref="V851" ca="1">IF(V5COUNT(S851:S853)&lt;3,"",AVERAGE(S851:S853))</f>
        <v>#NAME?</v>
      </c>
      <c r="W851" s="41" t="e">
        <f t="shared" ca="1" si="56"/>
        <v>#VALUE!</v>
      </c>
      <c r="X851" s="41" t="e">
        <f t="shared" ca="1" si="57"/>
        <v>#VALUE!</v>
      </c>
      <c r="Y851" s="44" t="e">
        <f t="shared" ca="1" si="58"/>
        <v>#VALUE!</v>
      </c>
    </row>
    <row r="852" spans="1:25" ht="75" hidden="1" x14ac:dyDescent="0.25">
      <c r="A852" s="3" t="s">
        <v>1966</v>
      </c>
      <c r="B852" s="4">
        <v>45911</v>
      </c>
      <c r="C852" s="3" t="s">
        <v>766</v>
      </c>
      <c r="D852" s="5" t="s">
        <v>1679</v>
      </c>
      <c r="E852" s="3" t="s">
        <v>95</v>
      </c>
      <c r="F852" s="3">
        <v>7</v>
      </c>
      <c r="G852" s="3">
        <v>13</v>
      </c>
      <c r="H852" s="4">
        <v>43672</v>
      </c>
      <c r="I852" s="3" t="s">
        <v>39</v>
      </c>
      <c r="J852" s="3" t="s">
        <v>361</v>
      </c>
      <c r="K852" s="3" t="s">
        <v>28</v>
      </c>
      <c r="L852" s="5"/>
      <c r="M852" s="5"/>
      <c r="N852" s="3" t="e">
        <f>IF(L852="Availability", 0, IF(AND(#REF!="Y", OR(F852&gt;2,#REF!&gt; 0)), 1, 0))</f>
        <v>#REF!</v>
      </c>
      <c r="O852" s="5"/>
      <c r="P852" s="5"/>
      <c r="Q852" s="5"/>
      <c r="R852" s="10"/>
      <c r="S852" s="3">
        <f>_xlfn.XLOOKUP(E852,DelayData!C:C,DelayData!E:E,"Not Found")</f>
        <v>0</v>
      </c>
      <c r="T852" s="3">
        <f>tbl_master[[#This Row],[Delay Mins]]</f>
        <v>0</v>
      </c>
      <c r="U852" s="41">
        <f t="shared" si="55"/>
        <v>0</v>
      </c>
      <c r="V852" s="41" t="e" cm="1">
        <f t="array" aca="1" ref="V852" ca="1">IF(V5COUNT(S852:S854)&lt;3,"",AVERAGE(S852:S854))</f>
        <v>#NAME?</v>
      </c>
      <c r="W852" s="41" t="e">
        <f t="shared" ca="1" si="56"/>
        <v>#NAME?</v>
      </c>
      <c r="X852" s="41" t="e">
        <f t="shared" ca="1" si="57"/>
        <v>#NAME?</v>
      </c>
      <c r="Y852" s="44" t="e">
        <f t="shared" ca="1" si="58"/>
        <v>#NAME?</v>
      </c>
    </row>
    <row r="853" spans="1:25" ht="75" hidden="1" x14ac:dyDescent="0.25">
      <c r="A853" s="3" t="s">
        <v>1967</v>
      </c>
      <c r="B853" s="4">
        <v>45911</v>
      </c>
      <c r="C853" s="3" t="s">
        <v>578</v>
      </c>
      <c r="D853" s="5" t="s">
        <v>579</v>
      </c>
      <c r="E853" s="3" t="s">
        <v>99</v>
      </c>
      <c r="F853" s="3">
        <v>77</v>
      </c>
      <c r="G853" s="3">
        <v>86</v>
      </c>
      <c r="H853" s="4">
        <v>43896</v>
      </c>
      <c r="I853" s="3" t="s">
        <v>39</v>
      </c>
      <c r="J853" s="3" t="s">
        <v>361</v>
      </c>
      <c r="K853" s="3" t="s">
        <v>28</v>
      </c>
      <c r="L853" s="5"/>
      <c r="M853" s="5"/>
      <c r="N853" s="3" t="e">
        <f>IF(L853="Availability", 0, IF(AND(#REF!="Y", OR(F853&gt;2,#REF!&gt; 0)), 1, 0))</f>
        <v>#REF!</v>
      </c>
      <c r="O853" s="5"/>
      <c r="P853" s="5"/>
      <c r="Q853" s="5"/>
      <c r="R853" s="10"/>
      <c r="S853" s="3">
        <f>_xlfn.XLOOKUP(E853,DelayData!C:C,DelayData!E:E,"Not Found")</f>
        <v>12</v>
      </c>
      <c r="T853" s="3">
        <f>tbl_master[[#This Row],[Delay Mins]]</f>
        <v>12</v>
      </c>
      <c r="U853" s="41">
        <f t="shared" si="55"/>
        <v>0</v>
      </c>
      <c r="V853" s="41" t="e" cm="1">
        <f t="array" aca="1" ref="V853" ca="1">IF(V5COUNT(S853:S855)&lt;3,"",AVERAGE(S853:S855))</f>
        <v>#NAME?</v>
      </c>
      <c r="W853" s="41" t="e">
        <f t="shared" ca="1" si="56"/>
        <v>#NAME?</v>
      </c>
      <c r="X853" s="41" t="e">
        <f t="shared" ca="1" si="57"/>
        <v>#NAME?</v>
      </c>
      <c r="Y853" s="44" t="e">
        <f t="shared" ca="1" si="58"/>
        <v>#NAME?</v>
      </c>
    </row>
    <row r="854" spans="1:25" ht="60" hidden="1" x14ac:dyDescent="0.25">
      <c r="A854" s="3" t="s">
        <v>1968</v>
      </c>
      <c r="B854" s="4">
        <v>45911</v>
      </c>
      <c r="C854" s="3" t="s">
        <v>645</v>
      </c>
      <c r="D854" s="5" t="s">
        <v>1969</v>
      </c>
      <c r="E854" s="3" t="s">
        <v>1970</v>
      </c>
      <c r="F854" s="3">
        <v>3</v>
      </c>
      <c r="G854" s="3">
        <v>3</v>
      </c>
      <c r="H854" s="4">
        <v>43988</v>
      </c>
      <c r="I854" s="3" t="s">
        <v>54</v>
      </c>
      <c r="J854" s="3" t="s">
        <v>55</v>
      </c>
      <c r="K854" s="3" t="s">
        <v>28</v>
      </c>
      <c r="L854" s="5"/>
      <c r="M854" s="5"/>
      <c r="N854" s="3" t="e">
        <f>IF(L854="Availability", 0, IF(AND(#REF!="Y", OR(F854&gt;2,#REF!&gt; 0)), 1, 0))</f>
        <v>#REF!</v>
      </c>
      <c r="O854" s="5"/>
      <c r="P854" s="5"/>
      <c r="Q854" s="5"/>
      <c r="R854" s="10"/>
      <c r="S854" s="3">
        <f>_xlfn.XLOOKUP(E854,DelayData!C:C,DelayData!E:E,"Not Found")</f>
        <v>18</v>
      </c>
      <c r="T854" s="3">
        <f>tbl_master[[#This Row],[Delay Mins]]</f>
        <v>18</v>
      </c>
      <c r="U854" s="41">
        <f t="shared" si="55"/>
        <v>12</v>
      </c>
      <c r="V854" s="41" t="e" cm="1">
        <f t="array" aca="1" ref="V854" ca="1">IF(V5COUNT(S854:S856)&lt;3,"",AVERAGE(S854:S856))</f>
        <v>#NAME?</v>
      </c>
      <c r="W854" s="41" t="e">
        <f t="shared" ca="1" si="56"/>
        <v>#NAME?</v>
      </c>
      <c r="X854" s="41" t="e">
        <f t="shared" ca="1" si="57"/>
        <v>#NAME?</v>
      </c>
      <c r="Y854" s="44" t="e">
        <f t="shared" ca="1" si="58"/>
        <v>#NAME?</v>
      </c>
    </row>
    <row r="855" spans="1:25" ht="75" hidden="1" x14ac:dyDescent="0.25">
      <c r="A855" s="3" t="s">
        <v>1971</v>
      </c>
      <c r="B855" s="4">
        <v>45911</v>
      </c>
      <c r="C855" s="3" t="s">
        <v>1972</v>
      </c>
      <c r="D855" s="5" t="s">
        <v>1973</v>
      </c>
      <c r="E855" s="3" t="s">
        <v>58</v>
      </c>
      <c r="F855" s="3">
        <v>11</v>
      </c>
      <c r="G855" s="3">
        <v>28</v>
      </c>
      <c r="H855" s="4">
        <v>44040</v>
      </c>
      <c r="I855" s="3" t="s">
        <v>59</v>
      </c>
      <c r="J855" s="3" t="s">
        <v>55</v>
      </c>
      <c r="K855" s="3" t="s">
        <v>28</v>
      </c>
      <c r="L855" s="5"/>
      <c r="M855" s="5"/>
      <c r="N855" s="3" t="e">
        <f>IF(L855="Availability", 0, IF(AND(#REF!="Y", OR(F855&gt;2,#REF!&gt; 0)), 1, 0))</f>
        <v>#REF!</v>
      </c>
      <c r="O855" s="5"/>
      <c r="P855" s="5"/>
      <c r="Q855" s="5"/>
      <c r="R855" s="10"/>
      <c r="S855" s="3">
        <f>_xlfn.XLOOKUP(E855,DelayData!C:C,DelayData!E:E,"Not Found")</f>
        <v>2</v>
      </c>
      <c r="T855" s="3">
        <f>tbl_master[[#This Row],[Delay Mins]]</f>
        <v>2</v>
      </c>
      <c r="U855" s="41">
        <f t="shared" si="55"/>
        <v>18</v>
      </c>
      <c r="V855" s="41" t="e" cm="1">
        <f t="array" aca="1" ref="V855" ca="1">IF(V5COUNT(S855:S857)&lt;3,"",AVERAGE(S855:S857))</f>
        <v>#NAME?</v>
      </c>
      <c r="W855" s="41" t="e">
        <f t="shared" ca="1" si="56"/>
        <v>#NAME?</v>
      </c>
      <c r="X855" s="41" t="e">
        <f t="shared" ca="1" si="57"/>
        <v>#NAME?</v>
      </c>
      <c r="Y855" s="44" t="e">
        <f t="shared" ca="1" si="58"/>
        <v>#NAME?</v>
      </c>
    </row>
    <row r="856" spans="1:25" ht="60" hidden="1" x14ac:dyDescent="0.25">
      <c r="A856" s="3" t="s">
        <v>1974</v>
      </c>
      <c r="B856" s="4">
        <v>45910</v>
      </c>
      <c r="C856" s="3" t="s">
        <v>1975</v>
      </c>
      <c r="D856" s="5" t="s">
        <v>1976</v>
      </c>
      <c r="E856" s="3" t="s">
        <v>1977</v>
      </c>
      <c r="F856" s="3">
        <v>5</v>
      </c>
      <c r="G856" s="3">
        <v>5</v>
      </c>
      <c r="H856" s="4">
        <v>43686</v>
      </c>
      <c r="I856" s="3" t="s">
        <v>39</v>
      </c>
      <c r="J856" s="3" t="s">
        <v>170</v>
      </c>
      <c r="K856" s="3" t="s">
        <v>28</v>
      </c>
      <c r="L856" s="5"/>
      <c r="M856" s="5" t="s">
        <v>1978</v>
      </c>
      <c r="N856" s="3" t="e">
        <f>IF(L856="Availability", 0, IF(AND(#REF!="Y", OR(F856&gt;2,#REF!&gt; 0)), 1, 0))</f>
        <v>#REF!</v>
      </c>
      <c r="O856" s="5"/>
      <c r="P856" s="5"/>
      <c r="Q856" s="5"/>
      <c r="R856" s="10"/>
      <c r="S856" s="3">
        <f>_xlfn.XLOOKUP(E856,DelayData!C:C,DelayData!E:E,"Not Found")</f>
        <v>9</v>
      </c>
      <c r="T856" s="3">
        <f>tbl_master[[#This Row],[Delay Mins]]</f>
        <v>9</v>
      </c>
      <c r="U856" s="41">
        <f t="shared" si="55"/>
        <v>2</v>
      </c>
      <c r="V856" s="41" t="e" cm="1">
        <f t="array" aca="1" ref="V856" ca="1">IF(V5COUNT(S856:S858)&lt;3,"",AVERAGE(S856:S858))</f>
        <v>#NAME?</v>
      </c>
      <c r="W856" s="41" t="e">
        <f t="shared" ca="1" si="56"/>
        <v>#NAME?</v>
      </c>
      <c r="X856" s="41" t="e">
        <f t="shared" ca="1" si="57"/>
        <v>#NAME?</v>
      </c>
      <c r="Y856" s="44" t="e">
        <f t="shared" ca="1" si="58"/>
        <v>#NAME?</v>
      </c>
    </row>
    <row r="857" spans="1:25" ht="75" hidden="1" x14ac:dyDescent="0.25">
      <c r="A857" s="3" t="s">
        <v>1979</v>
      </c>
      <c r="B857" s="4">
        <v>45910</v>
      </c>
      <c r="C857" s="3" t="s">
        <v>1980</v>
      </c>
      <c r="D857" s="5" t="s">
        <v>1474</v>
      </c>
      <c r="E857" s="3" t="s">
        <v>356</v>
      </c>
      <c r="F857" s="3">
        <v>4</v>
      </c>
      <c r="G857" s="3">
        <v>7</v>
      </c>
      <c r="H857" s="4">
        <v>43721</v>
      </c>
      <c r="I857" s="3" t="s">
        <v>1981</v>
      </c>
      <c r="J857" s="3"/>
      <c r="K857" s="3" t="s">
        <v>34</v>
      </c>
      <c r="L857" s="5"/>
      <c r="M857" s="5" t="s">
        <v>1935</v>
      </c>
      <c r="N857" s="3" t="e">
        <f>IF(L857="Availability", 0, IF(AND(#REF!="Y", OR(F857&gt;2,#REF!&gt; 0)), 1, 0))</f>
        <v>#REF!</v>
      </c>
      <c r="O857" s="5"/>
      <c r="P857" s="5"/>
      <c r="Q857" s="5"/>
      <c r="R857" s="10"/>
      <c r="S857" s="3">
        <f>_xlfn.XLOOKUP(E857,DelayData!C:C,DelayData!E:E,"Not Found")</f>
        <v>17</v>
      </c>
      <c r="T857" s="3">
        <f>tbl_master[[#This Row],[Delay Mins]]</f>
        <v>17</v>
      </c>
      <c r="U857" s="41">
        <f t="shared" si="55"/>
        <v>9</v>
      </c>
      <c r="V857" s="41" t="e" cm="1">
        <f t="array" aca="1" ref="V857" ca="1">IF(V5COUNT(S857:S859)&lt;3,"",AVERAGE(S857:S859))</f>
        <v>#NAME?</v>
      </c>
      <c r="W857" s="41" t="e">
        <f t="shared" ca="1" si="56"/>
        <v>#NAME?</v>
      </c>
      <c r="X857" s="41" t="e">
        <f t="shared" ca="1" si="57"/>
        <v>#NAME?</v>
      </c>
      <c r="Y857" s="44" t="e">
        <f t="shared" ca="1" si="58"/>
        <v>#NAME?</v>
      </c>
    </row>
    <row r="858" spans="1:25" ht="75" hidden="1" x14ac:dyDescent="0.25">
      <c r="A858" s="3" t="s">
        <v>1982</v>
      </c>
      <c r="B858" s="4">
        <v>45910</v>
      </c>
      <c r="C858" s="3" t="s">
        <v>363</v>
      </c>
      <c r="D858" s="5" t="s">
        <v>999</v>
      </c>
      <c r="E858" s="3" t="s">
        <v>70</v>
      </c>
      <c r="F858" s="3">
        <v>8</v>
      </c>
      <c r="G858" s="3">
        <v>8</v>
      </c>
      <c r="H858" s="4">
        <v>43532</v>
      </c>
      <c r="I858" s="3" t="s">
        <v>71</v>
      </c>
      <c r="J858" s="3" t="s">
        <v>55</v>
      </c>
      <c r="K858" s="3" t="s">
        <v>28</v>
      </c>
      <c r="L858" s="5"/>
      <c r="M858" s="5" t="s">
        <v>1953</v>
      </c>
      <c r="N858" s="3" t="e">
        <f>IF(L858="Availability", 0, IF(AND(#REF!="Y", OR(F858&gt;2,#REF!&gt; 0)), 1, 0))</f>
        <v>#REF!</v>
      </c>
      <c r="O858" s="5"/>
      <c r="P858" s="5"/>
      <c r="Q858" s="5"/>
      <c r="R858" s="10"/>
      <c r="S858" s="3">
        <f>_xlfn.XLOOKUP(E858,DelayData!C:C,DelayData!E:E,"Not Found")</f>
        <v>27</v>
      </c>
      <c r="T858" s="3">
        <f>tbl_master[[#This Row],[Delay Mins]]</f>
        <v>27</v>
      </c>
      <c r="U858" s="41">
        <f t="shared" si="55"/>
        <v>17</v>
      </c>
      <c r="V858" s="41" t="e" cm="1">
        <f t="array" aca="1" ref="V858" ca="1">IF(V5COUNT(S858:S860)&lt;3,"",AVERAGE(S858:S860))</f>
        <v>#NAME?</v>
      </c>
      <c r="W858" s="41" t="e">
        <f t="shared" ca="1" si="56"/>
        <v>#NAME?</v>
      </c>
      <c r="X858" s="41" t="e">
        <f t="shared" ca="1" si="57"/>
        <v>#NAME?</v>
      </c>
      <c r="Y858" s="44" t="e">
        <f t="shared" ca="1" si="58"/>
        <v>#NAME?</v>
      </c>
    </row>
    <row r="859" spans="1:25" ht="75" hidden="1" x14ac:dyDescent="0.25">
      <c r="A859" s="3" t="s">
        <v>1983</v>
      </c>
      <c r="B859" s="4">
        <v>45909</v>
      </c>
      <c r="C859" s="3"/>
      <c r="D859" s="5" t="s">
        <v>1984</v>
      </c>
      <c r="E859" s="3" t="s">
        <v>207</v>
      </c>
      <c r="F859" s="3">
        <v>0</v>
      </c>
      <c r="G859" s="3">
        <v>0</v>
      </c>
      <c r="H859" s="3"/>
      <c r="I859" s="3" t="s">
        <v>119</v>
      </c>
      <c r="J859" s="3"/>
      <c r="K859" s="3" t="s">
        <v>34</v>
      </c>
      <c r="L859" s="5"/>
      <c r="M859" s="5"/>
      <c r="N859" s="3" t="e">
        <f>IF(L859="Availability", 0, IF(AND(#REF!="Y", OR(F859&gt;2,#REF!&gt; 0)), 1, 0))</f>
        <v>#REF!</v>
      </c>
      <c r="O859" s="5"/>
      <c r="P859" s="5"/>
      <c r="Q859" s="5"/>
      <c r="R859" s="10"/>
      <c r="S859" s="3">
        <f>_xlfn.XLOOKUP(E859,DelayData!C:C,DelayData!E:E,"Not Found")</f>
        <v>0</v>
      </c>
      <c r="T859" s="3">
        <f>tbl_master[[#This Row],[Delay Mins]]</f>
        <v>0</v>
      </c>
      <c r="U859" s="41">
        <f t="shared" si="55"/>
        <v>27</v>
      </c>
      <c r="V859" s="41" t="e" cm="1">
        <f t="array" aca="1" ref="V859" ca="1">IF(V5COUNT(S859:S861)&lt;3,"",AVERAGE(S859:S861))</f>
        <v>#NAME?</v>
      </c>
      <c r="W859" s="41" t="e">
        <f t="shared" ca="1" si="56"/>
        <v>#NAME?</v>
      </c>
      <c r="X859" s="41" t="e">
        <f t="shared" ca="1" si="57"/>
        <v>#NAME?</v>
      </c>
      <c r="Y859" s="44" t="e">
        <f t="shared" ca="1" si="58"/>
        <v>#NAME?</v>
      </c>
    </row>
    <row r="860" spans="1:25" ht="75" hidden="1" x14ac:dyDescent="0.25">
      <c r="A860" s="3" t="s">
        <v>1985</v>
      </c>
      <c r="B860" s="4">
        <v>45909</v>
      </c>
      <c r="C860" s="3" t="s">
        <v>1613</v>
      </c>
      <c r="D860" s="5" t="s">
        <v>1614</v>
      </c>
      <c r="E860" s="3" t="s">
        <v>305</v>
      </c>
      <c r="F860" s="3">
        <v>0</v>
      </c>
      <c r="G860" s="3">
        <v>0</v>
      </c>
      <c r="H860" s="3"/>
      <c r="I860" s="3" t="s">
        <v>119</v>
      </c>
      <c r="J860" s="3" t="s">
        <v>27</v>
      </c>
      <c r="K860" s="3" t="s">
        <v>28</v>
      </c>
      <c r="L860" s="5"/>
      <c r="M860" s="5"/>
      <c r="N860" s="3" t="e">
        <f>IF(L860="Availability", 0, IF(AND(#REF!="Y", OR(F860&gt;2,#REF!&gt; 0)), 1, 0))</f>
        <v>#REF!</v>
      </c>
      <c r="O860" s="5"/>
      <c r="P860" s="5"/>
      <c r="Q860" s="5"/>
      <c r="R860" s="10"/>
      <c r="S860" s="3">
        <f>_xlfn.XLOOKUP(E860,DelayData!C:C,DelayData!E:E,"Not Found")</f>
        <v>39</v>
      </c>
      <c r="T860" s="3">
        <f>tbl_master[[#This Row],[Delay Mins]]</f>
        <v>39</v>
      </c>
      <c r="U860" s="41">
        <f t="shared" si="55"/>
        <v>0</v>
      </c>
      <c r="V860" s="41" t="e" cm="1">
        <f t="array" aca="1" ref="V860" ca="1">IF(V5COUNT(S860:S862)&lt;3,"",AVERAGE(S860:S862))</f>
        <v>#NAME?</v>
      </c>
      <c r="W860" s="41" t="e">
        <f t="shared" ca="1" si="56"/>
        <v>#NAME?</v>
      </c>
      <c r="X860" s="41" t="e">
        <f t="shared" ca="1" si="57"/>
        <v>#NAME?</v>
      </c>
      <c r="Y860" s="44" t="e">
        <f t="shared" ca="1" si="58"/>
        <v>#NAME?</v>
      </c>
    </row>
    <row r="861" spans="1:25" ht="60" hidden="1" x14ac:dyDescent="0.25">
      <c r="A861" s="3" t="s">
        <v>1986</v>
      </c>
      <c r="B861" s="4">
        <v>45909</v>
      </c>
      <c r="C861" s="3" t="s">
        <v>1478</v>
      </c>
      <c r="D861" s="5" t="s">
        <v>1479</v>
      </c>
      <c r="E861" s="3" t="s">
        <v>87</v>
      </c>
      <c r="F861" s="3">
        <v>11</v>
      </c>
      <c r="G861" s="3">
        <v>11</v>
      </c>
      <c r="H861" s="4">
        <v>43902</v>
      </c>
      <c r="I861" s="3" t="s">
        <v>26</v>
      </c>
      <c r="J861" s="3" t="s">
        <v>170</v>
      </c>
      <c r="K861" s="3" t="s">
        <v>28</v>
      </c>
      <c r="L861" s="5"/>
      <c r="M861" s="5"/>
      <c r="N861" s="3" t="e">
        <f>IF(L861="Availability", 0, IF(AND(#REF!="Y", OR(F861&gt;2,#REF!&gt; 0)), 1, 0))</f>
        <v>#REF!</v>
      </c>
      <c r="O861" s="5"/>
      <c r="P861" s="5"/>
      <c r="Q861" s="5"/>
      <c r="R861" s="10"/>
      <c r="S861" s="3">
        <f>_xlfn.XLOOKUP(E861,DelayData!C:C,DelayData!E:E,"Not Found")</f>
        <v>0</v>
      </c>
      <c r="T861" s="3">
        <f>tbl_master[[#This Row],[Delay Mins]]</f>
        <v>0</v>
      </c>
      <c r="U861" s="41">
        <f t="shared" si="55"/>
        <v>39</v>
      </c>
      <c r="V861" s="41" t="e" cm="1">
        <f t="array" aca="1" ref="V861" ca="1">IF(V5COUNT(S861:S863)&lt;3,"",AVERAGE(S861:S863))</f>
        <v>#NAME?</v>
      </c>
      <c r="W861" s="41" t="e">
        <f t="shared" ca="1" si="56"/>
        <v>#NAME?</v>
      </c>
      <c r="X861" s="41" t="e">
        <f t="shared" ca="1" si="57"/>
        <v>#NAME?</v>
      </c>
      <c r="Y861" s="44" t="e">
        <f t="shared" ca="1" si="58"/>
        <v>#NAME?</v>
      </c>
    </row>
    <row r="862" spans="1:25" ht="45" hidden="1" x14ac:dyDescent="0.25">
      <c r="A862" s="3" t="s">
        <v>1987</v>
      </c>
      <c r="B862" s="4">
        <v>45909</v>
      </c>
      <c r="C862" s="3" t="s">
        <v>475</v>
      </c>
      <c r="D862" s="5" t="s">
        <v>1988</v>
      </c>
      <c r="E862" s="3" t="s">
        <v>95</v>
      </c>
      <c r="F862" s="3">
        <v>23</v>
      </c>
      <c r="G862" s="3">
        <v>29</v>
      </c>
      <c r="H862" s="4">
        <v>43545</v>
      </c>
      <c r="I862" s="3" t="s">
        <v>26</v>
      </c>
      <c r="J862" s="3" t="s">
        <v>163</v>
      </c>
      <c r="K862" s="3" t="s">
        <v>28</v>
      </c>
      <c r="L862" s="5"/>
      <c r="M862" s="5"/>
      <c r="N862" s="3" t="e">
        <f>IF(L862="Availability", 0, IF(AND(#REF!="Y", OR(F862&gt;2,#REF!&gt; 0)), 1, 0))</f>
        <v>#REF!</v>
      </c>
      <c r="O862" s="5"/>
      <c r="P862" s="5"/>
      <c r="Q862" s="5"/>
      <c r="R862" s="10"/>
      <c r="S862" s="3">
        <f>_xlfn.XLOOKUP(E862,DelayData!C:C,DelayData!E:E,"Not Found")</f>
        <v>0</v>
      </c>
      <c r="T862" s="3">
        <f>tbl_master[[#This Row],[Delay Mins]]</f>
        <v>0</v>
      </c>
      <c r="U862" s="41">
        <f t="shared" si="55"/>
        <v>0</v>
      </c>
      <c r="V862" s="41" t="e" cm="1">
        <f t="array" aca="1" ref="V862" ca="1">IF(V5COUNT(S862:S864)&lt;3,"",AVERAGE(S862:S864))</f>
        <v>#NAME?</v>
      </c>
      <c r="W862" s="41" t="e">
        <f t="shared" ca="1" si="56"/>
        <v>#NAME?</v>
      </c>
      <c r="X862" s="41" t="e">
        <f t="shared" ca="1" si="57"/>
        <v>#NAME?</v>
      </c>
      <c r="Y862" s="44" t="e">
        <f t="shared" ca="1" si="58"/>
        <v>#NAME?</v>
      </c>
    </row>
    <row r="863" spans="1:25" ht="60" hidden="1" x14ac:dyDescent="0.25">
      <c r="A863" s="3" t="s">
        <v>1989</v>
      </c>
      <c r="B863" s="4">
        <v>45909</v>
      </c>
      <c r="C863" s="3" t="s">
        <v>1990</v>
      </c>
      <c r="D863" s="5" t="s">
        <v>1540</v>
      </c>
      <c r="E863" s="3" t="s">
        <v>356</v>
      </c>
      <c r="F863" s="3">
        <v>3</v>
      </c>
      <c r="G863" s="3">
        <v>3</v>
      </c>
      <c r="H863" s="4">
        <v>44005</v>
      </c>
      <c r="I863" s="3" t="s">
        <v>1981</v>
      </c>
      <c r="J863" s="3"/>
      <c r="K863" s="3" t="s">
        <v>584</v>
      </c>
      <c r="L863" s="5"/>
      <c r="M863" s="5" t="s">
        <v>1935</v>
      </c>
      <c r="N863" s="3" t="e">
        <f>IF(L863="Availability", 0, IF(AND(#REF!="Y", OR(F863&gt;2,#REF!&gt; 0)), 1, 0))</f>
        <v>#REF!</v>
      </c>
      <c r="O863" s="5"/>
      <c r="P863" s="5"/>
      <c r="Q863" s="5"/>
      <c r="R863" s="10"/>
      <c r="S863" s="3">
        <f>_xlfn.XLOOKUP(E863,DelayData!C:C,DelayData!E:E,"Not Found")</f>
        <v>17</v>
      </c>
      <c r="T863" s="3">
        <f>tbl_master[[#This Row],[Delay Mins]]</f>
        <v>17</v>
      </c>
      <c r="U863" s="41">
        <f t="shared" si="55"/>
        <v>0</v>
      </c>
      <c r="V863" s="41" t="e" cm="1">
        <f t="array" aca="1" ref="V863" ca="1">IF(V5COUNT(S863:S865)&lt;3,"",AVERAGE(S863:S865))</f>
        <v>#NAME?</v>
      </c>
      <c r="W863" s="41" t="e">
        <f t="shared" ca="1" si="56"/>
        <v>#NAME?</v>
      </c>
      <c r="X863" s="41" t="e">
        <f t="shared" ca="1" si="57"/>
        <v>#NAME?</v>
      </c>
      <c r="Y863" s="44" t="e">
        <f t="shared" ca="1" si="58"/>
        <v>#NAME?</v>
      </c>
    </row>
    <row r="864" spans="1:25" ht="75" hidden="1" x14ac:dyDescent="0.25">
      <c r="A864" s="3" t="s">
        <v>1991</v>
      </c>
      <c r="B864" s="4">
        <v>45909</v>
      </c>
      <c r="C864" s="3" t="s">
        <v>1598</v>
      </c>
      <c r="D864" s="5" t="s">
        <v>1756</v>
      </c>
      <c r="E864" s="3" t="s">
        <v>70</v>
      </c>
      <c r="F864" s="3">
        <v>34</v>
      </c>
      <c r="G864" s="3">
        <v>78</v>
      </c>
      <c r="H864" s="3"/>
      <c r="I864" s="3" t="s">
        <v>119</v>
      </c>
      <c r="J864" s="3" t="s">
        <v>163</v>
      </c>
      <c r="K864" s="3" t="s">
        <v>28</v>
      </c>
      <c r="L864" s="5"/>
      <c r="M864" s="5"/>
      <c r="N864" s="3" t="e">
        <f>IF(L864="Availability", 0, IF(AND(#REF!="Y", OR(F864&gt;2,#REF!&gt; 0)), 1, 0))</f>
        <v>#REF!</v>
      </c>
      <c r="O864" s="5"/>
      <c r="P864" s="5"/>
      <c r="Q864" s="5"/>
      <c r="R864" s="10"/>
      <c r="S864" s="3">
        <f>_xlfn.XLOOKUP(E864,DelayData!C:C,DelayData!E:E,"Not Found")</f>
        <v>27</v>
      </c>
      <c r="T864" s="3">
        <f>tbl_master[[#This Row],[Delay Mins]]</f>
        <v>27</v>
      </c>
      <c r="U864" s="41">
        <f t="shared" si="55"/>
        <v>17</v>
      </c>
      <c r="V864" s="41" t="e" cm="1">
        <f t="array" aca="1" ref="V864" ca="1">IF(V5COUNT(S864:S866)&lt;3,"",AVERAGE(S864:S866))</f>
        <v>#NAME?</v>
      </c>
      <c r="W864" s="41" t="e">
        <f t="shared" ca="1" si="56"/>
        <v>#NAME?</v>
      </c>
      <c r="X864" s="41" t="e">
        <f t="shared" ca="1" si="57"/>
        <v>#NAME?</v>
      </c>
      <c r="Y864" s="44" t="e">
        <f t="shared" ca="1" si="58"/>
        <v>#NAME?</v>
      </c>
    </row>
    <row r="865" spans="1:25" ht="75" hidden="1" x14ac:dyDescent="0.25">
      <c r="A865" s="3" t="s">
        <v>1992</v>
      </c>
      <c r="B865" s="4">
        <v>45909</v>
      </c>
      <c r="C865" s="3" t="s">
        <v>1261</v>
      </c>
      <c r="D865" s="5" t="s">
        <v>1257</v>
      </c>
      <c r="E865" s="3" t="s">
        <v>959</v>
      </c>
      <c r="F865" s="3">
        <v>3</v>
      </c>
      <c r="G865" s="3">
        <v>3</v>
      </c>
      <c r="H865" s="4">
        <v>43532</v>
      </c>
      <c r="I865" s="3" t="s">
        <v>26</v>
      </c>
      <c r="J865" s="3" t="s">
        <v>163</v>
      </c>
      <c r="K865" s="3" t="s">
        <v>28</v>
      </c>
      <c r="L865" s="5"/>
      <c r="M865" s="5"/>
      <c r="N865" s="3" t="e">
        <f>IF(L865="Availability", 0, IF(AND(#REF!="Y", OR(F865&gt;2,#REF!&gt; 0)), 1, 0))</f>
        <v>#REF!</v>
      </c>
      <c r="O865" s="5"/>
      <c r="P865" s="5"/>
      <c r="Q865" s="5"/>
      <c r="R865" s="10"/>
      <c r="S865" s="3">
        <f>_xlfn.XLOOKUP(E865,DelayData!C:C,DelayData!E:E,"Not Found")</f>
        <v>0</v>
      </c>
      <c r="T865" s="3">
        <f>tbl_master[[#This Row],[Delay Mins]]</f>
        <v>0</v>
      </c>
      <c r="U865" s="41">
        <f t="shared" si="55"/>
        <v>27</v>
      </c>
      <c r="V865" s="41" t="e" cm="1">
        <f t="array" aca="1" ref="V865" ca="1">IF(V5COUNT(S865:S867)&lt;3,"",AVERAGE(S865:S867))</f>
        <v>#NAME?</v>
      </c>
      <c r="W865" s="41" t="e">
        <f t="shared" ca="1" si="56"/>
        <v>#NAME?</v>
      </c>
      <c r="X865" s="41" t="e">
        <f t="shared" ca="1" si="57"/>
        <v>#NAME?</v>
      </c>
      <c r="Y865" s="44" t="e">
        <f t="shared" ca="1" si="58"/>
        <v>#NAME?</v>
      </c>
    </row>
    <row r="866" spans="1:25" ht="60" hidden="1" x14ac:dyDescent="0.25">
      <c r="A866" s="3" t="s">
        <v>1993</v>
      </c>
      <c r="B866" s="4">
        <v>45909</v>
      </c>
      <c r="C866" s="3" t="s">
        <v>85</v>
      </c>
      <c r="D866" s="5" t="s">
        <v>1994</v>
      </c>
      <c r="E866" s="3" t="s">
        <v>76</v>
      </c>
      <c r="F866" s="3">
        <v>4</v>
      </c>
      <c r="G866" s="3">
        <v>19</v>
      </c>
      <c r="H866" s="4">
        <v>43542</v>
      </c>
      <c r="I866" s="3" t="s">
        <v>26</v>
      </c>
      <c r="J866" s="3" t="s">
        <v>163</v>
      </c>
      <c r="K866" s="3" t="s">
        <v>28</v>
      </c>
      <c r="L866" s="5"/>
      <c r="M866" s="5"/>
      <c r="N866" s="3" t="e">
        <f>IF(L866="Availability", 0, IF(AND(#REF!="Y", OR(F866&gt;2,#REF!&gt; 0)), 1, 0))</f>
        <v>#REF!</v>
      </c>
      <c r="O866" s="5"/>
      <c r="P866" s="5"/>
      <c r="Q866" s="5"/>
      <c r="R866" s="10"/>
      <c r="S866" s="3">
        <f>_xlfn.XLOOKUP(E866,DelayData!C:C,DelayData!E:E,"Not Found")</f>
        <v>0</v>
      </c>
      <c r="T866" s="3">
        <f>tbl_master[[#This Row],[Delay Mins]]</f>
        <v>0</v>
      </c>
      <c r="U866" s="41">
        <f t="shared" si="55"/>
        <v>0</v>
      </c>
      <c r="V866" s="41" t="e" cm="1">
        <f t="array" aca="1" ref="V866" ca="1">IF(V5COUNT(S866:S868)&lt;3,"",AVERAGE(S866:S868))</f>
        <v>#NAME?</v>
      </c>
      <c r="W866" s="41" t="e">
        <f t="shared" ca="1" si="56"/>
        <v>#NAME?</v>
      </c>
      <c r="X866" s="41" t="e">
        <f t="shared" ca="1" si="57"/>
        <v>#NAME?</v>
      </c>
      <c r="Y866" s="44" t="e">
        <f t="shared" ca="1" si="58"/>
        <v>#NAME?</v>
      </c>
    </row>
    <row r="867" spans="1:25" ht="75" hidden="1" x14ac:dyDescent="0.25">
      <c r="A867" s="3" t="s">
        <v>1995</v>
      </c>
      <c r="B867" s="4">
        <v>45908</v>
      </c>
      <c r="C867" s="3" t="s">
        <v>1613</v>
      </c>
      <c r="D867" s="5" t="s">
        <v>1984</v>
      </c>
      <c r="E867" s="3" t="s">
        <v>76</v>
      </c>
      <c r="F867" s="3">
        <v>17</v>
      </c>
      <c r="G867" s="3">
        <v>40</v>
      </c>
      <c r="H867" s="3"/>
      <c r="I867" s="3" t="s">
        <v>119</v>
      </c>
      <c r="J867" s="3" t="s">
        <v>163</v>
      </c>
      <c r="K867" s="3" t="s">
        <v>28</v>
      </c>
      <c r="L867" s="5"/>
      <c r="M867" s="5"/>
      <c r="N867" s="3" t="e">
        <f>IF(L867="Availability", 0, IF(AND(#REF!="Y", OR(F867&gt;2,#REF!&gt; 0)), 1, 0))</f>
        <v>#REF!</v>
      </c>
      <c r="O867" s="5"/>
      <c r="P867" s="5"/>
      <c r="Q867" s="5"/>
      <c r="R867" s="10"/>
      <c r="S867" s="3">
        <f>_xlfn.XLOOKUP(E867,DelayData!C:C,DelayData!E:E,"Not Found")</f>
        <v>0</v>
      </c>
      <c r="T867" s="3">
        <f>tbl_master[[#This Row],[Delay Mins]]</f>
        <v>0</v>
      </c>
      <c r="U867" s="41">
        <f t="shared" si="55"/>
        <v>0</v>
      </c>
      <c r="V867" s="41" t="e" cm="1">
        <f t="array" aca="1" ref="V867" ca="1">IF(V5COUNT(S867:S869)&lt;3,"",AVERAGE(S867:S869))</f>
        <v>#NAME?</v>
      </c>
      <c r="W867" s="41" t="e">
        <f t="shared" ca="1" si="56"/>
        <v>#NAME?</v>
      </c>
      <c r="X867" s="41" t="e">
        <f t="shared" ca="1" si="57"/>
        <v>#NAME?</v>
      </c>
      <c r="Y867" s="44" t="e">
        <f t="shared" ca="1" si="58"/>
        <v>#NAME?</v>
      </c>
    </row>
    <row r="868" spans="1:25" ht="60" hidden="1" x14ac:dyDescent="0.25">
      <c r="A868" s="3" t="s">
        <v>1996</v>
      </c>
      <c r="B868" s="4">
        <v>45908</v>
      </c>
      <c r="C868" s="3" t="s">
        <v>1269</v>
      </c>
      <c r="D868" s="5" t="s">
        <v>1270</v>
      </c>
      <c r="E868" s="3" t="s">
        <v>1997</v>
      </c>
      <c r="F868" s="3">
        <v>12</v>
      </c>
      <c r="G868" s="3">
        <v>15</v>
      </c>
      <c r="H868" s="4">
        <v>43728</v>
      </c>
      <c r="I868" s="3" t="s">
        <v>39</v>
      </c>
      <c r="J868" s="3" t="s">
        <v>361</v>
      </c>
      <c r="K868" s="3" t="s">
        <v>28</v>
      </c>
      <c r="L868" s="5"/>
      <c r="M868" s="5" t="s">
        <v>1998</v>
      </c>
      <c r="N868" s="3" t="e">
        <f>IF(L868="Availability", 0, IF(AND(#REF!="Y", OR(F868&gt;2,#REF!&gt; 0)), 1, 0))</f>
        <v>#REF!</v>
      </c>
      <c r="O868" s="5"/>
      <c r="P868" s="5"/>
      <c r="Q868" s="5"/>
      <c r="R868" s="10"/>
      <c r="S868" s="3">
        <f>_xlfn.XLOOKUP(E868,DelayData!C:C,DelayData!E:E,"Not Found")</f>
        <v>14</v>
      </c>
      <c r="T868" s="3">
        <f>tbl_master[[#This Row],[Delay Mins]]</f>
        <v>14</v>
      </c>
      <c r="U868" s="41">
        <f t="shared" si="55"/>
        <v>0</v>
      </c>
      <c r="V868" s="41" t="e" cm="1">
        <f t="array" aca="1" ref="V868" ca="1">IF(V5COUNT(S868:S870)&lt;3,"",AVERAGE(S868:S870))</f>
        <v>#NAME?</v>
      </c>
      <c r="W868" s="41" t="e">
        <f t="shared" ca="1" si="56"/>
        <v>#NAME?</v>
      </c>
      <c r="X868" s="41" t="e">
        <f t="shared" ca="1" si="57"/>
        <v>#NAME?</v>
      </c>
      <c r="Y868" s="44" t="e">
        <f t="shared" ca="1" si="58"/>
        <v>#NAME?</v>
      </c>
    </row>
    <row r="869" spans="1:25" ht="75" hidden="1" x14ac:dyDescent="0.25">
      <c r="A869" s="3" t="s">
        <v>1999</v>
      </c>
      <c r="B869" s="4">
        <v>45908</v>
      </c>
      <c r="C869" s="3" t="s">
        <v>1310</v>
      </c>
      <c r="D869" s="5" t="s">
        <v>2000</v>
      </c>
      <c r="E869" s="3" t="s">
        <v>95</v>
      </c>
      <c r="F869" s="3">
        <v>9</v>
      </c>
      <c r="G869" s="3">
        <v>25</v>
      </c>
      <c r="H869" s="4">
        <v>43798</v>
      </c>
      <c r="I869" s="3" t="s">
        <v>385</v>
      </c>
      <c r="J869" s="3" t="s">
        <v>254</v>
      </c>
      <c r="K869" s="3" t="s">
        <v>28</v>
      </c>
      <c r="L869" s="5"/>
      <c r="M869" s="5" t="s">
        <v>1978</v>
      </c>
      <c r="N869" s="3" t="e">
        <f>IF(L869="Availability", 0, IF(AND(#REF!="Y", OR(F869&gt;2,#REF!&gt; 0)), 1, 0))</f>
        <v>#REF!</v>
      </c>
      <c r="O869" s="5"/>
      <c r="P869" s="5"/>
      <c r="Q869" s="5"/>
      <c r="R869" s="10"/>
      <c r="S869" s="3">
        <f>_xlfn.XLOOKUP(E869,DelayData!C:C,DelayData!E:E,"Not Found")</f>
        <v>0</v>
      </c>
      <c r="T869" s="3">
        <f>tbl_master[[#This Row],[Delay Mins]]</f>
        <v>0</v>
      </c>
      <c r="U869" s="41">
        <f t="shared" si="55"/>
        <v>14</v>
      </c>
      <c r="V869" s="41" t="e" cm="1">
        <f t="array" aca="1" ref="V869" ca="1">IF(V5COUNT(S869:S871)&lt;3,"",AVERAGE(S869:S871))</f>
        <v>#NAME?</v>
      </c>
      <c r="W869" s="41" t="e">
        <f t="shared" ca="1" si="56"/>
        <v>#NAME?</v>
      </c>
      <c r="X869" s="41" t="e">
        <f t="shared" ca="1" si="57"/>
        <v>#NAME?</v>
      </c>
      <c r="Y869" s="44" t="e">
        <f t="shared" ca="1" si="58"/>
        <v>#NAME?</v>
      </c>
    </row>
    <row r="870" spans="1:25" ht="75" hidden="1" x14ac:dyDescent="0.25">
      <c r="A870" s="3" t="s">
        <v>1999</v>
      </c>
      <c r="B870" s="4">
        <v>45908</v>
      </c>
      <c r="C870" s="3" t="s">
        <v>1310</v>
      </c>
      <c r="D870" s="5" t="s">
        <v>2000</v>
      </c>
      <c r="E870" s="3" t="s">
        <v>95</v>
      </c>
      <c r="F870" s="3">
        <v>9</v>
      </c>
      <c r="G870" s="3">
        <v>25</v>
      </c>
      <c r="H870" s="4">
        <v>43798</v>
      </c>
      <c r="I870" s="3" t="s">
        <v>80</v>
      </c>
      <c r="J870" s="3" t="s">
        <v>199</v>
      </c>
      <c r="K870" s="3" t="s">
        <v>28</v>
      </c>
      <c r="L870" s="5"/>
      <c r="M870" s="5" t="s">
        <v>1978</v>
      </c>
      <c r="N870" s="3" t="e">
        <f>IF(L870="Availability", 0, IF(AND(#REF!="Y", OR(F870&gt;2,#REF!&gt; 0)), 1, 0))</f>
        <v>#REF!</v>
      </c>
      <c r="O870" s="5"/>
      <c r="P870" s="5"/>
      <c r="Q870" s="5"/>
      <c r="R870" s="10"/>
      <c r="S870" s="3">
        <f>_xlfn.XLOOKUP(E870,DelayData!C:C,DelayData!E:E,"Not Found")</f>
        <v>0</v>
      </c>
      <c r="T870" s="3">
        <f>tbl_master[[#This Row],[Delay Mins]]</f>
        <v>0</v>
      </c>
      <c r="U870" s="41">
        <f t="shared" si="55"/>
        <v>0</v>
      </c>
      <c r="V870" s="41" t="e" cm="1">
        <f t="array" aca="1" ref="V870" ca="1">IF(V5COUNT(S870:S872)&lt;3,"",AVERAGE(S870:S872))</f>
        <v>#NAME?</v>
      </c>
      <c r="W870" s="41" t="e">
        <f t="shared" ca="1" si="56"/>
        <v>#NAME?</v>
      </c>
      <c r="X870" s="41" t="e">
        <f t="shared" ca="1" si="57"/>
        <v>#NAME?</v>
      </c>
      <c r="Y870" s="44" t="e">
        <f t="shared" ca="1" si="58"/>
        <v>#NAME?</v>
      </c>
    </row>
    <row r="871" spans="1:25" ht="75" hidden="1" x14ac:dyDescent="0.25">
      <c r="A871" s="3" t="s">
        <v>2001</v>
      </c>
      <c r="B871" s="4">
        <v>45908</v>
      </c>
      <c r="C871" s="3" t="s">
        <v>280</v>
      </c>
      <c r="D871" s="5" t="s">
        <v>281</v>
      </c>
      <c r="E871" s="3" t="s">
        <v>95</v>
      </c>
      <c r="F871" s="3">
        <v>10</v>
      </c>
      <c r="G871" s="3">
        <v>54</v>
      </c>
      <c r="H871" s="4">
        <v>43902</v>
      </c>
      <c r="I871" s="3" t="s">
        <v>39</v>
      </c>
      <c r="J871" s="3" t="s">
        <v>129</v>
      </c>
      <c r="K871" s="3" t="s">
        <v>28</v>
      </c>
      <c r="L871" s="5"/>
      <c r="M871" s="5"/>
      <c r="N871" s="3" t="e">
        <f>IF(L871="Availability", 0, IF(AND(#REF!="Y", OR(F871&gt;2,#REF!&gt; 0)), 1, 0))</f>
        <v>#REF!</v>
      </c>
      <c r="O871" s="5"/>
      <c r="P871" s="5"/>
      <c r="Q871" s="5"/>
      <c r="R871" s="10"/>
      <c r="S871" s="3">
        <f>_xlfn.XLOOKUP(E871,DelayData!C:C,DelayData!E:E,"Not Found")</f>
        <v>0</v>
      </c>
      <c r="T871" s="3">
        <f>tbl_master[[#This Row],[Delay Mins]]</f>
        <v>0</v>
      </c>
      <c r="U871" s="41">
        <f t="shared" si="55"/>
        <v>0</v>
      </c>
      <c r="V871" s="41" t="e" cm="1">
        <f t="array" aca="1" ref="V871" ca="1">IF(V5COUNT(S871:S873)&lt;3,"",AVERAGE(S871:S873))</f>
        <v>#NAME?</v>
      </c>
      <c r="W871" s="41" t="e">
        <f t="shared" ca="1" si="56"/>
        <v>#NAME?</v>
      </c>
      <c r="X871" s="41" t="e">
        <f t="shared" ca="1" si="57"/>
        <v>#NAME?</v>
      </c>
      <c r="Y871" s="44" t="e">
        <f t="shared" ca="1" si="58"/>
        <v>#NAME?</v>
      </c>
    </row>
    <row r="872" spans="1:25" ht="75" hidden="1" x14ac:dyDescent="0.25">
      <c r="A872" s="3" t="s">
        <v>2002</v>
      </c>
      <c r="B872" s="4">
        <v>45908</v>
      </c>
      <c r="C872" s="3" t="s">
        <v>1980</v>
      </c>
      <c r="D872" s="5" t="s">
        <v>1474</v>
      </c>
      <c r="E872" s="3" t="s">
        <v>356</v>
      </c>
      <c r="F872" s="3">
        <v>16</v>
      </c>
      <c r="G872" s="3">
        <v>16</v>
      </c>
      <c r="H872" s="4">
        <v>43819</v>
      </c>
      <c r="I872" s="3" t="s">
        <v>539</v>
      </c>
      <c r="J872" s="3" t="s">
        <v>702</v>
      </c>
      <c r="K872" s="3" t="s">
        <v>28</v>
      </c>
      <c r="L872" s="5"/>
      <c r="M872" s="5" t="s">
        <v>1978</v>
      </c>
      <c r="N872" s="3" t="e">
        <f>IF(L872="Availability", 0, IF(AND(#REF!="Y", OR(F872&gt;2,#REF!&gt; 0)), 1, 0))</f>
        <v>#REF!</v>
      </c>
      <c r="O872" s="5"/>
      <c r="P872" s="5"/>
      <c r="Q872" s="5"/>
      <c r="R872" s="10"/>
      <c r="S872" s="3">
        <f>_xlfn.XLOOKUP(E872,DelayData!C:C,DelayData!E:E,"Not Found")</f>
        <v>17</v>
      </c>
      <c r="T872" s="3">
        <f>tbl_master[[#This Row],[Delay Mins]]</f>
        <v>17</v>
      </c>
      <c r="U872" s="41">
        <f t="shared" si="55"/>
        <v>0</v>
      </c>
      <c r="V872" s="41" t="e" cm="1">
        <f t="array" aca="1" ref="V872" ca="1">IF(V5COUNT(S872:S874)&lt;3,"",AVERAGE(S872:S874))</f>
        <v>#NAME?</v>
      </c>
      <c r="W872" s="41" t="e">
        <f t="shared" ca="1" si="56"/>
        <v>#NAME?</v>
      </c>
      <c r="X872" s="41" t="e">
        <f t="shared" ca="1" si="57"/>
        <v>#NAME?</v>
      </c>
      <c r="Y872" s="44" t="e">
        <f t="shared" ca="1" si="58"/>
        <v>#NAME?</v>
      </c>
    </row>
    <row r="873" spans="1:25" ht="75" hidden="1" x14ac:dyDescent="0.25">
      <c r="A873" s="3" t="s">
        <v>2003</v>
      </c>
      <c r="B873" s="4">
        <v>45908</v>
      </c>
      <c r="C873" s="3" t="s">
        <v>1261</v>
      </c>
      <c r="D873" s="5" t="s">
        <v>1257</v>
      </c>
      <c r="E873" s="3" t="s">
        <v>1056</v>
      </c>
      <c r="F873" s="3">
        <v>4</v>
      </c>
      <c r="G873" s="3">
        <v>4</v>
      </c>
      <c r="H873" s="4">
        <v>44077</v>
      </c>
      <c r="I873" s="3" t="s">
        <v>2004</v>
      </c>
      <c r="J873" s="3"/>
      <c r="K873" s="3" t="s">
        <v>34</v>
      </c>
      <c r="L873" s="5"/>
      <c r="M873" s="5" t="s">
        <v>1953</v>
      </c>
      <c r="N873" s="3" t="e">
        <f>IF(L873="Availability", 0, IF(AND(#REF!="Y", OR(F873&gt;2,#REF!&gt; 0)), 1, 0))</f>
        <v>#REF!</v>
      </c>
      <c r="O873" s="5"/>
      <c r="P873" s="5"/>
      <c r="Q873" s="5"/>
      <c r="R873" s="10"/>
      <c r="S873" s="3">
        <f>_xlfn.XLOOKUP(E873,DelayData!C:C,DelayData!E:E,"Not Found")</f>
        <v>5</v>
      </c>
      <c r="T873" s="3">
        <f>tbl_master[[#This Row],[Delay Mins]]</f>
        <v>5</v>
      </c>
      <c r="U873" s="41">
        <f t="shared" si="55"/>
        <v>17</v>
      </c>
      <c r="V873" s="41" t="e" cm="1">
        <f t="array" aca="1" ref="V873" ca="1">IF(V5COUNT(S873:S875)&lt;3,"",AVERAGE(S873:S875))</f>
        <v>#NAME?</v>
      </c>
      <c r="W873" s="41" t="e">
        <f t="shared" ca="1" si="56"/>
        <v>#NAME?</v>
      </c>
      <c r="X873" s="41" t="e">
        <f t="shared" ca="1" si="57"/>
        <v>#NAME?</v>
      </c>
      <c r="Y873" s="44" t="e">
        <f t="shared" ca="1" si="58"/>
        <v>#NAME?</v>
      </c>
    </row>
    <row r="874" spans="1:25" ht="75" hidden="1" x14ac:dyDescent="0.25">
      <c r="A874" s="3" t="s">
        <v>2005</v>
      </c>
      <c r="B874" s="4">
        <v>45908</v>
      </c>
      <c r="C874" s="3" t="s">
        <v>1088</v>
      </c>
      <c r="D874" s="5" t="s">
        <v>393</v>
      </c>
      <c r="E874" s="3" t="s">
        <v>87</v>
      </c>
      <c r="F874" s="3">
        <v>4</v>
      </c>
      <c r="G874" s="3">
        <v>8</v>
      </c>
      <c r="H874" s="3"/>
      <c r="I874" s="3" t="s">
        <v>88</v>
      </c>
      <c r="J874" s="3" t="s">
        <v>242</v>
      </c>
      <c r="K874" s="3" t="s">
        <v>28</v>
      </c>
      <c r="L874" s="5"/>
      <c r="M874" s="5"/>
      <c r="N874" s="3" t="e">
        <f>IF(L874="Availability", 0, IF(AND(#REF!="Y", OR(F874&gt;2,#REF!&gt; 0)), 1, 0))</f>
        <v>#REF!</v>
      </c>
      <c r="O874" s="5"/>
      <c r="P874" s="5"/>
      <c r="Q874" s="5"/>
      <c r="R874" s="10"/>
      <c r="S874" s="3">
        <f>_xlfn.XLOOKUP(E874,DelayData!C:C,DelayData!E:E,"Not Found")</f>
        <v>0</v>
      </c>
      <c r="T874" s="3">
        <f>tbl_master[[#This Row],[Delay Mins]]</f>
        <v>0</v>
      </c>
      <c r="U874" s="41">
        <f t="shared" si="55"/>
        <v>5</v>
      </c>
      <c r="V874" s="41" t="e" cm="1">
        <f t="array" aca="1" ref="V874" ca="1">IF(V5COUNT(S874:S876)&lt;3,"",AVERAGE(S874:S876))</f>
        <v>#NAME?</v>
      </c>
      <c r="W874" s="41" t="e">
        <f t="shared" ca="1" si="56"/>
        <v>#NAME?</v>
      </c>
      <c r="X874" s="41" t="e">
        <f t="shared" ca="1" si="57"/>
        <v>#NAME?</v>
      </c>
      <c r="Y874" s="44" t="e">
        <f t="shared" ca="1" si="58"/>
        <v>#NAME?</v>
      </c>
    </row>
    <row r="875" spans="1:25" ht="135" hidden="1" x14ac:dyDescent="0.25">
      <c r="A875" s="3" t="s">
        <v>2006</v>
      </c>
      <c r="B875" s="4">
        <v>45908</v>
      </c>
      <c r="C875" s="3" t="s">
        <v>2007</v>
      </c>
      <c r="D875" s="5" t="s">
        <v>2008</v>
      </c>
      <c r="E875" s="3" t="s">
        <v>146</v>
      </c>
      <c r="F875" s="3">
        <v>21</v>
      </c>
      <c r="G875" s="3">
        <v>21</v>
      </c>
      <c r="H875" s="4">
        <v>43672</v>
      </c>
      <c r="I875" s="3" t="s">
        <v>54</v>
      </c>
      <c r="J875" s="3" t="s">
        <v>55</v>
      </c>
      <c r="K875" s="3" t="s">
        <v>28</v>
      </c>
      <c r="L875" s="5"/>
      <c r="M875" s="5"/>
      <c r="N875" s="3" t="e">
        <f>IF(L875="Availability", 0, IF(AND(#REF!="Y", OR(F875&gt;2,#REF!&gt; 0)), 1, 0))</f>
        <v>#REF!</v>
      </c>
      <c r="O875" s="5"/>
      <c r="P875" s="5"/>
      <c r="Q875" s="5"/>
      <c r="R875" s="10"/>
      <c r="S875" s="3">
        <f>_xlfn.XLOOKUP(E875,DelayData!C:C,DelayData!E:E,"Not Found")</f>
        <v>6</v>
      </c>
      <c r="T875" s="3">
        <f>tbl_master[[#This Row],[Delay Mins]]</f>
        <v>6</v>
      </c>
      <c r="U875" s="41">
        <f t="shared" si="55"/>
        <v>0</v>
      </c>
      <c r="V875" s="41" t="e" cm="1">
        <f t="array" aca="1" ref="V875" ca="1">IF(V5COUNT(S875:S877)&lt;3,"",AVERAGE(S875:S877))</f>
        <v>#NAME?</v>
      </c>
      <c r="W875" s="41" t="e">
        <f t="shared" ca="1" si="56"/>
        <v>#NAME?</v>
      </c>
      <c r="X875" s="41" t="e">
        <f t="shared" ca="1" si="57"/>
        <v>#NAME?</v>
      </c>
      <c r="Y875" s="44" t="e">
        <f t="shared" ca="1" si="58"/>
        <v>#NAME?</v>
      </c>
    </row>
    <row r="876" spans="1:25" ht="60" hidden="1" x14ac:dyDescent="0.25">
      <c r="A876" s="3" t="s">
        <v>2009</v>
      </c>
      <c r="B876" s="4">
        <v>45908</v>
      </c>
      <c r="C876" s="3" t="s">
        <v>1459</v>
      </c>
      <c r="D876" s="5" t="s">
        <v>1460</v>
      </c>
      <c r="E876" s="3" t="s">
        <v>350</v>
      </c>
      <c r="F876" s="3">
        <v>6</v>
      </c>
      <c r="G876" s="3">
        <v>6</v>
      </c>
      <c r="H876" s="4">
        <v>43756</v>
      </c>
      <c r="I876" s="3" t="s">
        <v>539</v>
      </c>
      <c r="J876" s="3" t="s">
        <v>254</v>
      </c>
      <c r="K876" s="3" t="s">
        <v>28</v>
      </c>
      <c r="L876" s="5" t="s">
        <v>1669</v>
      </c>
      <c r="M876" s="5" t="s">
        <v>1978</v>
      </c>
      <c r="N876" s="3" t="e">
        <f>IF(L876="Availability", 0, IF(AND(#REF!="Y", OR(F876&gt;2,#REF!&gt; 0)), 1, 0))</f>
        <v>#REF!</v>
      </c>
      <c r="O876" s="5"/>
      <c r="P876" s="5"/>
      <c r="Q876" s="5"/>
      <c r="R876" s="10"/>
      <c r="S876" s="3">
        <f>_xlfn.XLOOKUP(E876,DelayData!C:C,DelayData!E:E,"Not Found")</f>
        <v>7</v>
      </c>
      <c r="T876" s="3">
        <f>tbl_master[[#This Row],[Delay Mins]]</f>
        <v>7</v>
      </c>
      <c r="U876" s="41">
        <f t="shared" si="55"/>
        <v>6</v>
      </c>
      <c r="V876" s="41" t="e" cm="1">
        <f t="array" aca="1" ref="V876" ca="1">IF(V5COUNT(S876:S878)&lt;3,"",AVERAGE(S876:S878))</f>
        <v>#NAME?</v>
      </c>
      <c r="W876" s="41" t="e">
        <f t="shared" ca="1" si="56"/>
        <v>#NAME?</v>
      </c>
      <c r="X876" s="41" t="e">
        <f t="shared" ca="1" si="57"/>
        <v>#NAME?</v>
      </c>
      <c r="Y876" s="44" t="e">
        <f t="shared" ca="1" si="58"/>
        <v>#NAME?</v>
      </c>
    </row>
    <row r="877" spans="1:25" ht="75" hidden="1" x14ac:dyDescent="0.25">
      <c r="A877" s="3" t="s">
        <v>2010</v>
      </c>
      <c r="B877" s="4">
        <v>45907</v>
      </c>
      <c r="C877" s="3"/>
      <c r="D877" s="5" t="s">
        <v>2011</v>
      </c>
      <c r="E877" s="3" t="s">
        <v>87</v>
      </c>
      <c r="F877" s="3">
        <v>12</v>
      </c>
      <c r="G877" s="3">
        <v>51</v>
      </c>
      <c r="H877" s="4">
        <v>43584</v>
      </c>
      <c r="I877" s="3" t="s">
        <v>26</v>
      </c>
      <c r="J877" s="3"/>
      <c r="K877" s="3" t="s">
        <v>34</v>
      </c>
      <c r="L877" s="5"/>
      <c r="M877" s="5"/>
      <c r="N877" s="3" t="e">
        <f>IF(L877="Availability", 0, IF(AND(#REF!="Y", OR(F877&gt;2,#REF!&gt; 0)), 1, 0))</f>
        <v>#REF!</v>
      </c>
      <c r="O877" s="5"/>
      <c r="P877" s="5"/>
      <c r="Q877" s="5"/>
      <c r="R877" s="10"/>
      <c r="S877" s="3">
        <f>_xlfn.XLOOKUP(E877,DelayData!C:C,DelayData!E:E,"Not Found")</f>
        <v>0</v>
      </c>
      <c r="T877" s="3">
        <f>tbl_master[[#This Row],[Delay Mins]]</f>
        <v>0</v>
      </c>
      <c r="U877" s="41">
        <f t="shared" si="55"/>
        <v>7</v>
      </c>
      <c r="V877" s="41" t="e" cm="1">
        <f t="array" aca="1" ref="V877" ca="1">IF(V5COUNT(S877:S879)&lt;3,"",AVERAGE(S877:S879))</f>
        <v>#NAME?</v>
      </c>
      <c r="W877" s="41" t="e">
        <f t="shared" ca="1" si="56"/>
        <v>#NAME?</v>
      </c>
      <c r="X877" s="41" t="e">
        <f t="shared" ca="1" si="57"/>
        <v>#NAME?</v>
      </c>
      <c r="Y877" s="44" t="e">
        <f t="shared" ca="1" si="58"/>
        <v>#NAME?</v>
      </c>
    </row>
    <row r="878" spans="1:25" ht="75" hidden="1" x14ac:dyDescent="0.25">
      <c r="A878" s="3" t="s">
        <v>2012</v>
      </c>
      <c r="B878" s="4">
        <v>45907</v>
      </c>
      <c r="C878" s="3" t="s">
        <v>1238</v>
      </c>
      <c r="D878" s="5" t="s">
        <v>2013</v>
      </c>
      <c r="E878" s="3" t="s">
        <v>95</v>
      </c>
      <c r="F878" s="3">
        <v>4</v>
      </c>
      <c r="G878" s="3">
        <v>4</v>
      </c>
      <c r="H878" s="3"/>
      <c r="I878" s="3" t="s">
        <v>119</v>
      </c>
      <c r="J878" s="3" t="s">
        <v>163</v>
      </c>
      <c r="K878" s="3" t="s">
        <v>28</v>
      </c>
      <c r="L878" s="5"/>
      <c r="M878" s="5"/>
      <c r="N878" s="3" t="e">
        <f>IF(L878="Availability", 0, IF(AND(#REF!="Y", OR(F878&gt;2,#REF!&gt; 0)), 1, 0))</f>
        <v>#REF!</v>
      </c>
      <c r="O878" s="5"/>
      <c r="P878" s="5"/>
      <c r="Q878" s="5"/>
      <c r="R878" s="10"/>
      <c r="S878" s="3">
        <f>_xlfn.XLOOKUP(E878,DelayData!C:C,DelayData!E:E,"Not Found")</f>
        <v>0</v>
      </c>
      <c r="T878" s="3">
        <f>tbl_master[[#This Row],[Delay Mins]]</f>
        <v>0</v>
      </c>
      <c r="U878" s="41">
        <f t="shared" si="55"/>
        <v>0</v>
      </c>
      <c r="V878" s="41" t="e" cm="1">
        <f t="array" aca="1" ref="V878" ca="1">IF(V5COUNT(S878:S880)&lt;3,"",AVERAGE(S878:S880))</f>
        <v>#NAME?</v>
      </c>
      <c r="W878" s="41" t="e">
        <f t="shared" ca="1" si="56"/>
        <v>#NAME?</v>
      </c>
      <c r="X878" s="41" t="e">
        <f t="shared" ca="1" si="57"/>
        <v>#NAME?</v>
      </c>
      <c r="Y878" s="44" t="e">
        <f t="shared" ca="1" si="58"/>
        <v>#NAME?</v>
      </c>
    </row>
    <row r="879" spans="1:25" ht="75" hidden="1" x14ac:dyDescent="0.25">
      <c r="A879" s="3" t="s">
        <v>2014</v>
      </c>
      <c r="B879" s="4">
        <v>45907</v>
      </c>
      <c r="C879" s="3" t="s">
        <v>258</v>
      </c>
      <c r="D879" s="5" t="s">
        <v>2015</v>
      </c>
      <c r="E879" s="3" t="s">
        <v>95</v>
      </c>
      <c r="F879" s="3">
        <v>25</v>
      </c>
      <c r="G879" s="3">
        <v>131</v>
      </c>
      <c r="H879" s="4">
        <v>43714</v>
      </c>
      <c r="I879" s="3" t="s">
        <v>26</v>
      </c>
      <c r="J879" s="3" t="s">
        <v>361</v>
      </c>
      <c r="K879" s="3" t="s">
        <v>28</v>
      </c>
      <c r="L879" s="5"/>
      <c r="M879" s="5"/>
      <c r="N879" s="3" t="e">
        <f>IF(L879="Availability", 0, IF(AND(#REF!="Y", OR(F879&gt;2,#REF!&gt; 0)), 1, 0))</f>
        <v>#REF!</v>
      </c>
      <c r="O879" s="5"/>
      <c r="P879" s="5"/>
      <c r="Q879" s="5"/>
      <c r="R879" s="10"/>
      <c r="S879" s="3">
        <f>_xlfn.XLOOKUP(E879,DelayData!C:C,DelayData!E:E,"Not Found")</f>
        <v>0</v>
      </c>
      <c r="T879" s="3">
        <f>tbl_master[[#This Row],[Delay Mins]]</f>
        <v>0</v>
      </c>
      <c r="U879" s="41">
        <f t="shared" si="55"/>
        <v>0</v>
      </c>
      <c r="V879" s="41" t="e" cm="1">
        <f t="array" aca="1" ref="V879" ca="1">IF(V5COUNT(S879:S881)&lt;3,"",AVERAGE(S879:S881))</f>
        <v>#NAME?</v>
      </c>
      <c r="W879" s="41" t="e">
        <f t="shared" ca="1" si="56"/>
        <v>#NAME?</v>
      </c>
      <c r="X879" s="41" t="e">
        <f t="shared" ca="1" si="57"/>
        <v>#NAME?</v>
      </c>
      <c r="Y879" s="44" t="e">
        <f t="shared" ca="1" si="58"/>
        <v>#NAME?</v>
      </c>
    </row>
    <row r="880" spans="1:25" ht="75" hidden="1" x14ac:dyDescent="0.25">
      <c r="A880" s="3" t="s">
        <v>2016</v>
      </c>
      <c r="B880" s="4">
        <v>45907</v>
      </c>
      <c r="C880" s="3" t="s">
        <v>758</v>
      </c>
      <c r="D880" s="5" t="s">
        <v>2017</v>
      </c>
      <c r="E880" s="3" t="s">
        <v>2018</v>
      </c>
      <c r="F880" s="3">
        <v>16</v>
      </c>
      <c r="G880" s="3">
        <v>16</v>
      </c>
      <c r="H880" s="4">
        <v>43957</v>
      </c>
      <c r="I880" s="3" t="s">
        <v>39</v>
      </c>
      <c r="J880" s="3" t="s">
        <v>129</v>
      </c>
      <c r="K880" s="3" t="s">
        <v>28</v>
      </c>
      <c r="L880" s="5"/>
      <c r="M880" s="5"/>
      <c r="N880" s="3" t="e">
        <f>IF(L880="Availability", 0, IF(AND(#REF!="Y", OR(F880&gt;2,#REF!&gt; 0)), 1, 0))</f>
        <v>#REF!</v>
      </c>
      <c r="O880" s="5"/>
      <c r="P880" s="5"/>
      <c r="Q880" s="5"/>
      <c r="R880" s="10"/>
      <c r="S880" s="3">
        <f>_xlfn.XLOOKUP(E880,DelayData!C:C,DelayData!E:E,"Not Found")</f>
        <v>0</v>
      </c>
      <c r="T880" s="3">
        <f>tbl_master[[#This Row],[Delay Mins]]</f>
        <v>0</v>
      </c>
      <c r="U880" s="41">
        <f t="shared" si="55"/>
        <v>0</v>
      </c>
      <c r="V880" s="41" t="e" cm="1">
        <f t="array" aca="1" ref="V880" ca="1">IF(V5COUNT(S880:S882)&lt;3,"",AVERAGE(S880:S882))</f>
        <v>#NAME?</v>
      </c>
      <c r="W880" s="41" t="e">
        <f t="shared" ca="1" si="56"/>
        <v>#NAME?</v>
      </c>
      <c r="X880" s="41" t="e">
        <f t="shared" ca="1" si="57"/>
        <v>#NAME?</v>
      </c>
      <c r="Y880" s="44" t="e">
        <f t="shared" ca="1" si="58"/>
        <v>#NAME?</v>
      </c>
    </row>
    <row r="881" spans="1:25" ht="75" hidden="1" x14ac:dyDescent="0.25">
      <c r="A881" s="3" t="s">
        <v>2019</v>
      </c>
      <c r="B881" s="4">
        <v>45907</v>
      </c>
      <c r="C881" s="3"/>
      <c r="D881" s="5" t="s">
        <v>955</v>
      </c>
      <c r="E881" s="3" t="s">
        <v>95</v>
      </c>
      <c r="F881" s="3">
        <v>8</v>
      </c>
      <c r="G881" s="3">
        <v>8</v>
      </c>
      <c r="H881" s="3"/>
      <c r="I881" s="3" t="s">
        <v>71</v>
      </c>
      <c r="J881" s="3"/>
      <c r="K881" s="3" t="s">
        <v>34</v>
      </c>
      <c r="L881" s="5"/>
      <c r="M881" s="5"/>
      <c r="N881" s="3" t="e">
        <f>IF(L881="Availability", 0, IF(AND(#REF!="Y", OR(F881&gt;2,#REF!&gt; 0)), 1, 0))</f>
        <v>#REF!</v>
      </c>
      <c r="O881" s="5"/>
      <c r="P881" s="5"/>
      <c r="Q881" s="5"/>
      <c r="R881" s="10"/>
      <c r="S881" s="3">
        <f>_xlfn.XLOOKUP(E881,DelayData!C:C,DelayData!E:E,"Not Found")</f>
        <v>0</v>
      </c>
      <c r="T881" s="3">
        <f>tbl_master[[#This Row],[Delay Mins]]</f>
        <v>0</v>
      </c>
      <c r="U881" s="41">
        <f t="shared" si="55"/>
        <v>0</v>
      </c>
      <c r="V881" s="41" t="e" cm="1">
        <f t="array" aca="1" ref="V881" ca="1">IF(V5COUNT(S881:S883)&lt;3,"",AVERAGE(S881:S883))</f>
        <v>#NAME?</v>
      </c>
      <c r="W881" s="41" t="e">
        <f t="shared" ca="1" si="56"/>
        <v>#NAME?</v>
      </c>
      <c r="X881" s="41" t="e">
        <f t="shared" ca="1" si="57"/>
        <v>#NAME?</v>
      </c>
      <c r="Y881" s="44" t="e">
        <f t="shared" ca="1" si="58"/>
        <v>#NAME?</v>
      </c>
    </row>
    <row r="882" spans="1:25" ht="75" hidden="1" x14ac:dyDescent="0.25">
      <c r="A882" s="3" t="s">
        <v>2020</v>
      </c>
      <c r="B882" s="4">
        <v>45907</v>
      </c>
      <c r="C882" s="3" t="s">
        <v>784</v>
      </c>
      <c r="D882" s="5" t="s">
        <v>2011</v>
      </c>
      <c r="E882" s="3" t="s">
        <v>87</v>
      </c>
      <c r="F882" s="3">
        <v>12</v>
      </c>
      <c r="G882" s="3">
        <v>51</v>
      </c>
      <c r="H882" s="4">
        <v>43584</v>
      </c>
      <c r="I882" s="3" t="s">
        <v>26</v>
      </c>
      <c r="J882" s="3" t="s">
        <v>242</v>
      </c>
      <c r="K882" s="3" t="s">
        <v>28</v>
      </c>
      <c r="L882" s="5"/>
      <c r="M882" s="5"/>
      <c r="N882" s="3" t="e">
        <f>IF(L882="Availability", 0, IF(AND(#REF!="Y", OR(F882&gt;2,#REF!&gt; 0)), 1, 0))</f>
        <v>#REF!</v>
      </c>
      <c r="O882" s="5"/>
      <c r="P882" s="5"/>
      <c r="Q882" s="5"/>
      <c r="R882" s="10"/>
      <c r="S882" s="3">
        <f>_xlfn.XLOOKUP(E882,DelayData!C:C,DelayData!E:E,"Not Found")</f>
        <v>0</v>
      </c>
      <c r="T882" s="3">
        <f>tbl_master[[#This Row],[Delay Mins]]</f>
        <v>0</v>
      </c>
      <c r="U882" s="41">
        <f t="shared" si="55"/>
        <v>0</v>
      </c>
      <c r="V882" s="41" t="e" cm="1">
        <f t="array" aca="1" ref="V882" ca="1">IF(V5COUNT(S882:S884)&lt;3,"",AVERAGE(S882:S884))</f>
        <v>#NAME?</v>
      </c>
      <c r="W882" s="41" t="e">
        <f t="shared" ca="1" si="56"/>
        <v>#NAME?</v>
      </c>
      <c r="X882" s="41" t="e">
        <f t="shared" ca="1" si="57"/>
        <v>#NAME?</v>
      </c>
      <c r="Y882" s="44" t="e">
        <f t="shared" ca="1" si="58"/>
        <v>#NAME?</v>
      </c>
    </row>
    <row r="883" spans="1:25" ht="75" hidden="1" x14ac:dyDescent="0.25">
      <c r="A883" s="3" t="s">
        <v>2021</v>
      </c>
      <c r="B883" s="4">
        <v>45907</v>
      </c>
      <c r="C883" s="3" t="s">
        <v>276</v>
      </c>
      <c r="D883" s="5" t="s">
        <v>1663</v>
      </c>
      <c r="E883" s="3" t="s">
        <v>198</v>
      </c>
      <c r="F883" s="3">
        <v>12</v>
      </c>
      <c r="G883" s="3">
        <v>28</v>
      </c>
      <c r="H883" s="4">
        <v>43868</v>
      </c>
      <c r="I883" s="3" t="s">
        <v>39</v>
      </c>
      <c r="J883" s="3" t="s">
        <v>361</v>
      </c>
      <c r="K883" s="3" t="s">
        <v>28</v>
      </c>
      <c r="L883" s="5"/>
      <c r="M883" s="5" t="s">
        <v>2022</v>
      </c>
      <c r="N883" s="3" t="e">
        <f>IF(L883="Availability", 0, IF(AND(#REF!="Y", OR(F883&gt;2,#REF!&gt; 0)), 1, 0))</f>
        <v>#REF!</v>
      </c>
      <c r="O883" s="5"/>
      <c r="P883" s="5"/>
      <c r="Q883" s="5"/>
      <c r="R883" s="10"/>
      <c r="S883" s="3">
        <f>_xlfn.XLOOKUP(E883,DelayData!C:C,DelayData!E:E,"Not Found")</f>
        <v>0</v>
      </c>
      <c r="T883" s="3">
        <f>tbl_master[[#This Row],[Delay Mins]]</f>
        <v>0</v>
      </c>
      <c r="U883" s="41">
        <f t="shared" si="55"/>
        <v>0</v>
      </c>
      <c r="V883" s="41" t="e" cm="1">
        <f t="array" aca="1" ref="V883" ca="1">IF(V5COUNT(S883:S885)&lt;3,"",AVERAGE(S883:S885))</f>
        <v>#NAME?</v>
      </c>
      <c r="W883" s="41" t="e">
        <f t="shared" ca="1" si="56"/>
        <v>#NAME?</v>
      </c>
      <c r="X883" s="41" t="e">
        <f t="shared" ca="1" si="57"/>
        <v>#NAME?</v>
      </c>
      <c r="Y883" s="44" t="e">
        <f t="shared" ca="1" si="58"/>
        <v>#NAME?</v>
      </c>
    </row>
    <row r="884" spans="1:25" ht="105" hidden="1" x14ac:dyDescent="0.25">
      <c r="A884" s="3" t="s">
        <v>2023</v>
      </c>
      <c r="B884" s="4">
        <v>45907</v>
      </c>
      <c r="C884" s="3" t="s">
        <v>1141</v>
      </c>
      <c r="D884" s="5" t="s">
        <v>1791</v>
      </c>
      <c r="E884" s="3" t="s">
        <v>70</v>
      </c>
      <c r="F884" s="3">
        <v>37</v>
      </c>
      <c r="G884" s="3">
        <v>57</v>
      </c>
      <c r="H884" s="3"/>
      <c r="I884" s="3" t="s">
        <v>88</v>
      </c>
      <c r="J884" s="3" t="s">
        <v>27</v>
      </c>
      <c r="K884" s="3" t="s">
        <v>28</v>
      </c>
      <c r="L884" s="5"/>
      <c r="M884" s="5"/>
      <c r="N884" s="3" t="e">
        <f>IF(L884="Availability", 0, IF(AND(#REF!="Y", OR(F884&gt;2,#REF!&gt; 0)), 1, 0))</f>
        <v>#REF!</v>
      </c>
      <c r="O884" s="5"/>
      <c r="P884" s="5"/>
      <c r="Q884" s="5"/>
      <c r="R884" s="10"/>
      <c r="S884" s="3">
        <f>_xlfn.XLOOKUP(E884,DelayData!C:C,DelayData!E:E,"Not Found")</f>
        <v>27</v>
      </c>
      <c r="T884" s="3">
        <f>tbl_master[[#This Row],[Delay Mins]]</f>
        <v>27</v>
      </c>
      <c r="U884" s="41">
        <f t="shared" si="55"/>
        <v>0</v>
      </c>
      <c r="V884" s="41" t="e" cm="1">
        <f t="array" aca="1" ref="V884" ca="1">IF(V5COUNT(S884:S886)&lt;3,"",AVERAGE(S884:S886))</f>
        <v>#NAME?</v>
      </c>
      <c r="W884" s="41" t="e">
        <f t="shared" ca="1" si="56"/>
        <v>#NAME?</v>
      </c>
      <c r="X884" s="41" t="e">
        <f t="shared" ca="1" si="57"/>
        <v>#NAME?</v>
      </c>
      <c r="Y884" s="44" t="e">
        <f t="shared" ca="1" si="58"/>
        <v>#NAME?</v>
      </c>
    </row>
    <row r="885" spans="1:25" ht="75" hidden="1" x14ac:dyDescent="0.25">
      <c r="A885" s="3" t="s">
        <v>2024</v>
      </c>
      <c r="B885" s="4">
        <v>45907</v>
      </c>
      <c r="C885" s="3" t="s">
        <v>2025</v>
      </c>
      <c r="D885" s="5" t="s">
        <v>2026</v>
      </c>
      <c r="E885" s="3" t="s">
        <v>70</v>
      </c>
      <c r="F885" s="3">
        <v>37</v>
      </c>
      <c r="G885" s="3">
        <v>48</v>
      </c>
      <c r="H885" s="3"/>
      <c r="I885" s="3" t="s">
        <v>33</v>
      </c>
      <c r="J885" s="3" t="s">
        <v>361</v>
      </c>
      <c r="K885" s="3" t="s">
        <v>28</v>
      </c>
      <c r="L885" s="5"/>
      <c r="M885" s="5"/>
      <c r="N885" s="3" t="e">
        <f>IF(L885="Availability", 0, IF(AND(#REF!="Y", OR(F885&gt;2,#REF!&gt; 0)), 1, 0))</f>
        <v>#REF!</v>
      </c>
      <c r="O885" s="5"/>
      <c r="P885" s="5"/>
      <c r="Q885" s="5"/>
      <c r="R885" s="10"/>
      <c r="S885" s="3">
        <f>_xlfn.XLOOKUP(E885,DelayData!C:C,DelayData!E:E,"Not Found")</f>
        <v>27</v>
      </c>
      <c r="T885" s="3">
        <f>tbl_master[[#This Row],[Delay Mins]]</f>
        <v>27</v>
      </c>
      <c r="U885" s="41">
        <f t="shared" si="55"/>
        <v>27</v>
      </c>
      <c r="V885" s="41" t="e" cm="1">
        <f t="array" aca="1" ref="V885" ca="1">IF(V5COUNT(S885:S887)&lt;3,"",AVERAGE(S885:S887))</f>
        <v>#NAME?</v>
      </c>
      <c r="W885" s="41" t="e">
        <f t="shared" ca="1" si="56"/>
        <v>#NAME?</v>
      </c>
      <c r="X885" s="41" t="e">
        <f t="shared" ca="1" si="57"/>
        <v>#NAME?</v>
      </c>
      <c r="Y885" s="44" t="e">
        <f t="shared" ca="1" si="58"/>
        <v>#NAME?</v>
      </c>
    </row>
    <row r="886" spans="1:25" ht="75" hidden="1" x14ac:dyDescent="0.25">
      <c r="A886" s="3" t="s">
        <v>2027</v>
      </c>
      <c r="B886" s="4">
        <v>45907</v>
      </c>
      <c r="C886" s="3"/>
      <c r="D886" s="5" t="s">
        <v>2028</v>
      </c>
      <c r="E886" s="3" t="s">
        <v>70</v>
      </c>
      <c r="F886" s="3">
        <v>14</v>
      </c>
      <c r="G886" s="3">
        <v>25</v>
      </c>
      <c r="H886" s="4">
        <v>43920</v>
      </c>
      <c r="I886" s="3" t="s">
        <v>71</v>
      </c>
      <c r="J886" s="3"/>
      <c r="K886" s="3" t="s">
        <v>34</v>
      </c>
      <c r="L886" s="5"/>
      <c r="M886" s="5"/>
      <c r="N886" s="3" t="e">
        <f>IF(L886="Availability", 0, IF(AND(#REF!="Y", OR(F886&gt;2,#REF!&gt; 0)), 1, 0))</f>
        <v>#REF!</v>
      </c>
      <c r="O886" s="5"/>
      <c r="P886" s="5"/>
      <c r="Q886" s="5"/>
      <c r="R886" s="10"/>
      <c r="S886" s="3">
        <f>_xlfn.XLOOKUP(E886,DelayData!C:C,DelayData!E:E,"Not Found")</f>
        <v>27</v>
      </c>
      <c r="T886" s="3">
        <f>tbl_master[[#This Row],[Delay Mins]]</f>
        <v>27</v>
      </c>
      <c r="U886" s="41">
        <f t="shared" si="55"/>
        <v>27</v>
      </c>
      <c r="V886" s="41" t="e" cm="1">
        <f t="array" aca="1" ref="V886" ca="1">IF(V5COUNT(S886:S888)&lt;3,"",AVERAGE(S886:S888))</f>
        <v>#NAME?</v>
      </c>
      <c r="W886" s="41" t="e">
        <f t="shared" ca="1" si="56"/>
        <v>#NAME?</v>
      </c>
      <c r="X886" s="41" t="e">
        <f t="shared" ca="1" si="57"/>
        <v>#NAME?</v>
      </c>
      <c r="Y886" s="44" t="e">
        <f t="shared" ca="1" si="58"/>
        <v>#NAME?</v>
      </c>
    </row>
    <row r="887" spans="1:25" ht="60" hidden="1" x14ac:dyDescent="0.25">
      <c r="A887" s="3" t="s">
        <v>2029</v>
      </c>
      <c r="B887" s="4">
        <v>45907</v>
      </c>
      <c r="C887" s="3"/>
      <c r="D887" s="5" t="s">
        <v>1152</v>
      </c>
      <c r="E887" s="3" t="s">
        <v>70</v>
      </c>
      <c r="F887" s="3">
        <v>13</v>
      </c>
      <c r="G887" s="3">
        <v>27</v>
      </c>
      <c r="H887" s="4">
        <v>43672</v>
      </c>
      <c r="I887" s="3" t="s">
        <v>71</v>
      </c>
      <c r="J887" s="3"/>
      <c r="K887" s="3" t="s">
        <v>34</v>
      </c>
      <c r="L887" s="5"/>
      <c r="M887" s="5"/>
      <c r="N887" s="3" t="e">
        <f>IF(L887="Availability", 0, IF(AND(#REF!="Y", OR(F887&gt;2,#REF!&gt; 0)), 1, 0))</f>
        <v>#REF!</v>
      </c>
      <c r="O887" s="5"/>
      <c r="P887" s="5"/>
      <c r="Q887" s="5"/>
      <c r="R887" s="10"/>
      <c r="S887" s="3">
        <f>_xlfn.XLOOKUP(E887,DelayData!C:C,DelayData!E:E,"Not Found")</f>
        <v>27</v>
      </c>
      <c r="T887" s="3">
        <f>tbl_master[[#This Row],[Delay Mins]]</f>
        <v>27</v>
      </c>
      <c r="U887" s="41">
        <f t="shared" si="55"/>
        <v>27</v>
      </c>
      <c r="V887" s="41" t="e" cm="1">
        <f t="array" aca="1" ref="V887" ca="1">IF(V5COUNT(S887:S889)&lt;3,"",AVERAGE(S887:S889))</f>
        <v>#NAME?</v>
      </c>
      <c r="W887" s="41" t="e">
        <f t="shared" ca="1" si="56"/>
        <v>#NAME?</v>
      </c>
      <c r="X887" s="41" t="e">
        <f t="shared" ca="1" si="57"/>
        <v>#NAME?</v>
      </c>
      <c r="Y887" s="44" t="e">
        <f t="shared" ca="1" si="58"/>
        <v>#NAME?</v>
      </c>
    </row>
    <row r="888" spans="1:25" ht="60" hidden="1" x14ac:dyDescent="0.25">
      <c r="A888" s="3" t="s">
        <v>2030</v>
      </c>
      <c r="B888" s="4">
        <v>45907</v>
      </c>
      <c r="C888" s="3" t="s">
        <v>1159</v>
      </c>
      <c r="D888" s="5" t="s">
        <v>2031</v>
      </c>
      <c r="E888" s="3" t="s">
        <v>70</v>
      </c>
      <c r="F888" s="3">
        <v>61</v>
      </c>
      <c r="G888" s="3">
        <v>131</v>
      </c>
      <c r="H888" s="4">
        <v>43584</v>
      </c>
      <c r="I888" s="3" t="s">
        <v>26</v>
      </c>
      <c r="J888" s="3" t="s">
        <v>242</v>
      </c>
      <c r="K888" s="3" t="s">
        <v>28</v>
      </c>
      <c r="L888" s="5"/>
      <c r="M888" s="5"/>
      <c r="N888" s="3" t="e">
        <f>IF(L888="Availability", 0, IF(AND(#REF!="Y", OR(F888&gt;2,#REF!&gt; 0)), 1, 0))</f>
        <v>#REF!</v>
      </c>
      <c r="O888" s="5"/>
      <c r="P888" s="5"/>
      <c r="Q888" s="5"/>
      <c r="R888" s="10"/>
      <c r="S888" s="3">
        <f>_xlfn.XLOOKUP(E888,DelayData!C:C,DelayData!E:E,"Not Found")</f>
        <v>27</v>
      </c>
      <c r="T888" s="3">
        <f>tbl_master[[#This Row],[Delay Mins]]</f>
        <v>27</v>
      </c>
      <c r="U888" s="41">
        <f t="shared" si="55"/>
        <v>27</v>
      </c>
      <c r="V888" s="41" t="e" cm="1">
        <f t="array" aca="1" ref="V888" ca="1">IF(V5COUNT(S888:S890)&lt;3,"",AVERAGE(S888:S890))</f>
        <v>#NAME?</v>
      </c>
      <c r="W888" s="41" t="e">
        <f t="shared" ca="1" si="56"/>
        <v>#NAME?</v>
      </c>
      <c r="X888" s="41" t="e">
        <f t="shared" ca="1" si="57"/>
        <v>#NAME?</v>
      </c>
      <c r="Y888" s="44" t="e">
        <f t="shared" ca="1" si="58"/>
        <v>#NAME?</v>
      </c>
    </row>
    <row r="889" spans="1:25" ht="75" hidden="1" x14ac:dyDescent="0.25">
      <c r="A889" s="3" t="s">
        <v>2032</v>
      </c>
      <c r="B889" s="4">
        <v>45906</v>
      </c>
      <c r="C889" s="3"/>
      <c r="D889" s="5" t="s">
        <v>2033</v>
      </c>
      <c r="E889" s="3" t="s">
        <v>43</v>
      </c>
      <c r="F889" s="3">
        <v>0</v>
      </c>
      <c r="G889" s="3">
        <v>57</v>
      </c>
      <c r="H889" s="4">
        <v>44055</v>
      </c>
      <c r="I889" s="3" t="s">
        <v>2034</v>
      </c>
      <c r="J889" s="3"/>
      <c r="K889" s="3" t="s">
        <v>34</v>
      </c>
      <c r="L889" s="5"/>
      <c r="M889" s="5"/>
      <c r="N889" s="3" t="e">
        <f>IF(L889="Availability", 0, IF(AND(#REF!="Y", OR(F889&gt;2,#REF!&gt; 0)), 1, 0))</f>
        <v>#REF!</v>
      </c>
      <c r="O889" s="5"/>
      <c r="P889" s="5"/>
      <c r="Q889" s="5"/>
      <c r="R889" s="10"/>
      <c r="S889" s="3">
        <f>_xlfn.XLOOKUP(E889,DelayData!C:C,DelayData!E:E,"Not Found")</f>
        <v>0</v>
      </c>
      <c r="T889" s="3">
        <f>tbl_master[[#This Row],[Delay Mins]]</f>
        <v>0</v>
      </c>
      <c r="U889" s="41">
        <f t="shared" si="55"/>
        <v>27</v>
      </c>
      <c r="V889" s="41" t="e" cm="1">
        <f t="array" aca="1" ref="V889" ca="1">IF(V5COUNT(S889:S891)&lt;3,"",AVERAGE(S889:S891))</f>
        <v>#NAME?</v>
      </c>
      <c r="W889" s="41" t="e">
        <f t="shared" ca="1" si="56"/>
        <v>#NAME?</v>
      </c>
      <c r="X889" s="41" t="e">
        <f t="shared" ca="1" si="57"/>
        <v>#NAME?</v>
      </c>
      <c r="Y889" s="44" t="e">
        <f t="shared" ca="1" si="58"/>
        <v>#NAME?</v>
      </c>
    </row>
    <row r="890" spans="1:25" ht="75" hidden="1" x14ac:dyDescent="0.25">
      <c r="A890" s="3" t="s">
        <v>2035</v>
      </c>
      <c r="B890" s="4">
        <v>45906</v>
      </c>
      <c r="C890" s="3" t="s">
        <v>1924</v>
      </c>
      <c r="D890" s="5" t="s">
        <v>1133</v>
      </c>
      <c r="E890" s="3" t="s">
        <v>95</v>
      </c>
      <c r="F890" s="3">
        <v>45</v>
      </c>
      <c r="G890" s="3">
        <v>121</v>
      </c>
      <c r="H890" s="4">
        <v>43550</v>
      </c>
      <c r="I890" s="3" t="s">
        <v>26</v>
      </c>
      <c r="J890" s="3" t="s">
        <v>361</v>
      </c>
      <c r="K890" s="3" t="s">
        <v>28</v>
      </c>
      <c r="L890" s="5"/>
      <c r="M890" s="5"/>
      <c r="N890" s="3" t="e">
        <f>IF(L890="Availability", 0, IF(AND(#REF!="Y", OR(F890&gt;2,#REF!&gt; 0)), 1, 0))</f>
        <v>#REF!</v>
      </c>
      <c r="O890" s="5"/>
      <c r="P890" s="5"/>
      <c r="Q890" s="5"/>
      <c r="R890" s="10"/>
      <c r="S890" s="3">
        <f>_xlfn.XLOOKUP(E890,DelayData!C:C,DelayData!E:E,"Not Found")</f>
        <v>0</v>
      </c>
      <c r="T890" s="3">
        <f>tbl_master[[#This Row],[Delay Mins]]</f>
        <v>0</v>
      </c>
      <c r="U890" s="41">
        <f t="shared" si="55"/>
        <v>0</v>
      </c>
      <c r="V890" s="41" t="e" cm="1">
        <f t="array" aca="1" ref="V890" ca="1">IF(V5COUNT(S890:S892)&lt;3,"",AVERAGE(S890:S892))</f>
        <v>#NAME?</v>
      </c>
      <c r="W890" s="41" t="e">
        <f t="shared" ca="1" si="56"/>
        <v>#NAME?</v>
      </c>
      <c r="X890" s="41" t="e">
        <f t="shared" ca="1" si="57"/>
        <v>#NAME?</v>
      </c>
      <c r="Y890" s="44" t="e">
        <f t="shared" ca="1" si="58"/>
        <v>#NAME?</v>
      </c>
    </row>
    <row r="891" spans="1:25" ht="60" hidden="1" x14ac:dyDescent="0.25">
      <c r="A891" s="3" t="s">
        <v>2036</v>
      </c>
      <c r="B891" s="4">
        <v>45906</v>
      </c>
      <c r="C891" s="3" t="s">
        <v>337</v>
      </c>
      <c r="D891" s="5" t="s">
        <v>338</v>
      </c>
      <c r="E891" s="3" t="s">
        <v>43</v>
      </c>
      <c r="F891" s="3">
        <v>3</v>
      </c>
      <c r="G891" s="3">
        <v>3</v>
      </c>
      <c r="H891" s="4">
        <v>43532</v>
      </c>
      <c r="I891" s="3" t="s">
        <v>26</v>
      </c>
      <c r="J891" s="3" t="s">
        <v>588</v>
      </c>
      <c r="K891" s="3" t="s">
        <v>28</v>
      </c>
      <c r="L891" s="5"/>
      <c r="M891" s="5"/>
      <c r="N891" s="3" t="e">
        <f>IF(L891="Availability", 0, IF(AND(#REF!="Y", OR(F891&gt;2,#REF!&gt; 0)), 1, 0))</f>
        <v>#REF!</v>
      </c>
      <c r="O891" s="5"/>
      <c r="P891" s="5"/>
      <c r="Q891" s="5"/>
      <c r="R891" s="10"/>
      <c r="S891" s="3">
        <f>_xlfn.XLOOKUP(E891,DelayData!C:C,DelayData!E:E,"Not Found")</f>
        <v>0</v>
      </c>
      <c r="T891" s="3">
        <f>tbl_master[[#This Row],[Delay Mins]]</f>
        <v>0</v>
      </c>
      <c r="U891" s="41">
        <f t="shared" si="55"/>
        <v>0</v>
      </c>
      <c r="V891" s="41" t="e" cm="1">
        <f t="array" aca="1" ref="V891" ca="1">IF(V5COUNT(S891:S893)&lt;3,"",AVERAGE(S891:S893))</f>
        <v>#NAME?</v>
      </c>
      <c r="W891" s="41" t="e">
        <f t="shared" ca="1" si="56"/>
        <v>#NAME?</v>
      </c>
      <c r="X891" s="41" t="e">
        <f t="shared" ca="1" si="57"/>
        <v>#NAME?</v>
      </c>
      <c r="Y891" s="44" t="e">
        <f t="shared" ca="1" si="58"/>
        <v>#NAME?</v>
      </c>
    </row>
    <row r="892" spans="1:25" ht="75" hidden="1" x14ac:dyDescent="0.25">
      <c r="A892" s="3" t="s">
        <v>2037</v>
      </c>
      <c r="B892" s="4">
        <v>45905</v>
      </c>
      <c r="C892" s="3" t="s">
        <v>2038</v>
      </c>
      <c r="D892" s="5" t="s">
        <v>2039</v>
      </c>
      <c r="E892" s="3" t="s">
        <v>128</v>
      </c>
      <c r="F892" s="3">
        <v>6</v>
      </c>
      <c r="G892" s="3">
        <v>13</v>
      </c>
      <c r="H892" s="4">
        <v>43536</v>
      </c>
      <c r="I892" s="3" t="s">
        <v>80</v>
      </c>
      <c r="J892" s="3" t="s">
        <v>199</v>
      </c>
      <c r="K892" s="3" t="s">
        <v>28</v>
      </c>
      <c r="L892" s="5"/>
      <c r="M892" s="5" t="s">
        <v>1935</v>
      </c>
      <c r="N892" s="3" t="e">
        <f>IF(L892="Availability", 0, IF(AND(#REF!="Y", OR(F892&gt;2,#REF!&gt; 0)), 1, 0))</f>
        <v>#REF!</v>
      </c>
      <c r="O892" s="5"/>
      <c r="P892" s="5"/>
      <c r="Q892" s="5"/>
      <c r="R892" s="10"/>
      <c r="S892" s="3">
        <f>_xlfn.XLOOKUP(E892,DelayData!C:C,DelayData!E:E,"Not Found")</f>
        <v>3</v>
      </c>
      <c r="T892" s="3">
        <f>tbl_master[[#This Row],[Delay Mins]]</f>
        <v>3</v>
      </c>
      <c r="U892" s="41">
        <f t="shared" si="55"/>
        <v>0</v>
      </c>
      <c r="V892" s="41" t="e" cm="1">
        <f t="array" aca="1" ref="V892" ca="1">IF(V5COUNT(S892:S894)&lt;3,"",AVERAGE(S892:S894))</f>
        <v>#NAME?</v>
      </c>
      <c r="W892" s="41" t="e">
        <f t="shared" ca="1" si="56"/>
        <v>#NAME?</v>
      </c>
      <c r="X892" s="41" t="e">
        <f t="shared" ca="1" si="57"/>
        <v>#NAME?</v>
      </c>
      <c r="Y892" s="44" t="e">
        <f t="shared" ca="1" si="58"/>
        <v>#NAME?</v>
      </c>
    </row>
    <row r="893" spans="1:25" ht="75" hidden="1" x14ac:dyDescent="0.25">
      <c r="A893" s="3" t="s">
        <v>2040</v>
      </c>
      <c r="B893" s="4">
        <v>45905</v>
      </c>
      <c r="C893" s="3" t="s">
        <v>710</v>
      </c>
      <c r="D893" s="5" t="s">
        <v>1934</v>
      </c>
      <c r="E893" s="3" t="s">
        <v>264</v>
      </c>
      <c r="F893" s="3">
        <v>9</v>
      </c>
      <c r="G893" s="3">
        <v>21</v>
      </c>
      <c r="H893" s="4">
        <v>43545</v>
      </c>
      <c r="I893" s="3" t="s">
        <v>26</v>
      </c>
      <c r="J893" s="3" t="s">
        <v>163</v>
      </c>
      <c r="K893" s="3" t="s">
        <v>28</v>
      </c>
      <c r="L893" s="5"/>
      <c r="M893" s="5"/>
      <c r="N893" s="3" t="e">
        <f>IF(L893="Availability", 0, IF(AND(#REF!="Y", OR(F893&gt;2,#REF!&gt; 0)), 1, 0))</f>
        <v>#REF!</v>
      </c>
      <c r="O893" s="5"/>
      <c r="P893" s="5"/>
      <c r="Q893" s="5"/>
      <c r="R893" s="10"/>
      <c r="S893" s="3">
        <f>_xlfn.XLOOKUP(E893,DelayData!C:C,DelayData!E:E,"Not Found")</f>
        <v>24</v>
      </c>
      <c r="T893" s="3">
        <f>tbl_master[[#This Row],[Delay Mins]]</f>
        <v>24</v>
      </c>
      <c r="U893" s="41">
        <f t="shared" si="55"/>
        <v>3</v>
      </c>
      <c r="V893" s="41" t="e" cm="1">
        <f t="array" aca="1" ref="V893" ca="1">IF(V5COUNT(S893:S895)&lt;3,"",AVERAGE(S893:S895))</f>
        <v>#NAME?</v>
      </c>
      <c r="W893" s="41" t="e">
        <f t="shared" ca="1" si="56"/>
        <v>#NAME?</v>
      </c>
      <c r="X893" s="41" t="e">
        <f t="shared" ca="1" si="57"/>
        <v>#NAME?</v>
      </c>
      <c r="Y893" s="44" t="e">
        <f t="shared" ca="1" si="58"/>
        <v>#NAME?</v>
      </c>
    </row>
    <row r="894" spans="1:25" ht="75" hidden="1" x14ac:dyDescent="0.25">
      <c r="A894" s="3" t="s">
        <v>2041</v>
      </c>
      <c r="B894" s="4">
        <v>45905</v>
      </c>
      <c r="C894" s="3" t="s">
        <v>180</v>
      </c>
      <c r="D894" s="5" t="s">
        <v>1950</v>
      </c>
      <c r="E894" s="3" t="s">
        <v>95</v>
      </c>
      <c r="F894" s="3">
        <v>13</v>
      </c>
      <c r="G894" s="3">
        <v>16</v>
      </c>
      <c r="H894" s="4">
        <v>43957</v>
      </c>
      <c r="I894" s="3" t="s">
        <v>39</v>
      </c>
      <c r="J894" s="3" t="s">
        <v>163</v>
      </c>
      <c r="K894" s="3" t="s">
        <v>28</v>
      </c>
      <c r="L894" s="5"/>
      <c r="M894" s="5"/>
      <c r="N894" s="3" t="e">
        <f>IF(L894="Availability", 0, IF(AND(#REF!="Y", OR(F894&gt;2,#REF!&gt; 0)), 1, 0))</f>
        <v>#REF!</v>
      </c>
      <c r="O894" s="5"/>
      <c r="P894" s="5"/>
      <c r="Q894" s="5"/>
      <c r="R894" s="10"/>
      <c r="S894" s="3">
        <f>_xlfn.XLOOKUP(E894,DelayData!C:C,DelayData!E:E,"Not Found")</f>
        <v>0</v>
      </c>
      <c r="T894" s="3">
        <f>tbl_master[[#This Row],[Delay Mins]]</f>
        <v>0</v>
      </c>
      <c r="U894" s="41">
        <f t="shared" si="55"/>
        <v>24</v>
      </c>
      <c r="V894" s="41" t="e" cm="1">
        <f t="array" aca="1" ref="V894" ca="1">IF(V5COUNT(S894:S896)&lt;3,"",AVERAGE(S894:S896))</f>
        <v>#NAME?</v>
      </c>
      <c r="W894" s="41" t="e">
        <f t="shared" ca="1" si="56"/>
        <v>#NAME?</v>
      </c>
      <c r="X894" s="41" t="e">
        <f t="shared" ca="1" si="57"/>
        <v>#NAME?</v>
      </c>
      <c r="Y894" s="44" t="e">
        <f t="shared" ca="1" si="58"/>
        <v>#NAME?</v>
      </c>
    </row>
    <row r="895" spans="1:25" ht="60" hidden="1" x14ac:dyDescent="0.25">
      <c r="A895" s="3" t="s">
        <v>2042</v>
      </c>
      <c r="B895" s="4">
        <v>45904</v>
      </c>
      <c r="C895" s="3" t="s">
        <v>2043</v>
      </c>
      <c r="D895" s="5" t="s">
        <v>2044</v>
      </c>
      <c r="E895" s="3" t="s">
        <v>95</v>
      </c>
      <c r="F895" s="3">
        <v>11</v>
      </c>
      <c r="G895" s="3">
        <v>11</v>
      </c>
      <c r="H895" s="4">
        <v>43536</v>
      </c>
      <c r="I895" s="3" t="s">
        <v>302</v>
      </c>
      <c r="J895" s="3" t="s">
        <v>44</v>
      </c>
      <c r="K895" s="3" t="s">
        <v>28</v>
      </c>
      <c r="L895" s="5"/>
      <c r="M895" s="5"/>
      <c r="N895" s="3" t="e">
        <f>IF(L895="Availability", 0, IF(AND(#REF!="Y", OR(F895&gt;2,#REF!&gt; 0)), 1, 0))</f>
        <v>#REF!</v>
      </c>
      <c r="O895" s="5"/>
      <c r="P895" s="5"/>
      <c r="Q895" s="5"/>
      <c r="R895" s="10"/>
      <c r="S895" s="3">
        <f>_xlfn.XLOOKUP(E895,DelayData!C:C,DelayData!E:E,"Not Found")</f>
        <v>0</v>
      </c>
      <c r="T895" s="3">
        <f>tbl_master[[#This Row],[Delay Mins]]</f>
        <v>0</v>
      </c>
      <c r="U895" s="41">
        <f t="shared" si="55"/>
        <v>0</v>
      </c>
      <c r="V895" s="41" t="e" cm="1">
        <f t="array" aca="1" ref="V895" ca="1">IF(V5COUNT(S895:S897)&lt;3,"",AVERAGE(S895:S897))</f>
        <v>#NAME?</v>
      </c>
      <c r="W895" s="41" t="e">
        <f t="shared" ca="1" si="56"/>
        <v>#NAME?</v>
      </c>
      <c r="X895" s="41" t="e">
        <f t="shared" ca="1" si="57"/>
        <v>#NAME?</v>
      </c>
      <c r="Y895" s="44" t="e">
        <f t="shared" ca="1" si="58"/>
        <v>#NAME?</v>
      </c>
    </row>
    <row r="896" spans="1:25" ht="75" hidden="1" x14ac:dyDescent="0.25">
      <c r="A896" s="3" t="s">
        <v>2045</v>
      </c>
      <c r="B896" s="4">
        <v>45904</v>
      </c>
      <c r="C896" s="3" t="s">
        <v>2046</v>
      </c>
      <c r="D896" s="5" t="s">
        <v>2047</v>
      </c>
      <c r="E896" s="3" t="s">
        <v>1517</v>
      </c>
      <c r="F896" s="3">
        <v>7</v>
      </c>
      <c r="G896" s="3">
        <v>7</v>
      </c>
      <c r="H896" s="4">
        <v>43808</v>
      </c>
      <c r="I896" s="3" t="s">
        <v>59</v>
      </c>
      <c r="J896" s="3" t="s">
        <v>55</v>
      </c>
      <c r="K896" s="3" t="s">
        <v>28</v>
      </c>
      <c r="L896" s="5"/>
      <c r="M896" s="5"/>
      <c r="N896" s="3" t="e">
        <f>IF(L896="Availability", 0, IF(AND(#REF!="Y", OR(F896&gt;2,#REF!&gt; 0)), 1, 0))</f>
        <v>#REF!</v>
      </c>
      <c r="O896" s="5"/>
      <c r="P896" s="5"/>
      <c r="Q896" s="5"/>
      <c r="R896" s="10"/>
      <c r="S896" s="3">
        <f>_xlfn.XLOOKUP(E896,DelayData!C:C,DelayData!E:E,"Not Found")</f>
        <v>6</v>
      </c>
      <c r="T896" s="3">
        <f>tbl_master[[#This Row],[Delay Mins]]</f>
        <v>6</v>
      </c>
      <c r="U896" s="41">
        <f t="shared" si="55"/>
        <v>0</v>
      </c>
      <c r="V896" s="41" t="e" cm="1">
        <f t="array" aca="1" ref="V896" ca="1">IF(V5COUNT(S896:S898)&lt;3,"",AVERAGE(S896:S898))</f>
        <v>#NAME?</v>
      </c>
      <c r="W896" s="41" t="e">
        <f t="shared" ca="1" si="56"/>
        <v>#NAME?</v>
      </c>
      <c r="X896" s="41" t="e">
        <f t="shared" ca="1" si="57"/>
        <v>#NAME?</v>
      </c>
      <c r="Y896" s="44" t="e">
        <f t="shared" ca="1" si="58"/>
        <v>#NAME?</v>
      </c>
    </row>
    <row r="897" spans="1:25" ht="75" hidden="1" x14ac:dyDescent="0.25">
      <c r="A897" s="3" t="s">
        <v>2048</v>
      </c>
      <c r="B897" s="4">
        <v>45904</v>
      </c>
      <c r="C897" s="3" t="s">
        <v>990</v>
      </c>
      <c r="D897" s="5" t="s">
        <v>991</v>
      </c>
      <c r="E897" s="3" t="s">
        <v>95</v>
      </c>
      <c r="F897" s="3">
        <v>8</v>
      </c>
      <c r="G897" s="3">
        <v>8</v>
      </c>
      <c r="H897" s="4">
        <v>43920</v>
      </c>
      <c r="I897" s="3" t="s">
        <v>26</v>
      </c>
      <c r="J897" s="3" t="s">
        <v>361</v>
      </c>
      <c r="K897" s="3" t="s">
        <v>28</v>
      </c>
      <c r="L897" s="5"/>
      <c r="M897" s="5"/>
      <c r="N897" s="3" t="e">
        <f>IF(L897="Availability", 0, IF(AND(#REF!="Y", OR(F897&gt;2,#REF!&gt; 0)), 1, 0))</f>
        <v>#REF!</v>
      </c>
      <c r="O897" s="5"/>
      <c r="P897" s="5"/>
      <c r="Q897" s="5"/>
      <c r="R897" s="10"/>
      <c r="S897" s="3">
        <f>_xlfn.XLOOKUP(E897,DelayData!C:C,DelayData!E:E,"Not Found")</f>
        <v>0</v>
      </c>
      <c r="T897" s="3">
        <f>tbl_master[[#This Row],[Delay Mins]]</f>
        <v>0</v>
      </c>
      <c r="U897" s="41">
        <f t="shared" si="55"/>
        <v>6</v>
      </c>
      <c r="V897" s="41" t="e" cm="1">
        <f t="array" aca="1" ref="V897" ca="1">IF(V5COUNT(S897:S899)&lt;3,"",AVERAGE(S897:S899))</f>
        <v>#NAME?</v>
      </c>
      <c r="W897" s="41" t="e">
        <f t="shared" ca="1" si="56"/>
        <v>#NAME?</v>
      </c>
      <c r="X897" s="41" t="e">
        <f t="shared" ca="1" si="57"/>
        <v>#NAME?</v>
      </c>
      <c r="Y897" s="44" t="e">
        <f t="shared" ca="1" si="58"/>
        <v>#NAME?</v>
      </c>
    </row>
    <row r="898" spans="1:25" ht="75" hidden="1" x14ac:dyDescent="0.25">
      <c r="A898" s="3" t="s">
        <v>2049</v>
      </c>
      <c r="B898" s="4">
        <v>45904</v>
      </c>
      <c r="C898" s="3" t="s">
        <v>1350</v>
      </c>
      <c r="D898" s="5" t="s">
        <v>1372</v>
      </c>
      <c r="E898" s="3" t="s">
        <v>759</v>
      </c>
      <c r="F898" s="3">
        <v>3</v>
      </c>
      <c r="G898" s="3">
        <v>3</v>
      </c>
      <c r="H898" s="4">
        <v>43584</v>
      </c>
      <c r="I898" s="3" t="s">
        <v>26</v>
      </c>
      <c r="J898" s="3" t="s">
        <v>242</v>
      </c>
      <c r="K898" s="3" t="s">
        <v>28</v>
      </c>
      <c r="L898" s="5"/>
      <c r="M898" s="5"/>
      <c r="N898" s="3" t="e">
        <f>IF(L898="Availability", 0, IF(AND(#REF!="Y", OR(F898&gt;2,#REF!&gt; 0)), 1, 0))</f>
        <v>#REF!</v>
      </c>
      <c r="O898" s="5"/>
      <c r="P898" s="5"/>
      <c r="Q898" s="5"/>
      <c r="R898" s="10"/>
      <c r="S898" s="3">
        <f>_xlfn.XLOOKUP(E898,DelayData!C:C,DelayData!E:E,"Not Found")</f>
        <v>0</v>
      </c>
      <c r="T898" s="3">
        <f>tbl_master[[#This Row],[Delay Mins]]</f>
        <v>0</v>
      </c>
      <c r="U898" s="41">
        <f t="shared" ref="U898:U961" si="59">S897</f>
        <v>0</v>
      </c>
      <c r="V898" s="41" t="e" cm="1">
        <f t="array" aca="1" ref="V898" ca="1">IF(V5COUNT(S898:S900)&lt;3,"",AVERAGE(S898:S900))</f>
        <v>#NAME?</v>
      </c>
      <c r="W898" s="41" t="e">
        <f t="shared" ref="W898:W961" ca="1" si="60">0.5*T898 + 0.3*U898 + 0.2*V898</f>
        <v>#NAME?</v>
      </c>
      <c r="X898" s="41" t="e">
        <f t="shared" ref="X898:X961" ca="1" si="61">S898 - W898</f>
        <v>#NAME?</v>
      </c>
      <c r="Y898" s="44" t="e">
        <f t="shared" ref="Y898:Y961" ca="1" si="62">ABS(S898 - W898)</f>
        <v>#NAME?</v>
      </c>
    </row>
    <row r="899" spans="1:25" ht="60" hidden="1" x14ac:dyDescent="0.25">
      <c r="A899" s="3" t="s">
        <v>2050</v>
      </c>
      <c r="B899" s="4">
        <v>45904</v>
      </c>
      <c r="C899" s="3" t="s">
        <v>613</v>
      </c>
      <c r="D899" s="5" t="s">
        <v>2051</v>
      </c>
      <c r="E899" s="3" t="s">
        <v>121</v>
      </c>
      <c r="F899" s="3">
        <v>9</v>
      </c>
      <c r="G899" s="3">
        <v>23</v>
      </c>
      <c r="H899" s="4">
        <v>43838</v>
      </c>
      <c r="I899" s="3" t="s">
        <v>39</v>
      </c>
      <c r="J899" s="3" t="s">
        <v>242</v>
      </c>
      <c r="K899" s="3" t="s">
        <v>28</v>
      </c>
      <c r="L899" s="5"/>
      <c r="M899" s="5" t="s">
        <v>2022</v>
      </c>
      <c r="N899" s="3" t="e">
        <f>IF(L899="Availability", 0, IF(AND(#REF!="Y", OR(F899&gt;2,#REF!&gt; 0)), 1, 0))</f>
        <v>#REF!</v>
      </c>
      <c r="O899" s="5"/>
      <c r="P899" s="5"/>
      <c r="Q899" s="5"/>
      <c r="R899" s="10"/>
      <c r="S899" s="3">
        <f>_xlfn.XLOOKUP(E899,DelayData!C:C,DelayData!E:E,"Not Found")</f>
        <v>0</v>
      </c>
      <c r="T899" s="3">
        <f>tbl_master[[#This Row],[Delay Mins]]</f>
        <v>0</v>
      </c>
      <c r="U899" s="41">
        <f t="shared" si="59"/>
        <v>0</v>
      </c>
      <c r="V899" s="41" t="e" cm="1">
        <f t="array" aca="1" ref="V899" ca="1">IF(V5COUNT(S899:S901)&lt;3,"",AVERAGE(S899:S901))</f>
        <v>#NAME?</v>
      </c>
      <c r="W899" s="41" t="e">
        <f t="shared" ca="1" si="60"/>
        <v>#NAME?</v>
      </c>
      <c r="X899" s="41" t="e">
        <f t="shared" ca="1" si="61"/>
        <v>#NAME?</v>
      </c>
      <c r="Y899" s="44" t="e">
        <f t="shared" ca="1" si="62"/>
        <v>#NAME?</v>
      </c>
    </row>
    <row r="900" spans="1:25" ht="60" hidden="1" x14ac:dyDescent="0.25">
      <c r="A900" s="3" t="s">
        <v>2052</v>
      </c>
      <c r="B900" s="4">
        <v>45904</v>
      </c>
      <c r="C900" s="3" t="s">
        <v>85</v>
      </c>
      <c r="D900" s="5" t="s">
        <v>1994</v>
      </c>
      <c r="E900" s="3" t="s">
        <v>2053</v>
      </c>
      <c r="F900" s="3">
        <v>37</v>
      </c>
      <c r="G900" s="3">
        <v>75</v>
      </c>
      <c r="H900" s="4">
        <v>43920</v>
      </c>
      <c r="I900" s="3" t="s">
        <v>26</v>
      </c>
      <c r="J900" s="3" t="s">
        <v>242</v>
      </c>
      <c r="K900" s="3" t="s">
        <v>28</v>
      </c>
      <c r="L900" s="5"/>
      <c r="M900" s="5" t="s">
        <v>2022</v>
      </c>
      <c r="N900" s="3" t="e">
        <f>IF(L900="Availability", 0, IF(AND(#REF!="Y", OR(F900&gt;2,#REF!&gt; 0)), 1, 0))</f>
        <v>#REF!</v>
      </c>
      <c r="O900" s="5"/>
      <c r="P900" s="5"/>
      <c r="Q900" s="5"/>
      <c r="R900" s="10"/>
      <c r="S900" s="3">
        <f>_xlfn.XLOOKUP(E900,DelayData!C:C,DelayData!E:E,"Not Found")</f>
        <v>62</v>
      </c>
      <c r="T900" s="3">
        <f>tbl_master[[#This Row],[Delay Mins]]</f>
        <v>62</v>
      </c>
      <c r="U900" s="41">
        <f t="shared" si="59"/>
        <v>0</v>
      </c>
      <c r="V900" s="41" t="e" cm="1">
        <f t="array" aca="1" ref="V900" ca="1">IF(V5COUNT(S900:S902)&lt;3,"",AVERAGE(S900:S902))</f>
        <v>#NAME?</v>
      </c>
      <c r="W900" s="41" t="e">
        <f t="shared" ca="1" si="60"/>
        <v>#NAME?</v>
      </c>
      <c r="X900" s="41" t="e">
        <f t="shared" ca="1" si="61"/>
        <v>#NAME?</v>
      </c>
      <c r="Y900" s="44" t="e">
        <f t="shared" ca="1" si="62"/>
        <v>#NAME?</v>
      </c>
    </row>
    <row r="901" spans="1:25" ht="75" hidden="1" x14ac:dyDescent="0.25">
      <c r="A901" s="3" t="s">
        <v>2054</v>
      </c>
      <c r="B901" s="4">
        <v>45904</v>
      </c>
      <c r="C901" s="3"/>
      <c r="D901" s="5" t="s">
        <v>1175</v>
      </c>
      <c r="E901" s="3" t="s">
        <v>216</v>
      </c>
      <c r="F901" s="3">
        <v>4</v>
      </c>
      <c r="G901" s="3">
        <v>4</v>
      </c>
      <c r="H901" s="4">
        <v>44077</v>
      </c>
      <c r="I901" s="3" t="s">
        <v>217</v>
      </c>
      <c r="J901" s="3"/>
      <c r="K901" s="3" t="s">
        <v>34</v>
      </c>
      <c r="L901" s="5"/>
      <c r="M901" s="5" t="s">
        <v>1978</v>
      </c>
      <c r="N901" s="3" t="e">
        <f>IF(L901="Availability", 0, IF(AND(#REF!="Y", OR(F901&gt;2,#REF!&gt; 0)), 1, 0))</f>
        <v>#REF!</v>
      </c>
      <c r="O901" s="5"/>
      <c r="P901" s="5"/>
      <c r="Q901" s="5"/>
      <c r="R901" s="10"/>
      <c r="S901" s="3">
        <f>_xlfn.XLOOKUP(E901,DelayData!C:C,DelayData!E:E,"Not Found")</f>
        <v>3</v>
      </c>
      <c r="T901" s="3">
        <f>tbl_master[[#This Row],[Delay Mins]]</f>
        <v>3</v>
      </c>
      <c r="U901" s="41">
        <f t="shared" si="59"/>
        <v>62</v>
      </c>
      <c r="V901" s="41" t="e" cm="1">
        <f t="array" aca="1" ref="V901" ca="1">IF(V5COUNT(S901:S903)&lt;3,"",AVERAGE(S901:S903))</f>
        <v>#NAME?</v>
      </c>
      <c r="W901" s="41" t="e">
        <f t="shared" ca="1" si="60"/>
        <v>#NAME?</v>
      </c>
      <c r="X901" s="41" t="e">
        <f t="shared" ca="1" si="61"/>
        <v>#NAME?</v>
      </c>
      <c r="Y901" s="44" t="e">
        <f t="shared" ca="1" si="62"/>
        <v>#NAME?</v>
      </c>
    </row>
    <row r="902" spans="1:25" ht="75" hidden="1" x14ac:dyDescent="0.25">
      <c r="A902" s="3" t="s">
        <v>2055</v>
      </c>
      <c r="B902" s="4">
        <v>45904</v>
      </c>
      <c r="C902" s="3"/>
      <c r="D902" s="5" t="s">
        <v>1219</v>
      </c>
      <c r="E902" s="3" t="s">
        <v>216</v>
      </c>
      <c r="F902" s="3">
        <v>7</v>
      </c>
      <c r="G902" s="3">
        <v>7</v>
      </c>
      <c r="H902" s="4">
        <v>43686</v>
      </c>
      <c r="I902" s="3" t="s">
        <v>217</v>
      </c>
      <c r="J902" s="3"/>
      <c r="K902" s="3" t="s">
        <v>34</v>
      </c>
      <c r="L902" s="5"/>
      <c r="M902" s="5"/>
      <c r="N902" s="3" t="e">
        <f>IF(L902="Availability", 0, IF(AND(#REF!="Y", OR(F902&gt;2,#REF!&gt; 0)), 1, 0))</f>
        <v>#REF!</v>
      </c>
      <c r="O902" s="5"/>
      <c r="P902" s="5"/>
      <c r="Q902" s="5"/>
      <c r="R902" s="10"/>
      <c r="S902" s="3">
        <f>_xlfn.XLOOKUP(E902,DelayData!C:C,DelayData!E:E,"Not Found")</f>
        <v>3</v>
      </c>
      <c r="T902" s="3">
        <f>tbl_master[[#This Row],[Delay Mins]]</f>
        <v>3</v>
      </c>
      <c r="U902" s="41">
        <f t="shared" si="59"/>
        <v>3</v>
      </c>
      <c r="V902" s="41" t="e" cm="1">
        <f t="array" aca="1" ref="V902" ca="1">IF(V5COUNT(S902:S904)&lt;3,"",AVERAGE(S902:S904))</f>
        <v>#NAME?</v>
      </c>
      <c r="W902" s="41" t="e">
        <f t="shared" ca="1" si="60"/>
        <v>#NAME?</v>
      </c>
      <c r="X902" s="41" t="e">
        <f t="shared" ca="1" si="61"/>
        <v>#NAME?</v>
      </c>
      <c r="Y902" s="44" t="e">
        <f t="shared" ca="1" si="62"/>
        <v>#NAME?</v>
      </c>
    </row>
    <row r="903" spans="1:25" ht="60" hidden="1" x14ac:dyDescent="0.25">
      <c r="A903" s="3" t="s">
        <v>2056</v>
      </c>
      <c r="B903" s="4">
        <v>45904</v>
      </c>
      <c r="C903" s="3" t="s">
        <v>1103</v>
      </c>
      <c r="D903" s="5" t="s">
        <v>1104</v>
      </c>
      <c r="E903" s="3" t="s">
        <v>216</v>
      </c>
      <c r="F903" s="3">
        <v>18</v>
      </c>
      <c r="G903" s="3">
        <v>27</v>
      </c>
      <c r="H903" s="4">
        <v>43584</v>
      </c>
      <c r="I903" s="3" t="s">
        <v>253</v>
      </c>
      <c r="J903" s="3" t="s">
        <v>702</v>
      </c>
      <c r="K903" s="3" t="s">
        <v>28</v>
      </c>
      <c r="L903" s="5" t="s">
        <v>1669</v>
      </c>
      <c r="M903" s="5" t="s">
        <v>1978</v>
      </c>
      <c r="N903" s="3" t="e">
        <f>IF(L903="Availability", 0, IF(AND(#REF!="Y", OR(F903&gt;2,#REF!&gt; 0)), 1, 0))</f>
        <v>#REF!</v>
      </c>
      <c r="O903" s="5"/>
      <c r="P903" s="5"/>
      <c r="Q903" s="5"/>
      <c r="R903" s="10"/>
      <c r="S903" s="3">
        <f>_xlfn.XLOOKUP(E903,DelayData!C:C,DelayData!E:E,"Not Found")</f>
        <v>3</v>
      </c>
      <c r="T903" s="3">
        <f>tbl_master[[#This Row],[Delay Mins]]</f>
        <v>3</v>
      </c>
      <c r="U903" s="41">
        <f t="shared" si="59"/>
        <v>3</v>
      </c>
      <c r="V903" s="41" t="e" cm="1">
        <f t="array" aca="1" ref="V903" ca="1">IF(V5COUNT(S903:S905)&lt;3,"",AVERAGE(S903:S905))</f>
        <v>#NAME?</v>
      </c>
      <c r="W903" s="41" t="e">
        <f t="shared" ca="1" si="60"/>
        <v>#NAME?</v>
      </c>
      <c r="X903" s="41" t="e">
        <f t="shared" ca="1" si="61"/>
        <v>#NAME?</v>
      </c>
      <c r="Y903" s="44" t="e">
        <f t="shared" ca="1" si="62"/>
        <v>#NAME?</v>
      </c>
    </row>
    <row r="904" spans="1:25" ht="75" hidden="1" x14ac:dyDescent="0.25">
      <c r="A904" s="3" t="s">
        <v>2057</v>
      </c>
      <c r="B904" s="4">
        <v>45903</v>
      </c>
      <c r="C904" s="3" t="s">
        <v>266</v>
      </c>
      <c r="D904" s="5" t="s">
        <v>1033</v>
      </c>
      <c r="E904" s="3" t="s">
        <v>1376</v>
      </c>
      <c r="F904" s="3">
        <v>4</v>
      </c>
      <c r="G904" s="3">
        <v>8</v>
      </c>
      <c r="H904" s="4">
        <v>43536</v>
      </c>
      <c r="I904" s="3" t="s">
        <v>26</v>
      </c>
      <c r="J904" s="3" t="s">
        <v>242</v>
      </c>
      <c r="K904" s="3" t="s">
        <v>28</v>
      </c>
      <c r="L904" s="5"/>
      <c r="M904" s="5" t="s">
        <v>2058</v>
      </c>
      <c r="N904" s="3" t="e">
        <f>IF(L904="Availability", 0, IF(AND(#REF!="Y", OR(F904&gt;2,#REF!&gt; 0)), 1, 0))</f>
        <v>#REF!</v>
      </c>
      <c r="O904" s="5"/>
      <c r="P904" s="5"/>
      <c r="Q904" s="5"/>
      <c r="R904" s="10"/>
      <c r="S904" s="3">
        <f>_xlfn.XLOOKUP(E904,DelayData!C:C,DelayData!E:E,"Not Found")</f>
        <v>0</v>
      </c>
      <c r="T904" s="3">
        <f>tbl_master[[#This Row],[Delay Mins]]</f>
        <v>0</v>
      </c>
      <c r="U904" s="41">
        <f t="shared" si="59"/>
        <v>3</v>
      </c>
      <c r="V904" s="41" t="e" cm="1">
        <f t="array" aca="1" ref="V904" ca="1">IF(V5COUNT(S904:S906)&lt;3,"",AVERAGE(S904:S906))</f>
        <v>#NAME?</v>
      </c>
      <c r="W904" s="41" t="e">
        <f t="shared" ca="1" si="60"/>
        <v>#NAME?</v>
      </c>
      <c r="X904" s="41" t="e">
        <f t="shared" ca="1" si="61"/>
        <v>#NAME?</v>
      </c>
      <c r="Y904" s="44" t="e">
        <f t="shared" ca="1" si="62"/>
        <v>#NAME?</v>
      </c>
    </row>
    <row r="905" spans="1:25" ht="75" hidden="1" x14ac:dyDescent="0.25">
      <c r="A905" s="3" t="s">
        <v>2059</v>
      </c>
      <c r="B905" s="4">
        <v>45903</v>
      </c>
      <c r="C905" s="3" t="s">
        <v>2060</v>
      </c>
      <c r="D905" s="5" t="s">
        <v>1375</v>
      </c>
      <c r="E905" s="3" t="s">
        <v>87</v>
      </c>
      <c r="F905" s="3">
        <v>0</v>
      </c>
      <c r="G905" s="3">
        <v>7</v>
      </c>
      <c r="H905" s="4">
        <v>43584</v>
      </c>
      <c r="I905" s="3" t="s">
        <v>26</v>
      </c>
      <c r="J905" s="3" t="s">
        <v>242</v>
      </c>
      <c r="K905" s="3" t="s">
        <v>28</v>
      </c>
      <c r="L905" s="5"/>
      <c r="M905" s="5" t="s">
        <v>2022</v>
      </c>
      <c r="N905" s="3" t="e">
        <f>IF(L905="Availability", 0, IF(AND(#REF!="Y", OR(F905&gt;2,#REF!&gt; 0)), 1, 0))</f>
        <v>#REF!</v>
      </c>
      <c r="O905" s="5"/>
      <c r="P905" s="5"/>
      <c r="Q905" s="5"/>
      <c r="R905" s="10"/>
      <c r="S905" s="3">
        <f>_xlfn.XLOOKUP(E905,DelayData!C:C,DelayData!E:E,"Not Found")</f>
        <v>0</v>
      </c>
      <c r="T905" s="3">
        <f>tbl_master[[#This Row],[Delay Mins]]</f>
        <v>0</v>
      </c>
      <c r="U905" s="41">
        <f t="shared" si="59"/>
        <v>0</v>
      </c>
      <c r="V905" s="41" t="e" cm="1">
        <f t="array" aca="1" ref="V905" ca="1">IF(V5COUNT(S905:S907)&lt;3,"",AVERAGE(S905:S907))</f>
        <v>#NAME?</v>
      </c>
      <c r="W905" s="41" t="e">
        <f t="shared" ca="1" si="60"/>
        <v>#NAME?</v>
      </c>
      <c r="X905" s="41" t="e">
        <f t="shared" ca="1" si="61"/>
        <v>#NAME?</v>
      </c>
      <c r="Y905" s="44" t="e">
        <f t="shared" ca="1" si="62"/>
        <v>#NAME?</v>
      </c>
    </row>
    <row r="906" spans="1:25" ht="75" hidden="1" x14ac:dyDescent="0.25">
      <c r="A906" s="3" t="s">
        <v>2061</v>
      </c>
      <c r="B906" s="4">
        <v>45903</v>
      </c>
      <c r="C906" s="3" t="s">
        <v>1196</v>
      </c>
      <c r="D906" s="5" t="s">
        <v>115</v>
      </c>
      <c r="E906" s="3" t="s">
        <v>87</v>
      </c>
      <c r="F906" s="3">
        <v>9</v>
      </c>
      <c r="G906" s="3">
        <v>61</v>
      </c>
      <c r="H906" s="3"/>
      <c r="I906" s="3" t="s">
        <v>88</v>
      </c>
      <c r="J906" s="3" t="s">
        <v>27</v>
      </c>
      <c r="K906" s="3" t="s">
        <v>28</v>
      </c>
      <c r="L906" s="5"/>
      <c r="M906" s="5"/>
      <c r="N906" s="3" t="e">
        <f>IF(L906="Availability", 0, IF(AND(#REF!="Y", OR(F906&gt;2,#REF!&gt; 0)), 1, 0))</f>
        <v>#REF!</v>
      </c>
      <c r="O906" s="5"/>
      <c r="P906" s="5"/>
      <c r="Q906" s="5"/>
      <c r="R906" s="10"/>
      <c r="S906" s="3">
        <f>_xlfn.XLOOKUP(E906,DelayData!C:C,DelayData!E:E,"Not Found")</f>
        <v>0</v>
      </c>
      <c r="T906" s="3">
        <f>tbl_master[[#This Row],[Delay Mins]]</f>
        <v>0</v>
      </c>
      <c r="U906" s="41">
        <f t="shared" si="59"/>
        <v>0</v>
      </c>
      <c r="V906" s="41" t="e" cm="1">
        <f t="array" aca="1" ref="V906" ca="1">IF(V5COUNT(S906:S908)&lt;3,"",AVERAGE(S906:S908))</f>
        <v>#NAME?</v>
      </c>
      <c r="W906" s="41" t="e">
        <f t="shared" ca="1" si="60"/>
        <v>#NAME?</v>
      </c>
      <c r="X906" s="41" t="e">
        <f t="shared" ca="1" si="61"/>
        <v>#NAME?</v>
      </c>
      <c r="Y906" s="44" t="e">
        <f t="shared" ca="1" si="62"/>
        <v>#NAME?</v>
      </c>
    </row>
    <row r="907" spans="1:25" ht="75" hidden="1" x14ac:dyDescent="0.25">
      <c r="A907" s="3" t="s">
        <v>2062</v>
      </c>
      <c r="B907" s="4">
        <v>45902</v>
      </c>
      <c r="C907" s="3"/>
      <c r="D907" s="5" t="s">
        <v>1012</v>
      </c>
      <c r="E907" s="3" t="s">
        <v>87</v>
      </c>
      <c r="F907" s="3">
        <v>0</v>
      </c>
      <c r="G907" s="3">
        <v>7</v>
      </c>
      <c r="H907" s="4">
        <v>43805</v>
      </c>
      <c r="I907" s="3" t="s">
        <v>26</v>
      </c>
      <c r="J907" s="3"/>
      <c r="K907" s="3" t="s">
        <v>34</v>
      </c>
      <c r="L907" s="5"/>
      <c r="M907" s="5" t="s">
        <v>1978</v>
      </c>
      <c r="N907" s="3" t="e">
        <f>IF(L907="Availability", 0, IF(AND(#REF!="Y", OR(F907&gt;2,#REF!&gt; 0)), 1, 0))</f>
        <v>#REF!</v>
      </c>
      <c r="O907" s="5"/>
      <c r="P907" s="5"/>
      <c r="Q907" s="5"/>
      <c r="R907" s="10"/>
      <c r="S907" s="3">
        <f>_xlfn.XLOOKUP(E907,DelayData!C:C,DelayData!E:E,"Not Found")</f>
        <v>0</v>
      </c>
      <c r="T907" s="3">
        <f>tbl_master[[#This Row],[Delay Mins]]</f>
        <v>0</v>
      </c>
      <c r="U907" s="41">
        <f t="shared" si="59"/>
        <v>0</v>
      </c>
      <c r="V907" s="41" t="e" cm="1">
        <f t="array" aca="1" ref="V907" ca="1">IF(V5COUNT(S907:S909)&lt;3,"",AVERAGE(S907:S909))</f>
        <v>#NAME?</v>
      </c>
      <c r="W907" s="41" t="e">
        <f t="shared" ca="1" si="60"/>
        <v>#NAME?</v>
      </c>
      <c r="X907" s="41" t="e">
        <f t="shared" ca="1" si="61"/>
        <v>#NAME?</v>
      </c>
      <c r="Y907" s="44" t="e">
        <f t="shared" ca="1" si="62"/>
        <v>#NAME?</v>
      </c>
    </row>
    <row r="908" spans="1:25" ht="60" hidden="1" x14ac:dyDescent="0.25">
      <c r="A908" s="3" t="s">
        <v>2063</v>
      </c>
      <c r="B908" s="4">
        <v>45902</v>
      </c>
      <c r="C908" s="3" t="s">
        <v>1100</v>
      </c>
      <c r="D908" s="5" t="s">
        <v>1101</v>
      </c>
      <c r="E908" s="3" t="s">
        <v>99</v>
      </c>
      <c r="F908" s="3">
        <v>3</v>
      </c>
      <c r="G908" s="3">
        <v>3</v>
      </c>
      <c r="H908" s="4">
        <v>43782</v>
      </c>
      <c r="I908" s="3" t="s">
        <v>39</v>
      </c>
      <c r="J908" s="3" t="s">
        <v>129</v>
      </c>
      <c r="K908" s="3" t="s">
        <v>28</v>
      </c>
      <c r="L908" s="5"/>
      <c r="M908" s="5" t="s">
        <v>2058</v>
      </c>
      <c r="N908" s="3" t="e">
        <f>IF(L908="Availability", 0, IF(AND(#REF!="Y", OR(F908&gt;2,#REF!&gt; 0)), 1, 0))</f>
        <v>#REF!</v>
      </c>
      <c r="O908" s="5"/>
      <c r="P908" s="5"/>
      <c r="Q908" s="5"/>
      <c r="R908" s="10"/>
      <c r="S908" s="3">
        <f>_xlfn.XLOOKUP(E908,DelayData!C:C,DelayData!E:E,"Not Found")</f>
        <v>12</v>
      </c>
      <c r="T908" s="3">
        <f>tbl_master[[#This Row],[Delay Mins]]</f>
        <v>12</v>
      </c>
      <c r="U908" s="41">
        <f t="shared" si="59"/>
        <v>0</v>
      </c>
      <c r="V908" s="41" t="e" cm="1">
        <f t="array" aca="1" ref="V908" ca="1">IF(V5COUNT(S908:S910)&lt;3,"",AVERAGE(S908:S910))</f>
        <v>#NAME?</v>
      </c>
      <c r="W908" s="41" t="e">
        <f t="shared" ca="1" si="60"/>
        <v>#NAME?</v>
      </c>
      <c r="X908" s="41" t="e">
        <f t="shared" ca="1" si="61"/>
        <v>#NAME?</v>
      </c>
      <c r="Y908" s="44" t="e">
        <f t="shared" ca="1" si="62"/>
        <v>#NAME?</v>
      </c>
    </row>
    <row r="909" spans="1:25" ht="75" hidden="1" x14ac:dyDescent="0.25">
      <c r="A909" s="3" t="s">
        <v>2064</v>
      </c>
      <c r="B909" s="4">
        <v>45902</v>
      </c>
      <c r="C909" s="3" t="s">
        <v>1486</v>
      </c>
      <c r="D909" s="5" t="s">
        <v>1487</v>
      </c>
      <c r="E909" s="3" t="s">
        <v>87</v>
      </c>
      <c r="F909" s="3">
        <v>93</v>
      </c>
      <c r="G909" s="3">
        <v>104</v>
      </c>
      <c r="H909" s="4">
        <v>43805</v>
      </c>
      <c r="I909" s="3" t="s">
        <v>26</v>
      </c>
      <c r="J909" s="3" t="s">
        <v>44</v>
      </c>
      <c r="K909" s="3" t="s">
        <v>28</v>
      </c>
      <c r="L909" s="5"/>
      <c r="M909" s="5"/>
      <c r="N909" s="3" t="e">
        <f>IF(L909="Availability", 0, IF(AND(#REF!="Y", OR(F909&gt;2,#REF!&gt; 0)), 1, 0))</f>
        <v>#REF!</v>
      </c>
      <c r="O909" s="5"/>
      <c r="P909" s="5"/>
      <c r="Q909" s="5"/>
      <c r="R909" s="10"/>
      <c r="S909" s="3">
        <f>_xlfn.XLOOKUP(E909,DelayData!C:C,DelayData!E:E,"Not Found")</f>
        <v>0</v>
      </c>
      <c r="T909" s="3">
        <f>tbl_master[[#This Row],[Delay Mins]]</f>
        <v>0</v>
      </c>
      <c r="U909" s="41">
        <f t="shared" si="59"/>
        <v>12</v>
      </c>
      <c r="V909" s="41" t="e" cm="1">
        <f t="array" aca="1" ref="V909" ca="1">IF(V5COUNT(S909:S911)&lt;3,"",AVERAGE(S909:S911))</f>
        <v>#NAME?</v>
      </c>
      <c r="W909" s="41" t="e">
        <f t="shared" ca="1" si="60"/>
        <v>#NAME?</v>
      </c>
      <c r="X909" s="41" t="e">
        <f t="shared" ca="1" si="61"/>
        <v>#NAME?</v>
      </c>
      <c r="Y909" s="44" t="e">
        <f t="shared" ca="1" si="62"/>
        <v>#NAME?</v>
      </c>
    </row>
    <row r="910" spans="1:25" ht="75" hidden="1" x14ac:dyDescent="0.25">
      <c r="A910" s="3" t="s">
        <v>2065</v>
      </c>
      <c r="B910" s="4">
        <v>45902</v>
      </c>
      <c r="C910" s="3" t="s">
        <v>363</v>
      </c>
      <c r="D910" s="5" t="s">
        <v>999</v>
      </c>
      <c r="E910" s="3" t="s">
        <v>70</v>
      </c>
      <c r="F910" s="3">
        <v>5</v>
      </c>
      <c r="G910" s="3">
        <v>5</v>
      </c>
      <c r="H910" s="4">
        <v>43532</v>
      </c>
      <c r="I910" s="3" t="s">
        <v>71</v>
      </c>
      <c r="J910" s="3" t="s">
        <v>55</v>
      </c>
      <c r="K910" s="3" t="s">
        <v>28</v>
      </c>
      <c r="L910" s="5"/>
      <c r="M910" s="5"/>
      <c r="N910" s="3" t="e">
        <f>IF(L910="Availability", 0, IF(AND(#REF!="Y", OR(F910&gt;2,#REF!&gt; 0)), 1, 0))</f>
        <v>#REF!</v>
      </c>
      <c r="O910" s="5"/>
      <c r="P910" s="5"/>
      <c r="Q910" s="5"/>
      <c r="R910" s="10"/>
      <c r="S910" s="3">
        <f>_xlfn.XLOOKUP(E910,DelayData!C:C,DelayData!E:E,"Not Found")</f>
        <v>27</v>
      </c>
      <c r="T910" s="3">
        <f>tbl_master[[#This Row],[Delay Mins]]</f>
        <v>27</v>
      </c>
      <c r="U910" s="41">
        <f t="shared" si="59"/>
        <v>0</v>
      </c>
      <c r="V910" s="41" t="e" cm="1">
        <f t="array" aca="1" ref="V910" ca="1">IF(V5COUNT(S910:S912)&lt;3,"",AVERAGE(S910:S912))</f>
        <v>#NAME?</v>
      </c>
      <c r="W910" s="41" t="e">
        <f t="shared" ca="1" si="60"/>
        <v>#NAME?</v>
      </c>
      <c r="X910" s="41" t="e">
        <f t="shared" ca="1" si="61"/>
        <v>#NAME?</v>
      </c>
      <c r="Y910" s="44" t="e">
        <f t="shared" ca="1" si="62"/>
        <v>#NAME?</v>
      </c>
    </row>
    <row r="911" spans="1:25" ht="75" hidden="1" x14ac:dyDescent="0.25">
      <c r="A911" s="3" t="s">
        <v>2066</v>
      </c>
      <c r="B911" s="4">
        <v>45901</v>
      </c>
      <c r="C911" s="3" t="s">
        <v>2067</v>
      </c>
      <c r="D911" s="5" t="s">
        <v>2068</v>
      </c>
      <c r="E911" s="3" t="s">
        <v>128</v>
      </c>
      <c r="F911" s="3">
        <v>3</v>
      </c>
      <c r="G911" s="3">
        <v>3</v>
      </c>
      <c r="H911" s="3"/>
      <c r="I911" s="3" t="s">
        <v>2069</v>
      </c>
      <c r="J911" s="3" t="s">
        <v>2070</v>
      </c>
      <c r="K911" s="3" t="s">
        <v>28</v>
      </c>
      <c r="L911" s="5" t="s">
        <v>939</v>
      </c>
      <c r="M911" s="5"/>
      <c r="N911" s="3" t="e">
        <f>IF(L911="Availability", 0, IF(AND(#REF!="Y", OR(F911&gt;2,#REF!&gt; 0)), 1, 0))</f>
        <v>#REF!</v>
      </c>
      <c r="O911" s="5"/>
      <c r="P911" s="5"/>
      <c r="Q911" s="5"/>
      <c r="R911" s="10"/>
      <c r="S911" s="3">
        <f>_xlfn.XLOOKUP(E911,DelayData!C:C,DelayData!E:E,"Not Found")</f>
        <v>3</v>
      </c>
      <c r="T911" s="3">
        <f>tbl_master[[#This Row],[Delay Mins]]</f>
        <v>3</v>
      </c>
      <c r="U911" s="41">
        <f t="shared" si="59"/>
        <v>27</v>
      </c>
      <c r="V911" s="41" t="e" cm="1">
        <f t="array" aca="1" ref="V911" ca="1">IF(V5COUNT(S911:S913)&lt;3,"",AVERAGE(S911:S913))</f>
        <v>#NAME?</v>
      </c>
      <c r="W911" s="41" t="e">
        <f t="shared" ca="1" si="60"/>
        <v>#NAME?</v>
      </c>
      <c r="X911" s="41" t="e">
        <f t="shared" ca="1" si="61"/>
        <v>#NAME?</v>
      </c>
      <c r="Y911" s="44" t="e">
        <f t="shared" ca="1" si="62"/>
        <v>#NAME?</v>
      </c>
    </row>
    <row r="912" spans="1:25" ht="60" hidden="1" x14ac:dyDescent="0.25">
      <c r="A912" s="3" t="s">
        <v>2071</v>
      </c>
      <c r="B912" s="4">
        <v>45901</v>
      </c>
      <c r="C912" s="3" t="s">
        <v>78</v>
      </c>
      <c r="D912" s="5" t="s">
        <v>2072</v>
      </c>
      <c r="E912" s="3" t="s">
        <v>128</v>
      </c>
      <c r="F912" s="3">
        <v>12</v>
      </c>
      <c r="G912" s="3">
        <v>14</v>
      </c>
      <c r="H912" s="4">
        <v>43783</v>
      </c>
      <c r="I912" s="3" t="s">
        <v>39</v>
      </c>
      <c r="J912" s="3" t="s">
        <v>361</v>
      </c>
      <c r="K912" s="3" t="s">
        <v>28</v>
      </c>
      <c r="L912" s="5"/>
      <c r="M912" s="5" t="s">
        <v>2058</v>
      </c>
      <c r="N912" s="3" t="e">
        <f>IF(L912="Availability", 0, IF(AND(#REF!="Y", OR(F912&gt;2,#REF!&gt; 0)), 1, 0))</f>
        <v>#REF!</v>
      </c>
      <c r="O912" s="5"/>
      <c r="P912" s="5"/>
      <c r="Q912" s="5"/>
      <c r="R912" s="10"/>
      <c r="S912" s="3">
        <f>_xlfn.XLOOKUP(E912,DelayData!C:C,DelayData!E:E,"Not Found")</f>
        <v>3</v>
      </c>
      <c r="T912" s="3">
        <f>tbl_master[[#This Row],[Delay Mins]]</f>
        <v>3</v>
      </c>
      <c r="U912" s="41">
        <f t="shared" si="59"/>
        <v>3</v>
      </c>
      <c r="V912" s="41" t="e" cm="1">
        <f t="array" aca="1" ref="V912" ca="1">IF(V5COUNT(S912:S914)&lt;3,"",AVERAGE(S912:S914))</f>
        <v>#NAME?</v>
      </c>
      <c r="W912" s="41" t="e">
        <f t="shared" ca="1" si="60"/>
        <v>#NAME?</v>
      </c>
      <c r="X912" s="41" t="e">
        <f t="shared" ca="1" si="61"/>
        <v>#NAME?</v>
      </c>
      <c r="Y912" s="44" t="e">
        <f t="shared" ca="1" si="62"/>
        <v>#NAME?</v>
      </c>
    </row>
    <row r="913" spans="1:25" ht="105" hidden="1" x14ac:dyDescent="0.25">
      <c r="A913" s="3" t="s">
        <v>2073</v>
      </c>
      <c r="B913" s="4">
        <v>45901</v>
      </c>
      <c r="C913" s="3" t="s">
        <v>951</v>
      </c>
      <c r="D913" s="5" t="s">
        <v>952</v>
      </c>
      <c r="E913" s="3" t="s">
        <v>87</v>
      </c>
      <c r="F913" s="3">
        <v>8</v>
      </c>
      <c r="G913" s="3">
        <v>30</v>
      </c>
      <c r="H913" s="3"/>
      <c r="I913" s="3" t="s">
        <v>88</v>
      </c>
      <c r="J913" s="3" t="s">
        <v>27</v>
      </c>
      <c r="K913" s="3" t="s">
        <v>28</v>
      </c>
      <c r="L913" s="5"/>
      <c r="M913" s="5"/>
      <c r="N913" s="3" t="e">
        <f>IF(L913="Availability", 0, IF(AND(#REF!="Y", OR(F913&gt;2,#REF!&gt; 0)), 1, 0))</f>
        <v>#REF!</v>
      </c>
      <c r="O913" s="5"/>
      <c r="P913" s="5"/>
      <c r="Q913" s="5"/>
      <c r="R913" s="10"/>
      <c r="S913" s="3">
        <f>_xlfn.XLOOKUP(E913,DelayData!C:C,DelayData!E:E,"Not Found")</f>
        <v>0</v>
      </c>
      <c r="T913" s="3">
        <f>tbl_master[[#This Row],[Delay Mins]]</f>
        <v>0</v>
      </c>
      <c r="U913" s="41">
        <f t="shared" si="59"/>
        <v>3</v>
      </c>
      <c r="V913" s="41" t="e" cm="1">
        <f t="array" aca="1" ref="V913" ca="1">IF(V5COUNT(S913:S915)&lt;3,"",AVERAGE(S913:S915))</f>
        <v>#NAME?</v>
      </c>
      <c r="W913" s="41" t="e">
        <f t="shared" ca="1" si="60"/>
        <v>#NAME?</v>
      </c>
      <c r="X913" s="41" t="e">
        <f t="shared" ca="1" si="61"/>
        <v>#NAME?</v>
      </c>
      <c r="Y913" s="44" t="e">
        <f t="shared" ca="1" si="62"/>
        <v>#NAME?</v>
      </c>
    </row>
    <row r="914" spans="1:25" ht="75" hidden="1" x14ac:dyDescent="0.25">
      <c r="A914" s="3" t="s">
        <v>2074</v>
      </c>
      <c r="B914" s="4">
        <v>45900</v>
      </c>
      <c r="C914" s="3" t="s">
        <v>954</v>
      </c>
      <c r="D914" s="5" t="s">
        <v>955</v>
      </c>
      <c r="E914" s="3" t="s">
        <v>87</v>
      </c>
      <c r="F914" s="3">
        <v>0</v>
      </c>
      <c r="G914" s="3">
        <v>64</v>
      </c>
      <c r="H914" s="3"/>
      <c r="I914" s="3" t="s">
        <v>33</v>
      </c>
      <c r="J914" s="3" t="s">
        <v>27</v>
      </c>
      <c r="K914" s="3" t="s">
        <v>28</v>
      </c>
      <c r="L914" s="5"/>
      <c r="M914" s="5"/>
      <c r="N914" s="3" t="e">
        <f>IF(L914="Availability", 0, IF(AND(#REF!="Y", OR(F914&gt;2,#REF!&gt; 0)), 1, 0))</f>
        <v>#REF!</v>
      </c>
      <c r="O914" s="5"/>
      <c r="P914" s="5"/>
      <c r="Q914" s="5"/>
      <c r="R914" s="10"/>
      <c r="S914" s="3">
        <f>_xlfn.XLOOKUP(E914,DelayData!C:C,DelayData!E:E,"Not Found")</f>
        <v>0</v>
      </c>
      <c r="T914" s="3">
        <f>tbl_master[[#This Row],[Delay Mins]]</f>
        <v>0</v>
      </c>
      <c r="U914" s="41">
        <f t="shared" si="59"/>
        <v>0</v>
      </c>
      <c r="V914" s="41" t="e" cm="1">
        <f t="array" aca="1" ref="V914" ca="1">IF(V5COUNT(S914:S916)&lt;3,"",AVERAGE(S914:S916))</f>
        <v>#NAME?</v>
      </c>
      <c r="W914" s="41" t="e">
        <f t="shared" ca="1" si="60"/>
        <v>#NAME?</v>
      </c>
      <c r="X914" s="41" t="e">
        <f t="shared" ca="1" si="61"/>
        <v>#NAME?</v>
      </c>
      <c r="Y914" s="44" t="e">
        <f t="shared" ca="1" si="62"/>
        <v>#NAME?</v>
      </c>
    </row>
    <row r="915" spans="1:25" ht="75" hidden="1" x14ac:dyDescent="0.25">
      <c r="A915" s="3" t="s">
        <v>2075</v>
      </c>
      <c r="B915" s="4">
        <v>45900</v>
      </c>
      <c r="C915" s="3" t="s">
        <v>941</v>
      </c>
      <c r="D915" s="5" t="s">
        <v>2076</v>
      </c>
      <c r="E915" s="3" t="s">
        <v>387</v>
      </c>
      <c r="F915" s="3">
        <v>3</v>
      </c>
      <c r="G915" s="3">
        <v>12</v>
      </c>
      <c r="H915" s="3"/>
      <c r="I915" s="3" t="s">
        <v>88</v>
      </c>
      <c r="J915" s="3" t="s">
        <v>163</v>
      </c>
      <c r="K915" s="3" t="s">
        <v>28</v>
      </c>
      <c r="L915" s="5"/>
      <c r="M915" s="5"/>
      <c r="N915" s="3" t="e">
        <f>IF(L915="Availability", 0, IF(AND(#REF!="Y", OR(F915&gt;2,#REF!&gt; 0)), 1, 0))</f>
        <v>#REF!</v>
      </c>
      <c r="O915" s="5"/>
      <c r="P915" s="5"/>
      <c r="Q915" s="5"/>
      <c r="R915" s="10"/>
      <c r="S915" s="3">
        <f>_xlfn.XLOOKUP(E915,DelayData!C:C,DelayData!E:E,"Not Found")</f>
        <v>31</v>
      </c>
      <c r="T915" s="3">
        <f>tbl_master[[#This Row],[Delay Mins]]</f>
        <v>31</v>
      </c>
      <c r="U915" s="41">
        <f t="shared" si="59"/>
        <v>0</v>
      </c>
      <c r="V915" s="41" t="e" cm="1">
        <f t="array" aca="1" ref="V915" ca="1">IF(V5COUNT(S915:S917)&lt;3,"",AVERAGE(S915:S917))</f>
        <v>#NAME?</v>
      </c>
      <c r="W915" s="41" t="e">
        <f t="shared" ca="1" si="60"/>
        <v>#NAME?</v>
      </c>
      <c r="X915" s="41" t="e">
        <f t="shared" ca="1" si="61"/>
        <v>#NAME?</v>
      </c>
      <c r="Y915" s="44" t="e">
        <f t="shared" ca="1" si="62"/>
        <v>#NAME?</v>
      </c>
    </row>
    <row r="916" spans="1:25" ht="75" hidden="1" x14ac:dyDescent="0.25">
      <c r="A916" s="3" t="s">
        <v>2077</v>
      </c>
      <c r="B916" s="4">
        <v>45900</v>
      </c>
      <c r="C916" s="3" t="s">
        <v>180</v>
      </c>
      <c r="D916" s="5" t="s">
        <v>1950</v>
      </c>
      <c r="E916" s="3" t="s">
        <v>95</v>
      </c>
      <c r="F916" s="3">
        <v>3</v>
      </c>
      <c r="G916" s="3">
        <v>12</v>
      </c>
      <c r="H916" s="4">
        <v>43838</v>
      </c>
      <c r="I916" s="3" t="s">
        <v>39</v>
      </c>
      <c r="J916" s="3" t="s">
        <v>330</v>
      </c>
      <c r="K916" s="3" t="s">
        <v>28</v>
      </c>
      <c r="L916" s="5"/>
      <c r="M916" s="5" t="s">
        <v>2058</v>
      </c>
      <c r="N916" s="3" t="e">
        <f>IF(L916="Availability", 0, IF(AND(#REF!="Y", OR(F916&gt;2,#REF!&gt; 0)), 1, 0))</f>
        <v>#REF!</v>
      </c>
      <c r="O916" s="5"/>
      <c r="P916" s="5"/>
      <c r="Q916" s="5"/>
      <c r="R916" s="10"/>
      <c r="S916" s="3">
        <f>_xlfn.XLOOKUP(E916,DelayData!C:C,DelayData!E:E,"Not Found")</f>
        <v>0</v>
      </c>
      <c r="T916" s="3">
        <f>tbl_master[[#This Row],[Delay Mins]]</f>
        <v>0</v>
      </c>
      <c r="U916" s="41">
        <f t="shared" si="59"/>
        <v>31</v>
      </c>
      <c r="V916" s="41" t="e" cm="1">
        <f t="array" aca="1" ref="V916" ca="1">IF(V5COUNT(S916:S918)&lt;3,"",AVERAGE(S916:S918))</f>
        <v>#NAME?</v>
      </c>
      <c r="W916" s="41" t="e">
        <f t="shared" ca="1" si="60"/>
        <v>#NAME?</v>
      </c>
      <c r="X916" s="41" t="e">
        <f t="shared" ca="1" si="61"/>
        <v>#NAME?</v>
      </c>
      <c r="Y916" s="44" t="e">
        <f t="shared" ca="1" si="62"/>
        <v>#NAME?</v>
      </c>
    </row>
    <row r="917" spans="1:25" ht="75" hidden="1" x14ac:dyDescent="0.25">
      <c r="A917" s="3" t="s">
        <v>2078</v>
      </c>
      <c r="B917" s="4">
        <v>45899</v>
      </c>
      <c r="C917" s="3" t="s">
        <v>1070</v>
      </c>
      <c r="D917" s="5" t="s">
        <v>1071</v>
      </c>
      <c r="E917" s="3" t="s">
        <v>264</v>
      </c>
      <c r="F917" s="3">
        <v>3</v>
      </c>
      <c r="G917" s="3">
        <v>12</v>
      </c>
      <c r="H917" s="3"/>
      <c r="I917" s="3" t="s">
        <v>2079</v>
      </c>
      <c r="J917" s="3" t="s">
        <v>2080</v>
      </c>
      <c r="K917" s="3" t="s">
        <v>28</v>
      </c>
      <c r="L917" s="5" t="s">
        <v>939</v>
      </c>
      <c r="M917" s="5"/>
      <c r="N917" s="3" t="e">
        <f>IF(L917="Availability", 0, IF(AND(#REF!="Y", OR(F917&gt;2,#REF!&gt; 0)), 1, 0))</f>
        <v>#REF!</v>
      </c>
      <c r="O917" s="5"/>
      <c r="P917" s="5"/>
      <c r="Q917" s="5"/>
      <c r="R917" s="10"/>
      <c r="S917" s="3">
        <f>_xlfn.XLOOKUP(E917,DelayData!C:C,DelayData!E:E,"Not Found")</f>
        <v>24</v>
      </c>
      <c r="T917" s="3">
        <f>tbl_master[[#This Row],[Delay Mins]]</f>
        <v>24</v>
      </c>
      <c r="U917" s="41">
        <f t="shared" si="59"/>
        <v>0</v>
      </c>
      <c r="V917" s="41" t="e" cm="1">
        <f t="array" aca="1" ref="V917" ca="1">IF(V5COUNT(S917:S919)&lt;3,"",AVERAGE(S917:S919))</f>
        <v>#NAME?</v>
      </c>
      <c r="W917" s="41" t="e">
        <f t="shared" ca="1" si="60"/>
        <v>#NAME?</v>
      </c>
      <c r="X917" s="41" t="e">
        <f t="shared" ca="1" si="61"/>
        <v>#NAME?</v>
      </c>
      <c r="Y917" s="44" t="e">
        <f t="shared" ca="1" si="62"/>
        <v>#NAME?</v>
      </c>
    </row>
    <row r="918" spans="1:25" ht="60" hidden="1" x14ac:dyDescent="0.25">
      <c r="A918" s="3" t="s">
        <v>2081</v>
      </c>
      <c r="B918" s="4">
        <v>45899</v>
      </c>
      <c r="C918" s="3" t="s">
        <v>422</v>
      </c>
      <c r="D918" s="5" t="s">
        <v>419</v>
      </c>
      <c r="E918" s="3" t="s">
        <v>43</v>
      </c>
      <c r="F918" s="3">
        <v>2</v>
      </c>
      <c r="G918" s="3">
        <v>2</v>
      </c>
      <c r="H918" s="4">
        <v>43812</v>
      </c>
      <c r="I918" s="3" t="s">
        <v>39</v>
      </c>
      <c r="J918" s="3" t="s">
        <v>163</v>
      </c>
      <c r="K918" s="3" t="s">
        <v>28</v>
      </c>
      <c r="L918" s="5"/>
      <c r="M918" s="5"/>
      <c r="N918" s="3" t="e">
        <f>IF(L918="Availability", 0, IF(AND(#REF!="Y", OR(F918&gt;2,#REF!&gt; 0)), 1, 0))</f>
        <v>#REF!</v>
      </c>
      <c r="O918" s="5"/>
      <c r="P918" s="5"/>
      <c r="Q918" s="5"/>
      <c r="R918" s="10"/>
      <c r="S918" s="3">
        <f>_xlfn.XLOOKUP(E918,DelayData!C:C,DelayData!E:E,"Not Found")</f>
        <v>0</v>
      </c>
      <c r="T918" s="3">
        <f>tbl_master[[#This Row],[Delay Mins]]</f>
        <v>0</v>
      </c>
      <c r="U918" s="41">
        <f t="shared" si="59"/>
        <v>24</v>
      </c>
      <c r="V918" s="41" t="e" cm="1">
        <f t="array" aca="1" ref="V918" ca="1">IF(V5COUNT(S918:S920)&lt;3,"",AVERAGE(S918:S920))</f>
        <v>#NAME?</v>
      </c>
      <c r="W918" s="41" t="e">
        <f t="shared" ca="1" si="60"/>
        <v>#NAME?</v>
      </c>
      <c r="X918" s="41" t="e">
        <f t="shared" ca="1" si="61"/>
        <v>#NAME?</v>
      </c>
      <c r="Y918" s="44" t="e">
        <f t="shared" ca="1" si="62"/>
        <v>#NAME?</v>
      </c>
    </row>
    <row r="919" spans="1:25" ht="105" hidden="1" x14ac:dyDescent="0.25">
      <c r="A919" s="3" t="s">
        <v>2082</v>
      </c>
      <c r="B919" s="4">
        <v>45898</v>
      </c>
      <c r="C919" s="3" t="s">
        <v>951</v>
      </c>
      <c r="D919" s="5" t="s">
        <v>952</v>
      </c>
      <c r="E919" s="3" t="s">
        <v>128</v>
      </c>
      <c r="F919" s="3">
        <v>3</v>
      </c>
      <c r="G919" s="3">
        <v>3</v>
      </c>
      <c r="H919" s="3"/>
      <c r="I919" s="3" t="s">
        <v>2069</v>
      </c>
      <c r="J919" s="3" t="s">
        <v>2083</v>
      </c>
      <c r="K919" s="3" t="s">
        <v>28</v>
      </c>
      <c r="L919" s="5" t="s">
        <v>939</v>
      </c>
      <c r="M919" s="5"/>
      <c r="N919" s="3" t="e">
        <f>IF(L919="Availability", 0, IF(AND(#REF!="Y", OR(F919&gt;2,#REF!&gt; 0)), 1, 0))</f>
        <v>#REF!</v>
      </c>
      <c r="O919" s="5"/>
      <c r="P919" s="5"/>
      <c r="Q919" s="5"/>
      <c r="R919" s="10"/>
      <c r="S919" s="3">
        <f>_xlfn.XLOOKUP(E919,DelayData!C:C,DelayData!E:E,"Not Found")</f>
        <v>3</v>
      </c>
      <c r="T919" s="3">
        <f>tbl_master[[#This Row],[Delay Mins]]</f>
        <v>3</v>
      </c>
      <c r="U919" s="41">
        <f t="shared" si="59"/>
        <v>0</v>
      </c>
      <c r="V919" s="41" t="e" cm="1">
        <f t="array" aca="1" ref="V919" ca="1">IF(V5COUNT(S919:S921)&lt;3,"",AVERAGE(S919:S921))</f>
        <v>#NAME?</v>
      </c>
      <c r="W919" s="41" t="e">
        <f t="shared" ca="1" si="60"/>
        <v>#NAME?</v>
      </c>
      <c r="X919" s="41" t="e">
        <f t="shared" ca="1" si="61"/>
        <v>#NAME?</v>
      </c>
      <c r="Y919" s="44" t="e">
        <f t="shared" ca="1" si="62"/>
        <v>#NAME?</v>
      </c>
    </row>
    <row r="920" spans="1:25" ht="75" hidden="1" x14ac:dyDescent="0.25">
      <c r="A920" s="3" t="s">
        <v>2084</v>
      </c>
      <c r="B920" s="4">
        <v>45898</v>
      </c>
      <c r="C920" s="3" t="s">
        <v>990</v>
      </c>
      <c r="D920" s="5" t="s">
        <v>991</v>
      </c>
      <c r="E920" s="3" t="s">
        <v>2085</v>
      </c>
      <c r="F920" s="3">
        <v>23</v>
      </c>
      <c r="G920" s="3">
        <v>41</v>
      </c>
      <c r="H920" s="4">
        <v>43578</v>
      </c>
      <c r="I920" s="3" t="s">
        <v>26</v>
      </c>
      <c r="J920" s="3" t="s">
        <v>27</v>
      </c>
      <c r="K920" s="3" t="s">
        <v>28</v>
      </c>
      <c r="L920" s="5"/>
      <c r="M920" s="5" t="s">
        <v>2058</v>
      </c>
      <c r="N920" s="3" t="e">
        <f>IF(L920="Availability", 0, IF(AND(#REF!="Y", OR(F920&gt;2,#REF!&gt; 0)), 1, 0))</f>
        <v>#REF!</v>
      </c>
      <c r="O920" s="5"/>
      <c r="P920" s="5"/>
      <c r="Q920" s="5"/>
      <c r="R920" s="10"/>
      <c r="S920" s="3">
        <f>_xlfn.XLOOKUP(E920,DelayData!C:C,DelayData!E:E,"Not Found")</f>
        <v>18</v>
      </c>
      <c r="T920" s="3">
        <f>tbl_master[[#This Row],[Delay Mins]]</f>
        <v>18</v>
      </c>
      <c r="U920" s="41">
        <f t="shared" si="59"/>
        <v>3</v>
      </c>
      <c r="V920" s="41" t="e" cm="1">
        <f t="array" aca="1" ref="V920" ca="1">IF(V5COUNT(S920:S922)&lt;3,"",AVERAGE(S920:S922))</f>
        <v>#NAME?</v>
      </c>
      <c r="W920" s="41" t="e">
        <f t="shared" ca="1" si="60"/>
        <v>#NAME?</v>
      </c>
      <c r="X920" s="41" t="e">
        <f t="shared" ca="1" si="61"/>
        <v>#NAME?</v>
      </c>
      <c r="Y920" s="44" t="e">
        <f t="shared" ca="1" si="62"/>
        <v>#NAME?</v>
      </c>
    </row>
    <row r="921" spans="1:25" ht="75" hidden="1" x14ac:dyDescent="0.25">
      <c r="A921" s="3" t="s">
        <v>2086</v>
      </c>
      <c r="B921" s="4">
        <v>45898</v>
      </c>
      <c r="C921" s="3"/>
      <c r="D921" s="5" t="s">
        <v>1984</v>
      </c>
      <c r="E921" s="3" t="s">
        <v>118</v>
      </c>
      <c r="F921" s="3">
        <v>11</v>
      </c>
      <c r="G921" s="3">
        <v>11</v>
      </c>
      <c r="H921" s="3"/>
      <c r="I921" s="3" t="s">
        <v>119</v>
      </c>
      <c r="J921" s="3"/>
      <c r="K921" s="3" t="s">
        <v>34</v>
      </c>
      <c r="L921" s="5"/>
      <c r="M921" s="5"/>
      <c r="N921" s="3" t="e">
        <f>IF(L921="Availability", 0, IF(AND(#REF!="Y", OR(F921&gt;2,#REF!&gt; 0)), 1, 0))</f>
        <v>#REF!</v>
      </c>
      <c r="O921" s="5"/>
      <c r="P921" s="5"/>
      <c r="Q921" s="5"/>
      <c r="R921" s="10"/>
      <c r="S921" s="3">
        <f>_xlfn.XLOOKUP(E921,DelayData!C:C,DelayData!E:E,"Not Found")</f>
        <v>0</v>
      </c>
      <c r="T921" s="3">
        <f>tbl_master[[#This Row],[Delay Mins]]</f>
        <v>0</v>
      </c>
      <c r="U921" s="41">
        <f t="shared" si="59"/>
        <v>18</v>
      </c>
      <c r="V921" s="41" t="e" cm="1">
        <f t="array" aca="1" ref="V921" ca="1">IF(V5COUNT(S921:S923)&lt;3,"",AVERAGE(S921:S923))</f>
        <v>#NAME?</v>
      </c>
      <c r="W921" s="41" t="e">
        <f t="shared" ca="1" si="60"/>
        <v>#NAME?</v>
      </c>
      <c r="X921" s="41" t="e">
        <f t="shared" ca="1" si="61"/>
        <v>#NAME?</v>
      </c>
      <c r="Y921" s="44" t="e">
        <f t="shared" ca="1" si="62"/>
        <v>#NAME?</v>
      </c>
    </row>
    <row r="922" spans="1:25" ht="105" hidden="1" x14ac:dyDescent="0.25">
      <c r="A922" s="3" t="s">
        <v>2087</v>
      </c>
      <c r="B922" s="4">
        <v>45898</v>
      </c>
      <c r="C922" s="3" t="s">
        <v>1667</v>
      </c>
      <c r="D922" s="5" t="s">
        <v>1807</v>
      </c>
      <c r="E922" s="3" t="s">
        <v>87</v>
      </c>
      <c r="F922" s="3">
        <v>12</v>
      </c>
      <c r="G922" s="3">
        <v>33</v>
      </c>
      <c r="H922" s="3"/>
      <c r="I922" s="3" t="s">
        <v>119</v>
      </c>
      <c r="J922" s="3" t="s">
        <v>163</v>
      </c>
      <c r="K922" s="3" t="s">
        <v>28</v>
      </c>
      <c r="L922" s="5"/>
      <c r="M922" s="5"/>
      <c r="N922" s="3" t="e">
        <f>IF(L922="Availability", 0, IF(AND(#REF!="Y", OR(F922&gt;2,#REF!&gt; 0)), 1, 0))</f>
        <v>#REF!</v>
      </c>
      <c r="O922" s="5"/>
      <c r="P922" s="5"/>
      <c r="Q922" s="5"/>
      <c r="R922" s="10"/>
      <c r="S922" s="3">
        <f>_xlfn.XLOOKUP(E922,DelayData!C:C,DelayData!E:E,"Not Found")</f>
        <v>0</v>
      </c>
      <c r="T922" s="3">
        <f>tbl_master[[#This Row],[Delay Mins]]</f>
        <v>0</v>
      </c>
      <c r="U922" s="41">
        <f t="shared" si="59"/>
        <v>0</v>
      </c>
      <c r="V922" s="41" t="e" cm="1">
        <f t="array" aca="1" ref="V922" ca="1">IF(V5COUNT(S922:S924)&lt;3,"",AVERAGE(S922:S924))</f>
        <v>#NAME?</v>
      </c>
      <c r="W922" s="41" t="e">
        <f t="shared" ca="1" si="60"/>
        <v>#NAME?</v>
      </c>
      <c r="X922" s="41" t="e">
        <f t="shared" ca="1" si="61"/>
        <v>#NAME?</v>
      </c>
      <c r="Y922" s="44" t="e">
        <f t="shared" ca="1" si="62"/>
        <v>#NAME?</v>
      </c>
    </row>
    <row r="923" spans="1:25" ht="75" hidden="1" x14ac:dyDescent="0.25">
      <c r="A923" s="3" t="s">
        <v>2088</v>
      </c>
      <c r="B923" s="4">
        <v>45898</v>
      </c>
      <c r="C923" s="3" t="s">
        <v>837</v>
      </c>
      <c r="D923" s="5" t="s">
        <v>1780</v>
      </c>
      <c r="E923" s="3" t="s">
        <v>118</v>
      </c>
      <c r="F923" s="3">
        <v>15</v>
      </c>
      <c r="G923" s="3">
        <v>15</v>
      </c>
      <c r="H923" s="3"/>
      <c r="I923" s="3" t="s">
        <v>119</v>
      </c>
      <c r="J923" s="3" t="s">
        <v>163</v>
      </c>
      <c r="K923" s="3" t="s">
        <v>28</v>
      </c>
      <c r="L923" s="5"/>
      <c r="M923" s="5"/>
      <c r="N923" s="3" t="e">
        <f>IF(L923="Availability", 0, IF(AND(#REF!="Y", OR(F923&gt;2,#REF!&gt; 0)), 1, 0))</f>
        <v>#REF!</v>
      </c>
      <c r="O923" s="5"/>
      <c r="P923" s="5"/>
      <c r="Q923" s="5"/>
      <c r="R923" s="10"/>
      <c r="S923" s="3">
        <f>_xlfn.XLOOKUP(E923,DelayData!C:C,DelayData!E:E,"Not Found")</f>
        <v>0</v>
      </c>
      <c r="T923" s="3">
        <f>tbl_master[[#This Row],[Delay Mins]]</f>
        <v>0</v>
      </c>
      <c r="U923" s="41">
        <f t="shared" si="59"/>
        <v>0</v>
      </c>
      <c r="V923" s="41" t="e" cm="1">
        <f t="array" aca="1" ref="V923" ca="1">IF(V5COUNT(S923:S925)&lt;3,"",AVERAGE(S923:S925))</f>
        <v>#NAME?</v>
      </c>
      <c r="W923" s="41" t="e">
        <f t="shared" ca="1" si="60"/>
        <v>#NAME?</v>
      </c>
      <c r="X923" s="41" t="e">
        <f t="shared" ca="1" si="61"/>
        <v>#NAME?</v>
      </c>
      <c r="Y923" s="44" t="e">
        <f t="shared" ca="1" si="62"/>
        <v>#NAME?</v>
      </c>
    </row>
    <row r="924" spans="1:25" ht="60" hidden="1" x14ac:dyDescent="0.25">
      <c r="A924" s="3" t="s">
        <v>2089</v>
      </c>
      <c r="B924" s="4">
        <v>45898</v>
      </c>
      <c r="C924" s="3" t="s">
        <v>248</v>
      </c>
      <c r="D924" s="5" t="s">
        <v>249</v>
      </c>
      <c r="E924" s="3" t="s">
        <v>575</v>
      </c>
      <c r="F924" s="3">
        <v>62</v>
      </c>
      <c r="G924" s="3">
        <v>170</v>
      </c>
      <c r="H924" s="4">
        <v>43783</v>
      </c>
      <c r="I924" s="3" t="s">
        <v>601</v>
      </c>
      <c r="J924" s="3" t="s">
        <v>763</v>
      </c>
      <c r="K924" s="3" t="s">
        <v>28</v>
      </c>
      <c r="L924" s="5"/>
      <c r="M924" s="5"/>
      <c r="N924" s="3" t="e">
        <f>IF(L924="Availability", 0, IF(AND(#REF!="Y", OR(F924&gt;2,#REF!&gt; 0)), 1, 0))</f>
        <v>#REF!</v>
      </c>
      <c r="O924" s="5"/>
      <c r="P924" s="5"/>
      <c r="Q924" s="5"/>
      <c r="R924" s="10"/>
      <c r="S924" s="3">
        <f>_xlfn.XLOOKUP(E924,DelayData!C:C,DelayData!E:E,"Not Found")</f>
        <v>12</v>
      </c>
      <c r="T924" s="3">
        <f>tbl_master[[#This Row],[Delay Mins]]</f>
        <v>12</v>
      </c>
      <c r="U924" s="41">
        <f t="shared" si="59"/>
        <v>0</v>
      </c>
      <c r="V924" s="41" t="e" cm="1">
        <f t="array" aca="1" ref="V924" ca="1">IF(V5COUNT(S924:S926)&lt;3,"",AVERAGE(S924:S926))</f>
        <v>#NAME?</v>
      </c>
      <c r="W924" s="41" t="e">
        <f t="shared" ca="1" si="60"/>
        <v>#NAME?</v>
      </c>
      <c r="X924" s="41" t="e">
        <f t="shared" ca="1" si="61"/>
        <v>#NAME?</v>
      </c>
      <c r="Y924" s="44" t="e">
        <f t="shared" ca="1" si="62"/>
        <v>#NAME?</v>
      </c>
    </row>
    <row r="925" spans="1:25" ht="45" hidden="1" x14ac:dyDescent="0.25">
      <c r="A925" s="3" t="s">
        <v>2090</v>
      </c>
      <c r="B925" s="4">
        <v>45898</v>
      </c>
      <c r="C925" s="3" t="s">
        <v>1090</v>
      </c>
      <c r="D925" s="5" t="s">
        <v>1091</v>
      </c>
      <c r="E925" s="3" t="s">
        <v>95</v>
      </c>
      <c r="F925" s="3">
        <v>17</v>
      </c>
      <c r="G925" s="3">
        <v>37</v>
      </c>
      <c r="H925" s="4">
        <v>43812</v>
      </c>
      <c r="I925" s="3" t="s">
        <v>39</v>
      </c>
      <c r="J925" s="3" t="s">
        <v>361</v>
      </c>
      <c r="K925" s="3" t="s">
        <v>28</v>
      </c>
      <c r="L925" s="5"/>
      <c r="M925" s="5" t="s">
        <v>2058</v>
      </c>
      <c r="N925" s="3" t="e">
        <f>IF(L925="Availability", 0, IF(AND(#REF!="Y", OR(F925&gt;2,#REF!&gt; 0)), 1, 0))</f>
        <v>#REF!</v>
      </c>
      <c r="O925" s="5"/>
      <c r="P925" s="5"/>
      <c r="Q925" s="5"/>
      <c r="R925" s="10"/>
      <c r="S925" s="3">
        <f>_xlfn.XLOOKUP(E925,DelayData!C:C,DelayData!E:E,"Not Found")</f>
        <v>0</v>
      </c>
      <c r="T925" s="3">
        <f>tbl_master[[#This Row],[Delay Mins]]</f>
        <v>0</v>
      </c>
      <c r="U925" s="41">
        <f t="shared" si="59"/>
        <v>12</v>
      </c>
      <c r="V925" s="41" t="e" cm="1">
        <f t="array" aca="1" ref="V925" ca="1">IF(V5COUNT(S925:S927)&lt;3,"",AVERAGE(S925:S927))</f>
        <v>#NAME?</v>
      </c>
      <c r="W925" s="41" t="e">
        <f t="shared" ca="1" si="60"/>
        <v>#NAME?</v>
      </c>
      <c r="X925" s="41" t="e">
        <f t="shared" ca="1" si="61"/>
        <v>#NAME?</v>
      </c>
      <c r="Y925" s="44" t="e">
        <f t="shared" ca="1" si="62"/>
        <v>#NAME?</v>
      </c>
    </row>
    <row r="926" spans="1:25" ht="60" hidden="1" x14ac:dyDescent="0.25">
      <c r="A926" s="3" t="s">
        <v>2091</v>
      </c>
      <c r="B926" s="4">
        <v>45898</v>
      </c>
      <c r="C926" s="3" t="s">
        <v>123</v>
      </c>
      <c r="D926" s="5" t="s">
        <v>2092</v>
      </c>
      <c r="E926" s="3" t="s">
        <v>216</v>
      </c>
      <c r="F926" s="3">
        <v>3</v>
      </c>
      <c r="G926" s="3">
        <v>3</v>
      </c>
      <c r="H926" s="4">
        <v>43735</v>
      </c>
      <c r="I926" s="3" t="s">
        <v>217</v>
      </c>
      <c r="J926" s="3" t="s">
        <v>55</v>
      </c>
      <c r="K926" s="3" t="s">
        <v>28</v>
      </c>
      <c r="L926" s="5"/>
      <c r="M926" s="5"/>
      <c r="N926" s="3" t="e">
        <f>IF(L926="Availability", 0, IF(AND(#REF!="Y", OR(F926&gt;2,#REF!&gt; 0)), 1, 0))</f>
        <v>#REF!</v>
      </c>
      <c r="O926" s="5"/>
      <c r="P926" s="5"/>
      <c r="Q926" s="5"/>
      <c r="R926" s="10"/>
      <c r="S926" s="3">
        <f>_xlfn.XLOOKUP(E926,DelayData!C:C,DelayData!E:E,"Not Found")</f>
        <v>3</v>
      </c>
      <c r="T926" s="3">
        <f>tbl_master[[#This Row],[Delay Mins]]</f>
        <v>3</v>
      </c>
      <c r="U926" s="41">
        <f t="shared" si="59"/>
        <v>0</v>
      </c>
      <c r="V926" s="41" t="e" cm="1">
        <f t="array" aca="1" ref="V926" ca="1">IF(V5COUNT(S926:S928)&lt;3,"",AVERAGE(S926:S928))</f>
        <v>#NAME?</v>
      </c>
      <c r="W926" s="41" t="e">
        <f t="shared" ca="1" si="60"/>
        <v>#NAME?</v>
      </c>
      <c r="X926" s="41" t="e">
        <f t="shared" ca="1" si="61"/>
        <v>#NAME?</v>
      </c>
      <c r="Y926" s="44" t="e">
        <f t="shared" ca="1" si="62"/>
        <v>#NAME?</v>
      </c>
    </row>
    <row r="927" spans="1:25" ht="75" hidden="1" x14ac:dyDescent="0.25">
      <c r="A927" s="3" t="s">
        <v>2093</v>
      </c>
      <c r="B927" s="4">
        <v>45897</v>
      </c>
      <c r="C927" s="3" t="s">
        <v>1914</v>
      </c>
      <c r="D927" s="5" t="s">
        <v>1915</v>
      </c>
      <c r="E927" s="3" t="s">
        <v>756</v>
      </c>
      <c r="F927" s="3">
        <v>6</v>
      </c>
      <c r="G927" s="3">
        <v>6</v>
      </c>
      <c r="H927" s="4">
        <v>43536</v>
      </c>
      <c r="I927" s="3" t="s">
        <v>26</v>
      </c>
      <c r="J927" s="3" t="s">
        <v>242</v>
      </c>
      <c r="K927" s="3" t="s">
        <v>28</v>
      </c>
      <c r="L927" s="5"/>
      <c r="M927" s="5"/>
      <c r="N927" s="3" t="e">
        <f>IF(L927="Availability", 0, IF(AND(#REF!="Y", OR(F927&gt;2,#REF!&gt; 0)), 1, 0))</f>
        <v>#REF!</v>
      </c>
      <c r="O927" s="5"/>
      <c r="P927" s="5"/>
      <c r="Q927" s="5"/>
      <c r="R927" s="10"/>
      <c r="S927" s="3">
        <f>_xlfn.XLOOKUP(E927,DelayData!C:C,DelayData!E:E,"Not Found")</f>
        <v>0</v>
      </c>
      <c r="T927" s="3">
        <f>tbl_master[[#This Row],[Delay Mins]]</f>
        <v>0</v>
      </c>
      <c r="U927" s="41">
        <f t="shared" si="59"/>
        <v>3</v>
      </c>
      <c r="V927" s="41" t="e" cm="1">
        <f t="array" aca="1" ref="V927" ca="1">IF(V5COUNT(S927:S929)&lt;3,"",AVERAGE(S927:S929))</f>
        <v>#NAME?</v>
      </c>
      <c r="W927" s="41" t="e">
        <f t="shared" ca="1" si="60"/>
        <v>#NAME?</v>
      </c>
      <c r="X927" s="41" t="e">
        <f t="shared" ca="1" si="61"/>
        <v>#NAME?</v>
      </c>
      <c r="Y927" s="44" t="e">
        <f t="shared" ca="1" si="62"/>
        <v>#NAME?</v>
      </c>
    </row>
    <row r="928" spans="1:25" ht="60" hidden="1" x14ac:dyDescent="0.25">
      <c r="A928" s="3" t="s">
        <v>2094</v>
      </c>
      <c r="B928" s="4">
        <v>45897</v>
      </c>
      <c r="C928" s="3" t="s">
        <v>422</v>
      </c>
      <c r="D928" s="5" t="s">
        <v>419</v>
      </c>
      <c r="E928" s="3" t="s">
        <v>43</v>
      </c>
      <c r="F928" s="3">
        <v>7</v>
      </c>
      <c r="G928" s="3">
        <v>32</v>
      </c>
      <c r="H928" s="4">
        <v>44055</v>
      </c>
      <c r="I928" s="3" t="s">
        <v>39</v>
      </c>
      <c r="J928" s="3" t="s">
        <v>129</v>
      </c>
      <c r="K928" s="3" t="s">
        <v>28</v>
      </c>
      <c r="L928" s="5"/>
      <c r="M928" s="5"/>
      <c r="N928" s="3" t="e">
        <f>IF(L928="Availability", 0, IF(AND(#REF!="Y", OR(F928&gt;2,#REF!&gt; 0)), 1, 0))</f>
        <v>#REF!</v>
      </c>
      <c r="O928" s="5"/>
      <c r="P928" s="5"/>
      <c r="Q928" s="5"/>
      <c r="R928" s="10"/>
      <c r="S928" s="3">
        <f>_xlfn.XLOOKUP(E928,DelayData!C:C,DelayData!E:E,"Not Found")</f>
        <v>0</v>
      </c>
      <c r="T928" s="3">
        <f>tbl_master[[#This Row],[Delay Mins]]</f>
        <v>0</v>
      </c>
      <c r="U928" s="41">
        <f t="shared" si="59"/>
        <v>0</v>
      </c>
      <c r="V928" s="41" t="e" cm="1">
        <f t="array" aca="1" ref="V928" ca="1">IF(V5COUNT(S928:S930)&lt;3,"",AVERAGE(S928:S930))</f>
        <v>#NAME?</v>
      </c>
      <c r="W928" s="41" t="e">
        <f t="shared" ca="1" si="60"/>
        <v>#NAME?</v>
      </c>
      <c r="X928" s="41" t="e">
        <f t="shared" ca="1" si="61"/>
        <v>#NAME?</v>
      </c>
      <c r="Y928" s="44" t="e">
        <f t="shared" ca="1" si="62"/>
        <v>#NAME?</v>
      </c>
    </row>
    <row r="929" spans="1:25" ht="60" hidden="1" x14ac:dyDescent="0.25">
      <c r="A929" s="3" t="s">
        <v>2095</v>
      </c>
      <c r="B929" s="4">
        <v>45897</v>
      </c>
      <c r="C929" s="3" t="s">
        <v>480</v>
      </c>
      <c r="D929" s="5" t="s">
        <v>1200</v>
      </c>
      <c r="E929" s="3" t="s">
        <v>95</v>
      </c>
      <c r="F929" s="3">
        <v>0</v>
      </c>
      <c r="G929" s="3">
        <v>3</v>
      </c>
      <c r="H929" s="4">
        <v>43838</v>
      </c>
      <c r="I929" s="3" t="s">
        <v>302</v>
      </c>
      <c r="J929" s="3" t="s">
        <v>44</v>
      </c>
      <c r="K929" s="3" t="s">
        <v>28</v>
      </c>
      <c r="L929" s="5"/>
      <c r="M929" s="5"/>
      <c r="N929" s="3" t="e">
        <f>IF(L929="Availability", 0, IF(AND(#REF!="Y", OR(F929&gt;2,#REF!&gt; 0)), 1, 0))</f>
        <v>#REF!</v>
      </c>
      <c r="O929" s="5"/>
      <c r="P929" s="5"/>
      <c r="Q929" s="5"/>
      <c r="R929" s="10"/>
      <c r="S929" s="3">
        <f>_xlfn.XLOOKUP(E929,DelayData!C:C,DelayData!E:E,"Not Found")</f>
        <v>0</v>
      </c>
      <c r="T929" s="3">
        <f>tbl_master[[#This Row],[Delay Mins]]</f>
        <v>0</v>
      </c>
      <c r="U929" s="41">
        <f t="shared" si="59"/>
        <v>0</v>
      </c>
      <c r="V929" s="41" t="e" cm="1">
        <f t="array" aca="1" ref="V929" ca="1">IF(V5COUNT(S929:S931)&lt;3,"",AVERAGE(S929:S931))</f>
        <v>#NAME?</v>
      </c>
      <c r="W929" s="41" t="e">
        <f t="shared" ca="1" si="60"/>
        <v>#NAME?</v>
      </c>
      <c r="X929" s="41" t="e">
        <f t="shared" ca="1" si="61"/>
        <v>#NAME?</v>
      </c>
      <c r="Y929" s="44" t="e">
        <f t="shared" ca="1" si="62"/>
        <v>#NAME?</v>
      </c>
    </row>
    <row r="930" spans="1:25" ht="75" hidden="1" x14ac:dyDescent="0.25">
      <c r="A930" s="3" t="s">
        <v>2096</v>
      </c>
      <c r="B930" s="4">
        <v>45897</v>
      </c>
      <c r="C930" s="3" t="s">
        <v>2067</v>
      </c>
      <c r="D930" s="5" t="s">
        <v>2068</v>
      </c>
      <c r="E930" s="3" t="s">
        <v>264</v>
      </c>
      <c r="F930" s="3">
        <v>9</v>
      </c>
      <c r="G930" s="3">
        <v>9</v>
      </c>
      <c r="H930" s="3"/>
      <c r="I930" s="3" t="s">
        <v>119</v>
      </c>
      <c r="J930" s="3" t="s">
        <v>163</v>
      </c>
      <c r="K930" s="3" t="s">
        <v>28</v>
      </c>
      <c r="L930" s="5"/>
      <c r="M930" s="5"/>
      <c r="N930" s="3" t="e">
        <f>IF(L930="Availability", 0, IF(AND(#REF!="Y", OR(F930&gt;2,#REF!&gt; 0)), 1, 0))</f>
        <v>#REF!</v>
      </c>
      <c r="O930" s="5"/>
      <c r="P930" s="5"/>
      <c r="Q930" s="5"/>
      <c r="R930" s="10"/>
      <c r="S930" s="3">
        <f>_xlfn.XLOOKUP(E930,DelayData!C:C,DelayData!E:E,"Not Found")</f>
        <v>24</v>
      </c>
      <c r="T930" s="3">
        <f>tbl_master[[#This Row],[Delay Mins]]</f>
        <v>24</v>
      </c>
      <c r="U930" s="41">
        <f t="shared" si="59"/>
        <v>0</v>
      </c>
      <c r="V930" s="41" t="e" cm="1">
        <f t="array" aca="1" ref="V930" ca="1">IF(V5COUNT(S930:S932)&lt;3,"",AVERAGE(S930:S932))</f>
        <v>#NAME?</v>
      </c>
      <c r="W930" s="41" t="e">
        <f t="shared" ca="1" si="60"/>
        <v>#NAME?</v>
      </c>
      <c r="X930" s="41" t="e">
        <f t="shared" ca="1" si="61"/>
        <v>#NAME?</v>
      </c>
      <c r="Y930" s="44" t="e">
        <f t="shared" ca="1" si="62"/>
        <v>#NAME?</v>
      </c>
    </row>
    <row r="931" spans="1:25" ht="75" hidden="1" x14ac:dyDescent="0.25">
      <c r="A931" s="3" t="s">
        <v>2097</v>
      </c>
      <c r="B931" s="4">
        <v>45897</v>
      </c>
      <c r="C931" s="3" t="s">
        <v>2098</v>
      </c>
      <c r="D931" s="5" t="s">
        <v>1303</v>
      </c>
      <c r="E931" s="3" t="s">
        <v>95</v>
      </c>
      <c r="F931" s="3">
        <v>9</v>
      </c>
      <c r="G931" s="3">
        <v>15</v>
      </c>
      <c r="H931" s="3"/>
      <c r="I931" s="3" t="s">
        <v>33</v>
      </c>
      <c r="J931" s="3" t="s">
        <v>129</v>
      </c>
      <c r="K931" s="3" t="s">
        <v>28</v>
      </c>
      <c r="L931" s="5"/>
      <c r="M931" s="5"/>
      <c r="N931" s="3" t="e">
        <f>IF(L931="Availability", 0, IF(AND(#REF!="Y", OR(F931&gt;2,#REF!&gt; 0)), 1, 0))</f>
        <v>#REF!</v>
      </c>
      <c r="O931" s="5"/>
      <c r="P931" s="5"/>
      <c r="Q931" s="5"/>
      <c r="R931" s="10"/>
      <c r="S931" s="3">
        <f>_xlfn.XLOOKUP(E931,DelayData!C:C,DelayData!E:E,"Not Found")</f>
        <v>0</v>
      </c>
      <c r="T931" s="3">
        <f>tbl_master[[#This Row],[Delay Mins]]</f>
        <v>0</v>
      </c>
      <c r="U931" s="41">
        <f t="shared" si="59"/>
        <v>24</v>
      </c>
      <c r="V931" s="41" t="e" cm="1">
        <f t="array" aca="1" ref="V931" ca="1">IF(V5COUNT(S931:S933)&lt;3,"",AVERAGE(S931:S933))</f>
        <v>#NAME?</v>
      </c>
      <c r="W931" s="41" t="e">
        <f t="shared" ca="1" si="60"/>
        <v>#NAME?</v>
      </c>
      <c r="X931" s="41" t="e">
        <f t="shared" ca="1" si="61"/>
        <v>#NAME?</v>
      </c>
      <c r="Y931" s="44" t="e">
        <f t="shared" ca="1" si="62"/>
        <v>#NAME?</v>
      </c>
    </row>
    <row r="932" spans="1:25" ht="60" hidden="1" x14ac:dyDescent="0.25">
      <c r="A932" s="3" t="s">
        <v>2099</v>
      </c>
      <c r="B932" s="4">
        <v>45897</v>
      </c>
      <c r="C932" s="3" t="s">
        <v>337</v>
      </c>
      <c r="D932" s="5" t="s">
        <v>338</v>
      </c>
      <c r="E932" s="3" t="s">
        <v>1751</v>
      </c>
      <c r="F932" s="3">
        <v>5</v>
      </c>
      <c r="G932" s="3">
        <v>5</v>
      </c>
      <c r="H932" s="4">
        <v>43536</v>
      </c>
      <c r="I932" s="3" t="s">
        <v>26</v>
      </c>
      <c r="J932" s="3" t="s">
        <v>242</v>
      </c>
      <c r="K932" s="3" t="s">
        <v>28</v>
      </c>
      <c r="L932" s="5"/>
      <c r="M932" s="5" t="s">
        <v>2058</v>
      </c>
      <c r="N932" s="3" t="e">
        <f>IF(L932="Availability", 0, IF(AND(#REF!="Y", OR(F932&gt;2,#REF!&gt; 0)), 1, 0))</f>
        <v>#REF!</v>
      </c>
      <c r="O932" s="5"/>
      <c r="P932" s="5"/>
      <c r="Q932" s="5"/>
      <c r="R932" s="10"/>
      <c r="S932" s="3">
        <f>_xlfn.XLOOKUP(E932,DelayData!C:C,DelayData!E:E,"Not Found")</f>
        <v>0</v>
      </c>
      <c r="T932" s="3">
        <f>tbl_master[[#This Row],[Delay Mins]]</f>
        <v>0</v>
      </c>
      <c r="U932" s="41">
        <f t="shared" si="59"/>
        <v>0</v>
      </c>
      <c r="V932" s="41" t="e" cm="1">
        <f t="array" aca="1" ref="V932" ca="1">IF(V5COUNT(S932:S934)&lt;3,"",AVERAGE(S932:S934))</f>
        <v>#NAME?</v>
      </c>
      <c r="W932" s="41" t="e">
        <f t="shared" ca="1" si="60"/>
        <v>#NAME?</v>
      </c>
      <c r="X932" s="41" t="e">
        <f t="shared" ca="1" si="61"/>
        <v>#NAME?</v>
      </c>
      <c r="Y932" s="44" t="e">
        <f t="shared" ca="1" si="62"/>
        <v>#NAME?</v>
      </c>
    </row>
    <row r="933" spans="1:25" ht="75" hidden="1" x14ac:dyDescent="0.25">
      <c r="A933" s="3" t="s">
        <v>2100</v>
      </c>
      <c r="B933" s="4">
        <v>45897</v>
      </c>
      <c r="C933" s="3"/>
      <c r="D933" s="5" t="s">
        <v>999</v>
      </c>
      <c r="E933" s="3" t="s">
        <v>70</v>
      </c>
      <c r="F933" s="3">
        <v>4</v>
      </c>
      <c r="G933" s="3">
        <v>4</v>
      </c>
      <c r="H933" s="4">
        <v>43545</v>
      </c>
      <c r="I933" s="3" t="s">
        <v>71</v>
      </c>
      <c r="J933" s="3"/>
      <c r="K933" s="3" t="s">
        <v>34</v>
      </c>
      <c r="L933" s="5" t="s">
        <v>875</v>
      </c>
      <c r="M933" s="5" t="s">
        <v>1978</v>
      </c>
      <c r="N933" s="3" t="e">
        <f>IF(L933="Availability", 0, IF(AND(#REF!="Y", OR(F933&gt;2,#REF!&gt; 0)), 1, 0))</f>
        <v>#REF!</v>
      </c>
      <c r="O933" s="5"/>
      <c r="P933" s="5"/>
      <c r="Q933" s="5"/>
      <c r="R933" s="10"/>
      <c r="S933" s="3">
        <f>_xlfn.XLOOKUP(E933,DelayData!C:C,DelayData!E:E,"Not Found")</f>
        <v>27</v>
      </c>
      <c r="T933" s="3">
        <f>tbl_master[[#This Row],[Delay Mins]]</f>
        <v>27</v>
      </c>
      <c r="U933" s="41">
        <f t="shared" si="59"/>
        <v>0</v>
      </c>
      <c r="V933" s="41" t="e" cm="1">
        <f t="array" aca="1" ref="V933" ca="1">IF(V5COUNT(S933:S935)&lt;3,"",AVERAGE(S933:S935))</f>
        <v>#NAME?</v>
      </c>
      <c r="W933" s="41" t="e">
        <f t="shared" ca="1" si="60"/>
        <v>#NAME?</v>
      </c>
      <c r="X933" s="41" t="e">
        <f t="shared" ca="1" si="61"/>
        <v>#NAME?</v>
      </c>
      <c r="Y933" s="44" t="e">
        <f t="shared" ca="1" si="62"/>
        <v>#NAME?</v>
      </c>
    </row>
    <row r="934" spans="1:25" ht="105" hidden="1" x14ac:dyDescent="0.25">
      <c r="A934" s="3" t="s">
        <v>2101</v>
      </c>
      <c r="B934" s="4">
        <v>45896</v>
      </c>
      <c r="C934" s="3" t="s">
        <v>951</v>
      </c>
      <c r="D934" s="5" t="s">
        <v>952</v>
      </c>
      <c r="E934" s="3" t="s">
        <v>87</v>
      </c>
      <c r="F934" s="3">
        <v>21</v>
      </c>
      <c r="G934" s="3">
        <v>26</v>
      </c>
      <c r="H934" s="3"/>
      <c r="I934" s="3" t="s">
        <v>119</v>
      </c>
      <c r="J934" s="3" t="s">
        <v>541</v>
      </c>
      <c r="K934" s="3" t="s">
        <v>28</v>
      </c>
      <c r="L934" s="5"/>
      <c r="M934" s="5"/>
      <c r="N934" s="3" t="e">
        <f>IF(L934="Availability", 0, IF(AND(#REF!="Y", OR(F934&gt;2,#REF!&gt; 0)), 1, 0))</f>
        <v>#REF!</v>
      </c>
      <c r="O934" s="5"/>
      <c r="P934" s="5"/>
      <c r="Q934" s="5"/>
      <c r="R934" s="10"/>
      <c r="S934" s="3">
        <f>_xlfn.XLOOKUP(E934,DelayData!C:C,DelayData!E:E,"Not Found")</f>
        <v>0</v>
      </c>
      <c r="T934" s="3">
        <f>tbl_master[[#This Row],[Delay Mins]]</f>
        <v>0</v>
      </c>
      <c r="U934" s="41">
        <f t="shared" si="59"/>
        <v>27</v>
      </c>
      <c r="V934" s="41" t="e" cm="1">
        <f t="array" aca="1" ref="V934" ca="1">IF(V5COUNT(S934:S936)&lt;3,"",AVERAGE(S934:S936))</f>
        <v>#NAME?</v>
      </c>
      <c r="W934" s="41" t="e">
        <f t="shared" ca="1" si="60"/>
        <v>#NAME?</v>
      </c>
      <c r="X934" s="41" t="e">
        <f t="shared" ca="1" si="61"/>
        <v>#NAME?</v>
      </c>
      <c r="Y934" s="44" t="e">
        <f t="shared" ca="1" si="62"/>
        <v>#NAME?</v>
      </c>
    </row>
    <row r="935" spans="1:25" ht="60" hidden="1" x14ac:dyDescent="0.25">
      <c r="A935" s="3" t="s">
        <v>2102</v>
      </c>
      <c r="B935" s="4">
        <v>45896</v>
      </c>
      <c r="C935" s="3" t="s">
        <v>390</v>
      </c>
      <c r="D935" s="5" t="s">
        <v>2103</v>
      </c>
      <c r="E935" s="3" t="s">
        <v>819</v>
      </c>
      <c r="F935" s="3">
        <v>2</v>
      </c>
      <c r="G935" s="3">
        <v>5</v>
      </c>
      <c r="H935" s="4">
        <v>43964</v>
      </c>
      <c r="I935" s="3" t="s">
        <v>39</v>
      </c>
      <c r="J935" s="3" t="s">
        <v>27</v>
      </c>
      <c r="K935" s="3" t="s">
        <v>28</v>
      </c>
      <c r="L935" s="5"/>
      <c r="M935" s="5"/>
      <c r="N935" s="3" t="e">
        <f>IF(L935="Availability", 0, IF(AND(#REF!="Y", OR(F935&gt;2,#REF!&gt; 0)), 1, 0))</f>
        <v>#REF!</v>
      </c>
      <c r="O935" s="5"/>
      <c r="P935" s="5"/>
      <c r="Q935" s="5"/>
      <c r="R935" s="10"/>
      <c r="S935" s="3">
        <f>_xlfn.XLOOKUP(E935,DelayData!C:C,DelayData!E:E,"Not Found")</f>
        <v>25</v>
      </c>
      <c r="T935" s="3">
        <f>tbl_master[[#This Row],[Delay Mins]]</f>
        <v>25</v>
      </c>
      <c r="U935" s="41">
        <f t="shared" si="59"/>
        <v>0</v>
      </c>
      <c r="V935" s="41" t="e" cm="1">
        <f t="array" aca="1" ref="V935" ca="1">IF(V5COUNT(S935:S937)&lt;3,"",AVERAGE(S935:S937))</f>
        <v>#NAME?</v>
      </c>
      <c r="W935" s="41" t="e">
        <f t="shared" ca="1" si="60"/>
        <v>#NAME?</v>
      </c>
      <c r="X935" s="41" t="e">
        <f t="shared" ca="1" si="61"/>
        <v>#NAME?</v>
      </c>
      <c r="Y935" s="44" t="e">
        <f t="shared" ca="1" si="62"/>
        <v>#NAME?</v>
      </c>
    </row>
    <row r="936" spans="1:25" ht="75" hidden="1" x14ac:dyDescent="0.25">
      <c r="A936" s="3" t="s">
        <v>2104</v>
      </c>
      <c r="B936" s="4">
        <v>45896</v>
      </c>
      <c r="C936" s="3" t="s">
        <v>2105</v>
      </c>
      <c r="D936" s="5" t="s">
        <v>2106</v>
      </c>
      <c r="E936" s="3" t="s">
        <v>2107</v>
      </c>
      <c r="F936" s="3">
        <v>4</v>
      </c>
      <c r="G936" s="3">
        <v>4</v>
      </c>
      <c r="H936" s="4">
        <v>43721</v>
      </c>
      <c r="I936" s="3" t="s">
        <v>54</v>
      </c>
      <c r="J936" s="3" t="s">
        <v>55</v>
      </c>
      <c r="K936" s="3" t="s">
        <v>28</v>
      </c>
      <c r="L936" s="5"/>
      <c r="M936" s="5"/>
      <c r="N936" s="3" t="e">
        <f>IF(L936="Availability", 0, IF(AND(#REF!="Y", OR(F936&gt;2,#REF!&gt; 0)), 1, 0))</f>
        <v>#REF!</v>
      </c>
      <c r="O936" s="5"/>
      <c r="P936" s="5"/>
      <c r="Q936" s="5"/>
      <c r="R936" s="10"/>
      <c r="S936" s="3" t="str">
        <f>_xlfn.XLOOKUP(E936,DelayData!C:C,DelayData!E:E,"Not Found")</f>
        <v>Not Found</v>
      </c>
      <c r="T936" s="3" t="str">
        <f>tbl_master[[#This Row],[Delay Mins]]</f>
        <v>Not Found</v>
      </c>
      <c r="U936" s="41">
        <f t="shared" si="59"/>
        <v>25</v>
      </c>
      <c r="V936" s="41" t="e" cm="1">
        <f t="array" aca="1" ref="V936" ca="1">IF(V5COUNT(S936:S938)&lt;3,"",AVERAGE(S936:S938))</f>
        <v>#NAME?</v>
      </c>
      <c r="W936" s="41" t="e">
        <f t="shared" ca="1" si="60"/>
        <v>#VALUE!</v>
      </c>
      <c r="X936" s="41" t="e">
        <f t="shared" ca="1" si="61"/>
        <v>#VALUE!</v>
      </c>
      <c r="Y936" s="44" t="e">
        <f t="shared" ca="1" si="62"/>
        <v>#VALUE!</v>
      </c>
    </row>
    <row r="937" spans="1:25" ht="60" hidden="1" x14ac:dyDescent="0.25">
      <c r="A937" s="3" t="s">
        <v>2108</v>
      </c>
      <c r="B937" s="4">
        <v>45895</v>
      </c>
      <c r="C937" s="3"/>
      <c r="D937" s="5" t="s">
        <v>1910</v>
      </c>
      <c r="E937" s="3" t="s">
        <v>48</v>
      </c>
      <c r="F937" s="3">
        <v>0</v>
      </c>
      <c r="G937" s="3">
        <v>15</v>
      </c>
      <c r="H937" s="4">
        <v>44005</v>
      </c>
      <c r="I937" s="3" t="s">
        <v>39</v>
      </c>
      <c r="J937" s="3"/>
      <c r="K937" s="3" t="s">
        <v>34</v>
      </c>
      <c r="L937" s="5"/>
      <c r="M937" s="5"/>
      <c r="N937" s="3" t="e">
        <f>IF(L937="Availability", 0, IF(AND(#REF!="Y", OR(F937&gt;2,#REF!&gt; 0)), 1, 0))</f>
        <v>#REF!</v>
      </c>
      <c r="O937" s="5"/>
      <c r="P937" s="5"/>
      <c r="Q937" s="5"/>
      <c r="R937" s="10"/>
      <c r="S937" s="3">
        <f>_xlfn.XLOOKUP(E937,DelayData!C:C,DelayData!E:E,"Not Found")</f>
        <v>0</v>
      </c>
      <c r="T937" s="3">
        <f>tbl_master[[#This Row],[Delay Mins]]</f>
        <v>0</v>
      </c>
      <c r="U937" s="41" t="str">
        <f t="shared" si="59"/>
        <v>Not Found</v>
      </c>
      <c r="V937" s="41" t="e" cm="1">
        <f t="array" aca="1" ref="V937" ca="1">IF(V5COUNT(S937:S939)&lt;3,"",AVERAGE(S937:S939))</f>
        <v>#NAME?</v>
      </c>
      <c r="W937" s="41" t="e">
        <f t="shared" ca="1" si="60"/>
        <v>#VALUE!</v>
      </c>
      <c r="X937" s="41" t="e">
        <f t="shared" ca="1" si="61"/>
        <v>#VALUE!</v>
      </c>
      <c r="Y937" s="44" t="e">
        <f t="shared" ca="1" si="62"/>
        <v>#VALUE!</v>
      </c>
    </row>
    <row r="938" spans="1:25" ht="45" hidden="1" x14ac:dyDescent="0.25">
      <c r="A938" s="3" t="s">
        <v>2109</v>
      </c>
      <c r="B938" s="4">
        <v>45895</v>
      </c>
      <c r="C938" s="3"/>
      <c r="D938" s="5" t="s">
        <v>1856</v>
      </c>
      <c r="E938" s="3" t="s">
        <v>95</v>
      </c>
      <c r="F938" s="3">
        <v>0</v>
      </c>
      <c r="G938" s="3">
        <v>24</v>
      </c>
      <c r="H938" s="4">
        <v>44005</v>
      </c>
      <c r="I938" s="3" t="s">
        <v>39</v>
      </c>
      <c r="J938" s="3"/>
      <c r="K938" s="3" t="s">
        <v>34</v>
      </c>
      <c r="L938" s="5"/>
      <c r="M938" s="5"/>
      <c r="N938" s="3" t="e">
        <f>IF(L938="Availability", 0, IF(AND(#REF!="Y", OR(F938&gt;2,#REF!&gt; 0)), 1, 0))</f>
        <v>#REF!</v>
      </c>
      <c r="O938" s="5"/>
      <c r="P938" s="5"/>
      <c r="Q938" s="5"/>
      <c r="R938" s="10"/>
      <c r="S938" s="3">
        <f>_xlfn.XLOOKUP(E938,DelayData!C:C,DelayData!E:E,"Not Found")</f>
        <v>0</v>
      </c>
      <c r="T938" s="3">
        <f>tbl_master[[#This Row],[Delay Mins]]</f>
        <v>0</v>
      </c>
      <c r="U938" s="41">
        <f t="shared" si="59"/>
        <v>0</v>
      </c>
      <c r="V938" s="41" t="e" cm="1">
        <f t="array" aca="1" ref="V938" ca="1">IF(V5COUNT(S938:S940)&lt;3,"",AVERAGE(S938:S940))</f>
        <v>#NAME?</v>
      </c>
      <c r="W938" s="41" t="e">
        <f t="shared" ca="1" si="60"/>
        <v>#NAME?</v>
      </c>
      <c r="X938" s="41" t="e">
        <f t="shared" ca="1" si="61"/>
        <v>#NAME?</v>
      </c>
      <c r="Y938" s="44" t="e">
        <f t="shared" ca="1" si="62"/>
        <v>#NAME?</v>
      </c>
    </row>
    <row r="939" spans="1:25" ht="45" hidden="1" x14ac:dyDescent="0.25">
      <c r="A939" s="3" t="s">
        <v>2110</v>
      </c>
      <c r="B939" s="4">
        <v>45895</v>
      </c>
      <c r="C939" s="3" t="s">
        <v>590</v>
      </c>
      <c r="D939" s="5" t="s">
        <v>2111</v>
      </c>
      <c r="E939" s="3" t="s">
        <v>95</v>
      </c>
      <c r="F939" s="3">
        <v>26</v>
      </c>
      <c r="G939" s="3">
        <v>98</v>
      </c>
      <c r="H939" s="4">
        <v>44005</v>
      </c>
      <c r="I939" s="3" t="s">
        <v>39</v>
      </c>
      <c r="J939" s="3" t="s">
        <v>242</v>
      </c>
      <c r="K939" s="3" t="s">
        <v>28</v>
      </c>
      <c r="L939" s="5"/>
      <c r="M939" s="5"/>
      <c r="N939" s="3" t="e">
        <f>IF(L939="Availability", 0, IF(AND(#REF!="Y", OR(F939&gt;2,#REF!&gt; 0)), 1, 0))</f>
        <v>#REF!</v>
      </c>
      <c r="O939" s="5"/>
      <c r="P939" s="5"/>
      <c r="Q939" s="5"/>
      <c r="R939" s="10"/>
      <c r="S939" s="3">
        <f>_xlfn.XLOOKUP(E939,DelayData!C:C,DelayData!E:E,"Not Found")</f>
        <v>0</v>
      </c>
      <c r="T939" s="3">
        <f>tbl_master[[#This Row],[Delay Mins]]</f>
        <v>0</v>
      </c>
      <c r="U939" s="41">
        <f t="shared" si="59"/>
        <v>0</v>
      </c>
      <c r="V939" s="41" t="e" cm="1">
        <f t="array" aca="1" ref="V939" ca="1">IF(V5COUNT(S939:S941)&lt;3,"",AVERAGE(S939:S941))</f>
        <v>#NAME?</v>
      </c>
      <c r="W939" s="41" t="e">
        <f t="shared" ca="1" si="60"/>
        <v>#NAME?</v>
      </c>
      <c r="X939" s="41" t="e">
        <f t="shared" ca="1" si="61"/>
        <v>#NAME?</v>
      </c>
      <c r="Y939" s="44" t="e">
        <f t="shared" ca="1" si="62"/>
        <v>#NAME?</v>
      </c>
    </row>
    <row r="940" spans="1:25" ht="60" hidden="1" x14ac:dyDescent="0.25">
      <c r="A940" s="3" t="s">
        <v>2112</v>
      </c>
      <c r="B940" s="4">
        <v>45895</v>
      </c>
      <c r="C940" s="3" t="s">
        <v>135</v>
      </c>
      <c r="D940" s="5" t="s">
        <v>136</v>
      </c>
      <c r="E940" s="3" t="s">
        <v>339</v>
      </c>
      <c r="F940" s="3">
        <v>5</v>
      </c>
      <c r="G940" s="3">
        <v>5</v>
      </c>
      <c r="H940" s="4">
        <v>43536</v>
      </c>
      <c r="I940" s="3" t="s">
        <v>26</v>
      </c>
      <c r="J940" s="3" t="s">
        <v>242</v>
      </c>
      <c r="K940" s="3" t="s">
        <v>28</v>
      </c>
      <c r="L940" s="5"/>
      <c r="M940" s="5"/>
      <c r="N940" s="3" t="e">
        <f>IF(L940="Availability", 0, IF(AND(#REF!="Y", OR(F940&gt;2,#REF!&gt; 0)), 1, 0))</f>
        <v>#REF!</v>
      </c>
      <c r="O940" s="5"/>
      <c r="P940" s="5"/>
      <c r="Q940" s="5"/>
      <c r="R940" s="10"/>
      <c r="S940" s="3">
        <f>_xlfn.XLOOKUP(E940,DelayData!C:C,DelayData!E:E,"Not Found")</f>
        <v>5</v>
      </c>
      <c r="T940" s="3">
        <f>tbl_master[[#This Row],[Delay Mins]]</f>
        <v>5</v>
      </c>
      <c r="U940" s="41">
        <f t="shared" si="59"/>
        <v>0</v>
      </c>
      <c r="V940" s="41" t="e" cm="1">
        <f t="array" aca="1" ref="V940" ca="1">IF(V5COUNT(S940:S942)&lt;3,"",AVERAGE(S940:S942))</f>
        <v>#NAME?</v>
      </c>
      <c r="W940" s="41" t="e">
        <f t="shared" ca="1" si="60"/>
        <v>#NAME?</v>
      </c>
      <c r="X940" s="41" t="e">
        <f t="shared" ca="1" si="61"/>
        <v>#NAME?</v>
      </c>
      <c r="Y940" s="44" t="e">
        <f t="shared" ca="1" si="62"/>
        <v>#NAME?</v>
      </c>
    </row>
    <row r="941" spans="1:25" ht="75" hidden="1" x14ac:dyDescent="0.25">
      <c r="A941" s="3" t="s">
        <v>2113</v>
      </c>
      <c r="B941" s="4">
        <v>45895</v>
      </c>
      <c r="C941" s="3" t="s">
        <v>2114</v>
      </c>
      <c r="D941" s="5" t="s">
        <v>2115</v>
      </c>
      <c r="E941" s="3" t="s">
        <v>158</v>
      </c>
      <c r="F941" s="3">
        <v>3</v>
      </c>
      <c r="G941" s="3">
        <v>3</v>
      </c>
      <c r="H941" s="4">
        <v>43859</v>
      </c>
      <c r="I941" s="3" t="s">
        <v>39</v>
      </c>
      <c r="J941" s="3" t="s">
        <v>183</v>
      </c>
      <c r="K941" s="3" t="s">
        <v>28</v>
      </c>
      <c r="L941" s="5"/>
      <c r="M941" s="5"/>
      <c r="N941" s="3" t="e">
        <f>IF(L941="Availability", 0, IF(AND(#REF!="Y", OR(F941&gt;2,#REF!&gt; 0)), 1, 0))</f>
        <v>#REF!</v>
      </c>
      <c r="O941" s="5"/>
      <c r="P941" s="5"/>
      <c r="Q941" s="5"/>
      <c r="R941" s="10"/>
      <c r="S941" s="3">
        <f>_xlfn.XLOOKUP(E941,DelayData!C:C,DelayData!E:E,"Not Found")</f>
        <v>0</v>
      </c>
      <c r="T941" s="3">
        <f>tbl_master[[#This Row],[Delay Mins]]</f>
        <v>0</v>
      </c>
      <c r="U941" s="41">
        <f t="shared" si="59"/>
        <v>5</v>
      </c>
      <c r="V941" s="41" t="e" cm="1">
        <f t="array" aca="1" ref="V941" ca="1">IF(V5COUNT(S941:S943)&lt;3,"",AVERAGE(S941:S943))</f>
        <v>#NAME?</v>
      </c>
      <c r="W941" s="41" t="e">
        <f t="shared" ca="1" si="60"/>
        <v>#NAME?</v>
      </c>
      <c r="X941" s="41" t="e">
        <f t="shared" ca="1" si="61"/>
        <v>#NAME?</v>
      </c>
      <c r="Y941" s="44" t="e">
        <f t="shared" ca="1" si="62"/>
        <v>#NAME?</v>
      </c>
    </row>
    <row r="942" spans="1:25" ht="75" hidden="1" x14ac:dyDescent="0.25">
      <c r="A942" s="3" t="s">
        <v>2116</v>
      </c>
      <c r="B942" s="4">
        <v>45894</v>
      </c>
      <c r="C942" s="3" t="s">
        <v>890</v>
      </c>
      <c r="D942" s="5" t="s">
        <v>2117</v>
      </c>
      <c r="E942" s="3" t="s">
        <v>264</v>
      </c>
      <c r="F942" s="3">
        <v>128</v>
      </c>
      <c r="G942" s="3">
        <v>449</v>
      </c>
      <c r="H942" s="4">
        <v>43808</v>
      </c>
      <c r="I942" s="3" t="s">
        <v>39</v>
      </c>
      <c r="J942" s="3" t="s">
        <v>170</v>
      </c>
      <c r="K942" s="3" t="s">
        <v>28</v>
      </c>
      <c r="L942" s="5"/>
      <c r="M942" s="5"/>
      <c r="N942" s="3" t="e">
        <f>IF(L942="Availability", 0, IF(AND(#REF!="Y", OR(F942&gt;2,#REF!&gt; 0)), 1, 0))</f>
        <v>#REF!</v>
      </c>
      <c r="O942" s="5"/>
      <c r="P942" s="5"/>
      <c r="Q942" s="5"/>
      <c r="R942" s="10"/>
      <c r="S942" s="3">
        <f>_xlfn.XLOOKUP(E942,DelayData!C:C,DelayData!E:E,"Not Found")</f>
        <v>24</v>
      </c>
      <c r="T942" s="3">
        <f>tbl_master[[#This Row],[Delay Mins]]</f>
        <v>24</v>
      </c>
      <c r="U942" s="41">
        <f t="shared" si="59"/>
        <v>0</v>
      </c>
      <c r="V942" s="41" t="e" cm="1">
        <f t="array" aca="1" ref="V942" ca="1">IF(V5COUNT(S942:S944)&lt;3,"",AVERAGE(S942:S944))</f>
        <v>#NAME?</v>
      </c>
      <c r="W942" s="41" t="e">
        <f t="shared" ca="1" si="60"/>
        <v>#NAME?</v>
      </c>
      <c r="X942" s="41" t="e">
        <f t="shared" ca="1" si="61"/>
        <v>#NAME?</v>
      </c>
      <c r="Y942" s="44" t="e">
        <f t="shared" ca="1" si="62"/>
        <v>#NAME?</v>
      </c>
    </row>
    <row r="943" spans="1:25" ht="60" hidden="1" x14ac:dyDescent="0.25">
      <c r="A943" s="3" t="s">
        <v>2118</v>
      </c>
      <c r="B943" s="4">
        <v>45894</v>
      </c>
      <c r="C943" s="3" t="s">
        <v>982</v>
      </c>
      <c r="D943" s="5" t="s">
        <v>1344</v>
      </c>
      <c r="E943" s="3" t="s">
        <v>25</v>
      </c>
      <c r="F943" s="3">
        <v>0</v>
      </c>
      <c r="G943" s="3">
        <v>0</v>
      </c>
      <c r="H943" s="4">
        <v>44077</v>
      </c>
      <c r="I943" s="3" t="s">
        <v>39</v>
      </c>
      <c r="J943" s="3" t="s">
        <v>27</v>
      </c>
      <c r="K943" s="3" t="s">
        <v>28</v>
      </c>
      <c r="L943" s="5"/>
      <c r="M943" s="5"/>
      <c r="N943" s="3" t="e">
        <f>IF(L943="Availability", 0, IF(AND(#REF!="Y", OR(F943&gt;2,#REF!&gt; 0)), 1, 0))</f>
        <v>#REF!</v>
      </c>
      <c r="O943" s="5"/>
      <c r="P943" s="5"/>
      <c r="Q943" s="5"/>
      <c r="R943" s="10"/>
      <c r="S943" s="3">
        <f>_xlfn.XLOOKUP(E943,DelayData!C:C,DelayData!E:E,"Not Found")</f>
        <v>0</v>
      </c>
      <c r="T943" s="3">
        <f>tbl_master[[#This Row],[Delay Mins]]</f>
        <v>0</v>
      </c>
      <c r="U943" s="41">
        <f t="shared" si="59"/>
        <v>24</v>
      </c>
      <c r="V943" s="41" t="e" cm="1">
        <f t="array" aca="1" ref="V943" ca="1">IF(V5COUNT(S943:S945)&lt;3,"",AVERAGE(S943:S945))</f>
        <v>#NAME?</v>
      </c>
      <c r="W943" s="41" t="e">
        <f t="shared" ca="1" si="60"/>
        <v>#NAME?</v>
      </c>
      <c r="X943" s="41" t="e">
        <f t="shared" ca="1" si="61"/>
        <v>#NAME?</v>
      </c>
      <c r="Y943" s="44" t="e">
        <f t="shared" ca="1" si="62"/>
        <v>#NAME?</v>
      </c>
    </row>
    <row r="944" spans="1:25" ht="60" hidden="1" x14ac:dyDescent="0.25">
      <c r="A944" s="3" t="s">
        <v>2119</v>
      </c>
      <c r="B944" s="4">
        <v>45894</v>
      </c>
      <c r="C944" s="3" t="s">
        <v>320</v>
      </c>
      <c r="D944" s="5" t="s">
        <v>1200</v>
      </c>
      <c r="E944" s="3" t="s">
        <v>1056</v>
      </c>
      <c r="F944" s="3">
        <v>26</v>
      </c>
      <c r="G944" s="3">
        <v>84</v>
      </c>
      <c r="H944" s="4">
        <v>43838</v>
      </c>
      <c r="I944" s="3" t="s">
        <v>39</v>
      </c>
      <c r="J944" s="3" t="s">
        <v>588</v>
      </c>
      <c r="K944" s="3" t="s">
        <v>28</v>
      </c>
      <c r="L944" s="5"/>
      <c r="M944" s="5"/>
      <c r="N944" s="3" t="e">
        <f>IF(L944="Availability", 0, IF(AND(#REF!="Y", OR(F944&gt;2,#REF!&gt; 0)), 1, 0))</f>
        <v>#REF!</v>
      </c>
      <c r="O944" s="5"/>
      <c r="P944" s="5"/>
      <c r="Q944" s="5"/>
      <c r="R944" s="10"/>
      <c r="S944" s="3">
        <f>_xlfn.XLOOKUP(E944,DelayData!C:C,DelayData!E:E,"Not Found")</f>
        <v>5</v>
      </c>
      <c r="T944" s="3">
        <f>tbl_master[[#This Row],[Delay Mins]]</f>
        <v>5</v>
      </c>
      <c r="U944" s="41">
        <f t="shared" si="59"/>
        <v>0</v>
      </c>
      <c r="V944" s="41" t="e" cm="1">
        <f t="array" aca="1" ref="V944" ca="1">IF(V5COUNT(S944:S946)&lt;3,"",AVERAGE(S944:S946))</f>
        <v>#NAME?</v>
      </c>
      <c r="W944" s="41" t="e">
        <f t="shared" ca="1" si="60"/>
        <v>#NAME?</v>
      </c>
      <c r="X944" s="41" t="e">
        <f t="shared" ca="1" si="61"/>
        <v>#NAME?</v>
      </c>
      <c r="Y944" s="44" t="e">
        <f t="shared" ca="1" si="62"/>
        <v>#NAME?</v>
      </c>
    </row>
    <row r="945" spans="1:25" ht="75" hidden="1" x14ac:dyDescent="0.25">
      <c r="A945" s="3" t="s">
        <v>2120</v>
      </c>
      <c r="B945" s="4">
        <v>45893</v>
      </c>
      <c r="C945" s="3" t="s">
        <v>2121</v>
      </c>
      <c r="D945" s="5" t="s">
        <v>2122</v>
      </c>
      <c r="E945" s="3" t="s">
        <v>87</v>
      </c>
      <c r="F945" s="3">
        <v>8</v>
      </c>
      <c r="G945" s="3">
        <v>8</v>
      </c>
      <c r="H945" s="4">
        <v>43784</v>
      </c>
      <c r="I945" s="3" t="s">
        <v>26</v>
      </c>
      <c r="J945" s="3" t="s">
        <v>361</v>
      </c>
      <c r="K945" s="3" t="s">
        <v>28</v>
      </c>
      <c r="L945" s="5"/>
      <c r="M945" s="5"/>
      <c r="N945" s="3" t="e">
        <f>IF(L945="Availability", 0, IF(AND(#REF!="Y", OR(F945&gt;2,#REF!&gt; 0)), 1, 0))</f>
        <v>#REF!</v>
      </c>
      <c r="O945" s="5"/>
      <c r="P945" s="5"/>
      <c r="Q945" s="5"/>
      <c r="R945" s="10"/>
      <c r="S945" s="3">
        <f>_xlfn.XLOOKUP(E945,DelayData!C:C,DelayData!E:E,"Not Found")</f>
        <v>0</v>
      </c>
      <c r="T945" s="3">
        <f>tbl_master[[#This Row],[Delay Mins]]</f>
        <v>0</v>
      </c>
      <c r="U945" s="41">
        <f t="shared" si="59"/>
        <v>5</v>
      </c>
      <c r="V945" s="41" t="e" cm="1">
        <f t="array" aca="1" ref="V945" ca="1">IF(V5COUNT(S945:S947)&lt;3,"",AVERAGE(S945:S947))</f>
        <v>#NAME?</v>
      </c>
      <c r="W945" s="41" t="e">
        <f t="shared" ca="1" si="60"/>
        <v>#NAME?</v>
      </c>
      <c r="X945" s="41" t="e">
        <f t="shared" ca="1" si="61"/>
        <v>#NAME?</v>
      </c>
      <c r="Y945" s="44" t="e">
        <f t="shared" ca="1" si="62"/>
        <v>#NAME?</v>
      </c>
    </row>
    <row r="946" spans="1:25" ht="75" hidden="1" x14ac:dyDescent="0.25">
      <c r="A946" s="3" t="s">
        <v>2123</v>
      </c>
      <c r="B946" s="4">
        <v>45893</v>
      </c>
      <c r="C946" s="3" t="s">
        <v>1660</v>
      </c>
      <c r="D946" s="5" t="s">
        <v>1661</v>
      </c>
      <c r="E946" s="3" t="s">
        <v>216</v>
      </c>
      <c r="F946" s="3">
        <v>3</v>
      </c>
      <c r="G946" s="3">
        <v>3</v>
      </c>
      <c r="H946" s="4">
        <v>44040</v>
      </c>
      <c r="I946" s="3" t="s">
        <v>217</v>
      </c>
      <c r="J946" s="3" t="s">
        <v>55</v>
      </c>
      <c r="K946" s="3" t="s">
        <v>28</v>
      </c>
      <c r="L946" s="5"/>
      <c r="M946" s="5"/>
      <c r="N946" s="3" t="e">
        <f>IF(L946="Availability", 0, IF(AND(#REF!="Y", OR(F946&gt;2,#REF!&gt; 0)), 1, 0))</f>
        <v>#REF!</v>
      </c>
      <c r="O946" s="5"/>
      <c r="P946" s="5"/>
      <c r="Q946" s="5"/>
      <c r="R946" s="10"/>
      <c r="S946" s="3">
        <f>_xlfn.XLOOKUP(E946,DelayData!C:C,DelayData!E:E,"Not Found")</f>
        <v>3</v>
      </c>
      <c r="T946" s="3">
        <f>tbl_master[[#This Row],[Delay Mins]]</f>
        <v>3</v>
      </c>
      <c r="U946" s="41">
        <f t="shared" si="59"/>
        <v>0</v>
      </c>
      <c r="V946" s="41" t="e" cm="1">
        <f t="array" aca="1" ref="V946" ca="1">IF(V5COUNT(S946:S948)&lt;3,"",AVERAGE(S946:S948))</f>
        <v>#NAME?</v>
      </c>
      <c r="W946" s="41" t="e">
        <f t="shared" ca="1" si="60"/>
        <v>#NAME?</v>
      </c>
      <c r="X946" s="41" t="e">
        <f t="shared" ca="1" si="61"/>
        <v>#NAME?</v>
      </c>
      <c r="Y946" s="44" t="e">
        <f t="shared" ca="1" si="62"/>
        <v>#NAME?</v>
      </c>
    </row>
    <row r="947" spans="1:25" ht="75" hidden="1" x14ac:dyDescent="0.25">
      <c r="A947" s="3" t="s">
        <v>2124</v>
      </c>
      <c r="B947" s="4">
        <v>45892</v>
      </c>
      <c r="C947" s="3" t="s">
        <v>586</v>
      </c>
      <c r="D947" s="5" t="s">
        <v>1900</v>
      </c>
      <c r="E947" s="3" t="s">
        <v>264</v>
      </c>
      <c r="F947" s="3">
        <v>22</v>
      </c>
      <c r="G947" s="3">
        <v>46</v>
      </c>
      <c r="H947" s="4">
        <v>43714</v>
      </c>
      <c r="I947" s="3" t="s">
        <v>26</v>
      </c>
      <c r="J947" s="3" t="s">
        <v>588</v>
      </c>
      <c r="K947" s="3" t="s">
        <v>28</v>
      </c>
      <c r="L947" s="5"/>
      <c r="M947" s="5"/>
      <c r="N947" s="3" t="e">
        <f>IF(L947="Availability", 0, IF(AND(#REF!="Y", OR(F947&gt;2,#REF!&gt; 0)), 1, 0))</f>
        <v>#REF!</v>
      </c>
      <c r="O947" s="5"/>
      <c r="P947" s="5"/>
      <c r="Q947" s="5"/>
      <c r="R947" s="10"/>
      <c r="S947" s="3">
        <f>_xlfn.XLOOKUP(E947,DelayData!C:C,DelayData!E:E,"Not Found")</f>
        <v>24</v>
      </c>
      <c r="T947" s="3">
        <f>tbl_master[[#This Row],[Delay Mins]]</f>
        <v>24</v>
      </c>
      <c r="U947" s="41">
        <f t="shared" si="59"/>
        <v>3</v>
      </c>
      <c r="V947" s="41" t="e" cm="1">
        <f t="array" aca="1" ref="V947" ca="1">IF(V5COUNT(S947:S949)&lt;3,"",AVERAGE(S947:S949))</f>
        <v>#NAME?</v>
      </c>
      <c r="W947" s="41" t="e">
        <f t="shared" ca="1" si="60"/>
        <v>#NAME?</v>
      </c>
      <c r="X947" s="41" t="e">
        <f t="shared" ca="1" si="61"/>
        <v>#NAME?</v>
      </c>
      <c r="Y947" s="44" t="e">
        <f t="shared" ca="1" si="62"/>
        <v>#NAME?</v>
      </c>
    </row>
    <row r="948" spans="1:25" ht="75" hidden="1" x14ac:dyDescent="0.25">
      <c r="A948" s="3" t="s">
        <v>2125</v>
      </c>
      <c r="B948" s="4">
        <v>45892</v>
      </c>
      <c r="C948" s="3" t="s">
        <v>1478</v>
      </c>
      <c r="D948" s="5" t="s">
        <v>2126</v>
      </c>
      <c r="E948" s="3" t="s">
        <v>128</v>
      </c>
      <c r="F948" s="3">
        <v>1</v>
      </c>
      <c r="G948" s="3">
        <v>1</v>
      </c>
      <c r="H948" s="3"/>
      <c r="I948" s="3" t="s">
        <v>2069</v>
      </c>
      <c r="J948" s="3" t="s">
        <v>2127</v>
      </c>
      <c r="K948" s="3" t="s">
        <v>28</v>
      </c>
      <c r="L948" s="5" t="s">
        <v>1616</v>
      </c>
      <c r="M948" s="5"/>
      <c r="N948" s="3" t="e">
        <f>IF(L948="Availability", 0, IF(AND(#REF!="Y", OR(F948&gt;2,#REF!&gt; 0)), 1, 0))</f>
        <v>#REF!</v>
      </c>
      <c r="O948" s="5"/>
      <c r="P948" s="5"/>
      <c r="Q948" s="5"/>
      <c r="R948" s="10"/>
      <c r="S948" s="3">
        <f>_xlfn.XLOOKUP(E948,DelayData!C:C,DelayData!E:E,"Not Found")</f>
        <v>3</v>
      </c>
      <c r="T948" s="3">
        <f>tbl_master[[#This Row],[Delay Mins]]</f>
        <v>3</v>
      </c>
      <c r="U948" s="41">
        <f t="shared" si="59"/>
        <v>24</v>
      </c>
      <c r="V948" s="41" t="e" cm="1">
        <f t="array" aca="1" ref="V948" ca="1">IF(V5COUNT(S948:S950)&lt;3,"",AVERAGE(S948:S950))</f>
        <v>#NAME?</v>
      </c>
      <c r="W948" s="41" t="e">
        <f t="shared" ca="1" si="60"/>
        <v>#NAME?</v>
      </c>
      <c r="X948" s="41" t="e">
        <f t="shared" ca="1" si="61"/>
        <v>#NAME?</v>
      </c>
      <c r="Y948" s="44" t="e">
        <f t="shared" ca="1" si="62"/>
        <v>#NAME?</v>
      </c>
    </row>
    <row r="949" spans="1:25" ht="75" hidden="1" x14ac:dyDescent="0.25">
      <c r="A949" s="3" t="s">
        <v>2125</v>
      </c>
      <c r="B949" s="4">
        <v>45892</v>
      </c>
      <c r="C949" s="3" t="s">
        <v>1478</v>
      </c>
      <c r="D949" s="5" t="s">
        <v>2126</v>
      </c>
      <c r="E949" s="3" t="s">
        <v>128</v>
      </c>
      <c r="F949" s="3">
        <v>1</v>
      </c>
      <c r="G949" s="3">
        <v>1</v>
      </c>
      <c r="H949" s="3"/>
      <c r="I949" s="3" t="s">
        <v>388</v>
      </c>
      <c r="J949" s="3" t="s">
        <v>1398</v>
      </c>
      <c r="K949" s="3" t="s">
        <v>28</v>
      </c>
      <c r="L949" s="5" t="s">
        <v>1616</v>
      </c>
      <c r="M949" s="5"/>
      <c r="N949" s="3" t="e">
        <f>IF(L949="Availability", 0, IF(AND(#REF!="Y", OR(F949&gt;2,#REF!&gt; 0)), 1, 0))</f>
        <v>#REF!</v>
      </c>
      <c r="O949" s="5"/>
      <c r="P949" s="5"/>
      <c r="Q949" s="5"/>
      <c r="R949" s="10"/>
      <c r="S949" s="3">
        <f>_xlfn.XLOOKUP(E949,DelayData!C:C,DelayData!E:E,"Not Found")</f>
        <v>3</v>
      </c>
      <c r="T949" s="3">
        <f>tbl_master[[#This Row],[Delay Mins]]</f>
        <v>3</v>
      </c>
      <c r="U949" s="41">
        <f t="shared" si="59"/>
        <v>3</v>
      </c>
      <c r="V949" s="41" t="e" cm="1">
        <f t="array" aca="1" ref="V949" ca="1">IF(V5COUNT(S949:S951)&lt;3,"",AVERAGE(S949:S951))</f>
        <v>#NAME?</v>
      </c>
      <c r="W949" s="41" t="e">
        <f t="shared" ca="1" si="60"/>
        <v>#NAME?</v>
      </c>
      <c r="X949" s="41" t="e">
        <f t="shared" ca="1" si="61"/>
        <v>#NAME?</v>
      </c>
      <c r="Y949" s="44" t="e">
        <f t="shared" ca="1" si="62"/>
        <v>#NAME?</v>
      </c>
    </row>
    <row r="950" spans="1:25" ht="60" hidden="1" x14ac:dyDescent="0.25">
      <c r="A950" s="3" t="s">
        <v>2128</v>
      </c>
      <c r="B950" s="4">
        <v>45892</v>
      </c>
      <c r="C950" s="3" t="s">
        <v>2129</v>
      </c>
      <c r="D950" s="5" t="s">
        <v>2130</v>
      </c>
      <c r="E950" s="3" t="s">
        <v>116</v>
      </c>
      <c r="F950" s="3">
        <v>6</v>
      </c>
      <c r="G950" s="3">
        <v>8</v>
      </c>
      <c r="H950" s="4">
        <v>43908</v>
      </c>
      <c r="I950" s="3" t="s">
        <v>203</v>
      </c>
      <c r="J950" s="3" t="s">
        <v>239</v>
      </c>
      <c r="K950" s="3" t="s">
        <v>28</v>
      </c>
      <c r="L950" s="5"/>
      <c r="M950" s="5"/>
      <c r="N950" s="3" t="e">
        <f>IF(L950="Availability", 0, IF(AND(#REF!="Y", OR(F950&gt;2,#REF!&gt; 0)), 1, 0))</f>
        <v>#REF!</v>
      </c>
      <c r="O950" s="5"/>
      <c r="P950" s="5"/>
      <c r="Q950" s="5"/>
      <c r="R950" s="10"/>
      <c r="S950" s="3">
        <f>_xlfn.XLOOKUP(E950,DelayData!C:C,DelayData!E:E,"Not Found")</f>
        <v>6</v>
      </c>
      <c r="T950" s="3">
        <f>tbl_master[[#This Row],[Delay Mins]]</f>
        <v>6</v>
      </c>
      <c r="U950" s="41">
        <f t="shared" si="59"/>
        <v>3</v>
      </c>
      <c r="V950" s="41" t="e" cm="1">
        <f t="array" aca="1" ref="V950" ca="1">IF(V5COUNT(S950:S952)&lt;3,"",AVERAGE(S950:S952))</f>
        <v>#NAME?</v>
      </c>
      <c r="W950" s="41" t="e">
        <f t="shared" ca="1" si="60"/>
        <v>#NAME?</v>
      </c>
      <c r="X950" s="41" t="e">
        <f t="shared" ca="1" si="61"/>
        <v>#NAME?</v>
      </c>
      <c r="Y950" s="44" t="e">
        <f t="shared" ca="1" si="62"/>
        <v>#NAME?</v>
      </c>
    </row>
    <row r="951" spans="1:25" ht="75" hidden="1" x14ac:dyDescent="0.25">
      <c r="A951" s="3" t="s">
        <v>2131</v>
      </c>
      <c r="B951" s="4">
        <v>45892</v>
      </c>
      <c r="C951" s="3" t="s">
        <v>1174</v>
      </c>
      <c r="D951" s="5" t="s">
        <v>2132</v>
      </c>
      <c r="E951" s="3" t="s">
        <v>216</v>
      </c>
      <c r="F951" s="3">
        <v>22</v>
      </c>
      <c r="G951" s="3">
        <v>36</v>
      </c>
      <c r="H951" s="4">
        <v>43972</v>
      </c>
      <c r="I951" s="3" t="s">
        <v>217</v>
      </c>
      <c r="J951" s="3" t="s">
        <v>55</v>
      </c>
      <c r="K951" s="3" t="s">
        <v>28</v>
      </c>
      <c r="L951" s="5"/>
      <c r="M951" s="5"/>
      <c r="N951" s="3" t="e">
        <f>IF(L951="Availability", 0, IF(AND(#REF!="Y", OR(F951&gt;2,#REF!&gt; 0)), 1, 0))</f>
        <v>#REF!</v>
      </c>
      <c r="O951" s="5"/>
      <c r="P951" s="5"/>
      <c r="Q951" s="5"/>
      <c r="R951" s="10"/>
      <c r="S951" s="3">
        <f>_xlfn.XLOOKUP(E951,DelayData!C:C,DelayData!E:E,"Not Found")</f>
        <v>3</v>
      </c>
      <c r="T951" s="3">
        <f>tbl_master[[#This Row],[Delay Mins]]</f>
        <v>3</v>
      </c>
      <c r="U951" s="41">
        <f t="shared" si="59"/>
        <v>6</v>
      </c>
      <c r="V951" s="41" t="e" cm="1">
        <f t="array" aca="1" ref="V951" ca="1">IF(V5COUNT(S951:S953)&lt;3,"",AVERAGE(S951:S953))</f>
        <v>#NAME?</v>
      </c>
      <c r="W951" s="41" t="e">
        <f t="shared" ca="1" si="60"/>
        <v>#NAME?</v>
      </c>
      <c r="X951" s="41" t="e">
        <f t="shared" ca="1" si="61"/>
        <v>#NAME?</v>
      </c>
      <c r="Y951" s="44" t="e">
        <f t="shared" ca="1" si="62"/>
        <v>#NAME?</v>
      </c>
    </row>
    <row r="952" spans="1:25" ht="60" hidden="1" x14ac:dyDescent="0.25">
      <c r="A952" s="3" t="s">
        <v>2133</v>
      </c>
      <c r="B952" s="4">
        <v>45892</v>
      </c>
      <c r="C952" s="3"/>
      <c r="D952" s="5" t="s">
        <v>1048</v>
      </c>
      <c r="E952" s="3" t="s">
        <v>216</v>
      </c>
      <c r="F952" s="3">
        <v>11</v>
      </c>
      <c r="G952" s="3">
        <v>11</v>
      </c>
      <c r="H952" s="4">
        <v>43714</v>
      </c>
      <c r="I952" s="3" t="s">
        <v>217</v>
      </c>
      <c r="J952" s="3"/>
      <c r="K952" s="3" t="s">
        <v>34</v>
      </c>
      <c r="L952" s="5"/>
      <c r="M952" s="5"/>
      <c r="N952" s="3" t="e">
        <f>IF(L952="Availability", 0, IF(AND(#REF!="Y", OR(F952&gt;2,#REF!&gt; 0)), 1, 0))</f>
        <v>#REF!</v>
      </c>
      <c r="O952" s="5"/>
      <c r="P952" s="5"/>
      <c r="Q952" s="5"/>
      <c r="R952" s="10"/>
      <c r="S952" s="3">
        <f>_xlfn.XLOOKUP(E952,DelayData!C:C,DelayData!E:E,"Not Found")</f>
        <v>3</v>
      </c>
      <c r="T952" s="3">
        <f>tbl_master[[#This Row],[Delay Mins]]</f>
        <v>3</v>
      </c>
      <c r="U952" s="41">
        <f t="shared" si="59"/>
        <v>3</v>
      </c>
      <c r="V952" s="41" t="e" cm="1">
        <f t="array" aca="1" ref="V952" ca="1">IF(V5COUNT(S952:S954)&lt;3,"",AVERAGE(S952:S954))</f>
        <v>#NAME?</v>
      </c>
      <c r="W952" s="41" t="e">
        <f t="shared" ca="1" si="60"/>
        <v>#NAME?</v>
      </c>
      <c r="X952" s="41" t="e">
        <f t="shared" ca="1" si="61"/>
        <v>#NAME?</v>
      </c>
      <c r="Y952" s="44" t="e">
        <f t="shared" ca="1" si="62"/>
        <v>#NAME?</v>
      </c>
    </row>
    <row r="953" spans="1:25" ht="60" hidden="1" x14ac:dyDescent="0.25">
      <c r="A953" s="3" t="s">
        <v>2134</v>
      </c>
      <c r="B953" s="4">
        <v>45890</v>
      </c>
      <c r="C953" s="3" t="s">
        <v>1203</v>
      </c>
      <c r="D953" s="5" t="s">
        <v>2135</v>
      </c>
      <c r="E953" s="3" t="s">
        <v>95</v>
      </c>
      <c r="F953" s="3">
        <v>5</v>
      </c>
      <c r="G953" s="3">
        <v>5</v>
      </c>
      <c r="H953" s="4">
        <v>43686</v>
      </c>
      <c r="I953" s="3" t="s">
        <v>736</v>
      </c>
      <c r="J953" s="3"/>
      <c r="K953" s="3" t="s">
        <v>424</v>
      </c>
      <c r="L953" s="5"/>
      <c r="M953" s="5" t="s">
        <v>1953</v>
      </c>
      <c r="N953" s="3" t="e">
        <f>IF(L953="Availability", 0, IF(AND(#REF!="Y", OR(F953&gt;2,#REF!&gt; 0)), 1, 0))</f>
        <v>#REF!</v>
      </c>
      <c r="O953" s="5"/>
      <c r="P953" s="5"/>
      <c r="Q953" s="5"/>
      <c r="R953" s="10"/>
      <c r="S953" s="3">
        <f>_xlfn.XLOOKUP(E953,DelayData!C:C,DelayData!E:E,"Not Found")</f>
        <v>0</v>
      </c>
      <c r="T953" s="3">
        <f>tbl_master[[#This Row],[Delay Mins]]</f>
        <v>0</v>
      </c>
      <c r="U953" s="41">
        <f t="shared" si="59"/>
        <v>3</v>
      </c>
      <c r="V953" s="41" t="e" cm="1">
        <f t="array" aca="1" ref="V953" ca="1">IF(V5COUNT(S953:S955)&lt;3,"",AVERAGE(S953:S955))</f>
        <v>#NAME?</v>
      </c>
      <c r="W953" s="41" t="e">
        <f t="shared" ca="1" si="60"/>
        <v>#NAME?</v>
      </c>
      <c r="X953" s="41" t="e">
        <f t="shared" ca="1" si="61"/>
        <v>#NAME?</v>
      </c>
      <c r="Y953" s="44" t="e">
        <f t="shared" ca="1" si="62"/>
        <v>#NAME?</v>
      </c>
    </row>
    <row r="954" spans="1:25" ht="60" hidden="1" x14ac:dyDescent="0.25">
      <c r="A954" s="3" t="s">
        <v>2136</v>
      </c>
      <c r="B954" s="4">
        <v>45890</v>
      </c>
      <c r="C954" s="3" t="s">
        <v>1363</v>
      </c>
      <c r="D954" s="5" t="s">
        <v>2137</v>
      </c>
      <c r="E954" s="3" t="s">
        <v>95</v>
      </c>
      <c r="F954" s="3">
        <v>3</v>
      </c>
      <c r="G954" s="3">
        <v>3</v>
      </c>
      <c r="H954" s="4">
        <v>43852</v>
      </c>
      <c r="I954" s="3" t="s">
        <v>302</v>
      </c>
      <c r="J954" s="3" t="s">
        <v>44</v>
      </c>
      <c r="K954" s="3" t="s">
        <v>28</v>
      </c>
      <c r="L954" s="5"/>
      <c r="M954" s="5"/>
      <c r="N954" s="3" t="e">
        <f>IF(L954="Availability", 0, IF(AND(#REF!="Y", OR(F954&gt;2,#REF!&gt; 0)), 1, 0))</f>
        <v>#REF!</v>
      </c>
      <c r="O954" s="5"/>
      <c r="P954" s="5"/>
      <c r="Q954" s="5"/>
      <c r="R954" s="10"/>
      <c r="S954" s="3">
        <f>_xlfn.XLOOKUP(E954,DelayData!C:C,DelayData!E:E,"Not Found")</f>
        <v>0</v>
      </c>
      <c r="T954" s="3">
        <f>tbl_master[[#This Row],[Delay Mins]]</f>
        <v>0</v>
      </c>
      <c r="U954" s="41">
        <f t="shared" si="59"/>
        <v>0</v>
      </c>
      <c r="V954" s="41" t="e" cm="1">
        <f t="array" aca="1" ref="V954" ca="1">IF(V5COUNT(S954:S956)&lt;3,"",AVERAGE(S954:S956))</f>
        <v>#NAME?</v>
      </c>
      <c r="W954" s="41" t="e">
        <f t="shared" ca="1" si="60"/>
        <v>#NAME?</v>
      </c>
      <c r="X954" s="41" t="e">
        <f t="shared" ca="1" si="61"/>
        <v>#NAME?</v>
      </c>
      <c r="Y954" s="44" t="e">
        <f t="shared" ca="1" si="62"/>
        <v>#NAME?</v>
      </c>
    </row>
    <row r="955" spans="1:25" ht="60" hidden="1" x14ac:dyDescent="0.25">
      <c r="A955" s="3" t="s">
        <v>2138</v>
      </c>
      <c r="B955" s="4">
        <v>45890</v>
      </c>
      <c r="C955" s="3" t="s">
        <v>1478</v>
      </c>
      <c r="D955" s="5" t="s">
        <v>1479</v>
      </c>
      <c r="E955" s="3" t="s">
        <v>264</v>
      </c>
      <c r="F955" s="3">
        <v>5</v>
      </c>
      <c r="G955" s="3">
        <v>12</v>
      </c>
      <c r="H955" s="4">
        <v>43808</v>
      </c>
      <c r="I955" s="3" t="s">
        <v>388</v>
      </c>
      <c r="J955" s="3" t="s">
        <v>1398</v>
      </c>
      <c r="K955" s="3" t="s">
        <v>28</v>
      </c>
      <c r="L955" s="5"/>
      <c r="M955" s="5" t="s">
        <v>2139</v>
      </c>
      <c r="N955" s="3" t="e">
        <f>IF(L955="Availability", 0, IF(AND(#REF!="Y", OR(F955&gt;2,#REF!&gt; 0)), 1, 0))</f>
        <v>#REF!</v>
      </c>
      <c r="O955" s="5"/>
      <c r="P955" s="5"/>
      <c r="Q955" s="5"/>
      <c r="R955" s="10"/>
      <c r="S955" s="3">
        <f>_xlfn.XLOOKUP(E955,DelayData!C:C,DelayData!E:E,"Not Found")</f>
        <v>24</v>
      </c>
      <c r="T955" s="3">
        <f>tbl_master[[#This Row],[Delay Mins]]</f>
        <v>24</v>
      </c>
      <c r="U955" s="41">
        <f t="shared" si="59"/>
        <v>0</v>
      </c>
      <c r="V955" s="41" t="e" cm="1">
        <f t="array" aca="1" ref="V955" ca="1">IF(V5COUNT(S955:S957)&lt;3,"",AVERAGE(S955:S957))</f>
        <v>#NAME?</v>
      </c>
      <c r="W955" s="41" t="e">
        <f t="shared" ca="1" si="60"/>
        <v>#NAME?</v>
      </c>
      <c r="X955" s="41" t="e">
        <f t="shared" ca="1" si="61"/>
        <v>#NAME?</v>
      </c>
      <c r="Y955" s="44" t="e">
        <f t="shared" ca="1" si="62"/>
        <v>#NAME?</v>
      </c>
    </row>
    <row r="956" spans="1:25" ht="75" hidden="1" x14ac:dyDescent="0.25">
      <c r="A956" s="3" t="s">
        <v>2140</v>
      </c>
      <c r="B956" s="4">
        <v>45890</v>
      </c>
      <c r="C956" s="3" t="s">
        <v>993</v>
      </c>
      <c r="D956" s="5" t="s">
        <v>994</v>
      </c>
      <c r="E956" s="3" t="s">
        <v>118</v>
      </c>
      <c r="F956" s="3">
        <v>3</v>
      </c>
      <c r="G956" s="3">
        <v>8</v>
      </c>
      <c r="H956" s="3"/>
      <c r="I956" s="3" t="s">
        <v>2141</v>
      </c>
      <c r="J956" s="3" t="s">
        <v>1709</v>
      </c>
      <c r="K956" s="3" t="s">
        <v>28</v>
      </c>
      <c r="L956" s="5" t="s">
        <v>1616</v>
      </c>
      <c r="M956" s="5"/>
      <c r="N956" s="3" t="e">
        <f>IF(L956="Availability", 0, IF(AND(#REF!="Y", OR(F956&gt;2,#REF!&gt; 0)), 1, 0))</f>
        <v>#REF!</v>
      </c>
      <c r="O956" s="5"/>
      <c r="P956" s="5"/>
      <c r="Q956" s="5"/>
      <c r="R956" s="10"/>
      <c r="S956" s="3">
        <f>_xlfn.XLOOKUP(E956,DelayData!C:C,DelayData!E:E,"Not Found")</f>
        <v>0</v>
      </c>
      <c r="T956" s="3">
        <f>tbl_master[[#This Row],[Delay Mins]]</f>
        <v>0</v>
      </c>
      <c r="U956" s="41">
        <f t="shared" si="59"/>
        <v>24</v>
      </c>
      <c r="V956" s="41" t="e" cm="1">
        <f t="array" aca="1" ref="V956" ca="1">IF(V5COUNT(S956:S958)&lt;3,"",AVERAGE(S956:S958))</f>
        <v>#NAME?</v>
      </c>
      <c r="W956" s="41" t="e">
        <f t="shared" ca="1" si="60"/>
        <v>#NAME?</v>
      </c>
      <c r="X956" s="41" t="e">
        <f t="shared" ca="1" si="61"/>
        <v>#NAME?</v>
      </c>
      <c r="Y956" s="44" t="e">
        <f t="shared" ca="1" si="62"/>
        <v>#NAME?</v>
      </c>
    </row>
    <row r="957" spans="1:25" ht="75" hidden="1" x14ac:dyDescent="0.25">
      <c r="A957" s="3" t="s">
        <v>2142</v>
      </c>
      <c r="B957" s="4">
        <v>45890</v>
      </c>
      <c r="C957" s="3" t="s">
        <v>1041</v>
      </c>
      <c r="D957" s="5" t="s">
        <v>1042</v>
      </c>
      <c r="E957" s="3" t="s">
        <v>76</v>
      </c>
      <c r="F957" s="3">
        <v>8</v>
      </c>
      <c r="G957" s="3">
        <v>25</v>
      </c>
      <c r="H957" s="3"/>
      <c r="I957" s="3" t="s">
        <v>88</v>
      </c>
      <c r="J957" s="3" t="s">
        <v>361</v>
      </c>
      <c r="K957" s="3" t="s">
        <v>28</v>
      </c>
      <c r="L957" s="5"/>
      <c r="M957" s="5"/>
      <c r="N957" s="3" t="e">
        <f>IF(L957="Availability", 0, IF(AND(#REF!="Y", OR(F957&gt;2,#REF!&gt; 0)), 1, 0))</f>
        <v>#REF!</v>
      </c>
      <c r="O957" s="5"/>
      <c r="P957" s="5"/>
      <c r="Q957" s="5"/>
      <c r="R957" s="10"/>
      <c r="S957" s="3">
        <f>_xlfn.XLOOKUP(E957,DelayData!C:C,DelayData!E:E,"Not Found")</f>
        <v>0</v>
      </c>
      <c r="T957" s="3">
        <f>tbl_master[[#This Row],[Delay Mins]]</f>
        <v>0</v>
      </c>
      <c r="U957" s="41">
        <f t="shared" si="59"/>
        <v>0</v>
      </c>
      <c r="V957" s="41" t="e" cm="1">
        <f t="array" aca="1" ref="V957" ca="1">IF(V5COUNT(S957:S959)&lt;3,"",AVERAGE(S957:S959))</f>
        <v>#NAME?</v>
      </c>
      <c r="W957" s="41" t="e">
        <f t="shared" ca="1" si="60"/>
        <v>#NAME?</v>
      </c>
      <c r="X957" s="41" t="e">
        <f t="shared" ca="1" si="61"/>
        <v>#NAME?</v>
      </c>
      <c r="Y957" s="44" t="e">
        <f t="shared" ca="1" si="62"/>
        <v>#NAME?</v>
      </c>
    </row>
    <row r="958" spans="1:25" ht="60" hidden="1" x14ac:dyDescent="0.25">
      <c r="A958" s="3" t="s">
        <v>2143</v>
      </c>
      <c r="B958" s="4">
        <v>45890</v>
      </c>
      <c r="C958" s="3" t="s">
        <v>651</v>
      </c>
      <c r="D958" s="5" t="s">
        <v>2144</v>
      </c>
      <c r="E958" s="3" t="s">
        <v>2145</v>
      </c>
      <c r="F958" s="3">
        <v>8</v>
      </c>
      <c r="G958" s="3">
        <v>8</v>
      </c>
      <c r="H958" s="4">
        <v>43805</v>
      </c>
      <c r="I958" s="3" t="s">
        <v>54</v>
      </c>
      <c r="J958" s="3" t="s">
        <v>55</v>
      </c>
      <c r="K958" s="3" t="s">
        <v>28</v>
      </c>
      <c r="L958" s="5"/>
      <c r="M958" s="5"/>
      <c r="N958" s="3" t="e">
        <f>IF(L958="Availability", 0, IF(AND(#REF!="Y", OR(F958&gt;2,#REF!&gt; 0)), 1, 0))</f>
        <v>#REF!</v>
      </c>
      <c r="O958" s="5"/>
      <c r="P958" s="5"/>
      <c r="Q958" s="5"/>
      <c r="R958" s="10"/>
      <c r="S958" s="3">
        <f>_xlfn.XLOOKUP(E958,DelayData!C:C,DelayData!E:E,"Not Found")</f>
        <v>0</v>
      </c>
      <c r="T958" s="3">
        <f>tbl_master[[#This Row],[Delay Mins]]</f>
        <v>0</v>
      </c>
      <c r="U958" s="41">
        <f t="shared" si="59"/>
        <v>0</v>
      </c>
      <c r="V958" s="41" t="e" cm="1">
        <f t="array" aca="1" ref="V958" ca="1">IF(V5COUNT(S958:S960)&lt;3,"",AVERAGE(S958:S960))</f>
        <v>#NAME?</v>
      </c>
      <c r="W958" s="41" t="e">
        <f t="shared" ca="1" si="60"/>
        <v>#NAME?</v>
      </c>
      <c r="X958" s="41" t="e">
        <f t="shared" ca="1" si="61"/>
        <v>#NAME?</v>
      </c>
      <c r="Y958" s="44" t="e">
        <f t="shared" ca="1" si="62"/>
        <v>#NAME?</v>
      </c>
    </row>
    <row r="959" spans="1:25" ht="60" hidden="1" x14ac:dyDescent="0.25">
      <c r="A959" s="3" t="s">
        <v>2146</v>
      </c>
      <c r="B959" s="4">
        <v>45889</v>
      </c>
      <c r="C959" s="3" t="s">
        <v>1478</v>
      </c>
      <c r="D959" s="5" t="s">
        <v>1479</v>
      </c>
      <c r="E959" s="3" t="s">
        <v>76</v>
      </c>
      <c r="F959" s="3">
        <v>5</v>
      </c>
      <c r="G959" s="3">
        <v>5</v>
      </c>
      <c r="H959" s="4">
        <v>43838</v>
      </c>
      <c r="I959" s="3" t="s">
        <v>39</v>
      </c>
      <c r="J959" s="3" t="s">
        <v>330</v>
      </c>
      <c r="K959" s="3" t="s">
        <v>28</v>
      </c>
      <c r="L959" s="5"/>
      <c r="M959" s="5"/>
      <c r="N959" s="3" t="e">
        <f>IF(L959="Availability", 0, IF(AND(#REF!="Y", OR(F959&gt;2,#REF!&gt; 0)), 1, 0))</f>
        <v>#REF!</v>
      </c>
      <c r="O959" s="5"/>
      <c r="P959" s="5"/>
      <c r="Q959" s="5"/>
      <c r="R959" s="10"/>
      <c r="S959" s="3">
        <f>_xlfn.XLOOKUP(E959,DelayData!C:C,DelayData!E:E,"Not Found")</f>
        <v>0</v>
      </c>
      <c r="T959" s="3">
        <f>tbl_master[[#This Row],[Delay Mins]]</f>
        <v>0</v>
      </c>
      <c r="U959" s="41">
        <f t="shared" si="59"/>
        <v>0</v>
      </c>
      <c r="V959" s="41" t="e" cm="1">
        <f t="array" aca="1" ref="V959" ca="1">IF(V5COUNT(S959:S961)&lt;3,"",AVERAGE(S959:S961))</f>
        <v>#NAME?</v>
      </c>
      <c r="W959" s="41" t="e">
        <f t="shared" ca="1" si="60"/>
        <v>#NAME?</v>
      </c>
      <c r="X959" s="41" t="e">
        <f t="shared" ca="1" si="61"/>
        <v>#NAME?</v>
      </c>
      <c r="Y959" s="44" t="e">
        <f t="shared" ca="1" si="62"/>
        <v>#NAME?</v>
      </c>
    </row>
    <row r="960" spans="1:25" ht="75" hidden="1" x14ac:dyDescent="0.25">
      <c r="A960" s="3" t="s">
        <v>2147</v>
      </c>
      <c r="B960" s="4">
        <v>45889</v>
      </c>
      <c r="C960" s="3" t="s">
        <v>769</v>
      </c>
      <c r="D960" s="5" t="s">
        <v>2148</v>
      </c>
      <c r="E960" s="3" t="s">
        <v>1205</v>
      </c>
      <c r="F960" s="3">
        <v>10</v>
      </c>
      <c r="G960" s="3">
        <v>10</v>
      </c>
      <c r="H960" s="4">
        <v>43679</v>
      </c>
      <c r="I960" s="3" t="s">
        <v>39</v>
      </c>
      <c r="J960" s="3" t="s">
        <v>170</v>
      </c>
      <c r="K960" s="3" t="s">
        <v>28</v>
      </c>
      <c r="L960" s="5"/>
      <c r="M960" s="5"/>
      <c r="N960" s="3" t="e">
        <f>IF(L960="Availability", 0, IF(AND(#REF!="Y", OR(F960&gt;2,#REF!&gt; 0)), 1, 0))</f>
        <v>#REF!</v>
      </c>
      <c r="O960" s="5"/>
      <c r="P960" s="5"/>
      <c r="Q960" s="5"/>
      <c r="R960" s="10"/>
      <c r="S960" s="3">
        <f>_xlfn.XLOOKUP(E960,DelayData!C:C,DelayData!E:E,"Not Found")</f>
        <v>3</v>
      </c>
      <c r="T960" s="3">
        <f>tbl_master[[#This Row],[Delay Mins]]</f>
        <v>3</v>
      </c>
      <c r="U960" s="41">
        <f t="shared" si="59"/>
        <v>0</v>
      </c>
      <c r="V960" s="41" t="e" cm="1">
        <f t="array" aca="1" ref="V960" ca="1">IF(V5COUNT(S960:S962)&lt;3,"",AVERAGE(S960:S962))</f>
        <v>#NAME?</v>
      </c>
      <c r="W960" s="41" t="e">
        <f t="shared" ca="1" si="60"/>
        <v>#NAME?</v>
      </c>
      <c r="X960" s="41" t="e">
        <f t="shared" ca="1" si="61"/>
        <v>#NAME?</v>
      </c>
      <c r="Y960" s="44" t="e">
        <f t="shared" ca="1" si="62"/>
        <v>#NAME?</v>
      </c>
    </row>
    <row r="961" spans="1:25" ht="60" hidden="1" x14ac:dyDescent="0.25">
      <c r="A961" s="3" t="s">
        <v>2149</v>
      </c>
      <c r="B961" s="4">
        <v>45889</v>
      </c>
      <c r="C961" s="3" t="s">
        <v>1100</v>
      </c>
      <c r="D961" s="5" t="s">
        <v>1101</v>
      </c>
      <c r="E961" s="3" t="s">
        <v>322</v>
      </c>
      <c r="F961" s="3">
        <v>5</v>
      </c>
      <c r="G961" s="3">
        <v>5</v>
      </c>
      <c r="H961" s="4">
        <v>43998</v>
      </c>
      <c r="I961" s="3" t="s">
        <v>39</v>
      </c>
      <c r="J961" s="3" t="s">
        <v>170</v>
      </c>
      <c r="K961" s="3" t="s">
        <v>28</v>
      </c>
      <c r="L961" s="5"/>
      <c r="M961" s="5"/>
      <c r="N961" s="3" t="e">
        <f>IF(L961="Availability", 0, IF(AND(#REF!="Y", OR(F961&gt;2,#REF!&gt; 0)), 1, 0))</f>
        <v>#REF!</v>
      </c>
      <c r="O961" s="5"/>
      <c r="P961" s="5"/>
      <c r="Q961" s="5"/>
      <c r="R961" s="10"/>
      <c r="S961" s="3">
        <f>_xlfn.XLOOKUP(E961,DelayData!C:C,DelayData!E:E,"Not Found")</f>
        <v>0</v>
      </c>
      <c r="T961" s="3">
        <f>tbl_master[[#This Row],[Delay Mins]]</f>
        <v>0</v>
      </c>
      <c r="U961" s="41">
        <f t="shared" si="59"/>
        <v>3</v>
      </c>
      <c r="V961" s="41" t="e" cm="1">
        <f t="array" aca="1" ref="V961" ca="1">IF(V5COUNT(S961:S963)&lt;3,"",AVERAGE(S961:S963))</f>
        <v>#NAME?</v>
      </c>
      <c r="W961" s="41" t="e">
        <f t="shared" ca="1" si="60"/>
        <v>#NAME?</v>
      </c>
      <c r="X961" s="41" t="e">
        <f t="shared" ca="1" si="61"/>
        <v>#NAME?</v>
      </c>
      <c r="Y961" s="44" t="e">
        <f t="shared" ca="1" si="62"/>
        <v>#NAME?</v>
      </c>
    </row>
    <row r="962" spans="1:25" ht="75" hidden="1" x14ac:dyDescent="0.25">
      <c r="A962" s="3" t="s">
        <v>2150</v>
      </c>
      <c r="B962" s="4">
        <v>45889</v>
      </c>
      <c r="C962" s="3" t="s">
        <v>961</v>
      </c>
      <c r="D962" s="5" t="s">
        <v>962</v>
      </c>
      <c r="E962" s="3" t="s">
        <v>346</v>
      </c>
      <c r="F962" s="3">
        <v>1</v>
      </c>
      <c r="G962" s="3">
        <v>1</v>
      </c>
      <c r="H962" s="4">
        <v>43783</v>
      </c>
      <c r="I962" s="3" t="s">
        <v>2151</v>
      </c>
      <c r="J962" s="3"/>
      <c r="K962" s="3" t="s">
        <v>34</v>
      </c>
      <c r="L962" s="5"/>
      <c r="M962" s="5"/>
      <c r="N962" s="3" t="e">
        <f>IF(L962="Availability", 0, IF(AND(#REF!="Y", OR(F962&gt;2,#REF!&gt; 0)), 1, 0))</f>
        <v>#REF!</v>
      </c>
      <c r="O962" s="5"/>
      <c r="P962" s="5"/>
      <c r="Q962" s="5"/>
      <c r="R962" s="10"/>
      <c r="S962" s="3" t="str">
        <f>_xlfn.XLOOKUP(E962,DelayData!C:C,DelayData!E:E,"Not Found")</f>
        <v>Not Found</v>
      </c>
      <c r="T962" s="3" t="str">
        <f>tbl_master[[#This Row],[Delay Mins]]</f>
        <v>Not Found</v>
      </c>
      <c r="U962" s="41">
        <f t="shared" ref="U962:U1025" si="63">S961</f>
        <v>0</v>
      </c>
      <c r="V962" s="41" t="e" cm="1">
        <f t="array" aca="1" ref="V962" ca="1">IF(V5COUNT(S962:S964)&lt;3,"",AVERAGE(S962:S964))</f>
        <v>#NAME?</v>
      </c>
      <c r="W962" s="41" t="e">
        <f t="shared" ref="W962:W1025" ca="1" si="64">0.5*T962 + 0.3*U962 + 0.2*V962</f>
        <v>#VALUE!</v>
      </c>
      <c r="X962" s="41" t="e">
        <f t="shared" ref="X962:X1025" ca="1" si="65">S962 - W962</f>
        <v>#VALUE!</v>
      </c>
      <c r="Y962" s="44" t="e">
        <f t="shared" ref="Y962:Y1025" ca="1" si="66">ABS(S962 - W962)</f>
        <v>#VALUE!</v>
      </c>
    </row>
    <row r="963" spans="1:25" ht="60" hidden="1" x14ac:dyDescent="0.25">
      <c r="A963" s="3" t="s">
        <v>2152</v>
      </c>
      <c r="B963" s="4">
        <v>45889</v>
      </c>
      <c r="C963" s="3" t="s">
        <v>414</v>
      </c>
      <c r="D963" s="5" t="s">
        <v>415</v>
      </c>
      <c r="E963" s="3" t="s">
        <v>2153</v>
      </c>
      <c r="F963" s="3">
        <v>3</v>
      </c>
      <c r="G963" s="3">
        <v>3</v>
      </c>
      <c r="H963" s="4">
        <v>43549</v>
      </c>
      <c r="I963" s="3" t="s">
        <v>26</v>
      </c>
      <c r="J963" s="3" t="s">
        <v>163</v>
      </c>
      <c r="K963" s="3" t="s">
        <v>28</v>
      </c>
      <c r="L963" s="5"/>
      <c r="M963" s="5"/>
      <c r="N963" s="3" t="e">
        <f>IF(L963="Availability", 0, IF(AND(#REF!="Y", OR(F963&gt;2,#REF!&gt; 0)), 1, 0))</f>
        <v>#REF!</v>
      </c>
      <c r="O963" s="5"/>
      <c r="P963" s="5"/>
      <c r="Q963" s="5"/>
      <c r="R963" s="10"/>
      <c r="S963" s="3">
        <f>_xlfn.XLOOKUP(E963,DelayData!C:C,DelayData!E:E,"Not Found")</f>
        <v>31</v>
      </c>
      <c r="T963" s="3">
        <f>tbl_master[[#This Row],[Delay Mins]]</f>
        <v>31</v>
      </c>
      <c r="U963" s="41" t="str">
        <f t="shared" si="63"/>
        <v>Not Found</v>
      </c>
      <c r="V963" s="41" t="e" cm="1">
        <f t="array" aca="1" ref="V963" ca="1">IF(V5COUNT(S963:S965)&lt;3,"",AVERAGE(S963:S965))</f>
        <v>#NAME?</v>
      </c>
      <c r="W963" s="41" t="e">
        <f t="shared" ca="1" si="64"/>
        <v>#VALUE!</v>
      </c>
      <c r="X963" s="41" t="e">
        <f t="shared" ca="1" si="65"/>
        <v>#VALUE!</v>
      </c>
      <c r="Y963" s="44" t="e">
        <f t="shared" ca="1" si="66"/>
        <v>#VALUE!</v>
      </c>
    </row>
    <row r="964" spans="1:25" ht="75" hidden="1" x14ac:dyDescent="0.25">
      <c r="A964" s="3" t="s">
        <v>2154</v>
      </c>
      <c r="B964" s="4">
        <v>45889</v>
      </c>
      <c r="C964" s="3" t="s">
        <v>1486</v>
      </c>
      <c r="D964" s="5" t="s">
        <v>1487</v>
      </c>
      <c r="E964" s="3" t="s">
        <v>70</v>
      </c>
      <c r="F964" s="3">
        <v>8</v>
      </c>
      <c r="G964" s="3">
        <v>8</v>
      </c>
      <c r="H964" s="4">
        <v>43805</v>
      </c>
      <c r="I964" s="3" t="s">
        <v>887</v>
      </c>
      <c r="J964" s="3"/>
      <c r="K964" s="3" t="s">
        <v>34</v>
      </c>
      <c r="L964" s="5"/>
      <c r="M964" s="5"/>
      <c r="N964" s="3" t="e">
        <f>IF(L964="Availability", 0, IF(AND(#REF!="Y", OR(F964&gt;2,#REF!&gt; 0)), 1, 0))</f>
        <v>#REF!</v>
      </c>
      <c r="O964" s="5"/>
      <c r="P964" s="5"/>
      <c r="Q964" s="5"/>
      <c r="R964" s="10"/>
      <c r="S964" s="3">
        <f>_xlfn.XLOOKUP(E964,DelayData!C:C,DelayData!E:E,"Not Found")</f>
        <v>27</v>
      </c>
      <c r="T964" s="3">
        <f>tbl_master[[#This Row],[Delay Mins]]</f>
        <v>27</v>
      </c>
      <c r="U964" s="41">
        <f t="shared" si="63"/>
        <v>31</v>
      </c>
      <c r="V964" s="41" t="e" cm="1">
        <f t="array" aca="1" ref="V964" ca="1">IF(V5COUNT(S964:S966)&lt;3,"",AVERAGE(S964:S966))</f>
        <v>#NAME?</v>
      </c>
      <c r="W964" s="41" t="e">
        <f t="shared" ca="1" si="64"/>
        <v>#NAME?</v>
      </c>
      <c r="X964" s="41" t="e">
        <f t="shared" ca="1" si="65"/>
        <v>#NAME?</v>
      </c>
      <c r="Y964" s="44" t="e">
        <f t="shared" ca="1" si="66"/>
        <v>#NAME?</v>
      </c>
    </row>
    <row r="965" spans="1:25" ht="45" hidden="1" x14ac:dyDescent="0.25">
      <c r="A965" s="3" t="s">
        <v>2155</v>
      </c>
      <c r="B965" s="4">
        <v>45889</v>
      </c>
      <c r="C965" s="3" t="s">
        <v>1090</v>
      </c>
      <c r="D965" s="5" t="s">
        <v>1091</v>
      </c>
      <c r="E965" s="3" t="s">
        <v>95</v>
      </c>
      <c r="F965" s="3">
        <v>3</v>
      </c>
      <c r="G965" s="3">
        <v>3</v>
      </c>
      <c r="H965" s="4">
        <v>43843</v>
      </c>
      <c r="I965" s="3" t="s">
        <v>39</v>
      </c>
      <c r="J965" s="3" t="s">
        <v>588</v>
      </c>
      <c r="K965" s="3" t="s">
        <v>28</v>
      </c>
      <c r="L965" s="5"/>
      <c r="M965" s="5"/>
      <c r="N965" s="3" t="e">
        <f>IF(L965="Availability", 0, IF(AND(#REF!="Y", OR(F965&gt;2,#REF!&gt; 0)), 1, 0))</f>
        <v>#REF!</v>
      </c>
      <c r="O965" s="5"/>
      <c r="P965" s="5"/>
      <c r="Q965" s="5"/>
      <c r="R965" s="10"/>
      <c r="S965" s="3">
        <f>_xlfn.XLOOKUP(E965,DelayData!C:C,DelayData!E:E,"Not Found")</f>
        <v>0</v>
      </c>
      <c r="T965" s="3">
        <f>tbl_master[[#This Row],[Delay Mins]]</f>
        <v>0</v>
      </c>
      <c r="U965" s="41">
        <f t="shared" si="63"/>
        <v>27</v>
      </c>
      <c r="V965" s="41" t="e" cm="1">
        <f t="array" aca="1" ref="V965" ca="1">IF(V5COUNT(S965:S967)&lt;3,"",AVERAGE(S965:S967))</f>
        <v>#NAME?</v>
      </c>
      <c r="W965" s="41" t="e">
        <f t="shared" ca="1" si="64"/>
        <v>#NAME?</v>
      </c>
      <c r="X965" s="41" t="e">
        <f t="shared" ca="1" si="65"/>
        <v>#NAME?</v>
      </c>
      <c r="Y965" s="44" t="e">
        <f t="shared" ca="1" si="66"/>
        <v>#NAME?</v>
      </c>
    </row>
    <row r="966" spans="1:25" ht="45" hidden="1" x14ac:dyDescent="0.25">
      <c r="A966" s="3" t="s">
        <v>2156</v>
      </c>
      <c r="B966" s="4">
        <v>45889</v>
      </c>
      <c r="C966" s="3" t="s">
        <v>1093</v>
      </c>
      <c r="D966" s="5" t="s">
        <v>1094</v>
      </c>
      <c r="E966" s="3" t="s">
        <v>116</v>
      </c>
      <c r="F966" s="3">
        <v>8</v>
      </c>
      <c r="G966" s="3">
        <v>8</v>
      </c>
      <c r="H966" s="4">
        <v>43679</v>
      </c>
      <c r="I966" s="3" t="s">
        <v>601</v>
      </c>
      <c r="J966" s="3" t="s">
        <v>602</v>
      </c>
      <c r="K966" s="3" t="s">
        <v>28</v>
      </c>
      <c r="L966" s="5"/>
      <c r="M966" s="5" t="s">
        <v>2157</v>
      </c>
      <c r="N966" s="3" t="e">
        <f>IF(L966="Availability", 0, IF(AND(#REF!="Y", OR(F966&gt;2,#REF!&gt; 0)), 1, 0))</f>
        <v>#REF!</v>
      </c>
      <c r="O966" s="5"/>
      <c r="P966" s="5"/>
      <c r="Q966" s="5"/>
      <c r="R966" s="10"/>
      <c r="S966" s="3">
        <f>_xlfn.XLOOKUP(E966,DelayData!C:C,DelayData!E:E,"Not Found")</f>
        <v>6</v>
      </c>
      <c r="T966" s="3">
        <f>tbl_master[[#This Row],[Delay Mins]]</f>
        <v>6</v>
      </c>
      <c r="U966" s="41">
        <f t="shared" si="63"/>
        <v>0</v>
      </c>
      <c r="V966" s="41" t="e" cm="1">
        <f t="array" aca="1" ref="V966" ca="1">IF(V5COUNT(S966:S968)&lt;3,"",AVERAGE(S966:S968))</f>
        <v>#NAME?</v>
      </c>
      <c r="W966" s="41" t="e">
        <f t="shared" ca="1" si="64"/>
        <v>#NAME?</v>
      </c>
      <c r="X966" s="41" t="e">
        <f t="shared" ca="1" si="65"/>
        <v>#NAME?</v>
      </c>
      <c r="Y966" s="44" t="e">
        <f t="shared" ca="1" si="66"/>
        <v>#NAME?</v>
      </c>
    </row>
    <row r="967" spans="1:25" ht="135" hidden="1" x14ac:dyDescent="0.25">
      <c r="A967" s="3" t="s">
        <v>2158</v>
      </c>
      <c r="B967" s="4">
        <v>45889</v>
      </c>
      <c r="C967" s="3" t="s">
        <v>651</v>
      </c>
      <c r="D967" s="5" t="s">
        <v>2159</v>
      </c>
      <c r="E967" s="3" t="s">
        <v>350</v>
      </c>
      <c r="F967" s="3">
        <v>11</v>
      </c>
      <c r="G967" s="3">
        <v>11</v>
      </c>
      <c r="H967" s="4">
        <v>43686</v>
      </c>
      <c r="I967" s="3" t="s">
        <v>54</v>
      </c>
      <c r="J967" s="3" t="s">
        <v>55</v>
      </c>
      <c r="K967" s="3" t="s">
        <v>28</v>
      </c>
      <c r="L967" s="5"/>
      <c r="M967" s="5"/>
      <c r="N967" s="3" t="e">
        <f>IF(L967="Availability", 0, IF(AND(#REF!="Y", OR(F967&gt;2,#REF!&gt; 0)), 1, 0))</f>
        <v>#REF!</v>
      </c>
      <c r="O967" s="5"/>
      <c r="P967" s="5"/>
      <c r="Q967" s="5"/>
      <c r="R967" s="10"/>
      <c r="S967" s="3">
        <f>_xlfn.XLOOKUP(E967,DelayData!C:C,DelayData!E:E,"Not Found")</f>
        <v>7</v>
      </c>
      <c r="T967" s="3">
        <f>tbl_master[[#This Row],[Delay Mins]]</f>
        <v>7</v>
      </c>
      <c r="U967" s="41">
        <f t="shared" si="63"/>
        <v>6</v>
      </c>
      <c r="V967" s="41" t="e" cm="1">
        <f t="array" aca="1" ref="V967" ca="1">IF(V5COUNT(S967:S969)&lt;3,"",AVERAGE(S967:S969))</f>
        <v>#NAME?</v>
      </c>
      <c r="W967" s="41" t="e">
        <f t="shared" ca="1" si="64"/>
        <v>#NAME?</v>
      </c>
      <c r="X967" s="41" t="e">
        <f t="shared" ca="1" si="65"/>
        <v>#NAME?</v>
      </c>
      <c r="Y967" s="44" t="e">
        <f t="shared" ca="1" si="66"/>
        <v>#NAME?</v>
      </c>
    </row>
    <row r="968" spans="1:25" ht="60" hidden="1" x14ac:dyDescent="0.25">
      <c r="A968" s="3" t="s">
        <v>2160</v>
      </c>
      <c r="B968" s="4">
        <v>45888</v>
      </c>
      <c r="C968" s="3" t="s">
        <v>1880</v>
      </c>
      <c r="D968" s="5" t="s">
        <v>2161</v>
      </c>
      <c r="E968" s="3" t="s">
        <v>1056</v>
      </c>
      <c r="F968" s="3">
        <v>39</v>
      </c>
      <c r="G968" s="3">
        <v>55</v>
      </c>
      <c r="H968" s="4">
        <v>44013</v>
      </c>
      <c r="I968" s="3" t="s">
        <v>39</v>
      </c>
      <c r="J968" s="3" t="s">
        <v>361</v>
      </c>
      <c r="K968" s="3" t="s">
        <v>28</v>
      </c>
      <c r="L968" s="5"/>
      <c r="M968" s="5"/>
      <c r="N968" s="3" t="e">
        <f>IF(L968="Availability", 0, IF(AND(#REF!="Y", OR(F968&gt;2,#REF!&gt; 0)), 1, 0))</f>
        <v>#REF!</v>
      </c>
      <c r="O968" s="5"/>
      <c r="P968" s="5"/>
      <c r="Q968" s="5"/>
      <c r="R968" s="10"/>
      <c r="S968" s="3">
        <f>_xlfn.XLOOKUP(E968,DelayData!C:C,DelayData!E:E,"Not Found")</f>
        <v>5</v>
      </c>
      <c r="T968" s="3">
        <f>tbl_master[[#This Row],[Delay Mins]]</f>
        <v>5</v>
      </c>
      <c r="U968" s="41">
        <f t="shared" si="63"/>
        <v>7</v>
      </c>
      <c r="V968" s="41" t="e" cm="1">
        <f t="array" aca="1" ref="V968" ca="1">IF(V5COUNT(S968:S970)&lt;3,"",AVERAGE(S968:S970))</f>
        <v>#NAME?</v>
      </c>
      <c r="W968" s="41" t="e">
        <f t="shared" ca="1" si="64"/>
        <v>#NAME?</v>
      </c>
      <c r="X968" s="41" t="e">
        <f t="shared" ca="1" si="65"/>
        <v>#NAME?</v>
      </c>
      <c r="Y968" s="44" t="e">
        <f t="shared" ca="1" si="66"/>
        <v>#NAME?</v>
      </c>
    </row>
    <row r="969" spans="1:25" ht="75" hidden="1" x14ac:dyDescent="0.25">
      <c r="A969" s="3" t="s">
        <v>2162</v>
      </c>
      <c r="B969" s="4">
        <v>45888</v>
      </c>
      <c r="C969" s="3" t="s">
        <v>1148</v>
      </c>
      <c r="D969" s="5" t="s">
        <v>1754</v>
      </c>
      <c r="E969" s="3" t="s">
        <v>58</v>
      </c>
      <c r="F969" s="3">
        <v>11</v>
      </c>
      <c r="G969" s="3">
        <v>16</v>
      </c>
      <c r="H969" s="4">
        <v>43896</v>
      </c>
      <c r="I969" s="3" t="s">
        <v>59</v>
      </c>
      <c r="J969" s="3" t="s">
        <v>55</v>
      </c>
      <c r="K969" s="3" t="s">
        <v>28</v>
      </c>
      <c r="L969" s="5"/>
      <c r="M969" s="5"/>
      <c r="N969" s="3" t="e">
        <f>IF(L969="Availability", 0, IF(AND(#REF!="Y", OR(F969&gt;2,#REF!&gt; 0)), 1, 0))</f>
        <v>#REF!</v>
      </c>
      <c r="O969" s="5"/>
      <c r="P969" s="5"/>
      <c r="Q969" s="5"/>
      <c r="R969" s="10"/>
      <c r="S969" s="3">
        <f>_xlfn.XLOOKUP(E969,DelayData!C:C,DelayData!E:E,"Not Found")</f>
        <v>2</v>
      </c>
      <c r="T969" s="3">
        <f>tbl_master[[#This Row],[Delay Mins]]</f>
        <v>2</v>
      </c>
      <c r="U969" s="41">
        <f t="shared" si="63"/>
        <v>5</v>
      </c>
      <c r="V969" s="41" t="e" cm="1">
        <f t="array" aca="1" ref="V969" ca="1">IF(V5COUNT(S969:S971)&lt;3,"",AVERAGE(S969:S971))</f>
        <v>#NAME?</v>
      </c>
      <c r="W969" s="41" t="e">
        <f t="shared" ca="1" si="64"/>
        <v>#NAME?</v>
      </c>
      <c r="X969" s="41" t="e">
        <f t="shared" ca="1" si="65"/>
        <v>#NAME?</v>
      </c>
      <c r="Y969" s="44" t="e">
        <f t="shared" ca="1" si="66"/>
        <v>#NAME?</v>
      </c>
    </row>
    <row r="970" spans="1:25" ht="75" hidden="1" x14ac:dyDescent="0.25">
      <c r="A970" s="3" t="s">
        <v>2163</v>
      </c>
      <c r="B970" s="4">
        <v>45888</v>
      </c>
      <c r="C970" s="3" t="s">
        <v>1088</v>
      </c>
      <c r="D970" s="5" t="s">
        <v>393</v>
      </c>
      <c r="E970" s="3" t="s">
        <v>87</v>
      </c>
      <c r="F970" s="3">
        <v>5</v>
      </c>
      <c r="G970" s="3">
        <v>13</v>
      </c>
      <c r="H970" s="3"/>
      <c r="I970" s="3" t="s">
        <v>119</v>
      </c>
      <c r="J970" s="3" t="s">
        <v>361</v>
      </c>
      <c r="K970" s="3" t="s">
        <v>28</v>
      </c>
      <c r="L970" s="5"/>
      <c r="M970" s="5"/>
      <c r="N970" s="3" t="e">
        <f>IF(L970="Availability", 0, IF(AND(#REF!="Y", OR(F970&gt;2,#REF!&gt; 0)), 1, 0))</f>
        <v>#REF!</v>
      </c>
      <c r="O970" s="5"/>
      <c r="P970" s="5"/>
      <c r="Q970" s="5"/>
      <c r="R970" s="10"/>
      <c r="S970" s="3">
        <f>_xlfn.XLOOKUP(E970,DelayData!C:C,DelayData!E:E,"Not Found")</f>
        <v>0</v>
      </c>
      <c r="T970" s="3">
        <f>tbl_master[[#This Row],[Delay Mins]]</f>
        <v>0</v>
      </c>
      <c r="U970" s="41">
        <f t="shared" si="63"/>
        <v>2</v>
      </c>
      <c r="V970" s="41" t="e" cm="1">
        <f t="array" aca="1" ref="V970" ca="1">IF(V5COUNT(S970:S972)&lt;3,"",AVERAGE(S970:S972))</f>
        <v>#NAME?</v>
      </c>
      <c r="W970" s="41" t="e">
        <f t="shared" ca="1" si="64"/>
        <v>#NAME?</v>
      </c>
      <c r="X970" s="41" t="e">
        <f t="shared" ca="1" si="65"/>
        <v>#NAME?</v>
      </c>
      <c r="Y970" s="44" t="e">
        <f t="shared" ca="1" si="66"/>
        <v>#NAME?</v>
      </c>
    </row>
    <row r="971" spans="1:25" ht="75" hidden="1" x14ac:dyDescent="0.25">
      <c r="A971" s="3" t="s">
        <v>2164</v>
      </c>
      <c r="B971" s="4">
        <v>45887</v>
      </c>
      <c r="C971" s="3" t="s">
        <v>2046</v>
      </c>
      <c r="D971" s="5" t="s">
        <v>2047</v>
      </c>
      <c r="E971" s="3" t="s">
        <v>58</v>
      </c>
      <c r="F971" s="3">
        <v>4</v>
      </c>
      <c r="G971" s="3">
        <v>4</v>
      </c>
      <c r="H971" s="4">
        <v>43988</v>
      </c>
      <c r="I971" s="3" t="s">
        <v>1464</v>
      </c>
      <c r="J971" s="3"/>
      <c r="K971" s="3" t="s">
        <v>34</v>
      </c>
      <c r="L971" s="5"/>
      <c r="M971" s="5"/>
      <c r="N971" s="3" t="e">
        <f>IF(L971="Availability", 0, IF(AND(#REF!="Y", OR(F971&gt;2,#REF!&gt; 0)), 1, 0))</f>
        <v>#REF!</v>
      </c>
      <c r="O971" s="5"/>
      <c r="P971" s="5"/>
      <c r="Q971" s="5"/>
      <c r="R971" s="10"/>
      <c r="S971" s="3">
        <f>_xlfn.XLOOKUP(E971,DelayData!C:C,DelayData!E:E,"Not Found")</f>
        <v>2</v>
      </c>
      <c r="T971" s="3">
        <f>tbl_master[[#This Row],[Delay Mins]]</f>
        <v>2</v>
      </c>
      <c r="U971" s="41">
        <f t="shared" si="63"/>
        <v>0</v>
      </c>
      <c r="V971" s="41" t="e" cm="1">
        <f t="array" aca="1" ref="V971" ca="1">IF(V5COUNT(S971:S973)&lt;3,"",AVERAGE(S971:S973))</f>
        <v>#NAME?</v>
      </c>
      <c r="W971" s="41" t="e">
        <f t="shared" ca="1" si="64"/>
        <v>#NAME?</v>
      </c>
      <c r="X971" s="41" t="e">
        <f t="shared" ca="1" si="65"/>
        <v>#NAME?</v>
      </c>
      <c r="Y971" s="44" t="e">
        <f t="shared" ca="1" si="66"/>
        <v>#NAME?</v>
      </c>
    </row>
    <row r="972" spans="1:25" ht="75" hidden="1" x14ac:dyDescent="0.25">
      <c r="A972" s="3" t="s">
        <v>2165</v>
      </c>
      <c r="B972" s="4">
        <v>45887</v>
      </c>
      <c r="C972" s="3" t="s">
        <v>769</v>
      </c>
      <c r="D972" s="5" t="s">
        <v>2148</v>
      </c>
      <c r="E972" s="3" t="s">
        <v>193</v>
      </c>
      <c r="F972" s="3">
        <v>6</v>
      </c>
      <c r="G972" s="3">
        <v>6</v>
      </c>
      <c r="H972" s="4">
        <v>43728</v>
      </c>
      <c r="I972" s="3" t="s">
        <v>39</v>
      </c>
      <c r="J972" s="3" t="s">
        <v>170</v>
      </c>
      <c r="K972" s="3" t="s">
        <v>28</v>
      </c>
      <c r="L972" s="5"/>
      <c r="M972" s="5"/>
      <c r="N972" s="3" t="e">
        <f>IF(L972="Availability", 0, IF(AND(#REF!="Y", OR(F972&gt;2,#REF!&gt; 0)), 1, 0))</f>
        <v>#REF!</v>
      </c>
      <c r="O972" s="5"/>
      <c r="P972" s="5"/>
      <c r="Q972" s="5"/>
      <c r="R972" s="10"/>
      <c r="S972" s="3">
        <f>_xlfn.XLOOKUP(E972,DelayData!C:C,DelayData!E:E,"Not Found")</f>
        <v>11</v>
      </c>
      <c r="T972" s="3">
        <f>tbl_master[[#This Row],[Delay Mins]]</f>
        <v>11</v>
      </c>
      <c r="U972" s="41">
        <f t="shared" si="63"/>
        <v>2</v>
      </c>
      <c r="V972" s="41" t="e" cm="1">
        <f t="array" aca="1" ref="V972" ca="1">IF(V5COUNT(S972:S974)&lt;3,"",AVERAGE(S972:S974))</f>
        <v>#NAME?</v>
      </c>
      <c r="W972" s="41" t="e">
        <f t="shared" ca="1" si="64"/>
        <v>#NAME?</v>
      </c>
      <c r="X972" s="41" t="e">
        <f t="shared" ca="1" si="65"/>
        <v>#NAME?</v>
      </c>
      <c r="Y972" s="44" t="e">
        <f t="shared" ca="1" si="66"/>
        <v>#NAME?</v>
      </c>
    </row>
    <row r="973" spans="1:25" ht="75" hidden="1" x14ac:dyDescent="0.25">
      <c r="A973" s="3" t="s">
        <v>2166</v>
      </c>
      <c r="B973" s="4">
        <v>45887</v>
      </c>
      <c r="C973" s="3"/>
      <c r="D973" s="5" t="s">
        <v>2148</v>
      </c>
      <c r="E973" s="3" t="s">
        <v>162</v>
      </c>
      <c r="F973" s="3">
        <v>2</v>
      </c>
      <c r="G973" s="3">
        <v>2</v>
      </c>
      <c r="H973" s="4">
        <v>43728</v>
      </c>
      <c r="I973" s="3" t="s">
        <v>39</v>
      </c>
      <c r="J973" s="3"/>
      <c r="K973" s="3" t="s">
        <v>34</v>
      </c>
      <c r="L973" s="5"/>
      <c r="M973" s="5"/>
      <c r="N973" s="3" t="e">
        <f>IF(L973="Availability", 0, IF(AND(#REF!="Y", OR(F973&gt;2,#REF!&gt; 0)), 1, 0))</f>
        <v>#REF!</v>
      </c>
      <c r="O973" s="5"/>
      <c r="P973" s="5"/>
      <c r="Q973" s="5"/>
      <c r="R973" s="10"/>
      <c r="S973" s="3">
        <f>_xlfn.XLOOKUP(E973,DelayData!C:C,DelayData!E:E,"Not Found")</f>
        <v>0</v>
      </c>
      <c r="T973" s="3">
        <f>tbl_master[[#This Row],[Delay Mins]]</f>
        <v>0</v>
      </c>
      <c r="U973" s="41">
        <f t="shared" si="63"/>
        <v>11</v>
      </c>
      <c r="V973" s="41" t="e" cm="1">
        <f t="array" aca="1" ref="V973" ca="1">IF(V5COUNT(S973:S975)&lt;3,"",AVERAGE(S973:S975))</f>
        <v>#NAME?</v>
      </c>
      <c r="W973" s="41" t="e">
        <f t="shared" ca="1" si="64"/>
        <v>#NAME?</v>
      </c>
      <c r="X973" s="41" t="e">
        <f t="shared" ca="1" si="65"/>
        <v>#NAME?</v>
      </c>
      <c r="Y973" s="44" t="e">
        <f t="shared" ca="1" si="66"/>
        <v>#NAME?</v>
      </c>
    </row>
    <row r="974" spans="1:25" ht="75" hidden="1" x14ac:dyDescent="0.25">
      <c r="A974" s="3" t="s">
        <v>2167</v>
      </c>
      <c r="B974" s="4">
        <v>45887</v>
      </c>
      <c r="C974" s="3"/>
      <c r="D974" s="5" t="s">
        <v>2148</v>
      </c>
      <c r="E974" s="3" t="s">
        <v>986</v>
      </c>
      <c r="F974" s="3">
        <v>2</v>
      </c>
      <c r="G974" s="3">
        <v>2</v>
      </c>
      <c r="H974" s="4">
        <v>43728</v>
      </c>
      <c r="I974" s="3" t="s">
        <v>39</v>
      </c>
      <c r="J974" s="3"/>
      <c r="K974" s="3" t="s">
        <v>34</v>
      </c>
      <c r="L974" s="5"/>
      <c r="M974" s="5"/>
      <c r="N974" s="3" t="e">
        <f>IF(L974="Availability", 0, IF(AND(#REF!="Y", OR(F974&gt;2,#REF!&gt; 0)), 1, 0))</f>
        <v>#REF!</v>
      </c>
      <c r="O974" s="5"/>
      <c r="P974" s="5"/>
      <c r="Q974" s="5"/>
      <c r="R974" s="10"/>
      <c r="S974" s="3">
        <f>_xlfn.XLOOKUP(E974,DelayData!C:C,DelayData!E:E,"Not Found")</f>
        <v>3</v>
      </c>
      <c r="T974" s="3">
        <f>tbl_master[[#This Row],[Delay Mins]]</f>
        <v>3</v>
      </c>
      <c r="U974" s="41">
        <f t="shared" si="63"/>
        <v>0</v>
      </c>
      <c r="V974" s="41" t="e" cm="1">
        <f t="array" aca="1" ref="V974" ca="1">IF(V5COUNT(S974:S976)&lt;3,"",AVERAGE(S974:S976))</f>
        <v>#NAME?</v>
      </c>
      <c r="W974" s="41" t="e">
        <f t="shared" ca="1" si="64"/>
        <v>#NAME?</v>
      </c>
      <c r="X974" s="41" t="e">
        <f t="shared" ca="1" si="65"/>
        <v>#NAME?</v>
      </c>
      <c r="Y974" s="44" t="e">
        <f t="shared" ca="1" si="66"/>
        <v>#NAME?</v>
      </c>
    </row>
    <row r="975" spans="1:25" ht="75" hidden="1" x14ac:dyDescent="0.25">
      <c r="A975" s="3" t="s">
        <v>2168</v>
      </c>
      <c r="B975" s="4">
        <v>45887</v>
      </c>
      <c r="C975" s="3" t="s">
        <v>578</v>
      </c>
      <c r="D975" s="5" t="s">
        <v>579</v>
      </c>
      <c r="E975" s="3" t="s">
        <v>48</v>
      </c>
      <c r="F975" s="3">
        <v>4</v>
      </c>
      <c r="G975" s="3">
        <v>4</v>
      </c>
      <c r="H975" s="4">
        <v>43852</v>
      </c>
      <c r="I975" s="3" t="s">
        <v>736</v>
      </c>
      <c r="J975" s="3"/>
      <c r="K975" s="3" t="s">
        <v>424</v>
      </c>
      <c r="L975" s="5"/>
      <c r="M975" s="5"/>
      <c r="N975" s="3" t="e">
        <f>IF(L975="Availability", 0, IF(AND(#REF!="Y", OR(F975&gt;2,#REF!&gt; 0)), 1, 0))</f>
        <v>#REF!</v>
      </c>
      <c r="O975" s="5"/>
      <c r="P975" s="5"/>
      <c r="Q975" s="5"/>
      <c r="R975" s="10"/>
      <c r="S975" s="3">
        <f>_xlfn.XLOOKUP(E975,DelayData!C:C,DelayData!E:E,"Not Found")</f>
        <v>0</v>
      </c>
      <c r="T975" s="3">
        <f>tbl_master[[#This Row],[Delay Mins]]</f>
        <v>0</v>
      </c>
      <c r="U975" s="41">
        <f t="shared" si="63"/>
        <v>3</v>
      </c>
      <c r="V975" s="41" t="e" cm="1">
        <f t="array" aca="1" ref="V975" ca="1">IF(V5COUNT(S975:S977)&lt;3,"",AVERAGE(S975:S977))</f>
        <v>#NAME?</v>
      </c>
      <c r="W975" s="41" t="e">
        <f t="shared" ca="1" si="64"/>
        <v>#NAME?</v>
      </c>
      <c r="X975" s="41" t="e">
        <f t="shared" ca="1" si="65"/>
        <v>#NAME?</v>
      </c>
      <c r="Y975" s="44" t="e">
        <f t="shared" ca="1" si="66"/>
        <v>#NAME?</v>
      </c>
    </row>
    <row r="976" spans="1:25" ht="60" hidden="1" x14ac:dyDescent="0.25">
      <c r="A976" s="3" t="s">
        <v>2169</v>
      </c>
      <c r="B976" s="4">
        <v>45887</v>
      </c>
      <c r="C976" s="3" t="s">
        <v>422</v>
      </c>
      <c r="D976" s="5" t="s">
        <v>419</v>
      </c>
      <c r="E976" s="3" t="s">
        <v>2170</v>
      </c>
      <c r="F976" s="3">
        <v>56</v>
      </c>
      <c r="G976" s="3">
        <v>91</v>
      </c>
      <c r="H976" s="4">
        <v>43972</v>
      </c>
      <c r="I976" s="3" t="s">
        <v>39</v>
      </c>
      <c r="J976" s="3" t="s">
        <v>129</v>
      </c>
      <c r="K976" s="3" t="s">
        <v>28</v>
      </c>
      <c r="L976" s="5"/>
      <c r="M976" s="5"/>
      <c r="N976" s="3" t="e">
        <f>IF(L976="Availability", 0, IF(AND(#REF!="Y", OR(F976&gt;2,#REF!&gt; 0)), 1, 0))</f>
        <v>#REF!</v>
      </c>
      <c r="O976" s="5"/>
      <c r="P976" s="5"/>
      <c r="Q976" s="5"/>
      <c r="R976" s="10"/>
      <c r="S976" s="3">
        <f>_xlfn.XLOOKUP(E976,DelayData!C:C,DelayData!E:E,"Not Found")</f>
        <v>14</v>
      </c>
      <c r="T976" s="3">
        <f>tbl_master[[#This Row],[Delay Mins]]</f>
        <v>14</v>
      </c>
      <c r="U976" s="41">
        <f t="shared" si="63"/>
        <v>0</v>
      </c>
      <c r="V976" s="41" t="e" cm="1">
        <f t="array" aca="1" ref="V976" ca="1">IF(V5COUNT(S976:S978)&lt;3,"",AVERAGE(S976:S978))</f>
        <v>#NAME?</v>
      </c>
      <c r="W976" s="41" t="e">
        <f t="shared" ca="1" si="64"/>
        <v>#NAME?</v>
      </c>
      <c r="X976" s="41" t="e">
        <f t="shared" ca="1" si="65"/>
        <v>#NAME?</v>
      </c>
      <c r="Y976" s="44" t="e">
        <f t="shared" ca="1" si="66"/>
        <v>#NAME?</v>
      </c>
    </row>
    <row r="977" spans="1:25" ht="45" hidden="1" x14ac:dyDescent="0.25">
      <c r="A977" s="3" t="s">
        <v>2171</v>
      </c>
      <c r="B977" s="4">
        <v>45887</v>
      </c>
      <c r="C977" s="3" t="s">
        <v>1093</v>
      </c>
      <c r="D977" s="5" t="s">
        <v>1094</v>
      </c>
      <c r="E977" s="3" t="s">
        <v>451</v>
      </c>
      <c r="F977" s="3">
        <v>13</v>
      </c>
      <c r="G977" s="3">
        <v>13</v>
      </c>
      <c r="H977" s="4">
        <v>43728</v>
      </c>
      <c r="I977" s="3" t="s">
        <v>39</v>
      </c>
      <c r="J977" s="3" t="s">
        <v>170</v>
      </c>
      <c r="K977" s="3" t="s">
        <v>28</v>
      </c>
      <c r="L977" s="5"/>
      <c r="M977" s="5"/>
      <c r="N977" s="3" t="e">
        <f>IF(L977="Availability", 0, IF(AND(#REF!="Y", OR(F977&gt;2,#REF!&gt; 0)), 1, 0))</f>
        <v>#REF!</v>
      </c>
      <c r="O977" s="5"/>
      <c r="P977" s="5"/>
      <c r="Q977" s="5"/>
      <c r="R977" s="10"/>
      <c r="S977" s="3">
        <f>_xlfn.XLOOKUP(E977,DelayData!C:C,DelayData!E:E,"Not Found")</f>
        <v>68</v>
      </c>
      <c r="T977" s="3">
        <f>tbl_master[[#This Row],[Delay Mins]]</f>
        <v>68</v>
      </c>
      <c r="U977" s="41">
        <f t="shared" si="63"/>
        <v>14</v>
      </c>
      <c r="V977" s="41" t="e" cm="1">
        <f t="array" aca="1" ref="V977" ca="1">IF(V5COUNT(S977:S979)&lt;3,"",AVERAGE(S977:S979))</f>
        <v>#NAME?</v>
      </c>
      <c r="W977" s="41" t="e">
        <f t="shared" ca="1" si="64"/>
        <v>#NAME?</v>
      </c>
      <c r="X977" s="41" t="e">
        <f t="shared" ca="1" si="65"/>
        <v>#NAME?</v>
      </c>
      <c r="Y977" s="44" t="e">
        <f t="shared" ca="1" si="66"/>
        <v>#NAME?</v>
      </c>
    </row>
    <row r="978" spans="1:25" ht="45" hidden="1" x14ac:dyDescent="0.25">
      <c r="A978" s="3" t="s">
        <v>2172</v>
      </c>
      <c r="B978" s="4">
        <v>45886</v>
      </c>
      <c r="C978" s="3" t="s">
        <v>1076</v>
      </c>
      <c r="D978" s="5" t="s">
        <v>1882</v>
      </c>
      <c r="E978" s="3" t="s">
        <v>1365</v>
      </c>
      <c r="F978" s="3">
        <v>3</v>
      </c>
      <c r="G978" s="3">
        <v>3</v>
      </c>
      <c r="H978" s="4">
        <v>43805</v>
      </c>
      <c r="I978" s="3" t="s">
        <v>26</v>
      </c>
      <c r="J978" s="3" t="s">
        <v>27</v>
      </c>
      <c r="K978" s="3" t="s">
        <v>28</v>
      </c>
      <c r="L978" s="5"/>
      <c r="M978" s="5"/>
      <c r="N978" s="3" t="e">
        <f>IF(L978="Availability", 0, IF(AND(#REF!="Y", OR(F978&gt;2,#REF!&gt; 0)), 1, 0))</f>
        <v>#REF!</v>
      </c>
      <c r="O978" s="5"/>
      <c r="P978" s="5"/>
      <c r="Q978" s="5"/>
      <c r="R978" s="10"/>
      <c r="S978" s="3">
        <f>_xlfn.XLOOKUP(E978,DelayData!C:C,DelayData!E:E,"Not Found")</f>
        <v>0</v>
      </c>
      <c r="T978" s="3">
        <f>tbl_master[[#This Row],[Delay Mins]]</f>
        <v>0</v>
      </c>
      <c r="U978" s="41">
        <f t="shared" si="63"/>
        <v>68</v>
      </c>
      <c r="V978" s="41" t="e" cm="1">
        <f t="array" aca="1" ref="V978" ca="1">IF(V5COUNT(S978:S980)&lt;3,"",AVERAGE(S978:S980))</f>
        <v>#NAME?</v>
      </c>
      <c r="W978" s="41" t="e">
        <f t="shared" ca="1" si="64"/>
        <v>#NAME?</v>
      </c>
      <c r="X978" s="41" t="e">
        <f t="shared" ca="1" si="65"/>
        <v>#NAME?</v>
      </c>
      <c r="Y978" s="44" t="e">
        <f t="shared" ca="1" si="66"/>
        <v>#NAME?</v>
      </c>
    </row>
    <row r="979" spans="1:25" ht="75" hidden="1" x14ac:dyDescent="0.25">
      <c r="A979" s="3" t="s">
        <v>2173</v>
      </c>
      <c r="B979" s="4">
        <v>45886</v>
      </c>
      <c r="C979" s="3" t="s">
        <v>1058</v>
      </c>
      <c r="D979" s="5" t="s">
        <v>1059</v>
      </c>
      <c r="E979" s="3" t="s">
        <v>128</v>
      </c>
      <c r="F979" s="3">
        <v>7</v>
      </c>
      <c r="G979" s="3">
        <v>7</v>
      </c>
      <c r="H979" s="3"/>
      <c r="I979" s="3" t="s">
        <v>119</v>
      </c>
      <c r="J979" s="3" t="s">
        <v>163</v>
      </c>
      <c r="K979" s="3" t="s">
        <v>28</v>
      </c>
      <c r="L979" s="5"/>
      <c r="M979" s="5"/>
      <c r="N979" s="3" t="e">
        <f>IF(L979="Availability", 0, IF(AND(#REF!="Y", OR(F979&gt;2,#REF!&gt; 0)), 1, 0))</f>
        <v>#REF!</v>
      </c>
      <c r="O979" s="5"/>
      <c r="P979" s="5"/>
      <c r="Q979" s="5"/>
      <c r="R979" s="10"/>
      <c r="S979" s="3">
        <f>_xlfn.XLOOKUP(E979,DelayData!C:C,DelayData!E:E,"Not Found")</f>
        <v>3</v>
      </c>
      <c r="T979" s="3">
        <f>tbl_master[[#This Row],[Delay Mins]]</f>
        <v>3</v>
      </c>
      <c r="U979" s="41">
        <f t="shared" si="63"/>
        <v>0</v>
      </c>
      <c r="V979" s="41" t="e" cm="1">
        <f t="array" aca="1" ref="V979" ca="1">IF(V5COUNT(S979:S981)&lt;3,"",AVERAGE(S979:S981))</f>
        <v>#NAME?</v>
      </c>
      <c r="W979" s="41" t="e">
        <f t="shared" ca="1" si="64"/>
        <v>#NAME?</v>
      </c>
      <c r="X979" s="41" t="e">
        <f t="shared" ca="1" si="65"/>
        <v>#NAME?</v>
      </c>
      <c r="Y979" s="44" t="e">
        <f t="shared" ca="1" si="66"/>
        <v>#NAME?</v>
      </c>
    </row>
    <row r="980" spans="1:25" ht="60" hidden="1" x14ac:dyDescent="0.25">
      <c r="A980" s="3" t="s">
        <v>2174</v>
      </c>
      <c r="B980" s="4">
        <v>45886</v>
      </c>
      <c r="C980" s="3" t="s">
        <v>1943</v>
      </c>
      <c r="D980" s="5" t="s">
        <v>2175</v>
      </c>
      <c r="E980" s="3" t="s">
        <v>87</v>
      </c>
      <c r="F980" s="3">
        <v>13</v>
      </c>
      <c r="G980" s="3">
        <v>26</v>
      </c>
      <c r="H980" s="4">
        <v>43549</v>
      </c>
      <c r="I980" s="3" t="s">
        <v>49</v>
      </c>
      <c r="J980" s="3" t="s">
        <v>246</v>
      </c>
      <c r="K980" s="3" t="s">
        <v>28</v>
      </c>
      <c r="L980" s="5"/>
      <c r="M980" s="5"/>
      <c r="N980" s="3" t="e">
        <f>IF(L980="Availability", 0, IF(AND(#REF!="Y", OR(F980&gt;2,#REF!&gt; 0)), 1, 0))</f>
        <v>#REF!</v>
      </c>
      <c r="O980" s="5"/>
      <c r="P980" s="5"/>
      <c r="Q980" s="5"/>
      <c r="R980" s="10"/>
      <c r="S980" s="3">
        <f>_xlfn.XLOOKUP(E980,DelayData!C:C,DelayData!E:E,"Not Found")</f>
        <v>0</v>
      </c>
      <c r="T980" s="3">
        <f>tbl_master[[#This Row],[Delay Mins]]</f>
        <v>0</v>
      </c>
      <c r="U980" s="41">
        <f t="shared" si="63"/>
        <v>3</v>
      </c>
      <c r="V980" s="41" t="e" cm="1">
        <f t="array" aca="1" ref="V980" ca="1">IF(V5COUNT(S980:S982)&lt;3,"",AVERAGE(S980:S982))</f>
        <v>#NAME?</v>
      </c>
      <c r="W980" s="41" t="e">
        <f t="shared" ca="1" si="64"/>
        <v>#NAME?</v>
      </c>
      <c r="X980" s="41" t="e">
        <f t="shared" ca="1" si="65"/>
        <v>#NAME?</v>
      </c>
      <c r="Y980" s="44" t="e">
        <f t="shared" ca="1" si="66"/>
        <v>#NAME?</v>
      </c>
    </row>
    <row r="981" spans="1:25" ht="75" hidden="1" x14ac:dyDescent="0.25">
      <c r="A981" s="3" t="s">
        <v>2176</v>
      </c>
      <c r="B981" s="4">
        <v>45886</v>
      </c>
      <c r="C981" s="3" t="s">
        <v>2177</v>
      </c>
      <c r="D981" s="5" t="s">
        <v>2178</v>
      </c>
      <c r="E981" s="3" t="s">
        <v>58</v>
      </c>
      <c r="F981" s="3">
        <v>36</v>
      </c>
      <c r="G981" s="3">
        <v>79</v>
      </c>
      <c r="H981" s="4">
        <v>43819</v>
      </c>
      <c r="I981" s="3" t="s">
        <v>39</v>
      </c>
      <c r="J981" s="3" t="s">
        <v>44</v>
      </c>
      <c r="K981" s="3" t="s">
        <v>28</v>
      </c>
      <c r="L981" s="5"/>
      <c r="M981" s="5"/>
      <c r="N981" s="3" t="e">
        <f>IF(L981="Availability", 0, IF(AND(#REF!="Y", OR(F981&gt;2,#REF!&gt; 0)), 1, 0))</f>
        <v>#REF!</v>
      </c>
      <c r="O981" s="5"/>
      <c r="P981" s="5"/>
      <c r="Q981" s="5"/>
      <c r="R981" s="10"/>
      <c r="S981" s="3">
        <f>_xlfn.XLOOKUP(E981,DelayData!C:C,DelayData!E:E,"Not Found")</f>
        <v>2</v>
      </c>
      <c r="T981" s="3">
        <f>tbl_master[[#This Row],[Delay Mins]]</f>
        <v>2</v>
      </c>
      <c r="U981" s="41">
        <f t="shared" si="63"/>
        <v>0</v>
      </c>
      <c r="V981" s="41" t="e" cm="1">
        <f t="array" aca="1" ref="V981" ca="1">IF(V5COUNT(S981:S983)&lt;3,"",AVERAGE(S981:S983))</f>
        <v>#NAME?</v>
      </c>
      <c r="W981" s="41" t="e">
        <f t="shared" ca="1" si="64"/>
        <v>#NAME?</v>
      </c>
      <c r="X981" s="41" t="e">
        <f t="shared" ca="1" si="65"/>
        <v>#NAME?</v>
      </c>
      <c r="Y981" s="44" t="e">
        <f t="shared" ca="1" si="66"/>
        <v>#NAME?</v>
      </c>
    </row>
    <row r="982" spans="1:25" ht="60" hidden="1" x14ac:dyDescent="0.25">
      <c r="A982" s="3" t="s">
        <v>2179</v>
      </c>
      <c r="B982" s="4">
        <v>45886</v>
      </c>
      <c r="C982" s="3" t="s">
        <v>519</v>
      </c>
      <c r="D982" s="5" t="s">
        <v>2180</v>
      </c>
      <c r="E982" s="3" t="s">
        <v>2181</v>
      </c>
      <c r="F982" s="3">
        <v>6</v>
      </c>
      <c r="G982" s="3">
        <v>6</v>
      </c>
      <c r="H982" s="4">
        <v>43728</v>
      </c>
      <c r="I982" s="3" t="s">
        <v>26</v>
      </c>
      <c r="J982" s="3" t="s">
        <v>27</v>
      </c>
      <c r="K982" s="3" t="s">
        <v>28</v>
      </c>
      <c r="L982" s="5"/>
      <c r="M982" s="5"/>
      <c r="N982" s="3" t="e">
        <f>IF(L982="Availability", 0, IF(AND(#REF!="Y", OR(F982&gt;2,#REF!&gt; 0)), 1, 0))</f>
        <v>#REF!</v>
      </c>
      <c r="O982" s="5"/>
      <c r="P982" s="5"/>
      <c r="Q982" s="5"/>
      <c r="R982" s="10"/>
      <c r="S982" s="3">
        <f>_xlfn.XLOOKUP(E982,DelayData!C:C,DelayData!E:E,"Not Found")</f>
        <v>0</v>
      </c>
      <c r="T982" s="3">
        <f>tbl_master[[#This Row],[Delay Mins]]</f>
        <v>0</v>
      </c>
      <c r="U982" s="41">
        <f t="shared" si="63"/>
        <v>2</v>
      </c>
      <c r="V982" s="41" t="e" cm="1">
        <f t="array" aca="1" ref="V982" ca="1">IF(V5COUNT(S982:S984)&lt;3,"",AVERAGE(S982:S984))</f>
        <v>#NAME?</v>
      </c>
      <c r="W982" s="41" t="e">
        <f t="shared" ca="1" si="64"/>
        <v>#NAME?</v>
      </c>
      <c r="X982" s="41" t="e">
        <f t="shared" ca="1" si="65"/>
        <v>#NAME?</v>
      </c>
      <c r="Y982" s="44" t="e">
        <f t="shared" ca="1" si="66"/>
        <v>#NAME?</v>
      </c>
    </row>
    <row r="983" spans="1:25" ht="75" hidden="1" x14ac:dyDescent="0.25">
      <c r="A983" s="3" t="s">
        <v>2182</v>
      </c>
      <c r="B983" s="4">
        <v>45886</v>
      </c>
      <c r="C983" s="3" t="s">
        <v>1390</v>
      </c>
      <c r="D983" s="5" t="s">
        <v>1888</v>
      </c>
      <c r="E983" s="3" t="s">
        <v>2183</v>
      </c>
      <c r="F983" s="3">
        <v>6</v>
      </c>
      <c r="G983" s="3">
        <v>35</v>
      </c>
      <c r="H983" s="4">
        <v>43728</v>
      </c>
      <c r="I983" s="3" t="s">
        <v>26</v>
      </c>
      <c r="J983" s="3" t="s">
        <v>27</v>
      </c>
      <c r="K983" s="3" t="s">
        <v>28</v>
      </c>
      <c r="L983" s="5"/>
      <c r="M983" s="5"/>
      <c r="N983" s="3" t="e">
        <f>IF(L983="Availability", 0, IF(AND(#REF!="Y", OR(F983&gt;2,#REF!&gt; 0)), 1, 0))</f>
        <v>#REF!</v>
      </c>
      <c r="O983" s="5"/>
      <c r="P983" s="5"/>
      <c r="Q983" s="5"/>
      <c r="R983" s="10"/>
      <c r="S983" s="3">
        <f>_xlfn.XLOOKUP(E983,DelayData!C:C,DelayData!E:E,"Not Found")</f>
        <v>29</v>
      </c>
      <c r="T983" s="3">
        <f>tbl_master[[#This Row],[Delay Mins]]</f>
        <v>29</v>
      </c>
      <c r="U983" s="41">
        <f t="shared" si="63"/>
        <v>0</v>
      </c>
      <c r="V983" s="41" t="e" cm="1">
        <f t="array" aca="1" ref="V983" ca="1">IF(V5COUNT(S983:S985)&lt;3,"",AVERAGE(S983:S985))</f>
        <v>#NAME?</v>
      </c>
      <c r="W983" s="41" t="e">
        <f t="shared" ca="1" si="64"/>
        <v>#NAME?</v>
      </c>
      <c r="X983" s="41" t="e">
        <f t="shared" ca="1" si="65"/>
        <v>#NAME?</v>
      </c>
      <c r="Y983" s="44" t="e">
        <f t="shared" ca="1" si="66"/>
        <v>#NAME?</v>
      </c>
    </row>
    <row r="984" spans="1:25" ht="75" hidden="1" x14ac:dyDescent="0.25">
      <c r="A984" s="3" t="s">
        <v>2184</v>
      </c>
      <c r="B984" s="4">
        <v>45886</v>
      </c>
      <c r="C984" s="3" t="s">
        <v>2185</v>
      </c>
      <c r="D984" s="5" t="s">
        <v>2186</v>
      </c>
      <c r="E984" s="3" t="s">
        <v>76</v>
      </c>
      <c r="F984" s="3">
        <v>2</v>
      </c>
      <c r="G984" s="3">
        <v>8</v>
      </c>
      <c r="H984" s="3"/>
      <c r="I984" s="3" t="s">
        <v>119</v>
      </c>
      <c r="J984" s="3" t="s">
        <v>361</v>
      </c>
      <c r="K984" s="3" t="s">
        <v>28</v>
      </c>
      <c r="L984" s="5"/>
      <c r="M984" s="5"/>
      <c r="N984" s="3" t="e">
        <f>IF(L984="Availability", 0, IF(AND(#REF!="Y", OR(F984&gt;2,#REF!&gt; 0)), 1, 0))</f>
        <v>#REF!</v>
      </c>
      <c r="O984" s="5"/>
      <c r="P984" s="5"/>
      <c r="Q984" s="5"/>
      <c r="R984" s="10"/>
      <c r="S984" s="3">
        <f>_xlfn.XLOOKUP(E984,DelayData!C:C,DelayData!E:E,"Not Found")</f>
        <v>0</v>
      </c>
      <c r="T984" s="3">
        <f>tbl_master[[#This Row],[Delay Mins]]</f>
        <v>0</v>
      </c>
      <c r="U984" s="41">
        <f t="shared" si="63"/>
        <v>29</v>
      </c>
      <c r="V984" s="41" t="e" cm="1">
        <f t="array" aca="1" ref="V984" ca="1">IF(V5COUNT(S984:S986)&lt;3,"",AVERAGE(S984:S986))</f>
        <v>#NAME?</v>
      </c>
      <c r="W984" s="41" t="e">
        <f t="shared" ca="1" si="64"/>
        <v>#NAME?</v>
      </c>
      <c r="X984" s="41" t="e">
        <f t="shared" ca="1" si="65"/>
        <v>#NAME?</v>
      </c>
      <c r="Y984" s="44" t="e">
        <f t="shared" ca="1" si="66"/>
        <v>#NAME?</v>
      </c>
    </row>
    <row r="985" spans="1:25" ht="75" hidden="1" x14ac:dyDescent="0.25">
      <c r="A985" s="3" t="s">
        <v>2187</v>
      </c>
      <c r="B985" s="4">
        <v>45886</v>
      </c>
      <c r="C985" s="3" t="s">
        <v>2188</v>
      </c>
      <c r="D985" s="5" t="s">
        <v>2189</v>
      </c>
      <c r="E985" s="3" t="s">
        <v>58</v>
      </c>
      <c r="F985" s="3">
        <v>5</v>
      </c>
      <c r="G985" s="3">
        <v>5</v>
      </c>
      <c r="H985" s="4">
        <v>43808</v>
      </c>
      <c r="I985" s="3" t="s">
        <v>1464</v>
      </c>
      <c r="J985" s="3"/>
      <c r="K985" s="3" t="s">
        <v>584</v>
      </c>
      <c r="L985" s="5"/>
      <c r="M985" s="5"/>
      <c r="N985" s="3" t="e">
        <f>IF(L985="Availability", 0, IF(AND(#REF!="Y", OR(F985&gt;2,#REF!&gt; 0)), 1, 0))</f>
        <v>#REF!</v>
      </c>
      <c r="O985" s="5"/>
      <c r="P985" s="5"/>
      <c r="Q985" s="5"/>
      <c r="R985" s="10"/>
      <c r="S985" s="3">
        <f>_xlfn.XLOOKUP(E985,DelayData!C:C,DelayData!E:E,"Not Found")</f>
        <v>2</v>
      </c>
      <c r="T985" s="3">
        <f>tbl_master[[#This Row],[Delay Mins]]</f>
        <v>2</v>
      </c>
      <c r="U985" s="41">
        <f t="shared" si="63"/>
        <v>0</v>
      </c>
      <c r="V985" s="41" t="e" cm="1">
        <f t="array" aca="1" ref="V985" ca="1">IF(V5COUNT(S985:S987)&lt;3,"",AVERAGE(S985:S987))</f>
        <v>#NAME?</v>
      </c>
      <c r="W985" s="41" t="e">
        <f t="shared" ca="1" si="64"/>
        <v>#NAME?</v>
      </c>
      <c r="X985" s="41" t="e">
        <f t="shared" ca="1" si="65"/>
        <v>#NAME?</v>
      </c>
      <c r="Y985" s="44" t="e">
        <f t="shared" ca="1" si="66"/>
        <v>#NAME?</v>
      </c>
    </row>
    <row r="986" spans="1:25" ht="75" hidden="1" x14ac:dyDescent="0.25">
      <c r="A986" s="3" t="s">
        <v>2190</v>
      </c>
      <c r="B986" s="4">
        <v>45886</v>
      </c>
      <c r="C986" s="3" t="s">
        <v>2067</v>
      </c>
      <c r="D986" s="5" t="s">
        <v>2068</v>
      </c>
      <c r="E986" s="3" t="s">
        <v>2191</v>
      </c>
      <c r="F986" s="3">
        <v>16</v>
      </c>
      <c r="G986" s="3">
        <v>27</v>
      </c>
      <c r="H986" s="3"/>
      <c r="I986" s="3" t="s">
        <v>33</v>
      </c>
      <c r="J986" s="3" t="s">
        <v>288</v>
      </c>
      <c r="K986" s="3" t="s">
        <v>28</v>
      </c>
      <c r="L986" s="5"/>
      <c r="M986" s="5"/>
      <c r="N986" s="3" t="e">
        <f>IF(L986="Availability", 0, IF(AND(#REF!="Y", OR(F986&gt;2,#REF!&gt; 0)), 1, 0))</f>
        <v>#REF!</v>
      </c>
      <c r="O986" s="5"/>
      <c r="P986" s="5"/>
      <c r="Q986" s="5"/>
      <c r="R986" s="10"/>
      <c r="S986" s="3">
        <f>_xlfn.XLOOKUP(E986,DelayData!C:C,DelayData!E:E,"Not Found")</f>
        <v>26</v>
      </c>
      <c r="T986" s="3">
        <f>tbl_master[[#This Row],[Delay Mins]]</f>
        <v>26</v>
      </c>
      <c r="U986" s="41">
        <f t="shared" si="63"/>
        <v>2</v>
      </c>
      <c r="V986" s="41" t="e" cm="1">
        <f t="array" aca="1" ref="V986" ca="1">IF(V5COUNT(S986:S988)&lt;3,"",AVERAGE(S986:S988))</f>
        <v>#NAME?</v>
      </c>
      <c r="W986" s="41" t="e">
        <f t="shared" ca="1" si="64"/>
        <v>#NAME?</v>
      </c>
      <c r="X986" s="41" t="e">
        <f t="shared" ca="1" si="65"/>
        <v>#NAME?</v>
      </c>
      <c r="Y986" s="44" t="e">
        <f t="shared" ca="1" si="66"/>
        <v>#NAME?</v>
      </c>
    </row>
    <row r="987" spans="1:25" ht="135" hidden="1" x14ac:dyDescent="0.25">
      <c r="A987" s="3" t="s">
        <v>2192</v>
      </c>
      <c r="B987" s="4">
        <v>45886</v>
      </c>
      <c r="C987" s="3" t="s">
        <v>2193</v>
      </c>
      <c r="D987" s="5" t="s">
        <v>2194</v>
      </c>
      <c r="E987" s="3" t="s">
        <v>2145</v>
      </c>
      <c r="F987" s="3">
        <v>5</v>
      </c>
      <c r="G987" s="3">
        <v>27</v>
      </c>
      <c r="H987" s="4">
        <v>43784</v>
      </c>
      <c r="I987" s="3" t="s">
        <v>54</v>
      </c>
      <c r="J987" s="3" t="s">
        <v>55</v>
      </c>
      <c r="K987" s="3" t="s">
        <v>28</v>
      </c>
      <c r="L987" s="5"/>
      <c r="M987" s="5"/>
      <c r="N987" s="3" t="e">
        <f>IF(L987="Availability", 0, IF(AND(#REF!="Y", OR(F987&gt;2,#REF!&gt; 0)), 1, 0))</f>
        <v>#REF!</v>
      </c>
      <c r="O987" s="5"/>
      <c r="P987" s="5"/>
      <c r="Q987" s="5"/>
      <c r="R987" s="10"/>
      <c r="S987" s="3">
        <f>_xlfn.XLOOKUP(E987,DelayData!C:C,DelayData!E:E,"Not Found")</f>
        <v>0</v>
      </c>
      <c r="T987" s="3">
        <f>tbl_master[[#This Row],[Delay Mins]]</f>
        <v>0</v>
      </c>
      <c r="U987" s="41">
        <f t="shared" si="63"/>
        <v>26</v>
      </c>
      <c r="V987" s="41" t="e" cm="1">
        <f t="array" aca="1" ref="V987" ca="1">IF(V5COUNT(S987:S989)&lt;3,"",AVERAGE(S987:S989))</f>
        <v>#NAME?</v>
      </c>
      <c r="W987" s="41" t="e">
        <f t="shared" ca="1" si="64"/>
        <v>#NAME?</v>
      </c>
      <c r="X987" s="41" t="e">
        <f t="shared" ca="1" si="65"/>
        <v>#NAME?</v>
      </c>
      <c r="Y987" s="44" t="e">
        <f t="shared" ca="1" si="66"/>
        <v>#NAME?</v>
      </c>
    </row>
    <row r="988" spans="1:25" ht="75" hidden="1" x14ac:dyDescent="0.25">
      <c r="A988" s="3" t="s">
        <v>2195</v>
      </c>
      <c r="B988" s="4">
        <v>45885</v>
      </c>
      <c r="C988" s="3" t="s">
        <v>957</v>
      </c>
      <c r="D988" s="5" t="s">
        <v>958</v>
      </c>
      <c r="E988" s="3" t="s">
        <v>128</v>
      </c>
      <c r="F988" s="3">
        <v>3</v>
      </c>
      <c r="G988" s="3">
        <v>3</v>
      </c>
      <c r="H988" s="4">
        <v>44005</v>
      </c>
      <c r="I988" s="3" t="s">
        <v>39</v>
      </c>
      <c r="J988" s="3" t="s">
        <v>588</v>
      </c>
      <c r="K988" s="3" t="s">
        <v>28</v>
      </c>
      <c r="L988" s="5"/>
      <c r="M988" s="5"/>
      <c r="N988" s="3" t="e">
        <f>IF(L988="Availability", 0, IF(AND(#REF!="Y", OR(F988&gt;2,#REF!&gt; 0)), 1, 0))</f>
        <v>#REF!</v>
      </c>
      <c r="O988" s="5"/>
      <c r="P988" s="5"/>
      <c r="Q988" s="5"/>
      <c r="R988" s="10"/>
      <c r="S988" s="3">
        <f>_xlfn.XLOOKUP(E988,DelayData!C:C,DelayData!E:E,"Not Found")</f>
        <v>3</v>
      </c>
      <c r="T988" s="3">
        <f>tbl_master[[#This Row],[Delay Mins]]</f>
        <v>3</v>
      </c>
      <c r="U988" s="41">
        <f t="shared" si="63"/>
        <v>0</v>
      </c>
      <c r="V988" s="41" t="e" cm="1">
        <f t="array" aca="1" ref="V988" ca="1">IF(V5COUNT(S988:S990)&lt;3,"",AVERAGE(S988:S990))</f>
        <v>#NAME?</v>
      </c>
      <c r="W988" s="41" t="e">
        <f t="shared" ca="1" si="64"/>
        <v>#NAME?</v>
      </c>
      <c r="X988" s="41" t="e">
        <f t="shared" ca="1" si="65"/>
        <v>#NAME?</v>
      </c>
      <c r="Y988" s="44" t="e">
        <f t="shared" ca="1" si="66"/>
        <v>#NAME?</v>
      </c>
    </row>
    <row r="989" spans="1:25" ht="60" hidden="1" x14ac:dyDescent="0.25">
      <c r="A989" s="3" t="s">
        <v>2196</v>
      </c>
      <c r="B989" s="4">
        <v>45885</v>
      </c>
      <c r="C989" s="3" t="s">
        <v>1058</v>
      </c>
      <c r="D989" s="5" t="s">
        <v>1602</v>
      </c>
      <c r="E989" s="3" t="s">
        <v>76</v>
      </c>
      <c r="F989" s="3">
        <v>3</v>
      </c>
      <c r="G989" s="3">
        <v>3</v>
      </c>
      <c r="H989" s="4">
        <v>43964</v>
      </c>
      <c r="I989" s="3" t="s">
        <v>39</v>
      </c>
      <c r="J989" s="3" t="s">
        <v>129</v>
      </c>
      <c r="K989" s="3" t="s">
        <v>28</v>
      </c>
      <c r="L989" s="5"/>
      <c r="M989" s="5"/>
      <c r="N989" s="3" t="e">
        <f>IF(L989="Availability", 0, IF(AND(#REF!="Y", OR(F989&gt;2,#REF!&gt; 0)), 1, 0))</f>
        <v>#REF!</v>
      </c>
      <c r="O989" s="5"/>
      <c r="P989" s="5"/>
      <c r="Q989" s="5"/>
      <c r="R989" s="10"/>
      <c r="S989" s="3">
        <f>_xlfn.XLOOKUP(E989,DelayData!C:C,DelayData!E:E,"Not Found")</f>
        <v>0</v>
      </c>
      <c r="T989" s="3">
        <f>tbl_master[[#This Row],[Delay Mins]]</f>
        <v>0</v>
      </c>
      <c r="U989" s="41">
        <f t="shared" si="63"/>
        <v>3</v>
      </c>
      <c r="V989" s="41" t="e" cm="1">
        <f t="array" aca="1" ref="V989" ca="1">IF(V5COUNT(S989:S991)&lt;3,"",AVERAGE(S989:S991))</f>
        <v>#NAME?</v>
      </c>
      <c r="W989" s="41" t="e">
        <f t="shared" ca="1" si="64"/>
        <v>#NAME?</v>
      </c>
      <c r="X989" s="41" t="e">
        <f t="shared" ca="1" si="65"/>
        <v>#NAME?</v>
      </c>
      <c r="Y989" s="44" t="e">
        <f t="shared" ca="1" si="66"/>
        <v>#NAME?</v>
      </c>
    </row>
    <row r="990" spans="1:25" ht="75" hidden="1" x14ac:dyDescent="0.25">
      <c r="A990" s="3" t="s">
        <v>2197</v>
      </c>
      <c r="B990" s="4">
        <v>45885</v>
      </c>
      <c r="C990" s="3" t="s">
        <v>1826</v>
      </c>
      <c r="D990" s="5" t="s">
        <v>1439</v>
      </c>
      <c r="E990" s="3" t="s">
        <v>95</v>
      </c>
      <c r="F990" s="3">
        <v>13</v>
      </c>
      <c r="G990" s="3">
        <v>31</v>
      </c>
      <c r="H990" s="4">
        <v>43686</v>
      </c>
      <c r="I990" s="3" t="s">
        <v>2198</v>
      </c>
      <c r="J990" s="3" t="s">
        <v>2199</v>
      </c>
      <c r="K990" s="3" t="s">
        <v>28</v>
      </c>
      <c r="L990" s="5"/>
      <c r="M990" s="5" t="s">
        <v>1935</v>
      </c>
      <c r="N990" s="3" t="e">
        <f>IF(L990="Availability", 0, IF(AND(#REF!="Y", OR(F990&gt;2,#REF!&gt; 0)), 1, 0))</f>
        <v>#REF!</v>
      </c>
      <c r="O990" s="5"/>
      <c r="P990" s="5"/>
      <c r="Q990" s="5"/>
      <c r="R990" s="10"/>
      <c r="S990" s="3">
        <f>_xlfn.XLOOKUP(E990,DelayData!C:C,DelayData!E:E,"Not Found")</f>
        <v>0</v>
      </c>
      <c r="T990" s="3">
        <f>tbl_master[[#This Row],[Delay Mins]]</f>
        <v>0</v>
      </c>
      <c r="U990" s="41">
        <f t="shared" si="63"/>
        <v>0</v>
      </c>
      <c r="V990" s="41" t="e" cm="1">
        <f t="array" aca="1" ref="V990" ca="1">IF(V5COUNT(S990:S992)&lt;3,"",AVERAGE(S990:S992))</f>
        <v>#NAME?</v>
      </c>
      <c r="W990" s="41" t="e">
        <f t="shared" ca="1" si="64"/>
        <v>#NAME?</v>
      </c>
      <c r="X990" s="41" t="e">
        <f t="shared" ca="1" si="65"/>
        <v>#NAME?</v>
      </c>
      <c r="Y990" s="44" t="e">
        <f t="shared" ca="1" si="66"/>
        <v>#NAME?</v>
      </c>
    </row>
    <row r="991" spans="1:25" ht="60" hidden="1" x14ac:dyDescent="0.25">
      <c r="A991" s="3" t="s">
        <v>2200</v>
      </c>
      <c r="B991" s="4">
        <v>45885</v>
      </c>
      <c r="C991" s="3" t="s">
        <v>230</v>
      </c>
      <c r="D991" s="5" t="s">
        <v>231</v>
      </c>
      <c r="E991" s="3" t="s">
        <v>241</v>
      </c>
      <c r="F991" s="3">
        <v>3</v>
      </c>
      <c r="G991" s="3">
        <v>11</v>
      </c>
      <c r="H991" s="4">
        <v>43584</v>
      </c>
      <c r="I991" s="3" t="s">
        <v>26</v>
      </c>
      <c r="J991" s="3" t="s">
        <v>242</v>
      </c>
      <c r="K991" s="3" t="s">
        <v>28</v>
      </c>
      <c r="L991" s="5"/>
      <c r="M991" s="5"/>
      <c r="N991" s="3" t="e">
        <f>IF(L991="Availability", 0, IF(AND(#REF!="Y", OR(F991&gt;2,#REF!&gt; 0)), 1, 0))</f>
        <v>#REF!</v>
      </c>
      <c r="O991" s="5"/>
      <c r="P991" s="5"/>
      <c r="Q991" s="5"/>
      <c r="R991" s="10"/>
      <c r="S991" s="3">
        <f>_xlfn.XLOOKUP(E991,DelayData!C:C,DelayData!E:E,"Not Found")</f>
        <v>0</v>
      </c>
      <c r="T991" s="3">
        <f>tbl_master[[#This Row],[Delay Mins]]</f>
        <v>0</v>
      </c>
      <c r="U991" s="41">
        <f t="shared" si="63"/>
        <v>0</v>
      </c>
      <c r="V991" s="41" t="e" cm="1">
        <f t="array" aca="1" ref="V991" ca="1">IF(V5COUNT(S991:S993)&lt;3,"",AVERAGE(S991:S993))</f>
        <v>#NAME?</v>
      </c>
      <c r="W991" s="41" t="e">
        <f t="shared" ca="1" si="64"/>
        <v>#NAME?</v>
      </c>
      <c r="X991" s="41" t="e">
        <f t="shared" ca="1" si="65"/>
        <v>#NAME?</v>
      </c>
      <c r="Y991" s="44" t="e">
        <f t="shared" ca="1" si="66"/>
        <v>#NAME?</v>
      </c>
    </row>
    <row r="992" spans="1:25" ht="60" hidden="1" x14ac:dyDescent="0.25">
      <c r="A992" s="3" t="s">
        <v>2201</v>
      </c>
      <c r="B992" s="4">
        <v>45884</v>
      </c>
      <c r="C992" s="3"/>
      <c r="D992" s="5" t="s">
        <v>1275</v>
      </c>
      <c r="E992" s="3" t="s">
        <v>95</v>
      </c>
      <c r="F992" s="3">
        <v>7</v>
      </c>
      <c r="G992" s="3">
        <v>7</v>
      </c>
      <c r="H992" s="4">
        <v>43672</v>
      </c>
      <c r="I992" s="3" t="s">
        <v>39</v>
      </c>
      <c r="J992" s="3"/>
      <c r="K992" s="3" t="s">
        <v>584</v>
      </c>
      <c r="L992" s="5"/>
      <c r="M992" s="5"/>
      <c r="N992" s="3" t="e">
        <f>IF(L992="Availability", 0, IF(AND(#REF!="Y", OR(F992&gt;2,#REF!&gt; 0)), 1, 0))</f>
        <v>#REF!</v>
      </c>
      <c r="O992" s="5"/>
      <c r="P992" s="5"/>
      <c r="Q992" s="5"/>
      <c r="R992" s="10"/>
      <c r="S992" s="3">
        <f>_xlfn.XLOOKUP(E992,DelayData!C:C,DelayData!E:E,"Not Found")</f>
        <v>0</v>
      </c>
      <c r="T992" s="3">
        <f>tbl_master[[#This Row],[Delay Mins]]</f>
        <v>0</v>
      </c>
      <c r="U992" s="41">
        <f t="shared" si="63"/>
        <v>0</v>
      </c>
      <c r="V992" s="41" t="e" cm="1">
        <f t="array" aca="1" ref="V992" ca="1">IF(V5COUNT(S992:S994)&lt;3,"",AVERAGE(S992:S994))</f>
        <v>#NAME?</v>
      </c>
      <c r="W992" s="41" t="e">
        <f t="shared" ca="1" si="64"/>
        <v>#NAME?</v>
      </c>
      <c r="X992" s="41" t="e">
        <f t="shared" ca="1" si="65"/>
        <v>#NAME?</v>
      </c>
      <c r="Y992" s="44" t="e">
        <f t="shared" ca="1" si="66"/>
        <v>#NAME?</v>
      </c>
    </row>
    <row r="993" spans="1:25" ht="60" hidden="1" x14ac:dyDescent="0.25">
      <c r="A993" s="3" t="s">
        <v>2202</v>
      </c>
      <c r="B993" s="4">
        <v>45884</v>
      </c>
      <c r="C993" s="3"/>
      <c r="D993" s="5" t="s">
        <v>1301</v>
      </c>
      <c r="E993" s="3" t="s">
        <v>2053</v>
      </c>
      <c r="F993" s="3">
        <v>2</v>
      </c>
      <c r="G993" s="3">
        <v>4</v>
      </c>
      <c r="H993" s="4">
        <v>43700</v>
      </c>
      <c r="I993" s="3" t="s">
        <v>39</v>
      </c>
      <c r="J993" s="3"/>
      <c r="K993" s="3" t="s">
        <v>34</v>
      </c>
      <c r="L993" s="5"/>
      <c r="M993" s="5"/>
      <c r="N993" s="3" t="e">
        <f>IF(L993="Availability", 0, IF(AND(#REF!="Y", OR(F993&gt;2,#REF!&gt; 0)), 1, 0))</f>
        <v>#REF!</v>
      </c>
      <c r="O993" s="5"/>
      <c r="P993" s="5"/>
      <c r="Q993" s="5"/>
      <c r="R993" s="10"/>
      <c r="S993" s="3">
        <f>_xlfn.XLOOKUP(E993,DelayData!C:C,DelayData!E:E,"Not Found")</f>
        <v>62</v>
      </c>
      <c r="T993" s="3">
        <f>tbl_master[[#This Row],[Delay Mins]]</f>
        <v>62</v>
      </c>
      <c r="U993" s="41">
        <f t="shared" si="63"/>
        <v>0</v>
      </c>
      <c r="V993" s="41" t="e" cm="1">
        <f t="array" aca="1" ref="V993" ca="1">IF(V5COUNT(S993:S995)&lt;3,"",AVERAGE(S993:S995))</f>
        <v>#NAME?</v>
      </c>
      <c r="W993" s="41" t="e">
        <f t="shared" ca="1" si="64"/>
        <v>#NAME?</v>
      </c>
      <c r="X993" s="41" t="e">
        <f t="shared" ca="1" si="65"/>
        <v>#NAME?</v>
      </c>
      <c r="Y993" s="44" t="e">
        <f t="shared" ca="1" si="66"/>
        <v>#NAME?</v>
      </c>
    </row>
    <row r="994" spans="1:25" ht="60" hidden="1" x14ac:dyDescent="0.25">
      <c r="A994" s="3" t="s">
        <v>2203</v>
      </c>
      <c r="B994" s="4">
        <v>45884</v>
      </c>
      <c r="C994" s="3" t="s">
        <v>337</v>
      </c>
      <c r="D994" s="5" t="s">
        <v>338</v>
      </c>
      <c r="E994" s="3" t="s">
        <v>150</v>
      </c>
      <c r="F994" s="3">
        <v>2</v>
      </c>
      <c r="G994" s="3">
        <v>2</v>
      </c>
      <c r="H994" s="4">
        <v>43532</v>
      </c>
      <c r="I994" s="3" t="s">
        <v>347</v>
      </c>
      <c r="J994" s="3"/>
      <c r="K994" s="3" t="s">
        <v>34</v>
      </c>
      <c r="L994" s="5"/>
      <c r="M994" s="5"/>
      <c r="N994" s="3" t="e">
        <f>IF(L994="Availability", 0, IF(AND(#REF!="Y", OR(F994&gt;2,#REF!&gt; 0)), 1, 0))</f>
        <v>#REF!</v>
      </c>
      <c r="O994" s="5"/>
      <c r="P994" s="5"/>
      <c r="Q994" s="5"/>
      <c r="R994" s="10"/>
      <c r="S994" s="3">
        <f>_xlfn.XLOOKUP(E994,DelayData!C:C,DelayData!E:E,"Not Found")</f>
        <v>0</v>
      </c>
      <c r="T994" s="3">
        <f>tbl_master[[#This Row],[Delay Mins]]</f>
        <v>0</v>
      </c>
      <c r="U994" s="41">
        <f t="shared" si="63"/>
        <v>62</v>
      </c>
      <c r="V994" s="41" t="e" cm="1">
        <f t="array" aca="1" ref="V994" ca="1">IF(V5COUNT(S994:S996)&lt;3,"",AVERAGE(S994:S996))</f>
        <v>#NAME?</v>
      </c>
      <c r="W994" s="41" t="e">
        <f t="shared" ca="1" si="64"/>
        <v>#NAME?</v>
      </c>
      <c r="X994" s="41" t="e">
        <f t="shared" ca="1" si="65"/>
        <v>#NAME?</v>
      </c>
      <c r="Y994" s="44" t="e">
        <f t="shared" ca="1" si="66"/>
        <v>#NAME?</v>
      </c>
    </row>
    <row r="995" spans="1:25" ht="60" hidden="1" x14ac:dyDescent="0.25">
      <c r="A995" s="3" t="s">
        <v>2204</v>
      </c>
      <c r="B995" s="4">
        <v>45884</v>
      </c>
      <c r="C995" s="3" t="s">
        <v>716</v>
      </c>
      <c r="D995" s="5" t="s">
        <v>1301</v>
      </c>
      <c r="E995" s="3" t="s">
        <v>87</v>
      </c>
      <c r="F995" s="3">
        <v>11</v>
      </c>
      <c r="G995" s="3">
        <v>24</v>
      </c>
      <c r="H995" s="4">
        <v>43700</v>
      </c>
      <c r="I995" s="3" t="s">
        <v>39</v>
      </c>
      <c r="J995" s="3" t="s">
        <v>170</v>
      </c>
      <c r="K995" s="3" t="s">
        <v>28</v>
      </c>
      <c r="L995" s="5"/>
      <c r="M995" s="5"/>
      <c r="N995" s="3" t="e">
        <f>IF(L995="Availability", 0, IF(AND(#REF!="Y", OR(F995&gt;2,#REF!&gt; 0)), 1, 0))</f>
        <v>#REF!</v>
      </c>
      <c r="O995" s="5"/>
      <c r="P995" s="5"/>
      <c r="Q995" s="5"/>
      <c r="R995" s="10"/>
      <c r="S995" s="3">
        <f>_xlfn.XLOOKUP(E995,DelayData!C:C,DelayData!E:E,"Not Found")</f>
        <v>0</v>
      </c>
      <c r="T995" s="3">
        <f>tbl_master[[#This Row],[Delay Mins]]</f>
        <v>0</v>
      </c>
      <c r="U995" s="41">
        <f t="shared" si="63"/>
        <v>0</v>
      </c>
      <c r="V995" s="41" t="e" cm="1">
        <f t="array" aca="1" ref="V995" ca="1">IF(V5COUNT(S995:S997)&lt;3,"",AVERAGE(S995:S997))</f>
        <v>#NAME?</v>
      </c>
      <c r="W995" s="41" t="e">
        <f t="shared" ca="1" si="64"/>
        <v>#NAME?</v>
      </c>
      <c r="X995" s="41" t="e">
        <f t="shared" ca="1" si="65"/>
        <v>#NAME?</v>
      </c>
      <c r="Y995" s="44" t="e">
        <f t="shared" ca="1" si="66"/>
        <v>#NAME?</v>
      </c>
    </row>
    <row r="996" spans="1:25" ht="75" hidden="1" x14ac:dyDescent="0.25">
      <c r="A996" s="3" t="s">
        <v>2205</v>
      </c>
      <c r="B996" s="4">
        <v>45884</v>
      </c>
      <c r="C996" s="3" t="s">
        <v>1598</v>
      </c>
      <c r="D996" s="5" t="s">
        <v>1756</v>
      </c>
      <c r="E996" s="3" t="s">
        <v>70</v>
      </c>
      <c r="F996" s="3">
        <v>11</v>
      </c>
      <c r="G996" s="3">
        <v>11</v>
      </c>
      <c r="H996" s="3"/>
      <c r="I996" s="3" t="s">
        <v>71</v>
      </c>
      <c r="J996" s="3" t="s">
        <v>55</v>
      </c>
      <c r="K996" s="3" t="s">
        <v>28</v>
      </c>
      <c r="L996" s="5"/>
      <c r="M996" s="5"/>
      <c r="N996" s="3" t="e">
        <f>IF(L996="Availability", 0, IF(AND(#REF!="Y", OR(F996&gt;2,#REF!&gt; 0)), 1, 0))</f>
        <v>#REF!</v>
      </c>
      <c r="O996" s="5"/>
      <c r="P996" s="5"/>
      <c r="Q996" s="5"/>
      <c r="R996" s="10"/>
      <c r="S996" s="3">
        <f>_xlfn.XLOOKUP(E996,DelayData!C:C,DelayData!E:E,"Not Found")</f>
        <v>27</v>
      </c>
      <c r="T996" s="3">
        <f>tbl_master[[#This Row],[Delay Mins]]</f>
        <v>27</v>
      </c>
      <c r="U996" s="41">
        <f t="shared" si="63"/>
        <v>0</v>
      </c>
      <c r="V996" s="41" t="e" cm="1">
        <f t="array" aca="1" ref="V996" ca="1">IF(V5COUNT(S996:S998)&lt;3,"",AVERAGE(S996:S998))</f>
        <v>#NAME?</v>
      </c>
      <c r="W996" s="41" t="e">
        <f t="shared" ca="1" si="64"/>
        <v>#NAME?</v>
      </c>
      <c r="X996" s="41" t="e">
        <f t="shared" ca="1" si="65"/>
        <v>#NAME?</v>
      </c>
      <c r="Y996" s="44" t="e">
        <f t="shared" ca="1" si="66"/>
        <v>#NAME?</v>
      </c>
    </row>
    <row r="997" spans="1:25" ht="75" hidden="1" x14ac:dyDescent="0.25">
      <c r="A997" s="3" t="s">
        <v>2206</v>
      </c>
      <c r="B997" s="4">
        <v>45884</v>
      </c>
      <c r="C997" s="3" t="s">
        <v>2207</v>
      </c>
      <c r="D997" s="5" t="s">
        <v>2208</v>
      </c>
      <c r="E997" s="3" t="s">
        <v>58</v>
      </c>
      <c r="F997" s="3">
        <v>5</v>
      </c>
      <c r="G997" s="3">
        <v>5</v>
      </c>
      <c r="H997" s="4">
        <v>43868</v>
      </c>
      <c r="I997" s="3" t="s">
        <v>59</v>
      </c>
      <c r="J997" s="3" t="s">
        <v>55</v>
      </c>
      <c r="K997" s="3" t="s">
        <v>28</v>
      </c>
      <c r="L997" s="5"/>
      <c r="M997" s="5"/>
      <c r="N997" s="3" t="e">
        <f>IF(L997="Availability", 0, IF(AND(#REF!="Y", OR(F997&gt;2,#REF!&gt; 0)), 1, 0))</f>
        <v>#REF!</v>
      </c>
      <c r="O997" s="5"/>
      <c r="P997" s="5"/>
      <c r="Q997" s="5"/>
      <c r="R997" s="10"/>
      <c r="S997" s="3">
        <f>_xlfn.XLOOKUP(E997,DelayData!C:C,DelayData!E:E,"Not Found")</f>
        <v>2</v>
      </c>
      <c r="T997" s="3">
        <f>tbl_master[[#This Row],[Delay Mins]]</f>
        <v>2</v>
      </c>
      <c r="U997" s="41">
        <f t="shared" si="63"/>
        <v>27</v>
      </c>
      <c r="V997" s="41" t="e" cm="1">
        <f t="array" aca="1" ref="V997" ca="1">IF(V5COUNT(S997:S999)&lt;3,"",AVERAGE(S997:S999))</f>
        <v>#NAME?</v>
      </c>
      <c r="W997" s="41" t="e">
        <f t="shared" ca="1" si="64"/>
        <v>#NAME?</v>
      </c>
      <c r="X997" s="41" t="e">
        <f t="shared" ca="1" si="65"/>
        <v>#NAME?</v>
      </c>
      <c r="Y997" s="44" t="e">
        <f t="shared" ca="1" si="66"/>
        <v>#NAME?</v>
      </c>
    </row>
    <row r="998" spans="1:25" ht="60" hidden="1" x14ac:dyDescent="0.25">
      <c r="A998" s="3" t="s">
        <v>2209</v>
      </c>
      <c r="B998" s="4">
        <v>45883</v>
      </c>
      <c r="C998" s="3" t="s">
        <v>85</v>
      </c>
      <c r="D998" s="5" t="s">
        <v>1994</v>
      </c>
      <c r="E998" s="3" t="s">
        <v>2210</v>
      </c>
      <c r="F998" s="3">
        <v>7</v>
      </c>
      <c r="G998" s="3">
        <v>7</v>
      </c>
      <c r="H998" s="4">
        <v>43550</v>
      </c>
      <c r="I998" s="3" t="s">
        <v>26</v>
      </c>
      <c r="J998" s="3" t="s">
        <v>163</v>
      </c>
      <c r="K998" s="3" t="s">
        <v>28</v>
      </c>
      <c r="L998" s="5"/>
      <c r="M998" s="5"/>
      <c r="N998" s="3" t="e">
        <f>IF(L998="Availability", 0, IF(AND(#REF!="Y", OR(F998&gt;2,#REF!&gt; 0)), 1, 0))</f>
        <v>#REF!</v>
      </c>
      <c r="O998" s="5"/>
      <c r="P998" s="5"/>
      <c r="Q998" s="5"/>
      <c r="R998" s="10"/>
      <c r="S998" s="3">
        <f>_xlfn.XLOOKUP(E998,DelayData!C:C,DelayData!E:E,"Not Found")</f>
        <v>0</v>
      </c>
      <c r="T998" s="3">
        <f>tbl_master[[#This Row],[Delay Mins]]</f>
        <v>0</v>
      </c>
      <c r="U998" s="41">
        <f t="shared" si="63"/>
        <v>2</v>
      </c>
      <c r="V998" s="41" t="e" cm="1">
        <f t="array" aca="1" ref="V998" ca="1">IF(V5COUNT(S998:S1000)&lt;3,"",AVERAGE(S998:S1000))</f>
        <v>#NAME?</v>
      </c>
      <c r="W998" s="41" t="e">
        <f t="shared" ca="1" si="64"/>
        <v>#NAME?</v>
      </c>
      <c r="X998" s="41" t="e">
        <f t="shared" ca="1" si="65"/>
        <v>#NAME?</v>
      </c>
      <c r="Y998" s="44" t="e">
        <f t="shared" ca="1" si="66"/>
        <v>#NAME?</v>
      </c>
    </row>
    <row r="999" spans="1:25" ht="135" hidden="1" x14ac:dyDescent="0.25">
      <c r="A999" s="3" t="s">
        <v>2211</v>
      </c>
      <c r="B999" s="4">
        <v>45883</v>
      </c>
      <c r="C999" s="3" t="s">
        <v>651</v>
      </c>
      <c r="D999" s="5" t="s">
        <v>2212</v>
      </c>
      <c r="E999" s="3" t="s">
        <v>350</v>
      </c>
      <c r="F999" s="3">
        <v>6</v>
      </c>
      <c r="G999" s="3">
        <v>6</v>
      </c>
      <c r="H999" s="4">
        <v>43700</v>
      </c>
      <c r="I999" s="3" t="s">
        <v>1981</v>
      </c>
      <c r="J999" s="3"/>
      <c r="K999" s="3" t="s">
        <v>424</v>
      </c>
      <c r="L999" s="5"/>
      <c r="M999" s="5"/>
      <c r="N999" s="3" t="e">
        <f>IF(L999="Availability", 0, IF(AND(#REF!="Y", OR(F999&gt;2,#REF!&gt; 0)), 1, 0))</f>
        <v>#REF!</v>
      </c>
      <c r="O999" s="5"/>
      <c r="P999" s="5"/>
      <c r="Q999" s="5"/>
      <c r="R999" s="10"/>
      <c r="S999" s="3">
        <f>_xlfn.XLOOKUP(E999,DelayData!C:C,DelayData!E:E,"Not Found")</f>
        <v>7</v>
      </c>
      <c r="T999" s="3">
        <f>tbl_master[[#This Row],[Delay Mins]]</f>
        <v>7</v>
      </c>
      <c r="U999" s="41">
        <f t="shared" si="63"/>
        <v>0</v>
      </c>
      <c r="V999" s="41" t="e" cm="1">
        <f t="array" aca="1" ref="V999" ca="1">IF(V5COUNT(S999:S1001)&lt;3,"",AVERAGE(S999:S1001))</f>
        <v>#NAME?</v>
      </c>
      <c r="W999" s="41" t="e">
        <f t="shared" ca="1" si="64"/>
        <v>#NAME?</v>
      </c>
      <c r="X999" s="41" t="e">
        <f t="shared" ca="1" si="65"/>
        <v>#NAME?</v>
      </c>
      <c r="Y999" s="44" t="e">
        <f t="shared" ca="1" si="66"/>
        <v>#NAME?</v>
      </c>
    </row>
    <row r="1000" spans="1:25" ht="60" hidden="1" x14ac:dyDescent="0.25">
      <c r="A1000" s="3" t="s">
        <v>2213</v>
      </c>
      <c r="B1000" s="4">
        <v>45882</v>
      </c>
      <c r="C1000" s="3" t="s">
        <v>1697</v>
      </c>
      <c r="D1000" s="5" t="s">
        <v>1698</v>
      </c>
      <c r="E1000" s="3" t="s">
        <v>128</v>
      </c>
      <c r="F1000" s="3">
        <v>6</v>
      </c>
      <c r="G1000" s="3">
        <v>6</v>
      </c>
      <c r="H1000" s="4">
        <v>43700</v>
      </c>
      <c r="I1000" s="3" t="s">
        <v>1112</v>
      </c>
      <c r="J1000" s="3" t="s">
        <v>1709</v>
      </c>
      <c r="K1000" s="3" t="s">
        <v>28</v>
      </c>
      <c r="L1000" s="5"/>
      <c r="M1000" s="5"/>
      <c r="N1000" s="3" t="e">
        <f>IF(L1000="Availability", 0, IF(AND(#REF!="Y", OR(F1000&gt;2,#REF!&gt; 0)), 1, 0))</f>
        <v>#REF!</v>
      </c>
      <c r="O1000" s="5"/>
      <c r="P1000" s="5"/>
      <c r="Q1000" s="5"/>
      <c r="R1000" s="10"/>
      <c r="S1000" s="3">
        <f>_xlfn.XLOOKUP(E1000,DelayData!C:C,DelayData!E:E,"Not Found")</f>
        <v>3</v>
      </c>
      <c r="T1000" s="3">
        <f>tbl_master[[#This Row],[Delay Mins]]</f>
        <v>3</v>
      </c>
      <c r="U1000" s="41">
        <f t="shared" si="63"/>
        <v>7</v>
      </c>
      <c r="V1000" s="41" t="e" cm="1">
        <f t="array" aca="1" ref="V1000" ca="1">IF(V5COUNT(S1000:S1002)&lt;3,"",AVERAGE(S1000:S1002))</f>
        <v>#NAME?</v>
      </c>
      <c r="W1000" s="41" t="e">
        <f t="shared" ca="1" si="64"/>
        <v>#NAME?</v>
      </c>
      <c r="X1000" s="41" t="e">
        <f t="shared" ca="1" si="65"/>
        <v>#NAME?</v>
      </c>
      <c r="Y1000" s="44" t="e">
        <f t="shared" ca="1" si="66"/>
        <v>#NAME?</v>
      </c>
    </row>
    <row r="1001" spans="1:25" ht="105" hidden="1" x14ac:dyDescent="0.25">
      <c r="A1001" s="3" t="s">
        <v>2214</v>
      </c>
      <c r="B1001" s="4">
        <v>45882</v>
      </c>
      <c r="C1001" s="3" t="s">
        <v>1667</v>
      </c>
      <c r="D1001" s="5" t="s">
        <v>1807</v>
      </c>
      <c r="E1001" s="3" t="s">
        <v>95</v>
      </c>
      <c r="F1001" s="3">
        <v>0</v>
      </c>
      <c r="G1001" s="3">
        <v>3</v>
      </c>
      <c r="H1001" s="3"/>
      <c r="I1001" s="3" t="s">
        <v>1508</v>
      </c>
      <c r="J1001" s="3" t="s">
        <v>602</v>
      </c>
      <c r="K1001" s="3" t="s">
        <v>28</v>
      </c>
      <c r="L1001" s="5"/>
      <c r="M1001" s="5"/>
      <c r="N1001" s="3" t="e">
        <f>IF(L1001="Availability", 0, IF(AND(#REF!="Y", OR(F1001&gt;2,#REF!&gt; 0)), 1, 0))</f>
        <v>#REF!</v>
      </c>
      <c r="O1001" s="5"/>
      <c r="P1001" s="5"/>
      <c r="Q1001" s="5"/>
      <c r="R1001" s="10"/>
      <c r="S1001" s="3">
        <f>_xlfn.XLOOKUP(E1001,DelayData!C:C,DelayData!E:E,"Not Found")</f>
        <v>0</v>
      </c>
      <c r="T1001" s="3">
        <f>tbl_master[[#This Row],[Delay Mins]]</f>
        <v>0</v>
      </c>
      <c r="U1001" s="41">
        <f t="shared" si="63"/>
        <v>3</v>
      </c>
      <c r="V1001" s="41" t="e" cm="1">
        <f t="array" aca="1" ref="V1001" ca="1">IF(V5COUNT(S1001:S1003)&lt;3,"",AVERAGE(S1001:S1003))</f>
        <v>#NAME?</v>
      </c>
      <c r="W1001" s="41" t="e">
        <f t="shared" ca="1" si="64"/>
        <v>#NAME?</v>
      </c>
      <c r="X1001" s="41" t="e">
        <f t="shared" ca="1" si="65"/>
        <v>#NAME?</v>
      </c>
      <c r="Y1001" s="44" t="e">
        <f t="shared" ca="1" si="66"/>
        <v>#NAME?</v>
      </c>
    </row>
    <row r="1002" spans="1:25" ht="60" hidden="1" x14ac:dyDescent="0.25">
      <c r="A1002" s="3" t="s">
        <v>2215</v>
      </c>
      <c r="B1002" s="4">
        <v>45882</v>
      </c>
      <c r="C1002" s="3" t="s">
        <v>230</v>
      </c>
      <c r="D1002" s="5" t="s">
        <v>231</v>
      </c>
      <c r="E1002" s="3" t="s">
        <v>241</v>
      </c>
      <c r="F1002" s="3">
        <v>5</v>
      </c>
      <c r="G1002" s="3">
        <v>5</v>
      </c>
      <c r="H1002" s="4">
        <v>43584</v>
      </c>
      <c r="I1002" s="3" t="s">
        <v>26</v>
      </c>
      <c r="J1002" s="3" t="s">
        <v>242</v>
      </c>
      <c r="K1002" s="3" t="s">
        <v>28</v>
      </c>
      <c r="L1002" s="5"/>
      <c r="M1002" s="5"/>
      <c r="N1002" s="3" t="e">
        <f>IF(L1002="Availability", 0, IF(AND(#REF!="Y", OR(F1002&gt;2,#REF!&gt; 0)), 1, 0))</f>
        <v>#REF!</v>
      </c>
      <c r="O1002" s="5"/>
      <c r="P1002" s="5"/>
      <c r="Q1002" s="5"/>
      <c r="R1002" s="10"/>
      <c r="S1002" s="3">
        <f>_xlfn.XLOOKUP(E1002,DelayData!C:C,DelayData!E:E,"Not Found")</f>
        <v>0</v>
      </c>
      <c r="T1002" s="3">
        <f>tbl_master[[#This Row],[Delay Mins]]</f>
        <v>0</v>
      </c>
      <c r="U1002" s="41">
        <f t="shared" si="63"/>
        <v>0</v>
      </c>
      <c r="V1002" s="41" t="e" cm="1">
        <f t="array" aca="1" ref="V1002" ca="1">IF(V5COUNT(S1002:S1004)&lt;3,"",AVERAGE(S1002:S1004))</f>
        <v>#NAME?</v>
      </c>
      <c r="W1002" s="41" t="e">
        <f t="shared" ca="1" si="64"/>
        <v>#NAME?</v>
      </c>
      <c r="X1002" s="41" t="e">
        <f t="shared" ca="1" si="65"/>
        <v>#NAME?</v>
      </c>
      <c r="Y1002" s="44" t="e">
        <f t="shared" ca="1" si="66"/>
        <v>#NAME?</v>
      </c>
    </row>
    <row r="1003" spans="1:25" ht="75" hidden="1" x14ac:dyDescent="0.25">
      <c r="A1003" s="3" t="s">
        <v>2216</v>
      </c>
      <c r="B1003" s="4">
        <v>45882</v>
      </c>
      <c r="C1003" s="3" t="s">
        <v>468</v>
      </c>
      <c r="D1003" s="5" t="s">
        <v>1036</v>
      </c>
      <c r="E1003" s="3" t="s">
        <v>546</v>
      </c>
      <c r="F1003" s="3">
        <v>0</v>
      </c>
      <c r="G1003" s="3">
        <v>0</v>
      </c>
      <c r="H1003" s="4">
        <v>43756</v>
      </c>
      <c r="I1003" s="3" t="s">
        <v>39</v>
      </c>
      <c r="J1003" s="3" t="s">
        <v>44</v>
      </c>
      <c r="K1003" s="3" t="s">
        <v>28</v>
      </c>
      <c r="L1003" s="5"/>
      <c r="M1003" s="5"/>
      <c r="N1003" s="3" t="e">
        <f>IF(L1003="Availability", 0, IF(AND(#REF!="Y", OR(F1003&gt;2,#REF!&gt; 0)), 1, 0))</f>
        <v>#REF!</v>
      </c>
      <c r="O1003" s="5"/>
      <c r="P1003" s="5"/>
      <c r="Q1003" s="5"/>
      <c r="R1003" s="10"/>
      <c r="S1003" s="3">
        <f>_xlfn.XLOOKUP(E1003,DelayData!C:C,DelayData!E:E,"Not Found")</f>
        <v>0</v>
      </c>
      <c r="T1003" s="3">
        <f>tbl_master[[#This Row],[Delay Mins]]</f>
        <v>0</v>
      </c>
      <c r="U1003" s="41">
        <f t="shared" si="63"/>
        <v>0</v>
      </c>
      <c r="V1003" s="41" t="e" cm="1">
        <f t="array" aca="1" ref="V1003" ca="1">IF(V5COUNT(S1003:S1005)&lt;3,"",AVERAGE(S1003:S1005))</f>
        <v>#NAME?</v>
      </c>
      <c r="W1003" s="41" t="e">
        <f t="shared" ca="1" si="64"/>
        <v>#NAME?</v>
      </c>
      <c r="X1003" s="41" t="e">
        <f t="shared" ca="1" si="65"/>
        <v>#NAME?</v>
      </c>
      <c r="Y1003" s="44" t="e">
        <f t="shared" ca="1" si="66"/>
        <v>#NAME?</v>
      </c>
    </row>
    <row r="1004" spans="1:25" ht="75" hidden="1" x14ac:dyDescent="0.25">
      <c r="A1004" s="3" t="s">
        <v>2217</v>
      </c>
      <c r="B1004" s="4">
        <v>45881</v>
      </c>
      <c r="C1004" s="3" t="s">
        <v>951</v>
      </c>
      <c r="D1004" s="5" t="s">
        <v>2218</v>
      </c>
      <c r="E1004" s="3" t="s">
        <v>87</v>
      </c>
      <c r="F1004" s="3">
        <v>26</v>
      </c>
      <c r="G1004" s="3">
        <v>26</v>
      </c>
      <c r="H1004" s="3"/>
      <c r="I1004" s="3" t="s">
        <v>1508</v>
      </c>
      <c r="J1004" s="3" t="s">
        <v>602</v>
      </c>
      <c r="K1004" s="3" t="s">
        <v>28</v>
      </c>
      <c r="L1004" s="5" t="s">
        <v>1523</v>
      </c>
      <c r="M1004" s="5"/>
      <c r="N1004" s="3" t="e">
        <f>IF(L1004="Availability", 0, IF(AND(#REF!="Y", OR(F1004&gt;2,#REF!&gt; 0)), 1, 0))</f>
        <v>#REF!</v>
      </c>
      <c r="O1004" s="5"/>
      <c r="P1004" s="5"/>
      <c r="Q1004" s="5"/>
      <c r="R1004" s="10"/>
      <c r="S1004" s="3">
        <f>_xlfn.XLOOKUP(E1004,DelayData!C:C,DelayData!E:E,"Not Found")</f>
        <v>0</v>
      </c>
      <c r="T1004" s="3">
        <f>tbl_master[[#This Row],[Delay Mins]]</f>
        <v>0</v>
      </c>
      <c r="U1004" s="41">
        <f t="shared" si="63"/>
        <v>0</v>
      </c>
      <c r="V1004" s="41" t="e" cm="1">
        <f t="array" aca="1" ref="V1004" ca="1">IF(V5COUNT(S1004:S1006)&lt;3,"",AVERAGE(S1004:S1006))</f>
        <v>#NAME?</v>
      </c>
      <c r="W1004" s="41" t="e">
        <f t="shared" ca="1" si="64"/>
        <v>#NAME?</v>
      </c>
      <c r="X1004" s="41" t="e">
        <f t="shared" ca="1" si="65"/>
        <v>#NAME?</v>
      </c>
      <c r="Y1004" s="44" t="e">
        <f t="shared" ca="1" si="66"/>
        <v>#NAME?</v>
      </c>
    </row>
    <row r="1005" spans="1:25" ht="30" hidden="1" x14ac:dyDescent="0.25">
      <c r="A1005" s="3" t="s">
        <v>2219</v>
      </c>
      <c r="B1005" s="4">
        <v>45881</v>
      </c>
      <c r="C1005" s="3" t="s">
        <v>258</v>
      </c>
      <c r="D1005" s="5" t="s">
        <v>2220</v>
      </c>
      <c r="E1005" s="3" t="s">
        <v>118</v>
      </c>
      <c r="F1005" s="3">
        <v>51</v>
      </c>
      <c r="G1005" s="3">
        <v>99</v>
      </c>
      <c r="H1005" s="3"/>
      <c r="I1005" s="3" t="s">
        <v>119</v>
      </c>
      <c r="J1005" s="3" t="s">
        <v>588</v>
      </c>
      <c r="K1005" s="3" t="s">
        <v>28</v>
      </c>
      <c r="L1005" s="5"/>
      <c r="M1005" s="5"/>
      <c r="N1005" s="3" t="e">
        <f>IF(L1005="Availability", 0, IF(AND(#REF!="Y", OR(F1005&gt;2,#REF!&gt; 0)), 1, 0))</f>
        <v>#REF!</v>
      </c>
      <c r="O1005" s="5"/>
      <c r="P1005" s="5"/>
      <c r="Q1005" s="5"/>
      <c r="R1005" s="10"/>
      <c r="S1005" s="3">
        <f>_xlfn.XLOOKUP(E1005,DelayData!C:C,DelayData!E:E,"Not Found")</f>
        <v>0</v>
      </c>
      <c r="T1005" s="3">
        <f>tbl_master[[#This Row],[Delay Mins]]</f>
        <v>0</v>
      </c>
      <c r="U1005" s="41">
        <f t="shared" si="63"/>
        <v>0</v>
      </c>
      <c r="V1005" s="41" t="e" cm="1">
        <f t="array" aca="1" ref="V1005" ca="1">IF(V5COUNT(S1005:S1007)&lt;3,"",AVERAGE(S1005:S1007))</f>
        <v>#NAME?</v>
      </c>
      <c r="W1005" s="41" t="e">
        <f t="shared" ca="1" si="64"/>
        <v>#NAME?</v>
      </c>
      <c r="X1005" s="41" t="e">
        <f t="shared" ca="1" si="65"/>
        <v>#NAME?</v>
      </c>
      <c r="Y1005" s="44" t="e">
        <f t="shared" ca="1" si="66"/>
        <v>#NAME?</v>
      </c>
    </row>
    <row r="1006" spans="1:25" ht="75" hidden="1" x14ac:dyDescent="0.25">
      <c r="A1006" s="3" t="s">
        <v>2221</v>
      </c>
      <c r="B1006" s="4">
        <v>45881</v>
      </c>
      <c r="C1006" s="3" t="s">
        <v>954</v>
      </c>
      <c r="D1006" s="5" t="s">
        <v>955</v>
      </c>
      <c r="E1006" s="3" t="s">
        <v>128</v>
      </c>
      <c r="F1006" s="3">
        <v>4</v>
      </c>
      <c r="G1006" s="3">
        <v>4</v>
      </c>
      <c r="H1006" s="3"/>
      <c r="I1006" s="3" t="s">
        <v>119</v>
      </c>
      <c r="J1006" s="3" t="s">
        <v>163</v>
      </c>
      <c r="K1006" s="3" t="s">
        <v>28</v>
      </c>
      <c r="L1006" s="5"/>
      <c r="M1006" s="5"/>
      <c r="N1006" s="3" t="e">
        <f>IF(L1006="Availability", 0, IF(AND(#REF!="Y", OR(F1006&gt;2,#REF!&gt; 0)), 1, 0))</f>
        <v>#REF!</v>
      </c>
      <c r="O1006" s="5"/>
      <c r="P1006" s="5"/>
      <c r="Q1006" s="5"/>
      <c r="R1006" s="10"/>
      <c r="S1006" s="3">
        <f>_xlfn.XLOOKUP(E1006,DelayData!C:C,DelayData!E:E,"Not Found")</f>
        <v>3</v>
      </c>
      <c r="T1006" s="3">
        <f>tbl_master[[#This Row],[Delay Mins]]</f>
        <v>3</v>
      </c>
      <c r="U1006" s="41">
        <f t="shared" si="63"/>
        <v>0</v>
      </c>
      <c r="V1006" s="41" t="e" cm="1">
        <f t="array" aca="1" ref="V1006" ca="1">IF(V5COUNT(S1006:S1008)&lt;3,"",AVERAGE(S1006:S1008))</f>
        <v>#NAME?</v>
      </c>
      <c r="W1006" s="41" t="e">
        <f t="shared" ca="1" si="64"/>
        <v>#NAME?</v>
      </c>
      <c r="X1006" s="41" t="e">
        <f t="shared" ca="1" si="65"/>
        <v>#NAME?</v>
      </c>
      <c r="Y1006" s="44" t="e">
        <f t="shared" ca="1" si="66"/>
        <v>#NAME?</v>
      </c>
    </row>
    <row r="1007" spans="1:25" ht="75" hidden="1" x14ac:dyDescent="0.25">
      <c r="A1007" s="3" t="s">
        <v>2222</v>
      </c>
      <c r="B1007" s="4">
        <v>45881</v>
      </c>
      <c r="C1007" s="3" t="s">
        <v>954</v>
      </c>
      <c r="D1007" s="5" t="s">
        <v>955</v>
      </c>
      <c r="E1007" s="3" t="s">
        <v>118</v>
      </c>
      <c r="F1007" s="3">
        <v>30</v>
      </c>
      <c r="G1007" s="3">
        <v>111</v>
      </c>
      <c r="H1007" s="3"/>
      <c r="I1007" s="3" t="s">
        <v>119</v>
      </c>
      <c r="J1007" s="3" t="s">
        <v>242</v>
      </c>
      <c r="K1007" s="3" t="s">
        <v>28</v>
      </c>
      <c r="L1007" s="5"/>
      <c r="M1007" s="5"/>
      <c r="N1007" s="3" t="e">
        <f>IF(L1007="Availability", 0, IF(AND(#REF!="Y", OR(F1007&gt;2,#REF!&gt; 0)), 1, 0))</f>
        <v>#REF!</v>
      </c>
      <c r="O1007" s="5"/>
      <c r="P1007" s="5"/>
      <c r="Q1007" s="5"/>
      <c r="R1007" s="10"/>
      <c r="S1007" s="3">
        <f>_xlfn.XLOOKUP(E1007,DelayData!C:C,DelayData!E:E,"Not Found")</f>
        <v>0</v>
      </c>
      <c r="T1007" s="3">
        <f>tbl_master[[#This Row],[Delay Mins]]</f>
        <v>0</v>
      </c>
      <c r="U1007" s="41">
        <f t="shared" si="63"/>
        <v>3</v>
      </c>
      <c r="V1007" s="41" t="e" cm="1">
        <f t="array" aca="1" ref="V1007" ca="1">IF(V5COUNT(S1007:S1009)&lt;3,"",AVERAGE(S1007:S1009))</f>
        <v>#NAME?</v>
      </c>
      <c r="W1007" s="41" t="e">
        <f t="shared" ca="1" si="64"/>
        <v>#NAME?</v>
      </c>
      <c r="X1007" s="41" t="e">
        <f t="shared" ca="1" si="65"/>
        <v>#NAME?</v>
      </c>
      <c r="Y1007" s="44" t="e">
        <f t="shared" ca="1" si="66"/>
        <v>#NAME?</v>
      </c>
    </row>
    <row r="1008" spans="1:25" ht="60" hidden="1" x14ac:dyDescent="0.25">
      <c r="A1008" s="3" t="s">
        <v>2223</v>
      </c>
      <c r="B1008" s="4">
        <v>45881</v>
      </c>
      <c r="C1008" s="3"/>
      <c r="D1008" s="5" t="s">
        <v>1976</v>
      </c>
      <c r="E1008" s="3" t="s">
        <v>546</v>
      </c>
      <c r="F1008" s="3">
        <v>0</v>
      </c>
      <c r="G1008" s="3">
        <v>0</v>
      </c>
      <c r="H1008" s="4">
        <v>43728</v>
      </c>
      <c r="I1008" s="3" t="s">
        <v>39</v>
      </c>
      <c r="J1008" s="3"/>
      <c r="K1008" s="3" t="s">
        <v>34</v>
      </c>
      <c r="L1008" s="5"/>
      <c r="M1008" s="5"/>
      <c r="N1008" s="3" t="e">
        <f>IF(L1008="Availability", 0, IF(AND(#REF!="Y", OR(F1008&gt;2,#REF!&gt; 0)), 1, 0))</f>
        <v>#REF!</v>
      </c>
      <c r="O1008" s="5"/>
      <c r="P1008" s="5"/>
      <c r="Q1008" s="5"/>
      <c r="R1008" s="10"/>
      <c r="S1008" s="3">
        <f>_xlfn.XLOOKUP(E1008,DelayData!C:C,DelayData!E:E,"Not Found")</f>
        <v>0</v>
      </c>
      <c r="T1008" s="3">
        <f>tbl_master[[#This Row],[Delay Mins]]</f>
        <v>0</v>
      </c>
      <c r="U1008" s="41">
        <f t="shared" si="63"/>
        <v>0</v>
      </c>
      <c r="V1008" s="41" t="e" cm="1">
        <f t="array" aca="1" ref="V1008" ca="1">IF(V5COUNT(S1008:S1010)&lt;3,"",AVERAGE(S1008:S1010))</f>
        <v>#NAME?</v>
      </c>
      <c r="W1008" s="41" t="e">
        <f t="shared" ca="1" si="64"/>
        <v>#NAME?</v>
      </c>
      <c r="X1008" s="41" t="e">
        <f t="shared" ca="1" si="65"/>
        <v>#NAME?</v>
      </c>
      <c r="Y1008" s="44" t="e">
        <f t="shared" ca="1" si="66"/>
        <v>#NAME?</v>
      </c>
    </row>
    <row r="1009" spans="1:25" ht="75" hidden="1" x14ac:dyDescent="0.25">
      <c r="A1009" s="3" t="s">
        <v>2224</v>
      </c>
      <c r="B1009" s="4">
        <v>45881</v>
      </c>
      <c r="C1009" s="3" t="s">
        <v>2225</v>
      </c>
      <c r="D1009" s="5" t="s">
        <v>2226</v>
      </c>
      <c r="E1009" s="3" t="s">
        <v>1191</v>
      </c>
      <c r="F1009" s="3">
        <v>0</v>
      </c>
      <c r="G1009" s="3">
        <v>0</v>
      </c>
      <c r="H1009" s="4">
        <v>43728</v>
      </c>
      <c r="I1009" s="3" t="s">
        <v>39</v>
      </c>
      <c r="J1009" s="3" t="s">
        <v>44</v>
      </c>
      <c r="K1009" s="3" t="s">
        <v>28</v>
      </c>
      <c r="L1009" s="5"/>
      <c r="M1009" s="5"/>
      <c r="N1009" s="3" t="e">
        <f>IF(L1009="Availability", 0, IF(AND(#REF!="Y", OR(F1009&gt;2,#REF!&gt; 0)), 1, 0))</f>
        <v>#REF!</v>
      </c>
      <c r="O1009" s="5"/>
      <c r="P1009" s="5"/>
      <c r="Q1009" s="5"/>
      <c r="R1009" s="10"/>
      <c r="S1009" s="3">
        <f>_xlfn.XLOOKUP(E1009,DelayData!C:C,DelayData!E:E,"Not Found")</f>
        <v>0</v>
      </c>
      <c r="T1009" s="3">
        <f>tbl_master[[#This Row],[Delay Mins]]</f>
        <v>0</v>
      </c>
      <c r="U1009" s="41">
        <f t="shared" si="63"/>
        <v>0</v>
      </c>
      <c r="V1009" s="41" t="e" cm="1">
        <f t="array" aca="1" ref="V1009" ca="1">IF(V5COUNT(S1009:S1011)&lt;3,"",AVERAGE(S1009:S1011))</f>
        <v>#NAME?</v>
      </c>
      <c r="W1009" s="41" t="e">
        <f t="shared" ca="1" si="64"/>
        <v>#NAME?</v>
      </c>
      <c r="X1009" s="41" t="e">
        <f t="shared" ca="1" si="65"/>
        <v>#NAME?</v>
      </c>
      <c r="Y1009" s="44" t="e">
        <f t="shared" ca="1" si="66"/>
        <v>#NAME?</v>
      </c>
    </row>
    <row r="1010" spans="1:25" ht="60" hidden="1" x14ac:dyDescent="0.25">
      <c r="A1010" s="3" t="s">
        <v>2227</v>
      </c>
      <c r="B1010" s="4">
        <v>45880</v>
      </c>
      <c r="C1010" s="3" t="s">
        <v>1943</v>
      </c>
      <c r="D1010" s="5" t="s">
        <v>2135</v>
      </c>
      <c r="E1010" s="3" t="s">
        <v>87</v>
      </c>
      <c r="F1010" s="3">
        <v>7</v>
      </c>
      <c r="G1010" s="3">
        <v>13</v>
      </c>
      <c r="H1010" s="4">
        <v>43700</v>
      </c>
      <c r="I1010" s="3" t="s">
        <v>39</v>
      </c>
      <c r="J1010" s="3" t="s">
        <v>361</v>
      </c>
      <c r="K1010" s="3" t="s">
        <v>28</v>
      </c>
      <c r="L1010" s="5"/>
      <c r="M1010" s="5"/>
      <c r="N1010" s="3" t="e">
        <f>IF(L1010="Availability", 0, IF(AND(#REF!="Y", OR(F1010&gt;2,#REF!&gt; 0)), 1, 0))</f>
        <v>#REF!</v>
      </c>
      <c r="O1010" s="5"/>
      <c r="P1010" s="5"/>
      <c r="Q1010" s="5"/>
      <c r="R1010" s="10"/>
      <c r="S1010" s="3">
        <f>_xlfn.XLOOKUP(E1010,DelayData!C:C,DelayData!E:E,"Not Found")</f>
        <v>0</v>
      </c>
      <c r="T1010" s="3">
        <f>tbl_master[[#This Row],[Delay Mins]]</f>
        <v>0</v>
      </c>
      <c r="U1010" s="41">
        <f t="shared" si="63"/>
        <v>0</v>
      </c>
      <c r="V1010" s="41" t="e" cm="1">
        <f t="array" aca="1" ref="V1010" ca="1">IF(V5COUNT(S1010:S1012)&lt;3,"",AVERAGE(S1010:S1012))</f>
        <v>#NAME?</v>
      </c>
      <c r="W1010" s="41" t="e">
        <f t="shared" ca="1" si="64"/>
        <v>#NAME?</v>
      </c>
      <c r="X1010" s="41" t="e">
        <f t="shared" ca="1" si="65"/>
        <v>#NAME?</v>
      </c>
      <c r="Y1010" s="44" t="e">
        <f t="shared" ca="1" si="66"/>
        <v>#NAME?</v>
      </c>
    </row>
    <row r="1011" spans="1:25" ht="75" hidden="1" x14ac:dyDescent="0.25">
      <c r="A1011" s="3" t="s">
        <v>2228</v>
      </c>
      <c r="B1011" s="4">
        <v>45880</v>
      </c>
      <c r="C1011" s="3" t="s">
        <v>30</v>
      </c>
      <c r="D1011" s="5" t="s">
        <v>1701</v>
      </c>
      <c r="E1011" s="3" t="s">
        <v>162</v>
      </c>
      <c r="F1011" s="3">
        <v>4</v>
      </c>
      <c r="G1011" s="3">
        <v>13</v>
      </c>
      <c r="H1011" s="4">
        <v>43532</v>
      </c>
      <c r="I1011" s="3" t="s">
        <v>39</v>
      </c>
      <c r="J1011" s="3" t="s">
        <v>242</v>
      </c>
      <c r="K1011" s="3" t="s">
        <v>28</v>
      </c>
      <c r="L1011" s="5"/>
      <c r="M1011" s="5"/>
      <c r="N1011" s="3" t="e">
        <f>IF(L1011="Availability", 0, IF(AND(#REF!="Y", OR(F1011&gt;2,#REF!&gt; 0)), 1, 0))</f>
        <v>#REF!</v>
      </c>
      <c r="O1011" s="5"/>
      <c r="P1011" s="5"/>
      <c r="Q1011" s="5"/>
      <c r="R1011" s="10"/>
      <c r="S1011" s="3">
        <f>_xlfn.XLOOKUP(E1011,DelayData!C:C,DelayData!E:E,"Not Found")</f>
        <v>0</v>
      </c>
      <c r="T1011" s="3">
        <f>tbl_master[[#This Row],[Delay Mins]]</f>
        <v>0</v>
      </c>
      <c r="U1011" s="41">
        <f t="shared" si="63"/>
        <v>0</v>
      </c>
      <c r="V1011" s="41" t="e" cm="1">
        <f t="array" aca="1" ref="V1011" ca="1">IF(V5COUNT(S1011:S1013)&lt;3,"",AVERAGE(S1011:S1013))</f>
        <v>#NAME?</v>
      </c>
      <c r="W1011" s="41" t="e">
        <f t="shared" ca="1" si="64"/>
        <v>#NAME?</v>
      </c>
      <c r="X1011" s="41" t="e">
        <f t="shared" ca="1" si="65"/>
        <v>#NAME?</v>
      </c>
      <c r="Y1011" s="44" t="e">
        <f t="shared" ca="1" si="66"/>
        <v>#NAME?</v>
      </c>
    </row>
    <row r="1012" spans="1:25" ht="75" hidden="1" x14ac:dyDescent="0.25">
      <c r="A1012" s="3" t="s">
        <v>2229</v>
      </c>
      <c r="B1012" s="4">
        <v>45880</v>
      </c>
      <c r="C1012" s="3" t="s">
        <v>993</v>
      </c>
      <c r="D1012" s="5" t="s">
        <v>994</v>
      </c>
      <c r="E1012" s="3" t="s">
        <v>128</v>
      </c>
      <c r="F1012" s="3">
        <v>0</v>
      </c>
      <c r="G1012" s="3">
        <v>49</v>
      </c>
      <c r="H1012" s="3"/>
      <c r="I1012" s="3" t="s">
        <v>33</v>
      </c>
      <c r="J1012" s="3" t="s">
        <v>588</v>
      </c>
      <c r="K1012" s="3" t="s">
        <v>28</v>
      </c>
      <c r="L1012" s="5"/>
      <c r="M1012" s="5"/>
      <c r="N1012" s="3" t="e">
        <f>IF(L1012="Availability", 0, IF(AND(#REF!="Y", OR(F1012&gt;2,#REF!&gt; 0)), 1, 0))</f>
        <v>#REF!</v>
      </c>
      <c r="O1012" s="5"/>
      <c r="P1012" s="5"/>
      <c r="Q1012" s="5"/>
      <c r="R1012" s="10"/>
      <c r="S1012" s="3">
        <f>_xlfn.XLOOKUP(E1012,DelayData!C:C,DelayData!E:E,"Not Found")</f>
        <v>3</v>
      </c>
      <c r="T1012" s="3">
        <f>tbl_master[[#This Row],[Delay Mins]]</f>
        <v>3</v>
      </c>
      <c r="U1012" s="41">
        <f t="shared" si="63"/>
        <v>0</v>
      </c>
      <c r="V1012" s="41" t="e" cm="1">
        <f t="array" aca="1" ref="V1012" ca="1">IF(V5COUNT(S1012:S1014)&lt;3,"",AVERAGE(S1012:S1014))</f>
        <v>#NAME?</v>
      </c>
      <c r="W1012" s="41" t="e">
        <f t="shared" ca="1" si="64"/>
        <v>#NAME?</v>
      </c>
      <c r="X1012" s="41" t="e">
        <f t="shared" ca="1" si="65"/>
        <v>#NAME?</v>
      </c>
      <c r="Y1012" s="44" t="e">
        <f t="shared" ca="1" si="66"/>
        <v>#NAME?</v>
      </c>
    </row>
    <row r="1013" spans="1:25" ht="75" hidden="1" x14ac:dyDescent="0.25">
      <c r="A1013" s="3" t="s">
        <v>2230</v>
      </c>
      <c r="B1013" s="4">
        <v>45880</v>
      </c>
      <c r="C1013" s="3" t="s">
        <v>280</v>
      </c>
      <c r="D1013" s="5" t="s">
        <v>281</v>
      </c>
      <c r="E1013" s="3" t="s">
        <v>95</v>
      </c>
      <c r="F1013" s="3">
        <v>11</v>
      </c>
      <c r="G1013" s="3">
        <v>32</v>
      </c>
      <c r="H1013" s="4">
        <v>44055</v>
      </c>
      <c r="I1013" s="3" t="s">
        <v>39</v>
      </c>
      <c r="J1013" s="3" t="s">
        <v>163</v>
      </c>
      <c r="K1013" s="3" t="s">
        <v>28</v>
      </c>
      <c r="L1013" s="5"/>
      <c r="M1013" s="5"/>
      <c r="N1013" s="3" t="e">
        <f>IF(L1013="Availability", 0, IF(AND(#REF!="Y", OR(F1013&gt;2,#REF!&gt; 0)), 1, 0))</f>
        <v>#REF!</v>
      </c>
      <c r="O1013" s="5"/>
      <c r="P1013" s="5"/>
      <c r="Q1013" s="5"/>
      <c r="R1013" s="10"/>
      <c r="S1013" s="3">
        <f>_xlfn.XLOOKUP(E1013,DelayData!C:C,DelayData!E:E,"Not Found")</f>
        <v>0</v>
      </c>
      <c r="T1013" s="3">
        <f>tbl_master[[#This Row],[Delay Mins]]</f>
        <v>0</v>
      </c>
      <c r="U1013" s="41">
        <f t="shared" si="63"/>
        <v>3</v>
      </c>
      <c r="V1013" s="41" t="e" cm="1">
        <f t="array" aca="1" ref="V1013" ca="1">IF(V5COUNT(S1013:S1015)&lt;3,"",AVERAGE(S1013:S1015))</f>
        <v>#NAME?</v>
      </c>
      <c r="W1013" s="41" t="e">
        <f t="shared" ca="1" si="64"/>
        <v>#NAME?</v>
      </c>
      <c r="X1013" s="41" t="e">
        <f t="shared" ca="1" si="65"/>
        <v>#NAME?</v>
      </c>
      <c r="Y1013" s="44" t="e">
        <f t="shared" ca="1" si="66"/>
        <v>#NAME?</v>
      </c>
    </row>
    <row r="1014" spans="1:25" ht="75" hidden="1" x14ac:dyDescent="0.25">
      <c r="A1014" s="3" t="s">
        <v>2231</v>
      </c>
      <c r="B1014" s="4">
        <v>45880</v>
      </c>
      <c r="C1014" s="3" t="s">
        <v>645</v>
      </c>
      <c r="D1014" s="5" t="s">
        <v>2232</v>
      </c>
      <c r="E1014" s="3" t="s">
        <v>70</v>
      </c>
      <c r="F1014" s="3">
        <v>28</v>
      </c>
      <c r="G1014" s="3">
        <v>28</v>
      </c>
      <c r="H1014" s="4">
        <v>43728</v>
      </c>
      <c r="I1014" s="3" t="s">
        <v>71</v>
      </c>
      <c r="J1014" s="3" t="s">
        <v>55</v>
      </c>
      <c r="K1014" s="3" t="s">
        <v>28</v>
      </c>
      <c r="L1014" s="5"/>
      <c r="M1014" s="5"/>
      <c r="N1014" s="3" t="e">
        <f>IF(L1014="Availability", 0, IF(AND(#REF!="Y", OR(F1014&gt;2,#REF!&gt; 0)), 1, 0))</f>
        <v>#REF!</v>
      </c>
      <c r="O1014" s="5"/>
      <c r="P1014" s="5"/>
      <c r="Q1014" s="5"/>
      <c r="R1014" s="10"/>
      <c r="S1014" s="3">
        <f>_xlfn.XLOOKUP(E1014,DelayData!C:C,DelayData!E:E,"Not Found")</f>
        <v>27</v>
      </c>
      <c r="T1014" s="3">
        <f>tbl_master[[#This Row],[Delay Mins]]</f>
        <v>27</v>
      </c>
      <c r="U1014" s="41">
        <f t="shared" si="63"/>
        <v>0</v>
      </c>
      <c r="V1014" s="41" t="e" cm="1">
        <f t="array" aca="1" ref="V1014" ca="1">IF(V5COUNT(S1014:S1016)&lt;3,"",AVERAGE(S1014:S1016))</f>
        <v>#NAME?</v>
      </c>
      <c r="W1014" s="41" t="e">
        <f t="shared" ca="1" si="64"/>
        <v>#NAME?</v>
      </c>
      <c r="X1014" s="41" t="e">
        <f t="shared" ca="1" si="65"/>
        <v>#NAME?</v>
      </c>
      <c r="Y1014" s="44" t="e">
        <f t="shared" ca="1" si="66"/>
        <v>#NAME?</v>
      </c>
    </row>
    <row r="1015" spans="1:25" ht="60" hidden="1" x14ac:dyDescent="0.25">
      <c r="A1015" s="3" t="s">
        <v>2233</v>
      </c>
      <c r="B1015" s="4">
        <v>45880</v>
      </c>
      <c r="C1015" s="3"/>
      <c r="D1015" s="5" t="s">
        <v>1316</v>
      </c>
      <c r="E1015" s="3" t="s">
        <v>70</v>
      </c>
      <c r="F1015" s="3">
        <v>12</v>
      </c>
      <c r="G1015" s="3">
        <v>12</v>
      </c>
      <c r="H1015" s="4">
        <v>43957</v>
      </c>
      <c r="I1015" s="3" t="s">
        <v>71</v>
      </c>
      <c r="J1015" s="3"/>
      <c r="K1015" s="3" t="s">
        <v>34</v>
      </c>
      <c r="L1015" s="5"/>
      <c r="M1015" s="5"/>
      <c r="N1015" s="3" t="e">
        <f>IF(L1015="Availability", 0, IF(AND(#REF!="Y", OR(F1015&gt;2,#REF!&gt; 0)), 1, 0))</f>
        <v>#REF!</v>
      </c>
      <c r="O1015" s="5"/>
      <c r="P1015" s="5"/>
      <c r="Q1015" s="5"/>
      <c r="R1015" s="10"/>
      <c r="S1015" s="3">
        <f>_xlfn.XLOOKUP(E1015,DelayData!C:C,DelayData!E:E,"Not Found")</f>
        <v>27</v>
      </c>
      <c r="T1015" s="3">
        <f>tbl_master[[#This Row],[Delay Mins]]</f>
        <v>27</v>
      </c>
      <c r="U1015" s="41">
        <f t="shared" si="63"/>
        <v>27</v>
      </c>
      <c r="V1015" s="41" t="e" cm="1">
        <f t="array" aca="1" ref="V1015" ca="1">IF(V5COUNT(S1015:S1017)&lt;3,"",AVERAGE(S1015:S1017))</f>
        <v>#NAME?</v>
      </c>
      <c r="W1015" s="41" t="e">
        <f t="shared" ca="1" si="64"/>
        <v>#NAME?</v>
      </c>
      <c r="X1015" s="41" t="e">
        <f t="shared" ca="1" si="65"/>
        <v>#NAME?</v>
      </c>
      <c r="Y1015" s="44" t="e">
        <f t="shared" ca="1" si="66"/>
        <v>#NAME?</v>
      </c>
    </row>
    <row r="1016" spans="1:25" ht="75" hidden="1" x14ac:dyDescent="0.25">
      <c r="A1016" s="3" t="s">
        <v>2234</v>
      </c>
      <c r="B1016" s="4">
        <v>45880</v>
      </c>
      <c r="C1016" s="3"/>
      <c r="D1016" s="5" t="s">
        <v>999</v>
      </c>
      <c r="E1016" s="3" t="s">
        <v>70</v>
      </c>
      <c r="F1016" s="3">
        <v>154</v>
      </c>
      <c r="G1016" s="3">
        <v>181</v>
      </c>
      <c r="H1016" s="4">
        <v>43572</v>
      </c>
      <c r="I1016" s="3" t="s">
        <v>71</v>
      </c>
      <c r="J1016" s="3"/>
      <c r="K1016" s="3" t="s">
        <v>34</v>
      </c>
      <c r="L1016" s="5"/>
      <c r="M1016" s="5"/>
      <c r="N1016" s="3" t="e">
        <f>IF(L1016="Availability", 0, IF(AND(#REF!="Y", OR(F1016&gt;2,#REF!&gt; 0)), 1, 0))</f>
        <v>#REF!</v>
      </c>
      <c r="O1016" s="5"/>
      <c r="P1016" s="5"/>
      <c r="Q1016" s="5"/>
      <c r="R1016" s="10"/>
      <c r="S1016" s="3">
        <f>_xlfn.XLOOKUP(E1016,DelayData!C:C,DelayData!E:E,"Not Found")</f>
        <v>27</v>
      </c>
      <c r="T1016" s="3">
        <f>tbl_master[[#This Row],[Delay Mins]]</f>
        <v>27</v>
      </c>
      <c r="U1016" s="41">
        <f t="shared" si="63"/>
        <v>27</v>
      </c>
      <c r="V1016" s="41" t="e" cm="1">
        <f t="array" aca="1" ref="V1016" ca="1">IF(V5COUNT(S1016:S1018)&lt;3,"",AVERAGE(S1016:S1018))</f>
        <v>#NAME?</v>
      </c>
      <c r="W1016" s="41" t="e">
        <f t="shared" ca="1" si="64"/>
        <v>#NAME?</v>
      </c>
      <c r="X1016" s="41" t="e">
        <f t="shared" ca="1" si="65"/>
        <v>#NAME?</v>
      </c>
      <c r="Y1016" s="44" t="e">
        <f t="shared" ca="1" si="66"/>
        <v>#NAME?</v>
      </c>
    </row>
    <row r="1017" spans="1:25" ht="60" hidden="1" x14ac:dyDescent="0.25">
      <c r="A1017" s="3" t="s">
        <v>2235</v>
      </c>
      <c r="B1017" s="4">
        <v>45880</v>
      </c>
      <c r="C1017" s="3" t="s">
        <v>230</v>
      </c>
      <c r="D1017" s="5" t="s">
        <v>231</v>
      </c>
      <c r="E1017" s="3" t="s">
        <v>241</v>
      </c>
      <c r="F1017" s="3">
        <v>4</v>
      </c>
      <c r="G1017" s="3">
        <v>4</v>
      </c>
      <c r="H1017" s="4">
        <v>43549</v>
      </c>
      <c r="I1017" s="3" t="s">
        <v>26</v>
      </c>
      <c r="J1017" s="3" t="s">
        <v>242</v>
      </c>
      <c r="K1017" s="3" t="s">
        <v>28</v>
      </c>
      <c r="L1017" s="5"/>
      <c r="M1017" s="5"/>
      <c r="N1017" s="3" t="e">
        <f>IF(L1017="Availability", 0, IF(AND(#REF!="Y", OR(F1017&gt;2,#REF!&gt; 0)), 1, 0))</f>
        <v>#REF!</v>
      </c>
      <c r="O1017" s="5"/>
      <c r="P1017" s="5"/>
      <c r="Q1017" s="5"/>
      <c r="R1017" s="10"/>
      <c r="S1017" s="3">
        <f>_xlfn.XLOOKUP(E1017,DelayData!C:C,DelayData!E:E,"Not Found")</f>
        <v>0</v>
      </c>
      <c r="T1017" s="3">
        <f>tbl_master[[#This Row],[Delay Mins]]</f>
        <v>0</v>
      </c>
      <c r="U1017" s="41">
        <f t="shared" si="63"/>
        <v>27</v>
      </c>
      <c r="V1017" s="41" t="e" cm="1">
        <f t="array" aca="1" ref="V1017" ca="1">IF(V5COUNT(S1017:S1019)&lt;3,"",AVERAGE(S1017:S1019))</f>
        <v>#NAME?</v>
      </c>
      <c r="W1017" s="41" t="e">
        <f t="shared" ca="1" si="64"/>
        <v>#NAME?</v>
      </c>
      <c r="X1017" s="41" t="e">
        <f t="shared" ca="1" si="65"/>
        <v>#NAME?</v>
      </c>
      <c r="Y1017" s="44" t="e">
        <f t="shared" ca="1" si="66"/>
        <v>#NAME?</v>
      </c>
    </row>
    <row r="1018" spans="1:25" ht="135" hidden="1" x14ac:dyDescent="0.25">
      <c r="A1018" s="3" t="s">
        <v>2236</v>
      </c>
      <c r="B1018" s="4">
        <v>45880</v>
      </c>
      <c r="C1018" s="3" t="s">
        <v>363</v>
      </c>
      <c r="D1018" s="5" t="s">
        <v>2237</v>
      </c>
      <c r="E1018" s="3" t="s">
        <v>87</v>
      </c>
      <c r="F1018" s="3">
        <v>166</v>
      </c>
      <c r="G1018" s="3">
        <v>225</v>
      </c>
      <c r="H1018" s="4">
        <v>43686</v>
      </c>
      <c r="I1018" s="3" t="s">
        <v>71</v>
      </c>
      <c r="J1018" s="3" t="s">
        <v>55</v>
      </c>
      <c r="K1018" s="3" t="s">
        <v>28</v>
      </c>
      <c r="L1018" s="5"/>
      <c r="M1018" s="5"/>
      <c r="N1018" s="3" t="e">
        <f>IF(L1018="Availability", 0, IF(AND(#REF!="Y", OR(F1018&gt;2,#REF!&gt; 0)), 1, 0))</f>
        <v>#REF!</v>
      </c>
      <c r="O1018" s="5"/>
      <c r="P1018" s="5"/>
      <c r="Q1018" s="5"/>
      <c r="R1018" s="10"/>
      <c r="S1018" s="3">
        <f>_xlfn.XLOOKUP(E1018,DelayData!C:C,DelayData!E:E,"Not Found")</f>
        <v>0</v>
      </c>
      <c r="T1018" s="3">
        <f>tbl_master[[#This Row],[Delay Mins]]</f>
        <v>0</v>
      </c>
      <c r="U1018" s="41">
        <f t="shared" si="63"/>
        <v>0</v>
      </c>
      <c r="V1018" s="41" t="e" cm="1">
        <f t="array" aca="1" ref="V1018" ca="1">IF(V5COUNT(S1018:S1020)&lt;3,"",AVERAGE(S1018:S1020))</f>
        <v>#NAME?</v>
      </c>
      <c r="W1018" s="41" t="e">
        <f t="shared" ca="1" si="64"/>
        <v>#NAME?</v>
      </c>
      <c r="X1018" s="41" t="e">
        <f t="shared" ca="1" si="65"/>
        <v>#NAME?</v>
      </c>
      <c r="Y1018" s="44" t="e">
        <f t="shared" ca="1" si="66"/>
        <v>#NAME?</v>
      </c>
    </row>
    <row r="1019" spans="1:25" ht="165" hidden="1" x14ac:dyDescent="0.25">
      <c r="A1019" s="3" t="s">
        <v>2238</v>
      </c>
      <c r="B1019" s="4">
        <v>45880</v>
      </c>
      <c r="C1019" s="3" t="s">
        <v>975</v>
      </c>
      <c r="D1019" s="5" t="s">
        <v>997</v>
      </c>
      <c r="E1019" s="3" t="s">
        <v>70</v>
      </c>
      <c r="F1019" s="3">
        <v>4</v>
      </c>
      <c r="G1019" s="3">
        <v>4</v>
      </c>
      <c r="H1019" s="4">
        <v>43672</v>
      </c>
      <c r="I1019" s="3" t="s">
        <v>39</v>
      </c>
      <c r="J1019" s="3" t="s">
        <v>44</v>
      </c>
      <c r="K1019" s="3" t="s">
        <v>28</v>
      </c>
      <c r="L1019" s="5"/>
      <c r="M1019" s="5"/>
      <c r="N1019" s="3" t="e">
        <f>IF(L1019="Availability", 0, IF(AND(#REF!="Y", OR(F1019&gt;2,#REF!&gt; 0)), 1, 0))</f>
        <v>#REF!</v>
      </c>
      <c r="O1019" s="5"/>
      <c r="P1019" s="5"/>
      <c r="Q1019" s="5"/>
      <c r="R1019" s="10"/>
      <c r="S1019" s="3">
        <f>_xlfn.XLOOKUP(E1019,DelayData!C:C,DelayData!E:E,"Not Found")</f>
        <v>27</v>
      </c>
      <c r="T1019" s="3">
        <f>tbl_master[[#This Row],[Delay Mins]]</f>
        <v>27</v>
      </c>
      <c r="U1019" s="41">
        <f t="shared" si="63"/>
        <v>0</v>
      </c>
      <c r="V1019" s="41" t="e" cm="1">
        <f t="array" aca="1" ref="V1019" ca="1">IF(V5COUNT(S1019:S1021)&lt;3,"",AVERAGE(S1019:S1021))</f>
        <v>#NAME?</v>
      </c>
      <c r="W1019" s="41" t="e">
        <f t="shared" ca="1" si="64"/>
        <v>#NAME?</v>
      </c>
      <c r="X1019" s="41" t="e">
        <f t="shared" ca="1" si="65"/>
        <v>#NAME?</v>
      </c>
      <c r="Y1019" s="44" t="e">
        <f t="shared" ca="1" si="66"/>
        <v>#NAME?</v>
      </c>
    </row>
    <row r="1020" spans="1:25" ht="75" hidden="1" x14ac:dyDescent="0.25">
      <c r="A1020" s="3" t="s">
        <v>2239</v>
      </c>
      <c r="B1020" s="4">
        <v>45880</v>
      </c>
      <c r="C1020" s="3" t="s">
        <v>1598</v>
      </c>
      <c r="D1020" s="5" t="s">
        <v>1756</v>
      </c>
      <c r="E1020" s="3" t="s">
        <v>70</v>
      </c>
      <c r="F1020" s="3">
        <v>20</v>
      </c>
      <c r="G1020" s="3">
        <v>20</v>
      </c>
      <c r="H1020" s="3"/>
      <c r="I1020" s="3" t="s">
        <v>71</v>
      </c>
      <c r="J1020" s="3" t="s">
        <v>55</v>
      </c>
      <c r="K1020" s="3" t="s">
        <v>28</v>
      </c>
      <c r="L1020" s="5"/>
      <c r="M1020" s="5"/>
      <c r="N1020" s="3" t="e">
        <f>IF(L1020="Availability", 0, IF(AND(#REF!="Y", OR(F1020&gt;2,#REF!&gt; 0)), 1, 0))</f>
        <v>#REF!</v>
      </c>
      <c r="O1020" s="5"/>
      <c r="P1020" s="5"/>
      <c r="Q1020" s="5"/>
      <c r="R1020" s="10"/>
      <c r="S1020" s="3">
        <f>_xlfn.XLOOKUP(E1020,DelayData!C:C,DelayData!E:E,"Not Found")</f>
        <v>27</v>
      </c>
      <c r="T1020" s="3">
        <f>tbl_master[[#This Row],[Delay Mins]]</f>
        <v>27</v>
      </c>
      <c r="U1020" s="41">
        <f t="shared" si="63"/>
        <v>27</v>
      </c>
      <c r="V1020" s="41" t="e" cm="1">
        <f t="array" aca="1" ref="V1020" ca="1">IF(V5COUNT(S1020:S1022)&lt;3,"",AVERAGE(S1020:S1022))</f>
        <v>#NAME?</v>
      </c>
      <c r="W1020" s="41" t="e">
        <f t="shared" ca="1" si="64"/>
        <v>#NAME?</v>
      </c>
      <c r="X1020" s="41" t="e">
        <f t="shared" ca="1" si="65"/>
        <v>#NAME?</v>
      </c>
      <c r="Y1020" s="44" t="e">
        <f t="shared" ca="1" si="66"/>
        <v>#NAME?</v>
      </c>
    </row>
    <row r="1021" spans="1:25" ht="90" hidden="1" x14ac:dyDescent="0.25">
      <c r="A1021" s="3" t="s">
        <v>2240</v>
      </c>
      <c r="B1021" s="4">
        <v>45880</v>
      </c>
      <c r="C1021" s="3" t="s">
        <v>172</v>
      </c>
      <c r="D1021" s="5" t="s">
        <v>294</v>
      </c>
      <c r="E1021" s="3" t="s">
        <v>70</v>
      </c>
      <c r="F1021" s="3">
        <v>11</v>
      </c>
      <c r="G1021" s="3">
        <v>11</v>
      </c>
      <c r="H1021" s="3"/>
      <c r="I1021" s="3" t="s">
        <v>71</v>
      </c>
      <c r="J1021" s="3" t="s">
        <v>55</v>
      </c>
      <c r="K1021" s="3" t="s">
        <v>28</v>
      </c>
      <c r="L1021" s="5"/>
      <c r="M1021" s="5"/>
      <c r="N1021" s="3" t="e">
        <f>IF(L1021="Availability", 0, IF(AND(#REF!="Y", OR(F1021&gt;2,#REF!&gt; 0)), 1, 0))</f>
        <v>#REF!</v>
      </c>
      <c r="O1021" s="5"/>
      <c r="P1021" s="5"/>
      <c r="Q1021" s="5"/>
      <c r="R1021" s="10"/>
      <c r="S1021" s="3">
        <f>_xlfn.XLOOKUP(E1021,DelayData!C:C,DelayData!E:E,"Not Found")</f>
        <v>27</v>
      </c>
      <c r="T1021" s="3">
        <f>tbl_master[[#This Row],[Delay Mins]]</f>
        <v>27</v>
      </c>
      <c r="U1021" s="41">
        <f t="shared" si="63"/>
        <v>27</v>
      </c>
      <c r="V1021" s="41" t="e" cm="1">
        <f t="array" aca="1" ref="V1021" ca="1">IF(V5COUNT(S1021:S1023)&lt;3,"",AVERAGE(S1021:S1023))</f>
        <v>#NAME?</v>
      </c>
      <c r="W1021" s="41" t="e">
        <f t="shared" ca="1" si="64"/>
        <v>#NAME?</v>
      </c>
      <c r="X1021" s="41" t="e">
        <f t="shared" ca="1" si="65"/>
        <v>#NAME?</v>
      </c>
      <c r="Y1021" s="44" t="e">
        <f t="shared" ca="1" si="66"/>
        <v>#NAME?</v>
      </c>
    </row>
    <row r="1022" spans="1:25" ht="135" hidden="1" x14ac:dyDescent="0.25">
      <c r="A1022" s="3" t="s">
        <v>2241</v>
      </c>
      <c r="B1022" s="4">
        <v>45880</v>
      </c>
      <c r="C1022" s="3"/>
      <c r="D1022" s="5" t="s">
        <v>2237</v>
      </c>
      <c r="E1022" s="3" t="s">
        <v>25</v>
      </c>
      <c r="F1022" s="3">
        <v>0</v>
      </c>
      <c r="G1022" s="3">
        <v>0</v>
      </c>
      <c r="H1022" s="4">
        <v>43572</v>
      </c>
      <c r="I1022" s="3" t="s">
        <v>71</v>
      </c>
      <c r="J1022" s="3"/>
      <c r="K1022" s="3" t="s">
        <v>34</v>
      </c>
      <c r="L1022" s="5"/>
      <c r="M1022" s="5"/>
      <c r="N1022" s="3" t="e">
        <f>IF(L1022="Availability", 0, IF(AND(#REF!="Y", OR(F1022&gt;2,#REF!&gt; 0)), 1, 0))</f>
        <v>#REF!</v>
      </c>
      <c r="O1022" s="5"/>
      <c r="P1022" s="5"/>
      <c r="Q1022" s="5"/>
      <c r="R1022" s="10"/>
      <c r="S1022" s="3">
        <f>_xlfn.XLOOKUP(E1022,DelayData!C:C,DelayData!E:E,"Not Found")</f>
        <v>0</v>
      </c>
      <c r="T1022" s="3">
        <f>tbl_master[[#This Row],[Delay Mins]]</f>
        <v>0</v>
      </c>
      <c r="U1022" s="41">
        <f t="shared" si="63"/>
        <v>27</v>
      </c>
      <c r="V1022" s="41" t="e" cm="1">
        <f t="array" aca="1" ref="V1022" ca="1">IF(V5COUNT(S1022:S1024)&lt;3,"",AVERAGE(S1022:S1024))</f>
        <v>#NAME?</v>
      </c>
      <c r="W1022" s="41" t="e">
        <f t="shared" ca="1" si="64"/>
        <v>#NAME?</v>
      </c>
      <c r="X1022" s="41" t="e">
        <f t="shared" ca="1" si="65"/>
        <v>#NAME?</v>
      </c>
      <c r="Y1022" s="44" t="e">
        <f t="shared" ca="1" si="66"/>
        <v>#NAME?</v>
      </c>
    </row>
    <row r="1023" spans="1:25" ht="75" hidden="1" x14ac:dyDescent="0.25">
      <c r="A1023" s="3" t="s">
        <v>2242</v>
      </c>
      <c r="B1023" s="4">
        <v>45879</v>
      </c>
      <c r="C1023" s="3" t="s">
        <v>1386</v>
      </c>
      <c r="D1023" s="5" t="s">
        <v>2243</v>
      </c>
      <c r="E1023" s="3" t="s">
        <v>43</v>
      </c>
      <c r="F1023" s="3">
        <v>36</v>
      </c>
      <c r="G1023" s="3">
        <v>61</v>
      </c>
      <c r="H1023" s="4">
        <v>43859</v>
      </c>
      <c r="I1023" s="3" t="s">
        <v>302</v>
      </c>
      <c r="J1023" s="3" t="s">
        <v>44</v>
      </c>
      <c r="K1023" s="3" t="s">
        <v>28</v>
      </c>
      <c r="L1023" s="5"/>
      <c r="M1023" s="5"/>
      <c r="N1023" s="3" t="e">
        <f>IF(L1023="Availability", 0, IF(AND(#REF!="Y", OR(F1023&gt;2,#REF!&gt; 0)), 1, 0))</f>
        <v>#REF!</v>
      </c>
      <c r="O1023" s="5"/>
      <c r="P1023" s="5"/>
      <c r="Q1023" s="5"/>
      <c r="R1023" s="10"/>
      <c r="S1023" s="3">
        <f>_xlfn.XLOOKUP(E1023,DelayData!C:C,DelayData!E:E,"Not Found")</f>
        <v>0</v>
      </c>
      <c r="T1023" s="3">
        <f>tbl_master[[#This Row],[Delay Mins]]</f>
        <v>0</v>
      </c>
      <c r="U1023" s="41">
        <f t="shared" si="63"/>
        <v>0</v>
      </c>
      <c r="V1023" s="41" t="e" cm="1">
        <f t="array" aca="1" ref="V1023" ca="1">IF(V5COUNT(S1023:S1025)&lt;3,"",AVERAGE(S1023:S1025))</f>
        <v>#NAME?</v>
      </c>
      <c r="W1023" s="41" t="e">
        <f t="shared" ca="1" si="64"/>
        <v>#NAME?</v>
      </c>
      <c r="X1023" s="41" t="e">
        <f t="shared" ca="1" si="65"/>
        <v>#NAME?</v>
      </c>
      <c r="Y1023" s="44" t="e">
        <f t="shared" ca="1" si="66"/>
        <v>#NAME?</v>
      </c>
    </row>
    <row r="1024" spans="1:25" ht="105" hidden="1" x14ac:dyDescent="0.25">
      <c r="A1024" s="3" t="s">
        <v>2244</v>
      </c>
      <c r="B1024" s="4">
        <v>45879</v>
      </c>
      <c r="C1024" s="3" t="s">
        <v>1141</v>
      </c>
      <c r="D1024" s="5" t="s">
        <v>1791</v>
      </c>
      <c r="E1024" s="3" t="s">
        <v>87</v>
      </c>
      <c r="F1024" s="3">
        <v>4</v>
      </c>
      <c r="G1024" s="3">
        <v>14</v>
      </c>
      <c r="H1024" s="3"/>
      <c r="I1024" s="3" t="s">
        <v>33</v>
      </c>
      <c r="J1024" s="3" t="s">
        <v>288</v>
      </c>
      <c r="K1024" s="3" t="s">
        <v>28</v>
      </c>
      <c r="L1024" s="5"/>
      <c r="M1024" s="5"/>
      <c r="N1024" s="3" t="e">
        <f>IF(L1024="Availability", 0, IF(AND(#REF!="Y", OR(F1024&gt;2,#REF!&gt; 0)), 1, 0))</f>
        <v>#REF!</v>
      </c>
      <c r="O1024" s="5"/>
      <c r="P1024" s="5"/>
      <c r="Q1024" s="5"/>
      <c r="R1024" s="10"/>
      <c r="S1024" s="3">
        <f>_xlfn.XLOOKUP(E1024,DelayData!C:C,DelayData!E:E,"Not Found")</f>
        <v>0</v>
      </c>
      <c r="T1024" s="3">
        <f>tbl_master[[#This Row],[Delay Mins]]</f>
        <v>0</v>
      </c>
      <c r="U1024" s="41">
        <f t="shared" si="63"/>
        <v>0</v>
      </c>
      <c r="V1024" s="41" t="e" cm="1">
        <f t="array" aca="1" ref="V1024" ca="1">IF(V5COUNT(S1024:S1026)&lt;3,"",AVERAGE(S1024:S1026))</f>
        <v>#NAME?</v>
      </c>
      <c r="W1024" s="41" t="e">
        <f t="shared" ca="1" si="64"/>
        <v>#NAME?</v>
      </c>
      <c r="X1024" s="41" t="e">
        <f t="shared" ca="1" si="65"/>
        <v>#NAME?</v>
      </c>
      <c r="Y1024" s="44" t="e">
        <f t="shared" ca="1" si="66"/>
        <v>#NAME?</v>
      </c>
    </row>
    <row r="1025" spans="1:25" hidden="1" x14ac:dyDescent="0.25">
      <c r="A1025" s="3" t="s">
        <v>2245</v>
      </c>
      <c r="B1025" s="4">
        <v>45879</v>
      </c>
      <c r="C1025" s="3"/>
      <c r="D1025" s="5"/>
      <c r="E1025" s="3" t="s">
        <v>95</v>
      </c>
      <c r="F1025" s="3">
        <v>0</v>
      </c>
      <c r="G1025" s="3">
        <v>6</v>
      </c>
      <c r="H1025" s="3"/>
      <c r="I1025" s="3" t="s">
        <v>119</v>
      </c>
      <c r="J1025" s="3"/>
      <c r="K1025" s="3" t="s">
        <v>34</v>
      </c>
      <c r="L1025" s="5"/>
      <c r="M1025" s="5"/>
      <c r="N1025" s="3" t="e">
        <f>IF(L1025="Availability", 0, IF(AND(#REF!="Y", OR(F1025&gt;2,#REF!&gt; 0)), 1, 0))</f>
        <v>#REF!</v>
      </c>
      <c r="O1025" s="5"/>
      <c r="P1025" s="5"/>
      <c r="Q1025" s="5"/>
      <c r="R1025" s="10"/>
      <c r="S1025" s="3">
        <f>_xlfn.XLOOKUP(E1025,DelayData!C:C,DelayData!E:E,"Not Found")</f>
        <v>0</v>
      </c>
      <c r="T1025" s="3">
        <f>tbl_master[[#This Row],[Delay Mins]]</f>
        <v>0</v>
      </c>
      <c r="U1025" s="41">
        <f t="shared" si="63"/>
        <v>0</v>
      </c>
      <c r="V1025" s="41" t="e" cm="1">
        <f t="array" aca="1" ref="V1025" ca="1">IF(V5COUNT(S1025:S1027)&lt;3,"",AVERAGE(S1025:S1027))</f>
        <v>#NAME?</v>
      </c>
      <c r="W1025" s="41" t="e">
        <f t="shared" ca="1" si="64"/>
        <v>#NAME?</v>
      </c>
      <c r="X1025" s="41" t="e">
        <f t="shared" ca="1" si="65"/>
        <v>#NAME?</v>
      </c>
      <c r="Y1025" s="44" t="e">
        <f t="shared" ca="1" si="66"/>
        <v>#NAME?</v>
      </c>
    </row>
    <row r="1026" spans="1:25" ht="75" hidden="1" x14ac:dyDescent="0.25">
      <c r="A1026" s="3" t="s">
        <v>2246</v>
      </c>
      <c r="B1026" s="4">
        <v>45879</v>
      </c>
      <c r="C1026" s="3" t="s">
        <v>61</v>
      </c>
      <c r="D1026" s="5" t="s">
        <v>2247</v>
      </c>
      <c r="E1026" s="3" t="s">
        <v>87</v>
      </c>
      <c r="F1026" s="3">
        <v>0</v>
      </c>
      <c r="G1026" s="3">
        <v>45</v>
      </c>
      <c r="H1026" s="3"/>
      <c r="I1026" s="3" t="s">
        <v>80</v>
      </c>
      <c r="J1026" s="3" t="s">
        <v>199</v>
      </c>
      <c r="K1026" s="3" t="s">
        <v>28</v>
      </c>
      <c r="L1026" s="5" t="s">
        <v>1616</v>
      </c>
      <c r="M1026" s="5"/>
      <c r="N1026" s="3" t="e">
        <f>IF(L1026="Availability", 0, IF(AND(#REF!="Y", OR(F1026&gt;2,#REF!&gt; 0)), 1, 0))</f>
        <v>#REF!</v>
      </c>
      <c r="O1026" s="5"/>
      <c r="P1026" s="5"/>
      <c r="Q1026" s="5"/>
      <c r="R1026" s="10"/>
      <c r="S1026" s="3">
        <f>_xlfn.XLOOKUP(E1026,DelayData!C:C,DelayData!E:E,"Not Found")</f>
        <v>0</v>
      </c>
      <c r="T1026" s="3">
        <f>tbl_master[[#This Row],[Delay Mins]]</f>
        <v>0</v>
      </c>
      <c r="U1026" s="41">
        <f t="shared" ref="U1026:U1089" si="67">S1025</f>
        <v>0</v>
      </c>
      <c r="V1026" s="41" t="e" cm="1">
        <f t="array" aca="1" ref="V1026" ca="1">IF(V5COUNT(S1026:S1028)&lt;3,"",AVERAGE(S1026:S1028))</f>
        <v>#NAME?</v>
      </c>
      <c r="W1026" s="41" t="e">
        <f t="shared" ref="W1026:W1089" ca="1" si="68">0.5*T1026 + 0.3*U1026 + 0.2*V1026</f>
        <v>#NAME?</v>
      </c>
      <c r="X1026" s="41" t="e">
        <f t="shared" ref="X1026:X1089" ca="1" si="69">S1026 - W1026</f>
        <v>#NAME?</v>
      </c>
      <c r="Y1026" s="44" t="e">
        <f t="shared" ref="Y1026:Y1089" ca="1" si="70">ABS(S1026 - W1026)</f>
        <v>#NAME?</v>
      </c>
    </row>
    <row r="1027" spans="1:25" ht="75" hidden="1" x14ac:dyDescent="0.25">
      <c r="A1027" s="3" t="s">
        <v>2248</v>
      </c>
      <c r="B1027" s="4">
        <v>45879</v>
      </c>
      <c r="C1027" s="3" t="s">
        <v>1277</v>
      </c>
      <c r="D1027" s="5" t="s">
        <v>2249</v>
      </c>
      <c r="E1027" s="3" t="s">
        <v>48</v>
      </c>
      <c r="F1027" s="3">
        <v>11.5</v>
      </c>
      <c r="G1027" s="3">
        <v>25.5</v>
      </c>
      <c r="H1027" s="3"/>
      <c r="I1027" s="3" t="s">
        <v>33</v>
      </c>
      <c r="J1027" s="3" t="s">
        <v>27</v>
      </c>
      <c r="K1027" s="3" t="s">
        <v>28</v>
      </c>
      <c r="L1027" s="5"/>
      <c r="M1027" s="5"/>
      <c r="N1027" s="3" t="e">
        <f>IF(L1027="Availability", 0, IF(AND(#REF!="Y", OR(F1027&gt;2,#REF!&gt; 0)), 1, 0))</f>
        <v>#REF!</v>
      </c>
      <c r="O1027" s="5"/>
      <c r="P1027" s="5"/>
      <c r="Q1027" s="5"/>
      <c r="R1027" s="10"/>
      <c r="S1027" s="3">
        <f>_xlfn.XLOOKUP(E1027,DelayData!C:C,DelayData!E:E,"Not Found")</f>
        <v>0</v>
      </c>
      <c r="T1027" s="3">
        <f>tbl_master[[#This Row],[Delay Mins]]</f>
        <v>0</v>
      </c>
      <c r="U1027" s="41">
        <f t="shared" si="67"/>
        <v>0</v>
      </c>
      <c r="V1027" s="41" t="e" cm="1">
        <f t="array" aca="1" ref="V1027" ca="1">IF(V5COUNT(S1027:S1029)&lt;3,"",AVERAGE(S1027:S1029))</f>
        <v>#NAME?</v>
      </c>
      <c r="W1027" s="41" t="e">
        <f t="shared" ca="1" si="68"/>
        <v>#NAME?</v>
      </c>
      <c r="X1027" s="41" t="e">
        <f t="shared" ca="1" si="69"/>
        <v>#NAME?</v>
      </c>
      <c r="Y1027" s="44" t="e">
        <f t="shared" ca="1" si="70"/>
        <v>#NAME?</v>
      </c>
    </row>
    <row r="1028" spans="1:25" ht="90" hidden="1" x14ac:dyDescent="0.25">
      <c r="A1028" s="3" t="s">
        <v>2250</v>
      </c>
      <c r="B1028" s="4">
        <v>45878</v>
      </c>
      <c r="C1028" s="3" t="s">
        <v>2251</v>
      </c>
      <c r="D1028" s="5" t="s">
        <v>2252</v>
      </c>
      <c r="E1028" s="3" t="s">
        <v>356</v>
      </c>
      <c r="F1028" s="3">
        <v>30</v>
      </c>
      <c r="G1028" s="3">
        <v>50</v>
      </c>
      <c r="H1028" s="3"/>
      <c r="I1028" s="3" t="s">
        <v>1981</v>
      </c>
      <c r="J1028" s="3"/>
      <c r="K1028" s="3" t="s">
        <v>34</v>
      </c>
      <c r="L1028" s="5"/>
      <c r="M1028" s="5"/>
      <c r="N1028" s="3" t="e">
        <f>IF(L1028="Availability", 0, IF(AND(#REF!="Y", OR(F1028&gt;2,#REF!&gt; 0)), 1, 0))</f>
        <v>#REF!</v>
      </c>
      <c r="O1028" s="5"/>
      <c r="P1028" s="5"/>
      <c r="Q1028" s="5"/>
      <c r="R1028" s="10"/>
      <c r="S1028" s="3">
        <f>_xlfn.XLOOKUP(E1028,DelayData!C:C,DelayData!E:E,"Not Found")</f>
        <v>17</v>
      </c>
      <c r="T1028" s="3">
        <f>tbl_master[[#This Row],[Delay Mins]]</f>
        <v>17</v>
      </c>
      <c r="U1028" s="41">
        <f t="shared" si="67"/>
        <v>0</v>
      </c>
      <c r="V1028" s="41" t="e" cm="1">
        <f t="array" aca="1" ref="V1028" ca="1">IF(V5COUNT(S1028:S1030)&lt;3,"",AVERAGE(S1028:S1030))</f>
        <v>#NAME?</v>
      </c>
      <c r="W1028" s="41" t="e">
        <f t="shared" ca="1" si="68"/>
        <v>#NAME?</v>
      </c>
      <c r="X1028" s="41" t="e">
        <f t="shared" ca="1" si="69"/>
        <v>#NAME?</v>
      </c>
      <c r="Y1028" s="44" t="e">
        <f t="shared" ca="1" si="70"/>
        <v>#NAME?</v>
      </c>
    </row>
    <row r="1029" spans="1:25" ht="60" hidden="1" x14ac:dyDescent="0.25">
      <c r="A1029" s="3" t="s">
        <v>2253</v>
      </c>
      <c r="B1029" s="4">
        <v>45878</v>
      </c>
      <c r="C1029" s="3" t="s">
        <v>230</v>
      </c>
      <c r="D1029" s="5" t="s">
        <v>231</v>
      </c>
      <c r="E1029" s="3" t="s">
        <v>241</v>
      </c>
      <c r="F1029" s="3">
        <v>2</v>
      </c>
      <c r="G1029" s="3">
        <v>2</v>
      </c>
      <c r="H1029" s="4">
        <v>43549</v>
      </c>
      <c r="I1029" s="3" t="s">
        <v>26</v>
      </c>
      <c r="J1029" s="3" t="s">
        <v>242</v>
      </c>
      <c r="K1029" s="3" t="s">
        <v>28</v>
      </c>
      <c r="L1029" s="5"/>
      <c r="M1029" s="5"/>
      <c r="N1029" s="3" t="e">
        <f>IF(L1029="Availability", 0, IF(AND(#REF!="Y", OR(F1029&gt;2,#REF!&gt; 0)), 1, 0))</f>
        <v>#REF!</v>
      </c>
      <c r="O1029" s="5"/>
      <c r="P1029" s="5"/>
      <c r="Q1029" s="5"/>
      <c r="R1029" s="10"/>
      <c r="S1029" s="3">
        <f>_xlfn.XLOOKUP(E1029,DelayData!C:C,DelayData!E:E,"Not Found")</f>
        <v>0</v>
      </c>
      <c r="T1029" s="3">
        <f>tbl_master[[#This Row],[Delay Mins]]</f>
        <v>0</v>
      </c>
      <c r="U1029" s="41">
        <f t="shared" si="67"/>
        <v>17</v>
      </c>
      <c r="V1029" s="41" t="e" cm="1">
        <f t="array" aca="1" ref="V1029" ca="1">IF(V5COUNT(S1029:S1031)&lt;3,"",AVERAGE(S1029:S1031))</f>
        <v>#NAME?</v>
      </c>
      <c r="W1029" s="41" t="e">
        <f t="shared" ca="1" si="68"/>
        <v>#NAME?</v>
      </c>
      <c r="X1029" s="41" t="e">
        <f t="shared" ca="1" si="69"/>
        <v>#NAME?</v>
      </c>
      <c r="Y1029" s="44" t="e">
        <f t="shared" ca="1" si="70"/>
        <v>#NAME?</v>
      </c>
    </row>
    <row r="1030" spans="1:25" ht="45" hidden="1" x14ac:dyDescent="0.25">
      <c r="A1030" s="3" t="s">
        <v>2254</v>
      </c>
      <c r="B1030" s="4">
        <v>45878</v>
      </c>
      <c r="C1030" s="3" t="s">
        <v>1093</v>
      </c>
      <c r="D1030" s="5" t="s">
        <v>1094</v>
      </c>
      <c r="E1030" s="3" t="s">
        <v>2255</v>
      </c>
      <c r="F1030" s="3">
        <v>17</v>
      </c>
      <c r="G1030" s="3">
        <v>17</v>
      </c>
      <c r="H1030" s="4">
        <v>43700</v>
      </c>
      <c r="I1030" s="3" t="s">
        <v>39</v>
      </c>
      <c r="J1030" s="3" t="s">
        <v>163</v>
      </c>
      <c r="K1030" s="3" t="s">
        <v>28</v>
      </c>
      <c r="L1030" s="5"/>
      <c r="M1030" s="5"/>
      <c r="N1030" s="3" t="e">
        <f>IF(L1030="Availability", 0, IF(AND(#REF!="Y", OR(F1030&gt;2,#REF!&gt; 0)), 1, 0))</f>
        <v>#REF!</v>
      </c>
      <c r="O1030" s="5"/>
      <c r="P1030" s="5"/>
      <c r="Q1030" s="5"/>
      <c r="R1030" s="10"/>
      <c r="S1030" s="3">
        <f>_xlfn.XLOOKUP(E1030,DelayData!C:C,DelayData!E:E,"Not Found")</f>
        <v>3</v>
      </c>
      <c r="T1030" s="3">
        <f>tbl_master[[#This Row],[Delay Mins]]</f>
        <v>3</v>
      </c>
      <c r="U1030" s="41">
        <f t="shared" si="67"/>
        <v>0</v>
      </c>
      <c r="V1030" s="41" t="e" cm="1">
        <f t="array" aca="1" ref="V1030" ca="1">IF(V5COUNT(S1030:S1032)&lt;3,"",AVERAGE(S1030:S1032))</f>
        <v>#NAME?</v>
      </c>
      <c r="W1030" s="41" t="e">
        <f t="shared" ca="1" si="68"/>
        <v>#NAME?</v>
      </c>
      <c r="X1030" s="41" t="e">
        <f t="shared" ca="1" si="69"/>
        <v>#NAME?</v>
      </c>
      <c r="Y1030" s="44" t="e">
        <f t="shared" ca="1" si="70"/>
        <v>#NAME?</v>
      </c>
    </row>
    <row r="1031" spans="1:25" ht="75" hidden="1" x14ac:dyDescent="0.25">
      <c r="A1031" s="3" t="s">
        <v>2256</v>
      </c>
      <c r="B1031" s="4">
        <v>45878</v>
      </c>
      <c r="C1031" s="3" t="s">
        <v>191</v>
      </c>
      <c r="D1031" s="5" t="s">
        <v>402</v>
      </c>
      <c r="E1031" s="3" t="s">
        <v>1708</v>
      </c>
      <c r="F1031" s="3">
        <v>4</v>
      </c>
      <c r="G1031" s="3">
        <v>4</v>
      </c>
      <c r="H1031" s="4">
        <v>43843</v>
      </c>
      <c r="I1031" s="3" t="s">
        <v>39</v>
      </c>
      <c r="J1031" s="3" t="s">
        <v>163</v>
      </c>
      <c r="K1031" s="3" t="s">
        <v>28</v>
      </c>
      <c r="L1031" s="5"/>
      <c r="M1031" s="5"/>
      <c r="N1031" s="3" t="e">
        <f>IF(L1031="Availability", 0, IF(AND(#REF!="Y", OR(F1031&gt;2,#REF!&gt; 0)), 1, 0))</f>
        <v>#REF!</v>
      </c>
      <c r="O1031" s="5"/>
      <c r="P1031" s="5"/>
      <c r="Q1031" s="5"/>
      <c r="R1031" s="10"/>
      <c r="S1031" s="3">
        <f>_xlfn.XLOOKUP(E1031,DelayData!C:C,DelayData!E:E,"Not Found")</f>
        <v>0</v>
      </c>
      <c r="T1031" s="3">
        <f>tbl_master[[#This Row],[Delay Mins]]</f>
        <v>0</v>
      </c>
      <c r="U1031" s="41">
        <f t="shared" si="67"/>
        <v>3</v>
      </c>
      <c r="V1031" s="41" t="e" cm="1">
        <f t="array" aca="1" ref="V1031" ca="1">IF(V5COUNT(S1031:S1033)&lt;3,"",AVERAGE(S1031:S1033))</f>
        <v>#NAME?</v>
      </c>
      <c r="W1031" s="41" t="e">
        <f t="shared" ca="1" si="68"/>
        <v>#NAME?</v>
      </c>
      <c r="X1031" s="41" t="e">
        <f t="shared" ca="1" si="69"/>
        <v>#NAME?</v>
      </c>
      <c r="Y1031" s="44" t="e">
        <f t="shared" ca="1" si="70"/>
        <v>#NAME?</v>
      </c>
    </row>
    <row r="1032" spans="1:25" ht="75" hidden="1" x14ac:dyDescent="0.25">
      <c r="A1032" s="3" t="s">
        <v>2257</v>
      </c>
      <c r="B1032" s="4">
        <v>45877</v>
      </c>
      <c r="C1032" s="3"/>
      <c r="D1032" s="5" t="s">
        <v>795</v>
      </c>
      <c r="E1032" s="3" t="s">
        <v>305</v>
      </c>
      <c r="F1032" s="3">
        <v>0</v>
      </c>
      <c r="G1032" s="3">
        <v>0</v>
      </c>
      <c r="H1032" s="3"/>
      <c r="I1032" s="3" t="s">
        <v>33</v>
      </c>
      <c r="J1032" s="3"/>
      <c r="K1032" s="3" t="s">
        <v>34</v>
      </c>
      <c r="L1032" s="5"/>
      <c r="M1032" s="5"/>
      <c r="N1032" s="3" t="e">
        <f>IF(L1032="Availability", 0, IF(AND(#REF!="Y", OR(F1032&gt;2,#REF!&gt; 0)), 1, 0))</f>
        <v>#REF!</v>
      </c>
      <c r="O1032" s="5"/>
      <c r="P1032" s="5"/>
      <c r="Q1032" s="5"/>
      <c r="R1032" s="10"/>
      <c r="S1032" s="3">
        <f>_xlfn.XLOOKUP(E1032,DelayData!C:C,DelayData!E:E,"Not Found")</f>
        <v>39</v>
      </c>
      <c r="T1032" s="3">
        <f>tbl_master[[#This Row],[Delay Mins]]</f>
        <v>39</v>
      </c>
      <c r="U1032" s="41">
        <f t="shared" si="67"/>
        <v>0</v>
      </c>
      <c r="V1032" s="41" t="e" cm="1">
        <f t="array" aca="1" ref="V1032" ca="1">IF(V5COUNT(S1032:S1034)&lt;3,"",AVERAGE(S1032:S1034))</f>
        <v>#NAME?</v>
      </c>
      <c r="W1032" s="41" t="e">
        <f t="shared" ca="1" si="68"/>
        <v>#NAME?</v>
      </c>
      <c r="X1032" s="41" t="e">
        <f t="shared" ca="1" si="69"/>
        <v>#NAME?</v>
      </c>
      <c r="Y1032" s="44" t="e">
        <f t="shared" ca="1" si="70"/>
        <v>#NAME?</v>
      </c>
    </row>
    <row r="1033" spans="1:25" ht="75" hidden="1" x14ac:dyDescent="0.25">
      <c r="A1033" s="3" t="s">
        <v>2258</v>
      </c>
      <c r="B1033" s="4">
        <v>45877</v>
      </c>
      <c r="C1033" s="3" t="s">
        <v>475</v>
      </c>
      <c r="D1033" s="5" t="s">
        <v>767</v>
      </c>
      <c r="E1033" s="3" t="s">
        <v>305</v>
      </c>
      <c r="F1033" s="3">
        <v>0</v>
      </c>
      <c r="G1033" s="3">
        <v>0</v>
      </c>
      <c r="H1033" s="3"/>
      <c r="I1033" s="3" t="s">
        <v>33</v>
      </c>
      <c r="J1033" s="3" t="s">
        <v>288</v>
      </c>
      <c r="K1033" s="3" t="s">
        <v>28</v>
      </c>
      <c r="L1033" s="5"/>
      <c r="M1033" s="5"/>
      <c r="N1033" s="3" t="e">
        <f>IF(L1033="Availability", 0, IF(AND(#REF!="Y", OR(F1033&gt;2,#REF!&gt; 0)), 1, 0))</f>
        <v>#REF!</v>
      </c>
      <c r="O1033" s="5"/>
      <c r="P1033" s="5"/>
      <c r="Q1033" s="5"/>
      <c r="R1033" s="10"/>
      <c r="S1033" s="3">
        <f>_xlfn.XLOOKUP(E1033,DelayData!C:C,DelayData!E:E,"Not Found")</f>
        <v>39</v>
      </c>
      <c r="T1033" s="3">
        <f>tbl_master[[#This Row],[Delay Mins]]</f>
        <v>39</v>
      </c>
      <c r="U1033" s="41">
        <f t="shared" si="67"/>
        <v>39</v>
      </c>
      <c r="V1033" s="41" t="e" cm="1">
        <f t="array" aca="1" ref="V1033" ca="1">IF(V5COUNT(S1033:S1035)&lt;3,"",AVERAGE(S1033:S1035))</f>
        <v>#NAME?</v>
      </c>
      <c r="W1033" s="41" t="e">
        <f t="shared" ca="1" si="68"/>
        <v>#NAME?</v>
      </c>
      <c r="X1033" s="41" t="e">
        <f t="shared" ca="1" si="69"/>
        <v>#NAME?</v>
      </c>
      <c r="Y1033" s="44" t="e">
        <f t="shared" ca="1" si="70"/>
        <v>#NAME?</v>
      </c>
    </row>
    <row r="1034" spans="1:25" ht="45" hidden="1" x14ac:dyDescent="0.25">
      <c r="A1034" s="3" t="s">
        <v>2259</v>
      </c>
      <c r="B1034" s="4">
        <v>45876</v>
      </c>
      <c r="C1034" s="3" t="s">
        <v>2260</v>
      </c>
      <c r="D1034" s="5" t="s">
        <v>2261</v>
      </c>
      <c r="E1034" s="3" t="s">
        <v>95</v>
      </c>
      <c r="F1034" s="3">
        <v>9</v>
      </c>
      <c r="G1034" s="3">
        <v>28</v>
      </c>
      <c r="H1034" s="4">
        <v>43859</v>
      </c>
      <c r="I1034" s="3" t="s">
        <v>253</v>
      </c>
      <c r="J1034" s="3" t="s">
        <v>254</v>
      </c>
      <c r="K1034" s="3" t="s">
        <v>28</v>
      </c>
      <c r="L1034" s="5"/>
      <c r="M1034" s="5"/>
      <c r="N1034" s="3" t="e">
        <f>IF(L1034="Availability", 0, IF(AND(#REF!="Y", OR(F1034&gt;2,#REF!&gt; 0)), 1, 0))</f>
        <v>#REF!</v>
      </c>
      <c r="O1034" s="5"/>
      <c r="P1034" s="5"/>
      <c r="Q1034" s="5"/>
      <c r="R1034" s="10"/>
      <c r="S1034" s="3">
        <f>_xlfn.XLOOKUP(E1034,DelayData!C:C,DelayData!E:E,"Not Found")</f>
        <v>0</v>
      </c>
      <c r="T1034" s="3">
        <f>tbl_master[[#This Row],[Delay Mins]]</f>
        <v>0</v>
      </c>
      <c r="U1034" s="41">
        <f t="shared" si="67"/>
        <v>39</v>
      </c>
      <c r="V1034" s="41" t="e" cm="1">
        <f t="array" aca="1" ref="V1034" ca="1">IF(V5COUNT(S1034:S1036)&lt;3,"",AVERAGE(S1034:S1036))</f>
        <v>#NAME?</v>
      </c>
      <c r="W1034" s="41" t="e">
        <f t="shared" ca="1" si="68"/>
        <v>#NAME?</v>
      </c>
      <c r="X1034" s="41" t="e">
        <f t="shared" ca="1" si="69"/>
        <v>#NAME?</v>
      </c>
      <c r="Y1034" s="44" t="e">
        <f t="shared" ca="1" si="70"/>
        <v>#NAME?</v>
      </c>
    </row>
    <row r="1035" spans="1:25" ht="60" hidden="1" x14ac:dyDescent="0.25">
      <c r="A1035" s="3" t="s">
        <v>2262</v>
      </c>
      <c r="B1035" s="4">
        <v>45876</v>
      </c>
      <c r="C1035" s="3" t="s">
        <v>320</v>
      </c>
      <c r="D1035" s="5" t="s">
        <v>1200</v>
      </c>
      <c r="E1035" s="3" t="s">
        <v>250</v>
      </c>
      <c r="F1035" s="3">
        <v>11</v>
      </c>
      <c r="G1035" s="3">
        <v>11</v>
      </c>
      <c r="H1035" s="4">
        <v>44055</v>
      </c>
      <c r="I1035" s="3" t="s">
        <v>39</v>
      </c>
      <c r="J1035" s="3" t="s">
        <v>170</v>
      </c>
      <c r="K1035" s="3" t="s">
        <v>28</v>
      </c>
      <c r="L1035" s="5"/>
      <c r="M1035" s="5"/>
      <c r="N1035" s="3" t="e">
        <f>IF(L1035="Availability", 0, IF(AND(#REF!="Y", OR(F1035&gt;2,#REF!&gt; 0)), 1, 0))</f>
        <v>#REF!</v>
      </c>
      <c r="O1035" s="5"/>
      <c r="P1035" s="5"/>
      <c r="Q1035" s="5"/>
      <c r="R1035" s="10"/>
      <c r="S1035" s="3">
        <f>_xlfn.XLOOKUP(E1035,DelayData!C:C,DelayData!E:E,"Not Found")</f>
        <v>0</v>
      </c>
      <c r="T1035" s="3">
        <f>tbl_master[[#This Row],[Delay Mins]]</f>
        <v>0</v>
      </c>
      <c r="U1035" s="41">
        <f t="shared" si="67"/>
        <v>0</v>
      </c>
      <c r="V1035" s="41" t="e" cm="1">
        <f t="array" aca="1" ref="V1035" ca="1">IF(V5COUNT(S1035:S1037)&lt;3,"",AVERAGE(S1035:S1037))</f>
        <v>#NAME?</v>
      </c>
      <c r="W1035" s="41" t="e">
        <f t="shared" ca="1" si="68"/>
        <v>#NAME?</v>
      </c>
      <c r="X1035" s="41" t="e">
        <f t="shared" ca="1" si="69"/>
        <v>#NAME?</v>
      </c>
      <c r="Y1035" s="44" t="e">
        <f t="shared" ca="1" si="70"/>
        <v>#NAME?</v>
      </c>
    </row>
    <row r="1036" spans="1:25" ht="45" hidden="1" x14ac:dyDescent="0.25">
      <c r="A1036" s="3" t="s">
        <v>2263</v>
      </c>
      <c r="B1036" s="4">
        <v>45875</v>
      </c>
      <c r="C1036" s="3" t="s">
        <v>268</v>
      </c>
      <c r="D1036" s="5" t="s">
        <v>1906</v>
      </c>
      <c r="E1036" s="3" t="s">
        <v>118</v>
      </c>
      <c r="F1036" s="3">
        <v>3</v>
      </c>
      <c r="G1036" s="3">
        <v>3</v>
      </c>
      <c r="H1036" s="4">
        <v>43728</v>
      </c>
      <c r="I1036" s="3" t="s">
        <v>253</v>
      </c>
      <c r="J1036" s="3" t="s">
        <v>254</v>
      </c>
      <c r="K1036" s="3" t="s">
        <v>28</v>
      </c>
      <c r="L1036" s="5"/>
      <c r="M1036" s="5"/>
      <c r="N1036" s="3" t="e">
        <f>IF(L1036="Availability", 0, IF(AND(#REF!="Y", OR(F1036&gt;2,#REF!&gt; 0)), 1, 0))</f>
        <v>#REF!</v>
      </c>
      <c r="O1036" s="5"/>
      <c r="P1036" s="5"/>
      <c r="Q1036" s="5"/>
      <c r="R1036" s="10"/>
      <c r="S1036" s="3">
        <f>_xlfn.XLOOKUP(E1036,DelayData!C:C,DelayData!E:E,"Not Found")</f>
        <v>0</v>
      </c>
      <c r="T1036" s="3">
        <f>tbl_master[[#This Row],[Delay Mins]]</f>
        <v>0</v>
      </c>
      <c r="U1036" s="41">
        <f t="shared" si="67"/>
        <v>0</v>
      </c>
      <c r="V1036" s="41" t="e" cm="1">
        <f t="array" aca="1" ref="V1036" ca="1">IF(V5COUNT(S1036:S1038)&lt;3,"",AVERAGE(S1036:S1038))</f>
        <v>#NAME?</v>
      </c>
      <c r="W1036" s="41" t="e">
        <f t="shared" ca="1" si="68"/>
        <v>#NAME?</v>
      </c>
      <c r="X1036" s="41" t="e">
        <f t="shared" ca="1" si="69"/>
        <v>#NAME?</v>
      </c>
      <c r="Y1036" s="44" t="e">
        <f t="shared" ca="1" si="70"/>
        <v>#NAME?</v>
      </c>
    </row>
    <row r="1037" spans="1:25" ht="75" hidden="1" x14ac:dyDescent="0.25">
      <c r="A1037" s="3" t="s">
        <v>2264</v>
      </c>
      <c r="B1037" s="4">
        <v>45875</v>
      </c>
      <c r="C1037" s="3" t="s">
        <v>990</v>
      </c>
      <c r="D1037" s="5" t="s">
        <v>991</v>
      </c>
      <c r="E1037" s="3" t="s">
        <v>48</v>
      </c>
      <c r="F1037" s="3">
        <v>19</v>
      </c>
      <c r="G1037" s="3">
        <v>70</v>
      </c>
      <c r="H1037" s="4">
        <v>43545</v>
      </c>
      <c r="I1037" s="3" t="s">
        <v>26</v>
      </c>
      <c r="J1037" s="3" t="s">
        <v>588</v>
      </c>
      <c r="K1037" s="3" t="s">
        <v>28</v>
      </c>
      <c r="L1037" s="5"/>
      <c r="M1037" s="5"/>
      <c r="N1037" s="3" t="e">
        <f>IF(L1037="Availability", 0, IF(AND(#REF!="Y", OR(F1037&gt;2,#REF!&gt; 0)), 1, 0))</f>
        <v>#REF!</v>
      </c>
      <c r="O1037" s="5"/>
      <c r="P1037" s="5"/>
      <c r="Q1037" s="5"/>
      <c r="R1037" s="10"/>
      <c r="S1037" s="3">
        <f>_xlfn.XLOOKUP(E1037,DelayData!C:C,DelayData!E:E,"Not Found")</f>
        <v>0</v>
      </c>
      <c r="T1037" s="3">
        <f>tbl_master[[#This Row],[Delay Mins]]</f>
        <v>0</v>
      </c>
      <c r="U1037" s="41">
        <f t="shared" si="67"/>
        <v>0</v>
      </c>
      <c r="V1037" s="41" t="e" cm="1">
        <f t="array" aca="1" ref="V1037" ca="1">IF(V5COUNT(S1037:S1039)&lt;3,"",AVERAGE(S1037:S1039))</f>
        <v>#NAME?</v>
      </c>
      <c r="W1037" s="41" t="e">
        <f t="shared" ca="1" si="68"/>
        <v>#NAME?</v>
      </c>
      <c r="X1037" s="41" t="e">
        <f t="shared" ca="1" si="69"/>
        <v>#NAME?</v>
      </c>
      <c r="Y1037" s="44" t="e">
        <f t="shared" ca="1" si="70"/>
        <v>#NAME?</v>
      </c>
    </row>
    <row r="1038" spans="1:25" ht="60" hidden="1" x14ac:dyDescent="0.25">
      <c r="A1038" s="3" t="s">
        <v>2265</v>
      </c>
      <c r="B1038" s="4">
        <v>45875</v>
      </c>
      <c r="C1038" s="3"/>
      <c r="D1038" s="5" t="s">
        <v>2266</v>
      </c>
      <c r="E1038" s="3" t="s">
        <v>216</v>
      </c>
      <c r="F1038" s="3">
        <v>4</v>
      </c>
      <c r="G1038" s="3">
        <v>4</v>
      </c>
      <c r="H1038" s="4">
        <v>43549</v>
      </c>
      <c r="I1038" s="3" t="s">
        <v>217</v>
      </c>
      <c r="J1038" s="3"/>
      <c r="K1038" s="3" t="s">
        <v>34</v>
      </c>
      <c r="L1038" s="5"/>
      <c r="M1038" s="5"/>
      <c r="N1038" s="3" t="e">
        <f>IF(L1038="Availability", 0, IF(AND(#REF!="Y", OR(F1038&gt;2,#REF!&gt; 0)), 1, 0))</f>
        <v>#REF!</v>
      </c>
      <c r="O1038" s="5"/>
      <c r="P1038" s="5"/>
      <c r="Q1038" s="5"/>
      <c r="R1038" s="10"/>
      <c r="S1038" s="3">
        <f>_xlfn.XLOOKUP(E1038,DelayData!C:C,DelayData!E:E,"Not Found")</f>
        <v>3</v>
      </c>
      <c r="T1038" s="3">
        <f>tbl_master[[#This Row],[Delay Mins]]</f>
        <v>3</v>
      </c>
      <c r="U1038" s="41">
        <f t="shared" si="67"/>
        <v>0</v>
      </c>
      <c r="V1038" s="41" t="e" cm="1">
        <f t="array" aca="1" ref="V1038" ca="1">IF(V5COUNT(S1038:S1040)&lt;3,"",AVERAGE(S1038:S1040))</f>
        <v>#NAME?</v>
      </c>
      <c r="W1038" s="41" t="e">
        <f t="shared" ca="1" si="68"/>
        <v>#NAME?</v>
      </c>
      <c r="X1038" s="41" t="e">
        <f t="shared" ca="1" si="69"/>
        <v>#NAME?</v>
      </c>
      <c r="Y1038" s="44" t="e">
        <f t="shared" ca="1" si="70"/>
        <v>#NAME?</v>
      </c>
    </row>
    <row r="1039" spans="1:25" ht="75" hidden="1" x14ac:dyDescent="0.25">
      <c r="A1039" s="3" t="s">
        <v>2267</v>
      </c>
      <c r="B1039" s="4">
        <v>45875</v>
      </c>
      <c r="C1039" s="3" t="s">
        <v>1014</v>
      </c>
      <c r="D1039" s="5" t="s">
        <v>1015</v>
      </c>
      <c r="E1039" s="3" t="s">
        <v>87</v>
      </c>
      <c r="F1039" s="3">
        <v>10</v>
      </c>
      <c r="G1039" s="3">
        <v>16</v>
      </c>
      <c r="H1039" s="3"/>
      <c r="I1039" s="3" t="s">
        <v>119</v>
      </c>
      <c r="J1039" s="3" t="s">
        <v>163</v>
      </c>
      <c r="K1039" s="3" t="s">
        <v>28</v>
      </c>
      <c r="L1039" s="5"/>
      <c r="M1039" s="5"/>
      <c r="N1039" s="3" t="e">
        <f>IF(L1039="Availability", 0, IF(AND(#REF!="Y", OR(F1039&gt;2,#REF!&gt; 0)), 1, 0))</f>
        <v>#REF!</v>
      </c>
      <c r="O1039" s="5"/>
      <c r="P1039" s="5"/>
      <c r="Q1039" s="5"/>
      <c r="R1039" s="10"/>
      <c r="S1039" s="3">
        <f>_xlfn.XLOOKUP(E1039,DelayData!C:C,DelayData!E:E,"Not Found")</f>
        <v>0</v>
      </c>
      <c r="T1039" s="3">
        <f>tbl_master[[#This Row],[Delay Mins]]</f>
        <v>0</v>
      </c>
      <c r="U1039" s="41">
        <f t="shared" si="67"/>
        <v>3</v>
      </c>
      <c r="V1039" s="41" t="e" cm="1">
        <f t="array" aca="1" ref="V1039" ca="1">IF(V5COUNT(S1039:S1041)&lt;3,"",AVERAGE(S1039:S1041))</f>
        <v>#NAME?</v>
      </c>
      <c r="W1039" s="41" t="e">
        <f t="shared" ca="1" si="68"/>
        <v>#NAME?</v>
      </c>
      <c r="X1039" s="41" t="e">
        <f t="shared" ca="1" si="69"/>
        <v>#NAME?</v>
      </c>
      <c r="Y1039" s="44" t="e">
        <f t="shared" ca="1" si="70"/>
        <v>#NAME?</v>
      </c>
    </row>
    <row r="1040" spans="1:25" ht="75" hidden="1" x14ac:dyDescent="0.25">
      <c r="A1040" s="3" t="s">
        <v>2268</v>
      </c>
      <c r="B1040" s="4">
        <v>45875</v>
      </c>
      <c r="C1040" s="3" t="s">
        <v>1390</v>
      </c>
      <c r="D1040" s="5" t="s">
        <v>1391</v>
      </c>
      <c r="E1040" s="3" t="s">
        <v>387</v>
      </c>
      <c r="F1040" s="3">
        <v>12</v>
      </c>
      <c r="G1040" s="3">
        <v>16</v>
      </c>
      <c r="H1040" s="4">
        <v>43721</v>
      </c>
      <c r="I1040" s="3" t="s">
        <v>26</v>
      </c>
      <c r="J1040" s="3" t="s">
        <v>129</v>
      </c>
      <c r="K1040" s="3" t="s">
        <v>28</v>
      </c>
      <c r="L1040" s="5"/>
      <c r="M1040" s="5"/>
      <c r="N1040" s="3" t="e">
        <f>IF(L1040="Availability", 0, IF(AND(#REF!="Y", OR(F1040&gt;2,#REF!&gt; 0)), 1, 0))</f>
        <v>#REF!</v>
      </c>
      <c r="O1040" s="5"/>
      <c r="P1040" s="5"/>
      <c r="Q1040" s="5"/>
      <c r="R1040" s="10"/>
      <c r="S1040" s="3">
        <f>_xlfn.XLOOKUP(E1040,DelayData!C:C,DelayData!E:E,"Not Found")</f>
        <v>31</v>
      </c>
      <c r="T1040" s="3">
        <f>tbl_master[[#This Row],[Delay Mins]]</f>
        <v>31</v>
      </c>
      <c r="U1040" s="41">
        <f t="shared" si="67"/>
        <v>0</v>
      </c>
      <c r="V1040" s="41" t="e" cm="1">
        <f t="array" aca="1" ref="V1040" ca="1">IF(V5COUNT(S1040:S1042)&lt;3,"",AVERAGE(S1040:S1042))</f>
        <v>#NAME?</v>
      </c>
      <c r="W1040" s="41" t="e">
        <f t="shared" ca="1" si="68"/>
        <v>#NAME?</v>
      </c>
      <c r="X1040" s="41" t="e">
        <f t="shared" ca="1" si="69"/>
        <v>#NAME?</v>
      </c>
      <c r="Y1040" s="44" t="e">
        <f t="shared" ca="1" si="70"/>
        <v>#NAME?</v>
      </c>
    </row>
    <row r="1041" spans="1:25" ht="75" hidden="1" x14ac:dyDescent="0.25">
      <c r="A1041" s="3" t="s">
        <v>2269</v>
      </c>
      <c r="B1041" s="4">
        <v>45875</v>
      </c>
      <c r="C1041" s="3" t="s">
        <v>1350</v>
      </c>
      <c r="D1041" s="5" t="s">
        <v>1372</v>
      </c>
      <c r="E1041" s="3" t="s">
        <v>1241</v>
      </c>
      <c r="F1041" s="3">
        <v>12</v>
      </c>
      <c r="G1041" s="3">
        <v>12</v>
      </c>
      <c r="H1041" s="4">
        <v>43532</v>
      </c>
      <c r="I1041" s="3" t="s">
        <v>26</v>
      </c>
      <c r="J1041" s="3" t="s">
        <v>129</v>
      </c>
      <c r="K1041" s="3" t="s">
        <v>28</v>
      </c>
      <c r="L1041" s="5"/>
      <c r="M1041" s="5"/>
      <c r="N1041" s="3" t="e">
        <f>IF(L1041="Availability", 0, IF(AND(#REF!="Y", OR(F1041&gt;2,#REF!&gt; 0)), 1, 0))</f>
        <v>#REF!</v>
      </c>
      <c r="O1041" s="5"/>
      <c r="P1041" s="5"/>
      <c r="Q1041" s="5"/>
      <c r="R1041" s="10"/>
      <c r="S1041" s="3">
        <f>_xlfn.XLOOKUP(E1041,DelayData!C:C,DelayData!E:E,"Not Found")</f>
        <v>0</v>
      </c>
      <c r="T1041" s="3">
        <f>tbl_master[[#This Row],[Delay Mins]]</f>
        <v>0</v>
      </c>
      <c r="U1041" s="41">
        <f t="shared" si="67"/>
        <v>31</v>
      </c>
      <c r="V1041" s="41" t="e" cm="1">
        <f t="array" aca="1" ref="V1041" ca="1">IF(V5COUNT(S1041:S1043)&lt;3,"",AVERAGE(S1041:S1043))</f>
        <v>#NAME?</v>
      </c>
      <c r="W1041" s="41" t="e">
        <f t="shared" ca="1" si="68"/>
        <v>#NAME?</v>
      </c>
      <c r="X1041" s="41" t="e">
        <f t="shared" ca="1" si="69"/>
        <v>#NAME?</v>
      </c>
      <c r="Y1041" s="44" t="e">
        <f t="shared" ca="1" si="70"/>
        <v>#NAME?</v>
      </c>
    </row>
    <row r="1042" spans="1:25" ht="75" hidden="1" x14ac:dyDescent="0.25">
      <c r="A1042" s="3" t="s">
        <v>2270</v>
      </c>
      <c r="B1042" s="4">
        <v>45875</v>
      </c>
      <c r="C1042" s="3" t="s">
        <v>1041</v>
      </c>
      <c r="D1042" s="5" t="s">
        <v>1042</v>
      </c>
      <c r="E1042" s="3" t="s">
        <v>264</v>
      </c>
      <c r="F1042" s="3">
        <v>6</v>
      </c>
      <c r="G1042" s="3">
        <v>18</v>
      </c>
      <c r="H1042" s="3"/>
      <c r="I1042" s="3" t="s">
        <v>33</v>
      </c>
      <c r="J1042" s="3" t="s">
        <v>27</v>
      </c>
      <c r="K1042" s="3" t="s">
        <v>28</v>
      </c>
      <c r="L1042" s="5"/>
      <c r="M1042" s="5"/>
      <c r="N1042" s="3" t="e">
        <f>IF(L1042="Availability", 0, IF(AND(#REF!="Y", OR(F1042&gt;2,#REF!&gt; 0)), 1, 0))</f>
        <v>#REF!</v>
      </c>
      <c r="O1042" s="5"/>
      <c r="P1042" s="5"/>
      <c r="Q1042" s="5"/>
      <c r="R1042" s="10"/>
      <c r="S1042" s="3">
        <f>_xlfn.XLOOKUP(E1042,DelayData!C:C,DelayData!E:E,"Not Found")</f>
        <v>24</v>
      </c>
      <c r="T1042" s="3">
        <f>tbl_master[[#This Row],[Delay Mins]]</f>
        <v>24</v>
      </c>
      <c r="U1042" s="41">
        <f t="shared" si="67"/>
        <v>0</v>
      </c>
      <c r="V1042" s="41" t="e" cm="1">
        <f t="array" aca="1" ref="V1042" ca="1">IF(V5COUNT(S1042:S1044)&lt;3,"",AVERAGE(S1042:S1044))</f>
        <v>#NAME?</v>
      </c>
      <c r="W1042" s="41" t="e">
        <f t="shared" ca="1" si="68"/>
        <v>#NAME?</v>
      </c>
      <c r="X1042" s="41" t="e">
        <f t="shared" ca="1" si="69"/>
        <v>#NAME?</v>
      </c>
      <c r="Y1042" s="44" t="e">
        <f t="shared" ca="1" si="70"/>
        <v>#NAME?</v>
      </c>
    </row>
    <row r="1043" spans="1:25" ht="75" hidden="1" x14ac:dyDescent="0.25">
      <c r="A1043" s="3" t="s">
        <v>2271</v>
      </c>
      <c r="B1043" s="4">
        <v>45875</v>
      </c>
      <c r="C1043" s="3" t="s">
        <v>442</v>
      </c>
      <c r="D1043" s="5" t="s">
        <v>1319</v>
      </c>
      <c r="E1043" s="3" t="s">
        <v>1737</v>
      </c>
      <c r="F1043" s="3">
        <v>12</v>
      </c>
      <c r="G1043" s="3">
        <v>12</v>
      </c>
      <c r="H1043" s="4">
        <v>43756</v>
      </c>
      <c r="I1043" s="3" t="s">
        <v>54</v>
      </c>
      <c r="J1043" s="3" t="s">
        <v>55</v>
      </c>
      <c r="K1043" s="3" t="s">
        <v>28</v>
      </c>
      <c r="L1043" s="5"/>
      <c r="M1043" s="5"/>
      <c r="N1043" s="3" t="e">
        <f>IF(L1043="Availability", 0, IF(AND(#REF!="Y", OR(F1043&gt;2,#REF!&gt; 0)), 1, 0))</f>
        <v>#REF!</v>
      </c>
      <c r="O1043" s="5"/>
      <c r="P1043" s="5"/>
      <c r="Q1043" s="5"/>
      <c r="R1043" s="10"/>
      <c r="S1043" s="3" t="str">
        <f>_xlfn.XLOOKUP(E1043,DelayData!C:C,DelayData!E:E,"Not Found")</f>
        <v>Not Found</v>
      </c>
      <c r="T1043" s="3" t="str">
        <f>tbl_master[[#This Row],[Delay Mins]]</f>
        <v>Not Found</v>
      </c>
      <c r="U1043" s="41">
        <f t="shared" si="67"/>
        <v>24</v>
      </c>
      <c r="V1043" s="41" t="e" cm="1">
        <f t="array" aca="1" ref="V1043" ca="1">IF(V5COUNT(S1043:S1045)&lt;3,"",AVERAGE(S1043:S1045))</f>
        <v>#NAME?</v>
      </c>
      <c r="W1043" s="41" t="e">
        <f t="shared" ca="1" si="68"/>
        <v>#VALUE!</v>
      </c>
      <c r="X1043" s="41" t="e">
        <f t="shared" ca="1" si="69"/>
        <v>#VALUE!</v>
      </c>
      <c r="Y1043" s="44" t="e">
        <f t="shared" ca="1" si="70"/>
        <v>#VALUE!</v>
      </c>
    </row>
    <row r="1044" spans="1:25" ht="75" hidden="1" x14ac:dyDescent="0.25">
      <c r="A1044" s="3" t="s">
        <v>2272</v>
      </c>
      <c r="B1044" s="4">
        <v>45874</v>
      </c>
      <c r="C1044" s="3" t="s">
        <v>1203</v>
      </c>
      <c r="D1044" s="5" t="s">
        <v>1204</v>
      </c>
      <c r="E1044" s="3" t="s">
        <v>95</v>
      </c>
      <c r="F1044" s="3">
        <v>9</v>
      </c>
      <c r="G1044" s="3">
        <v>17</v>
      </c>
      <c r="H1044" s="4">
        <v>43859</v>
      </c>
      <c r="I1044" s="3" t="s">
        <v>203</v>
      </c>
      <c r="J1044" s="3" t="s">
        <v>239</v>
      </c>
      <c r="K1044" s="3" t="s">
        <v>28</v>
      </c>
      <c r="L1044" s="5"/>
      <c r="M1044" s="5"/>
      <c r="N1044" s="3" t="e">
        <f>IF(L1044="Availability", 0, IF(AND(#REF!="Y", OR(F1044&gt;2,#REF!&gt; 0)), 1, 0))</f>
        <v>#REF!</v>
      </c>
      <c r="O1044" s="5"/>
      <c r="P1044" s="5"/>
      <c r="Q1044" s="5"/>
      <c r="R1044" s="10"/>
      <c r="S1044" s="3">
        <f>_xlfn.XLOOKUP(E1044,DelayData!C:C,DelayData!E:E,"Not Found")</f>
        <v>0</v>
      </c>
      <c r="T1044" s="3">
        <f>tbl_master[[#This Row],[Delay Mins]]</f>
        <v>0</v>
      </c>
      <c r="U1044" s="41" t="str">
        <f t="shared" si="67"/>
        <v>Not Found</v>
      </c>
      <c r="V1044" s="41" t="e" cm="1">
        <f t="array" aca="1" ref="V1044" ca="1">IF(V5COUNT(S1044:S1046)&lt;3,"",AVERAGE(S1044:S1046))</f>
        <v>#NAME?</v>
      </c>
      <c r="W1044" s="41" t="e">
        <f t="shared" ca="1" si="68"/>
        <v>#VALUE!</v>
      </c>
      <c r="X1044" s="41" t="e">
        <f t="shared" ca="1" si="69"/>
        <v>#VALUE!</v>
      </c>
      <c r="Y1044" s="44" t="e">
        <f t="shared" ca="1" si="70"/>
        <v>#VALUE!</v>
      </c>
    </row>
    <row r="1045" spans="1:25" ht="75" hidden="1" x14ac:dyDescent="0.25">
      <c r="A1045" s="3" t="s">
        <v>2273</v>
      </c>
      <c r="B1045" s="4">
        <v>45874</v>
      </c>
      <c r="C1045" s="3" t="s">
        <v>1924</v>
      </c>
      <c r="D1045" s="5" t="s">
        <v>1133</v>
      </c>
      <c r="E1045" s="3" t="s">
        <v>95</v>
      </c>
      <c r="F1045" s="3">
        <v>4</v>
      </c>
      <c r="G1045" s="3">
        <v>40</v>
      </c>
      <c r="H1045" s="4">
        <v>43847</v>
      </c>
      <c r="I1045" s="3" t="s">
        <v>39</v>
      </c>
      <c r="J1045" s="3" t="s">
        <v>361</v>
      </c>
      <c r="K1045" s="3" t="s">
        <v>28</v>
      </c>
      <c r="L1045" s="5"/>
      <c r="M1045" s="5"/>
      <c r="N1045" s="3" t="e">
        <f>IF(L1045="Availability", 0, IF(AND(#REF!="Y", OR(F1045&gt;2,#REF!&gt; 0)), 1, 0))</f>
        <v>#REF!</v>
      </c>
      <c r="O1045" s="5"/>
      <c r="P1045" s="5"/>
      <c r="Q1045" s="5"/>
      <c r="R1045" s="10"/>
      <c r="S1045" s="3">
        <f>_xlfn.XLOOKUP(E1045,DelayData!C:C,DelayData!E:E,"Not Found")</f>
        <v>0</v>
      </c>
      <c r="T1045" s="3">
        <f>tbl_master[[#This Row],[Delay Mins]]</f>
        <v>0</v>
      </c>
      <c r="U1045" s="41">
        <f t="shared" si="67"/>
        <v>0</v>
      </c>
      <c r="V1045" s="41" t="e" cm="1">
        <f t="array" aca="1" ref="V1045" ca="1">IF(V5COUNT(S1045:S1047)&lt;3,"",AVERAGE(S1045:S1047))</f>
        <v>#NAME?</v>
      </c>
      <c r="W1045" s="41" t="e">
        <f t="shared" ca="1" si="68"/>
        <v>#NAME?</v>
      </c>
      <c r="X1045" s="41" t="e">
        <f t="shared" ca="1" si="69"/>
        <v>#NAME?</v>
      </c>
      <c r="Y1045" s="44" t="e">
        <f t="shared" ca="1" si="70"/>
        <v>#NAME?</v>
      </c>
    </row>
    <row r="1046" spans="1:25" ht="75" hidden="1" x14ac:dyDescent="0.25">
      <c r="A1046" s="3" t="s">
        <v>2274</v>
      </c>
      <c r="B1046" s="4">
        <v>45874</v>
      </c>
      <c r="C1046" s="3" t="s">
        <v>2046</v>
      </c>
      <c r="D1046" s="5" t="s">
        <v>2047</v>
      </c>
      <c r="E1046" s="3" t="s">
        <v>58</v>
      </c>
      <c r="F1046" s="3">
        <v>5</v>
      </c>
      <c r="G1046" s="3">
        <v>8</v>
      </c>
      <c r="H1046" s="4">
        <v>44055</v>
      </c>
      <c r="I1046" s="3" t="s">
        <v>59</v>
      </c>
      <c r="J1046" s="3" t="s">
        <v>55</v>
      </c>
      <c r="K1046" s="3" t="s">
        <v>28</v>
      </c>
      <c r="L1046" s="5"/>
      <c r="M1046" s="5"/>
      <c r="N1046" s="3" t="e">
        <f>IF(L1046="Availability", 0, IF(AND(#REF!="Y", OR(F1046&gt;2,#REF!&gt; 0)), 1, 0))</f>
        <v>#REF!</v>
      </c>
      <c r="O1046" s="5"/>
      <c r="P1046" s="5"/>
      <c r="Q1046" s="5"/>
      <c r="R1046" s="10"/>
      <c r="S1046" s="3">
        <f>_xlfn.XLOOKUP(E1046,DelayData!C:C,DelayData!E:E,"Not Found")</f>
        <v>2</v>
      </c>
      <c r="T1046" s="3">
        <f>tbl_master[[#This Row],[Delay Mins]]</f>
        <v>2</v>
      </c>
      <c r="U1046" s="41">
        <f t="shared" si="67"/>
        <v>0</v>
      </c>
      <c r="V1046" s="41" t="e" cm="1">
        <f t="array" aca="1" ref="V1046" ca="1">IF(V5COUNT(S1046:S1048)&lt;3,"",AVERAGE(S1046:S1048))</f>
        <v>#NAME?</v>
      </c>
      <c r="W1046" s="41" t="e">
        <f t="shared" ca="1" si="68"/>
        <v>#NAME?</v>
      </c>
      <c r="X1046" s="41" t="e">
        <f t="shared" ca="1" si="69"/>
        <v>#NAME?</v>
      </c>
      <c r="Y1046" s="44" t="e">
        <f t="shared" ca="1" si="70"/>
        <v>#NAME?</v>
      </c>
    </row>
    <row r="1047" spans="1:25" ht="75" hidden="1" x14ac:dyDescent="0.25">
      <c r="A1047" s="3" t="s">
        <v>2275</v>
      </c>
      <c r="B1047" s="4">
        <v>45874</v>
      </c>
      <c r="C1047" s="3" t="s">
        <v>1860</v>
      </c>
      <c r="D1047" s="5" t="s">
        <v>1861</v>
      </c>
      <c r="E1047" s="3" t="s">
        <v>95</v>
      </c>
      <c r="F1047" s="3">
        <v>2</v>
      </c>
      <c r="G1047" s="3">
        <v>27</v>
      </c>
      <c r="H1047" s="3"/>
      <c r="I1047" s="3" t="s">
        <v>71</v>
      </c>
      <c r="J1047" s="3" t="s">
        <v>55</v>
      </c>
      <c r="K1047" s="3" t="s">
        <v>28</v>
      </c>
      <c r="L1047" s="5"/>
      <c r="M1047" s="5"/>
      <c r="N1047" s="3" t="e">
        <f>IF(L1047="Availability", 0, IF(AND(#REF!="Y", OR(F1047&gt;2,#REF!&gt; 0)), 1, 0))</f>
        <v>#REF!</v>
      </c>
      <c r="O1047" s="5"/>
      <c r="P1047" s="5"/>
      <c r="Q1047" s="5"/>
      <c r="R1047" s="10"/>
      <c r="S1047" s="3">
        <f>_xlfn.XLOOKUP(E1047,DelayData!C:C,DelayData!E:E,"Not Found")</f>
        <v>0</v>
      </c>
      <c r="T1047" s="3">
        <f>tbl_master[[#This Row],[Delay Mins]]</f>
        <v>0</v>
      </c>
      <c r="U1047" s="41">
        <f t="shared" si="67"/>
        <v>2</v>
      </c>
      <c r="V1047" s="41" t="e" cm="1">
        <f t="array" aca="1" ref="V1047" ca="1">IF(V5COUNT(S1047:S1049)&lt;3,"",AVERAGE(S1047:S1049))</f>
        <v>#NAME?</v>
      </c>
      <c r="W1047" s="41" t="e">
        <f t="shared" ca="1" si="68"/>
        <v>#NAME?</v>
      </c>
      <c r="X1047" s="41" t="e">
        <f t="shared" ca="1" si="69"/>
        <v>#NAME?</v>
      </c>
      <c r="Y1047" s="44" t="e">
        <f t="shared" ca="1" si="70"/>
        <v>#NAME?</v>
      </c>
    </row>
    <row r="1048" spans="1:25" ht="75" hidden="1" x14ac:dyDescent="0.25">
      <c r="A1048" s="3" t="s">
        <v>2276</v>
      </c>
      <c r="B1048" s="4">
        <v>45874</v>
      </c>
      <c r="C1048" s="3"/>
      <c r="D1048" s="5" t="s">
        <v>1036</v>
      </c>
      <c r="E1048" s="3" t="s">
        <v>99</v>
      </c>
      <c r="F1048" s="3">
        <v>15</v>
      </c>
      <c r="G1048" s="3">
        <v>102</v>
      </c>
      <c r="H1048" s="4">
        <v>43957</v>
      </c>
      <c r="I1048" s="3" t="s">
        <v>59</v>
      </c>
      <c r="J1048" s="3"/>
      <c r="K1048" s="3" t="s">
        <v>34</v>
      </c>
      <c r="L1048" s="5"/>
      <c r="M1048" s="5"/>
      <c r="N1048" s="3" t="e">
        <f>IF(L1048="Availability", 0, IF(AND(#REF!="Y", OR(F1048&gt;2,#REF!&gt; 0)), 1, 0))</f>
        <v>#REF!</v>
      </c>
      <c r="O1048" s="5"/>
      <c r="P1048" s="5"/>
      <c r="Q1048" s="5"/>
      <c r="R1048" s="10"/>
      <c r="S1048" s="3">
        <f>_xlfn.XLOOKUP(E1048,DelayData!C:C,DelayData!E:E,"Not Found")</f>
        <v>12</v>
      </c>
      <c r="T1048" s="3">
        <f>tbl_master[[#This Row],[Delay Mins]]</f>
        <v>12</v>
      </c>
      <c r="U1048" s="41">
        <f t="shared" si="67"/>
        <v>0</v>
      </c>
      <c r="V1048" s="41" t="e" cm="1">
        <f t="array" aca="1" ref="V1048" ca="1">IF(V5COUNT(S1048:S1050)&lt;3,"",AVERAGE(S1048:S1050))</f>
        <v>#NAME?</v>
      </c>
      <c r="W1048" s="41" t="e">
        <f t="shared" ca="1" si="68"/>
        <v>#NAME?</v>
      </c>
      <c r="X1048" s="41" t="e">
        <f t="shared" ca="1" si="69"/>
        <v>#NAME?</v>
      </c>
      <c r="Y1048" s="44" t="e">
        <f t="shared" ca="1" si="70"/>
        <v>#NAME?</v>
      </c>
    </row>
    <row r="1049" spans="1:25" ht="60" hidden="1" x14ac:dyDescent="0.25">
      <c r="A1049" s="3" t="s">
        <v>2277</v>
      </c>
      <c r="B1049" s="4">
        <v>45874</v>
      </c>
      <c r="C1049" s="3" t="s">
        <v>733</v>
      </c>
      <c r="D1049" s="5" t="s">
        <v>734</v>
      </c>
      <c r="E1049" s="3" t="s">
        <v>2278</v>
      </c>
      <c r="F1049" s="3">
        <v>15</v>
      </c>
      <c r="G1049" s="3">
        <v>114</v>
      </c>
      <c r="H1049" s="4">
        <v>43957</v>
      </c>
      <c r="I1049" s="3" t="s">
        <v>59</v>
      </c>
      <c r="J1049" s="3" t="s">
        <v>44</v>
      </c>
      <c r="K1049" s="3" t="s">
        <v>28</v>
      </c>
      <c r="L1049" s="5"/>
      <c r="M1049" s="5"/>
      <c r="N1049" s="3" t="e">
        <f>IF(L1049="Availability", 0, IF(AND(#REF!="Y", OR(F1049&gt;2,#REF!&gt; 0)), 1, 0))</f>
        <v>#REF!</v>
      </c>
      <c r="O1049" s="5"/>
      <c r="P1049" s="5"/>
      <c r="Q1049" s="5"/>
      <c r="R1049" s="10"/>
      <c r="S1049" s="3">
        <f>_xlfn.XLOOKUP(E1049,DelayData!C:C,DelayData!E:E,"Not Found")</f>
        <v>99</v>
      </c>
      <c r="T1049" s="3">
        <f>tbl_master[[#This Row],[Delay Mins]]</f>
        <v>99</v>
      </c>
      <c r="U1049" s="41">
        <f t="shared" si="67"/>
        <v>12</v>
      </c>
      <c r="V1049" s="41" t="e" cm="1">
        <f t="array" aca="1" ref="V1049" ca="1">IF(V5COUNT(S1049:S1051)&lt;3,"",AVERAGE(S1049:S1051))</f>
        <v>#NAME?</v>
      </c>
      <c r="W1049" s="41" t="e">
        <f t="shared" ca="1" si="68"/>
        <v>#NAME?</v>
      </c>
      <c r="X1049" s="41" t="e">
        <f t="shared" ca="1" si="69"/>
        <v>#NAME?</v>
      </c>
      <c r="Y1049" s="44" t="e">
        <f t="shared" ca="1" si="70"/>
        <v>#NAME?</v>
      </c>
    </row>
    <row r="1050" spans="1:25" ht="135" hidden="1" x14ac:dyDescent="0.25">
      <c r="A1050" s="3" t="s">
        <v>2279</v>
      </c>
      <c r="B1050" s="4">
        <v>45873</v>
      </c>
      <c r="C1050" s="3"/>
      <c r="D1050" s="5" t="s">
        <v>2280</v>
      </c>
      <c r="E1050" s="3" t="s">
        <v>48</v>
      </c>
      <c r="F1050" s="3">
        <v>4</v>
      </c>
      <c r="G1050" s="3">
        <v>4</v>
      </c>
      <c r="H1050" s="4">
        <v>44040</v>
      </c>
      <c r="I1050" s="3" t="s">
        <v>119</v>
      </c>
      <c r="J1050" s="3"/>
      <c r="K1050" s="3" t="s">
        <v>34</v>
      </c>
      <c r="L1050" s="5"/>
      <c r="M1050" s="5"/>
      <c r="N1050" s="3" t="e">
        <f>IF(L1050="Availability", 0, IF(AND(#REF!="Y", OR(F1050&gt;2,#REF!&gt; 0)), 1, 0))</f>
        <v>#REF!</v>
      </c>
      <c r="O1050" s="5"/>
      <c r="P1050" s="5"/>
      <c r="Q1050" s="5"/>
      <c r="R1050" s="10"/>
      <c r="S1050" s="3">
        <f>_xlfn.XLOOKUP(E1050,DelayData!C:C,DelayData!E:E,"Not Found")</f>
        <v>0</v>
      </c>
      <c r="T1050" s="3">
        <f>tbl_master[[#This Row],[Delay Mins]]</f>
        <v>0</v>
      </c>
      <c r="U1050" s="41">
        <f t="shared" si="67"/>
        <v>99</v>
      </c>
      <c r="V1050" s="41" t="e" cm="1">
        <f t="array" aca="1" ref="V1050" ca="1">IF(V5COUNT(S1050:S1052)&lt;3,"",AVERAGE(S1050:S1052))</f>
        <v>#NAME?</v>
      </c>
      <c r="W1050" s="41" t="e">
        <f t="shared" ca="1" si="68"/>
        <v>#NAME?</v>
      </c>
      <c r="X1050" s="41" t="e">
        <f t="shared" ca="1" si="69"/>
        <v>#NAME?</v>
      </c>
      <c r="Y1050" s="44" t="e">
        <f t="shared" ca="1" si="70"/>
        <v>#NAME?</v>
      </c>
    </row>
    <row r="1051" spans="1:25" ht="75" hidden="1" x14ac:dyDescent="0.25">
      <c r="A1051" s="3" t="s">
        <v>2281</v>
      </c>
      <c r="B1051" s="4">
        <v>45873</v>
      </c>
      <c r="C1051" s="3" t="s">
        <v>1860</v>
      </c>
      <c r="D1051" s="5" t="s">
        <v>1861</v>
      </c>
      <c r="E1051" s="3" t="s">
        <v>128</v>
      </c>
      <c r="F1051" s="3">
        <v>4</v>
      </c>
      <c r="G1051" s="3">
        <v>47</v>
      </c>
      <c r="H1051" s="3"/>
      <c r="I1051" s="3" t="s">
        <v>119</v>
      </c>
      <c r="J1051" s="3" t="s">
        <v>330</v>
      </c>
      <c r="K1051" s="3" t="s">
        <v>28</v>
      </c>
      <c r="L1051" s="5"/>
      <c r="M1051" s="5"/>
      <c r="N1051" s="3" t="e">
        <f>IF(L1051="Availability", 0, IF(AND(#REF!="Y", OR(F1051&gt;2,#REF!&gt; 0)), 1, 0))</f>
        <v>#REF!</v>
      </c>
      <c r="O1051" s="5"/>
      <c r="P1051" s="5"/>
      <c r="Q1051" s="5"/>
      <c r="R1051" s="10"/>
      <c r="S1051" s="3">
        <f>_xlfn.XLOOKUP(E1051,DelayData!C:C,DelayData!E:E,"Not Found")</f>
        <v>3</v>
      </c>
      <c r="T1051" s="3">
        <f>tbl_master[[#This Row],[Delay Mins]]</f>
        <v>3</v>
      </c>
      <c r="U1051" s="41">
        <f t="shared" si="67"/>
        <v>0</v>
      </c>
      <c r="V1051" s="41" t="e" cm="1">
        <f t="array" aca="1" ref="V1051" ca="1">IF(V5COUNT(S1051:S1053)&lt;3,"",AVERAGE(S1051:S1053))</f>
        <v>#NAME?</v>
      </c>
      <c r="W1051" s="41" t="e">
        <f t="shared" ca="1" si="68"/>
        <v>#NAME?</v>
      </c>
      <c r="X1051" s="41" t="e">
        <f t="shared" ca="1" si="69"/>
        <v>#NAME?</v>
      </c>
      <c r="Y1051" s="44" t="e">
        <f t="shared" ca="1" si="70"/>
        <v>#NAME?</v>
      </c>
    </row>
    <row r="1052" spans="1:25" ht="75" hidden="1" x14ac:dyDescent="0.25">
      <c r="A1052" s="3" t="s">
        <v>2282</v>
      </c>
      <c r="B1052" s="4">
        <v>45872</v>
      </c>
      <c r="C1052" s="3" t="s">
        <v>1482</v>
      </c>
      <c r="D1052" s="5" t="s">
        <v>1483</v>
      </c>
      <c r="E1052" s="3" t="s">
        <v>43</v>
      </c>
      <c r="F1052" s="3">
        <v>12</v>
      </c>
      <c r="G1052" s="3">
        <v>25</v>
      </c>
      <c r="H1052" s="4">
        <v>43550</v>
      </c>
      <c r="I1052" s="3" t="s">
        <v>49</v>
      </c>
      <c r="J1052" s="3" t="s">
        <v>246</v>
      </c>
      <c r="K1052" s="3" t="s">
        <v>28</v>
      </c>
      <c r="L1052" s="5"/>
      <c r="M1052" s="5"/>
      <c r="N1052" s="3" t="e">
        <f>IF(L1052="Availability", 0, IF(AND(#REF!="Y", OR(F1052&gt;2,#REF!&gt; 0)), 1, 0))</f>
        <v>#REF!</v>
      </c>
      <c r="O1052" s="5"/>
      <c r="P1052" s="5"/>
      <c r="Q1052" s="5"/>
      <c r="R1052" s="10"/>
      <c r="S1052" s="3">
        <f>_xlfn.XLOOKUP(E1052,DelayData!C:C,DelayData!E:E,"Not Found")</f>
        <v>0</v>
      </c>
      <c r="T1052" s="3">
        <f>tbl_master[[#This Row],[Delay Mins]]</f>
        <v>0</v>
      </c>
      <c r="U1052" s="41">
        <f t="shared" si="67"/>
        <v>3</v>
      </c>
      <c r="V1052" s="41" t="e" cm="1">
        <f t="array" aca="1" ref="V1052" ca="1">IF(V5COUNT(S1052:S1054)&lt;3,"",AVERAGE(S1052:S1054))</f>
        <v>#NAME?</v>
      </c>
      <c r="W1052" s="41" t="e">
        <f t="shared" ca="1" si="68"/>
        <v>#NAME?</v>
      </c>
      <c r="X1052" s="41" t="e">
        <f t="shared" ca="1" si="69"/>
        <v>#NAME?</v>
      </c>
      <c r="Y1052" s="44" t="e">
        <f t="shared" ca="1" si="70"/>
        <v>#NAME?</v>
      </c>
    </row>
    <row r="1053" spans="1:25" ht="60" hidden="1" x14ac:dyDescent="0.25">
      <c r="A1053" s="3" t="s">
        <v>2283</v>
      </c>
      <c r="B1053" s="4">
        <v>45871</v>
      </c>
      <c r="C1053" s="3"/>
      <c r="D1053" s="5" t="s">
        <v>1896</v>
      </c>
      <c r="E1053" s="3" t="s">
        <v>87</v>
      </c>
      <c r="F1053" s="3">
        <v>7</v>
      </c>
      <c r="G1053" s="3">
        <v>7</v>
      </c>
      <c r="H1053" s="4">
        <v>43700</v>
      </c>
      <c r="I1053" s="3" t="s">
        <v>601</v>
      </c>
      <c r="J1053" s="3"/>
      <c r="K1053" s="3" t="s">
        <v>584</v>
      </c>
      <c r="L1053" s="5"/>
      <c r="M1053" s="5"/>
      <c r="N1053" s="3" t="e">
        <f>IF(L1053="Availability", 0, IF(AND(#REF!="Y", OR(F1053&gt;2,#REF!&gt; 0)), 1, 0))</f>
        <v>#REF!</v>
      </c>
      <c r="O1053" s="5"/>
      <c r="P1053" s="5"/>
      <c r="Q1053" s="5"/>
      <c r="R1053" s="10"/>
      <c r="S1053" s="3">
        <f>_xlfn.XLOOKUP(E1053,DelayData!C:C,DelayData!E:E,"Not Found")</f>
        <v>0</v>
      </c>
      <c r="T1053" s="3">
        <f>tbl_master[[#This Row],[Delay Mins]]</f>
        <v>0</v>
      </c>
      <c r="U1053" s="41">
        <f t="shared" si="67"/>
        <v>0</v>
      </c>
      <c r="V1053" s="41" t="e" cm="1">
        <f t="array" aca="1" ref="V1053" ca="1">IF(V5COUNT(S1053:S1055)&lt;3,"",AVERAGE(S1053:S1055))</f>
        <v>#NAME?</v>
      </c>
      <c r="W1053" s="41" t="e">
        <f t="shared" ca="1" si="68"/>
        <v>#NAME?</v>
      </c>
      <c r="X1053" s="41" t="e">
        <f t="shared" ca="1" si="69"/>
        <v>#NAME?</v>
      </c>
      <c r="Y1053" s="44" t="e">
        <f t="shared" ca="1" si="70"/>
        <v>#NAME?</v>
      </c>
    </row>
    <row r="1054" spans="1:25" ht="60" hidden="1" x14ac:dyDescent="0.25">
      <c r="A1054" s="3" t="s">
        <v>2284</v>
      </c>
      <c r="B1054" s="4">
        <v>45871</v>
      </c>
      <c r="C1054" s="3" t="s">
        <v>337</v>
      </c>
      <c r="D1054" s="5" t="s">
        <v>338</v>
      </c>
      <c r="E1054" s="3" t="s">
        <v>99</v>
      </c>
      <c r="F1054" s="3">
        <v>4</v>
      </c>
      <c r="G1054" s="3">
        <v>4</v>
      </c>
      <c r="H1054" s="4">
        <v>43532</v>
      </c>
      <c r="I1054" s="3" t="s">
        <v>217</v>
      </c>
      <c r="J1054" s="3" t="s">
        <v>44</v>
      </c>
      <c r="K1054" s="3" t="s">
        <v>28</v>
      </c>
      <c r="L1054" s="5"/>
      <c r="M1054" s="5"/>
      <c r="N1054" s="3" t="e">
        <f>IF(L1054="Availability", 0, IF(AND(#REF!="Y", OR(F1054&gt;2,#REF!&gt; 0)), 1, 0))</f>
        <v>#REF!</v>
      </c>
      <c r="O1054" s="5"/>
      <c r="P1054" s="5"/>
      <c r="Q1054" s="5"/>
      <c r="R1054" s="10"/>
      <c r="S1054" s="3">
        <f>_xlfn.XLOOKUP(E1054,DelayData!C:C,DelayData!E:E,"Not Found")</f>
        <v>12</v>
      </c>
      <c r="T1054" s="3">
        <f>tbl_master[[#This Row],[Delay Mins]]</f>
        <v>12</v>
      </c>
      <c r="U1054" s="41">
        <f t="shared" si="67"/>
        <v>0</v>
      </c>
      <c r="V1054" s="41" t="e" cm="1">
        <f t="array" aca="1" ref="V1054" ca="1">IF(V5COUNT(S1054:S1056)&lt;3,"",AVERAGE(S1054:S1056))</f>
        <v>#NAME?</v>
      </c>
      <c r="W1054" s="41" t="e">
        <f t="shared" ca="1" si="68"/>
        <v>#NAME?</v>
      </c>
      <c r="X1054" s="41" t="e">
        <f t="shared" ca="1" si="69"/>
        <v>#NAME?</v>
      </c>
      <c r="Y1054" s="44" t="e">
        <f t="shared" ca="1" si="70"/>
        <v>#NAME?</v>
      </c>
    </row>
    <row r="1055" spans="1:25" ht="60" hidden="1" x14ac:dyDescent="0.25">
      <c r="A1055" s="3" t="s">
        <v>2285</v>
      </c>
      <c r="B1055" s="4">
        <v>45871</v>
      </c>
      <c r="C1055" s="3" t="s">
        <v>1088</v>
      </c>
      <c r="D1055" s="5" t="s">
        <v>1466</v>
      </c>
      <c r="E1055" s="3" t="s">
        <v>118</v>
      </c>
      <c r="F1055" s="3">
        <v>3</v>
      </c>
      <c r="G1055" s="3">
        <v>3</v>
      </c>
      <c r="H1055" s="4">
        <v>43542</v>
      </c>
      <c r="I1055" s="3" t="s">
        <v>2286</v>
      </c>
      <c r="J1055" s="3" t="s">
        <v>2070</v>
      </c>
      <c r="K1055" s="3" t="s">
        <v>28</v>
      </c>
      <c r="L1055" s="5"/>
      <c r="M1055" s="5"/>
      <c r="N1055" s="3" t="e">
        <f>IF(L1055="Availability", 0, IF(AND(#REF!="Y", OR(F1055&gt;2,#REF!&gt; 0)), 1, 0))</f>
        <v>#REF!</v>
      </c>
      <c r="O1055" s="5"/>
      <c r="P1055" s="5"/>
      <c r="Q1055" s="5"/>
      <c r="R1055" s="10"/>
      <c r="S1055" s="3">
        <f>_xlfn.XLOOKUP(E1055,DelayData!C:C,DelayData!E:E,"Not Found")</f>
        <v>0</v>
      </c>
      <c r="T1055" s="3">
        <f>tbl_master[[#This Row],[Delay Mins]]</f>
        <v>0</v>
      </c>
      <c r="U1055" s="41">
        <f t="shared" si="67"/>
        <v>12</v>
      </c>
      <c r="V1055" s="41" t="e" cm="1">
        <f t="array" aca="1" ref="V1055" ca="1">IF(V5COUNT(S1055:S1057)&lt;3,"",AVERAGE(S1055:S1057))</f>
        <v>#NAME?</v>
      </c>
      <c r="W1055" s="41" t="e">
        <f t="shared" ca="1" si="68"/>
        <v>#NAME?</v>
      </c>
      <c r="X1055" s="41" t="e">
        <f t="shared" ca="1" si="69"/>
        <v>#NAME?</v>
      </c>
      <c r="Y1055" s="44" t="e">
        <f t="shared" ca="1" si="70"/>
        <v>#NAME?</v>
      </c>
    </row>
    <row r="1056" spans="1:25" ht="75" hidden="1" x14ac:dyDescent="0.25">
      <c r="A1056" s="3" t="s">
        <v>2287</v>
      </c>
      <c r="B1056" s="4">
        <v>45871</v>
      </c>
      <c r="C1056" s="3" t="s">
        <v>1350</v>
      </c>
      <c r="D1056" s="5" t="s">
        <v>1372</v>
      </c>
      <c r="E1056" s="3" t="s">
        <v>1769</v>
      </c>
      <c r="F1056" s="3">
        <v>4</v>
      </c>
      <c r="G1056" s="3">
        <v>4</v>
      </c>
      <c r="H1056" s="4">
        <v>43550</v>
      </c>
      <c r="I1056" s="3" t="s">
        <v>217</v>
      </c>
      <c r="J1056" s="3" t="s">
        <v>44</v>
      </c>
      <c r="K1056" s="3" t="s">
        <v>28</v>
      </c>
      <c r="L1056" s="5"/>
      <c r="M1056" s="5"/>
      <c r="N1056" s="3" t="e">
        <f>IF(L1056="Availability", 0, IF(AND(#REF!="Y", OR(F1056&gt;2,#REF!&gt; 0)), 1, 0))</f>
        <v>#REF!</v>
      </c>
      <c r="O1056" s="5"/>
      <c r="P1056" s="5"/>
      <c r="Q1056" s="5"/>
      <c r="R1056" s="10"/>
      <c r="S1056" s="3">
        <f>_xlfn.XLOOKUP(E1056,DelayData!C:C,DelayData!E:E,"Not Found")</f>
        <v>0</v>
      </c>
      <c r="T1056" s="3">
        <f>tbl_master[[#This Row],[Delay Mins]]</f>
        <v>0</v>
      </c>
      <c r="U1056" s="41">
        <f t="shared" si="67"/>
        <v>0</v>
      </c>
      <c r="V1056" s="41" t="e" cm="1">
        <f t="array" aca="1" ref="V1056" ca="1">IF(V5COUNT(S1056:S1058)&lt;3,"",AVERAGE(S1056:S1058))</f>
        <v>#NAME?</v>
      </c>
      <c r="W1056" s="41" t="e">
        <f t="shared" ca="1" si="68"/>
        <v>#NAME?</v>
      </c>
      <c r="X1056" s="41" t="e">
        <f t="shared" ca="1" si="69"/>
        <v>#NAME?</v>
      </c>
      <c r="Y1056" s="44" t="e">
        <f t="shared" ca="1" si="70"/>
        <v>#NAME?</v>
      </c>
    </row>
    <row r="1057" spans="1:25" ht="60" hidden="1" x14ac:dyDescent="0.25">
      <c r="A1057" s="3" t="s">
        <v>2288</v>
      </c>
      <c r="B1057" s="4">
        <v>45870</v>
      </c>
      <c r="C1057" s="3" t="s">
        <v>429</v>
      </c>
      <c r="D1057" s="5" t="s">
        <v>426</v>
      </c>
      <c r="E1057" s="3" t="s">
        <v>99</v>
      </c>
      <c r="F1057" s="3">
        <v>4</v>
      </c>
      <c r="G1057" s="3">
        <v>4</v>
      </c>
      <c r="H1057" s="4">
        <v>43859</v>
      </c>
      <c r="I1057" s="3" t="s">
        <v>49</v>
      </c>
      <c r="J1057" s="3" t="s">
        <v>199</v>
      </c>
      <c r="K1057" s="3" t="s">
        <v>28</v>
      </c>
      <c r="L1057" s="5"/>
      <c r="M1057" s="5"/>
      <c r="N1057" s="3" t="e">
        <f>IF(L1057="Availability", 0, IF(AND(#REF!="Y", OR(F1057&gt;2,#REF!&gt; 0)), 1, 0))</f>
        <v>#REF!</v>
      </c>
      <c r="O1057" s="5"/>
      <c r="P1057" s="5"/>
      <c r="Q1057" s="5"/>
      <c r="R1057" s="10"/>
      <c r="S1057" s="3">
        <f>_xlfn.XLOOKUP(E1057,DelayData!C:C,DelayData!E:E,"Not Found")</f>
        <v>12</v>
      </c>
      <c r="T1057" s="3">
        <f>tbl_master[[#This Row],[Delay Mins]]</f>
        <v>12</v>
      </c>
      <c r="U1057" s="41">
        <f t="shared" si="67"/>
        <v>0</v>
      </c>
      <c r="V1057" s="41" t="e" cm="1">
        <f t="array" aca="1" ref="V1057" ca="1">IF(V5COUNT(S1057:S1059)&lt;3,"",AVERAGE(S1057:S1059))</f>
        <v>#NAME?</v>
      </c>
      <c r="W1057" s="41" t="e">
        <f t="shared" ca="1" si="68"/>
        <v>#NAME?</v>
      </c>
      <c r="X1057" s="41" t="e">
        <f t="shared" ca="1" si="69"/>
        <v>#NAME?</v>
      </c>
      <c r="Y1057" s="44" t="e">
        <f t="shared" ca="1" si="70"/>
        <v>#NAME?</v>
      </c>
    </row>
    <row r="1058" spans="1:25" ht="75" hidden="1" x14ac:dyDescent="0.25">
      <c r="A1058" s="3" t="s">
        <v>2289</v>
      </c>
      <c r="B1058" s="4">
        <v>45870</v>
      </c>
      <c r="C1058" s="3" t="s">
        <v>769</v>
      </c>
      <c r="D1058" s="5" t="s">
        <v>2148</v>
      </c>
      <c r="E1058" s="3" t="s">
        <v>1680</v>
      </c>
      <c r="F1058" s="3">
        <v>9</v>
      </c>
      <c r="G1058" s="3">
        <v>23</v>
      </c>
      <c r="H1058" s="4">
        <v>43728</v>
      </c>
      <c r="I1058" s="3" t="s">
        <v>253</v>
      </c>
      <c r="J1058" s="3" t="s">
        <v>254</v>
      </c>
      <c r="K1058" s="3" t="s">
        <v>28</v>
      </c>
      <c r="L1058" s="5"/>
      <c r="M1058" s="5"/>
      <c r="N1058" s="3" t="e">
        <f>IF(L1058="Availability", 0, IF(AND(#REF!="Y", OR(F1058&gt;2,#REF!&gt; 0)), 1, 0))</f>
        <v>#REF!</v>
      </c>
      <c r="O1058" s="5"/>
      <c r="P1058" s="5"/>
      <c r="Q1058" s="5"/>
      <c r="R1058" s="10"/>
      <c r="S1058" s="3">
        <f>_xlfn.XLOOKUP(E1058,DelayData!C:C,DelayData!E:E,"Not Found")</f>
        <v>38</v>
      </c>
      <c r="T1058" s="3">
        <f>tbl_master[[#This Row],[Delay Mins]]</f>
        <v>38</v>
      </c>
      <c r="U1058" s="41">
        <f t="shared" si="67"/>
        <v>12</v>
      </c>
      <c r="V1058" s="41" t="e" cm="1">
        <f t="array" aca="1" ref="V1058" ca="1">IF(V5COUNT(S1058:S1060)&lt;3,"",AVERAGE(S1058:S1060))</f>
        <v>#NAME?</v>
      </c>
      <c r="W1058" s="41" t="e">
        <f t="shared" ca="1" si="68"/>
        <v>#NAME?</v>
      </c>
      <c r="X1058" s="41" t="e">
        <f t="shared" ca="1" si="69"/>
        <v>#NAME?</v>
      </c>
      <c r="Y1058" s="44" t="e">
        <f t="shared" ca="1" si="70"/>
        <v>#NAME?</v>
      </c>
    </row>
    <row r="1059" spans="1:25" ht="75" hidden="1" x14ac:dyDescent="0.25">
      <c r="A1059" s="3" t="s">
        <v>2290</v>
      </c>
      <c r="B1059" s="4">
        <v>45870</v>
      </c>
      <c r="C1059" s="3" t="s">
        <v>2105</v>
      </c>
      <c r="D1059" s="5" t="s">
        <v>2106</v>
      </c>
      <c r="E1059" s="3" t="s">
        <v>53</v>
      </c>
      <c r="F1059" s="3">
        <v>13</v>
      </c>
      <c r="G1059" s="3">
        <v>13</v>
      </c>
      <c r="H1059" s="4">
        <v>43728</v>
      </c>
      <c r="I1059" s="3" t="s">
        <v>54</v>
      </c>
      <c r="J1059" s="3" t="s">
        <v>55</v>
      </c>
      <c r="K1059" s="3" t="s">
        <v>28</v>
      </c>
      <c r="L1059" s="5"/>
      <c r="M1059" s="5"/>
      <c r="N1059" s="3" t="e">
        <f>IF(L1059="Availability", 0, IF(AND(#REF!="Y", OR(F1059&gt;2,#REF!&gt; 0)), 1, 0))</f>
        <v>#REF!</v>
      </c>
      <c r="O1059" s="5"/>
      <c r="P1059" s="5"/>
      <c r="Q1059" s="5"/>
      <c r="R1059" s="10"/>
      <c r="S1059" s="3">
        <f>_xlfn.XLOOKUP(E1059,DelayData!C:C,DelayData!E:E,"Not Found")</f>
        <v>3</v>
      </c>
      <c r="T1059" s="3">
        <f>tbl_master[[#This Row],[Delay Mins]]</f>
        <v>3</v>
      </c>
      <c r="U1059" s="41">
        <f t="shared" si="67"/>
        <v>38</v>
      </c>
      <c r="V1059" s="41" t="e" cm="1">
        <f t="array" aca="1" ref="V1059" ca="1">IF(V5COUNT(S1059:S1061)&lt;3,"",AVERAGE(S1059:S1061))</f>
        <v>#NAME?</v>
      </c>
      <c r="W1059" s="41" t="e">
        <f t="shared" ca="1" si="68"/>
        <v>#NAME?</v>
      </c>
      <c r="X1059" s="41" t="e">
        <f t="shared" ca="1" si="69"/>
        <v>#NAME?</v>
      </c>
      <c r="Y1059" s="44" t="e">
        <f t="shared" ca="1" si="70"/>
        <v>#NAME?</v>
      </c>
    </row>
    <row r="1060" spans="1:25" ht="45" hidden="1" x14ac:dyDescent="0.25">
      <c r="A1060" s="3" t="s">
        <v>2291</v>
      </c>
      <c r="B1060" s="4">
        <v>45869</v>
      </c>
      <c r="C1060" s="3" t="s">
        <v>616</v>
      </c>
      <c r="D1060" s="5" t="s">
        <v>1778</v>
      </c>
      <c r="E1060" s="3" t="s">
        <v>95</v>
      </c>
      <c r="F1060" s="3">
        <v>6</v>
      </c>
      <c r="G1060" s="3">
        <v>9</v>
      </c>
      <c r="H1060" s="4">
        <v>43679</v>
      </c>
      <c r="I1060" s="3" t="s">
        <v>39</v>
      </c>
      <c r="J1060" s="3" t="s">
        <v>361</v>
      </c>
      <c r="K1060" s="3" t="s">
        <v>28</v>
      </c>
      <c r="L1060" s="5"/>
      <c r="M1060" s="5"/>
      <c r="N1060" s="3" t="e">
        <f>IF(L1060="Availability", 0, IF(AND(#REF!="Y", OR(F1060&gt;2,#REF!&gt; 0)), 1, 0))</f>
        <v>#REF!</v>
      </c>
      <c r="O1060" s="5"/>
      <c r="P1060" s="5"/>
      <c r="Q1060" s="5"/>
      <c r="R1060" s="10"/>
      <c r="S1060" s="3">
        <f>_xlfn.XLOOKUP(E1060,DelayData!C:C,DelayData!E:E,"Not Found")</f>
        <v>0</v>
      </c>
      <c r="T1060" s="3">
        <f>tbl_master[[#This Row],[Delay Mins]]</f>
        <v>0</v>
      </c>
      <c r="U1060" s="41">
        <f t="shared" si="67"/>
        <v>3</v>
      </c>
      <c r="V1060" s="41" t="e" cm="1">
        <f t="array" aca="1" ref="V1060" ca="1">IF(V5COUNT(S1060:S1062)&lt;3,"",AVERAGE(S1060:S1062))</f>
        <v>#NAME?</v>
      </c>
      <c r="W1060" s="41" t="e">
        <f t="shared" ca="1" si="68"/>
        <v>#NAME?</v>
      </c>
      <c r="X1060" s="41" t="e">
        <f t="shared" ca="1" si="69"/>
        <v>#NAME?</v>
      </c>
      <c r="Y1060" s="44" t="e">
        <f t="shared" ca="1" si="70"/>
        <v>#NAME?</v>
      </c>
    </row>
    <row r="1061" spans="1:25" ht="75" hidden="1" x14ac:dyDescent="0.25">
      <c r="A1061" s="3" t="s">
        <v>2292</v>
      </c>
      <c r="B1061" s="4">
        <v>45869</v>
      </c>
      <c r="C1061" s="3"/>
      <c r="D1061" s="5" t="s">
        <v>2148</v>
      </c>
      <c r="E1061" s="3" t="s">
        <v>118</v>
      </c>
      <c r="F1061" s="3">
        <v>4</v>
      </c>
      <c r="G1061" s="3">
        <v>4</v>
      </c>
      <c r="H1061" s="4">
        <v>43728</v>
      </c>
      <c r="I1061" s="3" t="s">
        <v>39</v>
      </c>
      <c r="J1061" s="3"/>
      <c r="K1061" s="3" t="s">
        <v>34</v>
      </c>
      <c r="L1061" s="5"/>
      <c r="M1061" s="5"/>
      <c r="N1061" s="3" t="e">
        <f>IF(L1061="Availability", 0, IF(AND(#REF!="Y", OR(F1061&gt;2,#REF!&gt; 0)), 1, 0))</f>
        <v>#REF!</v>
      </c>
      <c r="O1061" s="5"/>
      <c r="P1061" s="5"/>
      <c r="Q1061" s="5"/>
      <c r="R1061" s="10"/>
      <c r="S1061" s="3">
        <f>_xlfn.XLOOKUP(E1061,DelayData!C:C,DelayData!E:E,"Not Found")</f>
        <v>0</v>
      </c>
      <c r="T1061" s="3">
        <f>tbl_master[[#This Row],[Delay Mins]]</f>
        <v>0</v>
      </c>
      <c r="U1061" s="41">
        <f t="shared" si="67"/>
        <v>0</v>
      </c>
      <c r="V1061" s="41" t="e" cm="1">
        <f t="array" aca="1" ref="V1061" ca="1">IF(V5COUNT(S1061:S1063)&lt;3,"",AVERAGE(S1061:S1063))</f>
        <v>#NAME?</v>
      </c>
      <c r="W1061" s="41" t="e">
        <f t="shared" ca="1" si="68"/>
        <v>#NAME?</v>
      </c>
      <c r="X1061" s="41" t="e">
        <f t="shared" ca="1" si="69"/>
        <v>#NAME?</v>
      </c>
      <c r="Y1061" s="44" t="e">
        <f t="shared" ca="1" si="70"/>
        <v>#NAME?</v>
      </c>
    </row>
    <row r="1062" spans="1:25" ht="60" hidden="1" x14ac:dyDescent="0.25">
      <c r="A1062" s="3" t="s">
        <v>2293</v>
      </c>
      <c r="B1062" s="4">
        <v>45869</v>
      </c>
      <c r="C1062" s="3"/>
      <c r="D1062" s="5" t="s">
        <v>1903</v>
      </c>
      <c r="E1062" s="3" t="s">
        <v>1211</v>
      </c>
      <c r="F1062" s="3">
        <v>0</v>
      </c>
      <c r="G1062" s="3">
        <v>40</v>
      </c>
      <c r="H1062" s="4">
        <v>43721</v>
      </c>
      <c r="I1062" s="3" t="s">
        <v>26</v>
      </c>
      <c r="J1062" s="3"/>
      <c r="K1062" s="3" t="s">
        <v>34</v>
      </c>
      <c r="L1062" s="5"/>
      <c r="M1062" s="5"/>
      <c r="N1062" s="3" t="e">
        <f>IF(L1062="Availability", 0, IF(AND(#REF!="Y", OR(F1062&gt;2,#REF!&gt; 0)), 1, 0))</f>
        <v>#REF!</v>
      </c>
      <c r="O1062" s="5"/>
      <c r="P1062" s="5"/>
      <c r="Q1062" s="5"/>
      <c r="R1062" s="10"/>
      <c r="S1062" s="3">
        <f>_xlfn.XLOOKUP(E1062,DelayData!C:C,DelayData!E:E,"Not Found")</f>
        <v>0</v>
      </c>
      <c r="T1062" s="3">
        <f>tbl_master[[#This Row],[Delay Mins]]</f>
        <v>0</v>
      </c>
      <c r="U1062" s="41">
        <f t="shared" si="67"/>
        <v>0</v>
      </c>
      <c r="V1062" s="41" t="e" cm="1">
        <f t="array" aca="1" ref="V1062" ca="1">IF(V5COUNT(S1062:S1064)&lt;3,"",AVERAGE(S1062:S1064))</f>
        <v>#NAME?</v>
      </c>
      <c r="W1062" s="41" t="e">
        <f t="shared" ca="1" si="68"/>
        <v>#NAME?</v>
      </c>
      <c r="X1062" s="41" t="e">
        <f t="shared" ca="1" si="69"/>
        <v>#NAME?</v>
      </c>
      <c r="Y1062" s="44" t="e">
        <f t="shared" ca="1" si="70"/>
        <v>#NAME?</v>
      </c>
    </row>
    <row r="1063" spans="1:25" ht="75" hidden="1" x14ac:dyDescent="0.25">
      <c r="A1063" s="3" t="s">
        <v>2294</v>
      </c>
      <c r="B1063" s="4">
        <v>45869</v>
      </c>
      <c r="C1063" s="3" t="s">
        <v>769</v>
      </c>
      <c r="D1063" s="5" t="s">
        <v>2148</v>
      </c>
      <c r="E1063" s="3" t="s">
        <v>193</v>
      </c>
      <c r="F1063" s="3">
        <v>19</v>
      </c>
      <c r="G1063" s="3">
        <v>42</v>
      </c>
      <c r="H1063" s="4">
        <v>43728</v>
      </c>
      <c r="I1063" s="3" t="s">
        <v>253</v>
      </c>
      <c r="J1063" s="3" t="s">
        <v>254</v>
      </c>
      <c r="K1063" s="3" t="s">
        <v>28</v>
      </c>
      <c r="L1063" s="5"/>
      <c r="M1063" s="5"/>
      <c r="N1063" s="3" t="e">
        <f>IF(L1063="Availability", 0, IF(AND(#REF!="Y", OR(F1063&gt;2,#REF!&gt; 0)), 1, 0))</f>
        <v>#REF!</v>
      </c>
      <c r="O1063" s="5"/>
      <c r="P1063" s="5"/>
      <c r="Q1063" s="5"/>
      <c r="R1063" s="10"/>
      <c r="S1063" s="3">
        <f>_xlfn.XLOOKUP(E1063,DelayData!C:C,DelayData!E:E,"Not Found")</f>
        <v>11</v>
      </c>
      <c r="T1063" s="3">
        <f>tbl_master[[#This Row],[Delay Mins]]</f>
        <v>11</v>
      </c>
      <c r="U1063" s="41">
        <f t="shared" si="67"/>
        <v>0</v>
      </c>
      <c r="V1063" s="41" t="e" cm="1">
        <f t="array" aca="1" ref="V1063" ca="1">IF(V5COUNT(S1063:S1065)&lt;3,"",AVERAGE(S1063:S1065))</f>
        <v>#NAME?</v>
      </c>
      <c r="W1063" s="41" t="e">
        <f t="shared" ca="1" si="68"/>
        <v>#NAME?</v>
      </c>
      <c r="X1063" s="41" t="e">
        <f t="shared" ca="1" si="69"/>
        <v>#NAME?</v>
      </c>
      <c r="Y1063" s="44" t="e">
        <f t="shared" ca="1" si="70"/>
        <v>#NAME?</v>
      </c>
    </row>
    <row r="1064" spans="1:25" ht="135" hidden="1" x14ac:dyDescent="0.25">
      <c r="A1064" s="3" t="s">
        <v>2295</v>
      </c>
      <c r="B1064" s="4">
        <v>45869</v>
      </c>
      <c r="C1064" s="3" t="s">
        <v>2296</v>
      </c>
      <c r="D1064" s="5" t="s">
        <v>2297</v>
      </c>
      <c r="E1064" s="3" t="s">
        <v>116</v>
      </c>
      <c r="F1064" s="3">
        <v>5</v>
      </c>
      <c r="G1064" s="3">
        <v>45</v>
      </c>
      <c r="H1064" s="4">
        <v>43728</v>
      </c>
      <c r="I1064" s="3" t="s">
        <v>26</v>
      </c>
      <c r="J1064" s="3" t="s">
        <v>361</v>
      </c>
      <c r="K1064" s="3" t="s">
        <v>28</v>
      </c>
      <c r="L1064" s="5"/>
      <c r="M1064" s="5"/>
      <c r="N1064" s="3" t="e">
        <f>IF(L1064="Availability", 0, IF(AND(#REF!="Y", OR(F1064&gt;2,#REF!&gt; 0)), 1, 0))</f>
        <v>#REF!</v>
      </c>
      <c r="O1064" s="5"/>
      <c r="P1064" s="5"/>
      <c r="Q1064" s="5"/>
      <c r="R1064" s="10"/>
      <c r="S1064" s="3">
        <f>_xlfn.XLOOKUP(E1064,DelayData!C:C,DelayData!E:E,"Not Found")</f>
        <v>6</v>
      </c>
      <c r="T1064" s="3">
        <f>tbl_master[[#This Row],[Delay Mins]]</f>
        <v>6</v>
      </c>
      <c r="U1064" s="41">
        <f t="shared" si="67"/>
        <v>11</v>
      </c>
      <c r="V1064" s="41" t="e" cm="1">
        <f t="array" aca="1" ref="V1064" ca="1">IF(V5COUNT(S1064:S1066)&lt;3,"",AVERAGE(S1064:S1066))</f>
        <v>#NAME?</v>
      </c>
      <c r="W1064" s="41" t="e">
        <f t="shared" ca="1" si="68"/>
        <v>#NAME?</v>
      </c>
      <c r="X1064" s="41" t="e">
        <f t="shared" ca="1" si="69"/>
        <v>#NAME?</v>
      </c>
      <c r="Y1064" s="44" t="e">
        <f t="shared" ca="1" si="70"/>
        <v>#NAME?</v>
      </c>
    </row>
    <row r="1065" spans="1:25" ht="75" hidden="1" x14ac:dyDescent="0.25">
      <c r="A1065" s="3" t="s">
        <v>2298</v>
      </c>
      <c r="B1065" s="4">
        <v>45868</v>
      </c>
      <c r="C1065" s="3"/>
      <c r="D1065" s="5" t="s">
        <v>2299</v>
      </c>
      <c r="E1065" s="3" t="s">
        <v>95</v>
      </c>
      <c r="F1065" s="3">
        <v>11</v>
      </c>
      <c r="G1065" s="3">
        <v>26</v>
      </c>
      <c r="H1065" s="4">
        <v>43721</v>
      </c>
      <c r="I1065" s="3" t="s">
        <v>26</v>
      </c>
      <c r="J1065" s="3"/>
      <c r="K1065" s="3" t="s">
        <v>34</v>
      </c>
      <c r="L1065" s="5"/>
      <c r="M1065" s="5"/>
      <c r="N1065" s="3" t="e">
        <f>IF(L1065="Availability", 0, IF(AND(#REF!="Y", OR(F1065&gt;2,#REF!&gt; 0)), 1, 0))</f>
        <v>#REF!</v>
      </c>
      <c r="O1065" s="5"/>
      <c r="P1065" s="5"/>
      <c r="Q1065" s="5"/>
      <c r="R1065" s="10"/>
      <c r="S1065" s="3">
        <f>_xlfn.XLOOKUP(E1065,DelayData!C:C,DelayData!E:E,"Not Found")</f>
        <v>0</v>
      </c>
      <c r="T1065" s="3">
        <f>tbl_master[[#This Row],[Delay Mins]]</f>
        <v>0</v>
      </c>
      <c r="U1065" s="41">
        <f t="shared" si="67"/>
        <v>6</v>
      </c>
      <c r="V1065" s="41" t="e" cm="1">
        <f t="array" aca="1" ref="V1065" ca="1">IF(V5COUNT(S1065:S1067)&lt;3,"",AVERAGE(S1065:S1067))</f>
        <v>#NAME?</v>
      </c>
      <c r="W1065" s="41" t="e">
        <f t="shared" ca="1" si="68"/>
        <v>#NAME?</v>
      </c>
      <c r="X1065" s="41" t="e">
        <f t="shared" ca="1" si="69"/>
        <v>#NAME?</v>
      </c>
      <c r="Y1065" s="44" t="e">
        <f t="shared" ca="1" si="70"/>
        <v>#NAME?</v>
      </c>
    </row>
    <row r="1066" spans="1:25" ht="75" hidden="1" x14ac:dyDescent="0.25">
      <c r="A1066" s="3" t="s">
        <v>2300</v>
      </c>
      <c r="B1066" s="4">
        <v>45867</v>
      </c>
      <c r="C1066" s="3" t="s">
        <v>1860</v>
      </c>
      <c r="D1066" s="5" t="s">
        <v>1861</v>
      </c>
      <c r="E1066" s="3" t="s">
        <v>95</v>
      </c>
      <c r="F1066" s="3">
        <v>5</v>
      </c>
      <c r="G1066" s="3">
        <v>145</v>
      </c>
      <c r="H1066" s="3"/>
      <c r="I1066" s="3" t="s">
        <v>119</v>
      </c>
      <c r="J1066" s="3" t="s">
        <v>242</v>
      </c>
      <c r="K1066" s="3" t="s">
        <v>28</v>
      </c>
      <c r="L1066" s="5"/>
      <c r="M1066" s="5"/>
      <c r="N1066" s="3" t="e">
        <f>IF(L1066="Availability", 0, IF(AND(#REF!="Y", OR(F1066&gt;2,#REF!&gt; 0)), 1, 0))</f>
        <v>#REF!</v>
      </c>
      <c r="O1066" s="5"/>
      <c r="P1066" s="5"/>
      <c r="Q1066" s="5"/>
      <c r="R1066" s="10"/>
      <c r="S1066" s="3">
        <f>_xlfn.XLOOKUP(E1066,DelayData!C:C,DelayData!E:E,"Not Found")</f>
        <v>0</v>
      </c>
      <c r="T1066" s="3">
        <f>tbl_master[[#This Row],[Delay Mins]]</f>
        <v>0</v>
      </c>
      <c r="U1066" s="41">
        <f t="shared" si="67"/>
        <v>0</v>
      </c>
      <c r="V1066" s="41" t="e" cm="1">
        <f t="array" aca="1" ref="V1066" ca="1">IF(V5COUNT(S1066:S1068)&lt;3,"",AVERAGE(S1066:S1068))</f>
        <v>#NAME?</v>
      </c>
      <c r="W1066" s="41" t="e">
        <f t="shared" ca="1" si="68"/>
        <v>#NAME?</v>
      </c>
      <c r="X1066" s="41" t="e">
        <f t="shared" ca="1" si="69"/>
        <v>#NAME?</v>
      </c>
      <c r="Y1066" s="44" t="e">
        <f t="shared" ca="1" si="70"/>
        <v>#NAME?</v>
      </c>
    </row>
    <row r="1067" spans="1:25" ht="75" hidden="1" x14ac:dyDescent="0.25">
      <c r="A1067" s="3" t="s">
        <v>2301</v>
      </c>
      <c r="B1067" s="4">
        <v>45867</v>
      </c>
      <c r="C1067" s="3" t="s">
        <v>2046</v>
      </c>
      <c r="D1067" s="5" t="s">
        <v>2047</v>
      </c>
      <c r="E1067" s="3" t="s">
        <v>58</v>
      </c>
      <c r="F1067" s="3">
        <v>2</v>
      </c>
      <c r="G1067" s="3">
        <v>2</v>
      </c>
      <c r="H1067" s="4">
        <v>44055</v>
      </c>
      <c r="I1067" s="3" t="s">
        <v>2302</v>
      </c>
      <c r="J1067" s="3"/>
      <c r="K1067" s="3" t="s">
        <v>34</v>
      </c>
      <c r="L1067" s="5"/>
      <c r="M1067" s="5"/>
      <c r="N1067" s="3" t="e">
        <f>IF(L1067="Availability", 0, IF(AND(#REF!="Y", OR(F1067&gt;2,#REF!&gt; 0)), 1, 0))</f>
        <v>#REF!</v>
      </c>
      <c r="O1067" s="5"/>
      <c r="P1067" s="5"/>
      <c r="Q1067" s="5"/>
      <c r="R1067" s="10"/>
      <c r="S1067" s="3">
        <f>_xlfn.XLOOKUP(E1067,DelayData!C:C,DelayData!E:E,"Not Found")</f>
        <v>2</v>
      </c>
      <c r="T1067" s="3">
        <f>tbl_master[[#This Row],[Delay Mins]]</f>
        <v>2</v>
      </c>
      <c r="U1067" s="41">
        <f t="shared" si="67"/>
        <v>0</v>
      </c>
      <c r="V1067" s="41" t="e" cm="1">
        <f t="array" aca="1" ref="V1067" ca="1">IF(V5COUNT(S1067:S1069)&lt;3,"",AVERAGE(S1067:S1069))</f>
        <v>#NAME?</v>
      </c>
      <c r="W1067" s="41" t="e">
        <f t="shared" ca="1" si="68"/>
        <v>#NAME?</v>
      </c>
      <c r="X1067" s="41" t="e">
        <f t="shared" ca="1" si="69"/>
        <v>#NAME?</v>
      </c>
      <c r="Y1067" s="44" t="e">
        <f t="shared" ca="1" si="70"/>
        <v>#NAME?</v>
      </c>
    </row>
    <row r="1068" spans="1:25" ht="105" hidden="1" x14ac:dyDescent="0.25">
      <c r="A1068" s="3" t="s">
        <v>2303</v>
      </c>
      <c r="B1068" s="4">
        <v>45866</v>
      </c>
      <c r="C1068" s="3" t="s">
        <v>951</v>
      </c>
      <c r="D1068" s="5" t="s">
        <v>952</v>
      </c>
      <c r="E1068" s="3" t="s">
        <v>87</v>
      </c>
      <c r="F1068" s="3">
        <v>3</v>
      </c>
      <c r="G1068" s="3">
        <v>3</v>
      </c>
      <c r="H1068" s="3"/>
      <c r="I1068" s="3" t="s">
        <v>49</v>
      </c>
      <c r="J1068" s="3" t="s">
        <v>246</v>
      </c>
      <c r="K1068" s="3" t="s">
        <v>28</v>
      </c>
      <c r="L1068" s="5"/>
      <c r="M1068" s="5"/>
      <c r="N1068" s="3" t="e">
        <f>IF(L1068="Availability", 0, IF(AND(#REF!="Y", OR(F1068&gt;2,#REF!&gt; 0)), 1, 0))</f>
        <v>#REF!</v>
      </c>
      <c r="O1068" s="5"/>
      <c r="P1068" s="5"/>
      <c r="Q1068" s="5"/>
      <c r="R1068" s="10"/>
      <c r="S1068" s="3">
        <f>_xlfn.XLOOKUP(E1068,DelayData!C:C,DelayData!E:E,"Not Found")</f>
        <v>0</v>
      </c>
      <c r="T1068" s="3">
        <f>tbl_master[[#This Row],[Delay Mins]]</f>
        <v>0</v>
      </c>
      <c r="U1068" s="41">
        <f t="shared" si="67"/>
        <v>2</v>
      </c>
      <c r="V1068" s="41" t="e" cm="1">
        <f t="array" aca="1" ref="V1068" ca="1">IF(V5COUNT(S1068:S1070)&lt;3,"",AVERAGE(S1068:S1070))</f>
        <v>#NAME?</v>
      </c>
      <c r="W1068" s="41" t="e">
        <f t="shared" ca="1" si="68"/>
        <v>#NAME?</v>
      </c>
      <c r="X1068" s="41" t="e">
        <f t="shared" ca="1" si="69"/>
        <v>#NAME?</v>
      </c>
      <c r="Y1068" s="44" t="e">
        <f t="shared" ca="1" si="70"/>
        <v>#NAME?</v>
      </c>
    </row>
    <row r="1069" spans="1:25" ht="75" hidden="1" x14ac:dyDescent="0.25">
      <c r="A1069" s="3" t="s">
        <v>2304</v>
      </c>
      <c r="B1069" s="4">
        <v>45866</v>
      </c>
      <c r="C1069" s="3" t="s">
        <v>769</v>
      </c>
      <c r="D1069" s="5" t="s">
        <v>2148</v>
      </c>
      <c r="E1069" s="3" t="s">
        <v>986</v>
      </c>
      <c r="F1069" s="3">
        <v>10</v>
      </c>
      <c r="G1069" s="3">
        <v>23</v>
      </c>
      <c r="H1069" s="4">
        <v>43686</v>
      </c>
      <c r="I1069" s="3" t="s">
        <v>39</v>
      </c>
      <c r="J1069" s="3" t="s">
        <v>170</v>
      </c>
      <c r="K1069" s="3" t="s">
        <v>28</v>
      </c>
      <c r="L1069" s="5"/>
      <c r="M1069" s="5"/>
      <c r="N1069" s="3" t="e">
        <f>IF(L1069="Availability", 0, IF(AND(#REF!="Y", OR(F1069&gt;2,#REF!&gt; 0)), 1, 0))</f>
        <v>#REF!</v>
      </c>
      <c r="O1069" s="5"/>
      <c r="P1069" s="5"/>
      <c r="Q1069" s="5"/>
      <c r="R1069" s="10"/>
      <c r="S1069" s="3">
        <f>_xlfn.XLOOKUP(E1069,DelayData!C:C,DelayData!E:E,"Not Found")</f>
        <v>3</v>
      </c>
      <c r="T1069" s="3">
        <f>tbl_master[[#This Row],[Delay Mins]]</f>
        <v>3</v>
      </c>
      <c r="U1069" s="41">
        <f t="shared" si="67"/>
        <v>0</v>
      </c>
      <c r="V1069" s="41" t="e" cm="1">
        <f t="array" aca="1" ref="V1069" ca="1">IF(V5COUNT(S1069:S1071)&lt;3,"",AVERAGE(S1069:S1071))</f>
        <v>#NAME?</v>
      </c>
      <c r="W1069" s="41" t="e">
        <f t="shared" ca="1" si="68"/>
        <v>#NAME?</v>
      </c>
      <c r="X1069" s="41" t="e">
        <f t="shared" ca="1" si="69"/>
        <v>#NAME?</v>
      </c>
      <c r="Y1069" s="44" t="e">
        <f t="shared" ca="1" si="70"/>
        <v>#NAME?</v>
      </c>
    </row>
    <row r="1070" spans="1:25" ht="75" hidden="1" x14ac:dyDescent="0.25">
      <c r="A1070" s="3" t="s">
        <v>2305</v>
      </c>
      <c r="B1070" s="4">
        <v>45866</v>
      </c>
      <c r="C1070" s="3"/>
      <c r="D1070" s="5" t="s">
        <v>2148</v>
      </c>
      <c r="E1070" s="3" t="s">
        <v>193</v>
      </c>
      <c r="F1070" s="3">
        <v>2</v>
      </c>
      <c r="G1070" s="3">
        <v>8</v>
      </c>
      <c r="H1070" s="4">
        <v>43686</v>
      </c>
      <c r="I1070" s="3" t="s">
        <v>39</v>
      </c>
      <c r="J1070" s="3"/>
      <c r="K1070" s="3" t="s">
        <v>194</v>
      </c>
      <c r="L1070" s="5"/>
      <c r="M1070" s="5"/>
      <c r="N1070" s="3" t="e">
        <f>IF(L1070="Availability", 0, IF(AND(#REF!="Y", OR(F1070&gt;2,#REF!&gt; 0)), 1, 0))</f>
        <v>#REF!</v>
      </c>
      <c r="O1070" s="5"/>
      <c r="P1070" s="5"/>
      <c r="Q1070" s="5"/>
      <c r="R1070" s="10"/>
      <c r="S1070" s="3">
        <f>_xlfn.XLOOKUP(E1070,DelayData!C:C,DelayData!E:E,"Not Found")</f>
        <v>11</v>
      </c>
      <c r="T1070" s="3">
        <f>tbl_master[[#This Row],[Delay Mins]]</f>
        <v>11</v>
      </c>
      <c r="U1070" s="41">
        <f t="shared" si="67"/>
        <v>3</v>
      </c>
      <c r="V1070" s="41" t="e" cm="1">
        <f t="array" aca="1" ref="V1070" ca="1">IF(V5COUNT(S1070:S1072)&lt;3,"",AVERAGE(S1070:S1072))</f>
        <v>#NAME?</v>
      </c>
      <c r="W1070" s="41" t="e">
        <f t="shared" ca="1" si="68"/>
        <v>#NAME?</v>
      </c>
      <c r="X1070" s="41" t="e">
        <f t="shared" ca="1" si="69"/>
        <v>#NAME?</v>
      </c>
      <c r="Y1070" s="44" t="e">
        <f t="shared" ca="1" si="70"/>
        <v>#NAME?</v>
      </c>
    </row>
    <row r="1071" spans="1:25" ht="60" hidden="1" x14ac:dyDescent="0.25">
      <c r="A1071" s="3" t="s">
        <v>2306</v>
      </c>
      <c r="B1071" s="4">
        <v>45866</v>
      </c>
      <c r="C1071" s="3" t="s">
        <v>61</v>
      </c>
      <c r="D1071" s="5" t="s">
        <v>1275</v>
      </c>
      <c r="E1071" s="3" t="s">
        <v>116</v>
      </c>
      <c r="F1071" s="3">
        <v>5</v>
      </c>
      <c r="G1071" s="3">
        <v>5</v>
      </c>
      <c r="H1071" s="4">
        <v>43686</v>
      </c>
      <c r="I1071" s="3" t="s">
        <v>539</v>
      </c>
      <c r="J1071" s="3" t="s">
        <v>254</v>
      </c>
      <c r="K1071" s="3" t="s">
        <v>28</v>
      </c>
      <c r="L1071" s="5"/>
      <c r="M1071" s="5"/>
      <c r="N1071" s="3" t="e">
        <f>IF(L1071="Availability", 0, IF(AND(#REF!="Y", OR(F1071&gt;2,#REF!&gt; 0)), 1, 0))</f>
        <v>#REF!</v>
      </c>
      <c r="O1071" s="5"/>
      <c r="P1071" s="5"/>
      <c r="Q1071" s="5"/>
      <c r="R1071" s="10"/>
      <c r="S1071" s="3">
        <f>_xlfn.XLOOKUP(E1071,DelayData!C:C,DelayData!E:E,"Not Found")</f>
        <v>6</v>
      </c>
      <c r="T1071" s="3">
        <f>tbl_master[[#This Row],[Delay Mins]]</f>
        <v>6</v>
      </c>
      <c r="U1071" s="41">
        <f t="shared" si="67"/>
        <v>11</v>
      </c>
      <c r="V1071" s="41" t="e" cm="1">
        <f t="array" aca="1" ref="V1071" ca="1">IF(V5COUNT(S1071:S1073)&lt;3,"",AVERAGE(S1071:S1073))</f>
        <v>#NAME?</v>
      </c>
      <c r="W1071" s="41" t="e">
        <f t="shared" ca="1" si="68"/>
        <v>#NAME?</v>
      </c>
      <c r="X1071" s="41" t="e">
        <f t="shared" ca="1" si="69"/>
        <v>#NAME?</v>
      </c>
      <c r="Y1071" s="44" t="e">
        <f t="shared" ca="1" si="70"/>
        <v>#NAME?</v>
      </c>
    </row>
    <row r="1072" spans="1:25" ht="60" hidden="1" x14ac:dyDescent="0.25">
      <c r="A1072" s="3" t="s">
        <v>2307</v>
      </c>
      <c r="B1072" s="4">
        <v>45866</v>
      </c>
      <c r="C1072" s="3" t="s">
        <v>230</v>
      </c>
      <c r="D1072" s="5" t="s">
        <v>231</v>
      </c>
      <c r="E1072" s="3" t="s">
        <v>241</v>
      </c>
      <c r="F1072" s="3">
        <v>4</v>
      </c>
      <c r="G1072" s="3">
        <v>4</v>
      </c>
      <c r="H1072" s="4">
        <v>43549</v>
      </c>
      <c r="I1072" s="3" t="s">
        <v>26</v>
      </c>
      <c r="J1072" s="3" t="s">
        <v>242</v>
      </c>
      <c r="K1072" s="3" t="s">
        <v>28</v>
      </c>
      <c r="L1072" s="5"/>
      <c r="M1072" s="5"/>
      <c r="N1072" s="3" t="e">
        <f>IF(L1072="Availability", 0, IF(AND(#REF!="Y", OR(F1072&gt;2,#REF!&gt; 0)), 1, 0))</f>
        <v>#REF!</v>
      </c>
      <c r="O1072" s="5"/>
      <c r="P1072" s="5"/>
      <c r="Q1072" s="5"/>
      <c r="R1072" s="10"/>
      <c r="S1072" s="3">
        <f>_xlfn.XLOOKUP(E1072,DelayData!C:C,DelayData!E:E,"Not Found")</f>
        <v>0</v>
      </c>
      <c r="T1072" s="3">
        <f>tbl_master[[#This Row],[Delay Mins]]</f>
        <v>0</v>
      </c>
      <c r="U1072" s="41">
        <f t="shared" si="67"/>
        <v>6</v>
      </c>
      <c r="V1072" s="41" t="e" cm="1">
        <f t="array" aca="1" ref="V1072" ca="1">IF(V5COUNT(S1072:S1074)&lt;3,"",AVERAGE(S1072:S1074))</f>
        <v>#NAME?</v>
      </c>
      <c r="W1072" s="41" t="e">
        <f t="shared" ca="1" si="68"/>
        <v>#NAME?</v>
      </c>
      <c r="X1072" s="41" t="e">
        <f t="shared" ca="1" si="69"/>
        <v>#NAME?</v>
      </c>
      <c r="Y1072" s="44" t="e">
        <f t="shared" ca="1" si="70"/>
        <v>#NAME?</v>
      </c>
    </row>
    <row r="1073" spans="1:25" ht="90" hidden="1" x14ac:dyDescent="0.25">
      <c r="A1073" s="3" t="s">
        <v>2308</v>
      </c>
      <c r="B1073" s="4">
        <v>45866</v>
      </c>
      <c r="C1073" s="3"/>
      <c r="D1073" s="5" t="s">
        <v>294</v>
      </c>
      <c r="E1073" s="3" t="s">
        <v>70</v>
      </c>
      <c r="F1073" s="3">
        <v>4</v>
      </c>
      <c r="G1073" s="3">
        <v>4</v>
      </c>
      <c r="H1073" s="3"/>
      <c r="I1073" s="3" t="s">
        <v>71</v>
      </c>
      <c r="J1073" s="3"/>
      <c r="K1073" s="3" t="s">
        <v>34</v>
      </c>
      <c r="L1073" s="5"/>
      <c r="M1073" s="5"/>
      <c r="N1073" s="3" t="e">
        <f>IF(L1073="Availability", 0, IF(AND(#REF!="Y", OR(F1073&gt;2,#REF!&gt; 0)), 1, 0))</f>
        <v>#REF!</v>
      </c>
      <c r="O1073" s="5"/>
      <c r="P1073" s="5"/>
      <c r="Q1073" s="5"/>
      <c r="R1073" s="10"/>
      <c r="S1073" s="3">
        <f>_xlfn.XLOOKUP(E1073,DelayData!C:C,DelayData!E:E,"Not Found")</f>
        <v>27</v>
      </c>
      <c r="T1073" s="3">
        <f>tbl_master[[#This Row],[Delay Mins]]</f>
        <v>27</v>
      </c>
      <c r="U1073" s="41">
        <f t="shared" si="67"/>
        <v>0</v>
      </c>
      <c r="V1073" s="41" t="e" cm="1">
        <f t="array" aca="1" ref="V1073" ca="1">IF(V5COUNT(S1073:S1075)&lt;3,"",AVERAGE(S1073:S1075))</f>
        <v>#NAME?</v>
      </c>
      <c r="W1073" s="41" t="e">
        <f t="shared" ca="1" si="68"/>
        <v>#NAME?</v>
      </c>
      <c r="X1073" s="41" t="e">
        <f t="shared" ca="1" si="69"/>
        <v>#NAME?</v>
      </c>
      <c r="Y1073" s="44" t="e">
        <f t="shared" ca="1" si="70"/>
        <v>#NAME?</v>
      </c>
    </row>
    <row r="1074" spans="1:25" ht="75" hidden="1" x14ac:dyDescent="0.25">
      <c r="A1074" s="3" t="s">
        <v>2309</v>
      </c>
      <c r="B1074" s="4">
        <v>45866</v>
      </c>
      <c r="C1074" s="3" t="s">
        <v>1001</v>
      </c>
      <c r="D1074" s="5" t="s">
        <v>1002</v>
      </c>
      <c r="E1074" s="3" t="s">
        <v>70</v>
      </c>
      <c r="F1074" s="3">
        <v>7</v>
      </c>
      <c r="G1074" s="3">
        <v>16</v>
      </c>
      <c r="H1074" s="3"/>
      <c r="I1074" s="3" t="s">
        <v>71</v>
      </c>
      <c r="J1074" s="3" t="s">
        <v>55</v>
      </c>
      <c r="K1074" s="3" t="s">
        <v>28</v>
      </c>
      <c r="L1074" s="5"/>
      <c r="M1074" s="5"/>
      <c r="N1074" s="3" t="e">
        <f>IF(L1074="Availability", 0, IF(AND(#REF!="Y", OR(F1074&gt;2,#REF!&gt; 0)), 1, 0))</f>
        <v>#REF!</v>
      </c>
      <c r="O1074" s="5"/>
      <c r="P1074" s="5"/>
      <c r="Q1074" s="5"/>
      <c r="R1074" s="10"/>
      <c r="S1074" s="3">
        <f>_xlfn.XLOOKUP(E1074,DelayData!C:C,DelayData!E:E,"Not Found")</f>
        <v>27</v>
      </c>
      <c r="T1074" s="3">
        <f>tbl_master[[#This Row],[Delay Mins]]</f>
        <v>27</v>
      </c>
      <c r="U1074" s="41">
        <f t="shared" si="67"/>
        <v>27</v>
      </c>
      <c r="V1074" s="41" t="e" cm="1">
        <f t="array" aca="1" ref="V1074" ca="1">IF(V5COUNT(S1074:S1076)&lt;3,"",AVERAGE(S1074:S1076))</f>
        <v>#NAME?</v>
      </c>
      <c r="W1074" s="41" t="e">
        <f t="shared" ca="1" si="68"/>
        <v>#NAME?</v>
      </c>
      <c r="X1074" s="41" t="e">
        <f t="shared" ca="1" si="69"/>
        <v>#NAME?</v>
      </c>
      <c r="Y1074" s="44" t="e">
        <f t="shared" ca="1" si="70"/>
        <v>#NAME?</v>
      </c>
    </row>
    <row r="1075" spans="1:25" ht="75" hidden="1" x14ac:dyDescent="0.25">
      <c r="A1075" s="3" t="s">
        <v>2310</v>
      </c>
      <c r="B1075" s="4">
        <v>45865</v>
      </c>
      <c r="C1075" s="3" t="s">
        <v>2311</v>
      </c>
      <c r="D1075" s="5" t="s">
        <v>2312</v>
      </c>
      <c r="E1075" s="3" t="s">
        <v>87</v>
      </c>
      <c r="F1075" s="3">
        <v>12</v>
      </c>
      <c r="G1075" s="3">
        <v>12</v>
      </c>
      <c r="H1075" s="4">
        <v>43686</v>
      </c>
      <c r="I1075" s="3" t="s">
        <v>80</v>
      </c>
      <c r="J1075" s="3" t="s">
        <v>199</v>
      </c>
      <c r="K1075" s="3" t="s">
        <v>28</v>
      </c>
      <c r="L1075" s="5"/>
      <c r="M1075" s="5"/>
      <c r="N1075" s="3" t="e">
        <f>IF(L1075="Availability", 0, IF(AND(#REF!="Y", OR(F1075&gt;2,#REF!&gt; 0)), 1, 0))</f>
        <v>#REF!</v>
      </c>
      <c r="O1075" s="5"/>
      <c r="P1075" s="5"/>
      <c r="Q1075" s="5"/>
      <c r="R1075" s="10"/>
      <c r="S1075" s="3">
        <f>_xlfn.XLOOKUP(E1075,DelayData!C:C,DelayData!E:E,"Not Found")</f>
        <v>0</v>
      </c>
      <c r="T1075" s="3">
        <f>tbl_master[[#This Row],[Delay Mins]]</f>
        <v>0</v>
      </c>
      <c r="U1075" s="41">
        <f t="shared" si="67"/>
        <v>27</v>
      </c>
      <c r="V1075" s="41" t="e" cm="1">
        <f t="array" aca="1" ref="V1075" ca="1">IF(V5COUNT(S1075:S1077)&lt;3,"",AVERAGE(S1075:S1077))</f>
        <v>#NAME?</v>
      </c>
      <c r="W1075" s="41" t="e">
        <f t="shared" ca="1" si="68"/>
        <v>#NAME?</v>
      </c>
      <c r="X1075" s="41" t="e">
        <f t="shared" ca="1" si="69"/>
        <v>#NAME?</v>
      </c>
      <c r="Y1075" s="44" t="e">
        <f t="shared" ca="1" si="70"/>
        <v>#NAME?</v>
      </c>
    </row>
    <row r="1076" spans="1:25" ht="45" hidden="1" x14ac:dyDescent="0.25">
      <c r="A1076" s="3" t="s">
        <v>2313</v>
      </c>
      <c r="B1076" s="4">
        <v>45865</v>
      </c>
      <c r="C1076" s="3" t="s">
        <v>268</v>
      </c>
      <c r="D1076" s="5" t="s">
        <v>2314</v>
      </c>
      <c r="E1076" s="3" t="s">
        <v>1680</v>
      </c>
      <c r="F1076" s="3">
        <v>3</v>
      </c>
      <c r="G1076" s="3">
        <v>3</v>
      </c>
      <c r="H1076" s="4">
        <v>43714</v>
      </c>
      <c r="I1076" s="3" t="s">
        <v>39</v>
      </c>
      <c r="J1076" s="3" t="s">
        <v>44</v>
      </c>
      <c r="K1076" s="3" t="s">
        <v>28</v>
      </c>
      <c r="L1076" s="5"/>
      <c r="M1076" s="5"/>
      <c r="N1076" s="3" t="e">
        <f>IF(L1076="Availability", 0, IF(AND(#REF!="Y", OR(F1076&gt;2,#REF!&gt; 0)), 1, 0))</f>
        <v>#REF!</v>
      </c>
      <c r="O1076" s="5"/>
      <c r="P1076" s="5"/>
      <c r="Q1076" s="5"/>
      <c r="R1076" s="10"/>
      <c r="S1076" s="3">
        <f>_xlfn.XLOOKUP(E1076,DelayData!C:C,DelayData!E:E,"Not Found")</f>
        <v>38</v>
      </c>
      <c r="T1076" s="3">
        <f>tbl_master[[#This Row],[Delay Mins]]</f>
        <v>38</v>
      </c>
      <c r="U1076" s="41">
        <f t="shared" si="67"/>
        <v>0</v>
      </c>
      <c r="V1076" s="41" t="e" cm="1">
        <f t="array" aca="1" ref="V1076" ca="1">IF(V5COUNT(S1076:S1078)&lt;3,"",AVERAGE(S1076:S1078))</f>
        <v>#NAME?</v>
      </c>
      <c r="W1076" s="41" t="e">
        <f t="shared" ca="1" si="68"/>
        <v>#NAME?</v>
      </c>
      <c r="X1076" s="41" t="e">
        <f t="shared" ca="1" si="69"/>
        <v>#NAME?</v>
      </c>
      <c r="Y1076" s="44" t="e">
        <f t="shared" ca="1" si="70"/>
        <v>#NAME?</v>
      </c>
    </row>
    <row r="1077" spans="1:25" ht="60" hidden="1" x14ac:dyDescent="0.25">
      <c r="A1077" s="3" t="s">
        <v>2315</v>
      </c>
      <c r="B1077" s="4">
        <v>45865</v>
      </c>
      <c r="C1077" s="3" t="s">
        <v>982</v>
      </c>
      <c r="D1077" s="5" t="s">
        <v>1344</v>
      </c>
      <c r="E1077" s="3" t="s">
        <v>76</v>
      </c>
      <c r="F1077" s="3">
        <v>7</v>
      </c>
      <c r="G1077" s="3">
        <v>24</v>
      </c>
      <c r="H1077" s="4">
        <v>43700</v>
      </c>
      <c r="I1077" s="3" t="s">
        <v>39</v>
      </c>
      <c r="J1077" s="3" t="s">
        <v>361</v>
      </c>
      <c r="K1077" s="3" t="s">
        <v>28</v>
      </c>
      <c r="L1077" s="5"/>
      <c r="M1077" s="5"/>
      <c r="N1077" s="3" t="e">
        <f>IF(L1077="Availability", 0, IF(AND(#REF!="Y", OR(F1077&gt;2,#REF!&gt; 0)), 1, 0))</f>
        <v>#REF!</v>
      </c>
      <c r="O1077" s="5"/>
      <c r="P1077" s="5"/>
      <c r="Q1077" s="5"/>
      <c r="R1077" s="10"/>
      <c r="S1077" s="3">
        <f>_xlfn.XLOOKUP(E1077,DelayData!C:C,DelayData!E:E,"Not Found")</f>
        <v>0</v>
      </c>
      <c r="T1077" s="3">
        <f>tbl_master[[#This Row],[Delay Mins]]</f>
        <v>0</v>
      </c>
      <c r="U1077" s="41">
        <f t="shared" si="67"/>
        <v>38</v>
      </c>
      <c r="V1077" s="41" t="e" cm="1">
        <f t="array" aca="1" ref="V1077" ca="1">IF(V5COUNT(S1077:S1079)&lt;3,"",AVERAGE(S1077:S1079))</f>
        <v>#NAME?</v>
      </c>
      <c r="W1077" s="41" t="e">
        <f t="shared" ca="1" si="68"/>
        <v>#NAME?</v>
      </c>
      <c r="X1077" s="41" t="e">
        <f t="shared" ca="1" si="69"/>
        <v>#NAME?</v>
      </c>
      <c r="Y1077" s="44" t="e">
        <f t="shared" ca="1" si="70"/>
        <v>#NAME?</v>
      </c>
    </row>
    <row r="1078" spans="1:25" ht="60" hidden="1" x14ac:dyDescent="0.25">
      <c r="A1078" s="3" t="s">
        <v>2316</v>
      </c>
      <c r="B1078" s="4">
        <v>45864</v>
      </c>
      <c r="C1078" s="3"/>
      <c r="D1078" s="5" t="s">
        <v>1602</v>
      </c>
      <c r="E1078" s="3" t="s">
        <v>128</v>
      </c>
      <c r="F1078" s="3">
        <v>7</v>
      </c>
      <c r="G1078" s="3">
        <v>7</v>
      </c>
      <c r="H1078" s="4">
        <v>43843</v>
      </c>
      <c r="I1078" s="3" t="s">
        <v>39</v>
      </c>
      <c r="J1078" s="3"/>
      <c r="K1078" s="3" t="s">
        <v>34</v>
      </c>
      <c r="L1078" s="5"/>
      <c r="M1078" s="5"/>
      <c r="N1078" s="3" t="e">
        <f>IF(L1078="Availability", 0, IF(AND(#REF!="Y", OR(F1078&gt;2,#REF!&gt; 0)), 1, 0))</f>
        <v>#REF!</v>
      </c>
      <c r="O1078" s="5"/>
      <c r="P1078" s="5"/>
      <c r="Q1078" s="5"/>
      <c r="R1078" s="10"/>
      <c r="S1078" s="3">
        <f>_xlfn.XLOOKUP(E1078,DelayData!C:C,DelayData!E:E,"Not Found")</f>
        <v>3</v>
      </c>
      <c r="T1078" s="3">
        <f>tbl_master[[#This Row],[Delay Mins]]</f>
        <v>3</v>
      </c>
      <c r="U1078" s="41">
        <f t="shared" si="67"/>
        <v>0</v>
      </c>
      <c r="V1078" s="41" t="e" cm="1">
        <f t="array" aca="1" ref="V1078" ca="1">IF(V5COUNT(S1078:S1080)&lt;3,"",AVERAGE(S1078:S1080))</f>
        <v>#NAME?</v>
      </c>
      <c r="W1078" s="41" t="e">
        <f t="shared" ca="1" si="68"/>
        <v>#NAME?</v>
      </c>
      <c r="X1078" s="41" t="e">
        <f t="shared" ca="1" si="69"/>
        <v>#NAME?</v>
      </c>
      <c r="Y1078" s="44" t="e">
        <f t="shared" ca="1" si="70"/>
        <v>#NAME?</v>
      </c>
    </row>
    <row r="1079" spans="1:25" ht="75" hidden="1" x14ac:dyDescent="0.25">
      <c r="A1079" s="3" t="s">
        <v>2317</v>
      </c>
      <c r="B1079" s="4">
        <v>45864</v>
      </c>
      <c r="C1079" s="3"/>
      <c r="D1079" s="5" t="s">
        <v>1033</v>
      </c>
      <c r="E1079" s="3" t="s">
        <v>25</v>
      </c>
      <c r="F1079" s="3">
        <v>0</v>
      </c>
      <c r="G1079" s="3">
        <v>0</v>
      </c>
      <c r="H1079" s="4">
        <v>43686</v>
      </c>
      <c r="I1079" s="3" t="s">
        <v>26</v>
      </c>
      <c r="J1079" s="3"/>
      <c r="K1079" s="3" t="s">
        <v>34</v>
      </c>
      <c r="L1079" s="5"/>
      <c r="M1079" s="5"/>
      <c r="N1079" s="3" t="e">
        <f>IF(L1079="Availability", 0, IF(AND(#REF!="Y", OR(F1079&gt;2,#REF!&gt; 0)), 1, 0))</f>
        <v>#REF!</v>
      </c>
      <c r="O1079" s="5"/>
      <c r="P1079" s="5"/>
      <c r="Q1079" s="5"/>
      <c r="R1079" s="10"/>
      <c r="S1079" s="3">
        <f>_xlfn.XLOOKUP(E1079,DelayData!C:C,DelayData!E:E,"Not Found")</f>
        <v>0</v>
      </c>
      <c r="T1079" s="3">
        <f>tbl_master[[#This Row],[Delay Mins]]</f>
        <v>0</v>
      </c>
      <c r="U1079" s="41">
        <f t="shared" si="67"/>
        <v>3</v>
      </c>
      <c r="V1079" s="41" t="e" cm="1">
        <f t="array" aca="1" ref="V1079" ca="1">IF(V5COUNT(S1079:S1081)&lt;3,"",AVERAGE(S1079:S1081))</f>
        <v>#NAME?</v>
      </c>
      <c r="W1079" s="41" t="e">
        <f t="shared" ca="1" si="68"/>
        <v>#NAME?</v>
      </c>
      <c r="X1079" s="41" t="e">
        <f t="shared" ca="1" si="69"/>
        <v>#NAME?</v>
      </c>
      <c r="Y1079" s="44" t="e">
        <f t="shared" ca="1" si="70"/>
        <v>#NAME?</v>
      </c>
    </row>
    <row r="1080" spans="1:25" ht="75" hidden="1" x14ac:dyDescent="0.25">
      <c r="A1080" s="3" t="s">
        <v>2318</v>
      </c>
      <c r="B1080" s="4">
        <v>45864</v>
      </c>
      <c r="C1080" s="3" t="s">
        <v>2319</v>
      </c>
      <c r="D1080" s="5" t="s">
        <v>2320</v>
      </c>
      <c r="E1080" s="3" t="s">
        <v>99</v>
      </c>
      <c r="F1080" s="3">
        <v>9</v>
      </c>
      <c r="G1080" s="3">
        <v>9</v>
      </c>
      <c r="H1080" s="4">
        <v>43902</v>
      </c>
      <c r="I1080" s="3" t="s">
        <v>49</v>
      </c>
      <c r="J1080" s="3" t="s">
        <v>199</v>
      </c>
      <c r="K1080" s="3" t="s">
        <v>28</v>
      </c>
      <c r="L1080" s="5"/>
      <c r="M1080" s="5"/>
      <c r="N1080" s="3" t="e">
        <f>IF(L1080="Availability", 0, IF(AND(#REF!="Y", OR(F1080&gt;2,#REF!&gt; 0)), 1, 0))</f>
        <v>#REF!</v>
      </c>
      <c r="O1080" s="5"/>
      <c r="P1080" s="5"/>
      <c r="Q1080" s="5"/>
      <c r="R1080" s="10"/>
      <c r="S1080" s="3">
        <f>_xlfn.XLOOKUP(E1080,DelayData!C:C,DelayData!E:E,"Not Found")</f>
        <v>12</v>
      </c>
      <c r="T1080" s="3">
        <f>tbl_master[[#This Row],[Delay Mins]]</f>
        <v>12</v>
      </c>
      <c r="U1080" s="41">
        <f t="shared" si="67"/>
        <v>0</v>
      </c>
      <c r="V1080" s="41" t="e" cm="1">
        <f t="array" aca="1" ref="V1080" ca="1">IF(V5COUNT(S1080:S1082)&lt;3,"",AVERAGE(S1080:S1082))</f>
        <v>#NAME?</v>
      </c>
      <c r="W1080" s="41" t="e">
        <f t="shared" ca="1" si="68"/>
        <v>#NAME?</v>
      </c>
      <c r="X1080" s="41" t="e">
        <f t="shared" ca="1" si="69"/>
        <v>#NAME?</v>
      </c>
      <c r="Y1080" s="44" t="e">
        <f t="shared" ca="1" si="70"/>
        <v>#NAME?</v>
      </c>
    </row>
    <row r="1081" spans="1:25" ht="60" hidden="1" x14ac:dyDescent="0.25">
      <c r="A1081" s="3" t="s">
        <v>2321</v>
      </c>
      <c r="B1081" s="4">
        <v>45864</v>
      </c>
      <c r="C1081" s="3" t="s">
        <v>1058</v>
      </c>
      <c r="D1081" s="5" t="s">
        <v>1602</v>
      </c>
      <c r="E1081" s="3" t="s">
        <v>87</v>
      </c>
      <c r="F1081" s="3">
        <v>7</v>
      </c>
      <c r="G1081" s="3">
        <v>7</v>
      </c>
      <c r="H1081" s="4">
        <v>43843</v>
      </c>
      <c r="I1081" s="3" t="s">
        <v>217</v>
      </c>
      <c r="J1081" s="3" t="s">
        <v>55</v>
      </c>
      <c r="K1081" s="3" t="s">
        <v>28</v>
      </c>
      <c r="L1081" s="5"/>
      <c r="M1081" s="5"/>
      <c r="N1081" s="3" t="e">
        <f>IF(L1081="Availability", 0, IF(AND(#REF!="Y", OR(F1081&gt;2,#REF!&gt; 0)), 1, 0))</f>
        <v>#REF!</v>
      </c>
      <c r="O1081" s="5"/>
      <c r="P1081" s="5"/>
      <c r="Q1081" s="5"/>
      <c r="R1081" s="10"/>
      <c r="S1081" s="3">
        <f>_xlfn.XLOOKUP(E1081,DelayData!C:C,DelayData!E:E,"Not Found")</f>
        <v>0</v>
      </c>
      <c r="T1081" s="3">
        <f>tbl_master[[#This Row],[Delay Mins]]</f>
        <v>0</v>
      </c>
      <c r="U1081" s="41">
        <f t="shared" si="67"/>
        <v>12</v>
      </c>
      <c r="V1081" s="41" t="e" cm="1">
        <f t="array" aca="1" ref="V1081" ca="1">IF(V5COUNT(S1081:S1083)&lt;3,"",AVERAGE(S1081:S1083))</f>
        <v>#NAME?</v>
      </c>
      <c r="W1081" s="41" t="e">
        <f t="shared" ca="1" si="68"/>
        <v>#NAME?</v>
      </c>
      <c r="X1081" s="41" t="e">
        <f t="shared" ca="1" si="69"/>
        <v>#NAME?</v>
      </c>
      <c r="Y1081" s="44" t="e">
        <f t="shared" ca="1" si="70"/>
        <v>#NAME?</v>
      </c>
    </row>
    <row r="1082" spans="1:25" ht="75" hidden="1" x14ac:dyDescent="0.25">
      <c r="A1082" s="3" t="s">
        <v>2322</v>
      </c>
      <c r="B1082" s="4">
        <v>45864</v>
      </c>
      <c r="C1082" s="3" t="s">
        <v>205</v>
      </c>
      <c r="D1082" s="5" t="s">
        <v>1912</v>
      </c>
      <c r="E1082" s="3" t="s">
        <v>118</v>
      </c>
      <c r="F1082" s="3">
        <v>9</v>
      </c>
      <c r="G1082" s="3">
        <v>22</v>
      </c>
      <c r="H1082" s="4">
        <v>43672</v>
      </c>
      <c r="I1082" s="3" t="s">
        <v>39</v>
      </c>
      <c r="J1082" s="3" t="s">
        <v>44</v>
      </c>
      <c r="K1082" s="3" t="s">
        <v>28</v>
      </c>
      <c r="L1082" s="5"/>
      <c r="M1082" s="5"/>
      <c r="N1082" s="3" t="e">
        <f>IF(L1082="Availability", 0, IF(AND(#REF!="Y", OR(F1082&gt;2,#REF!&gt; 0)), 1, 0))</f>
        <v>#REF!</v>
      </c>
      <c r="O1082" s="5"/>
      <c r="P1082" s="5"/>
      <c r="Q1082" s="5"/>
      <c r="R1082" s="10"/>
      <c r="S1082" s="3">
        <f>_xlfn.XLOOKUP(E1082,DelayData!C:C,DelayData!E:E,"Not Found")</f>
        <v>0</v>
      </c>
      <c r="T1082" s="3">
        <f>tbl_master[[#This Row],[Delay Mins]]</f>
        <v>0</v>
      </c>
      <c r="U1082" s="41">
        <f t="shared" si="67"/>
        <v>0</v>
      </c>
      <c r="V1082" s="41" t="e" cm="1">
        <f t="array" aca="1" ref="V1082" ca="1">IF(V5COUNT(S1082:S1084)&lt;3,"",AVERAGE(S1082:S1084))</f>
        <v>#NAME?</v>
      </c>
      <c r="W1082" s="41" t="e">
        <f t="shared" ca="1" si="68"/>
        <v>#NAME?</v>
      </c>
      <c r="X1082" s="41" t="e">
        <f t="shared" ca="1" si="69"/>
        <v>#NAME?</v>
      </c>
      <c r="Y1082" s="44" t="e">
        <f t="shared" ca="1" si="70"/>
        <v>#NAME?</v>
      </c>
    </row>
    <row r="1083" spans="1:25" ht="60" hidden="1" x14ac:dyDescent="0.25">
      <c r="A1083" s="3" t="s">
        <v>2323</v>
      </c>
      <c r="B1083" s="4">
        <v>45864</v>
      </c>
      <c r="C1083" s="3" t="s">
        <v>414</v>
      </c>
      <c r="D1083" s="5" t="s">
        <v>415</v>
      </c>
      <c r="E1083" s="3" t="s">
        <v>621</v>
      </c>
      <c r="F1083" s="3">
        <v>9</v>
      </c>
      <c r="G1083" s="3">
        <v>24</v>
      </c>
      <c r="H1083" s="4">
        <v>43686</v>
      </c>
      <c r="I1083" s="3" t="s">
        <v>26</v>
      </c>
      <c r="J1083" s="3" t="s">
        <v>170</v>
      </c>
      <c r="K1083" s="3" t="s">
        <v>28</v>
      </c>
      <c r="L1083" s="5"/>
      <c r="M1083" s="5"/>
      <c r="N1083" s="3" t="e">
        <f>IF(L1083="Availability", 0, IF(AND(#REF!="Y", OR(F1083&gt;2,#REF!&gt; 0)), 1, 0))</f>
        <v>#REF!</v>
      </c>
      <c r="O1083" s="5"/>
      <c r="P1083" s="5"/>
      <c r="Q1083" s="5"/>
      <c r="R1083" s="10"/>
      <c r="S1083" s="3">
        <f>_xlfn.XLOOKUP(E1083,DelayData!C:C,DelayData!E:E,"Not Found")</f>
        <v>70</v>
      </c>
      <c r="T1083" s="3">
        <f>tbl_master[[#This Row],[Delay Mins]]</f>
        <v>70</v>
      </c>
      <c r="U1083" s="41">
        <f t="shared" si="67"/>
        <v>0</v>
      </c>
      <c r="V1083" s="41" t="e" cm="1">
        <f t="array" aca="1" ref="V1083" ca="1">IF(V5COUNT(S1083:S1085)&lt;3,"",AVERAGE(S1083:S1085))</f>
        <v>#NAME?</v>
      </c>
      <c r="W1083" s="41" t="e">
        <f t="shared" ca="1" si="68"/>
        <v>#NAME?</v>
      </c>
      <c r="X1083" s="41" t="e">
        <f t="shared" ca="1" si="69"/>
        <v>#NAME?</v>
      </c>
      <c r="Y1083" s="44" t="e">
        <f t="shared" ca="1" si="70"/>
        <v>#NAME?</v>
      </c>
    </row>
    <row r="1084" spans="1:25" ht="135" hidden="1" x14ac:dyDescent="0.25">
      <c r="A1084" s="3" t="s">
        <v>2324</v>
      </c>
      <c r="B1084" s="4">
        <v>45864</v>
      </c>
      <c r="C1084" s="3" t="s">
        <v>266</v>
      </c>
      <c r="D1084" s="5" t="s">
        <v>2325</v>
      </c>
      <c r="E1084" s="3" t="s">
        <v>1849</v>
      </c>
      <c r="F1084" s="3">
        <v>4</v>
      </c>
      <c r="G1084" s="3">
        <v>4</v>
      </c>
      <c r="H1084" s="4">
        <v>43819</v>
      </c>
      <c r="I1084" s="3" t="s">
        <v>26</v>
      </c>
      <c r="J1084" s="3" t="s">
        <v>44</v>
      </c>
      <c r="K1084" s="3" t="s">
        <v>28</v>
      </c>
      <c r="L1084" s="5"/>
      <c r="M1084" s="5"/>
      <c r="N1084" s="3" t="e">
        <f>IF(L1084="Availability", 0, IF(AND(#REF!="Y", OR(F1084&gt;2,#REF!&gt; 0)), 1, 0))</f>
        <v>#REF!</v>
      </c>
      <c r="O1084" s="5"/>
      <c r="P1084" s="5"/>
      <c r="Q1084" s="5"/>
      <c r="R1084" s="10"/>
      <c r="S1084" s="3">
        <f>_xlfn.XLOOKUP(E1084,DelayData!C:C,DelayData!E:E,"Not Found")</f>
        <v>0</v>
      </c>
      <c r="T1084" s="3">
        <f>tbl_master[[#This Row],[Delay Mins]]</f>
        <v>0</v>
      </c>
      <c r="U1084" s="41">
        <f t="shared" si="67"/>
        <v>70</v>
      </c>
      <c r="V1084" s="41" t="e" cm="1">
        <f t="array" aca="1" ref="V1084" ca="1">IF(V5COUNT(S1084:S1086)&lt;3,"",AVERAGE(S1084:S1086))</f>
        <v>#NAME?</v>
      </c>
      <c r="W1084" s="41" t="e">
        <f t="shared" ca="1" si="68"/>
        <v>#NAME?</v>
      </c>
      <c r="X1084" s="41" t="e">
        <f t="shared" ca="1" si="69"/>
        <v>#NAME?</v>
      </c>
      <c r="Y1084" s="44" t="e">
        <f t="shared" ca="1" si="70"/>
        <v>#NAME?</v>
      </c>
    </row>
    <row r="1085" spans="1:25" ht="75" hidden="1" x14ac:dyDescent="0.25">
      <c r="A1085" s="3" t="s">
        <v>2326</v>
      </c>
      <c r="B1085" s="4">
        <v>45864</v>
      </c>
      <c r="C1085" s="3" t="s">
        <v>946</v>
      </c>
      <c r="D1085" s="5" t="s">
        <v>947</v>
      </c>
      <c r="E1085" s="3" t="s">
        <v>70</v>
      </c>
      <c r="F1085" s="3">
        <v>20</v>
      </c>
      <c r="G1085" s="3">
        <v>20</v>
      </c>
      <c r="H1085" s="4">
        <v>43998</v>
      </c>
      <c r="I1085" s="3" t="s">
        <v>253</v>
      </c>
      <c r="J1085" s="3" t="s">
        <v>254</v>
      </c>
      <c r="K1085" s="3" t="s">
        <v>28</v>
      </c>
      <c r="L1085" s="5"/>
      <c r="M1085" s="5"/>
      <c r="N1085" s="3" t="e">
        <f>IF(L1085="Availability", 0, IF(AND(#REF!="Y", OR(F1085&gt;2,#REF!&gt; 0)), 1, 0))</f>
        <v>#REF!</v>
      </c>
      <c r="O1085" s="5"/>
      <c r="P1085" s="5"/>
      <c r="Q1085" s="5"/>
      <c r="R1085" s="10"/>
      <c r="S1085" s="3">
        <f>_xlfn.XLOOKUP(E1085,DelayData!C:C,DelayData!E:E,"Not Found")</f>
        <v>27</v>
      </c>
      <c r="T1085" s="3">
        <f>tbl_master[[#This Row],[Delay Mins]]</f>
        <v>27</v>
      </c>
      <c r="U1085" s="41">
        <f t="shared" si="67"/>
        <v>0</v>
      </c>
      <c r="V1085" s="41" t="e" cm="1">
        <f t="array" aca="1" ref="V1085" ca="1">IF(V5COUNT(S1085:S1087)&lt;3,"",AVERAGE(S1085:S1087))</f>
        <v>#NAME?</v>
      </c>
      <c r="W1085" s="41" t="e">
        <f t="shared" ca="1" si="68"/>
        <v>#NAME?</v>
      </c>
      <c r="X1085" s="41" t="e">
        <f t="shared" ca="1" si="69"/>
        <v>#NAME?</v>
      </c>
      <c r="Y1085" s="44" t="e">
        <f t="shared" ca="1" si="70"/>
        <v>#NAME?</v>
      </c>
    </row>
    <row r="1086" spans="1:25" ht="75" hidden="1" x14ac:dyDescent="0.25">
      <c r="A1086" s="3" t="s">
        <v>2327</v>
      </c>
      <c r="B1086" s="4">
        <v>45863</v>
      </c>
      <c r="C1086" s="3" t="s">
        <v>1624</v>
      </c>
      <c r="D1086" s="5" t="s">
        <v>1625</v>
      </c>
      <c r="E1086" s="3" t="s">
        <v>58</v>
      </c>
      <c r="F1086" s="3">
        <v>31</v>
      </c>
      <c r="G1086" s="3">
        <v>31</v>
      </c>
      <c r="H1086" s="4">
        <v>43896</v>
      </c>
      <c r="I1086" s="3" t="s">
        <v>39</v>
      </c>
      <c r="J1086" s="3" t="s">
        <v>242</v>
      </c>
      <c r="K1086" s="3" t="s">
        <v>28</v>
      </c>
      <c r="L1086" s="5"/>
      <c r="M1086" s="5"/>
      <c r="N1086" s="3" t="e">
        <f>IF(L1086="Availability", 0, IF(AND(#REF!="Y", OR(F1086&gt;2,#REF!&gt; 0)), 1, 0))</f>
        <v>#REF!</v>
      </c>
      <c r="O1086" s="5"/>
      <c r="P1086" s="5"/>
      <c r="Q1086" s="5"/>
      <c r="R1086" s="10"/>
      <c r="S1086" s="3">
        <f>_xlfn.XLOOKUP(E1086,DelayData!C:C,DelayData!E:E,"Not Found")</f>
        <v>2</v>
      </c>
      <c r="T1086" s="3">
        <f>tbl_master[[#This Row],[Delay Mins]]</f>
        <v>2</v>
      </c>
      <c r="U1086" s="41">
        <f t="shared" si="67"/>
        <v>27</v>
      </c>
      <c r="V1086" s="41" t="e" cm="1">
        <f t="array" aca="1" ref="V1086" ca="1">IF(V5COUNT(S1086:S1088)&lt;3,"",AVERAGE(S1086:S1088))</f>
        <v>#NAME?</v>
      </c>
      <c r="W1086" s="41" t="e">
        <f t="shared" ca="1" si="68"/>
        <v>#NAME?</v>
      </c>
      <c r="X1086" s="41" t="e">
        <f t="shared" ca="1" si="69"/>
        <v>#NAME?</v>
      </c>
      <c r="Y1086" s="44" t="e">
        <f t="shared" ca="1" si="70"/>
        <v>#NAME?</v>
      </c>
    </row>
    <row r="1087" spans="1:25" ht="75" hidden="1" x14ac:dyDescent="0.25">
      <c r="A1087" s="3" t="s">
        <v>2328</v>
      </c>
      <c r="B1087" s="4">
        <v>45863</v>
      </c>
      <c r="C1087" s="3" t="s">
        <v>2329</v>
      </c>
      <c r="D1087" s="5" t="s">
        <v>891</v>
      </c>
      <c r="E1087" s="3" t="s">
        <v>95</v>
      </c>
      <c r="F1087" s="3">
        <v>12</v>
      </c>
      <c r="G1087" s="3">
        <v>52</v>
      </c>
      <c r="H1087" s="4">
        <v>44048</v>
      </c>
      <c r="I1087" s="3" t="s">
        <v>39</v>
      </c>
      <c r="J1087" s="3" t="s">
        <v>129</v>
      </c>
      <c r="K1087" s="3" t="s">
        <v>28</v>
      </c>
      <c r="L1087" s="5"/>
      <c r="M1087" s="5"/>
      <c r="N1087" s="3" t="e">
        <f>IF(L1087="Availability", 0, IF(AND(#REF!="Y", OR(F1087&gt;2,#REF!&gt; 0)), 1, 0))</f>
        <v>#REF!</v>
      </c>
      <c r="O1087" s="5"/>
      <c r="P1087" s="5"/>
      <c r="Q1087" s="5"/>
      <c r="R1087" s="10"/>
      <c r="S1087" s="3">
        <f>_xlfn.XLOOKUP(E1087,DelayData!C:C,DelayData!E:E,"Not Found")</f>
        <v>0</v>
      </c>
      <c r="T1087" s="3">
        <f>tbl_master[[#This Row],[Delay Mins]]</f>
        <v>0</v>
      </c>
      <c r="U1087" s="41">
        <f t="shared" si="67"/>
        <v>2</v>
      </c>
      <c r="V1087" s="41" t="e" cm="1">
        <f t="array" aca="1" ref="V1087" ca="1">IF(V5COUNT(S1087:S1089)&lt;3,"",AVERAGE(S1087:S1089))</f>
        <v>#NAME?</v>
      </c>
      <c r="W1087" s="41" t="e">
        <f t="shared" ca="1" si="68"/>
        <v>#NAME?</v>
      </c>
      <c r="X1087" s="41" t="e">
        <f t="shared" ca="1" si="69"/>
        <v>#NAME?</v>
      </c>
      <c r="Y1087" s="44" t="e">
        <f t="shared" ca="1" si="70"/>
        <v>#NAME?</v>
      </c>
    </row>
    <row r="1088" spans="1:25" ht="60" hidden="1" x14ac:dyDescent="0.25">
      <c r="A1088" s="3" t="s">
        <v>2330</v>
      </c>
      <c r="B1088" s="4">
        <v>45863</v>
      </c>
      <c r="C1088" s="3" t="s">
        <v>1058</v>
      </c>
      <c r="D1088" s="5" t="s">
        <v>1602</v>
      </c>
      <c r="E1088" s="3" t="s">
        <v>2331</v>
      </c>
      <c r="F1088" s="3">
        <v>19</v>
      </c>
      <c r="G1088" s="3">
        <v>19</v>
      </c>
      <c r="H1088" s="4">
        <v>43972</v>
      </c>
      <c r="I1088" s="3" t="s">
        <v>253</v>
      </c>
      <c r="J1088" s="3" t="s">
        <v>254</v>
      </c>
      <c r="K1088" s="3" t="s">
        <v>28</v>
      </c>
      <c r="L1088" s="5"/>
      <c r="M1088" s="5"/>
      <c r="N1088" s="3" t="e">
        <f>IF(L1088="Availability", 0, IF(AND(#REF!="Y", OR(F1088&gt;2,#REF!&gt; 0)), 1, 0))</f>
        <v>#REF!</v>
      </c>
      <c r="O1088" s="5"/>
      <c r="P1088" s="5"/>
      <c r="Q1088" s="5"/>
      <c r="R1088" s="10"/>
      <c r="S1088" s="3">
        <f>_xlfn.XLOOKUP(E1088,DelayData!C:C,DelayData!E:E,"Not Found")</f>
        <v>0</v>
      </c>
      <c r="T1088" s="3">
        <f>tbl_master[[#This Row],[Delay Mins]]</f>
        <v>0</v>
      </c>
      <c r="U1088" s="41">
        <f t="shared" si="67"/>
        <v>0</v>
      </c>
      <c r="V1088" s="41" t="e" cm="1">
        <f t="array" aca="1" ref="V1088" ca="1">IF(V5COUNT(S1088:S1090)&lt;3,"",AVERAGE(S1088:S1090))</f>
        <v>#NAME?</v>
      </c>
      <c r="W1088" s="41" t="e">
        <f t="shared" ca="1" si="68"/>
        <v>#NAME?</v>
      </c>
      <c r="X1088" s="41" t="e">
        <f t="shared" ca="1" si="69"/>
        <v>#NAME?</v>
      </c>
      <c r="Y1088" s="44" t="e">
        <f t="shared" ca="1" si="70"/>
        <v>#NAME?</v>
      </c>
    </row>
    <row r="1089" spans="1:25" ht="60" hidden="1" x14ac:dyDescent="0.25">
      <c r="A1089" s="3" t="s">
        <v>2332</v>
      </c>
      <c r="B1089" s="4">
        <v>45863</v>
      </c>
      <c r="C1089" s="3" t="s">
        <v>2046</v>
      </c>
      <c r="D1089" s="5" t="s">
        <v>102</v>
      </c>
      <c r="E1089" s="3" t="s">
        <v>43</v>
      </c>
      <c r="F1089" s="3">
        <v>8</v>
      </c>
      <c r="G1089" s="3">
        <v>17</v>
      </c>
      <c r="H1089" s="4">
        <v>44055</v>
      </c>
      <c r="I1089" s="3" t="s">
        <v>2333</v>
      </c>
      <c r="J1089" s="3"/>
      <c r="K1089" s="3" t="s">
        <v>424</v>
      </c>
      <c r="L1089" s="5"/>
      <c r="M1089" s="5"/>
      <c r="N1089" s="3" t="e">
        <f>IF(L1089="Availability", 0, IF(AND(#REF!="Y", OR(F1089&gt;2,#REF!&gt; 0)), 1, 0))</f>
        <v>#REF!</v>
      </c>
      <c r="O1089" s="5"/>
      <c r="P1089" s="5"/>
      <c r="Q1089" s="5"/>
      <c r="R1089" s="10"/>
      <c r="S1089" s="3">
        <f>_xlfn.XLOOKUP(E1089,DelayData!C:C,DelayData!E:E,"Not Found")</f>
        <v>0</v>
      </c>
      <c r="T1089" s="3">
        <f>tbl_master[[#This Row],[Delay Mins]]</f>
        <v>0</v>
      </c>
      <c r="U1089" s="41">
        <f t="shared" si="67"/>
        <v>0</v>
      </c>
      <c r="V1089" s="41" t="e" cm="1">
        <f t="array" aca="1" ref="V1089" ca="1">IF(V5COUNT(S1089:S1091)&lt;3,"",AVERAGE(S1089:S1091))</f>
        <v>#NAME?</v>
      </c>
      <c r="W1089" s="41" t="e">
        <f t="shared" ca="1" si="68"/>
        <v>#NAME?</v>
      </c>
      <c r="X1089" s="41" t="e">
        <f t="shared" ca="1" si="69"/>
        <v>#NAME?</v>
      </c>
      <c r="Y1089" s="44" t="e">
        <f t="shared" ca="1" si="70"/>
        <v>#NAME?</v>
      </c>
    </row>
    <row r="1090" spans="1:25" ht="60" hidden="1" x14ac:dyDescent="0.25">
      <c r="A1090" s="3" t="s">
        <v>2334</v>
      </c>
      <c r="B1090" s="4">
        <v>45863</v>
      </c>
      <c r="C1090" s="3" t="s">
        <v>135</v>
      </c>
      <c r="D1090" s="5" t="s">
        <v>136</v>
      </c>
      <c r="E1090" s="3" t="s">
        <v>1751</v>
      </c>
      <c r="F1090" s="3">
        <v>2</v>
      </c>
      <c r="G1090" s="3">
        <v>10</v>
      </c>
      <c r="H1090" s="4">
        <v>43550</v>
      </c>
      <c r="I1090" s="3" t="s">
        <v>26</v>
      </c>
      <c r="J1090" s="3" t="s">
        <v>242</v>
      </c>
      <c r="K1090" s="3" t="s">
        <v>28</v>
      </c>
      <c r="L1090" s="5"/>
      <c r="M1090" s="5"/>
      <c r="N1090" s="3" t="e">
        <f>IF(L1090="Availability", 0, IF(AND(#REF!="Y", OR(F1090&gt;2,#REF!&gt; 0)), 1, 0))</f>
        <v>#REF!</v>
      </c>
      <c r="O1090" s="5"/>
      <c r="P1090" s="5"/>
      <c r="Q1090" s="5"/>
      <c r="R1090" s="10"/>
      <c r="S1090" s="3">
        <f>_xlfn.XLOOKUP(E1090,DelayData!C:C,DelayData!E:E,"Not Found")</f>
        <v>0</v>
      </c>
      <c r="T1090" s="3">
        <f>tbl_master[[#This Row],[Delay Mins]]</f>
        <v>0</v>
      </c>
      <c r="U1090" s="41">
        <f t="shared" ref="U1090:U1153" si="71">S1089</f>
        <v>0</v>
      </c>
      <c r="V1090" s="41" t="e" cm="1">
        <f t="array" aca="1" ref="V1090" ca="1">IF(V5COUNT(S1090:S1092)&lt;3,"",AVERAGE(S1090:S1092))</f>
        <v>#NAME?</v>
      </c>
      <c r="W1090" s="41" t="e">
        <f t="shared" ref="W1090:W1153" ca="1" si="72">0.5*T1090 + 0.3*U1090 + 0.2*V1090</f>
        <v>#NAME?</v>
      </c>
      <c r="X1090" s="41" t="e">
        <f t="shared" ref="X1090:X1153" ca="1" si="73">S1090 - W1090</f>
        <v>#NAME?</v>
      </c>
      <c r="Y1090" s="44" t="e">
        <f t="shared" ref="Y1090:Y1153" ca="1" si="74">ABS(S1090 - W1090)</f>
        <v>#NAME?</v>
      </c>
    </row>
    <row r="1091" spans="1:25" ht="60" hidden="1" x14ac:dyDescent="0.25">
      <c r="A1091" s="3" t="s">
        <v>2335</v>
      </c>
      <c r="B1091" s="4">
        <v>45863</v>
      </c>
      <c r="C1091" s="3" t="s">
        <v>61</v>
      </c>
      <c r="D1091" s="5" t="s">
        <v>1275</v>
      </c>
      <c r="E1091" s="3" t="s">
        <v>819</v>
      </c>
      <c r="F1091" s="3">
        <v>8</v>
      </c>
      <c r="G1091" s="3">
        <v>8</v>
      </c>
      <c r="H1091" s="4">
        <v>43679</v>
      </c>
      <c r="I1091" s="3" t="s">
        <v>39</v>
      </c>
      <c r="J1091" s="3" t="s">
        <v>44</v>
      </c>
      <c r="K1091" s="3" t="s">
        <v>28</v>
      </c>
      <c r="L1091" s="5"/>
      <c r="M1091" s="5"/>
      <c r="N1091" s="3" t="e">
        <f>IF(L1091="Availability", 0, IF(AND(#REF!="Y", OR(F1091&gt;2,#REF!&gt; 0)), 1, 0))</f>
        <v>#REF!</v>
      </c>
      <c r="O1091" s="5"/>
      <c r="P1091" s="5"/>
      <c r="Q1091" s="5"/>
      <c r="R1091" s="10"/>
      <c r="S1091" s="3">
        <f>_xlfn.XLOOKUP(E1091,DelayData!C:C,DelayData!E:E,"Not Found")</f>
        <v>25</v>
      </c>
      <c r="T1091" s="3">
        <f>tbl_master[[#This Row],[Delay Mins]]</f>
        <v>25</v>
      </c>
      <c r="U1091" s="41">
        <f t="shared" si="71"/>
        <v>0</v>
      </c>
      <c r="V1091" s="41" t="e" cm="1">
        <f t="array" aca="1" ref="V1091" ca="1">IF(V5COUNT(S1091:S1093)&lt;3,"",AVERAGE(S1091:S1093))</f>
        <v>#NAME?</v>
      </c>
      <c r="W1091" s="41" t="e">
        <f t="shared" ca="1" si="72"/>
        <v>#NAME?</v>
      </c>
      <c r="X1091" s="41" t="e">
        <f t="shared" ca="1" si="73"/>
        <v>#NAME?</v>
      </c>
      <c r="Y1091" s="44" t="e">
        <f t="shared" ca="1" si="74"/>
        <v>#NAME?</v>
      </c>
    </row>
    <row r="1092" spans="1:25" ht="60" hidden="1" x14ac:dyDescent="0.25">
      <c r="A1092" s="3" t="s">
        <v>2336</v>
      </c>
      <c r="B1092" s="4">
        <v>45863</v>
      </c>
      <c r="C1092" s="3" t="s">
        <v>61</v>
      </c>
      <c r="D1092" s="5" t="s">
        <v>1275</v>
      </c>
      <c r="E1092" s="3" t="s">
        <v>87</v>
      </c>
      <c r="F1092" s="3">
        <v>18</v>
      </c>
      <c r="G1092" s="3">
        <v>23</v>
      </c>
      <c r="H1092" s="4">
        <v>43679</v>
      </c>
      <c r="I1092" s="3" t="s">
        <v>26</v>
      </c>
      <c r="J1092" s="3" t="s">
        <v>129</v>
      </c>
      <c r="K1092" s="3" t="s">
        <v>28</v>
      </c>
      <c r="L1092" s="5"/>
      <c r="M1092" s="5"/>
      <c r="N1092" s="3" t="e">
        <f>IF(L1092="Availability", 0, IF(AND(#REF!="Y", OR(F1092&gt;2,#REF!&gt; 0)), 1, 0))</f>
        <v>#REF!</v>
      </c>
      <c r="O1092" s="5"/>
      <c r="P1092" s="5"/>
      <c r="Q1092" s="5"/>
      <c r="R1092" s="10"/>
      <c r="S1092" s="3">
        <f>_xlfn.XLOOKUP(E1092,DelayData!C:C,DelayData!E:E,"Not Found")</f>
        <v>0</v>
      </c>
      <c r="T1092" s="3">
        <f>tbl_master[[#This Row],[Delay Mins]]</f>
        <v>0</v>
      </c>
      <c r="U1092" s="41">
        <f t="shared" si="71"/>
        <v>25</v>
      </c>
      <c r="V1092" s="41" t="e" cm="1">
        <f t="array" aca="1" ref="V1092" ca="1">IF(V5COUNT(S1092:S1094)&lt;3,"",AVERAGE(S1092:S1094))</f>
        <v>#NAME?</v>
      </c>
      <c r="W1092" s="41" t="e">
        <f t="shared" ca="1" si="72"/>
        <v>#NAME?</v>
      </c>
      <c r="X1092" s="41" t="e">
        <f t="shared" ca="1" si="73"/>
        <v>#NAME?</v>
      </c>
      <c r="Y1092" s="44" t="e">
        <f t="shared" ca="1" si="74"/>
        <v>#NAME?</v>
      </c>
    </row>
    <row r="1093" spans="1:25" ht="75" hidden="1" x14ac:dyDescent="0.25">
      <c r="A1093" s="3" t="s">
        <v>2337</v>
      </c>
      <c r="B1093" s="4">
        <v>45863</v>
      </c>
      <c r="C1093" s="3" t="s">
        <v>1196</v>
      </c>
      <c r="D1093" s="5" t="s">
        <v>115</v>
      </c>
      <c r="E1093" s="3" t="s">
        <v>76</v>
      </c>
      <c r="F1093" s="3">
        <v>83</v>
      </c>
      <c r="G1093" s="3">
        <v>446</v>
      </c>
      <c r="H1093" s="3"/>
      <c r="I1093" s="3" t="s">
        <v>88</v>
      </c>
      <c r="J1093" s="3" t="s">
        <v>27</v>
      </c>
      <c r="K1093" s="3" t="s">
        <v>28</v>
      </c>
      <c r="L1093" s="5"/>
      <c r="M1093" s="5"/>
      <c r="N1093" s="3" t="e">
        <f>IF(L1093="Availability", 0, IF(AND(#REF!="Y", OR(F1093&gt;2,#REF!&gt; 0)), 1, 0))</f>
        <v>#REF!</v>
      </c>
      <c r="O1093" s="5"/>
      <c r="P1093" s="5"/>
      <c r="Q1093" s="5"/>
      <c r="R1093" s="10"/>
      <c r="S1093" s="3">
        <f>_xlfn.XLOOKUP(E1093,DelayData!C:C,DelayData!E:E,"Not Found")</f>
        <v>0</v>
      </c>
      <c r="T1093" s="3">
        <f>tbl_master[[#This Row],[Delay Mins]]</f>
        <v>0</v>
      </c>
      <c r="U1093" s="41">
        <f t="shared" si="71"/>
        <v>0</v>
      </c>
      <c r="V1093" s="41" t="e" cm="1">
        <f t="array" aca="1" ref="V1093" ca="1">IF(V5COUNT(S1093:S1095)&lt;3,"",AVERAGE(S1093:S1095))</f>
        <v>#NAME?</v>
      </c>
      <c r="W1093" s="41" t="e">
        <f t="shared" ca="1" si="72"/>
        <v>#NAME?</v>
      </c>
      <c r="X1093" s="41" t="e">
        <f t="shared" ca="1" si="73"/>
        <v>#NAME?</v>
      </c>
      <c r="Y1093" s="44" t="e">
        <f t="shared" ca="1" si="74"/>
        <v>#NAME?</v>
      </c>
    </row>
    <row r="1094" spans="1:25" ht="75" hidden="1" x14ac:dyDescent="0.25">
      <c r="A1094" s="3" t="s">
        <v>2338</v>
      </c>
      <c r="B1094" s="4">
        <v>45863</v>
      </c>
      <c r="C1094" s="3" t="s">
        <v>1809</v>
      </c>
      <c r="D1094" s="5" t="s">
        <v>2339</v>
      </c>
      <c r="E1094" s="3" t="s">
        <v>177</v>
      </c>
      <c r="F1094" s="3">
        <v>18</v>
      </c>
      <c r="G1094" s="3">
        <v>18</v>
      </c>
      <c r="H1094" s="4">
        <v>44064</v>
      </c>
      <c r="I1094" s="3" t="s">
        <v>178</v>
      </c>
      <c r="J1094" s="3" t="s">
        <v>55</v>
      </c>
      <c r="K1094" s="3" t="s">
        <v>28</v>
      </c>
      <c r="L1094" s="5"/>
      <c r="M1094" s="5"/>
      <c r="N1094" s="3" t="e">
        <f>IF(L1094="Availability", 0, IF(AND(#REF!="Y", OR(F1094&gt;2,#REF!&gt; 0)), 1, 0))</f>
        <v>#REF!</v>
      </c>
      <c r="O1094" s="5"/>
      <c r="P1094" s="5"/>
      <c r="Q1094" s="5"/>
      <c r="R1094" s="10"/>
      <c r="S1094" s="3">
        <f>_xlfn.XLOOKUP(E1094,DelayData!C:C,DelayData!E:E,"Not Found")</f>
        <v>8</v>
      </c>
      <c r="T1094" s="3">
        <f>tbl_master[[#This Row],[Delay Mins]]</f>
        <v>8</v>
      </c>
      <c r="U1094" s="41">
        <f t="shared" si="71"/>
        <v>0</v>
      </c>
      <c r="V1094" s="41" t="e" cm="1">
        <f t="array" aca="1" ref="V1094" ca="1">IF(V5COUNT(S1094:S1096)&lt;3,"",AVERAGE(S1094:S1096))</f>
        <v>#NAME?</v>
      </c>
      <c r="W1094" s="41" t="e">
        <f t="shared" ca="1" si="72"/>
        <v>#NAME?</v>
      </c>
      <c r="X1094" s="41" t="e">
        <f t="shared" ca="1" si="73"/>
        <v>#NAME?</v>
      </c>
      <c r="Y1094" s="44" t="e">
        <f t="shared" ca="1" si="74"/>
        <v>#NAME?</v>
      </c>
    </row>
    <row r="1095" spans="1:25" ht="75" hidden="1" x14ac:dyDescent="0.25">
      <c r="A1095" s="3" t="s">
        <v>2340</v>
      </c>
      <c r="B1095" s="4">
        <v>45862</v>
      </c>
      <c r="C1095" s="3" t="s">
        <v>2341</v>
      </c>
      <c r="D1095" s="5" t="s">
        <v>2342</v>
      </c>
      <c r="E1095" s="3" t="s">
        <v>70</v>
      </c>
      <c r="F1095" s="3">
        <v>46</v>
      </c>
      <c r="G1095" s="3">
        <v>46</v>
      </c>
      <c r="H1095" s="4">
        <v>43532</v>
      </c>
      <c r="I1095" s="3" t="s">
        <v>49</v>
      </c>
      <c r="J1095" s="3" t="s">
        <v>246</v>
      </c>
      <c r="K1095" s="3" t="s">
        <v>28</v>
      </c>
      <c r="L1095" s="5"/>
      <c r="M1095" s="5"/>
      <c r="N1095" s="3" t="e">
        <f>IF(L1095="Availability", 0, IF(AND(#REF!="Y", OR(F1095&gt;2,#REF!&gt; 0)), 1, 0))</f>
        <v>#REF!</v>
      </c>
      <c r="O1095" s="5"/>
      <c r="P1095" s="5"/>
      <c r="Q1095" s="5"/>
      <c r="R1095" s="10"/>
      <c r="S1095" s="3">
        <f>_xlfn.XLOOKUP(E1095,DelayData!C:C,DelayData!E:E,"Not Found")</f>
        <v>27</v>
      </c>
      <c r="T1095" s="3">
        <f>tbl_master[[#This Row],[Delay Mins]]</f>
        <v>27</v>
      </c>
      <c r="U1095" s="41">
        <f t="shared" si="71"/>
        <v>8</v>
      </c>
      <c r="V1095" s="41" t="e" cm="1">
        <f t="array" aca="1" ref="V1095" ca="1">IF(V5COUNT(S1095:S1097)&lt;3,"",AVERAGE(S1095:S1097))</f>
        <v>#NAME?</v>
      </c>
      <c r="W1095" s="41" t="e">
        <f t="shared" ca="1" si="72"/>
        <v>#NAME?</v>
      </c>
      <c r="X1095" s="41" t="e">
        <f t="shared" ca="1" si="73"/>
        <v>#NAME?</v>
      </c>
      <c r="Y1095" s="44" t="e">
        <f t="shared" ca="1" si="74"/>
        <v>#NAME?</v>
      </c>
    </row>
    <row r="1096" spans="1:25" ht="75" hidden="1" x14ac:dyDescent="0.25">
      <c r="A1096" s="3" t="s">
        <v>2343</v>
      </c>
      <c r="B1096" s="4">
        <v>45862</v>
      </c>
      <c r="C1096" s="3" t="s">
        <v>766</v>
      </c>
      <c r="D1096" s="5" t="s">
        <v>1679</v>
      </c>
      <c r="E1096" s="3" t="s">
        <v>95</v>
      </c>
      <c r="F1096" s="3">
        <v>0</v>
      </c>
      <c r="G1096" s="3">
        <v>9</v>
      </c>
      <c r="H1096" s="4">
        <v>43728</v>
      </c>
      <c r="I1096" s="3" t="s">
        <v>26</v>
      </c>
      <c r="J1096" s="3" t="s">
        <v>44</v>
      </c>
      <c r="K1096" s="3" t="s">
        <v>28</v>
      </c>
      <c r="L1096" s="5"/>
      <c r="M1096" s="5"/>
      <c r="N1096" s="3" t="e">
        <f>IF(L1096="Availability", 0, IF(AND(#REF!="Y", OR(F1096&gt;2,#REF!&gt; 0)), 1, 0))</f>
        <v>#REF!</v>
      </c>
      <c r="O1096" s="5"/>
      <c r="P1096" s="5"/>
      <c r="Q1096" s="5"/>
      <c r="R1096" s="10"/>
      <c r="S1096" s="3">
        <f>_xlfn.XLOOKUP(E1096,DelayData!C:C,DelayData!E:E,"Not Found")</f>
        <v>0</v>
      </c>
      <c r="T1096" s="3">
        <f>tbl_master[[#This Row],[Delay Mins]]</f>
        <v>0</v>
      </c>
      <c r="U1096" s="41">
        <f t="shared" si="71"/>
        <v>27</v>
      </c>
      <c r="V1096" s="41" t="e" cm="1">
        <f t="array" aca="1" ref="V1096" ca="1">IF(V5COUNT(S1096:S1098)&lt;3,"",AVERAGE(S1096:S1098))</f>
        <v>#NAME?</v>
      </c>
      <c r="W1096" s="41" t="e">
        <f t="shared" ca="1" si="72"/>
        <v>#NAME?</v>
      </c>
      <c r="X1096" s="41" t="e">
        <f t="shared" ca="1" si="73"/>
        <v>#NAME?</v>
      </c>
      <c r="Y1096" s="44" t="e">
        <f t="shared" ca="1" si="74"/>
        <v>#NAME?</v>
      </c>
    </row>
    <row r="1097" spans="1:25" ht="75" hidden="1" x14ac:dyDescent="0.25">
      <c r="A1097" s="3" t="s">
        <v>2344</v>
      </c>
      <c r="B1097" s="4">
        <v>45862</v>
      </c>
      <c r="C1097" s="3"/>
      <c r="D1097" s="5" t="s">
        <v>1033</v>
      </c>
      <c r="E1097" s="3" t="s">
        <v>207</v>
      </c>
      <c r="F1097" s="3">
        <v>0</v>
      </c>
      <c r="G1097" s="3">
        <v>0</v>
      </c>
      <c r="H1097" s="4">
        <v>43532</v>
      </c>
      <c r="I1097" s="3" t="s">
        <v>26</v>
      </c>
      <c r="J1097" s="3"/>
      <c r="K1097" s="3" t="s">
        <v>34</v>
      </c>
      <c r="L1097" s="5"/>
      <c r="M1097" s="5"/>
      <c r="N1097" s="3" t="e">
        <f>IF(L1097="Availability", 0, IF(AND(#REF!="Y", OR(F1097&gt;2,#REF!&gt; 0)), 1, 0))</f>
        <v>#REF!</v>
      </c>
      <c r="O1097" s="5"/>
      <c r="P1097" s="5"/>
      <c r="Q1097" s="5"/>
      <c r="R1097" s="10"/>
      <c r="S1097" s="3">
        <f>_xlfn.XLOOKUP(E1097,DelayData!C:C,DelayData!E:E,"Not Found")</f>
        <v>0</v>
      </c>
      <c r="T1097" s="3">
        <f>tbl_master[[#This Row],[Delay Mins]]</f>
        <v>0</v>
      </c>
      <c r="U1097" s="41">
        <f t="shared" si="71"/>
        <v>0</v>
      </c>
      <c r="V1097" s="41" t="e" cm="1">
        <f t="array" aca="1" ref="V1097" ca="1">IF(V5COUNT(S1097:S1099)&lt;3,"",AVERAGE(S1097:S1099))</f>
        <v>#NAME?</v>
      </c>
      <c r="W1097" s="41" t="e">
        <f t="shared" ca="1" si="72"/>
        <v>#NAME?</v>
      </c>
      <c r="X1097" s="41" t="e">
        <f t="shared" ca="1" si="73"/>
        <v>#NAME?</v>
      </c>
      <c r="Y1097" s="44" t="e">
        <f t="shared" ca="1" si="74"/>
        <v>#NAME?</v>
      </c>
    </row>
    <row r="1098" spans="1:25" ht="135" hidden="1" x14ac:dyDescent="0.25">
      <c r="A1098" s="3" t="s">
        <v>2345</v>
      </c>
      <c r="B1098" s="4">
        <v>45862</v>
      </c>
      <c r="C1098" s="3" t="s">
        <v>902</v>
      </c>
      <c r="D1098" s="5" t="s">
        <v>2346</v>
      </c>
      <c r="E1098" s="3" t="s">
        <v>25</v>
      </c>
      <c r="F1098" s="3">
        <v>0</v>
      </c>
      <c r="G1098" s="3">
        <v>0</v>
      </c>
      <c r="H1098" s="4">
        <v>43532</v>
      </c>
      <c r="I1098" s="3" t="s">
        <v>26</v>
      </c>
      <c r="J1098" s="3" t="s">
        <v>44</v>
      </c>
      <c r="K1098" s="3" t="s">
        <v>28</v>
      </c>
      <c r="L1098" s="5"/>
      <c r="M1098" s="5"/>
      <c r="N1098" s="3" t="e">
        <f>IF(L1098="Availability", 0, IF(AND(#REF!="Y", OR(F1098&gt;2,#REF!&gt; 0)), 1, 0))</f>
        <v>#REF!</v>
      </c>
      <c r="O1098" s="5"/>
      <c r="P1098" s="5"/>
      <c r="Q1098" s="5"/>
      <c r="R1098" s="10"/>
      <c r="S1098" s="3">
        <f>_xlfn.XLOOKUP(E1098,DelayData!C:C,DelayData!E:E,"Not Found")</f>
        <v>0</v>
      </c>
      <c r="T1098" s="3">
        <f>tbl_master[[#This Row],[Delay Mins]]</f>
        <v>0</v>
      </c>
      <c r="U1098" s="41">
        <f t="shared" si="71"/>
        <v>0</v>
      </c>
      <c r="V1098" s="41" t="e" cm="1">
        <f t="array" aca="1" ref="V1098" ca="1">IF(V5COUNT(S1098:S1100)&lt;3,"",AVERAGE(S1098:S1100))</f>
        <v>#NAME?</v>
      </c>
      <c r="W1098" s="41" t="e">
        <f t="shared" ca="1" si="72"/>
        <v>#NAME?</v>
      </c>
      <c r="X1098" s="41" t="e">
        <f t="shared" ca="1" si="73"/>
        <v>#NAME?</v>
      </c>
      <c r="Y1098" s="44" t="e">
        <f t="shared" ca="1" si="74"/>
        <v>#NAME?</v>
      </c>
    </row>
    <row r="1099" spans="1:25" ht="90" hidden="1" x14ac:dyDescent="0.25">
      <c r="A1099" s="3" t="s">
        <v>2347</v>
      </c>
      <c r="B1099" s="4">
        <v>45862</v>
      </c>
      <c r="C1099" s="3" t="s">
        <v>172</v>
      </c>
      <c r="D1099" s="5" t="s">
        <v>294</v>
      </c>
      <c r="E1099" s="3" t="s">
        <v>70</v>
      </c>
      <c r="F1099" s="3">
        <v>9</v>
      </c>
      <c r="G1099" s="3">
        <v>9</v>
      </c>
      <c r="H1099" s="3"/>
      <c r="I1099" s="3" t="s">
        <v>71</v>
      </c>
      <c r="J1099" s="3" t="s">
        <v>55</v>
      </c>
      <c r="K1099" s="3" t="s">
        <v>28</v>
      </c>
      <c r="L1099" s="5"/>
      <c r="M1099" s="5"/>
      <c r="N1099" s="3" t="e">
        <f>IF(L1099="Availability", 0, IF(AND(#REF!="Y", OR(F1099&gt;2,#REF!&gt; 0)), 1, 0))</f>
        <v>#REF!</v>
      </c>
      <c r="O1099" s="5"/>
      <c r="P1099" s="5"/>
      <c r="Q1099" s="5"/>
      <c r="R1099" s="10"/>
      <c r="S1099" s="3">
        <f>_xlfn.XLOOKUP(E1099,DelayData!C:C,DelayData!E:E,"Not Found")</f>
        <v>27</v>
      </c>
      <c r="T1099" s="3">
        <f>tbl_master[[#This Row],[Delay Mins]]</f>
        <v>27</v>
      </c>
      <c r="U1099" s="41">
        <f t="shared" si="71"/>
        <v>0</v>
      </c>
      <c r="V1099" s="41" t="e" cm="1">
        <f t="array" aca="1" ref="V1099" ca="1">IF(V5COUNT(S1099:S1101)&lt;3,"",AVERAGE(S1099:S1101))</f>
        <v>#NAME?</v>
      </c>
      <c r="W1099" s="41" t="e">
        <f t="shared" ca="1" si="72"/>
        <v>#NAME?</v>
      </c>
      <c r="X1099" s="41" t="e">
        <f t="shared" ca="1" si="73"/>
        <v>#NAME?</v>
      </c>
      <c r="Y1099" s="44" t="e">
        <f t="shared" ca="1" si="74"/>
        <v>#NAME?</v>
      </c>
    </row>
    <row r="1100" spans="1:25" ht="75" hidden="1" x14ac:dyDescent="0.25">
      <c r="A1100" s="3" t="s">
        <v>2348</v>
      </c>
      <c r="B1100" s="4">
        <v>45862</v>
      </c>
      <c r="C1100" s="3"/>
      <c r="D1100" s="5" t="s">
        <v>325</v>
      </c>
      <c r="E1100" s="3" t="s">
        <v>128</v>
      </c>
      <c r="F1100" s="3">
        <v>4</v>
      </c>
      <c r="G1100" s="3">
        <v>4</v>
      </c>
      <c r="H1100" s="3"/>
      <c r="I1100" s="3" t="s">
        <v>119</v>
      </c>
      <c r="J1100" s="3"/>
      <c r="K1100" s="3" t="s">
        <v>34</v>
      </c>
      <c r="L1100" s="5"/>
      <c r="M1100" s="5"/>
      <c r="N1100" s="3" t="e">
        <f>IF(L1100="Availability", 0, IF(AND(#REF!="Y", OR(F1100&gt;2,#REF!&gt; 0)), 1, 0))</f>
        <v>#REF!</v>
      </c>
      <c r="O1100" s="5"/>
      <c r="P1100" s="5"/>
      <c r="Q1100" s="5"/>
      <c r="R1100" s="10"/>
      <c r="S1100" s="3">
        <f>_xlfn.XLOOKUP(E1100,DelayData!C:C,DelayData!E:E,"Not Found")</f>
        <v>3</v>
      </c>
      <c r="T1100" s="3">
        <f>tbl_master[[#This Row],[Delay Mins]]</f>
        <v>3</v>
      </c>
      <c r="U1100" s="41">
        <f t="shared" si="71"/>
        <v>27</v>
      </c>
      <c r="V1100" s="41" t="e" cm="1">
        <f t="array" aca="1" ref="V1100" ca="1">IF(V5COUNT(S1100:S1102)&lt;3,"",AVERAGE(S1100:S1102))</f>
        <v>#NAME?</v>
      </c>
      <c r="W1100" s="41" t="e">
        <f t="shared" ca="1" si="72"/>
        <v>#NAME?</v>
      </c>
      <c r="X1100" s="41" t="e">
        <f t="shared" ca="1" si="73"/>
        <v>#NAME?</v>
      </c>
      <c r="Y1100" s="44" t="e">
        <f t="shared" ca="1" si="74"/>
        <v>#NAME?</v>
      </c>
    </row>
    <row r="1101" spans="1:25" ht="75" hidden="1" x14ac:dyDescent="0.25">
      <c r="A1101" s="3" t="s">
        <v>2349</v>
      </c>
      <c r="B1101" s="4">
        <v>45861</v>
      </c>
      <c r="C1101" s="3" t="s">
        <v>1004</v>
      </c>
      <c r="D1101" s="5" t="s">
        <v>1005</v>
      </c>
      <c r="E1101" s="3" t="s">
        <v>95</v>
      </c>
      <c r="F1101" s="3">
        <v>64</v>
      </c>
      <c r="G1101" s="3">
        <v>77</v>
      </c>
      <c r="H1101" s="3"/>
      <c r="I1101" s="3" t="s">
        <v>33</v>
      </c>
      <c r="J1101" s="3" t="s">
        <v>27</v>
      </c>
      <c r="K1101" s="3" t="s">
        <v>28</v>
      </c>
      <c r="L1101" s="5"/>
      <c r="M1101" s="5"/>
      <c r="N1101" s="3" t="e">
        <f>IF(L1101="Availability", 0, IF(AND(#REF!="Y", OR(F1101&gt;2,#REF!&gt; 0)), 1, 0))</f>
        <v>#REF!</v>
      </c>
      <c r="O1101" s="5"/>
      <c r="P1101" s="5"/>
      <c r="Q1101" s="5"/>
      <c r="R1101" s="10"/>
      <c r="S1101" s="3">
        <f>_xlfn.XLOOKUP(E1101,DelayData!C:C,DelayData!E:E,"Not Found")</f>
        <v>0</v>
      </c>
      <c r="T1101" s="3">
        <f>tbl_master[[#This Row],[Delay Mins]]</f>
        <v>0</v>
      </c>
      <c r="U1101" s="41">
        <f t="shared" si="71"/>
        <v>3</v>
      </c>
      <c r="V1101" s="41" t="e" cm="1">
        <f t="array" aca="1" ref="V1101" ca="1">IF(V5COUNT(S1101:S1103)&lt;3,"",AVERAGE(S1101:S1103))</f>
        <v>#NAME?</v>
      </c>
      <c r="W1101" s="41" t="e">
        <f t="shared" ca="1" si="72"/>
        <v>#NAME?</v>
      </c>
      <c r="X1101" s="41" t="e">
        <f t="shared" ca="1" si="73"/>
        <v>#NAME?</v>
      </c>
      <c r="Y1101" s="44" t="e">
        <f t="shared" ca="1" si="74"/>
        <v>#NAME?</v>
      </c>
    </row>
    <row r="1102" spans="1:25" ht="60" hidden="1" x14ac:dyDescent="0.25">
      <c r="A1102" s="3" t="s">
        <v>2350</v>
      </c>
      <c r="B1102" s="4">
        <v>45861</v>
      </c>
      <c r="C1102" s="3" t="s">
        <v>148</v>
      </c>
      <c r="D1102" s="5" t="s">
        <v>149</v>
      </c>
      <c r="E1102" s="3" t="s">
        <v>1373</v>
      </c>
      <c r="F1102" s="3">
        <v>9</v>
      </c>
      <c r="G1102" s="3">
        <v>15</v>
      </c>
      <c r="H1102" s="4">
        <v>43920</v>
      </c>
      <c r="I1102" s="3" t="s">
        <v>26</v>
      </c>
      <c r="J1102" s="3" t="s">
        <v>170</v>
      </c>
      <c r="K1102" s="3" t="s">
        <v>28</v>
      </c>
      <c r="L1102" s="5"/>
      <c r="M1102" s="5"/>
      <c r="N1102" s="3" t="e">
        <f>IF(L1102="Availability", 0, IF(AND(#REF!="Y", OR(F1102&gt;2,#REF!&gt; 0)), 1, 0))</f>
        <v>#REF!</v>
      </c>
      <c r="O1102" s="5"/>
      <c r="P1102" s="5"/>
      <c r="Q1102" s="5"/>
      <c r="R1102" s="10"/>
      <c r="S1102" s="3">
        <f>_xlfn.XLOOKUP(E1102,DelayData!C:C,DelayData!E:E,"Not Found")</f>
        <v>0</v>
      </c>
      <c r="T1102" s="3">
        <f>tbl_master[[#This Row],[Delay Mins]]</f>
        <v>0</v>
      </c>
      <c r="U1102" s="41">
        <f t="shared" si="71"/>
        <v>0</v>
      </c>
      <c r="V1102" s="41" t="e" cm="1">
        <f t="array" aca="1" ref="V1102" ca="1">IF(V5COUNT(S1102:S1104)&lt;3,"",AVERAGE(S1102:S1104))</f>
        <v>#NAME?</v>
      </c>
      <c r="W1102" s="41" t="e">
        <f t="shared" ca="1" si="72"/>
        <v>#NAME?</v>
      </c>
      <c r="X1102" s="41" t="e">
        <f t="shared" ca="1" si="73"/>
        <v>#NAME?</v>
      </c>
      <c r="Y1102" s="44" t="e">
        <f t="shared" ca="1" si="74"/>
        <v>#NAME?</v>
      </c>
    </row>
    <row r="1103" spans="1:25" ht="60" hidden="1" x14ac:dyDescent="0.25">
      <c r="A1103" s="3" t="s">
        <v>2351</v>
      </c>
      <c r="B1103" s="4">
        <v>45861</v>
      </c>
      <c r="C1103" s="3" t="s">
        <v>97</v>
      </c>
      <c r="D1103" s="5" t="s">
        <v>98</v>
      </c>
      <c r="E1103" s="3" t="s">
        <v>43</v>
      </c>
      <c r="F1103" s="3">
        <v>9</v>
      </c>
      <c r="G1103" s="3">
        <v>40</v>
      </c>
      <c r="H1103" s="4">
        <v>43542</v>
      </c>
      <c r="I1103" s="3" t="s">
        <v>26</v>
      </c>
      <c r="J1103" s="3" t="s">
        <v>361</v>
      </c>
      <c r="K1103" s="3" t="s">
        <v>28</v>
      </c>
      <c r="L1103" s="5"/>
      <c r="M1103" s="5"/>
      <c r="N1103" s="3" t="e">
        <f>IF(L1103="Availability", 0, IF(AND(#REF!="Y", OR(F1103&gt;2,#REF!&gt; 0)), 1, 0))</f>
        <v>#REF!</v>
      </c>
      <c r="O1103" s="5"/>
      <c r="P1103" s="5"/>
      <c r="Q1103" s="5"/>
      <c r="R1103" s="10"/>
      <c r="S1103" s="3">
        <f>_xlfn.XLOOKUP(E1103,DelayData!C:C,DelayData!E:E,"Not Found")</f>
        <v>0</v>
      </c>
      <c r="T1103" s="3">
        <f>tbl_master[[#This Row],[Delay Mins]]</f>
        <v>0</v>
      </c>
      <c r="U1103" s="41">
        <f t="shared" si="71"/>
        <v>0</v>
      </c>
      <c r="V1103" s="41" t="e" cm="1">
        <f t="array" aca="1" ref="V1103" ca="1">IF(V5COUNT(S1103:S1105)&lt;3,"",AVERAGE(S1103:S1105))</f>
        <v>#NAME?</v>
      </c>
      <c r="W1103" s="41" t="e">
        <f t="shared" ca="1" si="72"/>
        <v>#NAME?</v>
      </c>
      <c r="X1103" s="41" t="e">
        <f t="shared" ca="1" si="73"/>
        <v>#NAME?</v>
      </c>
      <c r="Y1103" s="44" t="e">
        <f t="shared" ca="1" si="74"/>
        <v>#NAME?</v>
      </c>
    </row>
    <row r="1104" spans="1:25" ht="45" hidden="1" x14ac:dyDescent="0.25">
      <c r="A1104" s="3" t="s">
        <v>2352</v>
      </c>
      <c r="B1104" s="4">
        <v>45861</v>
      </c>
      <c r="C1104" s="3" t="s">
        <v>559</v>
      </c>
      <c r="D1104" s="5" t="s">
        <v>1547</v>
      </c>
      <c r="E1104" s="3" t="s">
        <v>118</v>
      </c>
      <c r="F1104" s="3">
        <v>4</v>
      </c>
      <c r="G1104" s="3">
        <v>8</v>
      </c>
      <c r="H1104" s="4">
        <v>43672</v>
      </c>
      <c r="I1104" s="3" t="s">
        <v>39</v>
      </c>
      <c r="J1104" s="3" t="s">
        <v>44</v>
      </c>
      <c r="K1104" s="3" t="s">
        <v>28</v>
      </c>
      <c r="L1104" s="5"/>
      <c r="M1104" s="5"/>
      <c r="N1104" s="3" t="e">
        <f>IF(L1104="Availability", 0, IF(AND(#REF!="Y", OR(F1104&gt;2,#REF!&gt; 0)), 1, 0))</f>
        <v>#REF!</v>
      </c>
      <c r="O1104" s="5"/>
      <c r="P1104" s="5"/>
      <c r="Q1104" s="5"/>
      <c r="R1104" s="10"/>
      <c r="S1104" s="3">
        <f>_xlfn.XLOOKUP(E1104,DelayData!C:C,DelayData!E:E,"Not Found")</f>
        <v>0</v>
      </c>
      <c r="T1104" s="3">
        <f>tbl_master[[#This Row],[Delay Mins]]</f>
        <v>0</v>
      </c>
      <c r="U1104" s="41">
        <f t="shared" si="71"/>
        <v>0</v>
      </c>
      <c r="V1104" s="41" t="e" cm="1">
        <f t="array" aca="1" ref="V1104" ca="1">IF(V5COUNT(S1104:S1106)&lt;3,"",AVERAGE(S1104:S1106))</f>
        <v>#NAME?</v>
      </c>
      <c r="W1104" s="41" t="e">
        <f t="shared" ca="1" si="72"/>
        <v>#NAME?</v>
      </c>
      <c r="X1104" s="41" t="e">
        <f t="shared" ca="1" si="73"/>
        <v>#NAME?</v>
      </c>
      <c r="Y1104" s="44" t="e">
        <f t="shared" ca="1" si="74"/>
        <v>#NAME?</v>
      </c>
    </row>
    <row r="1105" spans="1:25" ht="75" hidden="1" x14ac:dyDescent="0.25">
      <c r="A1105" s="3" t="s">
        <v>2353</v>
      </c>
      <c r="B1105" s="4">
        <v>45861</v>
      </c>
      <c r="C1105" s="3" t="s">
        <v>2067</v>
      </c>
      <c r="D1105" s="5" t="s">
        <v>2068</v>
      </c>
      <c r="E1105" s="3" t="s">
        <v>128</v>
      </c>
      <c r="F1105" s="3">
        <v>5</v>
      </c>
      <c r="G1105" s="3">
        <v>5</v>
      </c>
      <c r="H1105" s="3"/>
      <c r="I1105" s="3" t="s">
        <v>88</v>
      </c>
      <c r="J1105" s="3" t="s">
        <v>163</v>
      </c>
      <c r="K1105" s="3" t="s">
        <v>28</v>
      </c>
      <c r="L1105" s="5"/>
      <c r="M1105" s="5"/>
      <c r="N1105" s="3" t="e">
        <f>IF(L1105="Availability", 0, IF(AND(#REF!="Y", OR(F1105&gt;2,#REF!&gt; 0)), 1, 0))</f>
        <v>#REF!</v>
      </c>
      <c r="O1105" s="5"/>
      <c r="P1105" s="5"/>
      <c r="Q1105" s="5"/>
      <c r="R1105" s="10"/>
      <c r="S1105" s="3">
        <f>_xlfn.XLOOKUP(E1105,DelayData!C:C,DelayData!E:E,"Not Found")</f>
        <v>3</v>
      </c>
      <c r="T1105" s="3">
        <f>tbl_master[[#This Row],[Delay Mins]]</f>
        <v>3</v>
      </c>
      <c r="U1105" s="41">
        <f t="shared" si="71"/>
        <v>0</v>
      </c>
      <c r="V1105" s="41" t="e" cm="1">
        <f t="array" aca="1" ref="V1105" ca="1">IF(V5COUNT(S1105:S1107)&lt;3,"",AVERAGE(S1105:S1107))</f>
        <v>#NAME?</v>
      </c>
      <c r="W1105" s="41" t="e">
        <f t="shared" ca="1" si="72"/>
        <v>#NAME?</v>
      </c>
      <c r="X1105" s="41" t="e">
        <f t="shared" ca="1" si="73"/>
        <v>#NAME?</v>
      </c>
      <c r="Y1105" s="44" t="e">
        <f t="shared" ca="1" si="74"/>
        <v>#NAME?</v>
      </c>
    </row>
    <row r="1106" spans="1:25" ht="75" hidden="1" x14ac:dyDescent="0.25">
      <c r="A1106" s="3" t="s">
        <v>2354</v>
      </c>
      <c r="B1106" s="4">
        <v>45861</v>
      </c>
      <c r="C1106" s="3" t="s">
        <v>1154</v>
      </c>
      <c r="D1106" s="5" t="s">
        <v>1828</v>
      </c>
      <c r="E1106" s="3" t="s">
        <v>1056</v>
      </c>
      <c r="F1106" s="3">
        <v>11</v>
      </c>
      <c r="G1106" s="3">
        <v>11</v>
      </c>
      <c r="H1106" s="4">
        <v>44064</v>
      </c>
      <c r="I1106" s="3" t="s">
        <v>39</v>
      </c>
      <c r="J1106" s="3" t="s">
        <v>242</v>
      </c>
      <c r="K1106" s="3" t="s">
        <v>28</v>
      </c>
      <c r="L1106" s="5"/>
      <c r="M1106" s="5"/>
      <c r="N1106" s="3" t="e">
        <f>IF(L1106="Availability", 0, IF(AND(#REF!="Y", OR(F1106&gt;2,#REF!&gt; 0)), 1, 0))</f>
        <v>#REF!</v>
      </c>
      <c r="O1106" s="5"/>
      <c r="P1106" s="5"/>
      <c r="Q1106" s="5"/>
      <c r="R1106" s="10"/>
      <c r="S1106" s="3">
        <f>_xlfn.XLOOKUP(E1106,DelayData!C:C,DelayData!E:E,"Not Found")</f>
        <v>5</v>
      </c>
      <c r="T1106" s="3">
        <f>tbl_master[[#This Row],[Delay Mins]]</f>
        <v>5</v>
      </c>
      <c r="U1106" s="41">
        <f t="shared" si="71"/>
        <v>3</v>
      </c>
      <c r="V1106" s="41" t="e" cm="1">
        <f t="array" aca="1" ref="V1106" ca="1">IF(V5COUNT(S1106:S1108)&lt;3,"",AVERAGE(S1106:S1108))</f>
        <v>#NAME?</v>
      </c>
      <c r="W1106" s="41" t="e">
        <f t="shared" ca="1" si="72"/>
        <v>#NAME?</v>
      </c>
      <c r="X1106" s="41" t="e">
        <f t="shared" ca="1" si="73"/>
        <v>#NAME?</v>
      </c>
      <c r="Y1106" s="44" t="e">
        <f t="shared" ca="1" si="74"/>
        <v>#NAME?</v>
      </c>
    </row>
    <row r="1107" spans="1:25" ht="60" hidden="1" x14ac:dyDescent="0.25">
      <c r="A1107" s="3" t="s">
        <v>2355</v>
      </c>
      <c r="B1107" s="4">
        <v>45861</v>
      </c>
      <c r="C1107" s="3" t="s">
        <v>1030</v>
      </c>
      <c r="D1107" s="5" t="s">
        <v>1031</v>
      </c>
      <c r="E1107" s="3" t="s">
        <v>133</v>
      </c>
      <c r="F1107" s="3">
        <v>4</v>
      </c>
      <c r="G1107" s="3">
        <v>25</v>
      </c>
      <c r="H1107" s="4">
        <v>43714</v>
      </c>
      <c r="I1107" s="3" t="s">
        <v>54</v>
      </c>
      <c r="J1107" s="3" t="s">
        <v>55</v>
      </c>
      <c r="K1107" s="3" t="s">
        <v>28</v>
      </c>
      <c r="L1107" s="5"/>
      <c r="M1107" s="5"/>
      <c r="N1107" s="3" t="e">
        <f>IF(L1107="Availability", 0, IF(AND(#REF!="Y", OR(F1107&gt;2,#REF!&gt; 0)), 1, 0))</f>
        <v>#REF!</v>
      </c>
      <c r="O1107" s="5"/>
      <c r="P1107" s="5"/>
      <c r="Q1107" s="5"/>
      <c r="R1107" s="10"/>
      <c r="S1107" s="3">
        <f>_xlfn.XLOOKUP(E1107,DelayData!C:C,DelayData!E:E,"Not Found")</f>
        <v>101</v>
      </c>
      <c r="T1107" s="3">
        <f>tbl_master[[#This Row],[Delay Mins]]</f>
        <v>101</v>
      </c>
      <c r="U1107" s="41">
        <f t="shared" si="71"/>
        <v>5</v>
      </c>
      <c r="V1107" s="41" t="e" cm="1">
        <f t="array" aca="1" ref="V1107" ca="1">IF(V5COUNT(S1107:S1109)&lt;3,"",AVERAGE(S1107:S1109))</f>
        <v>#NAME?</v>
      </c>
      <c r="W1107" s="41" t="e">
        <f t="shared" ca="1" si="72"/>
        <v>#NAME?</v>
      </c>
      <c r="X1107" s="41" t="e">
        <f t="shared" ca="1" si="73"/>
        <v>#NAME?</v>
      </c>
      <c r="Y1107" s="44" t="e">
        <f t="shared" ca="1" si="74"/>
        <v>#NAME?</v>
      </c>
    </row>
    <row r="1108" spans="1:25" ht="75" hidden="1" x14ac:dyDescent="0.25">
      <c r="A1108" s="3" t="s">
        <v>2356</v>
      </c>
      <c r="B1108" s="4">
        <v>45861</v>
      </c>
      <c r="C1108" s="3" t="s">
        <v>1041</v>
      </c>
      <c r="D1108" s="5" t="s">
        <v>1042</v>
      </c>
      <c r="E1108" s="3" t="s">
        <v>76</v>
      </c>
      <c r="F1108" s="3">
        <v>2</v>
      </c>
      <c r="G1108" s="3">
        <v>11</v>
      </c>
      <c r="H1108" s="3"/>
      <c r="I1108" s="3" t="s">
        <v>33</v>
      </c>
      <c r="J1108" s="3" t="s">
        <v>288</v>
      </c>
      <c r="K1108" s="3" t="s">
        <v>28</v>
      </c>
      <c r="L1108" s="5"/>
      <c r="M1108" s="5"/>
      <c r="N1108" s="3" t="e">
        <f>IF(L1108="Availability", 0, IF(AND(#REF!="Y", OR(F1108&gt;2,#REF!&gt; 0)), 1, 0))</f>
        <v>#REF!</v>
      </c>
      <c r="O1108" s="5"/>
      <c r="P1108" s="5"/>
      <c r="Q1108" s="5"/>
      <c r="R1108" s="10"/>
      <c r="S1108" s="3">
        <f>_xlfn.XLOOKUP(E1108,DelayData!C:C,DelayData!E:E,"Not Found")</f>
        <v>0</v>
      </c>
      <c r="T1108" s="3">
        <f>tbl_master[[#This Row],[Delay Mins]]</f>
        <v>0</v>
      </c>
      <c r="U1108" s="41">
        <f t="shared" si="71"/>
        <v>101</v>
      </c>
      <c r="V1108" s="41" t="e" cm="1">
        <f t="array" aca="1" ref="V1108" ca="1">IF(V5COUNT(S1108:S1110)&lt;3,"",AVERAGE(S1108:S1110))</f>
        <v>#NAME?</v>
      </c>
      <c r="W1108" s="41" t="e">
        <f t="shared" ca="1" si="72"/>
        <v>#NAME?</v>
      </c>
      <c r="X1108" s="41" t="e">
        <f t="shared" ca="1" si="73"/>
        <v>#NAME?</v>
      </c>
      <c r="Y1108" s="44" t="e">
        <f t="shared" ca="1" si="74"/>
        <v>#NAME?</v>
      </c>
    </row>
    <row r="1109" spans="1:25" ht="45" hidden="1" x14ac:dyDescent="0.25">
      <c r="A1109" s="3" t="s">
        <v>2357</v>
      </c>
      <c r="B1109" s="4">
        <v>45861</v>
      </c>
      <c r="C1109" s="3" t="s">
        <v>268</v>
      </c>
      <c r="D1109" s="5" t="s">
        <v>1906</v>
      </c>
      <c r="E1109" s="3" t="s">
        <v>264</v>
      </c>
      <c r="F1109" s="3">
        <v>6</v>
      </c>
      <c r="G1109" s="3">
        <v>6</v>
      </c>
      <c r="H1109" s="4">
        <v>43700</v>
      </c>
      <c r="I1109" s="3" t="s">
        <v>39</v>
      </c>
      <c r="J1109" s="3" t="s">
        <v>44</v>
      </c>
      <c r="K1109" s="3" t="s">
        <v>28</v>
      </c>
      <c r="L1109" s="5"/>
      <c r="M1109" s="5"/>
      <c r="N1109" s="3" t="e">
        <f>IF(L1109="Availability", 0, IF(AND(#REF!="Y", OR(F1109&gt;2,#REF!&gt; 0)), 1, 0))</f>
        <v>#REF!</v>
      </c>
      <c r="O1109" s="5"/>
      <c r="P1109" s="5"/>
      <c r="Q1109" s="5"/>
      <c r="R1109" s="10"/>
      <c r="S1109" s="3">
        <f>_xlfn.XLOOKUP(E1109,DelayData!C:C,DelayData!E:E,"Not Found")</f>
        <v>24</v>
      </c>
      <c r="T1109" s="3">
        <f>tbl_master[[#This Row],[Delay Mins]]</f>
        <v>24</v>
      </c>
      <c r="U1109" s="41">
        <f t="shared" si="71"/>
        <v>0</v>
      </c>
      <c r="V1109" s="41" t="e" cm="1">
        <f t="array" aca="1" ref="V1109" ca="1">IF(V5COUNT(S1109:S1111)&lt;3,"",AVERAGE(S1109:S1111))</f>
        <v>#NAME?</v>
      </c>
      <c r="W1109" s="41" t="e">
        <f t="shared" ca="1" si="72"/>
        <v>#NAME?</v>
      </c>
      <c r="X1109" s="41" t="e">
        <f t="shared" ca="1" si="73"/>
        <v>#NAME?</v>
      </c>
      <c r="Y1109" s="44" t="e">
        <f t="shared" ca="1" si="74"/>
        <v>#NAME?</v>
      </c>
    </row>
    <row r="1110" spans="1:25" ht="75" hidden="1" x14ac:dyDescent="0.25">
      <c r="A1110" s="3" t="s">
        <v>2358</v>
      </c>
      <c r="B1110" s="4">
        <v>45860</v>
      </c>
      <c r="C1110" s="3"/>
      <c r="D1110" s="5" t="s">
        <v>2359</v>
      </c>
      <c r="E1110" s="3" t="s">
        <v>207</v>
      </c>
      <c r="F1110" s="3">
        <v>0</v>
      </c>
      <c r="G1110" s="3">
        <v>0</v>
      </c>
      <c r="H1110" s="3"/>
      <c r="I1110" s="3" t="s">
        <v>33</v>
      </c>
      <c r="J1110" s="3"/>
      <c r="K1110" s="3" t="s">
        <v>34</v>
      </c>
      <c r="L1110" s="5"/>
      <c r="M1110" s="5"/>
      <c r="N1110" s="3" t="e">
        <f>IF(L1110="Availability", 0, IF(AND(#REF!="Y", OR(F1110&gt;2,#REF!&gt; 0)), 1, 0))</f>
        <v>#REF!</v>
      </c>
      <c r="O1110" s="5"/>
      <c r="P1110" s="5"/>
      <c r="Q1110" s="5"/>
      <c r="R1110" s="10"/>
      <c r="S1110" s="3">
        <f>_xlfn.XLOOKUP(E1110,DelayData!C:C,DelayData!E:E,"Not Found")</f>
        <v>0</v>
      </c>
      <c r="T1110" s="3">
        <f>tbl_master[[#This Row],[Delay Mins]]</f>
        <v>0</v>
      </c>
      <c r="U1110" s="41">
        <f t="shared" si="71"/>
        <v>24</v>
      </c>
      <c r="V1110" s="41" t="e" cm="1">
        <f t="array" aca="1" ref="V1110" ca="1">IF(V5COUNT(S1110:S1112)&lt;3,"",AVERAGE(S1110:S1112))</f>
        <v>#NAME?</v>
      </c>
      <c r="W1110" s="41" t="e">
        <f t="shared" ca="1" si="72"/>
        <v>#NAME?</v>
      </c>
      <c r="X1110" s="41" t="e">
        <f t="shared" ca="1" si="73"/>
        <v>#NAME?</v>
      </c>
      <c r="Y1110" s="44" t="e">
        <f t="shared" ca="1" si="74"/>
        <v>#NAME?</v>
      </c>
    </row>
    <row r="1111" spans="1:25" ht="75" hidden="1" x14ac:dyDescent="0.25">
      <c r="A1111" s="3" t="s">
        <v>2360</v>
      </c>
      <c r="B1111" s="4">
        <v>45860</v>
      </c>
      <c r="C1111" s="3" t="s">
        <v>1014</v>
      </c>
      <c r="D1111" s="5" t="s">
        <v>1015</v>
      </c>
      <c r="E1111" s="3" t="s">
        <v>87</v>
      </c>
      <c r="F1111" s="3">
        <v>0</v>
      </c>
      <c r="G1111" s="3">
        <v>3</v>
      </c>
      <c r="H1111" s="3"/>
      <c r="I1111" s="3" t="s">
        <v>33</v>
      </c>
      <c r="J1111" s="3" t="s">
        <v>361</v>
      </c>
      <c r="K1111" s="3" t="s">
        <v>28</v>
      </c>
      <c r="L1111" s="5"/>
      <c r="M1111" s="5"/>
      <c r="N1111" s="3" t="e">
        <f>IF(L1111="Availability", 0, IF(AND(#REF!="Y", OR(F1111&gt;2,#REF!&gt; 0)), 1, 0))</f>
        <v>#REF!</v>
      </c>
      <c r="O1111" s="5"/>
      <c r="P1111" s="5"/>
      <c r="Q1111" s="5"/>
      <c r="R1111" s="10"/>
      <c r="S1111" s="3">
        <f>_xlfn.XLOOKUP(E1111,DelayData!C:C,DelayData!E:E,"Not Found")</f>
        <v>0</v>
      </c>
      <c r="T1111" s="3">
        <f>tbl_master[[#This Row],[Delay Mins]]</f>
        <v>0</v>
      </c>
      <c r="U1111" s="41">
        <f t="shared" si="71"/>
        <v>0</v>
      </c>
      <c r="V1111" s="41" t="e" cm="1">
        <f t="array" aca="1" ref="V1111" ca="1">IF(V5COUNT(S1111:S1113)&lt;3,"",AVERAGE(S1111:S1113))</f>
        <v>#NAME?</v>
      </c>
      <c r="W1111" s="41" t="e">
        <f t="shared" ca="1" si="72"/>
        <v>#NAME?</v>
      </c>
      <c r="X1111" s="41" t="e">
        <f t="shared" ca="1" si="73"/>
        <v>#NAME?</v>
      </c>
      <c r="Y1111" s="44" t="e">
        <f t="shared" ca="1" si="74"/>
        <v>#NAME?</v>
      </c>
    </row>
    <row r="1112" spans="1:25" ht="60" hidden="1" x14ac:dyDescent="0.25">
      <c r="A1112" s="3" t="s">
        <v>2361</v>
      </c>
      <c r="B1112" s="4">
        <v>45860</v>
      </c>
      <c r="C1112" s="3" t="s">
        <v>337</v>
      </c>
      <c r="D1112" s="5" t="s">
        <v>338</v>
      </c>
      <c r="E1112" s="3" t="s">
        <v>43</v>
      </c>
      <c r="F1112" s="3">
        <v>3</v>
      </c>
      <c r="G1112" s="3">
        <v>14</v>
      </c>
      <c r="H1112" s="4">
        <v>43532</v>
      </c>
      <c r="I1112" s="3" t="s">
        <v>26</v>
      </c>
      <c r="J1112" s="3" t="s">
        <v>361</v>
      </c>
      <c r="K1112" s="3" t="s">
        <v>28</v>
      </c>
      <c r="L1112" s="5"/>
      <c r="M1112" s="5"/>
      <c r="N1112" s="3" t="e">
        <f>IF(L1112="Availability", 0, IF(AND(#REF!="Y", OR(F1112&gt;2,#REF!&gt; 0)), 1, 0))</f>
        <v>#REF!</v>
      </c>
      <c r="O1112" s="5"/>
      <c r="P1112" s="5"/>
      <c r="Q1112" s="5"/>
      <c r="R1112" s="10"/>
      <c r="S1112" s="3">
        <f>_xlfn.XLOOKUP(E1112,DelayData!C:C,DelayData!E:E,"Not Found")</f>
        <v>0</v>
      </c>
      <c r="T1112" s="3">
        <f>tbl_master[[#This Row],[Delay Mins]]</f>
        <v>0</v>
      </c>
      <c r="U1112" s="41">
        <f t="shared" si="71"/>
        <v>0</v>
      </c>
      <c r="V1112" s="41" t="e" cm="1">
        <f t="array" aca="1" ref="V1112" ca="1">IF(V5COUNT(S1112:S1114)&lt;3,"",AVERAGE(S1112:S1114))</f>
        <v>#NAME?</v>
      </c>
      <c r="W1112" s="41" t="e">
        <f t="shared" ca="1" si="72"/>
        <v>#NAME?</v>
      </c>
      <c r="X1112" s="41" t="e">
        <f t="shared" ca="1" si="73"/>
        <v>#NAME?</v>
      </c>
      <c r="Y1112" s="44" t="e">
        <f t="shared" ca="1" si="74"/>
        <v>#NAME?</v>
      </c>
    </row>
    <row r="1113" spans="1:25" ht="45" hidden="1" x14ac:dyDescent="0.25">
      <c r="A1113" s="3" t="s">
        <v>2362</v>
      </c>
      <c r="B1113" s="4">
        <v>45860</v>
      </c>
      <c r="C1113" s="3" t="s">
        <v>1093</v>
      </c>
      <c r="D1113" s="5" t="s">
        <v>1094</v>
      </c>
      <c r="E1113" s="3" t="s">
        <v>118</v>
      </c>
      <c r="F1113" s="3">
        <v>4</v>
      </c>
      <c r="G1113" s="3">
        <v>4</v>
      </c>
      <c r="H1113" s="4">
        <v>43700</v>
      </c>
      <c r="I1113" s="3" t="s">
        <v>39</v>
      </c>
      <c r="J1113" s="3" t="s">
        <v>44</v>
      </c>
      <c r="K1113" s="3" t="s">
        <v>28</v>
      </c>
      <c r="L1113" s="5"/>
      <c r="M1113" s="5"/>
      <c r="N1113" s="3" t="e">
        <f>IF(L1113="Availability", 0, IF(AND(#REF!="Y", OR(F1113&gt;2,#REF!&gt; 0)), 1, 0))</f>
        <v>#REF!</v>
      </c>
      <c r="O1113" s="5"/>
      <c r="P1113" s="5"/>
      <c r="Q1113" s="5"/>
      <c r="R1113" s="10"/>
      <c r="S1113" s="3">
        <f>_xlfn.XLOOKUP(E1113,DelayData!C:C,DelayData!E:E,"Not Found")</f>
        <v>0</v>
      </c>
      <c r="T1113" s="3">
        <f>tbl_master[[#This Row],[Delay Mins]]</f>
        <v>0</v>
      </c>
      <c r="U1113" s="41">
        <f t="shared" si="71"/>
        <v>0</v>
      </c>
      <c r="V1113" s="41" t="e" cm="1">
        <f t="array" aca="1" ref="V1113" ca="1">IF(V5COUNT(S1113:S1115)&lt;3,"",AVERAGE(S1113:S1115))</f>
        <v>#NAME?</v>
      </c>
      <c r="W1113" s="41" t="e">
        <f t="shared" ca="1" si="72"/>
        <v>#NAME?</v>
      </c>
      <c r="X1113" s="41" t="e">
        <f t="shared" ca="1" si="73"/>
        <v>#NAME?</v>
      </c>
      <c r="Y1113" s="44" t="e">
        <f t="shared" ca="1" si="74"/>
        <v>#NAME?</v>
      </c>
    </row>
    <row r="1114" spans="1:25" ht="75" hidden="1" x14ac:dyDescent="0.25">
      <c r="A1114" s="3" t="s">
        <v>2363</v>
      </c>
      <c r="B1114" s="4">
        <v>45859</v>
      </c>
      <c r="C1114" s="3"/>
      <c r="D1114" s="5" t="s">
        <v>1015</v>
      </c>
      <c r="E1114" s="3" t="s">
        <v>162</v>
      </c>
      <c r="F1114" s="3">
        <v>4</v>
      </c>
      <c r="G1114" s="3">
        <v>4</v>
      </c>
      <c r="H1114" s="3"/>
      <c r="I1114" s="3" t="s">
        <v>33</v>
      </c>
      <c r="J1114" s="3"/>
      <c r="K1114" s="3" t="s">
        <v>34</v>
      </c>
      <c r="L1114" s="5"/>
      <c r="M1114" s="5"/>
      <c r="N1114" s="3" t="e">
        <f>IF(L1114="Availability", 0, IF(AND(#REF!="Y", OR(F1114&gt;2,#REF!&gt; 0)), 1, 0))</f>
        <v>#REF!</v>
      </c>
      <c r="O1114" s="5"/>
      <c r="P1114" s="5"/>
      <c r="Q1114" s="5"/>
      <c r="R1114" s="10"/>
      <c r="S1114" s="3">
        <f>_xlfn.XLOOKUP(E1114,DelayData!C:C,DelayData!E:E,"Not Found")</f>
        <v>0</v>
      </c>
      <c r="T1114" s="3">
        <f>tbl_master[[#This Row],[Delay Mins]]</f>
        <v>0</v>
      </c>
      <c r="U1114" s="41">
        <f t="shared" si="71"/>
        <v>0</v>
      </c>
      <c r="V1114" s="41" t="e" cm="1">
        <f t="array" aca="1" ref="V1114" ca="1">IF(V5COUNT(S1114:S1116)&lt;3,"",AVERAGE(S1114:S1116))</f>
        <v>#NAME?</v>
      </c>
      <c r="W1114" s="41" t="e">
        <f t="shared" ca="1" si="72"/>
        <v>#NAME?</v>
      </c>
      <c r="X1114" s="41" t="e">
        <f t="shared" ca="1" si="73"/>
        <v>#NAME?</v>
      </c>
      <c r="Y1114" s="44" t="e">
        <f t="shared" ca="1" si="74"/>
        <v>#NAME?</v>
      </c>
    </row>
    <row r="1115" spans="1:25" ht="60" hidden="1" x14ac:dyDescent="0.25">
      <c r="A1115" s="3" t="s">
        <v>2364</v>
      </c>
      <c r="B1115" s="4">
        <v>45859</v>
      </c>
      <c r="C1115" s="3" t="s">
        <v>716</v>
      </c>
      <c r="D1115" s="5" t="s">
        <v>1301</v>
      </c>
      <c r="E1115" s="3" t="s">
        <v>63</v>
      </c>
      <c r="F1115" s="3">
        <v>7</v>
      </c>
      <c r="G1115" s="3">
        <v>10</v>
      </c>
      <c r="H1115" s="4">
        <v>43700</v>
      </c>
      <c r="I1115" s="3" t="s">
        <v>39</v>
      </c>
      <c r="J1115" s="3" t="s">
        <v>44</v>
      </c>
      <c r="K1115" s="3" t="s">
        <v>28</v>
      </c>
      <c r="L1115" s="5"/>
      <c r="M1115" s="5"/>
      <c r="N1115" s="3" t="e">
        <f>IF(L1115="Availability", 0, IF(AND(#REF!="Y", OR(F1115&gt;2,#REF!&gt; 0)), 1, 0))</f>
        <v>#REF!</v>
      </c>
      <c r="O1115" s="5"/>
      <c r="P1115" s="5"/>
      <c r="Q1115" s="5"/>
      <c r="R1115" s="10"/>
      <c r="S1115" s="3">
        <f>_xlfn.XLOOKUP(E1115,DelayData!C:C,DelayData!E:E,"Not Found")</f>
        <v>4</v>
      </c>
      <c r="T1115" s="3">
        <f>tbl_master[[#This Row],[Delay Mins]]</f>
        <v>4</v>
      </c>
      <c r="U1115" s="41">
        <f t="shared" si="71"/>
        <v>0</v>
      </c>
      <c r="V1115" s="41" t="e" cm="1">
        <f t="array" aca="1" ref="V1115" ca="1">IF(V5COUNT(S1115:S1117)&lt;3,"",AVERAGE(S1115:S1117))</f>
        <v>#NAME?</v>
      </c>
      <c r="W1115" s="41" t="e">
        <f t="shared" ca="1" si="72"/>
        <v>#NAME?</v>
      </c>
      <c r="X1115" s="41" t="e">
        <f t="shared" ca="1" si="73"/>
        <v>#NAME?</v>
      </c>
      <c r="Y1115" s="44" t="e">
        <f t="shared" ca="1" si="74"/>
        <v>#NAME?</v>
      </c>
    </row>
    <row r="1116" spans="1:25" ht="45" hidden="1" x14ac:dyDescent="0.25">
      <c r="A1116" s="3" t="s">
        <v>2365</v>
      </c>
      <c r="B1116" s="4">
        <v>45859</v>
      </c>
      <c r="C1116" s="3" t="s">
        <v>1090</v>
      </c>
      <c r="D1116" s="5" t="s">
        <v>1091</v>
      </c>
      <c r="E1116" s="3" t="s">
        <v>387</v>
      </c>
      <c r="F1116" s="3">
        <v>4</v>
      </c>
      <c r="G1116" s="3">
        <v>4</v>
      </c>
      <c r="H1116" s="4">
        <v>44077</v>
      </c>
      <c r="I1116" s="3" t="s">
        <v>39</v>
      </c>
      <c r="J1116" s="3" t="s">
        <v>163</v>
      </c>
      <c r="K1116" s="3" t="s">
        <v>28</v>
      </c>
      <c r="L1116" s="5"/>
      <c r="M1116" s="5"/>
      <c r="N1116" s="3" t="e">
        <f>IF(L1116="Availability", 0, IF(AND(#REF!="Y", OR(F1116&gt;2,#REF!&gt; 0)), 1, 0))</f>
        <v>#REF!</v>
      </c>
      <c r="O1116" s="5"/>
      <c r="P1116" s="5"/>
      <c r="Q1116" s="5"/>
      <c r="R1116" s="10"/>
      <c r="S1116" s="3">
        <f>_xlfn.XLOOKUP(E1116,DelayData!C:C,DelayData!E:E,"Not Found")</f>
        <v>31</v>
      </c>
      <c r="T1116" s="3">
        <f>tbl_master[[#This Row],[Delay Mins]]</f>
        <v>31</v>
      </c>
      <c r="U1116" s="41">
        <f t="shared" si="71"/>
        <v>4</v>
      </c>
      <c r="V1116" s="41" t="e" cm="1">
        <f t="array" aca="1" ref="V1116" ca="1">IF(V5COUNT(S1116:S1118)&lt;3,"",AVERAGE(S1116:S1118))</f>
        <v>#NAME?</v>
      </c>
      <c r="W1116" s="41" t="e">
        <f t="shared" ca="1" si="72"/>
        <v>#NAME?</v>
      </c>
      <c r="X1116" s="41" t="e">
        <f t="shared" ca="1" si="73"/>
        <v>#NAME?</v>
      </c>
      <c r="Y1116" s="44" t="e">
        <f t="shared" ca="1" si="74"/>
        <v>#NAME?</v>
      </c>
    </row>
    <row r="1117" spans="1:25" ht="75" hidden="1" x14ac:dyDescent="0.25">
      <c r="A1117" s="3" t="s">
        <v>2366</v>
      </c>
      <c r="B1117" s="4">
        <v>45859</v>
      </c>
      <c r="C1117" s="3" t="s">
        <v>1088</v>
      </c>
      <c r="D1117" s="5" t="s">
        <v>393</v>
      </c>
      <c r="E1117" s="3" t="s">
        <v>483</v>
      </c>
      <c r="F1117" s="3">
        <v>8</v>
      </c>
      <c r="G1117" s="3">
        <v>23</v>
      </c>
      <c r="H1117" s="3"/>
      <c r="I1117" s="3" t="s">
        <v>119</v>
      </c>
      <c r="J1117" s="3" t="s">
        <v>163</v>
      </c>
      <c r="K1117" s="3" t="s">
        <v>28</v>
      </c>
      <c r="L1117" s="5"/>
      <c r="M1117" s="5"/>
      <c r="N1117" s="3" t="e">
        <f>IF(L1117="Availability", 0, IF(AND(#REF!="Y", OR(F1117&gt;2,#REF!&gt; 0)), 1, 0))</f>
        <v>#REF!</v>
      </c>
      <c r="O1117" s="5"/>
      <c r="P1117" s="5"/>
      <c r="Q1117" s="5"/>
      <c r="R1117" s="10"/>
      <c r="S1117" s="3">
        <f>_xlfn.XLOOKUP(E1117,DelayData!C:C,DelayData!E:E,"Not Found")</f>
        <v>19</v>
      </c>
      <c r="T1117" s="3">
        <f>tbl_master[[#This Row],[Delay Mins]]</f>
        <v>19</v>
      </c>
      <c r="U1117" s="41">
        <f t="shared" si="71"/>
        <v>31</v>
      </c>
      <c r="V1117" s="41" t="e" cm="1">
        <f t="array" aca="1" ref="V1117" ca="1">IF(V5COUNT(S1117:S1119)&lt;3,"",AVERAGE(S1117:S1119))</f>
        <v>#NAME?</v>
      </c>
      <c r="W1117" s="41" t="e">
        <f t="shared" ca="1" si="72"/>
        <v>#NAME?</v>
      </c>
      <c r="X1117" s="41" t="e">
        <f t="shared" ca="1" si="73"/>
        <v>#NAME?</v>
      </c>
      <c r="Y1117" s="44" t="e">
        <f t="shared" ca="1" si="74"/>
        <v>#NAME?</v>
      </c>
    </row>
    <row r="1118" spans="1:25" ht="75" hidden="1" x14ac:dyDescent="0.25">
      <c r="A1118" s="3" t="s">
        <v>2367</v>
      </c>
      <c r="B1118" s="4">
        <v>45859</v>
      </c>
      <c r="C1118" s="3" t="s">
        <v>156</v>
      </c>
      <c r="D1118" s="5" t="s">
        <v>1155</v>
      </c>
      <c r="E1118" s="3" t="s">
        <v>95</v>
      </c>
      <c r="F1118" s="3">
        <v>4</v>
      </c>
      <c r="G1118" s="3">
        <v>4</v>
      </c>
      <c r="H1118" s="4">
        <v>43864</v>
      </c>
      <c r="I1118" s="3" t="s">
        <v>39</v>
      </c>
      <c r="J1118" s="3" t="s">
        <v>361</v>
      </c>
      <c r="K1118" s="3" t="s">
        <v>28</v>
      </c>
      <c r="L1118" s="5"/>
      <c r="M1118" s="5" t="s">
        <v>2368</v>
      </c>
      <c r="N1118" s="3" t="e">
        <f>IF(L1118="Availability", 0, IF(AND(#REF!="Y", OR(F1118&gt;2,#REF!&gt; 0)), 1, 0))</f>
        <v>#REF!</v>
      </c>
      <c r="O1118" s="5"/>
      <c r="P1118" s="5"/>
      <c r="Q1118" s="5"/>
      <c r="R1118" s="10"/>
      <c r="S1118" s="3">
        <f>_xlfn.XLOOKUP(E1118,DelayData!C:C,DelayData!E:E,"Not Found")</f>
        <v>0</v>
      </c>
      <c r="T1118" s="3">
        <f>tbl_master[[#This Row],[Delay Mins]]</f>
        <v>0</v>
      </c>
      <c r="U1118" s="41">
        <f t="shared" si="71"/>
        <v>19</v>
      </c>
      <c r="V1118" s="41" t="e" cm="1">
        <f t="array" aca="1" ref="V1118" ca="1">IF(V5COUNT(S1118:S1120)&lt;3,"",AVERAGE(S1118:S1120))</f>
        <v>#NAME?</v>
      </c>
      <c r="W1118" s="41" t="e">
        <f t="shared" ca="1" si="72"/>
        <v>#NAME?</v>
      </c>
      <c r="X1118" s="41" t="e">
        <f t="shared" ca="1" si="73"/>
        <v>#NAME?</v>
      </c>
      <c r="Y1118" s="44" t="e">
        <f t="shared" ca="1" si="74"/>
        <v>#NAME?</v>
      </c>
    </row>
    <row r="1119" spans="1:25" ht="60" hidden="1" x14ac:dyDescent="0.25">
      <c r="A1119" s="3" t="s">
        <v>2369</v>
      </c>
      <c r="B1119" s="4">
        <v>45859</v>
      </c>
      <c r="C1119" s="3" t="s">
        <v>320</v>
      </c>
      <c r="D1119" s="5" t="s">
        <v>1200</v>
      </c>
      <c r="E1119" s="3" t="s">
        <v>43</v>
      </c>
      <c r="F1119" s="3">
        <v>3</v>
      </c>
      <c r="G1119" s="3">
        <v>3</v>
      </c>
      <c r="H1119" s="4">
        <v>43896</v>
      </c>
      <c r="I1119" s="3" t="s">
        <v>80</v>
      </c>
      <c r="J1119" s="3" t="s">
        <v>199</v>
      </c>
      <c r="K1119" s="3" t="s">
        <v>28</v>
      </c>
      <c r="L1119" s="5"/>
      <c r="M1119" s="5"/>
      <c r="N1119" s="3" t="e">
        <f>IF(L1119="Availability", 0, IF(AND(#REF!="Y", OR(F1119&gt;2,#REF!&gt; 0)), 1, 0))</f>
        <v>#REF!</v>
      </c>
      <c r="O1119" s="5"/>
      <c r="P1119" s="5"/>
      <c r="Q1119" s="5"/>
      <c r="R1119" s="10"/>
      <c r="S1119" s="3">
        <f>_xlfn.XLOOKUP(E1119,DelayData!C:C,DelayData!E:E,"Not Found")</f>
        <v>0</v>
      </c>
      <c r="T1119" s="3">
        <f>tbl_master[[#This Row],[Delay Mins]]</f>
        <v>0</v>
      </c>
      <c r="U1119" s="41">
        <f t="shared" si="71"/>
        <v>0</v>
      </c>
      <c r="V1119" s="41" t="e" cm="1">
        <f t="array" aca="1" ref="V1119" ca="1">IF(V5COUNT(S1119:S1121)&lt;3,"",AVERAGE(S1119:S1121))</f>
        <v>#NAME?</v>
      </c>
      <c r="W1119" s="41" t="e">
        <f t="shared" ca="1" si="72"/>
        <v>#NAME?</v>
      </c>
      <c r="X1119" s="41" t="e">
        <f t="shared" ca="1" si="73"/>
        <v>#NAME?</v>
      </c>
      <c r="Y1119" s="44" t="e">
        <f t="shared" ca="1" si="74"/>
        <v>#NAME?</v>
      </c>
    </row>
    <row r="1120" spans="1:25" ht="60" hidden="1" x14ac:dyDescent="0.25">
      <c r="A1120" s="3" t="s">
        <v>2370</v>
      </c>
      <c r="B1120" s="4">
        <v>45859</v>
      </c>
      <c r="C1120" s="3" t="s">
        <v>2371</v>
      </c>
      <c r="D1120" s="5" t="s">
        <v>2372</v>
      </c>
      <c r="E1120" s="3" t="s">
        <v>70</v>
      </c>
      <c r="F1120" s="3">
        <v>14</v>
      </c>
      <c r="G1120" s="3">
        <v>14</v>
      </c>
      <c r="H1120" s="4">
        <v>43679</v>
      </c>
      <c r="I1120" s="3" t="s">
        <v>71</v>
      </c>
      <c r="J1120" s="3" t="s">
        <v>55</v>
      </c>
      <c r="K1120" s="3" t="s">
        <v>28</v>
      </c>
      <c r="L1120" s="5"/>
      <c r="M1120" s="5"/>
      <c r="N1120" s="3" t="e">
        <f>IF(L1120="Availability", 0, IF(AND(#REF!="Y", OR(F1120&gt;2,#REF!&gt; 0)), 1, 0))</f>
        <v>#REF!</v>
      </c>
      <c r="O1120" s="5"/>
      <c r="P1120" s="5"/>
      <c r="Q1120" s="5"/>
      <c r="R1120" s="10"/>
      <c r="S1120" s="3">
        <f>_xlfn.XLOOKUP(E1120,DelayData!C:C,DelayData!E:E,"Not Found")</f>
        <v>27</v>
      </c>
      <c r="T1120" s="3">
        <f>tbl_master[[#This Row],[Delay Mins]]</f>
        <v>27</v>
      </c>
      <c r="U1120" s="41">
        <f t="shared" si="71"/>
        <v>0</v>
      </c>
      <c r="V1120" s="41" t="e" cm="1">
        <f t="array" aca="1" ref="V1120" ca="1">IF(V5COUNT(S1120:S1122)&lt;3,"",AVERAGE(S1120:S1122))</f>
        <v>#NAME?</v>
      </c>
      <c r="W1120" s="41" t="e">
        <f t="shared" ca="1" si="72"/>
        <v>#NAME?</v>
      </c>
      <c r="X1120" s="41" t="e">
        <f t="shared" ca="1" si="73"/>
        <v>#NAME?</v>
      </c>
      <c r="Y1120" s="44" t="e">
        <f t="shared" ca="1" si="74"/>
        <v>#NAME?</v>
      </c>
    </row>
    <row r="1121" spans="1:25" ht="75" hidden="1" x14ac:dyDescent="0.25">
      <c r="A1121" s="3" t="s">
        <v>2373</v>
      </c>
      <c r="B1121" s="4">
        <v>45858</v>
      </c>
      <c r="C1121" s="3" t="s">
        <v>93</v>
      </c>
      <c r="D1121" s="5" t="s">
        <v>2374</v>
      </c>
      <c r="E1121" s="3" t="s">
        <v>853</v>
      </c>
      <c r="F1121" s="3">
        <v>7</v>
      </c>
      <c r="G1121" s="3">
        <v>7</v>
      </c>
      <c r="H1121" s="4">
        <v>43805</v>
      </c>
      <c r="I1121" s="3" t="s">
        <v>26</v>
      </c>
      <c r="J1121" s="3" t="s">
        <v>242</v>
      </c>
      <c r="K1121" s="3" t="s">
        <v>28</v>
      </c>
      <c r="L1121" s="5"/>
      <c r="M1121" s="5"/>
      <c r="N1121" s="3" t="e">
        <f>IF(L1121="Availability", 0, IF(AND(#REF!="Y", OR(F1121&gt;2,#REF!&gt; 0)), 1, 0))</f>
        <v>#REF!</v>
      </c>
      <c r="O1121" s="5"/>
      <c r="P1121" s="5"/>
      <c r="Q1121" s="5"/>
      <c r="R1121" s="10"/>
      <c r="S1121" s="3">
        <f>_xlfn.XLOOKUP(E1121,DelayData!C:C,DelayData!E:E,"Not Found")</f>
        <v>71</v>
      </c>
      <c r="T1121" s="3">
        <f>tbl_master[[#This Row],[Delay Mins]]</f>
        <v>71</v>
      </c>
      <c r="U1121" s="41">
        <f t="shared" si="71"/>
        <v>27</v>
      </c>
      <c r="V1121" s="41" t="e" cm="1">
        <f t="array" aca="1" ref="V1121" ca="1">IF(V5COUNT(S1121:S1123)&lt;3,"",AVERAGE(S1121:S1123))</f>
        <v>#NAME?</v>
      </c>
      <c r="W1121" s="41" t="e">
        <f t="shared" ca="1" si="72"/>
        <v>#NAME?</v>
      </c>
      <c r="X1121" s="41" t="e">
        <f t="shared" ca="1" si="73"/>
        <v>#NAME?</v>
      </c>
      <c r="Y1121" s="44" t="e">
        <f t="shared" ca="1" si="74"/>
        <v>#NAME?</v>
      </c>
    </row>
    <row r="1122" spans="1:25" ht="75" hidden="1" x14ac:dyDescent="0.25">
      <c r="A1122" s="3" t="s">
        <v>2375</v>
      </c>
      <c r="B1122" s="4">
        <v>45858</v>
      </c>
      <c r="C1122" s="3" t="s">
        <v>794</v>
      </c>
      <c r="D1122" s="5" t="s">
        <v>2376</v>
      </c>
      <c r="E1122" s="3" t="s">
        <v>128</v>
      </c>
      <c r="F1122" s="3">
        <v>11</v>
      </c>
      <c r="G1122" s="3">
        <v>16</v>
      </c>
      <c r="H1122" s="4">
        <v>43700</v>
      </c>
      <c r="I1122" s="3" t="s">
        <v>39</v>
      </c>
      <c r="J1122" s="3" t="s">
        <v>44</v>
      </c>
      <c r="K1122" s="3" t="s">
        <v>28</v>
      </c>
      <c r="L1122" s="5"/>
      <c r="M1122" s="5"/>
      <c r="N1122" s="3" t="e">
        <f>IF(L1122="Availability", 0, IF(AND(#REF!="Y", OR(F1122&gt;2,#REF!&gt; 0)), 1, 0))</f>
        <v>#REF!</v>
      </c>
      <c r="O1122" s="5"/>
      <c r="P1122" s="5"/>
      <c r="Q1122" s="5"/>
      <c r="R1122" s="10"/>
      <c r="S1122" s="3">
        <f>_xlfn.XLOOKUP(E1122,DelayData!C:C,DelayData!E:E,"Not Found")</f>
        <v>3</v>
      </c>
      <c r="T1122" s="3">
        <f>tbl_master[[#This Row],[Delay Mins]]</f>
        <v>3</v>
      </c>
      <c r="U1122" s="41">
        <f t="shared" si="71"/>
        <v>71</v>
      </c>
      <c r="V1122" s="41" t="e" cm="1">
        <f t="array" aca="1" ref="V1122" ca="1">IF(V5COUNT(S1122:S1124)&lt;3,"",AVERAGE(S1122:S1124))</f>
        <v>#NAME?</v>
      </c>
      <c r="W1122" s="41" t="e">
        <f t="shared" ca="1" si="72"/>
        <v>#NAME?</v>
      </c>
      <c r="X1122" s="41" t="e">
        <f t="shared" ca="1" si="73"/>
        <v>#NAME?</v>
      </c>
      <c r="Y1122" s="44" t="e">
        <f t="shared" ca="1" si="74"/>
        <v>#NAME?</v>
      </c>
    </row>
    <row r="1123" spans="1:25" ht="60" hidden="1" x14ac:dyDescent="0.25">
      <c r="A1123" s="3" t="s">
        <v>2377</v>
      </c>
      <c r="B1123" s="4">
        <v>45858</v>
      </c>
      <c r="C1123" s="3" t="s">
        <v>2378</v>
      </c>
      <c r="D1123" s="5" t="s">
        <v>2379</v>
      </c>
      <c r="E1123" s="3" t="s">
        <v>118</v>
      </c>
      <c r="F1123" s="3">
        <v>5</v>
      </c>
      <c r="G1123" s="3">
        <v>31</v>
      </c>
      <c r="H1123" s="4">
        <v>43791</v>
      </c>
      <c r="I1123" s="3" t="s">
        <v>39</v>
      </c>
      <c r="J1123" s="3" t="s">
        <v>588</v>
      </c>
      <c r="K1123" s="3" t="s">
        <v>28</v>
      </c>
      <c r="L1123" s="5"/>
      <c r="M1123" s="5"/>
      <c r="N1123" s="3" t="e">
        <f>IF(L1123="Availability", 0, IF(AND(#REF!="Y", OR(F1123&gt;2,#REF!&gt; 0)), 1, 0))</f>
        <v>#REF!</v>
      </c>
      <c r="O1123" s="5"/>
      <c r="P1123" s="5"/>
      <c r="Q1123" s="5"/>
      <c r="R1123" s="10"/>
      <c r="S1123" s="3">
        <f>_xlfn.XLOOKUP(E1123,DelayData!C:C,DelayData!E:E,"Not Found")</f>
        <v>0</v>
      </c>
      <c r="T1123" s="3">
        <f>tbl_master[[#This Row],[Delay Mins]]</f>
        <v>0</v>
      </c>
      <c r="U1123" s="41">
        <f t="shared" si="71"/>
        <v>3</v>
      </c>
      <c r="V1123" s="41" t="e" cm="1">
        <f t="array" aca="1" ref="V1123" ca="1">IF(V5COUNT(S1123:S1125)&lt;3,"",AVERAGE(S1123:S1125))</f>
        <v>#NAME?</v>
      </c>
      <c r="W1123" s="41" t="e">
        <f t="shared" ca="1" si="72"/>
        <v>#NAME?</v>
      </c>
      <c r="X1123" s="41" t="e">
        <f t="shared" ca="1" si="73"/>
        <v>#NAME?</v>
      </c>
      <c r="Y1123" s="44" t="e">
        <f t="shared" ca="1" si="74"/>
        <v>#NAME?</v>
      </c>
    </row>
    <row r="1124" spans="1:25" ht="45" hidden="1" x14ac:dyDescent="0.25">
      <c r="A1124" s="3" t="s">
        <v>2380</v>
      </c>
      <c r="B1124" s="4">
        <v>45858</v>
      </c>
      <c r="C1124" s="3" t="s">
        <v>2098</v>
      </c>
      <c r="D1124" s="5" t="s">
        <v>1839</v>
      </c>
      <c r="E1124" s="3" t="s">
        <v>118</v>
      </c>
      <c r="F1124" s="3">
        <v>8</v>
      </c>
      <c r="G1124" s="3">
        <v>8</v>
      </c>
      <c r="H1124" s="4">
        <v>43672</v>
      </c>
      <c r="I1124" s="3" t="s">
        <v>26</v>
      </c>
      <c r="J1124" s="3" t="s">
        <v>44</v>
      </c>
      <c r="K1124" s="3" t="s">
        <v>28</v>
      </c>
      <c r="L1124" s="5"/>
      <c r="M1124" s="5"/>
      <c r="N1124" s="3" t="e">
        <f>IF(L1124="Availability", 0, IF(AND(#REF!="Y", OR(F1124&gt;2,#REF!&gt; 0)), 1, 0))</f>
        <v>#REF!</v>
      </c>
      <c r="O1124" s="5"/>
      <c r="P1124" s="5"/>
      <c r="Q1124" s="5"/>
      <c r="R1124" s="10"/>
      <c r="S1124" s="3">
        <f>_xlfn.XLOOKUP(E1124,DelayData!C:C,DelayData!E:E,"Not Found")</f>
        <v>0</v>
      </c>
      <c r="T1124" s="3">
        <f>tbl_master[[#This Row],[Delay Mins]]</f>
        <v>0</v>
      </c>
      <c r="U1124" s="41">
        <f t="shared" si="71"/>
        <v>0</v>
      </c>
      <c r="V1124" s="41" t="e" cm="1">
        <f t="array" aca="1" ref="V1124" ca="1">IF(V5COUNT(S1124:S1126)&lt;3,"",AVERAGE(S1124:S1126))</f>
        <v>#NAME?</v>
      </c>
      <c r="W1124" s="41" t="e">
        <f t="shared" ca="1" si="72"/>
        <v>#NAME?</v>
      </c>
      <c r="X1124" s="41" t="e">
        <f t="shared" ca="1" si="73"/>
        <v>#NAME?</v>
      </c>
      <c r="Y1124" s="44" t="e">
        <f t="shared" ca="1" si="74"/>
        <v>#NAME?</v>
      </c>
    </row>
    <row r="1125" spans="1:25" ht="75" hidden="1" x14ac:dyDescent="0.25">
      <c r="A1125" s="3" t="s">
        <v>2381</v>
      </c>
      <c r="B1125" s="4">
        <v>45858</v>
      </c>
      <c r="C1125" s="3"/>
      <c r="D1125" s="5" t="s">
        <v>1658</v>
      </c>
      <c r="E1125" s="3" t="s">
        <v>216</v>
      </c>
      <c r="F1125" s="3">
        <v>15</v>
      </c>
      <c r="G1125" s="3">
        <v>25</v>
      </c>
      <c r="H1125" s="4">
        <v>43805</v>
      </c>
      <c r="I1125" s="3" t="s">
        <v>217</v>
      </c>
      <c r="J1125" s="3"/>
      <c r="K1125" s="3" t="s">
        <v>584</v>
      </c>
      <c r="L1125" s="5"/>
      <c r="M1125" s="5"/>
      <c r="N1125" s="3" t="e">
        <f>IF(L1125="Availability", 0, IF(AND(#REF!="Y", OR(F1125&gt;2,#REF!&gt; 0)), 1, 0))</f>
        <v>#REF!</v>
      </c>
      <c r="O1125" s="5"/>
      <c r="P1125" s="5"/>
      <c r="Q1125" s="5"/>
      <c r="R1125" s="10"/>
      <c r="S1125" s="3">
        <f>_xlfn.XLOOKUP(E1125,DelayData!C:C,DelayData!E:E,"Not Found")</f>
        <v>3</v>
      </c>
      <c r="T1125" s="3">
        <f>tbl_master[[#This Row],[Delay Mins]]</f>
        <v>3</v>
      </c>
      <c r="U1125" s="41">
        <f t="shared" si="71"/>
        <v>0</v>
      </c>
      <c r="V1125" s="41" t="e" cm="1">
        <f t="array" aca="1" ref="V1125" ca="1">IF(V5COUNT(S1125:S1127)&lt;3,"",AVERAGE(S1125:S1127))</f>
        <v>#NAME?</v>
      </c>
      <c r="W1125" s="41" t="e">
        <f t="shared" ca="1" si="72"/>
        <v>#NAME?</v>
      </c>
      <c r="X1125" s="41" t="e">
        <f t="shared" ca="1" si="73"/>
        <v>#NAME?</v>
      </c>
      <c r="Y1125" s="44" t="e">
        <f t="shared" ca="1" si="74"/>
        <v>#NAME?</v>
      </c>
    </row>
    <row r="1126" spans="1:25" ht="75" hidden="1" x14ac:dyDescent="0.25">
      <c r="A1126" s="3" t="s">
        <v>2382</v>
      </c>
      <c r="B1126" s="4">
        <v>45858</v>
      </c>
      <c r="C1126" s="3" t="s">
        <v>787</v>
      </c>
      <c r="D1126" s="5" t="s">
        <v>2383</v>
      </c>
      <c r="E1126" s="3" t="s">
        <v>95</v>
      </c>
      <c r="F1126" s="3">
        <v>7</v>
      </c>
      <c r="G1126" s="3">
        <v>7</v>
      </c>
      <c r="H1126" s="4">
        <v>43721</v>
      </c>
      <c r="I1126" s="3" t="s">
        <v>80</v>
      </c>
      <c r="J1126" s="3" t="s">
        <v>199</v>
      </c>
      <c r="K1126" s="3" t="s">
        <v>28</v>
      </c>
      <c r="L1126" s="5"/>
      <c r="M1126" s="5"/>
      <c r="N1126" s="3" t="e">
        <f>IF(L1126="Availability", 0, IF(AND(#REF!="Y", OR(F1126&gt;2,#REF!&gt; 0)), 1, 0))</f>
        <v>#REF!</v>
      </c>
      <c r="O1126" s="5"/>
      <c r="P1126" s="5"/>
      <c r="Q1126" s="5"/>
      <c r="R1126" s="10"/>
      <c r="S1126" s="3">
        <f>_xlfn.XLOOKUP(E1126,DelayData!C:C,DelayData!E:E,"Not Found")</f>
        <v>0</v>
      </c>
      <c r="T1126" s="3">
        <f>tbl_master[[#This Row],[Delay Mins]]</f>
        <v>0</v>
      </c>
      <c r="U1126" s="41">
        <f t="shared" si="71"/>
        <v>3</v>
      </c>
      <c r="V1126" s="41" t="e" cm="1">
        <f t="array" aca="1" ref="V1126" ca="1">IF(V5COUNT(S1126:S1128)&lt;3,"",AVERAGE(S1126:S1128))</f>
        <v>#NAME?</v>
      </c>
      <c r="W1126" s="41" t="e">
        <f t="shared" ca="1" si="72"/>
        <v>#NAME?</v>
      </c>
      <c r="X1126" s="41" t="e">
        <f t="shared" ca="1" si="73"/>
        <v>#NAME?</v>
      </c>
      <c r="Y1126" s="44" t="e">
        <f t="shared" ca="1" si="74"/>
        <v>#NAME?</v>
      </c>
    </row>
    <row r="1127" spans="1:25" ht="60" hidden="1" x14ac:dyDescent="0.25">
      <c r="A1127" s="3" t="s">
        <v>2384</v>
      </c>
      <c r="B1127" s="4">
        <v>45858</v>
      </c>
      <c r="C1127" s="3"/>
      <c r="D1127" s="5" t="s">
        <v>1067</v>
      </c>
      <c r="E1127" s="3" t="s">
        <v>70</v>
      </c>
      <c r="F1127" s="3">
        <v>11</v>
      </c>
      <c r="G1127" s="3">
        <v>14</v>
      </c>
      <c r="H1127" s="4">
        <v>43714</v>
      </c>
      <c r="I1127" s="3" t="s">
        <v>71</v>
      </c>
      <c r="J1127" s="3"/>
      <c r="K1127" s="3" t="s">
        <v>34</v>
      </c>
      <c r="L1127" s="5"/>
      <c r="M1127" s="5"/>
      <c r="N1127" s="3" t="e">
        <f>IF(L1127="Availability", 0, IF(AND(#REF!="Y", OR(F1127&gt;2,#REF!&gt; 0)), 1, 0))</f>
        <v>#REF!</v>
      </c>
      <c r="O1127" s="5"/>
      <c r="P1127" s="5"/>
      <c r="Q1127" s="5"/>
      <c r="R1127" s="10"/>
      <c r="S1127" s="3">
        <f>_xlfn.XLOOKUP(E1127,DelayData!C:C,DelayData!E:E,"Not Found")</f>
        <v>27</v>
      </c>
      <c r="T1127" s="3">
        <f>tbl_master[[#This Row],[Delay Mins]]</f>
        <v>27</v>
      </c>
      <c r="U1127" s="41">
        <f t="shared" si="71"/>
        <v>0</v>
      </c>
      <c r="V1127" s="41" t="e" cm="1">
        <f t="array" aca="1" ref="V1127" ca="1">IF(V5COUNT(S1127:S1129)&lt;3,"",AVERAGE(S1127:S1129))</f>
        <v>#NAME?</v>
      </c>
      <c r="W1127" s="41" t="e">
        <f t="shared" ca="1" si="72"/>
        <v>#NAME?</v>
      </c>
      <c r="X1127" s="41" t="e">
        <f t="shared" ca="1" si="73"/>
        <v>#NAME?</v>
      </c>
      <c r="Y1127" s="44" t="e">
        <f t="shared" ca="1" si="74"/>
        <v>#NAME?</v>
      </c>
    </row>
    <row r="1128" spans="1:25" ht="60" hidden="1" x14ac:dyDescent="0.25">
      <c r="A1128" s="3" t="s">
        <v>2385</v>
      </c>
      <c r="B1128" s="4">
        <v>45858</v>
      </c>
      <c r="C1128" s="3"/>
      <c r="D1128" s="5" t="s">
        <v>2031</v>
      </c>
      <c r="E1128" s="3" t="s">
        <v>70</v>
      </c>
      <c r="F1128" s="3">
        <v>14</v>
      </c>
      <c r="G1128" s="3">
        <v>29</v>
      </c>
      <c r="H1128" s="4">
        <v>43532</v>
      </c>
      <c r="I1128" s="3" t="s">
        <v>71</v>
      </c>
      <c r="J1128" s="3"/>
      <c r="K1128" s="3" t="s">
        <v>34</v>
      </c>
      <c r="L1128" s="5"/>
      <c r="M1128" s="5"/>
      <c r="N1128" s="3" t="e">
        <f>IF(L1128="Availability", 0, IF(AND(#REF!="Y", OR(F1128&gt;2,#REF!&gt; 0)), 1, 0))</f>
        <v>#REF!</v>
      </c>
      <c r="O1128" s="5"/>
      <c r="P1128" s="5"/>
      <c r="Q1128" s="5"/>
      <c r="R1128" s="10"/>
      <c r="S1128" s="3">
        <f>_xlfn.XLOOKUP(E1128,DelayData!C:C,DelayData!E:E,"Not Found")</f>
        <v>27</v>
      </c>
      <c r="T1128" s="3">
        <f>tbl_master[[#This Row],[Delay Mins]]</f>
        <v>27</v>
      </c>
      <c r="U1128" s="41">
        <f t="shared" si="71"/>
        <v>27</v>
      </c>
      <c r="V1128" s="41" t="e" cm="1">
        <f t="array" aca="1" ref="V1128" ca="1">IF(V5COUNT(S1128:S1130)&lt;3,"",AVERAGE(S1128:S1130))</f>
        <v>#NAME?</v>
      </c>
      <c r="W1128" s="41" t="e">
        <f t="shared" ca="1" si="72"/>
        <v>#NAME?</v>
      </c>
      <c r="X1128" s="41" t="e">
        <f t="shared" ca="1" si="73"/>
        <v>#NAME?</v>
      </c>
      <c r="Y1128" s="44" t="e">
        <f t="shared" ca="1" si="74"/>
        <v>#NAME?</v>
      </c>
    </row>
    <row r="1129" spans="1:25" ht="75" hidden="1" x14ac:dyDescent="0.25">
      <c r="A1129" s="3" t="s">
        <v>2386</v>
      </c>
      <c r="B1129" s="4">
        <v>45857</v>
      </c>
      <c r="C1129" s="3"/>
      <c r="D1129" s="5" t="s">
        <v>2387</v>
      </c>
      <c r="E1129" s="3" t="s">
        <v>87</v>
      </c>
      <c r="F1129" s="3">
        <v>10</v>
      </c>
      <c r="G1129" s="3">
        <v>18</v>
      </c>
      <c r="H1129" s="4">
        <v>43532</v>
      </c>
      <c r="I1129" s="3" t="s">
        <v>26</v>
      </c>
      <c r="J1129" s="3"/>
      <c r="K1129" s="3" t="s">
        <v>584</v>
      </c>
      <c r="L1129" s="5"/>
      <c r="M1129" s="5"/>
      <c r="N1129" s="3" t="e">
        <f>IF(L1129="Availability", 0, IF(AND(#REF!="Y", OR(F1129&gt;2,#REF!&gt; 0)), 1, 0))</f>
        <v>#REF!</v>
      </c>
      <c r="O1129" s="5"/>
      <c r="P1129" s="5"/>
      <c r="Q1129" s="5"/>
      <c r="R1129" s="10"/>
      <c r="S1129" s="3">
        <f>_xlfn.XLOOKUP(E1129,DelayData!C:C,DelayData!E:E,"Not Found")</f>
        <v>0</v>
      </c>
      <c r="T1129" s="3">
        <f>tbl_master[[#This Row],[Delay Mins]]</f>
        <v>0</v>
      </c>
      <c r="U1129" s="41">
        <f t="shared" si="71"/>
        <v>27</v>
      </c>
      <c r="V1129" s="41" t="e" cm="1">
        <f t="array" aca="1" ref="V1129" ca="1">IF(V5COUNT(S1129:S1131)&lt;3,"",AVERAGE(S1129:S1131))</f>
        <v>#NAME?</v>
      </c>
      <c r="W1129" s="41" t="e">
        <f t="shared" ca="1" si="72"/>
        <v>#NAME?</v>
      </c>
      <c r="X1129" s="41" t="e">
        <f t="shared" ca="1" si="73"/>
        <v>#NAME?</v>
      </c>
      <c r="Y1129" s="44" t="e">
        <f t="shared" ca="1" si="74"/>
        <v>#NAME?</v>
      </c>
    </row>
    <row r="1130" spans="1:25" ht="60" hidden="1" x14ac:dyDescent="0.25">
      <c r="A1130" s="3" t="s">
        <v>2388</v>
      </c>
      <c r="B1130" s="4">
        <v>45857</v>
      </c>
      <c r="C1130" s="3" t="s">
        <v>126</v>
      </c>
      <c r="D1130" s="5" t="s">
        <v>127</v>
      </c>
      <c r="E1130" s="3" t="s">
        <v>118</v>
      </c>
      <c r="F1130" s="3">
        <v>3</v>
      </c>
      <c r="G1130" s="3">
        <v>3</v>
      </c>
      <c r="H1130" s="4">
        <v>43728</v>
      </c>
      <c r="I1130" s="3" t="s">
        <v>203</v>
      </c>
      <c r="J1130" s="3" t="s">
        <v>239</v>
      </c>
      <c r="K1130" s="3" t="s">
        <v>28</v>
      </c>
      <c r="L1130" s="5"/>
      <c r="M1130" s="5"/>
      <c r="N1130" s="3" t="e">
        <f>IF(L1130="Availability", 0, IF(AND(#REF!="Y", OR(F1130&gt;2,#REF!&gt; 0)), 1, 0))</f>
        <v>#REF!</v>
      </c>
      <c r="O1130" s="5"/>
      <c r="P1130" s="5"/>
      <c r="Q1130" s="5"/>
      <c r="R1130" s="10"/>
      <c r="S1130" s="3">
        <f>_xlfn.XLOOKUP(E1130,DelayData!C:C,DelayData!E:E,"Not Found")</f>
        <v>0</v>
      </c>
      <c r="T1130" s="3">
        <f>tbl_master[[#This Row],[Delay Mins]]</f>
        <v>0</v>
      </c>
      <c r="U1130" s="41">
        <f t="shared" si="71"/>
        <v>0</v>
      </c>
      <c r="V1130" s="41" t="e" cm="1">
        <f t="array" aca="1" ref="V1130" ca="1">IF(V5COUNT(S1130:S1132)&lt;3,"",AVERAGE(S1130:S1132))</f>
        <v>#NAME?</v>
      </c>
      <c r="W1130" s="41" t="e">
        <f t="shared" ca="1" si="72"/>
        <v>#NAME?</v>
      </c>
      <c r="X1130" s="41" t="e">
        <f t="shared" ca="1" si="73"/>
        <v>#NAME?</v>
      </c>
      <c r="Y1130" s="44" t="e">
        <f t="shared" ca="1" si="74"/>
        <v>#NAME?</v>
      </c>
    </row>
    <row r="1131" spans="1:25" ht="75" hidden="1" x14ac:dyDescent="0.25">
      <c r="A1131" s="3" t="s">
        <v>2389</v>
      </c>
      <c r="B1131" s="4">
        <v>45857</v>
      </c>
      <c r="C1131" s="3" t="s">
        <v>1482</v>
      </c>
      <c r="D1131" s="5" t="s">
        <v>1483</v>
      </c>
      <c r="E1131" s="3" t="s">
        <v>759</v>
      </c>
      <c r="F1131" s="3">
        <v>3</v>
      </c>
      <c r="G1131" s="3">
        <v>3</v>
      </c>
      <c r="H1131" s="4">
        <v>43549</v>
      </c>
      <c r="I1131" s="3" t="s">
        <v>26</v>
      </c>
      <c r="J1131" s="3" t="s">
        <v>242</v>
      </c>
      <c r="K1131" s="3" t="s">
        <v>28</v>
      </c>
      <c r="L1131" s="5"/>
      <c r="M1131" s="5"/>
      <c r="N1131" s="3" t="e">
        <f>IF(L1131="Availability", 0, IF(AND(#REF!="Y", OR(F1131&gt;2,#REF!&gt; 0)), 1, 0))</f>
        <v>#REF!</v>
      </c>
      <c r="O1131" s="5"/>
      <c r="P1131" s="5"/>
      <c r="Q1131" s="5"/>
      <c r="R1131" s="10"/>
      <c r="S1131" s="3">
        <f>_xlfn.XLOOKUP(E1131,DelayData!C:C,DelayData!E:E,"Not Found")</f>
        <v>0</v>
      </c>
      <c r="T1131" s="3">
        <f>tbl_master[[#This Row],[Delay Mins]]</f>
        <v>0</v>
      </c>
      <c r="U1131" s="41">
        <f t="shared" si="71"/>
        <v>0</v>
      </c>
      <c r="V1131" s="41" t="e" cm="1">
        <f t="array" aca="1" ref="V1131" ca="1">IF(V5COUNT(S1131:S1133)&lt;3,"",AVERAGE(S1131:S1133))</f>
        <v>#NAME?</v>
      </c>
      <c r="W1131" s="41" t="e">
        <f t="shared" ca="1" si="72"/>
        <v>#NAME?</v>
      </c>
      <c r="X1131" s="41" t="e">
        <f t="shared" ca="1" si="73"/>
        <v>#NAME?</v>
      </c>
      <c r="Y1131" s="44" t="e">
        <f t="shared" ca="1" si="74"/>
        <v>#NAME?</v>
      </c>
    </row>
    <row r="1132" spans="1:25" ht="135" hidden="1" x14ac:dyDescent="0.25">
      <c r="A1132" s="3" t="s">
        <v>2390</v>
      </c>
      <c r="B1132" s="4">
        <v>45857</v>
      </c>
      <c r="C1132" s="3"/>
      <c r="D1132" s="5" t="s">
        <v>2391</v>
      </c>
      <c r="E1132" s="3" t="s">
        <v>207</v>
      </c>
      <c r="F1132" s="3">
        <v>0</v>
      </c>
      <c r="G1132" s="3">
        <v>0</v>
      </c>
      <c r="H1132" s="4">
        <v>43536</v>
      </c>
      <c r="I1132" s="3" t="s">
        <v>26</v>
      </c>
      <c r="J1132" s="3"/>
      <c r="K1132" s="3" t="s">
        <v>584</v>
      </c>
      <c r="L1132" s="5"/>
      <c r="M1132" s="5"/>
      <c r="N1132" s="3" t="e">
        <f>IF(L1132="Availability", 0, IF(AND(#REF!="Y", OR(F1132&gt;2,#REF!&gt; 0)), 1, 0))</f>
        <v>#REF!</v>
      </c>
      <c r="O1132" s="5"/>
      <c r="P1132" s="5"/>
      <c r="Q1132" s="5"/>
      <c r="R1132" s="10"/>
      <c r="S1132" s="3">
        <f>_xlfn.XLOOKUP(E1132,DelayData!C:C,DelayData!E:E,"Not Found")</f>
        <v>0</v>
      </c>
      <c r="T1132" s="3">
        <f>tbl_master[[#This Row],[Delay Mins]]</f>
        <v>0</v>
      </c>
      <c r="U1132" s="41">
        <f t="shared" si="71"/>
        <v>0</v>
      </c>
      <c r="V1132" s="41" t="e" cm="1">
        <f t="array" aca="1" ref="V1132" ca="1">IF(V5COUNT(S1132:S1134)&lt;3,"",AVERAGE(S1132:S1134))</f>
        <v>#NAME?</v>
      </c>
      <c r="W1132" s="41" t="e">
        <f t="shared" ca="1" si="72"/>
        <v>#NAME?</v>
      </c>
      <c r="X1132" s="41" t="e">
        <f t="shared" ca="1" si="73"/>
        <v>#NAME?</v>
      </c>
      <c r="Y1132" s="44" t="e">
        <f t="shared" ca="1" si="74"/>
        <v>#NAME?</v>
      </c>
    </row>
    <row r="1133" spans="1:25" ht="75" hidden="1" x14ac:dyDescent="0.25">
      <c r="A1133" s="3" t="s">
        <v>2392</v>
      </c>
      <c r="B1133" s="4">
        <v>45857</v>
      </c>
      <c r="C1133" s="3" t="s">
        <v>784</v>
      </c>
      <c r="D1133" s="5" t="s">
        <v>1549</v>
      </c>
      <c r="E1133" s="3" t="s">
        <v>87</v>
      </c>
      <c r="F1133" s="3">
        <v>10</v>
      </c>
      <c r="G1133" s="3">
        <v>25</v>
      </c>
      <c r="H1133" s="4">
        <v>43536</v>
      </c>
      <c r="I1133" s="3" t="s">
        <v>26</v>
      </c>
      <c r="J1133" s="3" t="s">
        <v>361</v>
      </c>
      <c r="K1133" s="3" t="s">
        <v>28</v>
      </c>
      <c r="L1133" s="5"/>
      <c r="M1133" s="5"/>
      <c r="N1133" s="3" t="e">
        <f>IF(L1133="Availability", 0, IF(AND(#REF!="Y", OR(F1133&gt;2,#REF!&gt; 0)), 1, 0))</f>
        <v>#REF!</v>
      </c>
      <c r="O1133" s="5"/>
      <c r="P1133" s="5"/>
      <c r="Q1133" s="5"/>
      <c r="R1133" s="10"/>
      <c r="S1133" s="3">
        <f>_xlfn.XLOOKUP(E1133,DelayData!C:C,DelayData!E:E,"Not Found")</f>
        <v>0</v>
      </c>
      <c r="T1133" s="3">
        <f>tbl_master[[#This Row],[Delay Mins]]</f>
        <v>0</v>
      </c>
      <c r="U1133" s="41">
        <f t="shared" si="71"/>
        <v>0</v>
      </c>
      <c r="V1133" s="41" t="e" cm="1">
        <f t="array" aca="1" ref="V1133" ca="1">IF(V5COUNT(S1133:S1135)&lt;3,"",AVERAGE(S1133:S1135))</f>
        <v>#NAME?</v>
      </c>
      <c r="W1133" s="41" t="e">
        <f t="shared" ca="1" si="72"/>
        <v>#NAME?</v>
      </c>
      <c r="X1133" s="41" t="e">
        <f t="shared" ca="1" si="73"/>
        <v>#NAME?</v>
      </c>
      <c r="Y1133" s="44" t="e">
        <f t="shared" ca="1" si="74"/>
        <v>#NAME?</v>
      </c>
    </row>
    <row r="1134" spans="1:25" ht="75" hidden="1" x14ac:dyDescent="0.25">
      <c r="A1134" s="3" t="s">
        <v>2393</v>
      </c>
      <c r="B1134" s="4">
        <v>45857</v>
      </c>
      <c r="C1134" s="3" t="s">
        <v>205</v>
      </c>
      <c r="D1134" s="5" t="s">
        <v>1912</v>
      </c>
      <c r="E1134" s="3" t="s">
        <v>118</v>
      </c>
      <c r="F1134" s="3">
        <v>3</v>
      </c>
      <c r="G1134" s="3">
        <v>3</v>
      </c>
      <c r="H1134" s="4">
        <v>43700</v>
      </c>
      <c r="I1134" s="3" t="s">
        <v>39</v>
      </c>
      <c r="J1134" s="3" t="s">
        <v>44</v>
      </c>
      <c r="K1134" s="3" t="s">
        <v>28</v>
      </c>
      <c r="L1134" s="5"/>
      <c r="M1134" s="5"/>
      <c r="N1134" s="3" t="e">
        <f>IF(L1134="Availability", 0, IF(AND(#REF!="Y", OR(F1134&gt;2,#REF!&gt; 0)), 1, 0))</f>
        <v>#REF!</v>
      </c>
      <c r="O1134" s="5"/>
      <c r="P1134" s="5"/>
      <c r="Q1134" s="5"/>
      <c r="R1134" s="10"/>
      <c r="S1134" s="3">
        <f>_xlfn.XLOOKUP(E1134,DelayData!C:C,DelayData!E:E,"Not Found")</f>
        <v>0</v>
      </c>
      <c r="T1134" s="3">
        <f>tbl_master[[#This Row],[Delay Mins]]</f>
        <v>0</v>
      </c>
      <c r="U1134" s="41">
        <f t="shared" si="71"/>
        <v>0</v>
      </c>
      <c r="V1134" s="41" t="e" cm="1">
        <f t="array" aca="1" ref="V1134" ca="1">IF(V5COUNT(S1134:S1136)&lt;3,"",AVERAGE(S1134:S1136))</f>
        <v>#NAME?</v>
      </c>
      <c r="W1134" s="41" t="e">
        <f t="shared" ca="1" si="72"/>
        <v>#NAME?</v>
      </c>
      <c r="X1134" s="41" t="e">
        <f t="shared" ca="1" si="73"/>
        <v>#NAME?</v>
      </c>
      <c r="Y1134" s="44" t="e">
        <f t="shared" ca="1" si="74"/>
        <v>#NAME?</v>
      </c>
    </row>
    <row r="1135" spans="1:25" ht="60" hidden="1" x14ac:dyDescent="0.25">
      <c r="A1135" s="3" t="s">
        <v>2394</v>
      </c>
      <c r="B1135" s="4">
        <v>45857</v>
      </c>
      <c r="C1135" s="3" t="s">
        <v>961</v>
      </c>
      <c r="D1135" s="5" t="s">
        <v>2395</v>
      </c>
      <c r="E1135" s="3" t="s">
        <v>133</v>
      </c>
      <c r="F1135" s="3">
        <v>130</v>
      </c>
      <c r="G1135" s="3">
        <v>130</v>
      </c>
      <c r="H1135" s="4">
        <v>43859</v>
      </c>
      <c r="I1135" s="3" t="s">
        <v>2396</v>
      </c>
      <c r="J1135" s="3"/>
      <c r="K1135" s="3" t="s">
        <v>584</v>
      </c>
      <c r="L1135" s="5" t="s">
        <v>875</v>
      </c>
      <c r="M1135" s="5" t="s">
        <v>2397</v>
      </c>
      <c r="N1135" s="3" t="e">
        <f>IF(L1135="Availability", 0, IF(AND(#REF!="Y", OR(F1135&gt;2,#REF!&gt; 0)), 1, 0))</f>
        <v>#REF!</v>
      </c>
      <c r="O1135" s="5"/>
      <c r="P1135" s="5"/>
      <c r="Q1135" s="5"/>
      <c r="R1135" s="10"/>
      <c r="S1135" s="3">
        <f>_xlfn.XLOOKUP(E1135,DelayData!C:C,DelayData!E:E,"Not Found")</f>
        <v>101</v>
      </c>
      <c r="T1135" s="3">
        <f>tbl_master[[#This Row],[Delay Mins]]</f>
        <v>101</v>
      </c>
      <c r="U1135" s="41">
        <f t="shared" si="71"/>
        <v>0</v>
      </c>
      <c r="V1135" s="41" t="e" cm="1">
        <f t="array" aca="1" ref="V1135" ca="1">IF(V5COUNT(S1135:S1137)&lt;3,"",AVERAGE(S1135:S1137))</f>
        <v>#NAME?</v>
      </c>
      <c r="W1135" s="41" t="e">
        <f t="shared" ca="1" si="72"/>
        <v>#NAME?</v>
      </c>
      <c r="X1135" s="41" t="e">
        <f t="shared" ca="1" si="73"/>
        <v>#NAME?</v>
      </c>
      <c r="Y1135" s="44" t="e">
        <f t="shared" ca="1" si="74"/>
        <v>#NAME?</v>
      </c>
    </row>
    <row r="1136" spans="1:25" ht="45" hidden="1" x14ac:dyDescent="0.25">
      <c r="A1136" s="3" t="s">
        <v>2398</v>
      </c>
      <c r="B1136" s="4">
        <v>45856</v>
      </c>
      <c r="C1136" s="3" t="s">
        <v>1093</v>
      </c>
      <c r="D1136" s="5" t="s">
        <v>1094</v>
      </c>
      <c r="E1136" s="3" t="s">
        <v>118</v>
      </c>
      <c r="F1136" s="3">
        <v>3</v>
      </c>
      <c r="G1136" s="3">
        <v>3</v>
      </c>
      <c r="H1136" s="4">
        <v>43679</v>
      </c>
      <c r="I1136" s="3" t="s">
        <v>39</v>
      </c>
      <c r="J1136" s="3" t="s">
        <v>44</v>
      </c>
      <c r="K1136" s="3" t="s">
        <v>28</v>
      </c>
      <c r="L1136" s="5"/>
      <c r="M1136" s="5"/>
      <c r="N1136" s="3" t="e">
        <f>IF(L1136="Availability", 0, IF(AND(#REF!="Y", OR(F1136&gt;2,#REF!&gt; 0)), 1, 0))</f>
        <v>#REF!</v>
      </c>
      <c r="O1136" s="5"/>
      <c r="P1136" s="5"/>
      <c r="Q1136" s="5"/>
      <c r="R1136" s="10"/>
      <c r="S1136" s="3">
        <f>_xlfn.XLOOKUP(E1136,DelayData!C:C,DelayData!E:E,"Not Found")</f>
        <v>0</v>
      </c>
      <c r="T1136" s="3">
        <f>tbl_master[[#This Row],[Delay Mins]]</f>
        <v>0</v>
      </c>
      <c r="U1136" s="41">
        <f t="shared" si="71"/>
        <v>101</v>
      </c>
      <c r="V1136" s="41" t="e" cm="1">
        <f t="array" aca="1" ref="V1136" ca="1">IF(V5COUNT(S1136:S1138)&lt;3,"",AVERAGE(S1136:S1138))</f>
        <v>#NAME?</v>
      </c>
      <c r="W1136" s="41" t="e">
        <f t="shared" ca="1" si="72"/>
        <v>#NAME?</v>
      </c>
      <c r="X1136" s="41" t="e">
        <f t="shared" ca="1" si="73"/>
        <v>#NAME?</v>
      </c>
      <c r="Y1136" s="44" t="e">
        <f t="shared" ca="1" si="74"/>
        <v>#NAME?</v>
      </c>
    </row>
    <row r="1137" spans="1:25" ht="60" hidden="1" x14ac:dyDescent="0.25">
      <c r="A1137" s="3" t="s">
        <v>2399</v>
      </c>
      <c r="B1137" s="4">
        <v>45855</v>
      </c>
      <c r="C1137" s="3" t="s">
        <v>1943</v>
      </c>
      <c r="D1137" s="5" t="s">
        <v>2135</v>
      </c>
      <c r="E1137" s="3" t="s">
        <v>118</v>
      </c>
      <c r="F1137" s="3">
        <v>4</v>
      </c>
      <c r="G1137" s="3">
        <v>4</v>
      </c>
      <c r="H1137" s="4">
        <v>43728</v>
      </c>
      <c r="I1137" s="3" t="s">
        <v>39</v>
      </c>
      <c r="J1137" s="3" t="s">
        <v>44</v>
      </c>
      <c r="K1137" s="3" t="s">
        <v>28</v>
      </c>
      <c r="L1137" s="5"/>
      <c r="M1137" s="5"/>
      <c r="N1137" s="3" t="e">
        <f>IF(L1137="Availability", 0, IF(AND(#REF!="Y", OR(F1137&gt;2,#REF!&gt; 0)), 1, 0))</f>
        <v>#REF!</v>
      </c>
      <c r="O1137" s="5"/>
      <c r="P1137" s="5"/>
      <c r="Q1137" s="5"/>
      <c r="R1137" s="10"/>
      <c r="S1137" s="3">
        <f>_xlfn.XLOOKUP(E1137,DelayData!C:C,DelayData!E:E,"Not Found")</f>
        <v>0</v>
      </c>
      <c r="T1137" s="3">
        <f>tbl_master[[#This Row],[Delay Mins]]</f>
        <v>0</v>
      </c>
      <c r="U1137" s="41">
        <f t="shared" si="71"/>
        <v>0</v>
      </c>
      <c r="V1137" s="41" t="e" cm="1">
        <f t="array" aca="1" ref="V1137" ca="1">IF(V5COUNT(S1137:S1139)&lt;3,"",AVERAGE(S1137:S1139))</f>
        <v>#NAME?</v>
      </c>
      <c r="W1137" s="41" t="e">
        <f t="shared" ca="1" si="72"/>
        <v>#NAME?</v>
      </c>
      <c r="X1137" s="41" t="e">
        <f t="shared" ca="1" si="73"/>
        <v>#NAME?</v>
      </c>
      <c r="Y1137" s="44" t="e">
        <f t="shared" ca="1" si="74"/>
        <v>#NAME?</v>
      </c>
    </row>
    <row r="1138" spans="1:25" ht="60" hidden="1" x14ac:dyDescent="0.25">
      <c r="A1138" s="3" t="s">
        <v>2400</v>
      </c>
      <c r="B1138" s="4">
        <v>45855</v>
      </c>
      <c r="C1138" s="3" t="s">
        <v>148</v>
      </c>
      <c r="D1138" s="5" t="s">
        <v>149</v>
      </c>
      <c r="E1138" s="3" t="s">
        <v>43</v>
      </c>
      <c r="F1138" s="3">
        <v>14</v>
      </c>
      <c r="G1138" s="3">
        <v>90</v>
      </c>
      <c r="H1138" s="4">
        <v>43584</v>
      </c>
      <c r="I1138" s="3" t="s">
        <v>26</v>
      </c>
      <c r="J1138" s="3" t="s">
        <v>588</v>
      </c>
      <c r="K1138" s="3" t="s">
        <v>28</v>
      </c>
      <c r="L1138" s="5"/>
      <c r="M1138" s="5"/>
      <c r="N1138" s="3" t="e">
        <f>IF(L1138="Availability", 0, IF(AND(#REF!="Y", OR(F1138&gt;2,#REF!&gt; 0)), 1, 0))</f>
        <v>#REF!</v>
      </c>
      <c r="O1138" s="5"/>
      <c r="P1138" s="5"/>
      <c r="Q1138" s="5"/>
      <c r="R1138" s="10"/>
      <c r="S1138" s="3">
        <f>_xlfn.XLOOKUP(E1138,DelayData!C:C,DelayData!E:E,"Not Found")</f>
        <v>0</v>
      </c>
      <c r="T1138" s="3">
        <f>tbl_master[[#This Row],[Delay Mins]]</f>
        <v>0</v>
      </c>
      <c r="U1138" s="41">
        <f t="shared" si="71"/>
        <v>0</v>
      </c>
      <c r="V1138" s="41" t="e" cm="1">
        <f t="array" aca="1" ref="V1138" ca="1">IF(V5COUNT(S1138:S1140)&lt;3,"",AVERAGE(S1138:S1140))</f>
        <v>#NAME?</v>
      </c>
      <c r="W1138" s="41" t="e">
        <f t="shared" ca="1" si="72"/>
        <v>#NAME?</v>
      </c>
      <c r="X1138" s="41" t="e">
        <f t="shared" ca="1" si="73"/>
        <v>#NAME?</v>
      </c>
      <c r="Y1138" s="44" t="e">
        <f t="shared" ca="1" si="74"/>
        <v>#NAME?</v>
      </c>
    </row>
    <row r="1139" spans="1:25" ht="60" hidden="1" x14ac:dyDescent="0.25">
      <c r="A1139" s="3" t="s">
        <v>2401</v>
      </c>
      <c r="B1139" s="4">
        <v>45855</v>
      </c>
      <c r="C1139" s="3"/>
      <c r="D1139" s="5" t="s">
        <v>942</v>
      </c>
      <c r="E1139" s="3" t="s">
        <v>118</v>
      </c>
      <c r="F1139" s="3">
        <v>4</v>
      </c>
      <c r="G1139" s="3">
        <v>4</v>
      </c>
      <c r="H1139" s="4">
        <v>43672</v>
      </c>
      <c r="I1139" s="3" t="s">
        <v>39</v>
      </c>
      <c r="J1139" s="3"/>
      <c r="K1139" s="3" t="s">
        <v>584</v>
      </c>
      <c r="L1139" s="5"/>
      <c r="M1139" s="5"/>
      <c r="N1139" s="3" t="e">
        <f>IF(L1139="Availability", 0, IF(AND(#REF!="Y", OR(F1139&gt;2,#REF!&gt; 0)), 1, 0))</f>
        <v>#REF!</v>
      </c>
      <c r="O1139" s="5"/>
      <c r="P1139" s="5"/>
      <c r="Q1139" s="5"/>
      <c r="R1139" s="10"/>
      <c r="S1139" s="3">
        <f>_xlfn.XLOOKUP(E1139,DelayData!C:C,DelayData!E:E,"Not Found")</f>
        <v>0</v>
      </c>
      <c r="T1139" s="3">
        <f>tbl_master[[#This Row],[Delay Mins]]</f>
        <v>0</v>
      </c>
      <c r="U1139" s="41">
        <f t="shared" si="71"/>
        <v>0</v>
      </c>
      <c r="V1139" s="41" t="e" cm="1">
        <f t="array" aca="1" ref="V1139" ca="1">IF(V5COUNT(S1139:S1141)&lt;3,"",AVERAGE(S1139:S1141))</f>
        <v>#NAME?</v>
      </c>
      <c r="W1139" s="41" t="e">
        <f t="shared" ca="1" si="72"/>
        <v>#NAME?</v>
      </c>
      <c r="X1139" s="41" t="e">
        <f t="shared" ca="1" si="73"/>
        <v>#NAME?</v>
      </c>
      <c r="Y1139" s="44" t="e">
        <f t="shared" ca="1" si="74"/>
        <v>#NAME?</v>
      </c>
    </row>
    <row r="1140" spans="1:25" ht="60" hidden="1" x14ac:dyDescent="0.25">
      <c r="A1140" s="3" t="s">
        <v>2402</v>
      </c>
      <c r="B1140" s="4">
        <v>45855</v>
      </c>
      <c r="C1140" s="3" t="s">
        <v>941</v>
      </c>
      <c r="D1140" s="5" t="s">
        <v>942</v>
      </c>
      <c r="E1140" s="3" t="s">
        <v>2053</v>
      </c>
      <c r="F1140" s="3">
        <v>7</v>
      </c>
      <c r="G1140" s="3">
        <v>7</v>
      </c>
      <c r="H1140" s="4">
        <v>43672</v>
      </c>
      <c r="I1140" s="3" t="s">
        <v>39</v>
      </c>
      <c r="J1140" s="3" t="s">
        <v>44</v>
      </c>
      <c r="K1140" s="3" t="s">
        <v>28</v>
      </c>
      <c r="L1140" s="5"/>
      <c r="M1140" s="5"/>
      <c r="N1140" s="3" t="e">
        <f>IF(L1140="Availability", 0, IF(AND(#REF!="Y", OR(F1140&gt;2,#REF!&gt; 0)), 1, 0))</f>
        <v>#REF!</v>
      </c>
      <c r="O1140" s="5"/>
      <c r="P1140" s="5"/>
      <c r="Q1140" s="5"/>
      <c r="R1140" s="10"/>
      <c r="S1140" s="3">
        <f>_xlfn.XLOOKUP(E1140,DelayData!C:C,DelayData!E:E,"Not Found")</f>
        <v>62</v>
      </c>
      <c r="T1140" s="3">
        <f>tbl_master[[#This Row],[Delay Mins]]</f>
        <v>62</v>
      </c>
      <c r="U1140" s="41">
        <f t="shared" si="71"/>
        <v>0</v>
      </c>
      <c r="V1140" s="41" t="e" cm="1">
        <f t="array" aca="1" ref="V1140" ca="1">IF(V5COUNT(S1140:S1142)&lt;3,"",AVERAGE(S1140:S1142))</f>
        <v>#NAME?</v>
      </c>
      <c r="W1140" s="41" t="e">
        <f t="shared" ca="1" si="72"/>
        <v>#NAME?</v>
      </c>
      <c r="X1140" s="41" t="e">
        <f t="shared" ca="1" si="73"/>
        <v>#NAME?</v>
      </c>
      <c r="Y1140" s="44" t="e">
        <f t="shared" ca="1" si="74"/>
        <v>#NAME?</v>
      </c>
    </row>
    <row r="1141" spans="1:25" ht="75" hidden="1" x14ac:dyDescent="0.25">
      <c r="A1141" s="3" t="s">
        <v>2403</v>
      </c>
      <c r="B1141" s="4">
        <v>45855</v>
      </c>
      <c r="C1141" s="3" t="s">
        <v>280</v>
      </c>
      <c r="D1141" s="5" t="s">
        <v>281</v>
      </c>
      <c r="E1141" s="3" t="s">
        <v>95</v>
      </c>
      <c r="F1141" s="3">
        <v>13</v>
      </c>
      <c r="G1141" s="3">
        <v>17</v>
      </c>
      <c r="H1141" s="4">
        <v>44077</v>
      </c>
      <c r="I1141" s="3" t="s">
        <v>1689</v>
      </c>
      <c r="J1141" s="3" t="s">
        <v>1398</v>
      </c>
      <c r="K1141" s="3" t="s">
        <v>28</v>
      </c>
      <c r="L1141" s="5"/>
      <c r="M1141" s="5"/>
      <c r="N1141" s="3" t="e">
        <f>IF(L1141="Availability", 0, IF(AND(#REF!="Y", OR(F1141&gt;2,#REF!&gt; 0)), 1, 0))</f>
        <v>#REF!</v>
      </c>
      <c r="O1141" s="5"/>
      <c r="P1141" s="5"/>
      <c r="Q1141" s="5"/>
      <c r="R1141" s="10"/>
      <c r="S1141" s="3">
        <f>_xlfn.XLOOKUP(E1141,DelayData!C:C,DelayData!E:E,"Not Found")</f>
        <v>0</v>
      </c>
      <c r="T1141" s="3">
        <f>tbl_master[[#This Row],[Delay Mins]]</f>
        <v>0</v>
      </c>
      <c r="U1141" s="41">
        <f t="shared" si="71"/>
        <v>62</v>
      </c>
      <c r="V1141" s="41" t="e" cm="1">
        <f t="array" aca="1" ref="V1141" ca="1">IF(V5COUNT(S1141:S1143)&lt;3,"",AVERAGE(S1141:S1143))</f>
        <v>#NAME?</v>
      </c>
      <c r="W1141" s="41" t="e">
        <f t="shared" ca="1" si="72"/>
        <v>#NAME?</v>
      </c>
      <c r="X1141" s="41" t="e">
        <f t="shared" ca="1" si="73"/>
        <v>#NAME?</v>
      </c>
      <c r="Y1141" s="44" t="e">
        <f t="shared" ca="1" si="74"/>
        <v>#NAME?</v>
      </c>
    </row>
    <row r="1142" spans="1:25" ht="60" hidden="1" x14ac:dyDescent="0.25">
      <c r="A1142" s="3" t="s">
        <v>2404</v>
      </c>
      <c r="B1142" s="4">
        <v>45854</v>
      </c>
      <c r="C1142" s="3" t="s">
        <v>1007</v>
      </c>
      <c r="D1142" s="5" t="s">
        <v>1008</v>
      </c>
      <c r="E1142" s="3" t="s">
        <v>1708</v>
      </c>
      <c r="F1142" s="3">
        <v>3</v>
      </c>
      <c r="G1142" s="3">
        <v>3</v>
      </c>
      <c r="H1142" s="4">
        <v>43943</v>
      </c>
      <c r="I1142" s="3" t="s">
        <v>2405</v>
      </c>
      <c r="J1142" s="3" t="s">
        <v>2406</v>
      </c>
      <c r="K1142" s="3" t="s">
        <v>28</v>
      </c>
      <c r="L1142" s="5"/>
      <c r="M1142" s="5" t="s">
        <v>2368</v>
      </c>
      <c r="N1142" s="3" t="e">
        <f>IF(L1142="Availability", 0, IF(AND(#REF!="Y", OR(F1142&gt;2,#REF!&gt; 0)), 1, 0))</f>
        <v>#REF!</v>
      </c>
      <c r="O1142" s="5"/>
      <c r="P1142" s="5"/>
      <c r="Q1142" s="5"/>
      <c r="R1142" s="10"/>
      <c r="S1142" s="3">
        <f>_xlfn.XLOOKUP(E1142,DelayData!C:C,DelayData!E:E,"Not Found")</f>
        <v>0</v>
      </c>
      <c r="T1142" s="3">
        <f>tbl_master[[#This Row],[Delay Mins]]</f>
        <v>0</v>
      </c>
      <c r="U1142" s="41">
        <f t="shared" si="71"/>
        <v>0</v>
      </c>
      <c r="V1142" s="41" t="e" cm="1">
        <f t="array" aca="1" ref="V1142" ca="1">IF(V5COUNT(S1142:S1144)&lt;3,"",AVERAGE(S1142:S1144))</f>
        <v>#NAME?</v>
      </c>
      <c r="W1142" s="41" t="e">
        <f t="shared" ca="1" si="72"/>
        <v>#NAME?</v>
      </c>
      <c r="X1142" s="41" t="e">
        <f t="shared" ca="1" si="73"/>
        <v>#NAME?</v>
      </c>
      <c r="Y1142" s="44" t="e">
        <f t="shared" ca="1" si="74"/>
        <v>#NAME?</v>
      </c>
    </row>
    <row r="1143" spans="1:25" ht="75" hidden="1" x14ac:dyDescent="0.25">
      <c r="A1143" s="3" t="s">
        <v>2407</v>
      </c>
      <c r="B1143" s="4">
        <v>45854</v>
      </c>
      <c r="C1143" s="3" t="s">
        <v>766</v>
      </c>
      <c r="D1143" s="5" t="s">
        <v>1679</v>
      </c>
      <c r="E1143" s="3" t="s">
        <v>264</v>
      </c>
      <c r="F1143" s="3">
        <v>3</v>
      </c>
      <c r="G1143" s="3">
        <v>3</v>
      </c>
      <c r="H1143" s="4">
        <v>43679</v>
      </c>
      <c r="I1143" s="3" t="s">
        <v>39</v>
      </c>
      <c r="J1143" s="3" t="s">
        <v>44</v>
      </c>
      <c r="K1143" s="3" t="s">
        <v>28</v>
      </c>
      <c r="L1143" s="5"/>
      <c r="M1143" s="5"/>
      <c r="N1143" s="3" t="e">
        <f>IF(L1143="Availability", 0, IF(AND(#REF!="Y", OR(F1143&gt;2,#REF!&gt; 0)), 1, 0))</f>
        <v>#REF!</v>
      </c>
      <c r="O1143" s="5"/>
      <c r="P1143" s="5"/>
      <c r="Q1143" s="5"/>
      <c r="R1143" s="10"/>
      <c r="S1143" s="3">
        <f>_xlfn.XLOOKUP(E1143,DelayData!C:C,DelayData!E:E,"Not Found")</f>
        <v>24</v>
      </c>
      <c r="T1143" s="3">
        <f>tbl_master[[#This Row],[Delay Mins]]</f>
        <v>24</v>
      </c>
      <c r="U1143" s="41">
        <f t="shared" si="71"/>
        <v>0</v>
      </c>
      <c r="V1143" s="41" t="e" cm="1">
        <f t="array" aca="1" ref="V1143" ca="1">IF(V5COUNT(S1143:S1145)&lt;3,"",AVERAGE(S1143:S1145))</f>
        <v>#NAME?</v>
      </c>
      <c r="W1143" s="41" t="e">
        <f t="shared" ca="1" si="72"/>
        <v>#NAME?</v>
      </c>
      <c r="X1143" s="41" t="e">
        <f t="shared" ca="1" si="73"/>
        <v>#NAME?</v>
      </c>
      <c r="Y1143" s="44" t="e">
        <f t="shared" ca="1" si="74"/>
        <v>#NAME?</v>
      </c>
    </row>
    <row r="1144" spans="1:25" hidden="1" x14ac:dyDescent="0.25">
      <c r="A1144" s="3" t="s">
        <v>2408</v>
      </c>
      <c r="B1144" s="4">
        <v>45854</v>
      </c>
      <c r="C1144" s="3"/>
      <c r="D1144" s="5"/>
      <c r="E1144" s="3" t="s">
        <v>70</v>
      </c>
      <c r="F1144" s="3">
        <v>6</v>
      </c>
      <c r="G1144" s="3">
        <v>10</v>
      </c>
      <c r="H1144" s="3"/>
      <c r="I1144" s="3" t="s">
        <v>71</v>
      </c>
      <c r="J1144" s="3"/>
      <c r="K1144" s="3" t="s">
        <v>584</v>
      </c>
      <c r="L1144" s="5"/>
      <c r="M1144" s="5"/>
      <c r="N1144" s="3" t="e">
        <f>IF(L1144="Availability", 0, IF(AND(#REF!="Y", OR(F1144&gt;2,#REF!&gt; 0)), 1, 0))</f>
        <v>#REF!</v>
      </c>
      <c r="O1144" s="5"/>
      <c r="P1144" s="5"/>
      <c r="Q1144" s="5"/>
      <c r="R1144" s="10"/>
      <c r="S1144" s="3">
        <f>_xlfn.XLOOKUP(E1144,DelayData!C:C,DelayData!E:E,"Not Found")</f>
        <v>27</v>
      </c>
      <c r="T1144" s="3">
        <f>tbl_master[[#This Row],[Delay Mins]]</f>
        <v>27</v>
      </c>
      <c r="U1144" s="41">
        <f t="shared" si="71"/>
        <v>24</v>
      </c>
      <c r="V1144" s="41" t="e" cm="1">
        <f t="array" aca="1" ref="V1144" ca="1">IF(V5COUNT(S1144:S1146)&lt;3,"",AVERAGE(S1144:S1146))</f>
        <v>#NAME?</v>
      </c>
      <c r="W1144" s="41" t="e">
        <f t="shared" ca="1" si="72"/>
        <v>#NAME?</v>
      </c>
      <c r="X1144" s="41" t="e">
        <f t="shared" ca="1" si="73"/>
        <v>#NAME?</v>
      </c>
      <c r="Y1144" s="44" t="e">
        <f t="shared" ca="1" si="74"/>
        <v>#NAME?</v>
      </c>
    </row>
    <row r="1145" spans="1:25" ht="75" hidden="1" x14ac:dyDescent="0.25">
      <c r="A1145" s="3" t="s">
        <v>2409</v>
      </c>
      <c r="B1145" s="4">
        <v>45854</v>
      </c>
      <c r="C1145" s="3" t="s">
        <v>1486</v>
      </c>
      <c r="D1145" s="5" t="s">
        <v>2410</v>
      </c>
      <c r="E1145" s="3" t="s">
        <v>70</v>
      </c>
      <c r="F1145" s="3">
        <v>13</v>
      </c>
      <c r="G1145" s="3">
        <v>17</v>
      </c>
      <c r="H1145" s="4">
        <v>43819</v>
      </c>
      <c r="I1145" s="3" t="s">
        <v>71</v>
      </c>
      <c r="J1145" s="3" t="s">
        <v>55</v>
      </c>
      <c r="K1145" s="3" t="s">
        <v>28</v>
      </c>
      <c r="L1145" s="5"/>
      <c r="M1145" s="5"/>
      <c r="N1145" s="3" t="e">
        <f>IF(L1145="Availability", 0, IF(AND(#REF!="Y", OR(F1145&gt;2,#REF!&gt; 0)), 1, 0))</f>
        <v>#REF!</v>
      </c>
      <c r="O1145" s="5"/>
      <c r="P1145" s="5"/>
      <c r="Q1145" s="5"/>
      <c r="R1145" s="10"/>
      <c r="S1145" s="3">
        <f>_xlfn.XLOOKUP(E1145,DelayData!C:C,DelayData!E:E,"Not Found")</f>
        <v>27</v>
      </c>
      <c r="T1145" s="3">
        <f>tbl_master[[#This Row],[Delay Mins]]</f>
        <v>27</v>
      </c>
      <c r="U1145" s="41">
        <f t="shared" si="71"/>
        <v>27</v>
      </c>
      <c r="V1145" s="41" t="e" cm="1">
        <f t="array" aca="1" ref="V1145" ca="1">IF(V5COUNT(S1145:S1147)&lt;3,"",AVERAGE(S1145:S1147))</f>
        <v>#NAME?</v>
      </c>
      <c r="W1145" s="41" t="e">
        <f t="shared" ca="1" si="72"/>
        <v>#NAME?</v>
      </c>
      <c r="X1145" s="41" t="e">
        <f t="shared" ca="1" si="73"/>
        <v>#NAME?</v>
      </c>
      <c r="Y1145" s="44" t="e">
        <f t="shared" ca="1" si="74"/>
        <v>#NAME?</v>
      </c>
    </row>
    <row r="1146" spans="1:25" ht="60" hidden="1" x14ac:dyDescent="0.25">
      <c r="A1146" s="3" t="s">
        <v>2411</v>
      </c>
      <c r="B1146" s="4">
        <v>45854</v>
      </c>
      <c r="C1146" s="3" t="s">
        <v>2412</v>
      </c>
      <c r="D1146" s="5" t="s">
        <v>2413</v>
      </c>
      <c r="E1146" s="3" t="s">
        <v>216</v>
      </c>
      <c r="F1146" s="3">
        <v>19</v>
      </c>
      <c r="G1146" s="3">
        <v>23</v>
      </c>
      <c r="H1146" s="4">
        <v>43819</v>
      </c>
      <c r="I1146" s="3" t="s">
        <v>26</v>
      </c>
      <c r="J1146" s="3" t="s">
        <v>361</v>
      </c>
      <c r="K1146" s="3" t="s">
        <v>28</v>
      </c>
      <c r="L1146" s="5"/>
      <c r="M1146" s="5"/>
      <c r="N1146" s="3" t="e">
        <f>IF(L1146="Availability", 0, IF(AND(#REF!="Y", OR(F1146&gt;2,#REF!&gt; 0)), 1, 0))</f>
        <v>#REF!</v>
      </c>
      <c r="O1146" s="5"/>
      <c r="P1146" s="5"/>
      <c r="Q1146" s="5"/>
      <c r="R1146" s="10"/>
      <c r="S1146" s="3">
        <f>_xlfn.XLOOKUP(E1146,DelayData!C:C,DelayData!E:E,"Not Found")</f>
        <v>3</v>
      </c>
      <c r="T1146" s="3">
        <f>tbl_master[[#This Row],[Delay Mins]]</f>
        <v>3</v>
      </c>
      <c r="U1146" s="41">
        <f t="shared" si="71"/>
        <v>27</v>
      </c>
      <c r="V1146" s="41" t="e" cm="1">
        <f t="array" aca="1" ref="V1146" ca="1">IF(V5COUNT(S1146:S1148)&lt;3,"",AVERAGE(S1146:S1148))</f>
        <v>#NAME?</v>
      </c>
      <c r="W1146" s="41" t="e">
        <f t="shared" ca="1" si="72"/>
        <v>#NAME?</v>
      </c>
      <c r="X1146" s="41" t="e">
        <f t="shared" ca="1" si="73"/>
        <v>#NAME?</v>
      </c>
      <c r="Y1146" s="44" t="e">
        <f t="shared" ca="1" si="74"/>
        <v>#NAME?</v>
      </c>
    </row>
    <row r="1147" spans="1:25" ht="45" hidden="1" x14ac:dyDescent="0.25">
      <c r="A1147" s="3" t="s">
        <v>2414</v>
      </c>
      <c r="B1147" s="4">
        <v>45853</v>
      </c>
      <c r="C1147" s="3" t="s">
        <v>268</v>
      </c>
      <c r="D1147" s="5" t="s">
        <v>2415</v>
      </c>
      <c r="E1147" s="3" t="s">
        <v>118</v>
      </c>
      <c r="F1147" s="3">
        <v>7</v>
      </c>
      <c r="G1147" s="3">
        <v>7</v>
      </c>
      <c r="H1147" s="4">
        <v>43679</v>
      </c>
      <c r="I1147" s="3" t="s">
        <v>39</v>
      </c>
      <c r="J1147" s="3" t="s">
        <v>44</v>
      </c>
      <c r="K1147" s="3" t="s">
        <v>28</v>
      </c>
      <c r="L1147" s="5"/>
      <c r="M1147" s="5"/>
      <c r="N1147" s="3" t="e">
        <f>IF(L1147="Availability", 0, IF(AND(#REF!="Y", OR(F1147&gt;2,#REF!&gt; 0)), 1, 0))</f>
        <v>#REF!</v>
      </c>
      <c r="O1147" s="5"/>
      <c r="P1147" s="5"/>
      <c r="Q1147" s="5"/>
      <c r="R1147" s="10"/>
      <c r="S1147" s="3">
        <f>_xlfn.XLOOKUP(E1147,DelayData!C:C,DelayData!E:E,"Not Found")</f>
        <v>0</v>
      </c>
      <c r="T1147" s="3">
        <f>tbl_master[[#This Row],[Delay Mins]]</f>
        <v>0</v>
      </c>
      <c r="U1147" s="41">
        <f t="shared" si="71"/>
        <v>3</v>
      </c>
      <c r="V1147" s="41" t="e" cm="1">
        <f t="array" aca="1" ref="V1147" ca="1">IF(V5COUNT(S1147:S1149)&lt;3,"",AVERAGE(S1147:S1149))</f>
        <v>#NAME?</v>
      </c>
      <c r="W1147" s="41" t="e">
        <f t="shared" ca="1" si="72"/>
        <v>#NAME?</v>
      </c>
      <c r="X1147" s="41" t="e">
        <f t="shared" ca="1" si="73"/>
        <v>#NAME?</v>
      </c>
      <c r="Y1147" s="44" t="e">
        <f t="shared" ca="1" si="74"/>
        <v>#NAME?</v>
      </c>
    </row>
    <row r="1148" spans="1:25" ht="60" hidden="1" x14ac:dyDescent="0.25">
      <c r="A1148" s="3" t="s">
        <v>2416</v>
      </c>
      <c r="B1148" s="4">
        <v>45853</v>
      </c>
      <c r="C1148" s="3" t="s">
        <v>902</v>
      </c>
      <c r="D1148" s="5" t="s">
        <v>2417</v>
      </c>
      <c r="E1148" s="3" t="s">
        <v>87</v>
      </c>
      <c r="F1148" s="3">
        <v>0</v>
      </c>
      <c r="G1148" s="3">
        <v>3</v>
      </c>
      <c r="H1148" s="4">
        <v>43584</v>
      </c>
      <c r="I1148" s="3" t="s">
        <v>1023</v>
      </c>
      <c r="J1148" s="3"/>
      <c r="K1148" s="3" t="s">
        <v>584</v>
      </c>
      <c r="L1148" s="5" t="s">
        <v>875</v>
      </c>
      <c r="M1148" s="5"/>
      <c r="N1148" s="3" t="e">
        <f>IF(L1148="Availability", 0, IF(AND(#REF!="Y", OR(F1148&gt;2,#REF!&gt; 0)), 1, 0))</f>
        <v>#REF!</v>
      </c>
      <c r="O1148" s="5"/>
      <c r="P1148" s="5"/>
      <c r="Q1148" s="5"/>
      <c r="R1148" s="10"/>
      <c r="S1148" s="3">
        <f>_xlfn.XLOOKUP(E1148,DelayData!C:C,DelayData!E:E,"Not Found")</f>
        <v>0</v>
      </c>
      <c r="T1148" s="3">
        <f>tbl_master[[#This Row],[Delay Mins]]</f>
        <v>0</v>
      </c>
      <c r="U1148" s="41">
        <f t="shared" si="71"/>
        <v>0</v>
      </c>
      <c r="V1148" s="41" t="e" cm="1">
        <f t="array" aca="1" ref="V1148" ca="1">IF(V5COUNT(S1148:S1150)&lt;3,"",AVERAGE(S1148:S1150))</f>
        <v>#NAME?</v>
      </c>
      <c r="W1148" s="41" t="e">
        <f t="shared" ca="1" si="72"/>
        <v>#NAME?</v>
      </c>
      <c r="X1148" s="41" t="e">
        <f t="shared" ca="1" si="73"/>
        <v>#NAME?</v>
      </c>
      <c r="Y1148" s="44" t="e">
        <f t="shared" ca="1" si="74"/>
        <v>#NAME?</v>
      </c>
    </row>
    <row r="1149" spans="1:25" ht="60" hidden="1" x14ac:dyDescent="0.25">
      <c r="A1149" s="3" t="s">
        <v>2418</v>
      </c>
      <c r="B1149" s="4">
        <v>45853</v>
      </c>
      <c r="C1149" s="3" t="s">
        <v>941</v>
      </c>
      <c r="D1149" s="5" t="s">
        <v>942</v>
      </c>
      <c r="E1149" s="3" t="s">
        <v>621</v>
      </c>
      <c r="F1149" s="3">
        <v>22</v>
      </c>
      <c r="G1149" s="3">
        <v>27</v>
      </c>
      <c r="H1149" s="4">
        <v>43728</v>
      </c>
      <c r="I1149" s="3" t="s">
        <v>601</v>
      </c>
      <c r="J1149" s="3" t="s">
        <v>602</v>
      </c>
      <c r="K1149" s="3" t="s">
        <v>28</v>
      </c>
      <c r="L1149" s="5"/>
      <c r="M1149" s="5"/>
      <c r="N1149" s="3" t="e">
        <f>IF(L1149="Availability", 0, IF(AND(#REF!="Y", OR(F1149&gt;2,#REF!&gt; 0)), 1, 0))</f>
        <v>#REF!</v>
      </c>
      <c r="O1149" s="5"/>
      <c r="P1149" s="5"/>
      <c r="Q1149" s="5"/>
      <c r="R1149" s="10"/>
      <c r="S1149" s="3">
        <f>_xlfn.XLOOKUP(E1149,DelayData!C:C,DelayData!E:E,"Not Found")</f>
        <v>70</v>
      </c>
      <c r="T1149" s="3">
        <f>tbl_master[[#This Row],[Delay Mins]]</f>
        <v>70</v>
      </c>
      <c r="U1149" s="41">
        <f t="shared" si="71"/>
        <v>0</v>
      </c>
      <c r="V1149" s="41" t="e" cm="1">
        <f t="array" aca="1" ref="V1149" ca="1">IF(V5COUNT(S1149:S1151)&lt;3,"",AVERAGE(S1149:S1151))</f>
        <v>#NAME?</v>
      </c>
      <c r="W1149" s="41" t="e">
        <f t="shared" ca="1" si="72"/>
        <v>#NAME?</v>
      </c>
      <c r="X1149" s="41" t="e">
        <f t="shared" ca="1" si="73"/>
        <v>#NAME?</v>
      </c>
      <c r="Y1149" s="44" t="e">
        <f t="shared" ca="1" si="74"/>
        <v>#NAME?</v>
      </c>
    </row>
    <row r="1150" spans="1:25" ht="60" hidden="1" x14ac:dyDescent="0.25">
      <c r="A1150" s="3" t="s">
        <v>2419</v>
      </c>
      <c r="B1150" s="4">
        <v>45853</v>
      </c>
      <c r="C1150" s="3" t="s">
        <v>1719</v>
      </c>
      <c r="D1150" s="5" t="s">
        <v>1441</v>
      </c>
      <c r="E1150" s="3" t="s">
        <v>1197</v>
      </c>
      <c r="F1150" s="3">
        <v>18</v>
      </c>
      <c r="G1150" s="3">
        <v>47</v>
      </c>
      <c r="H1150" s="4">
        <v>43532</v>
      </c>
      <c r="I1150" s="3" t="s">
        <v>26</v>
      </c>
      <c r="J1150" s="3" t="s">
        <v>541</v>
      </c>
      <c r="K1150" s="3" t="s">
        <v>28</v>
      </c>
      <c r="L1150" s="5"/>
      <c r="M1150" s="5" t="s">
        <v>2420</v>
      </c>
      <c r="N1150" s="3" t="e">
        <f>IF(L1150="Availability", 0, IF(AND(#REF!="Y", OR(F1150&gt;2,#REF!&gt; 0)), 1, 0))</f>
        <v>#REF!</v>
      </c>
      <c r="O1150" s="5"/>
      <c r="P1150" s="5"/>
      <c r="Q1150" s="5"/>
      <c r="R1150" s="10"/>
      <c r="S1150" s="3">
        <f>_xlfn.XLOOKUP(E1150,DelayData!C:C,DelayData!E:E,"Not Found")</f>
        <v>1196</v>
      </c>
      <c r="T1150" s="3">
        <f>tbl_master[[#This Row],[Delay Mins]]</f>
        <v>1196</v>
      </c>
      <c r="U1150" s="41">
        <f t="shared" si="71"/>
        <v>70</v>
      </c>
      <c r="V1150" s="41" t="e" cm="1">
        <f t="array" aca="1" ref="V1150" ca="1">IF(V5COUNT(S1150:S1152)&lt;3,"",AVERAGE(S1150:S1152))</f>
        <v>#NAME?</v>
      </c>
      <c r="W1150" s="41" t="e">
        <f t="shared" ca="1" si="72"/>
        <v>#NAME?</v>
      </c>
      <c r="X1150" s="41" t="e">
        <f t="shared" ca="1" si="73"/>
        <v>#NAME?</v>
      </c>
      <c r="Y1150" s="44" t="e">
        <f t="shared" ca="1" si="74"/>
        <v>#NAME?</v>
      </c>
    </row>
    <row r="1151" spans="1:25" ht="75" hidden="1" x14ac:dyDescent="0.25">
      <c r="A1151" s="3" t="s">
        <v>2421</v>
      </c>
      <c r="B1151" s="4">
        <v>45853</v>
      </c>
      <c r="C1151" s="3" t="s">
        <v>2098</v>
      </c>
      <c r="D1151" s="5" t="s">
        <v>1303</v>
      </c>
      <c r="E1151" s="3" t="s">
        <v>128</v>
      </c>
      <c r="F1151" s="3">
        <v>14</v>
      </c>
      <c r="G1151" s="3">
        <v>21</v>
      </c>
      <c r="H1151" s="3"/>
      <c r="I1151" s="3" t="s">
        <v>33</v>
      </c>
      <c r="J1151" s="3" t="s">
        <v>129</v>
      </c>
      <c r="K1151" s="3" t="s">
        <v>28</v>
      </c>
      <c r="L1151" s="5"/>
      <c r="M1151" s="5"/>
      <c r="N1151" s="3" t="e">
        <f>IF(L1151="Availability", 0, IF(AND(#REF!="Y", OR(F1151&gt;2,#REF!&gt; 0)), 1, 0))</f>
        <v>#REF!</v>
      </c>
      <c r="O1151" s="5"/>
      <c r="P1151" s="5"/>
      <c r="Q1151" s="5"/>
      <c r="R1151" s="10"/>
      <c r="S1151" s="3">
        <f>_xlfn.XLOOKUP(E1151,DelayData!C:C,DelayData!E:E,"Not Found")</f>
        <v>3</v>
      </c>
      <c r="T1151" s="3">
        <f>tbl_master[[#This Row],[Delay Mins]]</f>
        <v>3</v>
      </c>
      <c r="U1151" s="41">
        <f t="shared" si="71"/>
        <v>1196</v>
      </c>
      <c r="V1151" s="41" t="e" cm="1">
        <f t="array" aca="1" ref="V1151" ca="1">IF(V5COUNT(S1151:S1153)&lt;3,"",AVERAGE(S1151:S1153))</f>
        <v>#NAME?</v>
      </c>
      <c r="W1151" s="41" t="e">
        <f t="shared" ca="1" si="72"/>
        <v>#NAME?</v>
      </c>
      <c r="X1151" s="41" t="e">
        <f t="shared" ca="1" si="73"/>
        <v>#NAME?</v>
      </c>
      <c r="Y1151" s="44" t="e">
        <f t="shared" ca="1" si="74"/>
        <v>#NAME?</v>
      </c>
    </row>
    <row r="1152" spans="1:25" ht="45" hidden="1" x14ac:dyDescent="0.25">
      <c r="A1152" s="3" t="s">
        <v>2422</v>
      </c>
      <c r="B1152" s="4">
        <v>45853</v>
      </c>
      <c r="C1152" s="3" t="s">
        <v>2423</v>
      </c>
      <c r="D1152" s="5" t="s">
        <v>2424</v>
      </c>
      <c r="E1152" s="3" t="s">
        <v>128</v>
      </c>
      <c r="F1152" s="3">
        <v>3</v>
      </c>
      <c r="G1152" s="3">
        <v>3</v>
      </c>
      <c r="H1152" s="4">
        <v>44048</v>
      </c>
      <c r="I1152" s="3" t="s">
        <v>39</v>
      </c>
      <c r="J1152" s="3" t="s">
        <v>163</v>
      </c>
      <c r="K1152" s="3" t="s">
        <v>28</v>
      </c>
      <c r="L1152" s="5"/>
      <c r="M1152" s="5" t="s">
        <v>2420</v>
      </c>
      <c r="N1152" s="3" t="e">
        <f>IF(L1152="Availability", 0, IF(AND(#REF!="Y", OR(F1152&gt;2,#REF!&gt; 0)), 1, 0))</f>
        <v>#REF!</v>
      </c>
      <c r="O1152" s="5"/>
      <c r="P1152" s="5"/>
      <c r="Q1152" s="5"/>
      <c r="R1152" s="10"/>
      <c r="S1152" s="3">
        <f>_xlfn.XLOOKUP(E1152,DelayData!C:C,DelayData!E:E,"Not Found")</f>
        <v>3</v>
      </c>
      <c r="T1152" s="3">
        <f>tbl_master[[#This Row],[Delay Mins]]</f>
        <v>3</v>
      </c>
      <c r="U1152" s="41">
        <f t="shared" si="71"/>
        <v>3</v>
      </c>
      <c r="V1152" s="41" t="e" cm="1">
        <f t="array" aca="1" ref="V1152" ca="1">IF(V5COUNT(S1152:S1154)&lt;3,"",AVERAGE(S1152:S1154))</f>
        <v>#NAME?</v>
      </c>
      <c r="W1152" s="41" t="e">
        <f t="shared" ca="1" si="72"/>
        <v>#NAME?</v>
      </c>
      <c r="X1152" s="41" t="e">
        <f t="shared" ca="1" si="73"/>
        <v>#NAME?</v>
      </c>
      <c r="Y1152" s="44" t="e">
        <f t="shared" ca="1" si="74"/>
        <v>#NAME?</v>
      </c>
    </row>
    <row r="1153" spans="1:25" ht="60" hidden="1" x14ac:dyDescent="0.25">
      <c r="A1153" s="3" t="s">
        <v>2425</v>
      </c>
      <c r="B1153" s="4">
        <v>45853</v>
      </c>
      <c r="C1153" s="3" t="s">
        <v>61</v>
      </c>
      <c r="D1153" s="5" t="s">
        <v>1275</v>
      </c>
      <c r="E1153" s="3" t="s">
        <v>116</v>
      </c>
      <c r="F1153" s="3">
        <v>16</v>
      </c>
      <c r="G1153" s="3">
        <v>19</v>
      </c>
      <c r="H1153" s="4">
        <v>43728</v>
      </c>
      <c r="I1153" s="3" t="s">
        <v>39</v>
      </c>
      <c r="J1153" s="3" t="s">
        <v>44</v>
      </c>
      <c r="K1153" s="3" t="s">
        <v>28</v>
      </c>
      <c r="L1153" s="5"/>
      <c r="M1153" s="5"/>
      <c r="N1153" s="3" t="e">
        <f>IF(L1153="Availability", 0, IF(AND(#REF!="Y", OR(F1153&gt;2,#REF!&gt; 0)), 1, 0))</f>
        <v>#REF!</v>
      </c>
      <c r="O1153" s="5"/>
      <c r="P1153" s="5"/>
      <c r="Q1153" s="5"/>
      <c r="R1153" s="10"/>
      <c r="S1153" s="3">
        <f>_xlfn.XLOOKUP(E1153,DelayData!C:C,DelayData!E:E,"Not Found")</f>
        <v>6</v>
      </c>
      <c r="T1153" s="3">
        <f>tbl_master[[#This Row],[Delay Mins]]</f>
        <v>6</v>
      </c>
      <c r="U1153" s="41">
        <f t="shared" si="71"/>
        <v>3</v>
      </c>
      <c r="V1153" s="41" t="e" cm="1">
        <f t="array" aca="1" ref="V1153" ca="1">IF(V5COUNT(S1153:S1155)&lt;3,"",AVERAGE(S1153:S1155))</f>
        <v>#NAME?</v>
      </c>
      <c r="W1153" s="41" t="e">
        <f t="shared" ca="1" si="72"/>
        <v>#NAME?</v>
      </c>
      <c r="X1153" s="41" t="e">
        <f t="shared" ca="1" si="73"/>
        <v>#NAME?</v>
      </c>
      <c r="Y1153" s="44" t="e">
        <f t="shared" ca="1" si="74"/>
        <v>#NAME?</v>
      </c>
    </row>
    <row r="1154" spans="1:25" ht="60" hidden="1" x14ac:dyDescent="0.25">
      <c r="A1154" s="3" t="s">
        <v>2426</v>
      </c>
      <c r="B1154" s="4">
        <v>45853</v>
      </c>
      <c r="C1154" s="3" t="s">
        <v>36</v>
      </c>
      <c r="D1154" s="5" t="s">
        <v>37</v>
      </c>
      <c r="E1154" s="3" t="s">
        <v>1056</v>
      </c>
      <c r="F1154" s="3">
        <v>14</v>
      </c>
      <c r="G1154" s="3">
        <v>65</v>
      </c>
      <c r="H1154" s="4">
        <v>43843</v>
      </c>
      <c r="I1154" s="3" t="s">
        <v>203</v>
      </c>
      <c r="J1154" s="3" t="s">
        <v>239</v>
      </c>
      <c r="K1154" s="3" t="s">
        <v>28</v>
      </c>
      <c r="L1154" s="5"/>
      <c r="M1154" s="5" t="s">
        <v>2420</v>
      </c>
      <c r="N1154" s="3" t="e">
        <f>IF(L1154="Availability", 0, IF(AND(#REF!="Y", OR(F1154&gt;2,#REF!&gt; 0)), 1, 0))</f>
        <v>#REF!</v>
      </c>
      <c r="O1154" s="5"/>
      <c r="P1154" s="5"/>
      <c r="Q1154" s="5"/>
      <c r="R1154" s="10"/>
      <c r="S1154" s="3">
        <f>_xlfn.XLOOKUP(E1154,DelayData!C:C,DelayData!E:E,"Not Found")</f>
        <v>5</v>
      </c>
      <c r="T1154" s="3">
        <f>tbl_master[[#This Row],[Delay Mins]]</f>
        <v>5</v>
      </c>
      <c r="U1154" s="41">
        <f t="shared" ref="U1154:U1217" si="75">S1153</f>
        <v>6</v>
      </c>
      <c r="V1154" s="41" t="e" cm="1">
        <f t="array" aca="1" ref="V1154" ca="1">IF(V5COUNT(S1154:S1156)&lt;3,"",AVERAGE(S1154:S1156))</f>
        <v>#NAME?</v>
      </c>
      <c r="W1154" s="41" t="e">
        <f t="shared" ref="W1154:W1217" ca="1" si="76">0.5*T1154 + 0.3*U1154 + 0.2*V1154</f>
        <v>#NAME?</v>
      </c>
      <c r="X1154" s="41" t="e">
        <f t="shared" ref="X1154:X1217" ca="1" si="77">S1154 - W1154</f>
        <v>#NAME?</v>
      </c>
      <c r="Y1154" s="44" t="e">
        <f t="shared" ref="Y1154:Y1217" ca="1" si="78">ABS(S1154 - W1154)</f>
        <v>#NAME?</v>
      </c>
    </row>
    <row r="1155" spans="1:25" ht="45" hidden="1" x14ac:dyDescent="0.25">
      <c r="A1155" s="3" t="s">
        <v>2427</v>
      </c>
      <c r="B1155" s="4">
        <v>45853</v>
      </c>
      <c r="C1155" s="3" t="s">
        <v>1093</v>
      </c>
      <c r="D1155" s="5" t="s">
        <v>1094</v>
      </c>
      <c r="E1155" s="3" t="s">
        <v>1680</v>
      </c>
      <c r="F1155" s="3">
        <v>13</v>
      </c>
      <c r="G1155" s="3">
        <v>20</v>
      </c>
      <c r="H1155" s="4">
        <v>43679</v>
      </c>
      <c r="I1155" s="3" t="s">
        <v>39</v>
      </c>
      <c r="J1155" s="3" t="s">
        <v>44</v>
      </c>
      <c r="K1155" s="3" t="s">
        <v>28</v>
      </c>
      <c r="L1155" s="5"/>
      <c r="M1155" s="5"/>
      <c r="N1155" s="3" t="e">
        <f>IF(L1155="Availability", 0, IF(AND(#REF!="Y", OR(F1155&gt;2,#REF!&gt; 0)), 1, 0))</f>
        <v>#REF!</v>
      </c>
      <c r="O1155" s="5"/>
      <c r="P1155" s="5"/>
      <c r="Q1155" s="5"/>
      <c r="R1155" s="10"/>
      <c r="S1155" s="3">
        <f>_xlfn.XLOOKUP(E1155,DelayData!C:C,DelayData!E:E,"Not Found")</f>
        <v>38</v>
      </c>
      <c r="T1155" s="3">
        <f>tbl_master[[#This Row],[Delay Mins]]</f>
        <v>38</v>
      </c>
      <c r="U1155" s="41">
        <f t="shared" si="75"/>
        <v>5</v>
      </c>
      <c r="V1155" s="41" t="e" cm="1">
        <f t="array" aca="1" ref="V1155" ca="1">IF(V5COUNT(S1155:S1157)&lt;3,"",AVERAGE(S1155:S1157))</f>
        <v>#NAME?</v>
      </c>
      <c r="W1155" s="41" t="e">
        <f t="shared" ca="1" si="76"/>
        <v>#NAME?</v>
      </c>
      <c r="X1155" s="41" t="e">
        <f t="shared" ca="1" si="77"/>
        <v>#NAME?</v>
      </c>
      <c r="Y1155" s="44" t="e">
        <f t="shared" ca="1" si="78"/>
        <v>#NAME?</v>
      </c>
    </row>
    <row r="1156" spans="1:25" ht="75" hidden="1" x14ac:dyDescent="0.25">
      <c r="A1156" s="3" t="s">
        <v>2428</v>
      </c>
      <c r="B1156" s="4">
        <v>45852</v>
      </c>
      <c r="C1156" s="3"/>
      <c r="D1156" s="5" t="s">
        <v>2429</v>
      </c>
      <c r="E1156" s="3" t="s">
        <v>87</v>
      </c>
      <c r="F1156" s="3">
        <v>57</v>
      </c>
      <c r="G1156" s="3">
        <v>61</v>
      </c>
      <c r="H1156" s="4">
        <v>43532</v>
      </c>
      <c r="I1156" s="3" t="s">
        <v>598</v>
      </c>
      <c r="J1156" s="3"/>
      <c r="K1156" s="3" t="s">
        <v>34</v>
      </c>
      <c r="L1156" s="5"/>
      <c r="M1156" s="5"/>
      <c r="N1156" s="3" t="e">
        <f>IF(L1156="Availability", 0, IF(AND(#REF!="Y", OR(F1156&gt;2,#REF!&gt; 0)), 1, 0))</f>
        <v>#REF!</v>
      </c>
      <c r="O1156" s="5"/>
      <c r="P1156" s="5"/>
      <c r="Q1156" s="5"/>
      <c r="R1156" s="10"/>
      <c r="S1156" s="3">
        <f>_xlfn.XLOOKUP(E1156,DelayData!C:C,DelayData!E:E,"Not Found")</f>
        <v>0</v>
      </c>
      <c r="T1156" s="3">
        <f>tbl_master[[#This Row],[Delay Mins]]</f>
        <v>0</v>
      </c>
      <c r="U1156" s="41">
        <f t="shared" si="75"/>
        <v>38</v>
      </c>
      <c r="V1156" s="41" t="e" cm="1">
        <f t="array" aca="1" ref="V1156" ca="1">IF(V5COUNT(S1156:S1158)&lt;3,"",AVERAGE(S1156:S1158))</f>
        <v>#NAME?</v>
      </c>
      <c r="W1156" s="41" t="e">
        <f t="shared" ca="1" si="76"/>
        <v>#NAME?</v>
      </c>
      <c r="X1156" s="41" t="e">
        <f t="shared" ca="1" si="77"/>
        <v>#NAME?</v>
      </c>
      <c r="Y1156" s="44" t="e">
        <f t="shared" ca="1" si="78"/>
        <v>#NAME?</v>
      </c>
    </row>
    <row r="1157" spans="1:25" ht="75" hidden="1" x14ac:dyDescent="0.25">
      <c r="A1157" s="3" t="s">
        <v>2430</v>
      </c>
      <c r="B1157" s="4">
        <v>45852</v>
      </c>
      <c r="C1157" s="3"/>
      <c r="D1157" s="5" t="s">
        <v>1015</v>
      </c>
      <c r="E1157" s="3" t="s">
        <v>207</v>
      </c>
      <c r="F1157" s="3">
        <v>0</v>
      </c>
      <c r="G1157" s="3">
        <v>0</v>
      </c>
      <c r="H1157" s="3"/>
      <c r="I1157" s="3" t="s">
        <v>88</v>
      </c>
      <c r="J1157" s="3"/>
      <c r="K1157" s="3" t="s">
        <v>34</v>
      </c>
      <c r="L1157" s="5"/>
      <c r="M1157" s="5"/>
      <c r="N1157" s="3" t="e">
        <f>IF(L1157="Availability", 0, IF(AND(#REF!="Y", OR(F1157&gt;2,#REF!&gt; 0)), 1, 0))</f>
        <v>#REF!</v>
      </c>
      <c r="O1157" s="5"/>
      <c r="P1157" s="5"/>
      <c r="Q1157" s="5"/>
      <c r="R1157" s="10"/>
      <c r="S1157" s="3">
        <f>_xlfn.XLOOKUP(E1157,DelayData!C:C,DelayData!E:E,"Not Found")</f>
        <v>0</v>
      </c>
      <c r="T1157" s="3">
        <f>tbl_master[[#This Row],[Delay Mins]]</f>
        <v>0</v>
      </c>
      <c r="U1157" s="41">
        <f t="shared" si="75"/>
        <v>0</v>
      </c>
      <c r="V1157" s="41" t="e" cm="1">
        <f t="array" aca="1" ref="V1157" ca="1">IF(V5COUNT(S1157:S1159)&lt;3,"",AVERAGE(S1157:S1159))</f>
        <v>#NAME?</v>
      </c>
      <c r="W1157" s="41" t="e">
        <f t="shared" ca="1" si="76"/>
        <v>#NAME?</v>
      </c>
      <c r="X1157" s="41" t="e">
        <f t="shared" ca="1" si="77"/>
        <v>#NAME?</v>
      </c>
      <c r="Y1157" s="44" t="e">
        <f t="shared" ca="1" si="78"/>
        <v>#NAME?</v>
      </c>
    </row>
    <row r="1158" spans="1:25" ht="60" hidden="1" x14ac:dyDescent="0.25">
      <c r="A1158" s="3" t="s">
        <v>2431</v>
      </c>
      <c r="B1158" s="4">
        <v>45852</v>
      </c>
      <c r="C1158" s="3"/>
      <c r="D1158" s="5" t="s">
        <v>127</v>
      </c>
      <c r="E1158" s="3" t="s">
        <v>207</v>
      </c>
      <c r="F1158" s="3">
        <v>0</v>
      </c>
      <c r="G1158" s="3">
        <v>0</v>
      </c>
      <c r="H1158" s="4">
        <v>43805</v>
      </c>
      <c r="I1158" s="3" t="s">
        <v>598</v>
      </c>
      <c r="J1158" s="3"/>
      <c r="K1158" s="3" t="s">
        <v>34</v>
      </c>
      <c r="L1158" s="5"/>
      <c r="M1158" s="5"/>
      <c r="N1158" s="3" t="e">
        <f>IF(L1158="Availability", 0, IF(AND(#REF!="Y", OR(F1158&gt;2,#REF!&gt; 0)), 1, 0))</f>
        <v>#REF!</v>
      </c>
      <c r="O1158" s="5"/>
      <c r="P1158" s="5"/>
      <c r="Q1158" s="5"/>
      <c r="R1158" s="10"/>
      <c r="S1158" s="3">
        <f>_xlfn.XLOOKUP(E1158,DelayData!C:C,DelayData!E:E,"Not Found")</f>
        <v>0</v>
      </c>
      <c r="T1158" s="3">
        <f>tbl_master[[#This Row],[Delay Mins]]</f>
        <v>0</v>
      </c>
      <c r="U1158" s="41">
        <f t="shared" si="75"/>
        <v>0</v>
      </c>
      <c r="V1158" s="41" t="e" cm="1">
        <f t="array" aca="1" ref="V1158" ca="1">IF(V5COUNT(S1158:S1160)&lt;3,"",AVERAGE(S1158:S1160))</f>
        <v>#NAME?</v>
      </c>
      <c r="W1158" s="41" t="e">
        <f t="shared" ca="1" si="76"/>
        <v>#NAME?</v>
      </c>
      <c r="X1158" s="41" t="e">
        <f t="shared" ca="1" si="77"/>
        <v>#NAME?</v>
      </c>
      <c r="Y1158" s="44" t="e">
        <f t="shared" ca="1" si="78"/>
        <v>#NAME?</v>
      </c>
    </row>
    <row r="1159" spans="1:25" ht="105" hidden="1" x14ac:dyDescent="0.25">
      <c r="A1159" s="3" t="s">
        <v>2432</v>
      </c>
      <c r="B1159" s="4">
        <v>45852</v>
      </c>
      <c r="C1159" s="3"/>
      <c r="D1159" s="5" t="s">
        <v>1499</v>
      </c>
      <c r="E1159" s="3" t="s">
        <v>207</v>
      </c>
      <c r="F1159" s="3">
        <v>0</v>
      </c>
      <c r="G1159" s="3">
        <v>0</v>
      </c>
      <c r="H1159" s="3"/>
      <c r="I1159" s="3" t="s">
        <v>88</v>
      </c>
      <c r="J1159" s="3"/>
      <c r="K1159" s="3" t="s">
        <v>34</v>
      </c>
      <c r="L1159" s="5"/>
      <c r="M1159" s="5"/>
      <c r="N1159" s="3" t="e">
        <f>IF(L1159="Availability", 0, IF(AND(#REF!="Y", OR(F1159&gt;2,#REF!&gt; 0)), 1, 0))</f>
        <v>#REF!</v>
      </c>
      <c r="O1159" s="5"/>
      <c r="P1159" s="5"/>
      <c r="Q1159" s="5"/>
      <c r="R1159" s="10"/>
      <c r="S1159" s="3">
        <f>_xlfn.XLOOKUP(E1159,DelayData!C:C,DelayData!E:E,"Not Found")</f>
        <v>0</v>
      </c>
      <c r="T1159" s="3">
        <f>tbl_master[[#This Row],[Delay Mins]]</f>
        <v>0</v>
      </c>
      <c r="U1159" s="41">
        <f t="shared" si="75"/>
        <v>0</v>
      </c>
      <c r="V1159" s="41" t="e" cm="1">
        <f t="array" aca="1" ref="V1159" ca="1">IF(V5COUNT(S1159:S1161)&lt;3,"",AVERAGE(S1159:S1161))</f>
        <v>#NAME?</v>
      </c>
      <c r="W1159" s="41" t="e">
        <f t="shared" ca="1" si="76"/>
        <v>#NAME?</v>
      </c>
      <c r="X1159" s="41" t="e">
        <f t="shared" ca="1" si="77"/>
        <v>#NAME?</v>
      </c>
      <c r="Y1159" s="44" t="e">
        <f t="shared" ca="1" si="78"/>
        <v>#NAME?</v>
      </c>
    </row>
    <row r="1160" spans="1:25" ht="75" hidden="1" x14ac:dyDescent="0.25">
      <c r="A1160" s="3" t="s">
        <v>2433</v>
      </c>
      <c r="B1160" s="4">
        <v>45852</v>
      </c>
      <c r="C1160" s="3" t="s">
        <v>1014</v>
      </c>
      <c r="D1160" s="5" t="s">
        <v>1015</v>
      </c>
      <c r="E1160" s="3" t="s">
        <v>169</v>
      </c>
      <c r="F1160" s="3">
        <v>46</v>
      </c>
      <c r="G1160" s="3">
        <v>715</v>
      </c>
      <c r="H1160" s="3"/>
      <c r="I1160" s="3" t="s">
        <v>33</v>
      </c>
      <c r="J1160" s="3" t="s">
        <v>27</v>
      </c>
      <c r="K1160" s="3" t="s">
        <v>28</v>
      </c>
      <c r="L1160" s="5"/>
      <c r="M1160" s="5"/>
      <c r="N1160" s="3" t="e">
        <f>IF(L1160="Availability", 0, IF(AND(#REF!="Y", OR(F1160&gt;2,#REF!&gt; 0)), 1, 0))</f>
        <v>#REF!</v>
      </c>
      <c r="O1160" s="5"/>
      <c r="P1160" s="5"/>
      <c r="Q1160" s="5"/>
      <c r="R1160" s="10"/>
      <c r="S1160" s="3">
        <f>_xlfn.XLOOKUP(E1160,DelayData!C:C,DelayData!E:E,"Not Found")</f>
        <v>0</v>
      </c>
      <c r="T1160" s="3">
        <f>tbl_master[[#This Row],[Delay Mins]]</f>
        <v>0</v>
      </c>
      <c r="U1160" s="41">
        <f t="shared" si="75"/>
        <v>0</v>
      </c>
      <c r="V1160" s="41" t="e" cm="1">
        <f t="array" aca="1" ref="V1160" ca="1">IF(V5COUNT(S1160:S1162)&lt;3,"",AVERAGE(S1160:S1162))</f>
        <v>#NAME?</v>
      </c>
      <c r="W1160" s="41" t="e">
        <f t="shared" ca="1" si="76"/>
        <v>#NAME?</v>
      </c>
      <c r="X1160" s="41" t="e">
        <f t="shared" ca="1" si="77"/>
        <v>#NAME?</v>
      </c>
      <c r="Y1160" s="44" t="e">
        <f t="shared" ca="1" si="78"/>
        <v>#NAME?</v>
      </c>
    </row>
    <row r="1161" spans="1:25" ht="60" hidden="1" x14ac:dyDescent="0.25">
      <c r="A1161" s="3" t="s">
        <v>2434</v>
      </c>
      <c r="B1161" s="4">
        <v>45852</v>
      </c>
      <c r="C1161" s="3"/>
      <c r="D1161" s="5" t="s">
        <v>1101</v>
      </c>
      <c r="E1161" s="3" t="s">
        <v>48</v>
      </c>
      <c r="F1161" s="3">
        <v>12</v>
      </c>
      <c r="G1161" s="3">
        <v>12</v>
      </c>
      <c r="H1161" s="4">
        <v>43843</v>
      </c>
      <c r="I1161" s="3" t="s">
        <v>88</v>
      </c>
      <c r="J1161" s="3"/>
      <c r="K1161" s="3" t="s">
        <v>34</v>
      </c>
      <c r="L1161" s="5"/>
      <c r="M1161" s="5"/>
      <c r="N1161" s="3" t="e">
        <f>IF(L1161="Availability", 0, IF(AND(#REF!="Y", OR(F1161&gt;2,#REF!&gt; 0)), 1, 0))</f>
        <v>#REF!</v>
      </c>
      <c r="O1161" s="5"/>
      <c r="P1161" s="5"/>
      <c r="Q1161" s="5"/>
      <c r="R1161" s="10"/>
      <c r="S1161" s="3">
        <f>_xlfn.XLOOKUP(E1161,DelayData!C:C,DelayData!E:E,"Not Found")</f>
        <v>0</v>
      </c>
      <c r="T1161" s="3">
        <f>tbl_master[[#This Row],[Delay Mins]]</f>
        <v>0</v>
      </c>
      <c r="U1161" s="41">
        <f t="shared" si="75"/>
        <v>0</v>
      </c>
      <c r="V1161" s="41" t="e" cm="1">
        <f t="array" aca="1" ref="V1161" ca="1">IF(V5COUNT(S1161:S1163)&lt;3,"",AVERAGE(S1161:S1163))</f>
        <v>#NAME?</v>
      </c>
      <c r="W1161" s="41" t="e">
        <f t="shared" ca="1" si="76"/>
        <v>#NAME?</v>
      </c>
      <c r="X1161" s="41" t="e">
        <f t="shared" ca="1" si="77"/>
        <v>#NAME?</v>
      </c>
      <c r="Y1161" s="44" t="e">
        <f t="shared" ca="1" si="78"/>
        <v>#NAME?</v>
      </c>
    </row>
    <row r="1162" spans="1:25" ht="60" hidden="1" x14ac:dyDescent="0.25">
      <c r="A1162" s="3" t="s">
        <v>2435</v>
      </c>
      <c r="B1162" s="4">
        <v>45852</v>
      </c>
      <c r="C1162" s="3" t="s">
        <v>1216</v>
      </c>
      <c r="D1162" s="5" t="s">
        <v>1939</v>
      </c>
      <c r="E1162" s="3" t="s">
        <v>48</v>
      </c>
      <c r="F1162" s="3">
        <v>4</v>
      </c>
      <c r="G1162" s="3">
        <v>7</v>
      </c>
      <c r="H1162" s="4">
        <v>44005</v>
      </c>
      <c r="I1162" s="3" t="s">
        <v>203</v>
      </c>
      <c r="J1162" s="3" t="s">
        <v>239</v>
      </c>
      <c r="K1162" s="3" t="s">
        <v>28</v>
      </c>
      <c r="L1162" s="5"/>
      <c r="M1162" s="5"/>
      <c r="N1162" s="3" t="e">
        <f>IF(L1162="Availability", 0, IF(AND(#REF!="Y", OR(F1162&gt;2,#REF!&gt; 0)), 1, 0))</f>
        <v>#REF!</v>
      </c>
      <c r="O1162" s="5"/>
      <c r="P1162" s="5"/>
      <c r="Q1162" s="5"/>
      <c r="R1162" s="10"/>
      <c r="S1162" s="3">
        <f>_xlfn.XLOOKUP(E1162,DelayData!C:C,DelayData!E:E,"Not Found")</f>
        <v>0</v>
      </c>
      <c r="T1162" s="3">
        <f>tbl_master[[#This Row],[Delay Mins]]</f>
        <v>0</v>
      </c>
      <c r="U1162" s="41">
        <f t="shared" si="75"/>
        <v>0</v>
      </c>
      <c r="V1162" s="41" t="e" cm="1">
        <f t="array" aca="1" ref="V1162" ca="1">IF(V5COUNT(S1162:S1164)&lt;3,"",AVERAGE(S1162:S1164))</f>
        <v>#NAME?</v>
      </c>
      <c r="W1162" s="41" t="e">
        <f t="shared" ca="1" si="76"/>
        <v>#NAME?</v>
      </c>
      <c r="X1162" s="41" t="e">
        <f t="shared" ca="1" si="77"/>
        <v>#NAME?</v>
      </c>
      <c r="Y1162" s="44" t="e">
        <f t="shared" ca="1" si="78"/>
        <v>#NAME?</v>
      </c>
    </row>
    <row r="1163" spans="1:25" ht="75" hidden="1" x14ac:dyDescent="0.25">
      <c r="A1163" s="3" t="s">
        <v>2436</v>
      </c>
      <c r="B1163" s="4">
        <v>45852</v>
      </c>
      <c r="C1163" s="3" t="s">
        <v>778</v>
      </c>
      <c r="D1163" s="5" t="s">
        <v>779</v>
      </c>
      <c r="E1163" s="3" t="s">
        <v>128</v>
      </c>
      <c r="F1163" s="3">
        <v>23</v>
      </c>
      <c r="G1163" s="3">
        <v>23</v>
      </c>
      <c r="H1163" s="4">
        <v>43721</v>
      </c>
      <c r="I1163" s="3" t="s">
        <v>217</v>
      </c>
      <c r="J1163" s="3" t="s">
        <v>55</v>
      </c>
      <c r="K1163" s="3" t="s">
        <v>28</v>
      </c>
      <c r="L1163" s="5"/>
      <c r="M1163" s="5"/>
      <c r="N1163" s="3" t="e">
        <f>IF(L1163="Availability", 0, IF(AND(#REF!="Y", OR(F1163&gt;2,#REF!&gt; 0)), 1, 0))</f>
        <v>#REF!</v>
      </c>
      <c r="O1163" s="5"/>
      <c r="P1163" s="5"/>
      <c r="Q1163" s="5"/>
      <c r="R1163" s="10"/>
      <c r="S1163" s="3">
        <f>_xlfn.XLOOKUP(E1163,DelayData!C:C,DelayData!E:E,"Not Found")</f>
        <v>3</v>
      </c>
      <c r="T1163" s="3">
        <f>tbl_master[[#This Row],[Delay Mins]]</f>
        <v>3</v>
      </c>
      <c r="U1163" s="41">
        <f t="shared" si="75"/>
        <v>0</v>
      </c>
      <c r="V1163" s="41" t="e" cm="1">
        <f t="array" aca="1" ref="V1163" ca="1">IF(V5COUNT(S1163:S1165)&lt;3,"",AVERAGE(S1163:S1165))</f>
        <v>#NAME?</v>
      </c>
      <c r="W1163" s="41" t="e">
        <f t="shared" ca="1" si="76"/>
        <v>#NAME?</v>
      </c>
      <c r="X1163" s="41" t="e">
        <f t="shared" ca="1" si="77"/>
        <v>#NAME?</v>
      </c>
      <c r="Y1163" s="44" t="e">
        <f t="shared" ca="1" si="78"/>
        <v>#NAME?</v>
      </c>
    </row>
    <row r="1164" spans="1:25" ht="75" hidden="1" x14ac:dyDescent="0.25">
      <c r="A1164" s="3" t="s">
        <v>2437</v>
      </c>
      <c r="B1164" s="4">
        <v>45851</v>
      </c>
      <c r="C1164" s="3" t="s">
        <v>2177</v>
      </c>
      <c r="D1164" s="5" t="s">
        <v>2178</v>
      </c>
      <c r="E1164" s="3" t="s">
        <v>1517</v>
      </c>
      <c r="F1164" s="3">
        <v>4</v>
      </c>
      <c r="G1164" s="3">
        <v>8</v>
      </c>
      <c r="H1164" s="4">
        <v>43972</v>
      </c>
      <c r="I1164" s="3" t="s">
        <v>59</v>
      </c>
      <c r="J1164" s="3" t="s">
        <v>55</v>
      </c>
      <c r="K1164" s="3" t="s">
        <v>28</v>
      </c>
      <c r="L1164" s="5"/>
      <c r="M1164" s="5"/>
      <c r="N1164" s="3" t="e">
        <f>IF(L1164="Availability", 0, IF(AND(#REF!="Y", OR(F1164&gt;2,#REF!&gt; 0)), 1, 0))</f>
        <v>#REF!</v>
      </c>
      <c r="O1164" s="5"/>
      <c r="P1164" s="5"/>
      <c r="Q1164" s="5"/>
      <c r="R1164" s="10"/>
      <c r="S1164" s="3">
        <f>_xlfn.XLOOKUP(E1164,DelayData!C:C,DelayData!E:E,"Not Found")</f>
        <v>6</v>
      </c>
      <c r="T1164" s="3">
        <f>tbl_master[[#This Row],[Delay Mins]]</f>
        <v>6</v>
      </c>
      <c r="U1164" s="41">
        <f t="shared" si="75"/>
        <v>3</v>
      </c>
      <c r="V1164" s="41" t="e" cm="1">
        <f t="array" aca="1" ref="V1164" ca="1">IF(V5COUNT(S1164:S1166)&lt;3,"",AVERAGE(S1164:S1166))</f>
        <v>#NAME?</v>
      </c>
      <c r="W1164" s="41" t="e">
        <f t="shared" ca="1" si="76"/>
        <v>#NAME?</v>
      </c>
      <c r="X1164" s="41" t="e">
        <f t="shared" ca="1" si="77"/>
        <v>#NAME?</v>
      </c>
      <c r="Y1164" s="44" t="e">
        <f t="shared" ca="1" si="78"/>
        <v>#NAME?</v>
      </c>
    </row>
    <row r="1165" spans="1:25" ht="60" hidden="1" x14ac:dyDescent="0.25">
      <c r="A1165" s="3" t="s">
        <v>2438</v>
      </c>
      <c r="B1165" s="4">
        <v>45851</v>
      </c>
      <c r="C1165" s="3" t="s">
        <v>429</v>
      </c>
      <c r="D1165" s="5" t="s">
        <v>2439</v>
      </c>
      <c r="E1165" s="3" t="s">
        <v>1708</v>
      </c>
      <c r="F1165" s="3">
        <v>23</v>
      </c>
      <c r="G1165" s="3">
        <v>129</v>
      </c>
      <c r="H1165" s="4">
        <v>43584</v>
      </c>
      <c r="I1165" s="3" t="s">
        <v>26</v>
      </c>
      <c r="J1165" s="3" t="s">
        <v>242</v>
      </c>
      <c r="K1165" s="3" t="s">
        <v>28</v>
      </c>
      <c r="L1165" s="5"/>
      <c r="M1165" s="5" t="s">
        <v>2440</v>
      </c>
      <c r="N1165" s="3" t="e">
        <f>IF(L1165="Availability", 0, IF(AND(#REF!="Y", OR(F1165&gt;2,#REF!&gt; 0)), 1, 0))</f>
        <v>#REF!</v>
      </c>
      <c r="O1165" s="5"/>
      <c r="P1165" s="5"/>
      <c r="Q1165" s="5"/>
      <c r="R1165" s="10"/>
      <c r="S1165" s="3">
        <f>_xlfn.XLOOKUP(E1165,DelayData!C:C,DelayData!E:E,"Not Found")</f>
        <v>0</v>
      </c>
      <c r="T1165" s="3">
        <f>tbl_master[[#This Row],[Delay Mins]]</f>
        <v>0</v>
      </c>
      <c r="U1165" s="41">
        <f t="shared" si="75"/>
        <v>6</v>
      </c>
      <c r="V1165" s="41" t="e" cm="1">
        <f t="array" aca="1" ref="V1165" ca="1">IF(V5COUNT(S1165:S1167)&lt;3,"",AVERAGE(S1165:S1167))</f>
        <v>#NAME?</v>
      </c>
      <c r="W1165" s="41" t="e">
        <f t="shared" ca="1" si="76"/>
        <v>#NAME?</v>
      </c>
      <c r="X1165" s="41" t="e">
        <f t="shared" ca="1" si="77"/>
        <v>#NAME?</v>
      </c>
      <c r="Y1165" s="44" t="e">
        <f t="shared" ca="1" si="78"/>
        <v>#NAME?</v>
      </c>
    </row>
    <row r="1166" spans="1:25" ht="60" hidden="1" x14ac:dyDescent="0.25">
      <c r="A1166" s="3" t="s">
        <v>2441</v>
      </c>
      <c r="B1166" s="4">
        <v>45851</v>
      </c>
      <c r="C1166" s="3" t="s">
        <v>429</v>
      </c>
      <c r="D1166" s="5" t="s">
        <v>2439</v>
      </c>
      <c r="E1166" s="3" t="s">
        <v>250</v>
      </c>
      <c r="F1166" s="3">
        <v>8</v>
      </c>
      <c r="G1166" s="3">
        <v>11</v>
      </c>
      <c r="H1166" s="4">
        <v>43584</v>
      </c>
      <c r="I1166" s="3" t="s">
        <v>2333</v>
      </c>
      <c r="J1166" s="3"/>
      <c r="K1166" s="3" t="s">
        <v>424</v>
      </c>
      <c r="L1166" s="5"/>
      <c r="M1166" s="5" t="s">
        <v>2440</v>
      </c>
      <c r="N1166" s="3" t="e">
        <f>IF(L1166="Availability", 0, IF(AND(#REF!="Y", OR(F1166&gt;2,#REF!&gt; 0)), 1, 0))</f>
        <v>#REF!</v>
      </c>
      <c r="O1166" s="5"/>
      <c r="P1166" s="5"/>
      <c r="Q1166" s="5"/>
      <c r="R1166" s="10"/>
      <c r="S1166" s="3">
        <f>_xlfn.XLOOKUP(E1166,DelayData!C:C,DelayData!E:E,"Not Found")</f>
        <v>0</v>
      </c>
      <c r="T1166" s="3">
        <f>tbl_master[[#This Row],[Delay Mins]]</f>
        <v>0</v>
      </c>
      <c r="U1166" s="41">
        <f t="shared" si="75"/>
        <v>0</v>
      </c>
      <c r="V1166" s="41" t="e" cm="1">
        <f t="array" aca="1" ref="V1166" ca="1">IF(V5COUNT(S1166:S1168)&lt;3,"",AVERAGE(S1166:S1168))</f>
        <v>#NAME?</v>
      </c>
      <c r="W1166" s="41" t="e">
        <f t="shared" ca="1" si="76"/>
        <v>#NAME?</v>
      </c>
      <c r="X1166" s="41" t="e">
        <f t="shared" ca="1" si="77"/>
        <v>#NAME?</v>
      </c>
      <c r="Y1166" s="44" t="e">
        <f t="shared" ca="1" si="78"/>
        <v>#NAME?</v>
      </c>
    </row>
    <row r="1167" spans="1:25" ht="75" hidden="1" x14ac:dyDescent="0.25">
      <c r="A1167" s="3" t="s">
        <v>2442</v>
      </c>
      <c r="B1167" s="4">
        <v>45851</v>
      </c>
      <c r="C1167" s="3" t="s">
        <v>769</v>
      </c>
      <c r="D1167" s="5" t="s">
        <v>2443</v>
      </c>
      <c r="E1167" s="3" t="s">
        <v>95</v>
      </c>
      <c r="F1167" s="3">
        <v>3</v>
      </c>
      <c r="G1167" s="3">
        <v>3</v>
      </c>
      <c r="H1167" s="4">
        <v>43542</v>
      </c>
      <c r="I1167" s="3" t="s">
        <v>601</v>
      </c>
      <c r="J1167" s="3" t="s">
        <v>602</v>
      </c>
      <c r="K1167" s="3" t="s">
        <v>28</v>
      </c>
      <c r="L1167" s="5"/>
      <c r="M1167" s="5"/>
      <c r="N1167" s="3" t="e">
        <f>IF(L1167="Availability", 0, IF(AND(#REF!="Y", OR(F1167&gt;2,#REF!&gt; 0)), 1, 0))</f>
        <v>#REF!</v>
      </c>
      <c r="O1167" s="5"/>
      <c r="P1167" s="5"/>
      <c r="Q1167" s="5"/>
      <c r="R1167" s="10"/>
      <c r="S1167" s="3">
        <f>_xlfn.XLOOKUP(E1167,DelayData!C:C,DelayData!E:E,"Not Found")</f>
        <v>0</v>
      </c>
      <c r="T1167" s="3">
        <f>tbl_master[[#This Row],[Delay Mins]]</f>
        <v>0</v>
      </c>
      <c r="U1167" s="41">
        <f t="shared" si="75"/>
        <v>0</v>
      </c>
      <c r="V1167" s="41" t="e" cm="1">
        <f t="array" aca="1" ref="V1167" ca="1">IF(V5COUNT(S1167:S1169)&lt;3,"",AVERAGE(S1167:S1169))</f>
        <v>#NAME?</v>
      </c>
      <c r="W1167" s="41" t="e">
        <f t="shared" ca="1" si="76"/>
        <v>#NAME?</v>
      </c>
      <c r="X1167" s="41" t="e">
        <f t="shared" ca="1" si="77"/>
        <v>#NAME?</v>
      </c>
      <c r="Y1167" s="44" t="e">
        <f t="shared" ca="1" si="78"/>
        <v>#NAME?</v>
      </c>
    </row>
    <row r="1168" spans="1:25" ht="75" hidden="1" x14ac:dyDescent="0.25">
      <c r="A1168" s="3" t="s">
        <v>2444</v>
      </c>
      <c r="B1168" s="4">
        <v>45851</v>
      </c>
      <c r="C1168" s="3" t="s">
        <v>559</v>
      </c>
      <c r="D1168" s="5" t="s">
        <v>2445</v>
      </c>
      <c r="E1168" s="3" t="s">
        <v>118</v>
      </c>
      <c r="F1168" s="3">
        <v>3</v>
      </c>
      <c r="G1168" s="3">
        <v>3</v>
      </c>
      <c r="H1168" s="3"/>
      <c r="I1168" s="3" t="s">
        <v>2286</v>
      </c>
      <c r="J1168" s="3" t="s">
        <v>2083</v>
      </c>
      <c r="K1168" s="3" t="s">
        <v>28</v>
      </c>
      <c r="L1168" s="5"/>
      <c r="M1168" s="5"/>
      <c r="N1168" s="3" t="e">
        <f>IF(L1168="Availability", 0, IF(AND(#REF!="Y", OR(F1168&gt;2,#REF!&gt; 0)), 1, 0))</f>
        <v>#REF!</v>
      </c>
      <c r="O1168" s="5"/>
      <c r="P1168" s="5"/>
      <c r="Q1168" s="5"/>
      <c r="R1168" s="10"/>
      <c r="S1168" s="3">
        <f>_xlfn.XLOOKUP(E1168,DelayData!C:C,DelayData!E:E,"Not Found")</f>
        <v>0</v>
      </c>
      <c r="T1168" s="3">
        <f>tbl_master[[#This Row],[Delay Mins]]</f>
        <v>0</v>
      </c>
      <c r="U1168" s="41">
        <f t="shared" si="75"/>
        <v>0</v>
      </c>
      <c r="V1168" s="41" t="e" cm="1">
        <f t="array" aca="1" ref="V1168" ca="1">IF(V5COUNT(S1168:S1170)&lt;3,"",AVERAGE(S1168:S1170))</f>
        <v>#NAME?</v>
      </c>
      <c r="W1168" s="41" t="e">
        <f t="shared" ca="1" si="76"/>
        <v>#NAME?</v>
      </c>
      <c r="X1168" s="41" t="e">
        <f t="shared" ca="1" si="77"/>
        <v>#NAME?</v>
      </c>
      <c r="Y1168" s="44" t="e">
        <f t="shared" ca="1" si="78"/>
        <v>#NAME?</v>
      </c>
    </row>
    <row r="1169" spans="1:25" ht="75" hidden="1" x14ac:dyDescent="0.25">
      <c r="A1169" s="3" t="s">
        <v>2446</v>
      </c>
      <c r="B1169" s="4">
        <v>45850</v>
      </c>
      <c r="C1169" s="3" t="s">
        <v>1238</v>
      </c>
      <c r="D1169" s="5" t="s">
        <v>2013</v>
      </c>
      <c r="E1169" s="3" t="s">
        <v>118</v>
      </c>
      <c r="F1169" s="3">
        <v>8</v>
      </c>
      <c r="G1169" s="3">
        <v>8</v>
      </c>
      <c r="H1169" s="3"/>
      <c r="I1169" s="3" t="s">
        <v>33</v>
      </c>
      <c r="J1169" s="3" t="s">
        <v>361</v>
      </c>
      <c r="K1169" s="3" t="s">
        <v>28</v>
      </c>
      <c r="L1169" s="5"/>
      <c r="M1169" s="5"/>
      <c r="N1169" s="3" t="e">
        <f>IF(L1169="Availability", 0, IF(AND(#REF!="Y", OR(F1169&gt;2,#REF!&gt; 0)), 1, 0))</f>
        <v>#REF!</v>
      </c>
      <c r="O1169" s="5"/>
      <c r="P1169" s="5"/>
      <c r="Q1169" s="5"/>
      <c r="R1169" s="10"/>
      <c r="S1169" s="3">
        <f>_xlfn.XLOOKUP(E1169,DelayData!C:C,DelayData!E:E,"Not Found")</f>
        <v>0</v>
      </c>
      <c r="T1169" s="3">
        <f>tbl_master[[#This Row],[Delay Mins]]</f>
        <v>0</v>
      </c>
      <c r="U1169" s="41">
        <f t="shared" si="75"/>
        <v>0</v>
      </c>
      <c r="V1169" s="41" t="e" cm="1">
        <f t="array" aca="1" ref="V1169" ca="1">IF(V5COUNT(S1169:S1171)&lt;3,"",AVERAGE(S1169:S1171))</f>
        <v>#NAME?</v>
      </c>
      <c r="W1169" s="41" t="e">
        <f t="shared" ca="1" si="76"/>
        <v>#NAME?</v>
      </c>
      <c r="X1169" s="41" t="e">
        <f t="shared" ca="1" si="77"/>
        <v>#NAME?</v>
      </c>
      <c r="Y1169" s="44" t="e">
        <f t="shared" ca="1" si="78"/>
        <v>#NAME?</v>
      </c>
    </row>
    <row r="1170" spans="1:25" ht="45" hidden="1" x14ac:dyDescent="0.25">
      <c r="A1170" s="3" t="s">
        <v>2447</v>
      </c>
      <c r="B1170" s="4">
        <v>45850</v>
      </c>
      <c r="C1170" s="3" t="s">
        <v>258</v>
      </c>
      <c r="D1170" s="5" t="s">
        <v>2448</v>
      </c>
      <c r="E1170" s="3" t="s">
        <v>95</v>
      </c>
      <c r="F1170" s="3">
        <v>42</v>
      </c>
      <c r="G1170" s="3">
        <v>157</v>
      </c>
      <c r="H1170" s="4">
        <v>43805</v>
      </c>
      <c r="I1170" s="3" t="s">
        <v>26</v>
      </c>
      <c r="J1170" s="3" t="s">
        <v>44</v>
      </c>
      <c r="K1170" s="3" t="s">
        <v>28</v>
      </c>
      <c r="L1170" s="5"/>
      <c r="M1170" s="5" t="s">
        <v>2440</v>
      </c>
      <c r="N1170" s="3" t="e">
        <f>IF(L1170="Availability", 0, IF(AND(#REF!="Y", OR(F1170&gt;2,#REF!&gt; 0)), 1, 0))</f>
        <v>#REF!</v>
      </c>
      <c r="O1170" s="5"/>
      <c r="P1170" s="5"/>
      <c r="Q1170" s="5"/>
      <c r="R1170" s="10"/>
      <c r="S1170" s="3">
        <f>_xlfn.XLOOKUP(E1170,DelayData!C:C,DelayData!E:E,"Not Found")</f>
        <v>0</v>
      </c>
      <c r="T1170" s="3">
        <f>tbl_master[[#This Row],[Delay Mins]]</f>
        <v>0</v>
      </c>
      <c r="U1170" s="41">
        <f t="shared" si="75"/>
        <v>0</v>
      </c>
      <c r="V1170" s="41" t="e" cm="1">
        <f t="array" aca="1" ref="V1170" ca="1">IF(V5COUNT(S1170:S1172)&lt;3,"",AVERAGE(S1170:S1172))</f>
        <v>#NAME?</v>
      </c>
      <c r="W1170" s="41" t="e">
        <f t="shared" ca="1" si="76"/>
        <v>#NAME?</v>
      </c>
      <c r="X1170" s="41" t="e">
        <f t="shared" ca="1" si="77"/>
        <v>#NAME?</v>
      </c>
      <c r="Y1170" s="44" t="e">
        <f t="shared" ca="1" si="78"/>
        <v>#NAME?</v>
      </c>
    </row>
    <row r="1171" spans="1:25" ht="75" hidden="1" x14ac:dyDescent="0.25">
      <c r="A1171" s="3" t="s">
        <v>2449</v>
      </c>
      <c r="B1171" s="4">
        <v>45850</v>
      </c>
      <c r="C1171" s="3" t="s">
        <v>258</v>
      </c>
      <c r="D1171" s="5" t="s">
        <v>2359</v>
      </c>
      <c r="E1171" s="3" t="s">
        <v>118</v>
      </c>
      <c r="F1171" s="3">
        <v>13</v>
      </c>
      <c r="G1171" s="3">
        <v>39</v>
      </c>
      <c r="H1171" s="3"/>
      <c r="I1171" s="3" t="s">
        <v>1508</v>
      </c>
      <c r="J1171" s="3" t="s">
        <v>602</v>
      </c>
      <c r="K1171" s="3" t="s">
        <v>28</v>
      </c>
      <c r="L1171" s="5"/>
      <c r="M1171" s="5"/>
      <c r="N1171" s="3" t="e">
        <f>IF(L1171="Availability", 0, IF(AND(#REF!="Y", OR(F1171&gt;2,#REF!&gt; 0)), 1, 0))</f>
        <v>#REF!</v>
      </c>
      <c r="O1171" s="5"/>
      <c r="P1171" s="5"/>
      <c r="Q1171" s="5"/>
      <c r="R1171" s="10"/>
      <c r="S1171" s="3">
        <f>_xlfn.XLOOKUP(E1171,DelayData!C:C,DelayData!E:E,"Not Found")</f>
        <v>0</v>
      </c>
      <c r="T1171" s="3">
        <f>tbl_master[[#This Row],[Delay Mins]]</f>
        <v>0</v>
      </c>
      <c r="U1171" s="41">
        <f t="shared" si="75"/>
        <v>0</v>
      </c>
      <c r="V1171" s="41" t="e" cm="1">
        <f t="array" aca="1" ref="V1171" ca="1">IF(V5COUNT(S1171:S1173)&lt;3,"",AVERAGE(S1171:S1173))</f>
        <v>#NAME?</v>
      </c>
      <c r="W1171" s="41" t="e">
        <f t="shared" ca="1" si="76"/>
        <v>#NAME?</v>
      </c>
      <c r="X1171" s="41" t="e">
        <f t="shared" ca="1" si="77"/>
        <v>#NAME?</v>
      </c>
      <c r="Y1171" s="44" t="e">
        <f t="shared" ca="1" si="78"/>
        <v>#NAME?</v>
      </c>
    </row>
    <row r="1172" spans="1:25" ht="60" hidden="1" x14ac:dyDescent="0.25">
      <c r="A1172" s="3" t="s">
        <v>2450</v>
      </c>
      <c r="B1172" s="4">
        <v>45850</v>
      </c>
      <c r="C1172" s="3" t="s">
        <v>230</v>
      </c>
      <c r="D1172" s="5" t="s">
        <v>231</v>
      </c>
      <c r="E1172" s="3" t="s">
        <v>241</v>
      </c>
      <c r="F1172" s="3">
        <v>3</v>
      </c>
      <c r="G1172" s="3">
        <v>13</v>
      </c>
      <c r="H1172" s="4">
        <v>43549</v>
      </c>
      <c r="I1172" s="3" t="s">
        <v>26</v>
      </c>
      <c r="J1172" s="3" t="s">
        <v>242</v>
      </c>
      <c r="K1172" s="3" t="s">
        <v>28</v>
      </c>
      <c r="L1172" s="5"/>
      <c r="M1172" s="5" t="s">
        <v>2440</v>
      </c>
      <c r="N1172" s="3" t="e">
        <f>IF(L1172="Availability", 0, IF(AND(#REF!="Y", OR(F1172&gt;2,#REF!&gt; 0)), 1, 0))</f>
        <v>#REF!</v>
      </c>
      <c r="O1172" s="5"/>
      <c r="P1172" s="5"/>
      <c r="Q1172" s="5"/>
      <c r="R1172" s="10"/>
      <c r="S1172" s="3">
        <f>_xlfn.XLOOKUP(E1172,DelayData!C:C,DelayData!E:E,"Not Found")</f>
        <v>0</v>
      </c>
      <c r="T1172" s="3">
        <f>tbl_master[[#This Row],[Delay Mins]]</f>
        <v>0</v>
      </c>
      <c r="U1172" s="41">
        <f t="shared" si="75"/>
        <v>0</v>
      </c>
      <c r="V1172" s="41" t="e" cm="1">
        <f t="array" aca="1" ref="V1172" ca="1">IF(V5COUNT(S1172:S1174)&lt;3,"",AVERAGE(S1172:S1174))</f>
        <v>#NAME?</v>
      </c>
      <c r="W1172" s="41" t="e">
        <f t="shared" ca="1" si="76"/>
        <v>#NAME?</v>
      </c>
      <c r="X1172" s="41" t="e">
        <f t="shared" ca="1" si="77"/>
        <v>#NAME?</v>
      </c>
      <c r="Y1172" s="44" t="e">
        <f t="shared" ca="1" si="78"/>
        <v>#NAME?</v>
      </c>
    </row>
    <row r="1173" spans="1:25" ht="75" hidden="1" x14ac:dyDescent="0.25">
      <c r="A1173" s="3" t="s">
        <v>2451</v>
      </c>
      <c r="B1173" s="4">
        <v>45849</v>
      </c>
      <c r="C1173" s="3" t="s">
        <v>475</v>
      </c>
      <c r="D1173" s="5" t="s">
        <v>767</v>
      </c>
      <c r="E1173" s="3" t="s">
        <v>95</v>
      </c>
      <c r="F1173" s="3">
        <v>60</v>
      </c>
      <c r="G1173" s="3">
        <v>109</v>
      </c>
      <c r="H1173" s="3"/>
      <c r="I1173" s="3" t="s">
        <v>1508</v>
      </c>
      <c r="J1173" s="3" t="s">
        <v>602</v>
      </c>
      <c r="K1173" s="3" t="s">
        <v>28</v>
      </c>
      <c r="L1173" s="5"/>
      <c r="M1173" s="5"/>
      <c r="N1173" s="3" t="e">
        <f>IF(L1173="Availability", 0, IF(AND(#REF!="Y", OR(F1173&gt;2,#REF!&gt; 0)), 1, 0))</f>
        <v>#REF!</v>
      </c>
      <c r="O1173" s="5"/>
      <c r="P1173" s="5"/>
      <c r="Q1173" s="5"/>
      <c r="R1173" s="10"/>
      <c r="S1173" s="3">
        <f>_xlfn.XLOOKUP(E1173,DelayData!C:C,DelayData!E:E,"Not Found")</f>
        <v>0</v>
      </c>
      <c r="T1173" s="3">
        <f>tbl_master[[#This Row],[Delay Mins]]</f>
        <v>0</v>
      </c>
      <c r="U1173" s="41">
        <f t="shared" si="75"/>
        <v>0</v>
      </c>
      <c r="V1173" s="41" t="e" cm="1">
        <f t="array" aca="1" ref="V1173" ca="1">IF(V5COUNT(S1173:S1175)&lt;3,"",AVERAGE(S1173:S1175))</f>
        <v>#NAME?</v>
      </c>
      <c r="W1173" s="41" t="e">
        <f t="shared" ca="1" si="76"/>
        <v>#NAME?</v>
      </c>
      <c r="X1173" s="41" t="e">
        <f t="shared" ca="1" si="77"/>
        <v>#NAME?</v>
      </c>
      <c r="Y1173" s="44" t="e">
        <f t="shared" ca="1" si="78"/>
        <v>#NAME?</v>
      </c>
    </row>
    <row r="1174" spans="1:25" ht="75" hidden="1" x14ac:dyDescent="0.25">
      <c r="A1174" s="3" t="s">
        <v>2452</v>
      </c>
      <c r="B1174" s="4">
        <v>45849</v>
      </c>
      <c r="C1174" s="3" t="s">
        <v>1613</v>
      </c>
      <c r="D1174" s="5" t="s">
        <v>1984</v>
      </c>
      <c r="E1174" s="3" t="s">
        <v>128</v>
      </c>
      <c r="F1174" s="3">
        <v>0</v>
      </c>
      <c r="G1174" s="3">
        <v>18</v>
      </c>
      <c r="H1174" s="3"/>
      <c r="I1174" s="3" t="s">
        <v>1508</v>
      </c>
      <c r="J1174" s="3" t="s">
        <v>602</v>
      </c>
      <c r="K1174" s="3" t="s">
        <v>28</v>
      </c>
      <c r="L1174" s="5"/>
      <c r="M1174" s="5"/>
      <c r="N1174" s="3" t="e">
        <f>IF(L1174="Availability", 0, IF(AND(#REF!="Y", OR(F1174&gt;2,#REF!&gt; 0)), 1, 0))</f>
        <v>#REF!</v>
      </c>
      <c r="O1174" s="5"/>
      <c r="P1174" s="5"/>
      <c r="Q1174" s="5"/>
      <c r="R1174" s="10"/>
      <c r="S1174" s="3">
        <f>_xlfn.XLOOKUP(E1174,DelayData!C:C,DelayData!E:E,"Not Found")</f>
        <v>3</v>
      </c>
      <c r="T1174" s="3">
        <f>tbl_master[[#This Row],[Delay Mins]]</f>
        <v>3</v>
      </c>
      <c r="U1174" s="41">
        <f t="shared" si="75"/>
        <v>0</v>
      </c>
      <c r="V1174" s="41" t="e" cm="1">
        <f t="array" aca="1" ref="V1174" ca="1">IF(V5COUNT(S1174:S1176)&lt;3,"",AVERAGE(S1174:S1176))</f>
        <v>#NAME?</v>
      </c>
      <c r="W1174" s="41" t="e">
        <f t="shared" ca="1" si="76"/>
        <v>#NAME?</v>
      </c>
      <c r="X1174" s="41" t="e">
        <f t="shared" ca="1" si="77"/>
        <v>#NAME?</v>
      </c>
      <c r="Y1174" s="44" t="e">
        <f t="shared" ca="1" si="78"/>
        <v>#NAME?</v>
      </c>
    </row>
    <row r="1175" spans="1:25" ht="60" hidden="1" x14ac:dyDescent="0.25">
      <c r="A1175" s="3" t="s">
        <v>2453</v>
      </c>
      <c r="B1175" s="4">
        <v>45849</v>
      </c>
      <c r="C1175" s="3" t="s">
        <v>41</v>
      </c>
      <c r="D1175" s="5" t="s">
        <v>42</v>
      </c>
      <c r="E1175" s="3" t="s">
        <v>1997</v>
      </c>
      <c r="F1175" s="3">
        <v>3</v>
      </c>
      <c r="G1175" s="3">
        <v>3</v>
      </c>
      <c r="H1175" s="4">
        <v>43783</v>
      </c>
      <c r="I1175" s="3" t="s">
        <v>39</v>
      </c>
      <c r="J1175" s="3" t="s">
        <v>242</v>
      </c>
      <c r="K1175" s="3" t="s">
        <v>28</v>
      </c>
      <c r="L1175" s="5"/>
      <c r="M1175" s="5"/>
      <c r="N1175" s="3" t="e">
        <f>IF(L1175="Availability", 0, IF(AND(#REF!="Y", OR(F1175&gt;2,#REF!&gt; 0)), 1, 0))</f>
        <v>#REF!</v>
      </c>
      <c r="O1175" s="5"/>
      <c r="P1175" s="5"/>
      <c r="Q1175" s="5"/>
      <c r="R1175" s="10"/>
      <c r="S1175" s="3">
        <f>_xlfn.XLOOKUP(E1175,DelayData!C:C,DelayData!E:E,"Not Found")</f>
        <v>14</v>
      </c>
      <c r="T1175" s="3">
        <f>tbl_master[[#This Row],[Delay Mins]]</f>
        <v>14</v>
      </c>
      <c r="U1175" s="41">
        <f t="shared" si="75"/>
        <v>3</v>
      </c>
      <c r="V1175" s="41" t="e" cm="1">
        <f t="array" aca="1" ref="V1175" ca="1">IF(V5COUNT(S1175:S1177)&lt;3,"",AVERAGE(S1175:S1177))</f>
        <v>#NAME?</v>
      </c>
      <c r="W1175" s="41" t="e">
        <f t="shared" ca="1" si="76"/>
        <v>#NAME?</v>
      </c>
      <c r="X1175" s="41" t="e">
        <f t="shared" ca="1" si="77"/>
        <v>#NAME?</v>
      </c>
      <c r="Y1175" s="44" t="e">
        <f t="shared" ca="1" si="78"/>
        <v>#NAME?</v>
      </c>
    </row>
    <row r="1176" spans="1:25" ht="75" hidden="1" x14ac:dyDescent="0.25">
      <c r="A1176" s="3" t="s">
        <v>2454</v>
      </c>
      <c r="B1176" s="4">
        <v>45849</v>
      </c>
      <c r="C1176" s="3" t="s">
        <v>46</v>
      </c>
      <c r="D1176" s="5" t="s">
        <v>1128</v>
      </c>
      <c r="E1176" s="3" t="s">
        <v>48</v>
      </c>
      <c r="F1176" s="3">
        <v>63</v>
      </c>
      <c r="G1176" s="3">
        <v>289</v>
      </c>
      <c r="H1176" s="4">
        <v>44040</v>
      </c>
      <c r="I1176" s="3" t="s">
        <v>39</v>
      </c>
      <c r="J1176" s="3" t="s">
        <v>361</v>
      </c>
      <c r="K1176" s="3" t="s">
        <v>28</v>
      </c>
      <c r="L1176" s="5"/>
      <c r="M1176" s="5"/>
      <c r="N1176" s="3" t="e">
        <f>IF(L1176="Availability", 0, IF(AND(#REF!="Y", OR(F1176&gt;2,#REF!&gt; 0)), 1, 0))</f>
        <v>#REF!</v>
      </c>
      <c r="O1176" s="5"/>
      <c r="P1176" s="5"/>
      <c r="Q1176" s="5"/>
      <c r="R1176" s="10"/>
      <c r="S1176" s="3">
        <f>_xlfn.XLOOKUP(E1176,DelayData!C:C,DelayData!E:E,"Not Found")</f>
        <v>0</v>
      </c>
      <c r="T1176" s="3">
        <f>tbl_master[[#This Row],[Delay Mins]]</f>
        <v>0</v>
      </c>
      <c r="U1176" s="41">
        <f t="shared" si="75"/>
        <v>14</v>
      </c>
      <c r="V1176" s="41" t="e" cm="1">
        <f t="array" aca="1" ref="V1176" ca="1">IF(V5COUNT(S1176:S1178)&lt;3,"",AVERAGE(S1176:S1178))</f>
        <v>#NAME?</v>
      </c>
      <c r="W1176" s="41" t="e">
        <f t="shared" ca="1" si="76"/>
        <v>#NAME?</v>
      </c>
      <c r="X1176" s="41" t="e">
        <f t="shared" ca="1" si="77"/>
        <v>#NAME?</v>
      </c>
      <c r="Y1176" s="44" t="e">
        <f t="shared" ca="1" si="78"/>
        <v>#NAME?</v>
      </c>
    </row>
    <row r="1177" spans="1:25" ht="75" hidden="1" x14ac:dyDescent="0.25">
      <c r="A1177" s="3" t="s">
        <v>2455</v>
      </c>
      <c r="B1177" s="4">
        <v>45849</v>
      </c>
      <c r="C1177" s="3" t="s">
        <v>1148</v>
      </c>
      <c r="D1177" s="5" t="s">
        <v>1754</v>
      </c>
      <c r="E1177" s="3" t="s">
        <v>1517</v>
      </c>
      <c r="F1177" s="3">
        <v>5</v>
      </c>
      <c r="G1177" s="3">
        <v>5</v>
      </c>
      <c r="H1177" s="4">
        <v>43812</v>
      </c>
      <c r="I1177" s="3" t="s">
        <v>59</v>
      </c>
      <c r="J1177" s="3" t="s">
        <v>55</v>
      </c>
      <c r="K1177" s="3" t="s">
        <v>28</v>
      </c>
      <c r="L1177" s="5"/>
      <c r="M1177" s="5" t="s">
        <v>2440</v>
      </c>
      <c r="N1177" s="3" t="e">
        <f>IF(L1177="Availability", 0, IF(AND(#REF!="Y", OR(F1177&gt;2,#REF!&gt; 0)), 1, 0))</f>
        <v>#REF!</v>
      </c>
      <c r="O1177" s="5"/>
      <c r="P1177" s="5"/>
      <c r="Q1177" s="5"/>
      <c r="R1177" s="10"/>
      <c r="S1177" s="3">
        <f>_xlfn.XLOOKUP(E1177,DelayData!C:C,DelayData!E:E,"Not Found")</f>
        <v>6</v>
      </c>
      <c r="T1177" s="3">
        <f>tbl_master[[#This Row],[Delay Mins]]</f>
        <v>6</v>
      </c>
      <c r="U1177" s="41">
        <f t="shared" si="75"/>
        <v>0</v>
      </c>
      <c r="V1177" s="41" t="e" cm="1">
        <f t="array" aca="1" ref="V1177" ca="1">IF(V5COUNT(S1177:S1179)&lt;3,"",AVERAGE(S1177:S1179))</f>
        <v>#NAME?</v>
      </c>
      <c r="W1177" s="41" t="e">
        <f t="shared" ca="1" si="76"/>
        <v>#NAME?</v>
      </c>
      <c r="X1177" s="41" t="e">
        <f t="shared" ca="1" si="77"/>
        <v>#NAME?</v>
      </c>
      <c r="Y1177" s="44" t="e">
        <f t="shared" ca="1" si="78"/>
        <v>#NAME?</v>
      </c>
    </row>
    <row r="1178" spans="1:25" ht="75" hidden="1" x14ac:dyDescent="0.25">
      <c r="A1178" s="3" t="s">
        <v>2456</v>
      </c>
      <c r="B1178" s="4">
        <v>45848</v>
      </c>
      <c r="C1178" s="3" t="s">
        <v>2329</v>
      </c>
      <c r="D1178" s="5" t="s">
        <v>891</v>
      </c>
      <c r="E1178" s="3" t="s">
        <v>128</v>
      </c>
      <c r="F1178" s="3">
        <v>25</v>
      </c>
      <c r="G1178" s="3">
        <v>50</v>
      </c>
      <c r="H1178" s="4">
        <v>44013</v>
      </c>
      <c r="I1178" s="3" t="s">
        <v>39</v>
      </c>
      <c r="J1178" s="3" t="s">
        <v>361</v>
      </c>
      <c r="K1178" s="3" t="s">
        <v>28</v>
      </c>
      <c r="L1178" s="5"/>
      <c r="M1178" s="5" t="s">
        <v>2440</v>
      </c>
      <c r="N1178" s="3" t="e">
        <f>IF(L1178="Availability", 0, IF(AND(#REF!="Y", OR(F1178&gt;2,#REF!&gt; 0)), 1, 0))</f>
        <v>#REF!</v>
      </c>
      <c r="O1178" s="5"/>
      <c r="P1178" s="5"/>
      <c r="Q1178" s="5"/>
      <c r="R1178" s="10"/>
      <c r="S1178" s="3">
        <f>_xlfn.XLOOKUP(E1178,DelayData!C:C,DelayData!E:E,"Not Found")</f>
        <v>3</v>
      </c>
      <c r="T1178" s="3">
        <f>tbl_master[[#This Row],[Delay Mins]]</f>
        <v>3</v>
      </c>
      <c r="U1178" s="41">
        <f t="shared" si="75"/>
        <v>6</v>
      </c>
      <c r="V1178" s="41" t="e" cm="1">
        <f t="array" aca="1" ref="V1178" ca="1">IF(V5COUNT(S1178:S1180)&lt;3,"",AVERAGE(S1178:S1180))</f>
        <v>#NAME?</v>
      </c>
      <c r="W1178" s="41" t="e">
        <f t="shared" ca="1" si="76"/>
        <v>#NAME?</v>
      </c>
      <c r="X1178" s="41" t="e">
        <f t="shared" ca="1" si="77"/>
        <v>#NAME?</v>
      </c>
      <c r="Y1178" s="44" t="e">
        <f t="shared" ca="1" si="78"/>
        <v>#NAME?</v>
      </c>
    </row>
    <row r="1179" spans="1:25" ht="60" hidden="1" x14ac:dyDescent="0.25">
      <c r="A1179" s="3" t="s">
        <v>2457</v>
      </c>
      <c r="B1179" s="4">
        <v>45848</v>
      </c>
      <c r="C1179" s="3" t="s">
        <v>1706</v>
      </c>
      <c r="D1179" s="5" t="s">
        <v>2458</v>
      </c>
      <c r="E1179" s="3" t="s">
        <v>1751</v>
      </c>
      <c r="F1179" s="3">
        <v>5</v>
      </c>
      <c r="G1179" s="3">
        <v>5</v>
      </c>
      <c r="H1179" s="4">
        <v>43549</v>
      </c>
      <c r="I1179" s="3" t="s">
        <v>26</v>
      </c>
      <c r="J1179" s="3" t="s">
        <v>242</v>
      </c>
      <c r="K1179" s="3" t="s">
        <v>28</v>
      </c>
      <c r="L1179" s="5"/>
      <c r="M1179" s="5"/>
      <c r="N1179" s="3" t="e">
        <f>IF(L1179="Availability", 0, IF(AND(#REF!="Y", OR(F1179&gt;2,#REF!&gt; 0)), 1, 0))</f>
        <v>#REF!</v>
      </c>
      <c r="O1179" s="5"/>
      <c r="P1179" s="5"/>
      <c r="Q1179" s="5"/>
      <c r="R1179" s="10"/>
      <c r="S1179" s="3">
        <f>_xlfn.XLOOKUP(E1179,DelayData!C:C,DelayData!E:E,"Not Found")</f>
        <v>0</v>
      </c>
      <c r="T1179" s="3">
        <f>tbl_master[[#This Row],[Delay Mins]]</f>
        <v>0</v>
      </c>
      <c r="U1179" s="41">
        <f t="shared" si="75"/>
        <v>3</v>
      </c>
      <c r="V1179" s="41" t="e" cm="1">
        <f t="array" aca="1" ref="V1179" ca="1">IF(V5COUNT(S1179:S1181)&lt;3,"",AVERAGE(S1179:S1181))</f>
        <v>#NAME?</v>
      </c>
      <c r="W1179" s="41" t="e">
        <f t="shared" ca="1" si="76"/>
        <v>#NAME?</v>
      </c>
      <c r="X1179" s="41" t="e">
        <f t="shared" ca="1" si="77"/>
        <v>#NAME?</v>
      </c>
      <c r="Y1179" s="44" t="e">
        <f t="shared" ca="1" si="78"/>
        <v>#NAME?</v>
      </c>
    </row>
    <row r="1180" spans="1:25" ht="45" hidden="1" x14ac:dyDescent="0.25">
      <c r="A1180" s="3" t="s">
        <v>2459</v>
      </c>
      <c r="B1180" s="4">
        <v>45848</v>
      </c>
      <c r="C1180" s="3" t="s">
        <v>1076</v>
      </c>
      <c r="D1180" s="5" t="s">
        <v>1077</v>
      </c>
      <c r="E1180" s="3" t="s">
        <v>2460</v>
      </c>
      <c r="F1180" s="3">
        <v>5</v>
      </c>
      <c r="G1180" s="3">
        <v>5</v>
      </c>
      <c r="H1180" s="4">
        <v>43920</v>
      </c>
      <c r="I1180" s="3" t="s">
        <v>26</v>
      </c>
      <c r="J1180" s="3" t="s">
        <v>242</v>
      </c>
      <c r="K1180" s="3" t="s">
        <v>28</v>
      </c>
      <c r="L1180" s="5"/>
      <c r="M1180" s="5" t="s">
        <v>2420</v>
      </c>
      <c r="N1180" s="3" t="e">
        <f>IF(L1180="Availability", 0, IF(AND(#REF!="Y", OR(F1180&gt;2,#REF!&gt; 0)), 1, 0))</f>
        <v>#REF!</v>
      </c>
      <c r="O1180" s="5"/>
      <c r="P1180" s="5"/>
      <c r="Q1180" s="5"/>
      <c r="R1180" s="10"/>
      <c r="S1180" s="3">
        <f>_xlfn.XLOOKUP(E1180,DelayData!C:C,DelayData!E:E,"Not Found")</f>
        <v>0</v>
      </c>
      <c r="T1180" s="3">
        <f>tbl_master[[#This Row],[Delay Mins]]</f>
        <v>0</v>
      </c>
      <c r="U1180" s="41">
        <f t="shared" si="75"/>
        <v>0</v>
      </c>
      <c r="V1180" s="41" t="e" cm="1">
        <f t="array" aca="1" ref="V1180" ca="1">IF(V5COUNT(S1180:S1182)&lt;3,"",AVERAGE(S1180:S1182))</f>
        <v>#NAME?</v>
      </c>
      <c r="W1180" s="41" t="e">
        <f t="shared" ca="1" si="76"/>
        <v>#NAME?</v>
      </c>
      <c r="X1180" s="41" t="e">
        <f t="shared" ca="1" si="77"/>
        <v>#NAME?</v>
      </c>
      <c r="Y1180" s="44" t="e">
        <f t="shared" ca="1" si="78"/>
        <v>#NAME?</v>
      </c>
    </row>
    <row r="1181" spans="1:25" ht="75" hidden="1" x14ac:dyDescent="0.25">
      <c r="A1181" s="3" t="s">
        <v>2461</v>
      </c>
      <c r="B1181" s="4">
        <v>45848</v>
      </c>
      <c r="C1181" s="3" t="s">
        <v>1613</v>
      </c>
      <c r="D1181" s="5" t="s">
        <v>1984</v>
      </c>
      <c r="E1181" s="3" t="s">
        <v>87</v>
      </c>
      <c r="F1181" s="3">
        <v>17</v>
      </c>
      <c r="G1181" s="3">
        <v>91</v>
      </c>
      <c r="H1181" s="3"/>
      <c r="I1181" s="3" t="s">
        <v>33</v>
      </c>
      <c r="J1181" s="3" t="s">
        <v>27</v>
      </c>
      <c r="K1181" s="3" t="s">
        <v>28</v>
      </c>
      <c r="L1181" s="5"/>
      <c r="M1181" s="5"/>
      <c r="N1181" s="3" t="e">
        <f>IF(L1181="Availability", 0, IF(AND(#REF!="Y", OR(F1181&gt;2,#REF!&gt; 0)), 1, 0))</f>
        <v>#REF!</v>
      </c>
      <c r="O1181" s="5"/>
      <c r="P1181" s="5"/>
      <c r="Q1181" s="5"/>
      <c r="R1181" s="10"/>
      <c r="S1181" s="3">
        <f>_xlfn.XLOOKUP(E1181,DelayData!C:C,DelayData!E:E,"Not Found")</f>
        <v>0</v>
      </c>
      <c r="T1181" s="3">
        <f>tbl_master[[#This Row],[Delay Mins]]</f>
        <v>0</v>
      </c>
      <c r="U1181" s="41">
        <f t="shared" si="75"/>
        <v>0</v>
      </c>
      <c r="V1181" s="41" t="e" cm="1">
        <f t="array" aca="1" ref="V1181" ca="1">IF(V5COUNT(S1181:S1183)&lt;3,"",AVERAGE(S1181:S1183))</f>
        <v>#NAME?</v>
      </c>
      <c r="W1181" s="41" t="e">
        <f t="shared" ca="1" si="76"/>
        <v>#NAME?</v>
      </c>
      <c r="X1181" s="41" t="e">
        <f t="shared" ca="1" si="77"/>
        <v>#NAME?</v>
      </c>
      <c r="Y1181" s="44" t="e">
        <f t="shared" ca="1" si="78"/>
        <v>#NAME?</v>
      </c>
    </row>
    <row r="1182" spans="1:25" ht="75" hidden="1" x14ac:dyDescent="0.25">
      <c r="A1182" s="3" t="s">
        <v>2462</v>
      </c>
      <c r="B1182" s="4">
        <v>45848</v>
      </c>
      <c r="C1182" s="3" t="s">
        <v>475</v>
      </c>
      <c r="D1182" s="5" t="s">
        <v>767</v>
      </c>
      <c r="E1182" s="3" t="s">
        <v>95</v>
      </c>
      <c r="F1182" s="3">
        <v>26</v>
      </c>
      <c r="G1182" s="3">
        <v>38</v>
      </c>
      <c r="H1182" s="3"/>
      <c r="I1182" s="3" t="s">
        <v>88</v>
      </c>
      <c r="J1182" s="3" t="s">
        <v>242</v>
      </c>
      <c r="K1182" s="3" t="s">
        <v>28</v>
      </c>
      <c r="L1182" s="5"/>
      <c r="M1182" s="5"/>
      <c r="N1182" s="3" t="e">
        <f>IF(L1182="Availability", 0, IF(AND(#REF!="Y", OR(F1182&gt;2,#REF!&gt; 0)), 1, 0))</f>
        <v>#REF!</v>
      </c>
      <c r="O1182" s="5"/>
      <c r="P1182" s="5"/>
      <c r="Q1182" s="5"/>
      <c r="R1182" s="10"/>
      <c r="S1182" s="3">
        <f>_xlfn.XLOOKUP(E1182,DelayData!C:C,DelayData!E:E,"Not Found")</f>
        <v>0</v>
      </c>
      <c r="T1182" s="3">
        <f>tbl_master[[#This Row],[Delay Mins]]</f>
        <v>0</v>
      </c>
      <c r="U1182" s="41">
        <f t="shared" si="75"/>
        <v>0</v>
      </c>
      <c r="V1182" s="41" t="e" cm="1">
        <f t="array" aca="1" ref="V1182" ca="1">IF(V5COUNT(S1182:S1184)&lt;3,"",AVERAGE(S1182:S1184))</f>
        <v>#NAME?</v>
      </c>
      <c r="W1182" s="41" t="e">
        <f t="shared" ca="1" si="76"/>
        <v>#NAME?</v>
      </c>
      <c r="X1182" s="41" t="e">
        <f t="shared" ca="1" si="77"/>
        <v>#NAME?</v>
      </c>
      <c r="Y1182" s="44" t="e">
        <f t="shared" ca="1" si="78"/>
        <v>#NAME?</v>
      </c>
    </row>
    <row r="1183" spans="1:25" ht="105" hidden="1" x14ac:dyDescent="0.25">
      <c r="A1183" s="3" t="s">
        <v>2463</v>
      </c>
      <c r="B1183" s="4">
        <v>45848</v>
      </c>
      <c r="C1183" s="3" t="s">
        <v>1667</v>
      </c>
      <c r="D1183" s="5" t="s">
        <v>1807</v>
      </c>
      <c r="E1183" s="3" t="s">
        <v>1197</v>
      </c>
      <c r="F1183" s="3">
        <v>67</v>
      </c>
      <c r="G1183" s="3">
        <v>112</v>
      </c>
      <c r="H1183" s="3"/>
      <c r="I1183" s="3" t="s">
        <v>119</v>
      </c>
      <c r="J1183" s="3" t="s">
        <v>129</v>
      </c>
      <c r="K1183" s="3" t="s">
        <v>28</v>
      </c>
      <c r="L1183" s="5"/>
      <c r="M1183" s="5"/>
      <c r="N1183" s="3" t="e">
        <f>IF(L1183="Availability", 0, IF(AND(#REF!="Y", OR(F1183&gt;2,#REF!&gt; 0)), 1, 0))</f>
        <v>#REF!</v>
      </c>
      <c r="O1183" s="5"/>
      <c r="P1183" s="5"/>
      <c r="Q1183" s="5"/>
      <c r="R1183" s="10"/>
      <c r="S1183" s="3">
        <f>_xlfn.XLOOKUP(E1183,DelayData!C:C,DelayData!E:E,"Not Found")</f>
        <v>1196</v>
      </c>
      <c r="T1183" s="3">
        <f>tbl_master[[#This Row],[Delay Mins]]</f>
        <v>1196</v>
      </c>
      <c r="U1183" s="41">
        <f t="shared" si="75"/>
        <v>0</v>
      </c>
      <c r="V1183" s="41" t="e" cm="1">
        <f t="array" aca="1" ref="V1183" ca="1">IF(V5COUNT(S1183:S1185)&lt;3,"",AVERAGE(S1183:S1185))</f>
        <v>#NAME?</v>
      </c>
      <c r="W1183" s="41" t="e">
        <f t="shared" ca="1" si="76"/>
        <v>#NAME?</v>
      </c>
      <c r="X1183" s="41" t="e">
        <f t="shared" ca="1" si="77"/>
        <v>#NAME?</v>
      </c>
      <c r="Y1183" s="44" t="e">
        <f t="shared" ca="1" si="78"/>
        <v>#NAME?</v>
      </c>
    </row>
    <row r="1184" spans="1:25" ht="60" hidden="1" x14ac:dyDescent="0.25">
      <c r="A1184" s="3" t="s">
        <v>2464</v>
      </c>
      <c r="B1184" s="4">
        <v>45848</v>
      </c>
      <c r="C1184" s="3" t="s">
        <v>2465</v>
      </c>
      <c r="D1184" s="5" t="s">
        <v>2466</v>
      </c>
      <c r="E1184" s="3" t="s">
        <v>387</v>
      </c>
      <c r="F1184" s="3">
        <v>3</v>
      </c>
      <c r="G1184" s="3">
        <v>3</v>
      </c>
      <c r="H1184" s="4">
        <v>43819</v>
      </c>
      <c r="I1184" s="3" t="s">
        <v>26</v>
      </c>
      <c r="J1184" s="3" t="s">
        <v>242</v>
      </c>
      <c r="K1184" s="3" t="s">
        <v>28</v>
      </c>
      <c r="L1184" s="5"/>
      <c r="M1184" s="5"/>
      <c r="N1184" s="3" t="e">
        <f>IF(L1184="Availability", 0, IF(AND(#REF!="Y", OR(F1184&gt;2,#REF!&gt; 0)), 1, 0))</f>
        <v>#REF!</v>
      </c>
      <c r="O1184" s="5"/>
      <c r="P1184" s="5"/>
      <c r="Q1184" s="5"/>
      <c r="R1184" s="10"/>
      <c r="S1184" s="3">
        <f>_xlfn.XLOOKUP(E1184,DelayData!C:C,DelayData!E:E,"Not Found")</f>
        <v>31</v>
      </c>
      <c r="T1184" s="3">
        <f>tbl_master[[#This Row],[Delay Mins]]</f>
        <v>31</v>
      </c>
      <c r="U1184" s="41">
        <f t="shared" si="75"/>
        <v>1196</v>
      </c>
      <c r="V1184" s="41" t="e" cm="1">
        <f t="array" aca="1" ref="V1184" ca="1">IF(V5COUNT(S1184:S1186)&lt;3,"",AVERAGE(S1184:S1186))</f>
        <v>#NAME?</v>
      </c>
      <c r="W1184" s="41" t="e">
        <f t="shared" ca="1" si="76"/>
        <v>#NAME?</v>
      </c>
      <c r="X1184" s="41" t="e">
        <f t="shared" ca="1" si="77"/>
        <v>#NAME?</v>
      </c>
      <c r="Y1184" s="44" t="e">
        <f t="shared" ca="1" si="78"/>
        <v>#NAME?</v>
      </c>
    </row>
    <row r="1185" spans="1:25" ht="75" hidden="1" x14ac:dyDescent="0.25">
      <c r="A1185" s="3" t="s">
        <v>2467</v>
      </c>
      <c r="B1185" s="4">
        <v>45848</v>
      </c>
      <c r="C1185" s="3" t="s">
        <v>1826</v>
      </c>
      <c r="D1185" s="5" t="s">
        <v>1439</v>
      </c>
      <c r="E1185" s="3" t="s">
        <v>87</v>
      </c>
      <c r="F1185" s="3">
        <v>3</v>
      </c>
      <c r="G1185" s="3">
        <v>6</v>
      </c>
      <c r="H1185" s="4">
        <v>43672</v>
      </c>
      <c r="I1185" s="3" t="s">
        <v>39</v>
      </c>
      <c r="J1185" s="3" t="s">
        <v>44</v>
      </c>
      <c r="K1185" s="3" t="s">
        <v>28</v>
      </c>
      <c r="L1185" s="5"/>
      <c r="M1185" s="5"/>
      <c r="N1185" s="3" t="e">
        <f>IF(L1185="Availability", 0, IF(AND(#REF!="Y", OR(F1185&gt;2,#REF!&gt; 0)), 1, 0))</f>
        <v>#REF!</v>
      </c>
      <c r="O1185" s="5"/>
      <c r="P1185" s="5"/>
      <c r="Q1185" s="5"/>
      <c r="R1185" s="10"/>
      <c r="S1185" s="3">
        <f>_xlfn.XLOOKUP(E1185,DelayData!C:C,DelayData!E:E,"Not Found")</f>
        <v>0</v>
      </c>
      <c r="T1185" s="3">
        <f>tbl_master[[#This Row],[Delay Mins]]</f>
        <v>0</v>
      </c>
      <c r="U1185" s="41">
        <f t="shared" si="75"/>
        <v>31</v>
      </c>
      <c r="V1185" s="41" t="e" cm="1">
        <f t="array" aca="1" ref="V1185" ca="1">IF(V5COUNT(S1185:S1187)&lt;3,"",AVERAGE(S1185:S1187))</f>
        <v>#NAME?</v>
      </c>
      <c r="W1185" s="41" t="e">
        <f t="shared" ca="1" si="76"/>
        <v>#NAME?</v>
      </c>
      <c r="X1185" s="41" t="e">
        <f t="shared" ca="1" si="77"/>
        <v>#NAME?</v>
      </c>
      <c r="Y1185" s="44" t="e">
        <f t="shared" ca="1" si="78"/>
        <v>#NAME?</v>
      </c>
    </row>
    <row r="1186" spans="1:25" ht="60" hidden="1" x14ac:dyDescent="0.25">
      <c r="A1186" s="3" t="s">
        <v>2468</v>
      </c>
      <c r="B1186" s="4">
        <v>45848</v>
      </c>
      <c r="C1186" s="3" t="s">
        <v>1291</v>
      </c>
      <c r="D1186" s="5" t="s">
        <v>1292</v>
      </c>
      <c r="E1186" s="3" t="s">
        <v>99</v>
      </c>
      <c r="F1186" s="3">
        <v>11</v>
      </c>
      <c r="G1186" s="3">
        <v>14</v>
      </c>
      <c r="H1186" s="4">
        <v>43782</v>
      </c>
      <c r="I1186" s="3" t="s">
        <v>2469</v>
      </c>
      <c r="J1186" s="3" t="s">
        <v>2470</v>
      </c>
      <c r="K1186" s="3" t="s">
        <v>28</v>
      </c>
      <c r="L1186" s="5" t="s">
        <v>1523</v>
      </c>
      <c r="M1186" s="5" t="s">
        <v>2471</v>
      </c>
      <c r="N1186" s="3" t="e">
        <f>IF(L1186="Availability", 0, IF(AND(#REF!="Y", OR(F1186&gt;2,#REF!&gt; 0)), 1, 0))</f>
        <v>#REF!</v>
      </c>
      <c r="O1186" s="5"/>
      <c r="P1186" s="5"/>
      <c r="Q1186" s="5"/>
      <c r="R1186" s="10"/>
      <c r="S1186" s="3">
        <f>_xlfn.XLOOKUP(E1186,DelayData!C:C,DelayData!E:E,"Not Found")</f>
        <v>12</v>
      </c>
      <c r="T1186" s="3">
        <f>tbl_master[[#This Row],[Delay Mins]]</f>
        <v>12</v>
      </c>
      <c r="U1186" s="41">
        <f t="shared" si="75"/>
        <v>0</v>
      </c>
      <c r="V1186" s="41" t="e" cm="1">
        <f t="array" aca="1" ref="V1186" ca="1">IF(V5COUNT(S1186:S1188)&lt;3,"",AVERAGE(S1186:S1188))</f>
        <v>#NAME?</v>
      </c>
      <c r="W1186" s="41" t="e">
        <f t="shared" ca="1" si="76"/>
        <v>#NAME?</v>
      </c>
      <c r="X1186" s="41" t="e">
        <f t="shared" ca="1" si="77"/>
        <v>#NAME?</v>
      </c>
      <c r="Y1186" s="44" t="e">
        <f t="shared" ca="1" si="78"/>
        <v>#NAME?</v>
      </c>
    </row>
    <row r="1187" spans="1:25" ht="75" hidden="1" x14ac:dyDescent="0.25">
      <c r="A1187" s="3" t="s">
        <v>2472</v>
      </c>
      <c r="B1187" s="4">
        <v>45848</v>
      </c>
      <c r="C1187" s="3" t="s">
        <v>219</v>
      </c>
      <c r="D1187" s="5" t="s">
        <v>2473</v>
      </c>
      <c r="E1187" s="3" t="s">
        <v>121</v>
      </c>
      <c r="F1187" s="3">
        <v>11</v>
      </c>
      <c r="G1187" s="3">
        <v>11</v>
      </c>
      <c r="H1187" s="4">
        <v>43782</v>
      </c>
      <c r="I1187" s="3" t="s">
        <v>39</v>
      </c>
      <c r="J1187" s="3" t="s">
        <v>361</v>
      </c>
      <c r="K1187" s="3" t="s">
        <v>28</v>
      </c>
      <c r="L1187" s="5"/>
      <c r="M1187" s="5" t="s">
        <v>2440</v>
      </c>
      <c r="N1187" s="3" t="e">
        <f>IF(L1187="Availability", 0, IF(AND(#REF!="Y", OR(F1187&gt;2,#REF!&gt; 0)), 1, 0))</f>
        <v>#REF!</v>
      </c>
      <c r="O1187" s="5"/>
      <c r="P1187" s="5"/>
      <c r="Q1187" s="5"/>
      <c r="R1187" s="10"/>
      <c r="S1187" s="3">
        <f>_xlfn.XLOOKUP(E1187,DelayData!C:C,DelayData!E:E,"Not Found")</f>
        <v>0</v>
      </c>
      <c r="T1187" s="3">
        <f>tbl_master[[#This Row],[Delay Mins]]</f>
        <v>0</v>
      </c>
      <c r="U1187" s="41">
        <f t="shared" si="75"/>
        <v>12</v>
      </c>
      <c r="V1187" s="41" t="e" cm="1">
        <f t="array" aca="1" ref="V1187" ca="1">IF(V5COUNT(S1187:S1189)&lt;3,"",AVERAGE(S1187:S1189))</f>
        <v>#NAME?</v>
      </c>
      <c r="W1187" s="41" t="e">
        <f t="shared" ca="1" si="76"/>
        <v>#NAME?</v>
      </c>
      <c r="X1187" s="41" t="e">
        <f t="shared" ca="1" si="77"/>
        <v>#NAME?</v>
      </c>
      <c r="Y1187" s="44" t="e">
        <f t="shared" ca="1" si="78"/>
        <v>#NAME?</v>
      </c>
    </row>
    <row r="1188" spans="1:25" ht="75" hidden="1" x14ac:dyDescent="0.25">
      <c r="A1188" s="3" t="s">
        <v>2474</v>
      </c>
      <c r="B1188" s="4">
        <v>45847</v>
      </c>
      <c r="C1188" s="3" t="s">
        <v>1138</v>
      </c>
      <c r="D1188" s="5" t="s">
        <v>1346</v>
      </c>
      <c r="E1188" s="3" t="s">
        <v>2475</v>
      </c>
      <c r="F1188" s="3">
        <v>2</v>
      </c>
      <c r="G1188" s="3">
        <v>2</v>
      </c>
      <c r="H1188" s="4">
        <v>43532</v>
      </c>
      <c r="I1188" s="3" t="s">
        <v>26</v>
      </c>
      <c r="J1188" s="3" t="s">
        <v>242</v>
      </c>
      <c r="K1188" s="3" t="s">
        <v>28</v>
      </c>
      <c r="L1188" s="5"/>
      <c r="M1188" s="5"/>
      <c r="N1188" s="3" t="e">
        <f>IF(L1188="Availability", 0, IF(AND(#REF!="Y", OR(F1188&gt;2,#REF!&gt; 0)), 1, 0))</f>
        <v>#REF!</v>
      </c>
      <c r="O1188" s="5"/>
      <c r="P1188" s="5"/>
      <c r="Q1188" s="5"/>
      <c r="R1188" s="10"/>
      <c r="S1188" s="3">
        <f>_xlfn.XLOOKUP(E1188,DelayData!C:C,DelayData!E:E,"Not Found")</f>
        <v>0</v>
      </c>
      <c r="T1188" s="3">
        <f>tbl_master[[#This Row],[Delay Mins]]</f>
        <v>0</v>
      </c>
      <c r="U1188" s="41">
        <f t="shared" si="75"/>
        <v>0</v>
      </c>
      <c r="V1188" s="41" t="e" cm="1">
        <f t="array" aca="1" ref="V1188" ca="1">IF(V5COUNT(S1188:S1190)&lt;3,"",AVERAGE(S1188:S1190))</f>
        <v>#NAME?</v>
      </c>
      <c r="W1188" s="41" t="e">
        <f t="shared" ca="1" si="76"/>
        <v>#NAME?</v>
      </c>
      <c r="X1188" s="41" t="e">
        <f t="shared" ca="1" si="77"/>
        <v>#NAME?</v>
      </c>
      <c r="Y1188" s="44" t="e">
        <f t="shared" ca="1" si="78"/>
        <v>#NAME?</v>
      </c>
    </row>
    <row r="1189" spans="1:25" ht="75" hidden="1" x14ac:dyDescent="0.25">
      <c r="A1189" s="3" t="s">
        <v>2476</v>
      </c>
      <c r="B1189" s="4">
        <v>45847</v>
      </c>
      <c r="C1189" s="3" t="s">
        <v>258</v>
      </c>
      <c r="D1189" s="5" t="s">
        <v>2359</v>
      </c>
      <c r="E1189" s="3" t="s">
        <v>305</v>
      </c>
      <c r="F1189" s="3">
        <v>0</v>
      </c>
      <c r="G1189" s="3">
        <v>0</v>
      </c>
      <c r="H1189" s="3"/>
      <c r="I1189" s="3" t="s">
        <v>119</v>
      </c>
      <c r="J1189" s="3" t="s">
        <v>27</v>
      </c>
      <c r="K1189" s="3" t="s">
        <v>28</v>
      </c>
      <c r="L1189" s="5"/>
      <c r="M1189" s="5"/>
      <c r="N1189" s="3" t="e">
        <f>IF(L1189="Availability", 0, IF(AND(#REF!="Y", OR(F1189&gt;2,#REF!&gt; 0)), 1, 0))</f>
        <v>#REF!</v>
      </c>
      <c r="O1189" s="5"/>
      <c r="P1189" s="5"/>
      <c r="Q1189" s="5"/>
      <c r="R1189" s="10"/>
      <c r="S1189" s="3">
        <f>_xlfn.XLOOKUP(E1189,DelayData!C:C,DelayData!E:E,"Not Found")</f>
        <v>39</v>
      </c>
      <c r="T1189" s="3">
        <f>tbl_master[[#This Row],[Delay Mins]]</f>
        <v>39</v>
      </c>
      <c r="U1189" s="41">
        <f t="shared" si="75"/>
        <v>0</v>
      </c>
      <c r="V1189" s="41" t="e" cm="1">
        <f t="array" aca="1" ref="V1189" ca="1">IF(V5COUNT(S1189:S1191)&lt;3,"",AVERAGE(S1189:S1191))</f>
        <v>#NAME?</v>
      </c>
      <c r="W1189" s="41" t="e">
        <f t="shared" ca="1" si="76"/>
        <v>#NAME?</v>
      </c>
      <c r="X1189" s="41" t="e">
        <f t="shared" ca="1" si="77"/>
        <v>#NAME?</v>
      </c>
      <c r="Y1189" s="44" t="e">
        <f t="shared" ca="1" si="78"/>
        <v>#NAME?</v>
      </c>
    </row>
    <row r="1190" spans="1:25" ht="60" hidden="1" x14ac:dyDescent="0.25">
      <c r="A1190" s="3" t="s">
        <v>2477</v>
      </c>
      <c r="B1190" s="4">
        <v>45847</v>
      </c>
      <c r="C1190" s="3" t="s">
        <v>1909</v>
      </c>
      <c r="D1190" s="5" t="s">
        <v>1910</v>
      </c>
      <c r="E1190" s="3" t="s">
        <v>48</v>
      </c>
      <c r="F1190" s="3">
        <v>7</v>
      </c>
      <c r="G1190" s="3">
        <v>40</v>
      </c>
      <c r="H1190" s="4">
        <v>43686</v>
      </c>
      <c r="I1190" s="3" t="s">
        <v>39</v>
      </c>
      <c r="J1190" s="3" t="s">
        <v>163</v>
      </c>
      <c r="K1190" s="3" t="s">
        <v>28</v>
      </c>
      <c r="L1190" s="5"/>
      <c r="M1190" s="5"/>
      <c r="N1190" s="3" t="e">
        <f>IF(L1190="Availability", 0, IF(AND(#REF!="Y", OR(F1190&gt;2,#REF!&gt; 0)), 1, 0))</f>
        <v>#REF!</v>
      </c>
      <c r="O1190" s="5"/>
      <c r="P1190" s="5"/>
      <c r="Q1190" s="5"/>
      <c r="R1190" s="10"/>
      <c r="S1190" s="3">
        <f>_xlfn.XLOOKUP(E1190,DelayData!C:C,DelayData!E:E,"Not Found")</f>
        <v>0</v>
      </c>
      <c r="T1190" s="3">
        <f>tbl_master[[#This Row],[Delay Mins]]</f>
        <v>0</v>
      </c>
      <c r="U1190" s="41">
        <f t="shared" si="75"/>
        <v>39</v>
      </c>
      <c r="V1190" s="41" t="e" cm="1">
        <f t="array" aca="1" ref="V1190" ca="1">IF(V5COUNT(S1190:S1192)&lt;3,"",AVERAGE(S1190:S1192))</f>
        <v>#NAME?</v>
      </c>
      <c r="W1190" s="41" t="e">
        <f t="shared" ca="1" si="76"/>
        <v>#NAME?</v>
      </c>
      <c r="X1190" s="41" t="e">
        <f t="shared" ca="1" si="77"/>
        <v>#NAME?</v>
      </c>
      <c r="Y1190" s="44" t="e">
        <f t="shared" ca="1" si="78"/>
        <v>#NAME?</v>
      </c>
    </row>
    <row r="1191" spans="1:25" ht="60" hidden="1" x14ac:dyDescent="0.25">
      <c r="A1191" s="3" t="s">
        <v>2478</v>
      </c>
      <c r="B1191" s="4">
        <v>45847</v>
      </c>
      <c r="C1191" s="3" t="s">
        <v>1269</v>
      </c>
      <c r="D1191" s="5" t="s">
        <v>1270</v>
      </c>
      <c r="E1191" s="3" t="s">
        <v>708</v>
      </c>
      <c r="F1191" s="3">
        <v>17</v>
      </c>
      <c r="G1191" s="3">
        <v>22</v>
      </c>
      <c r="H1191" s="4">
        <v>43700</v>
      </c>
      <c r="I1191" s="3" t="s">
        <v>39</v>
      </c>
      <c r="J1191" s="3" t="s">
        <v>129</v>
      </c>
      <c r="K1191" s="3" t="s">
        <v>28</v>
      </c>
      <c r="L1191" s="5"/>
      <c r="M1191" s="5"/>
      <c r="N1191" s="3" t="e">
        <f>IF(L1191="Availability", 0, IF(AND(#REF!="Y", OR(F1191&gt;2,#REF!&gt; 0)), 1, 0))</f>
        <v>#REF!</v>
      </c>
      <c r="O1191" s="5"/>
      <c r="P1191" s="5"/>
      <c r="Q1191" s="5"/>
      <c r="R1191" s="10"/>
      <c r="S1191" s="3">
        <f>_xlfn.XLOOKUP(E1191,DelayData!C:C,DelayData!E:E,"Not Found")</f>
        <v>3</v>
      </c>
      <c r="T1191" s="3">
        <f>tbl_master[[#This Row],[Delay Mins]]</f>
        <v>3</v>
      </c>
      <c r="U1191" s="41">
        <f t="shared" si="75"/>
        <v>0</v>
      </c>
      <c r="V1191" s="41" t="e" cm="1">
        <f t="array" aca="1" ref="V1191" ca="1">IF(V5COUNT(S1191:S1193)&lt;3,"",AVERAGE(S1191:S1193))</f>
        <v>#NAME?</v>
      </c>
      <c r="W1191" s="41" t="e">
        <f t="shared" ca="1" si="76"/>
        <v>#NAME?</v>
      </c>
      <c r="X1191" s="41" t="e">
        <f t="shared" ca="1" si="77"/>
        <v>#NAME?</v>
      </c>
      <c r="Y1191" s="44" t="e">
        <f t="shared" ca="1" si="78"/>
        <v>#NAME?</v>
      </c>
    </row>
    <row r="1192" spans="1:25" ht="75" hidden="1" x14ac:dyDescent="0.25">
      <c r="A1192" s="3" t="s">
        <v>2479</v>
      </c>
      <c r="B1192" s="4">
        <v>45847</v>
      </c>
      <c r="C1192" s="3" t="s">
        <v>205</v>
      </c>
      <c r="D1192" s="5" t="s">
        <v>1912</v>
      </c>
      <c r="E1192" s="3" t="s">
        <v>95</v>
      </c>
      <c r="F1192" s="3">
        <v>6</v>
      </c>
      <c r="G1192" s="3">
        <v>10</v>
      </c>
      <c r="H1192" s="4">
        <v>44055</v>
      </c>
      <c r="I1192" s="3" t="s">
        <v>54</v>
      </c>
      <c r="J1192" s="3" t="s">
        <v>55</v>
      </c>
      <c r="K1192" s="3" t="s">
        <v>28</v>
      </c>
      <c r="L1192" s="5"/>
      <c r="M1192" s="5"/>
      <c r="N1192" s="3" t="e">
        <f>IF(L1192="Availability", 0, IF(AND(#REF!="Y", OR(F1192&gt;2,#REF!&gt; 0)), 1, 0))</f>
        <v>#REF!</v>
      </c>
      <c r="O1192" s="5"/>
      <c r="P1192" s="5"/>
      <c r="Q1192" s="5"/>
      <c r="R1192" s="10"/>
      <c r="S1192" s="3">
        <f>_xlfn.XLOOKUP(E1192,DelayData!C:C,DelayData!E:E,"Not Found")</f>
        <v>0</v>
      </c>
      <c r="T1192" s="3">
        <f>tbl_master[[#This Row],[Delay Mins]]</f>
        <v>0</v>
      </c>
      <c r="U1192" s="41">
        <f t="shared" si="75"/>
        <v>3</v>
      </c>
      <c r="V1192" s="41" t="e" cm="1">
        <f t="array" aca="1" ref="V1192" ca="1">IF(V5COUNT(S1192:S1194)&lt;3,"",AVERAGE(S1192:S1194))</f>
        <v>#NAME?</v>
      </c>
      <c r="W1192" s="41" t="e">
        <f t="shared" ca="1" si="76"/>
        <v>#NAME?</v>
      </c>
      <c r="X1192" s="41" t="e">
        <f t="shared" ca="1" si="77"/>
        <v>#NAME?</v>
      </c>
      <c r="Y1192" s="44" t="e">
        <f t="shared" ca="1" si="78"/>
        <v>#NAME?</v>
      </c>
    </row>
    <row r="1193" spans="1:25" ht="105" hidden="1" x14ac:dyDescent="0.25">
      <c r="A1193" s="3" t="s">
        <v>2480</v>
      </c>
      <c r="B1193" s="4">
        <v>45846</v>
      </c>
      <c r="C1193" s="3"/>
      <c r="D1193" s="5" t="s">
        <v>952</v>
      </c>
      <c r="E1193" s="3" t="s">
        <v>87</v>
      </c>
      <c r="F1193" s="3">
        <v>6</v>
      </c>
      <c r="G1193" s="3">
        <v>9</v>
      </c>
      <c r="H1193" s="3"/>
      <c r="I1193" s="3" t="s">
        <v>71</v>
      </c>
      <c r="J1193" s="3"/>
      <c r="K1193" s="3" t="s">
        <v>34</v>
      </c>
      <c r="L1193" s="5"/>
      <c r="M1193" s="5"/>
      <c r="N1193" s="3" t="e">
        <f>IF(L1193="Availability", 0, IF(AND(#REF!="Y", OR(F1193&gt;2,#REF!&gt; 0)), 1, 0))</f>
        <v>#REF!</v>
      </c>
      <c r="O1193" s="5"/>
      <c r="P1193" s="5"/>
      <c r="Q1193" s="5"/>
      <c r="R1193" s="10"/>
      <c r="S1193" s="3">
        <f>_xlfn.XLOOKUP(E1193,DelayData!C:C,DelayData!E:E,"Not Found")</f>
        <v>0</v>
      </c>
      <c r="T1193" s="3">
        <f>tbl_master[[#This Row],[Delay Mins]]</f>
        <v>0</v>
      </c>
      <c r="U1193" s="41">
        <f t="shared" si="75"/>
        <v>0</v>
      </c>
      <c r="V1193" s="41" t="e" cm="1">
        <f t="array" aca="1" ref="V1193" ca="1">IF(V5COUNT(S1193:S1195)&lt;3,"",AVERAGE(S1193:S1195))</f>
        <v>#NAME?</v>
      </c>
      <c r="W1193" s="41" t="e">
        <f t="shared" ca="1" si="76"/>
        <v>#NAME?</v>
      </c>
      <c r="X1193" s="41" t="e">
        <f t="shared" ca="1" si="77"/>
        <v>#NAME?</v>
      </c>
      <c r="Y1193" s="44" t="e">
        <f t="shared" ca="1" si="78"/>
        <v>#NAME?</v>
      </c>
    </row>
    <row r="1194" spans="1:25" ht="75" hidden="1" x14ac:dyDescent="0.25">
      <c r="A1194" s="3" t="s">
        <v>2481</v>
      </c>
      <c r="B1194" s="4">
        <v>45846</v>
      </c>
      <c r="C1194" s="3" t="s">
        <v>258</v>
      </c>
      <c r="D1194" s="5" t="s">
        <v>2359</v>
      </c>
      <c r="E1194" s="3" t="s">
        <v>2482</v>
      </c>
      <c r="F1194" s="3">
        <v>9</v>
      </c>
      <c r="G1194" s="3">
        <v>26.5</v>
      </c>
      <c r="H1194" s="3"/>
      <c r="I1194" s="3" t="s">
        <v>33</v>
      </c>
      <c r="J1194" s="3" t="s">
        <v>288</v>
      </c>
      <c r="K1194" s="3" t="s">
        <v>28</v>
      </c>
      <c r="L1194" s="5"/>
      <c r="M1194" s="5"/>
      <c r="N1194" s="3" t="e">
        <f>IF(L1194="Availability", 0, IF(AND(#REF!="Y", OR(F1194&gt;2,#REF!&gt; 0)), 1, 0))</f>
        <v>#REF!</v>
      </c>
      <c r="O1194" s="5"/>
      <c r="P1194" s="5"/>
      <c r="Q1194" s="5"/>
      <c r="R1194" s="10"/>
      <c r="S1194" s="3">
        <f>_xlfn.XLOOKUP(E1194,DelayData!C:C,DelayData!E:E,"Not Found")</f>
        <v>7</v>
      </c>
      <c r="T1194" s="3">
        <f>tbl_master[[#This Row],[Delay Mins]]</f>
        <v>7</v>
      </c>
      <c r="U1194" s="41">
        <f t="shared" si="75"/>
        <v>0</v>
      </c>
      <c r="V1194" s="41" t="e" cm="1">
        <f t="array" aca="1" ref="V1194" ca="1">IF(V5COUNT(S1194:S1196)&lt;3,"",AVERAGE(S1194:S1196))</f>
        <v>#NAME?</v>
      </c>
      <c r="W1194" s="41" t="e">
        <f t="shared" ca="1" si="76"/>
        <v>#NAME?</v>
      </c>
      <c r="X1194" s="41" t="e">
        <f t="shared" ca="1" si="77"/>
        <v>#NAME?</v>
      </c>
      <c r="Y1194" s="44" t="e">
        <f t="shared" ca="1" si="78"/>
        <v>#NAME?</v>
      </c>
    </row>
    <row r="1195" spans="1:25" ht="30" hidden="1" x14ac:dyDescent="0.25">
      <c r="A1195" s="3" t="s">
        <v>2483</v>
      </c>
      <c r="B1195" s="4">
        <v>45846</v>
      </c>
      <c r="C1195" s="3" t="s">
        <v>258</v>
      </c>
      <c r="D1195" s="5"/>
      <c r="E1195" s="3" t="s">
        <v>95</v>
      </c>
      <c r="F1195" s="3">
        <v>16</v>
      </c>
      <c r="G1195" s="3">
        <v>19</v>
      </c>
      <c r="H1195" s="3"/>
      <c r="I1195" s="3" t="s">
        <v>748</v>
      </c>
      <c r="J1195" s="3" t="s">
        <v>44</v>
      </c>
      <c r="K1195" s="3" t="s">
        <v>28</v>
      </c>
      <c r="L1195" s="5"/>
      <c r="M1195" s="5"/>
      <c r="N1195" s="3" t="e">
        <f>IF(L1195="Availability", 0, IF(AND(#REF!="Y", OR(F1195&gt;2,#REF!&gt; 0)), 1, 0))</f>
        <v>#REF!</v>
      </c>
      <c r="O1195" s="5"/>
      <c r="P1195" s="5"/>
      <c r="Q1195" s="5"/>
      <c r="R1195" s="10"/>
      <c r="S1195" s="3">
        <f>_xlfn.XLOOKUP(E1195,DelayData!C:C,DelayData!E:E,"Not Found")</f>
        <v>0</v>
      </c>
      <c r="T1195" s="3">
        <f>tbl_master[[#This Row],[Delay Mins]]</f>
        <v>0</v>
      </c>
      <c r="U1195" s="41">
        <f t="shared" si="75"/>
        <v>7</v>
      </c>
      <c r="V1195" s="41" t="e" cm="1">
        <f t="array" aca="1" ref="V1195" ca="1">IF(V5COUNT(S1195:S1197)&lt;3,"",AVERAGE(S1195:S1197))</f>
        <v>#NAME?</v>
      </c>
      <c r="W1195" s="41" t="e">
        <f t="shared" ca="1" si="76"/>
        <v>#NAME?</v>
      </c>
      <c r="X1195" s="41" t="e">
        <f t="shared" ca="1" si="77"/>
        <v>#NAME?</v>
      </c>
      <c r="Y1195" s="44" t="e">
        <f t="shared" ca="1" si="78"/>
        <v>#NAME?</v>
      </c>
    </row>
    <row r="1196" spans="1:25" ht="60" hidden="1" x14ac:dyDescent="0.25">
      <c r="A1196" s="3" t="s">
        <v>2484</v>
      </c>
      <c r="B1196" s="4">
        <v>45846</v>
      </c>
      <c r="C1196" s="3" t="s">
        <v>61</v>
      </c>
      <c r="D1196" s="5" t="s">
        <v>1275</v>
      </c>
      <c r="E1196" s="3" t="s">
        <v>387</v>
      </c>
      <c r="F1196" s="3">
        <v>6</v>
      </c>
      <c r="G1196" s="3">
        <v>6</v>
      </c>
      <c r="H1196" s="4">
        <v>43700</v>
      </c>
      <c r="I1196" s="3" t="s">
        <v>39</v>
      </c>
      <c r="J1196" s="3" t="s">
        <v>163</v>
      </c>
      <c r="K1196" s="3" t="s">
        <v>28</v>
      </c>
      <c r="L1196" s="5"/>
      <c r="M1196" s="5" t="s">
        <v>2440</v>
      </c>
      <c r="N1196" s="3" t="e">
        <f>IF(L1196="Availability", 0, IF(AND(#REF!="Y", OR(F1196&gt;2,#REF!&gt; 0)), 1, 0))</f>
        <v>#REF!</v>
      </c>
      <c r="O1196" s="5"/>
      <c r="P1196" s="5"/>
      <c r="Q1196" s="5"/>
      <c r="R1196" s="10"/>
      <c r="S1196" s="3">
        <f>_xlfn.XLOOKUP(E1196,DelayData!C:C,DelayData!E:E,"Not Found")</f>
        <v>31</v>
      </c>
      <c r="T1196" s="3">
        <f>tbl_master[[#This Row],[Delay Mins]]</f>
        <v>31</v>
      </c>
      <c r="U1196" s="41">
        <f t="shared" si="75"/>
        <v>0</v>
      </c>
      <c r="V1196" s="41" t="e" cm="1">
        <f t="array" aca="1" ref="V1196" ca="1">IF(V5COUNT(S1196:S1198)&lt;3,"",AVERAGE(S1196:S1198))</f>
        <v>#NAME?</v>
      </c>
      <c r="W1196" s="41" t="e">
        <f t="shared" ca="1" si="76"/>
        <v>#NAME?</v>
      </c>
      <c r="X1196" s="41" t="e">
        <f t="shared" ca="1" si="77"/>
        <v>#NAME?</v>
      </c>
      <c r="Y1196" s="44" t="e">
        <f t="shared" ca="1" si="78"/>
        <v>#NAME?</v>
      </c>
    </row>
    <row r="1197" spans="1:25" ht="45" hidden="1" x14ac:dyDescent="0.25">
      <c r="A1197" s="3" t="s">
        <v>2485</v>
      </c>
      <c r="B1197" s="4">
        <v>45846</v>
      </c>
      <c r="C1197" s="3"/>
      <c r="D1197" s="5" t="s">
        <v>2486</v>
      </c>
      <c r="E1197" s="3" t="s">
        <v>95</v>
      </c>
      <c r="F1197" s="3">
        <v>15</v>
      </c>
      <c r="G1197" s="3">
        <v>18</v>
      </c>
      <c r="H1197" s="4">
        <v>43798</v>
      </c>
      <c r="I1197" s="3" t="s">
        <v>71</v>
      </c>
      <c r="J1197" s="3"/>
      <c r="K1197" s="3" t="s">
        <v>34</v>
      </c>
      <c r="L1197" s="5"/>
      <c r="M1197" s="5"/>
      <c r="N1197" s="3" t="e">
        <f>IF(L1197="Availability", 0, IF(AND(#REF!="Y", OR(F1197&gt;2,#REF!&gt; 0)), 1, 0))</f>
        <v>#REF!</v>
      </c>
      <c r="O1197" s="5"/>
      <c r="P1197" s="5"/>
      <c r="Q1197" s="5"/>
      <c r="R1197" s="10"/>
      <c r="S1197" s="3">
        <f>_xlfn.XLOOKUP(E1197,DelayData!C:C,DelayData!E:E,"Not Found")</f>
        <v>0</v>
      </c>
      <c r="T1197" s="3">
        <f>tbl_master[[#This Row],[Delay Mins]]</f>
        <v>0</v>
      </c>
      <c r="U1197" s="41">
        <f t="shared" si="75"/>
        <v>31</v>
      </c>
      <c r="V1197" s="41" t="e" cm="1">
        <f t="array" aca="1" ref="V1197" ca="1">IF(V5COUNT(S1197:S1199)&lt;3,"",AVERAGE(S1197:S1199))</f>
        <v>#NAME?</v>
      </c>
      <c r="W1197" s="41" t="e">
        <f t="shared" ca="1" si="76"/>
        <v>#NAME?</v>
      </c>
      <c r="X1197" s="41" t="e">
        <f t="shared" ca="1" si="77"/>
        <v>#NAME?</v>
      </c>
      <c r="Y1197" s="44" t="e">
        <f t="shared" ca="1" si="78"/>
        <v>#NAME?</v>
      </c>
    </row>
    <row r="1198" spans="1:25" ht="75" hidden="1" x14ac:dyDescent="0.25">
      <c r="A1198" s="3" t="s">
        <v>2487</v>
      </c>
      <c r="B1198" s="4">
        <v>45846</v>
      </c>
      <c r="C1198" s="3" t="s">
        <v>2098</v>
      </c>
      <c r="D1198" s="5" t="s">
        <v>1303</v>
      </c>
      <c r="E1198" s="3" t="s">
        <v>95</v>
      </c>
      <c r="F1198" s="3">
        <v>26</v>
      </c>
      <c r="G1198" s="3">
        <v>43</v>
      </c>
      <c r="H1198" s="3"/>
      <c r="I1198" s="3" t="s">
        <v>71</v>
      </c>
      <c r="J1198" s="3" t="s">
        <v>55</v>
      </c>
      <c r="K1198" s="3" t="s">
        <v>28</v>
      </c>
      <c r="L1198" s="5"/>
      <c r="M1198" s="5"/>
      <c r="N1198" s="3" t="e">
        <f>IF(L1198="Availability", 0, IF(AND(#REF!="Y", OR(F1198&gt;2,#REF!&gt; 0)), 1, 0))</f>
        <v>#REF!</v>
      </c>
      <c r="O1198" s="5"/>
      <c r="P1198" s="5"/>
      <c r="Q1198" s="5"/>
      <c r="R1198" s="10"/>
      <c r="S1198" s="3">
        <f>_xlfn.XLOOKUP(E1198,DelayData!C:C,DelayData!E:E,"Not Found")</f>
        <v>0</v>
      </c>
      <c r="T1198" s="3">
        <f>tbl_master[[#This Row],[Delay Mins]]</f>
        <v>0</v>
      </c>
      <c r="U1198" s="41">
        <f t="shared" si="75"/>
        <v>0</v>
      </c>
      <c r="V1198" s="41" t="e" cm="1">
        <f t="array" aca="1" ref="V1198" ca="1">IF(V5COUNT(S1198:S1200)&lt;3,"",AVERAGE(S1198:S1200))</f>
        <v>#NAME?</v>
      </c>
      <c r="W1198" s="41" t="e">
        <f t="shared" ca="1" si="76"/>
        <v>#NAME?</v>
      </c>
      <c r="X1198" s="41" t="e">
        <f t="shared" ca="1" si="77"/>
        <v>#NAME?</v>
      </c>
      <c r="Y1198" s="44" t="e">
        <f t="shared" ca="1" si="78"/>
        <v>#NAME?</v>
      </c>
    </row>
    <row r="1199" spans="1:25" ht="75" hidden="1" x14ac:dyDescent="0.25">
      <c r="A1199" s="3" t="s">
        <v>2488</v>
      </c>
      <c r="B1199" s="4">
        <v>45846</v>
      </c>
      <c r="C1199" s="3" t="s">
        <v>1172</v>
      </c>
      <c r="D1199" s="5" t="s">
        <v>325</v>
      </c>
      <c r="E1199" s="3" t="s">
        <v>264</v>
      </c>
      <c r="F1199" s="3">
        <v>4</v>
      </c>
      <c r="G1199" s="3">
        <v>7</v>
      </c>
      <c r="H1199" s="3"/>
      <c r="I1199" s="3" t="s">
        <v>119</v>
      </c>
      <c r="J1199" s="3" t="s">
        <v>163</v>
      </c>
      <c r="K1199" s="3" t="s">
        <v>28</v>
      </c>
      <c r="L1199" s="5"/>
      <c r="M1199" s="5"/>
      <c r="N1199" s="3" t="e">
        <f>IF(L1199="Availability", 0, IF(AND(#REF!="Y", OR(F1199&gt;2,#REF!&gt; 0)), 1, 0))</f>
        <v>#REF!</v>
      </c>
      <c r="O1199" s="5"/>
      <c r="P1199" s="5"/>
      <c r="Q1199" s="5"/>
      <c r="R1199" s="10"/>
      <c r="S1199" s="3">
        <f>_xlfn.XLOOKUP(E1199,DelayData!C:C,DelayData!E:E,"Not Found")</f>
        <v>24</v>
      </c>
      <c r="T1199" s="3">
        <f>tbl_master[[#This Row],[Delay Mins]]</f>
        <v>24</v>
      </c>
      <c r="U1199" s="41">
        <f t="shared" si="75"/>
        <v>0</v>
      </c>
      <c r="V1199" s="41" t="e" cm="1">
        <f t="array" aca="1" ref="V1199" ca="1">IF(V5COUNT(S1199:S1201)&lt;3,"",AVERAGE(S1199:S1201))</f>
        <v>#NAME?</v>
      </c>
      <c r="W1199" s="41" t="e">
        <f t="shared" ca="1" si="76"/>
        <v>#NAME?</v>
      </c>
      <c r="X1199" s="41" t="e">
        <f t="shared" ca="1" si="77"/>
        <v>#NAME?</v>
      </c>
      <c r="Y1199" s="44" t="e">
        <f t="shared" ca="1" si="78"/>
        <v>#NAME?</v>
      </c>
    </row>
    <row r="1200" spans="1:25" ht="60" hidden="1" x14ac:dyDescent="0.25">
      <c r="A1200" s="3" t="s">
        <v>2489</v>
      </c>
      <c r="B1200" s="4">
        <v>45845</v>
      </c>
      <c r="C1200" s="3" t="s">
        <v>2490</v>
      </c>
      <c r="D1200" s="5" t="s">
        <v>2491</v>
      </c>
      <c r="E1200" s="3" t="s">
        <v>48</v>
      </c>
      <c r="F1200" s="3">
        <v>0</v>
      </c>
      <c r="G1200" s="3">
        <v>25</v>
      </c>
      <c r="H1200" s="4">
        <v>43782</v>
      </c>
      <c r="I1200" s="3" t="s">
        <v>302</v>
      </c>
      <c r="J1200" s="3" t="s">
        <v>239</v>
      </c>
      <c r="K1200" s="3" t="s">
        <v>28</v>
      </c>
      <c r="L1200" s="5"/>
      <c r="M1200" s="5" t="s">
        <v>2420</v>
      </c>
      <c r="N1200" s="3" t="e">
        <f>IF(L1200="Availability", 0, IF(AND(#REF!="Y", OR(F1200&gt;2,#REF!&gt; 0)), 1, 0))</f>
        <v>#REF!</v>
      </c>
      <c r="O1200" s="5"/>
      <c r="P1200" s="5"/>
      <c r="Q1200" s="5"/>
      <c r="R1200" s="10"/>
      <c r="S1200" s="3">
        <f>_xlfn.XLOOKUP(E1200,DelayData!C:C,DelayData!E:E,"Not Found")</f>
        <v>0</v>
      </c>
      <c r="T1200" s="3">
        <f>tbl_master[[#This Row],[Delay Mins]]</f>
        <v>0</v>
      </c>
      <c r="U1200" s="41">
        <f t="shared" si="75"/>
        <v>24</v>
      </c>
      <c r="V1200" s="41" t="e" cm="1">
        <f t="array" aca="1" ref="V1200" ca="1">IF(V5COUNT(S1200:S1202)&lt;3,"",AVERAGE(S1200:S1202))</f>
        <v>#NAME?</v>
      </c>
      <c r="W1200" s="41" t="e">
        <f t="shared" ca="1" si="76"/>
        <v>#NAME?</v>
      </c>
      <c r="X1200" s="41" t="e">
        <f t="shared" ca="1" si="77"/>
        <v>#NAME?</v>
      </c>
      <c r="Y1200" s="44" t="e">
        <f t="shared" ca="1" si="78"/>
        <v>#NAME?</v>
      </c>
    </row>
    <row r="1201" spans="1:25" ht="60" hidden="1" x14ac:dyDescent="0.25">
      <c r="A1201" s="3" t="s">
        <v>2492</v>
      </c>
      <c r="B1201" s="4">
        <v>45845</v>
      </c>
      <c r="C1201" s="3" t="s">
        <v>2493</v>
      </c>
      <c r="D1201" s="5" t="s">
        <v>2494</v>
      </c>
      <c r="E1201" s="3" t="s">
        <v>387</v>
      </c>
      <c r="F1201" s="3">
        <v>7</v>
      </c>
      <c r="G1201" s="3">
        <v>11</v>
      </c>
      <c r="H1201" s="4">
        <v>43532</v>
      </c>
      <c r="I1201" s="3" t="s">
        <v>26</v>
      </c>
      <c r="J1201" s="3" t="s">
        <v>163</v>
      </c>
      <c r="K1201" s="3" t="s">
        <v>28</v>
      </c>
      <c r="L1201" s="5"/>
      <c r="M1201" s="5"/>
      <c r="N1201" s="3" t="e">
        <f>IF(L1201="Availability", 0, IF(AND(#REF!="Y", OR(F1201&gt;2,#REF!&gt; 0)), 1, 0))</f>
        <v>#REF!</v>
      </c>
      <c r="O1201" s="5"/>
      <c r="P1201" s="5"/>
      <c r="Q1201" s="5"/>
      <c r="R1201" s="10"/>
      <c r="S1201" s="3">
        <f>_xlfn.XLOOKUP(E1201,DelayData!C:C,DelayData!E:E,"Not Found")</f>
        <v>31</v>
      </c>
      <c r="T1201" s="3">
        <f>tbl_master[[#This Row],[Delay Mins]]</f>
        <v>31</v>
      </c>
      <c r="U1201" s="41">
        <f t="shared" si="75"/>
        <v>0</v>
      </c>
      <c r="V1201" s="41" t="e" cm="1">
        <f t="array" aca="1" ref="V1201" ca="1">IF(V5COUNT(S1201:S1203)&lt;3,"",AVERAGE(S1201:S1203))</f>
        <v>#NAME?</v>
      </c>
      <c r="W1201" s="41" t="e">
        <f t="shared" ca="1" si="76"/>
        <v>#NAME?</v>
      </c>
      <c r="X1201" s="41" t="e">
        <f t="shared" ca="1" si="77"/>
        <v>#NAME?</v>
      </c>
      <c r="Y1201" s="44" t="e">
        <f t="shared" ca="1" si="78"/>
        <v>#NAME?</v>
      </c>
    </row>
    <row r="1202" spans="1:25" ht="75" hidden="1" x14ac:dyDescent="0.25">
      <c r="A1202" s="3" t="s">
        <v>2495</v>
      </c>
      <c r="B1202" s="4">
        <v>45845</v>
      </c>
      <c r="C1202" s="3" t="s">
        <v>2496</v>
      </c>
      <c r="D1202" s="5" t="s">
        <v>2497</v>
      </c>
      <c r="E1202" s="3" t="s">
        <v>216</v>
      </c>
      <c r="F1202" s="3">
        <v>25</v>
      </c>
      <c r="G1202" s="3">
        <v>25</v>
      </c>
      <c r="H1202" s="4">
        <v>43532</v>
      </c>
      <c r="I1202" s="3" t="s">
        <v>26</v>
      </c>
      <c r="J1202" s="3" t="s">
        <v>44</v>
      </c>
      <c r="K1202" s="3" t="s">
        <v>28</v>
      </c>
      <c r="L1202" s="5"/>
      <c r="M1202" s="5"/>
      <c r="N1202" s="3" t="e">
        <f>IF(L1202="Availability", 0, IF(AND(#REF!="Y", OR(F1202&gt;2,#REF!&gt; 0)), 1, 0))</f>
        <v>#REF!</v>
      </c>
      <c r="O1202" s="5"/>
      <c r="P1202" s="5"/>
      <c r="Q1202" s="5"/>
      <c r="R1202" s="10"/>
      <c r="S1202" s="3">
        <f>_xlfn.XLOOKUP(E1202,DelayData!C:C,DelayData!E:E,"Not Found")</f>
        <v>3</v>
      </c>
      <c r="T1202" s="3">
        <f>tbl_master[[#This Row],[Delay Mins]]</f>
        <v>3</v>
      </c>
      <c r="U1202" s="41">
        <f t="shared" si="75"/>
        <v>31</v>
      </c>
      <c r="V1202" s="41" t="e" cm="1">
        <f t="array" aca="1" ref="V1202" ca="1">IF(V5COUNT(S1202:S1204)&lt;3,"",AVERAGE(S1202:S1204))</f>
        <v>#NAME?</v>
      </c>
      <c r="W1202" s="41" t="e">
        <f t="shared" ca="1" si="76"/>
        <v>#NAME?</v>
      </c>
      <c r="X1202" s="41" t="e">
        <f t="shared" ca="1" si="77"/>
        <v>#NAME?</v>
      </c>
      <c r="Y1202" s="44" t="e">
        <f t="shared" ca="1" si="78"/>
        <v>#NAME?</v>
      </c>
    </row>
    <row r="1203" spans="1:25" ht="75" hidden="1" x14ac:dyDescent="0.25">
      <c r="A1203" s="3" t="s">
        <v>2498</v>
      </c>
      <c r="B1203" s="4">
        <v>45845</v>
      </c>
      <c r="C1203" s="3"/>
      <c r="D1203" s="5" t="s">
        <v>1391</v>
      </c>
      <c r="E1203" s="3" t="s">
        <v>2499</v>
      </c>
      <c r="F1203" s="3">
        <v>6</v>
      </c>
      <c r="G1203" s="3">
        <v>6</v>
      </c>
      <c r="H1203" s="4">
        <v>43545</v>
      </c>
      <c r="I1203" s="3" t="s">
        <v>302</v>
      </c>
      <c r="J1203" s="3"/>
      <c r="K1203" s="3" t="s">
        <v>584</v>
      </c>
      <c r="L1203" s="5"/>
      <c r="M1203" s="5"/>
      <c r="N1203" s="3" t="e">
        <f>IF(L1203="Availability", 0, IF(AND(#REF!="Y", OR(F1203&gt;2,#REF!&gt; 0)), 1, 0))</f>
        <v>#REF!</v>
      </c>
      <c r="O1203" s="5"/>
      <c r="P1203" s="5"/>
      <c r="Q1203" s="5"/>
      <c r="R1203" s="10"/>
      <c r="S1203" s="3">
        <f>_xlfn.XLOOKUP(E1203,DelayData!C:C,DelayData!E:E,"Not Found")</f>
        <v>0</v>
      </c>
      <c r="T1203" s="3">
        <f>tbl_master[[#This Row],[Delay Mins]]</f>
        <v>0</v>
      </c>
      <c r="U1203" s="41">
        <f t="shared" si="75"/>
        <v>3</v>
      </c>
      <c r="V1203" s="41" t="e" cm="1">
        <f t="array" aca="1" ref="V1203" ca="1">IF(V5COUNT(S1203:S1205)&lt;3,"",AVERAGE(S1203:S1205))</f>
        <v>#NAME?</v>
      </c>
      <c r="W1203" s="41" t="e">
        <f t="shared" ca="1" si="76"/>
        <v>#NAME?</v>
      </c>
      <c r="X1203" s="41" t="e">
        <f t="shared" ca="1" si="77"/>
        <v>#NAME?</v>
      </c>
      <c r="Y1203" s="44" t="e">
        <f t="shared" ca="1" si="78"/>
        <v>#NAME?</v>
      </c>
    </row>
    <row r="1204" spans="1:25" ht="75" hidden="1" x14ac:dyDescent="0.25">
      <c r="A1204" s="3" t="s">
        <v>2500</v>
      </c>
      <c r="B1204" s="4">
        <v>45845</v>
      </c>
      <c r="C1204" s="3" t="s">
        <v>1001</v>
      </c>
      <c r="D1204" s="5" t="s">
        <v>1002</v>
      </c>
      <c r="E1204" s="3" t="s">
        <v>70</v>
      </c>
      <c r="F1204" s="3">
        <v>3</v>
      </c>
      <c r="G1204" s="3">
        <v>7</v>
      </c>
      <c r="H1204" s="3"/>
      <c r="I1204" s="3" t="s">
        <v>71</v>
      </c>
      <c r="J1204" s="3" t="s">
        <v>55</v>
      </c>
      <c r="K1204" s="3" t="s">
        <v>28</v>
      </c>
      <c r="L1204" s="5"/>
      <c r="M1204" s="5"/>
      <c r="N1204" s="3" t="e">
        <f>IF(L1204="Availability", 0, IF(AND(#REF!="Y", OR(F1204&gt;2,#REF!&gt; 0)), 1, 0))</f>
        <v>#REF!</v>
      </c>
      <c r="O1204" s="5"/>
      <c r="P1204" s="5"/>
      <c r="Q1204" s="5"/>
      <c r="R1204" s="10"/>
      <c r="S1204" s="3">
        <f>_xlfn.XLOOKUP(E1204,DelayData!C:C,DelayData!E:E,"Not Found")</f>
        <v>27</v>
      </c>
      <c r="T1204" s="3">
        <f>tbl_master[[#This Row],[Delay Mins]]</f>
        <v>27</v>
      </c>
      <c r="U1204" s="41">
        <f t="shared" si="75"/>
        <v>0</v>
      </c>
      <c r="V1204" s="41" t="e" cm="1">
        <f t="array" aca="1" ref="V1204" ca="1">IF(V5COUNT(S1204:S1206)&lt;3,"",AVERAGE(S1204:S1206))</f>
        <v>#NAME?</v>
      </c>
      <c r="W1204" s="41" t="e">
        <f t="shared" ca="1" si="76"/>
        <v>#NAME?</v>
      </c>
      <c r="X1204" s="41" t="e">
        <f t="shared" ca="1" si="77"/>
        <v>#NAME?</v>
      </c>
      <c r="Y1204" s="44" t="e">
        <f t="shared" ca="1" si="78"/>
        <v>#NAME?</v>
      </c>
    </row>
    <row r="1205" spans="1:25" ht="75" hidden="1" x14ac:dyDescent="0.25">
      <c r="A1205" s="3" t="s">
        <v>2501</v>
      </c>
      <c r="B1205" s="4">
        <v>45845</v>
      </c>
      <c r="C1205" s="3" t="s">
        <v>1041</v>
      </c>
      <c r="D1205" s="5" t="s">
        <v>1042</v>
      </c>
      <c r="E1205" s="3" t="s">
        <v>87</v>
      </c>
      <c r="F1205" s="3">
        <v>0</v>
      </c>
      <c r="G1205" s="3">
        <v>7</v>
      </c>
      <c r="H1205" s="3"/>
      <c r="I1205" s="3" t="s">
        <v>748</v>
      </c>
      <c r="J1205" s="3" t="s">
        <v>44</v>
      </c>
      <c r="K1205" s="3" t="s">
        <v>28</v>
      </c>
      <c r="L1205" s="5"/>
      <c r="M1205" s="5"/>
      <c r="N1205" s="3" t="e">
        <f>IF(L1205="Availability", 0, IF(AND(#REF!="Y", OR(F1205&gt;2,#REF!&gt; 0)), 1, 0))</f>
        <v>#REF!</v>
      </c>
      <c r="O1205" s="5"/>
      <c r="P1205" s="5"/>
      <c r="Q1205" s="5"/>
      <c r="R1205" s="10"/>
      <c r="S1205" s="3">
        <f>_xlfn.XLOOKUP(E1205,DelayData!C:C,DelayData!E:E,"Not Found")</f>
        <v>0</v>
      </c>
      <c r="T1205" s="3">
        <f>tbl_master[[#This Row],[Delay Mins]]</f>
        <v>0</v>
      </c>
      <c r="U1205" s="41">
        <f t="shared" si="75"/>
        <v>27</v>
      </c>
      <c r="V1205" s="41" t="e" cm="1">
        <f t="array" aca="1" ref="V1205" ca="1">IF(V5COUNT(S1205:S1207)&lt;3,"",AVERAGE(S1205:S1207))</f>
        <v>#NAME?</v>
      </c>
      <c r="W1205" s="41" t="e">
        <f t="shared" ca="1" si="76"/>
        <v>#NAME?</v>
      </c>
      <c r="X1205" s="41" t="e">
        <f t="shared" ca="1" si="77"/>
        <v>#NAME?</v>
      </c>
      <c r="Y1205" s="44" t="e">
        <f t="shared" ca="1" si="78"/>
        <v>#NAME?</v>
      </c>
    </row>
    <row r="1206" spans="1:25" ht="75" hidden="1" x14ac:dyDescent="0.25">
      <c r="A1206" s="3" t="s">
        <v>2502</v>
      </c>
      <c r="B1206" s="4">
        <v>45845</v>
      </c>
      <c r="C1206" s="3"/>
      <c r="D1206" s="5" t="s">
        <v>1303</v>
      </c>
      <c r="E1206" s="3" t="s">
        <v>95</v>
      </c>
      <c r="F1206" s="3">
        <v>0</v>
      </c>
      <c r="G1206" s="3">
        <v>7</v>
      </c>
      <c r="H1206" s="3"/>
      <c r="I1206" s="3" t="s">
        <v>88</v>
      </c>
      <c r="J1206" s="3"/>
      <c r="K1206" s="3" t="s">
        <v>34</v>
      </c>
      <c r="L1206" s="5"/>
      <c r="M1206" s="5"/>
      <c r="N1206" s="3" t="e">
        <f>IF(L1206="Availability", 0, IF(AND(#REF!="Y", OR(F1206&gt;2,#REF!&gt; 0)), 1, 0))</f>
        <v>#REF!</v>
      </c>
      <c r="O1206" s="5"/>
      <c r="P1206" s="5"/>
      <c r="Q1206" s="5"/>
      <c r="R1206" s="10"/>
      <c r="S1206" s="3">
        <f>_xlfn.XLOOKUP(E1206,DelayData!C:C,DelayData!E:E,"Not Found")</f>
        <v>0</v>
      </c>
      <c r="T1206" s="3">
        <f>tbl_master[[#This Row],[Delay Mins]]</f>
        <v>0</v>
      </c>
      <c r="U1206" s="41">
        <f t="shared" si="75"/>
        <v>0</v>
      </c>
      <c r="V1206" s="41" t="e" cm="1">
        <f t="array" aca="1" ref="V1206" ca="1">IF(V5COUNT(S1206:S1208)&lt;3,"",AVERAGE(S1206:S1208))</f>
        <v>#NAME?</v>
      </c>
      <c r="W1206" s="41" t="e">
        <f t="shared" ca="1" si="76"/>
        <v>#NAME?</v>
      </c>
      <c r="X1206" s="41" t="e">
        <f t="shared" ca="1" si="77"/>
        <v>#NAME?</v>
      </c>
      <c r="Y1206" s="44" t="e">
        <f t="shared" ca="1" si="78"/>
        <v>#NAME?</v>
      </c>
    </row>
    <row r="1207" spans="1:25" ht="75" hidden="1" x14ac:dyDescent="0.25">
      <c r="A1207" s="3" t="s">
        <v>2503</v>
      </c>
      <c r="B1207" s="4">
        <v>45845</v>
      </c>
      <c r="C1207" s="3" t="s">
        <v>946</v>
      </c>
      <c r="D1207" s="5" t="s">
        <v>1695</v>
      </c>
      <c r="E1207" s="3" t="s">
        <v>70</v>
      </c>
      <c r="F1207" s="3">
        <v>44</v>
      </c>
      <c r="G1207" s="3">
        <v>62</v>
      </c>
      <c r="H1207" s="4">
        <v>43542</v>
      </c>
      <c r="I1207" s="3" t="s">
        <v>71</v>
      </c>
      <c r="J1207" s="3" t="s">
        <v>55</v>
      </c>
      <c r="K1207" s="3" t="s">
        <v>28</v>
      </c>
      <c r="L1207" s="5"/>
      <c r="M1207" s="5"/>
      <c r="N1207" s="3" t="e">
        <f>IF(L1207="Availability", 0, IF(AND(#REF!="Y", OR(F1207&gt;2,#REF!&gt; 0)), 1, 0))</f>
        <v>#REF!</v>
      </c>
      <c r="O1207" s="5"/>
      <c r="P1207" s="5"/>
      <c r="Q1207" s="5"/>
      <c r="R1207" s="10"/>
      <c r="S1207" s="3">
        <f>_xlfn.XLOOKUP(E1207,DelayData!C:C,DelayData!E:E,"Not Found")</f>
        <v>27</v>
      </c>
      <c r="T1207" s="3">
        <f>tbl_master[[#This Row],[Delay Mins]]</f>
        <v>27</v>
      </c>
      <c r="U1207" s="41">
        <f t="shared" si="75"/>
        <v>0</v>
      </c>
      <c r="V1207" s="41" t="e" cm="1">
        <f t="array" aca="1" ref="V1207" ca="1">IF(V5COUNT(S1207:S1209)&lt;3,"",AVERAGE(S1207:S1209))</f>
        <v>#NAME?</v>
      </c>
      <c r="W1207" s="41" t="e">
        <f t="shared" ca="1" si="76"/>
        <v>#NAME?</v>
      </c>
      <c r="X1207" s="41" t="e">
        <f t="shared" ca="1" si="77"/>
        <v>#NAME?</v>
      </c>
      <c r="Y1207" s="44" t="e">
        <f t="shared" ca="1" si="78"/>
        <v>#NAME?</v>
      </c>
    </row>
    <row r="1208" spans="1:25" ht="75" hidden="1" x14ac:dyDescent="0.25">
      <c r="A1208" s="3" t="s">
        <v>2504</v>
      </c>
      <c r="B1208" s="4">
        <v>45845</v>
      </c>
      <c r="C1208" s="3" t="s">
        <v>2505</v>
      </c>
      <c r="D1208" s="5" t="s">
        <v>2506</v>
      </c>
      <c r="E1208" s="3" t="s">
        <v>2507</v>
      </c>
      <c r="F1208" s="3">
        <v>6</v>
      </c>
      <c r="G1208" s="3">
        <v>13</v>
      </c>
      <c r="H1208" s="4">
        <v>43896</v>
      </c>
      <c r="I1208" s="3" t="s">
        <v>54</v>
      </c>
      <c r="J1208" s="3" t="s">
        <v>55</v>
      </c>
      <c r="K1208" s="3" t="s">
        <v>28</v>
      </c>
      <c r="L1208" s="5"/>
      <c r="M1208" s="5"/>
      <c r="N1208" s="3" t="e">
        <f>IF(L1208="Availability", 0, IF(AND(#REF!="Y", OR(F1208&gt;2,#REF!&gt; 0)), 1, 0))</f>
        <v>#REF!</v>
      </c>
      <c r="O1208" s="5"/>
      <c r="P1208" s="5"/>
      <c r="Q1208" s="5"/>
      <c r="R1208" s="10"/>
      <c r="S1208" s="3" t="str">
        <f>_xlfn.XLOOKUP(E1208,DelayData!C:C,DelayData!E:E,"Not Found")</f>
        <v>Not Found</v>
      </c>
      <c r="T1208" s="3" t="str">
        <f>tbl_master[[#This Row],[Delay Mins]]</f>
        <v>Not Found</v>
      </c>
      <c r="U1208" s="41">
        <f t="shared" si="75"/>
        <v>27</v>
      </c>
      <c r="V1208" s="41" t="e" cm="1">
        <f t="array" aca="1" ref="V1208" ca="1">IF(V5COUNT(S1208:S1210)&lt;3,"",AVERAGE(S1208:S1210))</f>
        <v>#NAME?</v>
      </c>
      <c r="W1208" s="41" t="e">
        <f t="shared" ca="1" si="76"/>
        <v>#VALUE!</v>
      </c>
      <c r="X1208" s="41" t="e">
        <f t="shared" ca="1" si="77"/>
        <v>#VALUE!</v>
      </c>
      <c r="Y1208" s="44" t="e">
        <f t="shared" ca="1" si="78"/>
        <v>#VALUE!</v>
      </c>
    </row>
    <row r="1209" spans="1:25" ht="60" hidden="1" x14ac:dyDescent="0.25">
      <c r="A1209" s="3" t="s">
        <v>2508</v>
      </c>
      <c r="B1209" s="4">
        <v>45844</v>
      </c>
      <c r="C1209" s="3" t="s">
        <v>407</v>
      </c>
      <c r="D1209" s="5" t="s">
        <v>1055</v>
      </c>
      <c r="E1209" s="3" t="s">
        <v>43</v>
      </c>
      <c r="F1209" s="3">
        <v>13</v>
      </c>
      <c r="G1209" s="3">
        <v>41</v>
      </c>
      <c r="H1209" s="4">
        <v>43542</v>
      </c>
      <c r="I1209" s="3" t="s">
        <v>26</v>
      </c>
      <c r="J1209" s="3" t="s">
        <v>44</v>
      </c>
      <c r="K1209" s="3" t="s">
        <v>28</v>
      </c>
      <c r="L1209" s="5"/>
      <c r="M1209" s="5"/>
      <c r="N1209" s="3" t="e">
        <f>IF(L1209="Availability", 0, IF(AND(#REF!="Y", OR(F1209&gt;2,#REF!&gt; 0)), 1, 0))</f>
        <v>#REF!</v>
      </c>
      <c r="O1209" s="5"/>
      <c r="P1209" s="5"/>
      <c r="Q1209" s="5"/>
      <c r="R1209" s="10"/>
      <c r="S1209" s="3">
        <f>_xlfn.XLOOKUP(E1209,DelayData!C:C,DelayData!E:E,"Not Found")</f>
        <v>0</v>
      </c>
      <c r="T1209" s="3">
        <f>tbl_master[[#This Row],[Delay Mins]]</f>
        <v>0</v>
      </c>
      <c r="U1209" s="41" t="str">
        <f t="shared" si="75"/>
        <v>Not Found</v>
      </c>
      <c r="V1209" s="41" t="e" cm="1">
        <f t="array" aca="1" ref="V1209" ca="1">IF(V5COUNT(S1209:S1211)&lt;3,"",AVERAGE(S1209:S1211))</f>
        <v>#NAME?</v>
      </c>
      <c r="W1209" s="41" t="e">
        <f t="shared" ca="1" si="76"/>
        <v>#VALUE!</v>
      </c>
      <c r="X1209" s="41" t="e">
        <f t="shared" ca="1" si="77"/>
        <v>#VALUE!</v>
      </c>
      <c r="Y1209" s="44" t="e">
        <f t="shared" ca="1" si="78"/>
        <v>#VALUE!</v>
      </c>
    </row>
    <row r="1210" spans="1:25" ht="75" hidden="1" x14ac:dyDescent="0.25">
      <c r="A1210" s="3" t="s">
        <v>2509</v>
      </c>
      <c r="B1210" s="4">
        <v>45844</v>
      </c>
      <c r="C1210" s="3" t="s">
        <v>156</v>
      </c>
      <c r="D1210" s="5" t="s">
        <v>2510</v>
      </c>
      <c r="E1210" s="3" t="s">
        <v>1056</v>
      </c>
      <c r="F1210" s="3">
        <v>4</v>
      </c>
      <c r="G1210" s="3">
        <v>4</v>
      </c>
      <c r="H1210" s="4">
        <v>43798</v>
      </c>
      <c r="I1210" s="3" t="s">
        <v>26</v>
      </c>
      <c r="J1210" s="3" t="s">
        <v>129</v>
      </c>
      <c r="K1210" s="3" t="s">
        <v>28</v>
      </c>
      <c r="L1210" s="5"/>
      <c r="M1210" s="5"/>
      <c r="N1210" s="3" t="e">
        <f>IF(L1210="Availability", 0, IF(AND(#REF!="Y", OR(F1210&gt;2,#REF!&gt; 0)), 1, 0))</f>
        <v>#REF!</v>
      </c>
      <c r="O1210" s="5"/>
      <c r="P1210" s="5"/>
      <c r="Q1210" s="5"/>
      <c r="R1210" s="10"/>
      <c r="S1210" s="3">
        <f>_xlfn.XLOOKUP(E1210,DelayData!C:C,DelayData!E:E,"Not Found")</f>
        <v>5</v>
      </c>
      <c r="T1210" s="3">
        <f>tbl_master[[#This Row],[Delay Mins]]</f>
        <v>5</v>
      </c>
      <c r="U1210" s="41">
        <f t="shared" si="75"/>
        <v>0</v>
      </c>
      <c r="V1210" s="41" t="e" cm="1">
        <f t="array" aca="1" ref="V1210" ca="1">IF(V5COUNT(S1210:S1212)&lt;3,"",AVERAGE(S1210:S1212))</f>
        <v>#NAME?</v>
      </c>
      <c r="W1210" s="41" t="e">
        <f t="shared" ca="1" si="76"/>
        <v>#NAME?</v>
      </c>
      <c r="X1210" s="41" t="e">
        <f t="shared" ca="1" si="77"/>
        <v>#NAME?</v>
      </c>
      <c r="Y1210" s="44" t="e">
        <f t="shared" ca="1" si="78"/>
        <v>#NAME?</v>
      </c>
    </row>
    <row r="1211" spans="1:25" ht="75" hidden="1" x14ac:dyDescent="0.25">
      <c r="A1211" s="3" t="s">
        <v>2511</v>
      </c>
      <c r="B1211" s="4">
        <v>45844</v>
      </c>
      <c r="C1211" s="3" t="s">
        <v>2512</v>
      </c>
      <c r="D1211" s="5" t="s">
        <v>2513</v>
      </c>
      <c r="E1211" s="3" t="s">
        <v>759</v>
      </c>
      <c r="F1211" s="3">
        <v>3</v>
      </c>
      <c r="G1211" s="3">
        <v>3</v>
      </c>
      <c r="H1211" s="4">
        <v>43920</v>
      </c>
      <c r="I1211" s="3" t="s">
        <v>26</v>
      </c>
      <c r="J1211" s="3" t="s">
        <v>242</v>
      </c>
      <c r="K1211" s="3" t="s">
        <v>28</v>
      </c>
      <c r="L1211" s="5"/>
      <c r="M1211" s="5"/>
      <c r="N1211" s="3" t="e">
        <f>IF(L1211="Availability", 0, IF(AND(#REF!="Y", OR(F1211&gt;2,#REF!&gt; 0)), 1, 0))</f>
        <v>#REF!</v>
      </c>
      <c r="O1211" s="5"/>
      <c r="P1211" s="5"/>
      <c r="Q1211" s="5"/>
      <c r="R1211" s="10"/>
      <c r="S1211" s="3">
        <f>_xlfn.XLOOKUP(E1211,DelayData!C:C,DelayData!E:E,"Not Found")</f>
        <v>0</v>
      </c>
      <c r="T1211" s="3">
        <f>tbl_master[[#This Row],[Delay Mins]]</f>
        <v>0</v>
      </c>
      <c r="U1211" s="41">
        <f t="shared" si="75"/>
        <v>5</v>
      </c>
      <c r="V1211" s="41" t="e" cm="1">
        <f t="array" aca="1" ref="V1211" ca="1">IF(V5COUNT(S1211:S1213)&lt;3,"",AVERAGE(S1211:S1213))</f>
        <v>#NAME?</v>
      </c>
      <c r="W1211" s="41" t="e">
        <f t="shared" ca="1" si="76"/>
        <v>#NAME?</v>
      </c>
      <c r="X1211" s="41" t="e">
        <f t="shared" ca="1" si="77"/>
        <v>#NAME?</v>
      </c>
      <c r="Y1211" s="44" t="e">
        <f t="shared" ca="1" si="78"/>
        <v>#NAME?</v>
      </c>
    </row>
    <row r="1212" spans="1:25" ht="75" hidden="1" x14ac:dyDescent="0.25">
      <c r="A1212" s="3" t="s">
        <v>2514</v>
      </c>
      <c r="B1212" s="4">
        <v>45844</v>
      </c>
      <c r="C1212" s="3" t="s">
        <v>1719</v>
      </c>
      <c r="D1212" s="5" t="s">
        <v>2515</v>
      </c>
      <c r="E1212" s="3" t="s">
        <v>2516</v>
      </c>
      <c r="F1212" s="3">
        <v>5</v>
      </c>
      <c r="G1212" s="3">
        <v>9</v>
      </c>
      <c r="H1212" s="3"/>
      <c r="I1212" s="3" t="s">
        <v>253</v>
      </c>
      <c r="J1212" s="3" t="s">
        <v>254</v>
      </c>
      <c r="K1212" s="3" t="s">
        <v>28</v>
      </c>
      <c r="L1212" s="5"/>
      <c r="M1212" s="5"/>
      <c r="N1212" s="3" t="e">
        <f>IF(L1212="Availability", 0, IF(AND(#REF!="Y", OR(F1212&gt;2,#REF!&gt; 0)), 1, 0))</f>
        <v>#REF!</v>
      </c>
      <c r="O1212" s="5"/>
      <c r="P1212" s="5"/>
      <c r="Q1212" s="5"/>
      <c r="R1212" s="10"/>
      <c r="S1212" s="3">
        <f>_xlfn.XLOOKUP(E1212,DelayData!C:C,DelayData!E:E,"Not Found")</f>
        <v>5</v>
      </c>
      <c r="T1212" s="3">
        <f>tbl_master[[#This Row],[Delay Mins]]</f>
        <v>5</v>
      </c>
      <c r="U1212" s="41">
        <f t="shared" si="75"/>
        <v>0</v>
      </c>
      <c r="V1212" s="41" t="e" cm="1">
        <f t="array" aca="1" ref="V1212" ca="1">IF(V5COUNT(S1212:S1214)&lt;3,"",AVERAGE(S1212:S1214))</f>
        <v>#NAME?</v>
      </c>
      <c r="W1212" s="41" t="e">
        <f t="shared" ca="1" si="76"/>
        <v>#NAME?</v>
      </c>
      <c r="X1212" s="41" t="e">
        <f t="shared" ca="1" si="77"/>
        <v>#NAME?</v>
      </c>
      <c r="Y1212" s="44" t="e">
        <f t="shared" ca="1" si="78"/>
        <v>#NAME?</v>
      </c>
    </row>
    <row r="1213" spans="1:25" ht="60" hidden="1" x14ac:dyDescent="0.25">
      <c r="A1213" s="3" t="s">
        <v>2517</v>
      </c>
      <c r="B1213" s="4">
        <v>45844</v>
      </c>
      <c r="C1213" s="3" t="s">
        <v>2518</v>
      </c>
      <c r="D1213" s="5" t="s">
        <v>2519</v>
      </c>
      <c r="E1213" s="3" t="s">
        <v>128</v>
      </c>
      <c r="F1213" s="3">
        <v>8</v>
      </c>
      <c r="G1213" s="3">
        <v>8</v>
      </c>
      <c r="H1213" s="4">
        <v>43532</v>
      </c>
      <c r="I1213" s="3" t="s">
        <v>26</v>
      </c>
      <c r="J1213" s="3" t="s">
        <v>44</v>
      </c>
      <c r="K1213" s="3" t="s">
        <v>28</v>
      </c>
      <c r="L1213" s="5"/>
      <c r="M1213" s="5"/>
      <c r="N1213" s="3" t="e">
        <f>IF(L1213="Availability", 0, IF(AND(#REF!="Y", OR(F1213&gt;2,#REF!&gt; 0)), 1, 0))</f>
        <v>#REF!</v>
      </c>
      <c r="O1213" s="5"/>
      <c r="P1213" s="5"/>
      <c r="Q1213" s="5"/>
      <c r="R1213" s="10"/>
      <c r="S1213" s="3">
        <f>_xlfn.XLOOKUP(E1213,DelayData!C:C,DelayData!E:E,"Not Found")</f>
        <v>3</v>
      </c>
      <c r="T1213" s="3">
        <f>tbl_master[[#This Row],[Delay Mins]]</f>
        <v>3</v>
      </c>
      <c r="U1213" s="41">
        <f t="shared" si="75"/>
        <v>5</v>
      </c>
      <c r="V1213" s="41" t="e" cm="1">
        <f t="array" aca="1" ref="V1213" ca="1">IF(V5COUNT(S1213:S1215)&lt;3,"",AVERAGE(S1213:S1215))</f>
        <v>#NAME?</v>
      </c>
      <c r="W1213" s="41" t="e">
        <f t="shared" ca="1" si="76"/>
        <v>#NAME?</v>
      </c>
      <c r="X1213" s="41" t="e">
        <f t="shared" ca="1" si="77"/>
        <v>#NAME?</v>
      </c>
      <c r="Y1213" s="44" t="e">
        <f t="shared" ca="1" si="78"/>
        <v>#NAME?</v>
      </c>
    </row>
    <row r="1214" spans="1:25" ht="75" hidden="1" x14ac:dyDescent="0.25">
      <c r="A1214" s="3" t="s">
        <v>2520</v>
      </c>
      <c r="B1214" s="4">
        <v>45843</v>
      </c>
      <c r="C1214" s="3" t="s">
        <v>710</v>
      </c>
      <c r="D1214" s="5" t="s">
        <v>2521</v>
      </c>
      <c r="E1214" s="3" t="s">
        <v>87</v>
      </c>
      <c r="F1214" s="3">
        <v>8</v>
      </c>
      <c r="G1214" s="3">
        <v>31</v>
      </c>
      <c r="H1214" s="4">
        <v>43532</v>
      </c>
      <c r="I1214" s="3" t="s">
        <v>2522</v>
      </c>
      <c r="J1214" s="3"/>
      <c r="K1214" s="3" t="s">
        <v>424</v>
      </c>
      <c r="L1214" s="5"/>
      <c r="M1214" s="5"/>
      <c r="N1214" s="3" t="e">
        <f>IF(L1214="Availability", 0, IF(AND(#REF!="Y", OR(F1214&gt;2,#REF!&gt; 0)), 1, 0))</f>
        <v>#REF!</v>
      </c>
      <c r="O1214" s="5"/>
      <c r="P1214" s="5"/>
      <c r="Q1214" s="5"/>
      <c r="R1214" s="10"/>
      <c r="S1214" s="3">
        <f>_xlfn.XLOOKUP(E1214,DelayData!C:C,DelayData!E:E,"Not Found")</f>
        <v>0</v>
      </c>
      <c r="T1214" s="3">
        <f>tbl_master[[#This Row],[Delay Mins]]</f>
        <v>0</v>
      </c>
      <c r="U1214" s="41">
        <f t="shared" si="75"/>
        <v>3</v>
      </c>
      <c r="V1214" s="41" t="e" cm="1">
        <f t="array" aca="1" ref="V1214" ca="1">IF(V5COUNT(S1214:S1216)&lt;3,"",AVERAGE(S1214:S1216))</f>
        <v>#NAME?</v>
      </c>
      <c r="W1214" s="41" t="e">
        <f t="shared" ca="1" si="76"/>
        <v>#NAME?</v>
      </c>
      <c r="X1214" s="41" t="e">
        <f t="shared" ca="1" si="77"/>
        <v>#NAME?</v>
      </c>
      <c r="Y1214" s="44" t="e">
        <f t="shared" ca="1" si="78"/>
        <v>#NAME?</v>
      </c>
    </row>
    <row r="1215" spans="1:25" ht="60" hidden="1" x14ac:dyDescent="0.25">
      <c r="A1215" s="3" t="s">
        <v>2523</v>
      </c>
      <c r="B1215" s="4">
        <v>45843</v>
      </c>
      <c r="C1215" s="3" t="s">
        <v>148</v>
      </c>
      <c r="D1215" s="5" t="s">
        <v>149</v>
      </c>
      <c r="E1215" s="3" t="s">
        <v>48</v>
      </c>
      <c r="F1215" s="3">
        <v>3</v>
      </c>
      <c r="G1215" s="3">
        <v>3</v>
      </c>
      <c r="H1215" s="4">
        <v>43550</v>
      </c>
      <c r="I1215" s="3" t="s">
        <v>2524</v>
      </c>
      <c r="J1215" s="3" t="s">
        <v>1709</v>
      </c>
      <c r="K1215" s="3" t="s">
        <v>28</v>
      </c>
      <c r="L1215" s="5"/>
      <c r="M1215" s="5"/>
      <c r="N1215" s="3" t="e">
        <f>IF(L1215="Availability", 0, IF(AND(#REF!="Y", OR(F1215&gt;2,#REF!&gt; 0)), 1, 0))</f>
        <v>#REF!</v>
      </c>
      <c r="O1215" s="5"/>
      <c r="P1215" s="5"/>
      <c r="Q1215" s="5"/>
      <c r="R1215" s="10"/>
      <c r="S1215" s="3">
        <f>_xlfn.XLOOKUP(E1215,DelayData!C:C,DelayData!E:E,"Not Found")</f>
        <v>0</v>
      </c>
      <c r="T1215" s="3">
        <f>tbl_master[[#This Row],[Delay Mins]]</f>
        <v>0</v>
      </c>
      <c r="U1215" s="41">
        <f t="shared" si="75"/>
        <v>0</v>
      </c>
      <c r="V1215" s="41" t="e" cm="1">
        <f t="array" aca="1" ref="V1215" ca="1">IF(V5COUNT(S1215:S1217)&lt;3,"",AVERAGE(S1215:S1217))</f>
        <v>#NAME?</v>
      </c>
      <c r="W1215" s="41" t="e">
        <f t="shared" ca="1" si="76"/>
        <v>#NAME?</v>
      </c>
      <c r="X1215" s="41" t="e">
        <f t="shared" ca="1" si="77"/>
        <v>#NAME?</v>
      </c>
      <c r="Y1215" s="44" t="e">
        <f t="shared" ca="1" si="78"/>
        <v>#NAME?</v>
      </c>
    </row>
    <row r="1216" spans="1:25" ht="60" hidden="1" x14ac:dyDescent="0.25">
      <c r="A1216" s="3" t="s">
        <v>2525</v>
      </c>
      <c r="B1216" s="4">
        <v>45843</v>
      </c>
      <c r="C1216" s="3"/>
      <c r="D1216" s="5" t="s">
        <v>231</v>
      </c>
      <c r="E1216" s="3" t="s">
        <v>2526</v>
      </c>
      <c r="F1216" s="3">
        <v>5</v>
      </c>
      <c r="G1216" s="3">
        <v>5</v>
      </c>
      <c r="H1216" s="4">
        <v>43532</v>
      </c>
      <c r="I1216" s="3" t="s">
        <v>26</v>
      </c>
      <c r="J1216" s="3"/>
      <c r="K1216" s="3" t="s">
        <v>34</v>
      </c>
      <c r="L1216" s="5"/>
      <c r="M1216" s="5"/>
      <c r="N1216" s="3" t="e">
        <f>IF(L1216="Availability", 0, IF(AND(#REF!="Y", OR(F1216&gt;2,#REF!&gt; 0)), 1, 0))</f>
        <v>#REF!</v>
      </c>
      <c r="O1216" s="5"/>
      <c r="P1216" s="5"/>
      <c r="Q1216" s="5"/>
      <c r="R1216" s="10"/>
      <c r="S1216" s="3">
        <f>_xlfn.XLOOKUP(E1216,DelayData!C:C,DelayData!E:E,"Not Found")</f>
        <v>0</v>
      </c>
      <c r="T1216" s="3">
        <f>tbl_master[[#This Row],[Delay Mins]]</f>
        <v>0</v>
      </c>
      <c r="U1216" s="41">
        <f t="shared" si="75"/>
        <v>0</v>
      </c>
      <c r="V1216" s="41" t="e" cm="1">
        <f t="array" aca="1" ref="V1216" ca="1">IF(V5COUNT(S1216:S1218)&lt;3,"",AVERAGE(S1216:S1218))</f>
        <v>#NAME?</v>
      </c>
      <c r="W1216" s="41" t="e">
        <f t="shared" ca="1" si="76"/>
        <v>#NAME?</v>
      </c>
      <c r="X1216" s="41" t="e">
        <f t="shared" ca="1" si="77"/>
        <v>#NAME?</v>
      </c>
      <c r="Y1216" s="44" t="e">
        <f t="shared" ca="1" si="78"/>
        <v>#NAME?</v>
      </c>
    </row>
    <row r="1217" spans="1:25" ht="60" hidden="1" x14ac:dyDescent="0.25">
      <c r="A1217" s="3" t="s">
        <v>2527</v>
      </c>
      <c r="B1217" s="4">
        <v>45843</v>
      </c>
      <c r="C1217" s="3" t="s">
        <v>230</v>
      </c>
      <c r="D1217" s="5" t="s">
        <v>231</v>
      </c>
      <c r="E1217" s="3" t="s">
        <v>241</v>
      </c>
      <c r="F1217" s="3">
        <v>6</v>
      </c>
      <c r="G1217" s="3">
        <v>6</v>
      </c>
      <c r="H1217" s="4">
        <v>43532</v>
      </c>
      <c r="I1217" s="3" t="s">
        <v>26</v>
      </c>
      <c r="J1217" s="3" t="s">
        <v>242</v>
      </c>
      <c r="K1217" s="3" t="s">
        <v>28</v>
      </c>
      <c r="L1217" s="5"/>
      <c r="M1217" s="5"/>
      <c r="N1217" s="3" t="e">
        <f>IF(L1217="Availability", 0, IF(AND(#REF!="Y", OR(F1217&gt;2,#REF!&gt; 0)), 1, 0))</f>
        <v>#REF!</v>
      </c>
      <c r="O1217" s="5"/>
      <c r="P1217" s="5"/>
      <c r="Q1217" s="5"/>
      <c r="R1217" s="10"/>
      <c r="S1217" s="3">
        <f>_xlfn.XLOOKUP(E1217,DelayData!C:C,DelayData!E:E,"Not Found")</f>
        <v>0</v>
      </c>
      <c r="T1217" s="3">
        <f>tbl_master[[#This Row],[Delay Mins]]</f>
        <v>0</v>
      </c>
      <c r="U1217" s="41">
        <f t="shared" si="75"/>
        <v>0</v>
      </c>
      <c r="V1217" s="41" t="e" cm="1">
        <f t="array" aca="1" ref="V1217" ca="1">IF(V5COUNT(S1217:S1219)&lt;3,"",AVERAGE(S1217:S1219))</f>
        <v>#NAME?</v>
      </c>
      <c r="W1217" s="41" t="e">
        <f t="shared" ca="1" si="76"/>
        <v>#NAME?</v>
      </c>
      <c r="X1217" s="41" t="e">
        <f t="shared" ca="1" si="77"/>
        <v>#NAME?</v>
      </c>
      <c r="Y1217" s="44" t="e">
        <f t="shared" ca="1" si="78"/>
        <v>#NAME?</v>
      </c>
    </row>
    <row r="1218" spans="1:25" ht="60" hidden="1" x14ac:dyDescent="0.25">
      <c r="A1218" s="3" t="s">
        <v>2528</v>
      </c>
      <c r="B1218" s="4">
        <v>45843</v>
      </c>
      <c r="C1218" s="3" t="s">
        <v>1869</v>
      </c>
      <c r="D1218" s="5" t="s">
        <v>2529</v>
      </c>
      <c r="E1218" s="3" t="s">
        <v>133</v>
      </c>
      <c r="F1218" s="3">
        <v>4</v>
      </c>
      <c r="G1218" s="3">
        <v>4</v>
      </c>
      <c r="H1218" s="4">
        <v>43679</v>
      </c>
      <c r="I1218" s="3" t="s">
        <v>54</v>
      </c>
      <c r="J1218" s="3" t="s">
        <v>55</v>
      </c>
      <c r="K1218" s="3" t="s">
        <v>28</v>
      </c>
      <c r="L1218" s="5"/>
      <c r="M1218" s="5"/>
      <c r="N1218" s="3" t="e">
        <f>IF(L1218="Availability", 0, IF(AND(#REF!="Y", OR(F1218&gt;2,#REF!&gt; 0)), 1, 0))</f>
        <v>#REF!</v>
      </c>
      <c r="O1218" s="5"/>
      <c r="P1218" s="5"/>
      <c r="Q1218" s="5"/>
      <c r="R1218" s="10"/>
      <c r="S1218" s="3">
        <f>_xlfn.XLOOKUP(E1218,DelayData!C:C,DelayData!E:E,"Not Found")</f>
        <v>101</v>
      </c>
      <c r="T1218" s="3">
        <f>tbl_master[[#This Row],[Delay Mins]]</f>
        <v>101</v>
      </c>
      <c r="U1218" s="41">
        <f t="shared" ref="U1218:U1281" si="79">S1217</f>
        <v>0</v>
      </c>
      <c r="V1218" s="41" t="e" cm="1">
        <f t="array" aca="1" ref="V1218" ca="1">IF(V5COUNT(S1218:S1220)&lt;3,"",AVERAGE(S1218:S1220))</f>
        <v>#NAME?</v>
      </c>
      <c r="W1218" s="41" t="e">
        <f t="shared" ref="W1218:W1281" ca="1" si="80">0.5*T1218 + 0.3*U1218 + 0.2*V1218</f>
        <v>#NAME?</v>
      </c>
      <c r="X1218" s="41" t="e">
        <f t="shared" ref="X1218:X1281" ca="1" si="81">S1218 - W1218</f>
        <v>#NAME?</v>
      </c>
      <c r="Y1218" s="44" t="e">
        <f t="shared" ref="Y1218:Y1281" ca="1" si="82">ABS(S1218 - W1218)</f>
        <v>#NAME?</v>
      </c>
    </row>
    <row r="1219" spans="1:25" ht="105" hidden="1" x14ac:dyDescent="0.25">
      <c r="A1219" s="3" t="s">
        <v>2530</v>
      </c>
      <c r="B1219" s="4">
        <v>45842</v>
      </c>
      <c r="C1219" s="3"/>
      <c r="D1219" s="5" t="s">
        <v>952</v>
      </c>
      <c r="E1219" s="3" t="s">
        <v>87</v>
      </c>
      <c r="F1219" s="3">
        <v>4</v>
      </c>
      <c r="G1219" s="3">
        <v>4</v>
      </c>
      <c r="H1219" s="3"/>
      <c r="I1219" s="3" t="s">
        <v>71</v>
      </c>
      <c r="J1219" s="3"/>
      <c r="K1219" s="3" t="s">
        <v>34</v>
      </c>
      <c r="L1219" s="5"/>
      <c r="M1219" s="5"/>
      <c r="N1219" s="3" t="e">
        <f>IF(L1219="Availability", 0, IF(AND(#REF!="Y", OR(F1219&gt;2,#REF!&gt; 0)), 1, 0))</f>
        <v>#REF!</v>
      </c>
      <c r="O1219" s="5"/>
      <c r="P1219" s="5"/>
      <c r="Q1219" s="5"/>
      <c r="R1219" s="10"/>
      <c r="S1219" s="3">
        <f>_xlfn.XLOOKUP(E1219,DelayData!C:C,DelayData!E:E,"Not Found")</f>
        <v>0</v>
      </c>
      <c r="T1219" s="3">
        <f>tbl_master[[#This Row],[Delay Mins]]</f>
        <v>0</v>
      </c>
      <c r="U1219" s="41">
        <f t="shared" si="79"/>
        <v>101</v>
      </c>
      <c r="V1219" s="41" t="e" cm="1">
        <f t="array" aca="1" ref="V1219" ca="1">IF(V5COUNT(S1219:S1221)&lt;3,"",AVERAGE(S1219:S1221))</f>
        <v>#NAME?</v>
      </c>
      <c r="W1219" s="41" t="e">
        <f t="shared" ca="1" si="80"/>
        <v>#NAME?</v>
      </c>
      <c r="X1219" s="41" t="e">
        <f t="shared" ca="1" si="81"/>
        <v>#NAME?</v>
      </c>
      <c r="Y1219" s="44" t="e">
        <f t="shared" ca="1" si="82"/>
        <v>#NAME?</v>
      </c>
    </row>
    <row r="1220" spans="1:25" ht="60" hidden="1" x14ac:dyDescent="0.25">
      <c r="A1220" s="3" t="s">
        <v>2531</v>
      </c>
      <c r="B1220" s="4">
        <v>45842</v>
      </c>
      <c r="C1220" s="3" t="s">
        <v>2532</v>
      </c>
      <c r="D1220" s="5" t="s">
        <v>2533</v>
      </c>
      <c r="E1220" s="3" t="s">
        <v>133</v>
      </c>
      <c r="F1220" s="3">
        <v>24</v>
      </c>
      <c r="G1220" s="3">
        <v>40</v>
      </c>
      <c r="H1220" s="4">
        <v>43812</v>
      </c>
      <c r="I1220" s="3" t="s">
        <v>1611</v>
      </c>
      <c r="J1220" s="3"/>
      <c r="K1220" s="3" t="s">
        <v>424</v>
      </c>
      <c r="L1220" s="5"/>
      <c r="M1220" s="5"/>
      <c r="N1220" s="3" t="e">
        <f>IF(L1220="Availability", 0, IF(AND(#REF!="Y", OR(F1220&gt;2,#REF!&gt; 0)), 1, 0))</f>
        <v>#REF!</v>
      </c>
      <c r="O1220" s="5"/>
      <c r="P1220" s="5"/>
      <c r="Q1220" s="5"/>
      <c r="R1220" s="10"/>
      <c r="S1220" s="3">
        <f>_xlfn.XLOOKUP(E1220,DelayData!C:C,DelayData!E:E,"Not Found")</f>
        <v>101</v>
      </c>
      <c r="T1220" s="3">
        <f>tbl_master[[#This Row],[Delay Mins]]</f>
        <v>101</v>
      </c>
      <c r="U1220" s="41">
        <f t="shared" si="79"/>
        <v>0</v>
      </c>
      <c r="V1220" s="41" t="e" cm="1">
        <f t="array" aca="1" ref="V1220" ca="1">IF(V5COUNT(S1220:S1222)&lt;3,"",AVERAGE(S1220:S1222))</f>
        <v>#NAME?</v>
      </c>
      <c r="W1220" s="41" t="e">
        <f t="shared" ca="1" si="80"/>
        <v>#NAME?</v>
      </c>
      <c r="X1220" s="41" t="e">
        <f t="shared" ca="1" si="81"/>
        <v>#NAME?</v>
      </c>
      <c r="Y1220" s="44" t="e">
        <f t="shared" ca="1" si="82"/>
        <v>#NAME?</v>
      </c>
    </row>
    <row r="1221" spans="1:25" ht="75" hidden="1" x14ac:dyDescent="0.25">
      <c r="A1221" s="3" t="s">
        <v>2534</v>
      </c>
      <c r="B1221" s="4">
        <v>45842</v>
      </c>
      <c r="C1221" s="3" t="s">
        <v>1613</v>
      </c>
      <c r="D1221" s="5" t="s">
        <v>1984</v>
      </c>
      <c r="E1221" s="3" t="s">
        <v>87</v>
      </c>
      <c r="F1221" s="3">
        <v>0</v>
      </c>
      <c r="G1221" s="3">
        <v>23</v>
      </c>
      <c r="H1221" s="3"/>
      <c r="I1221" s="3" t="s">
        <v>33</v>
      </c>
      <c r="J1221" s="3" t="s">
        <v>27</v>
      </c>
      <c r="K1221" s="3" t="s">
        <v>28</v>
      </c>
      <c r="L1221" s="5"/>
      <c r="M1221" s="5"/>
      <c r="N1221" s="3" t="e">
        <f>IF(L1221="Availability", 0, IF(AND(#REF!="Y", OR(F1221&gt;2,#REF!&gt; 0)), 1, 0))</f>
        <v>#REF!</v>
      </c>
      <c r="O1221" s="5"/>
      <c r="P1221" s="5"/>
      <c r="Q1221" s="5"/>
      <c r="R1221" s="10"/>
      <c r="S1221" s="3">
        <f>_xlfn.XLOOKUP(E1221,DelayData!C:C,DelayData!E:E,"Not Found")</f>
        <v>0</v>
      </c>
      <c r="T1221" s="3">
        <f>tbl_master[[#This Row],[Delay Mins]]</f>
        <v>0</v>
      </c>
      <c r="U1221" s="41">
        <f t="shared" si="79"/>
        <v>101</v>
      </c>
      <c r="V1221" s="41" t="e" cm="1">
        <f t="array" aca="1" ref="V1221" ca="1">IF(V5COUNT(S1221:S1223)&lt;3,"",AVERAGE(S1221:S1223))</f>
        <v>#NAME?</v>
      </c>
      <c r="W1221" s="41" t="e">
        <f t="shared" ca="1" si="80"/>
        <v>#NAME?</v>
      </c>
      <c r="X1221" s="41" t="e">
        <f t="shared" ca="1" si="81"/>
        <v>#NAME?</v>
      </c>
      <c r="Y1221" s="44" t="e">
        <f t="shared" ca="1" si="82"/>
        <v>#NAME?</v>
      </c>
    </row>
    <row r="1222" spans="1:25" ht="105" hidden="1" x14ac:dyDescent="0.25">
      <c r="A1222" s="3" t="s">
        <v>2535</v>
      </c>
      <c r="B1222" s="4">
        <v>45842</v>
      </c>
      <c r="C1222" s="3" t="s">
        <v>1667</v>
      </c>
      <c r="D1222" s="5" t="s">
        <v>1807</v>
      </c>
      <c r="E1222" s="3" t="s">
        <v>95</v>
      </c>
      <c r="F1222" s="3">
        <v>9</v>
      </c>
      <c r="G1222" s="3">
        <v>25</v>
      </c>
      <c r="H1222" s="3"/>
      <c r="I1222" s="3" t="s">
        <v>119</v>
      </c>
      <c r="J1222" s="3" t="s">
        <v>163</v>
      </c>
      <c r="K1222" s="3" t="s">
        <v>28</v>
      </c>
      <c r="L1222" s="5"/>
      <c r="M1222" s="5"/>
      <c r="N1222" s="3" t="e">
        <f>IF(L1222="Availability", 0, IF(AND(#REF!="Y", OR(F1222&gt;2,#REF!&gt; 0)), 1, 0))</f>
        <v>#REF!</v>
      </c>
      <c r="O1222" s="5"/>
      <c r="P1222" s="5"/>
      <c r="Q1222" s="5"/>
      <c r="R1222" s="10"/>
      <c r="S1222" s="3">
        <f>_xlfn.XLOOKUP(E1222,DelayData!C:C,DelayData!E:E,"Not Found")</f>
        <v>0</v>
      </c>
      <c r="T1222" s="3">
        <f>tbl_master[[#This Row],[Delay Mins]]</f>
        <v>0</v>
      </c>
      <c r="U1222" s="41">
        <f t="shared" si="79"/>
        <v>0</v>
      </c>
      <c r="V1222" s="41" t="e" cm="1">
        <f t="array" aca="1" ref="V1222" ca="1">IF(V5COUNT(S1222:S1224)&lt;3,"",AVERAGE(S1222:S1224))</f>
        <v>#NAME?</v>
      </c>
      <c r="W1222" s="41" t="e">
        <f t="shared" ca="1" si="80"/>
        <v>#NAME?</v>
      </c>
      <c r="X1222" s="41" t="e">
        <f t="shared" ca="1" si="81"/>
        <v>#NAME?</v>
      </c>
      <c r="Y1222" s="44" t="e">
        <f t="shared" ca="1" si="82"/>
        <v>#NAME?</v>
      </c>
    </row>
    <row r="1223" spans="1:25" ht="75" hidden="1" x14ac:dyDescent="0.25">
      <c r="A1223" s="3" t="s">
        <v>2536</v>
      </c>
      <c r="B1223" s="4">
        <v>45842</v>
      </c>
      <c r="C1223" s="3" t="s">
        <v>1860</v>
      </c>
      <c r="D1223" s="5" t="s">
        <v>1861</v>
      </c>
      <c r="E1223" s="3" t="s">
        <v>182</v>
      </c>
      <c r="F1223" s="3">
        <v>5</v>
      </c>
      <c r="G1223" s="3">
        <v>5</v>
      </c>
      <c r="H1223" s="3"/>
      <c r="I1223" s="3" t="s">
        <v>33</v>
      </c>
      <c r="J1223" s="3" t="s">
        <v>288</v>
      </c>
      <c r="K1223" s="3" t="s">
        <v>28</v>
      </c>
      <c r="L1223" s="5"/>
      <c r="M1223" s="5"/>
      <c r="N1223" s="3" t="e">
        <f>IF(L1223="Availability", 0, IF(AND(#REF!="Y", OR(F1223&gt;2,#REF!&gt; 0)), 1, 0))</f>
        <v>#REF!</v>
      </c>
      <c r="O1223" s="5"/>
      <c r="P1223" s="5"/>
      <c r="Q1223" s="5"/>
      <c r="R1223" s="10"/>
      <c r="S1223" s="3">
        <f>_xlfn.XLOOKUP(E1223,DelayData!C:C,DelayData!E:E,"Not Found")</f>
        <v>0</v>
      </c>
      <c r="T1223" s="3">
        <f>tbl_master[[#This Row],[Delay Mins]]</f>
        <v>0</v>
      </c>
      <c r="U1223" s="41">
        <f t="shared" si="79"/>
        <v>0</v>
      </c>
      <c r="V1223" s="41" t="e" cm="1">
        <f t="array" aca="1" ref="V1223" ca="1">IF(V5COUNT(S1223:S1225)&lt;3,"",AVERAGE(S1223:S1225))</f>
        <v>#NAME?</v>
      </c>
      <c r="W1223" s="41" t="e">
        <f t="shared" ca="1" si="80"/>
        <v>#NAME?</v>
      </c>
      <c r="X1223" s="41" t="e">
        <f t="shared" ca="1" si="81"/>
        <v>#NAME?</v>
      </c>
      <c r="Y1223" s="44" t="e">
        <f t="shared" ca="1" si="82"/>
        <v>#NAME?</v>
      </c>
    </row>
    <row r="1224" spans="1:25" ht="75" hidden="1" x14ac:dyDescent="0.25">
      <c r="A1224" s="3" t="s">
        <v>2537</v>
      </c>
      <c r="B1224" s="4">
        <v>45842</v>
      </c>
      <c r="C1224" s="3" t="s">
        <v>468</v>
      </c>
      <c r="D1224" s="5" t="s">
        <v>1036</v>
      </c>
      <c r="E1224" s="3" t="s">
        <v>99</v>
      </c>
      <c r="F1224" s="3">
        <v>7</v>
      </c>
      <c r="G1224" s="3">
        <v>16</v>
      </c>
      <c r="H1224" s="4">
        <v>44077</v>
      </c>
      <c r="I1224" s="3" t="s">
        <v>39</v>
      </c>
      <c r="J1224" s="3" t="s">
        <v>361</v>
      </c>
      <c r="K1224" s="3" t="s">
        <v>28</v>
      </c>
      <c r="L1224" s="5"/>
      <c r="M1224" s="5"/>
      <c r="N1224" s="3" t="e">
        <f>IF(L1224="Availability", 0, IF(AND(#REF!="Y", OR(F1224&gt;2,#REF!&gt; 0)), 1, 0))</f>
        <v>#REF!</v>
      </c>
      <c r="O1224" s="5"/>
      <c r="P1224" s="5"/>
      <c r="Q1224" s="5"/>
      <c r="R1224" s="10"/>
      <c r="S1224" s="3">
        <f>_xlfn.XLOOKUP(E1224,DelayData!C:C,DelayData!E:E,"Not Found")</f>
        <v>12</v>
      </c>
      <c r="T1224" s="3">
        <f>tbl_master[[#This Row],[Delay Mins]]</f>
        <v>12</v>
      </c>
      <c r="U1224" s="41">
        <f t="shared" si="79"/>
        <v>0</v>
      </c>
      <c r="V1224" s="41" t="e" cm="1">
        <f t="array" aca="1" ref="V1224" ca="1">IF(V5COUNT(S1224:S1226)&lt;3,"",AVERAGE(S1224:S1226))</f>
        <v>#NAME?</v>
      </c>
      <c r="W1224" s="41" t="e">
        <f t="shared" ca="1" si="80"/>
        <v>#NAME?</v>
      </c>
      <c r="X1224" s="41" t="e">
        <f t="shared" ca="1" si="81"/>
        <v>#NAME?</v>
      </c>
      <c r="Y1224" s="44" t="e">
        <f t="shared" ca="1" si="82"/>
        <v>#NAME?</v>
      </c>
    </row>
    <row r="1225" spans="1:25" ht="60" hidden="1" x14ac:dyDescent="0.25">
      <c r="A1225" s="3" t="s">
        <v>2538</v>
      </c>
      <c r="B1225" s="4">
        <v>45841</v>
      </c>
      <c r="C1225" s="3" t="s">
        <v>2539</v>
      </c>
      <c r="D1225" s="5" t="s">
        <v>2540</v>
      </c>
      <c r="E1225" s="3" t="s">
        <v>133</v>
      </c>
      <c r="F1225" s="3">
        <v>18</v>
      </c>
      <c r="G1225" s="3">
        <v>18</v>
      </c>
      <c r="H1225" s="4">
        <v>43542</v>
      </c>
      <c r="I1225" s="3" t="s">
        <v>54</v>
      </c>
      <c r="J1225" s="3" t="s">
        <v>55</v>
      </c>
      <c r="K1225" s="3" t="s">
        <v>28</v>
      </c>
      <c r="L1225" s="5"/>
      <c r="M1225" s="5"/>
      <c r="N1225" s="3" t="e">
        <f>IF(L1225="Availability", 0, IF(AND(#REF!="Y", OR(F1225&gt;2,#REF!&gt; 0)), 1, 0))</f>
        <v>#REF!</v>
      </c>
      <c r="O1225" s="5"/>
      <c r="P1225" s="5"/>
      <c r="Q1225" s="5"/>
      <c r="R1225" s="10"/>
      <c r="S1225" s="3">
        <f>_xlfn.XLOOKUP(E1225,DelayData!C:C,DelayData!E:E,"Not Found")</f>
        <v>101</v>
      </c>
      <c r="T1225" s="3">
        <f>tbl_master[[#This Row],[Delay Mins]]</f>
        <v>101</v>
      </c>
      <c r="U1225" s="41">
        <f t="shared" si="79"/>
        <v>12</v>
      </c>
      <c r="V1225" s="41" t="e" cm="1">
        <f t="array" aca="1" ref="V1225" ca="1">IF(V5COUNT(S1225:S1227)&lt;3,"",AVERAGE(S1225:S1227))</f>
        <v>#NAME?</v>
      </c>
      <c r="W1225" s="41" t="e">
        <f t="shared" ca="1" si="80"/>
        <v>#NAME?</v>
      </c>
      <c r="X1225" s="41" t="e">
        <f t="shared" ca="1" si="81"/>
        <v>#NAME?</v>
      </c>
      <c r="Y1225" s="44" t="e">
        <f t="shared" ca="1" si="82"/>
        <v>#NAME?</v>
      </c>
    </row>
    <row r="1226" spans="1:25" ht="75" hidden="1" x14ac:dyDescent="0.25">
      <c r="A1226" s="3" t="s">
        <v>2541</v>
      </c>
      <c r="B1226" s="4">
        <v>45841</v>
      </c>
      <c r="C1226" s="3" t="s">
        <v>837</v>
      </c>
      <c r="D1226" s="5" t="s">
        <v>1780</v>
      </c>
      <c r="E1226" s="3" t="s">
        <v>118</v>
      </c>
      <c r="F1226" s="3">
        <v>4</v>
      </c>
      <c r="G1226" s="3">
        <v>6</v>
      </c>
      <c r="H1226" s="3"/>
      <c r="I1226" s="3" t="s">
        <v>88</v>
      </c>
      <c r="J1226" s="3" t="s">
        <v>361</v>
      </c>
      <c r="K1226" s="3" t="s">
        <v>28</v>
      </c>
      <c r="L1226" s="5"/>
      <c r="M1226" s="5"/>
      <c r="N1226" s="3" t="e">
        <f>IF(L1226="Availability", 0, IF(AND(#REF!="Y", OR(F1226&gt;2,#REF!&gt; 0)), 1, 0))</f>
        <v>#REF!</v>
      </c>
      <c r="O1226" s="5"/>
      <c r="P1226" s="5"/>
      <c r="Q1226" s="5"/>
      <c r="R1226" s="10"/>
      <c r="S1226" s="3">
        <f>_xlfn.XLOOKUP(E1226,DelayData!C:C,DelayData!E:E,"Not Found")</f>
        <v>0</v>
      </c>
      <c r="T1226" s="3">
        <f>tbl_master[[#This Row],[Delay Mins]]</f>
        <v>0</v>
      </c>
      <c r="U1226" s="41">
        <f t="shared" si="79"/>
        <v>101</v>
      </c>
      <c r="V1226" s="41" t="e" cm="1">
        <f t="array" aca="1" ref="V1226" ca="1">IF(V5COUNT(S1226:S1228)&lt;3,"",AVERAGE(S1226:S1228))</f>
        <v>#NAME?</v>
      </c>
      <c r="W1226" s="41" t="e">
        <f t="shared" ca="1" si="80"/>
        <v>#NAME?</v>
      </c>
      <c r="X1226" s="41" t="e">
        <f t="shared" ca="1" si="81"/>
        <v>#NAME?</v>
      </c>
      <c r="Y1226" s="44" t="e">
        <f t="shared" ca="1" si="82"/>
        <v>#NAME?</v>
      </c>
    </row>
    <row r="1227" spans="1:25" ht="75" hidden="1" x14ac:dyDescent="0.25">
      <c r="A1227" s="3" t="s">
        <v>2542</v>
      </c>
      <c r="B1227" s="4">
        <v>45841</v>
      </c>
      <c r="C1227" s="3" t="s">
        <v>332</v>
      </c>
      <c r="D1227" s="5" t="s">
        <v>2299</v>
      </c>
      <c r="E1227" s="3" t="s">
        <v>2145</v>
      </c>
      <c r="F1227" s="3">
        <v>0</v>
      </c>
      <c r="G1227" s="3">
        <v>0</v>
      </c>
      <c r="H1227" s="4">
        <v>43819</v>
      </c>
      <c r="I1227" s="3" t="s">
        <v>26</v>
      </c>
      <c r="J1227" s="3" t="s">
        <v>44</v>
      </c>
      <c r="K1227" s="3" t="s">
        <v>28</v>
      </c>
      <c r="L1227" s="5"/>
      <c r="M1227" s="5"/>
      <c r="N1227" s="3" t="e">
        <f>IF(L1227="Availability", 0, IF(AND(#REF!="Y", OR(F1227&gt;2,#REF!&gt; 0)), 1, 0))</f>
        <v>#REF!</v>
      </c>
      <c r="O1227" s="5"/>
      <c r="P1227" s="5"/>
      <c r="Q1227" s="5"/>
      <c r="R1227" s="10"/>
      <c r="S1227" s="3">
        <f>_xlfn.XLOOKUP(E1227,DelayData!C:C,DelayData!E:E,"Not Found")</f>
        <v>0</v>
      </c>
      <c r="T1227" s="3">
        <f>tbl_master[[#This Row],[Delay Mins]]</f>
        <v>0</v>
      </c>
      <c r="U1227" s="41">
        <f t="shared" si="79"/>
        <v>0</v>
      </c>
      <c r="V1227" s="41" t="e" cm="1">
        <f t="array" aca="1" ref="V1227" ca="1">IF(V5COUNT(S1227:S1229)&lt;3,"",AVERAGE(S1227:S1229))</f>
        <v>#NAME?</v>
      </c>
      <c r="W1227" s="41" t="e">
        <f t="shared" ca="1" si="80"/>
        <v>#NAME?</v>
      </c>
      <c r="X1227" s="41" t="e">
        <f t="shared" ca="1" si="81"/>
        <v>#NAME?</v>
      </c>
      <c r="Y1227" s="44" t="e">
        <f t="shared" ca="1" si="82"/>
        <v>#NAME?</v>
      </c>
    </row>
    <row r="1228" spans="1:25" ht="75" hidden="1" x14ac:dyDescent="0.25">
      <c r="A1228" s="3" t="s">
        <v>2543</v>
      </c>
      <c r="B1228" s="4">
        <v>45841</v>
      </c>
      <c r="C1228" s="3" t="s">
        <v>1154</v>
      </c>
      <c r="D1228" s="5" t="s">
        <v>1828</v>
      </c>
      <c r="E1228" s="3" t="s">
        <v>128</v>
      </c>
      <c r="F1228" s="3">
        <v>8</v>
      </c>
      <c r="G1228" s="3">
        <v>12</v>
      </c>
      <c r="H1228" s="4">
        <v>43852</v>
      </c>
      <c r="I1228" s="3" t="s">
        <v>260</v>
      </c>
      <c r="J1228" s="3"/>
      <c r="K1228" s="3" t="s">
        <v>424</v>
      </c>
      <c r="L1228" s="5"/>
      <c r="M1228" s="5"/>
      <c r="N1228" s="3" t="e">
        <f>IF(L1228="Availability", 0, IF(AND(#REF!="Y", OR(F1228&gt;2,#REF!&gt; 0)), 1, 0))</f>
        <v>#REF!</v>
      </c>
      <c r="O1228" s="5"/>
      <c r="P1228" s="5"/>
      <c r="Q1228" s="5"/>
      <c r="R1228" s="10"/>
      <c r="S1228" s="3">
        <f>_xlfn.XLOOKUP(E1228,DelayData!C:C,DelayData!E:E,"Not Found")</f>
        <v>3</v>
      </c>
      <c r="T1228" s="3">
        <f>tbl_master[[#This Row],[Delay Mins]]</f>
        <v>3</v>
      </c>
      <c r="U1228" s="41">
        <f t="shared" si="79"/>
        <v>0</v>
      </c>
      <c r="V1228" s="41" t="e" cm="1">
        <f t="array" aca="1" ref="V1228" ca="1">IF(V5COUNT(S1228:S1230)&lt;3,"",AVERAGE(S1228:S1230))</f>
        <v>#NAME?</v>
      </c>
      <c r="W1228" s="41" t="e">
        <f t="shared" ca="1" si="80"/>
        <v>#NAME?</v>
      </c>
      <c r="X1228" s="41" t="e">
        <f t="shared" ca="1" si="81"/>
        <v>#NAME?</v>
      </c>
      <c r="Y1228" s="44" t="e">
        <f t="shared" ca="1" si="82"/>
        <v>#NAME?</v>
      </c>
    </row>
    <row r="1229" spans="1:25" ht="60" hidden="1" x14ac:dyDescent="0.25">
      <c r="A1229" s="3" t="s">
        <v>2544</v>
      </c>
      <c r="B1229" s="4">
        <v>45841</v>
      </c>
      <c r="C1229" s="3" t="s">
        <v>651</v>
      </c>
      <c r="D1229" s="5" t="s">
        <v>2545</v>
      </c>
      <c r="E1229" s="3" t="s">
        <v>133</v>
      </c>
      <c r="F1229" s="3">
        <v>20</v>
      </c>
      <c r="G1229" s="3">
        <v>65</v>
      </c>
      <c r="H1229" s="4">
        <v>43700</v>
      </c>
      <c r="I1229" s="3" t="s">
        <v>39</v>
      </c>
      <c r="J1229" s="3" t="s">
        <v>44</v>
      </c>
      <c r="K1229" s="3" t="s">
        <v>28</v>
      </c>
      <c r="L1229" s="5"/>
      <c r="M1229" s="5"/>
      <c r="N1229" s="3" t="e">
        <f>IF(L1229="Availability", 0, IF(AND(#REF!="Y", OR(F1229&gt;2,#REF!&gt; 0)), 1, 0))</f>
        <v>#REF!</v>
      </c>
      <c r="O1229" s="5"/>
      <c r="P1229" s="5"/>
      <c r="Q1229" s="5"/>
      <c r="R1229" s="10"/>
      <c r="S1229" s="3">
        <f>_xlfn.XLOOKUP(E1229,DelayData!C:C,DelayData!E:E,"Not Found")</f>
        <v>101</v>
      </c>
      <c r="T1229" s="3">
        <f>tbl_master[[#This Row],[Delay Mins]]</f>
        <v>101</v>
      </c>
      <c r="U1229" s="41">
        <f t="shared" si="79"/>
        <v>3</v>
      </c>
      <c r="V1229" s="41" t="e" cm="1">
        <f t="array" aca="1" ref="V1229" ca="1">IF(V5COUNT(S1229:S1231)&lt;3,"",AVERAGE(S1229:S1231))</f>
        <v>#NAME?</v>
      </c>
      <c r="W1229" s="41" t="e">
        <f t="shared" ca="1" si="80"/>
        <v>#NAME?</v>
      </c>
      <c r="X1229" s="41" t="e">
        <f t="shared" ca="1" si="81"/>
        <v>#NAME?</v>
      </c>
      <c r="Y1229" s="44" t="e">
        <f t="shared" ca="1" si="82"/>
        <v>#NAME?</v>
      </c>
    </row>
    <row r="1230" spans="1:25" ht="45" hidden="1" x14ac:dyDescent="0.25">
      <c r="A1230" s="3" t="s">
        <v>2546</v>
      </c>
      <c r="B1230" s="4">
        <v>45841</v>
      </c>
      <c r="C1230" s="3"/>
      <c r="D1230" s="5" t="s">
        <v>1325</v>
      </c>
      <c r="E1230" s="3" t="s">
        <v>207</v>
      </c>
      <c r="F1230" s="3">
        <v>0</v>
      </c>
      <c r="G1230" s="3">
        <v>0</v>
      </c>
      <c r="H1230" s="4">
        <v>43700</v>
      </c>
      <c r="I1230" s="3" t="s">
        <v>54</v>
      </c>
      <c r="J1230" s="3"/>
      <c r="K1230" s="3" t="s">
        <v>34</v>
      </c>
      <c r="L1230" s="5"/>
      <c r="M1230" s="5"/>
      <c r="N1230" s="3" t="e">
        <f>IF(L1230="Availability", 0, IF(AND(#REF!="Y", OR(F1230&gt;2,#REF!&gt; 0)), 1, 0))</f>
        <v>#REF!</v>
      </c>
      <c r="O1230" s="5"/>
      <c r="P1230" s="5"/>
      <c r="Q1230" s="5"/>
      <c r="R1230" s="10"/>
      <c r="S1230" s="3">
        <f>_xlfn.XLOOKUP(E1230,DelayData!C:C,DelayData!E:E,"Not Found")</f>
        <v>0</v>
      </c>
      <c r="T1230" s="3">
        <f>tbl_master[[#This Row],[Delay Mins]]</f>
        <v>0</v>
      </c>
      <c r="U1230" s="41">
        <f t="shared" si="79"/>
        <v>101</v>
      </c>
      <c r="V1230" s="41" t="e" cm="1">
        <f t="array" aca="1" ref="V1230" ca="1">IF(V5COUNT(S1230:S1232)&lt;3,"",AVERAGE(S1230:S1232))</f>
        <v>#NAME?</v>
      </c>
      <c r="W1230" s="41" t="e">
        <f t="shared" ca="1" si="80"/>
        <v>#NAME?</v>
      </c>
      <c r="X1230" s="41" t="e">
        <f t="shared" ca="1" si="81"/>
        <v>#NAME?</v>
      </c>
      <c r="Y1230" s="44" t="e">
        <f t="shared" ca="1" si="82"/>
        <v>#NAME?</v>
      </c>
    </row>
    <row r="1231" spans="1:25" ht="60" hidden="1" x14ac:dyDescent="0.25">
      <c r="A1231" s="3" t="s">
        <v>2547</v>
      </c>
      <c r="B1231" s="4">
        <v>45840</v>
      </c>
      <c r="C1231" s="3" t="s">
        <v>126</v>
      </c>
      <c r="D1231" s="5" t="s">
        <v>127</v>
      </c>
      <c r="E1231" s="3" t="s">
        <v>95</v>
      </c>
      <c r="F1231" s="3">
        <v>8</v>
      </c>
      <c r="G1231" s="3">
        <v>8</v>
      </c>
      <c r="H1231" s="4">
        <v>43721</v>
      </c>
      <c r="I1231" s="3" t="s">
        <v>80</v>
      </c>
      <c r="J1231" s="3" t="s">
        <v>199</v>
      </c>
      <c r="K1231" s="3" t="s">
        <v>28</v>
      </c>
      <c r="L1231" s="5"/>
      <c r="M1231" s="5"/>
      <c r="N1231" s="3" t="e">
        <f>IF(L1231="Availability", 0, IF(AND(#REF!="Y", OR(F1231&gt;2,#REF!&gt; 0)), 1, 0))</f>
        <v>#REF!</v>
      </c>
      <c r="O1231" s="5"/>
      <c r="P1231" s="5"/>
      <c r="Q1231" s="5"/>
      <c r="R1231" s="10"/>
      <c r="S1231" s="3">
        <f>_xlfn.XLOOKUP(E1231,DelayData!C:C,DelayData!E:E,"Not Found")</f>
        <v>0</v>
      </c>
      <c r="T1231" s="3">
        <f>tbl_master[[#This Row],[Delay Mins]]</f>
        <v>0</v>
      </c>
      <c r="U1231" s="41">
        <f t="shared" si="79"/>
        <v>0</v>
      </c>
      <c r="V1231" s="41" t="e" cm="1">
        <f t="array" aca="1" ref="V1231" ca="1">IF(V5COUNT(S1231:S1233)&lt;3,"",AVERAGE(S1231:S1233))</f>
        <v>#NAME?</v>
      </c>
      <c r="W1231" s="41" t="e">
        <f t="shared" ca="1" si="80"/>
        <v>#NAME?</v>
      </c>
      <c r="X1231" s="41" t="e">
        <f t="shared" ca="1" si="81"/>
        <v>#NAME?</v>
      </c>
      <c r="Y1231" s="44" t="e">
        <f t="shared" ca="1" si="82"/>
        <v>#NAME?</v>
      </c>
    </row>
    <row r="1232" spans="1:25" ht="60" hidden="1" x14ac:dyDescent="0.25">
      <c r="A1232" s="3" t="s">
        <v>2548</v>
      </c>
      <c r="B1232" s="4">
        <v>45840</v>
      </c>
      <c r="C1232" s="3" t="s">
        <v>429</v>
      </c>
      <c r="D1232" s="5" t="s">
        <v>426</v>
      </c>
      <c r="E1232" s="3" t="s">
        <v>121</v>
      </c>
      <c r="F1232" s="3">
        <v>3</v>
      </c>
      <c r="G1232" s="3">
        <v>3</v>
      </c>
      <c r="H1232" s="4">
        <v>43859</v>
      </c>
      <c r="I1232" s="3" t="s">
        <v>203</v>
      </c>
      <c r="J1232" s="3" t="s">
        <v>239</v>
      </c>
      <c r="K1232" s="3" t="s">
        <v>28</v>
      </c>
      <c r="L1232" s="5"/>
      <c r="M1232" s="5"/>
      <c r="N1232" s="3" t="e">
        <f>IF(L1232="Availability", 0, IF(AND(#REF!="Y", OR(F1232&gt;2,#REF!&gt; 0)), 1, 0))</f>
        <v>#REF!</v>
      </c>
      <c r="O1232" s="5"/>
      <c r="P1232" s="5"/>
      <c r="Q1232" s="5"/>
      <c r="R1232" s="10"/>
      <c r="S1232" s="3">
        <f>_xlfn.XLOOKUP(E1232,DelayData!C:C,DelayData!E:E,"Not Found")</f>
        <v>0</v>
      </c>
      <c r="T1232" s="3">
        <f>tbl_master[[#This Row],[Delay Mins]]</f>
        <v>0</v>
      </c>
      <c r="U1232" s="41">
        <f t="shared" si="79"/>
        <v>0</v>
      </c>
      <c r="V1232" s="41" t="e" cm="1">
        <f t="array" aca="1" ref="V1232" ca="1">IF(V5COUNT(S1232:S1234)&lt;3,"",AVERAGE(S1232:S1234))</f>
        <v>#NAME?</v>
      </c>
      <c r="W1232" s="41" t="e">
        <f t="shared" ca="1" si="80"/>
        <v>#NAME?</v>
      </c>
      <c r="X1232" s="41" t="e">
        <f t="shared" ca="1" si="81"/>
        <v>#NAME?</v>
      </c>
      <c r="Y1232" s="44" t="e">
        <f t="shared" ca="1" si="82"/>
        <v>#NAME?</v>
      </c>
    </row>
    <row r="1233" spans="1:25" ht="60" hidden="1" x14ac:dyDescent="0.25">
      <c r="A1233" s="3" t="s">
        <v>2549</v>
      </c>
      <c r="B1233" s="4">
        <v>45840</v>
      </c>
      <c r="C1233" s="3" t="s">
        <v>2490</v>
      </c>
      <c r="D1233" s="5" t="s">
        <v>2491</v>
      </c>
      <c r="E1233" s="3" t="s">
        <v>575</v>
      </c>
      <c r="F1233" s="3">
        <v>30</v>
      </c>
      <c r="G1233" s="3">
        <v>82</v>
      </c>
      <c r="H1233" s="4">
        <v>43957</v>
      </c>
      <c r="I1233" s="3" t="s">
        <v>39</v>
      </c>
      <c r="J1233" s="3" t="s">
        <v>27</v>
      </c>
      <c r="K1233" s="3" t="s">
        <v>28</v>
      </c>
      <c r="L1233" s="5"/>
      <c r="M1233" s="5"/>
      <c r="N1233" s="3" t="e">
        <f>IF(L1233="Availability", 0, IF(AND(#REF!="Y", OR(F1233&gt;2,#REF!&gt; 0)), 1, 0))</f>
        <v>#REF!</v>
      </c>
      <c r="O1233" s="5"/>
      <c r="P1233" s="5"/>
      <c r="Q1233" s="5"/>
      <c r="R1233" s="10"/>
      <c r="S1233" s="3">
        <f>_xlfn.XLOOKUP(E1233,DelayData!C:C,DelayData!E:E,"Not Found")</f>
        <v>12</v>
      </c>
      <c r="T1233" s="3">
        <f>tbl_master[[#This Row],[Delay Mins]]</f>
        <v>12</v>
      </c>
      <c r="U1233" s="41">
        <f t="shared" si="79"/>
        <v>0</v>
      </c>
      <c r="V1233" s="41" t="e" cm="1">
        <f t="array" aca="1" ref="V1233" ca="1">IF(V5COUNT(S1233:S1235)&lt;3,"",AVERAGE(S1233:S1235))</f>
        <v>#NAME?</v>
      </c>
      <c r="W1233" s="41" t="e">
        <f t="shared" ca="1" si="80"/>
        <v>#NAME?</v>
      </c>
      <c r="X1233" s="41" t="e">
        <f t="shared" ca="1" si="81"/>
        <v>#NAME?</v>
      </c>
      <c r="Y1233" s="44" t="e">
        <f t="shared" ca="1" si="82"/>
        <v>#NAME?</v>
      </c>
    </row>
    <row r="1234" spans="1:25" ht="75" hidden="1" x14ac:dyDescent="0.25">
      <c r="A1234" s="3" t="s">
        <v>2550</v>
      </c>
      <c r="B1234" s="4">
        <v>45840</v>
      </c>
      <c r="C1234" s="3" t="s">
        <v>2046</v>
      </c>
      <c r="D1234" s="5" t="s">
        <v>2047</v>
      </c>
      <c r="E1234" s="3" t="s">
        <v>58</v>
      </c>
      <c r="F1234" s="3">
        <v>4</v>
      </c>
      <c r="G1234" s="3">
        <v>4</v>
      </c>
      <c r="H1234" s="4">
        <v>43964</v>
      </c>
      <c r="I1234" s="3" t="s">
        <v>59</v>
      </c>
      <c r="J1234" s="3" t="s">
        <v>55</v>
      </c>
      <c r="K1234" s="3" t="s">
        <v>28</v>
      </c>
      <c r="L1234" s="5"/>
      <c r="M1234" s="5"/>
      <c r="N1234" s="3" t="e">
        <f>IF(L1234="Availability", 0, IF(AND(#REF!="Y", OR(F1234&gt;2,#REF!&gt; 0)), 1, 0))</f>
        <v>#REF!</v>
      </c>
      <c r="O1234" s="5"/>
      <c r="P1234" s="5"/>
      <c r="Q1234" s="5"/>
      <c r="R1234" s="10"/>
      <c r="S1234" s="3">
        <f>_xlfn.XLOOKUP(E1234,DelayData!C:C,DelayData!E:E,"Not Found")</f>
        <v>2</v>
      </c>
      <c r="T1234" s="3">
        <f>tbl_master[[#This Row],[Delay Mins]]</f>
        <v>2</v>
      </c>
      <c r="U1234" s="41">
        <f t="shared" si="79"/>
        <v>12</v>
      </c>
      <c r="V1234" s="41" t="e" cm="1">
        <f t="array" aca="1" ref="V1234" ca="1">IF(V5COUNT(S1234:S1236)&lt;3,"",AVERAGE(S1234:S1236))</f>
        <v>#NAME?</v>
      </c>
      <c r="W1234" s="41" t="e">
        <f t="shared" ca="1" si="80"/>
        <v>#NAME?</v>
      </c>
      <c r="X1234" s="41" t="e">
        <f t="shared" ca="1" si="81"/>
        <v>#NAME?</v>
      </c>
      <c r="Y1234" s="44" t="e">
        <f t="shared" ca="1" si="82"/>
        <v>#NAME?</v>
      </c>
    </row>
    <row r="1235" spans="1:25" ht="60" hidden="1" x14ac:dyDescent="0.25">
      <c r="A1235" s="3" t="s">
        <v>2551</v>
      </c>
      <c r="B1235" s="4">
        <v>45840</v>
      </c>
      <c r="C1235" s="3" t="s">
        <v>41</v>
      </c>
      <c r="D1235" s="5" t="s">
        <v>42</v>
      </c>
      <c r="E1235" s="3" t="s">
        <v>121</v>
      </c>
      <c r="F1235" s="3">
        <v>2</v>
      </c>
      <c r="G1235" s="3">
        <v>2</v>
      </c>
      <c r="H1235" s="4">
        <v>43915</v>
      </c>
      <c r="I1235" s="3" t="s">
        <v>203</v>
      </c>
      <c r="J1235" s="3" t="s">
        <v>239</v>
      </c>
      <c r="K1235" s="3" t="s">
        <v>28</v>
      </c>
      <c r="L1235" s="5"/>
      <c r="M1235" s="5"/>
      <c r="N1235" s="3" t="e">
        <f>IF(L1235="Availability", 0, IF(AND(#REF!="Y", OR(F1235&gt;2,#REF!&gt; 0)), 1, 0))</f>
        <v>#REF!</v>
      </c>
      <c r="O1235" s="5"/>
      <c r="P1235" s="5"/>
      <c r="Q1235" s="5"/>
      <c r="R1235" s="10"/>
      <c r="S1235" s="3">
        <f>_xlfn.XLOOKUP(E1235,DelayData!C:C,DelayData!E:E,"Not Found")</f>
        <v>0</v>
      </c>
      <c r="T1235" s="3">
        <f>tbl_master[[#This Row],[Delay Mins]]</f>
        <v>0</v>
      </c>
      <c r="U1235" s="41">
        <f t="shared" si="79"/>
        <v>2</v>
      </c>
      <c r="V1235" s="41" t="e" cm="1">
        <f t="array" aca="1" ref="V1235" ca="1">IF(V5COUNT(S1235:S1237)&lt;3,"",AVERAGE(S1235:S1237))</f>
        <v>#NAME?</v>
      </c>
      <c r="W1235" s="41" t="e">
        <f t="shared" ca="1" si="80"/>
        <v>#NAME?</v>
      </c>
      <c r="X1235" s="41" t="e">
        <f t="shared" ca="1" si="81"/>
        <v>#NAME?</v>
      </c>
      <c r="Y1235" s="44" t="e">
        <f t="shared" ca="1" si="82"/>
        <v>#NAME?</v>
      </c>
    </row>
    <row r="1236" spans="1:25" ht="75" hidden="1" x14ac:dyDescent="0.25">
      <c r="A1236" s="3" t="s">
        <v>2552</v>
      </c>
      <c r="B1236" s="4">
        <v>45840</v>
      </c>
      <c r="C1236" s="3" t="s">
        <v>2225</v>
      </c>
      <c r="D1236" s="5" t="s">
        <v>2226</v>
      </c>
      <c r="E1236" s="3" t="s">
        <v>2553</v>
      </c>
      <c r="F1236" s="3">
        <v>6</v>
      </c>
      <c r="G1236" s="3">
        <v>6</v>
      </c>
      <c r="H1236" s="4">
        <v>43679</v>
      </c>
      <c r="I1236" s="3" t="s">
        <v>302</v>
      </c>
      <c r="J1236" s="3" t="s">
        <v>44</v>
      </c>
      <c r="K1236" s="3" t="s">
        <v>28</v>
      </c>
      <c r="L1236" s="5"/>
      <c r="M1236" s="5"/>
      <c r="N1236" s="3" t="e">
        <f>IF(L1236="Availability", 0, IF(AND(#REF!="Y", OR(F1236&gt;2,#REF!&gt; 0)), 1, 0))</f>
        <v>#REF!</v>
      </c>
      <c r="O1236" s="5"/>
      <c r="P1236" s="5"/>
      <c r="Q1236" s="5"/>
      <c r="R1236" s="10"/>
      <c r="S1236" s="3">
        <f>_xlfn.XLOOKUP(E1236,DelayData!C:C,DelayData!E:E,"Not Found")</f>
        <v>0</v>
      </c>
      <c r="T1236" s="3">
        <f>tbl_master[[#This Row],[Delay Mins]]</f>
        <v>0</v>
      </c>
      <c r="U1236" s="41">
        <f t="shared" si="79"/>
        <v>0</v>
      </c>
      <c r="V1236" s="41" t="e" cm="1">
        <f t="array" aca="1" ref="V1236" ca="1">IF(V5COUNT(S1236:S1238)&lt;3,"",AVERAGE(S1236:S1238))</f>
        <v>#NAME?</v>
      </c>
      <c r="W1236" s="41" t="e">
        <f t="shared" ca="1" si="80"/>
        <v>#NAME?</v>
      </c>
      <c r="X1236" s="41" t="e">
        <f t="shared" ca="1" si="81"/>
        <v>#NAME?</v>
      </c>
      <c r="Y1236" s="44" t="e">
        <f t="shared" ca="1" si="82"/>
        <v>#NAME?</v>
      </c>
    </row>
    <row r="1237" spans="1:25" ht="75" hidden="1" x14ac:dyDescent="0.25">
      <c r="A1237" s="3" t="s">
        <v>2554</v>
      </c>
      <c r="B1237" s="4">
        <v>45840</v>
      </c>
      <c r="C1237" s="3" t="s">
        <v>1088</v>
      </c>
      <c r="D1237" s="5" t="s">
        <v>393</v>
      </c>
      <c r="E1237" s="3" t="s">
        <v>483</v>
      </c>
      <c r="F1237" s="3">
        <v>2</v>
      </c>
      <c r="G1237" s="3">
        <v>12</v>
      </c>
      <c r="H1237" s="3"/>
      <c r="I1237" s="3" t="s">
        <v>119</v>
      </c>
      <c r="J1237" s="3" t="s">
        <v>163</v>
      </c>
      <c r="K1237" s="3" t="s">
        <v>28</v>
      </c>
      <c r="L1237" s="5"/>
      <c r="M1237" s="5"/>
      <c r="N1237" s="3" t="e">
        <f>IF(L1237="Availability", 0, IF(AND(#REF!="Y", OR(F1237&gt;2,#REF!&gt; 0)), 1, 0))</f>
        <v>#REF!</v>
      </c>
      <c r="O1237" s="5"/>
      <c r="P1237" s="5"/>
      <c r="Q1237" s="5"/>
      <c r="R1237" s="10"/>
      <c r="S1237" s="3">
        <f>_xlfn.XLOOKUP(E1237,DelayData!C:C,DelayData!E:E,"Not Found")</f>
        <v>19</v>
      </c>
      <c r="T1237" s="3">
        <f>tbl_master[[#This Row],[Delay Mins]]</f>
        <v>19</v>
      </c>
      <c r="U1237" s="41">
        <f t="shared" si="79"/>
        <v>0</v>
      </c>
      <c r="V1237" s="41" t="e" cm="1">
        <f t="array" aca="1" ref="V1237" ca="1">IF(V5COUNT(S1237:S1239)&lt;3,"",AVERAGE(S1237:S1239))</f>
        <v>#NAME?</v>
      </c>
      <c r="W1237" s="41" t="e">
        <f t="shared" ca="1" si="80"/>
        <v>#NAME?</v>
      </c>
      <c r="X1237" s="41" t="e">
        <f t="shared" ca="1" si="81"/>
        <v>#NAME?</v>
      </c>
      <c r="Y1237" s="44" t="e">
        <f t="shared" ca="1" si="82"/>
        <v>#NAME?</v>
      </c>
    </row>
    <row r="1238" spans="1:25" ht="75" hidden="1" x14ac:dyDescent="0.25">
      <c r="A1238" s="3" t="s">
        <v>2555</v>
      </c>
      <c r="B1238" s="4">
        <v>45839</v>
      </c>
      <c r="C1238" s="3" t="s">
        <v>46</v>
      </c>
      <c r="D1238" s="5" t="s">
        <v>1128</v>
      </c>
      <c r="E1238" s="3" t="s">
        <v>99</v>
      </c>
      <c r="F1238" s="3">
        <v>4</v>
      </c>
      <c r="G1238" s="3">
        <v>4</v>
      </c>
      <c r="H1238" s="4">
        <v>43812</v>
      </c>
      <c r="I1238" s="3" t="s">
        <v>39</v>
      </c>
      <c r="J1238" s="3" t="s">
        <v>361</v>
      </c>
      <c r="K1238" s="3" t="s">
        <v>28</v>
      </c>
      <c r="L1238" s="5"/>
      <c r="M1238" s="5"/>
      <c r="N1238" s="3" t="e">
        <f>IF(L1238="Availability", 0, IF(AND(#REF!="Y", OR(F1238&gt;2,#REF!&gt; 0)), 1, 0))</f>
        <v>#REF!</v>
      </c>
      <c r="O1238" s="5"/>
      <c r="P1238" s="5"/>
      <c r="Q1238" s="5"/>
      <c r="R1238" s="10"/>
      <c r="S1238" s="3">
        <f>_xlfn.XLOOKUP(E1238,DelayData!C:C,DelayData!E:E,"Not Found")</f>
        <v>12</v>
      </c>
      <c r="T1238" s="3">
        <f>tbl_master[[#This Row],[Delay Mins]]</f>
        <v>12</v>
      </c>
      <c r="U1238" s="41">
        <f t="shared" si="79"/>
        <v>19</v>
      </c>
      <c r="V1238" s="41" t="e" cm="1">
        <f t="array" aca="1" ref="V1238" ca="1">IF(V5COUNT(S1238:S1240)&lt;3,"",AVERAGE(S1238:S1240))</f>
        <v>#NAME?</v>
      </c>
      <c r="W1238" s="41" t="e">
        <f t="shared" ca="1" si="80"/>
        <v>#NAME?</v>
      </c>
      <c r="X1238" s="41" t="e">
        <f t="shared" ca="1" si="81"/>
        <v>#NAME?</v>
      </c>
      <c r="Y1238" s="44" t="e">
        <f t="shared" ca="1" si="82"/>
        <v>#NAME?</v>
      </c>
    </row>
    <row r="1239" spans="1:25" ht="75" hidden="1" x14ac:dyDescent="0.25">
      <c r="A1239" s="3" t="s">
        <v>2556</v>
      </c>
      <c r="B1239" s="4">
        <v>45839</v>
      </c>
      <c r="C1239" s="3" t="s">
        <v>1014</v>
      </c>
      <c r="D1239" s="5" t="s">
        <v>1015</v>
      </c>
      <c r="E1239" s="3" t="s">
        <v>264</v>
      </c>
      <c r="F1239" s="3">
        <v>4.5</v>
      </c>
      <c r="G1239" s="3">
        <v>9</v>
      </c>
      <c r="H1239" s="3"/>
      <c r="I1239" s="3" t="s">
        <v>119</v>
      </c>
      <c r="J1239" s="3" t="s">
        <v>163</v>
      </c>
      <c r="K1239" s="3" t="s">
        <v>28</v>
      </c>
      <c r="L1239" s="5"/>
      <c r="M1239" s="5"/>
      <c r="N1239" s="3" t="e">
        <f>IF(L1239="Availability", 0, IF(AND(#REF!="Y", OR(F1239&gt;2,#REF!&gt; 0)), 1, 0))</f>
        <v>#REF!</v>
      </c>
      <c r="O1239" s="5"/>
      <c r="P1239" s="5"/>
      <c r="Q1239" s="5"/>
      <c r="R1239" s="10"/>
      <c r="S1239" s="3">
        <f>_xlfn.XLOOKUP(E1239,DelayData!C:C,DelayData!E:E,"Not Found")</f>
        <v>24</v>
      </c>
      <c r="T1239" s="3">
        <f>tbl_master[[#This Row],[Delay Mins]]</f>
        <v>24</v>
      </c>
      <c r="U1239" s="41">
        <f t="shared" si="79"/>
        <v>12</v>
      </c>
      <c r="V1239" s="41" t="e" cm="1">
        <f t="array" aca="1" ref="V1239" ca="1">IF(V5COUNT(S1239:S1241)&lt;3,"",AVERAGE(S1239:S1241))</f>
        <v>#NAME?</v>
      </c>
      <c r="W1239" s="41" t="e">
        <f t="shared" ca="1" si="80"/>
        <v>#NAME?</v>
      </c>
      <c r="X1239" s="41" t="e">
        <f t="shared" ca="1" si="81"/>
        <v>#NAME?</v>
      </c>
      <c r="Y1239" s="44" t="e">
        <f t="shared" ca="1" si="82"/>
        <v>#NAME?</v>
      </c>
    </row>
    <row r="1240" spans="1:25" ht="75" hidden="1" x14ac:dyDescent="0.25">
      <c r="A1240" s="3" t="s">
        <v>2557</v>
      </c>
      <c r="B1240" s="4">
        <v>45839</v>
      </c>
      <c r="C1240" s="3" t="s">
        <v>1719</v>
      </c>
      <c r="D1240" s="5" t="s">
        <v>2515</v>
      </c>
      <c r="E1240" s="3" t="s">
        <v>87</v>
      </c>
      <c r="F1240" s="3">
        <v>6</v>
      </c>
      <c r="G1240" s="3">
        <v>6</v>
      </c>
      <c r="H1240" s="3"/>
      <c r="I1240" s="3" t="s">
        <v>33</v>
      </c>
      <c r="J1240" s="3" t="s">
        <v>588</v>
      </c>
      <c r="K1240" s="3" t="s">
        <v>28</v>
      </c>
      <c r="L1240" s="5"/>
      <c r="M1240" s="5"/>
      <c r="N1240" s="3" t="e">
        <f>IF(L1240="Availability", 0, IF(AND(#REF!="Y", OR(F1240&gt;2,#REF!&gt; 0)), 1, 0))</f>
        <v>#REF!</v>
      </c>
      <c r="O1240" s="5"/>
      <c r="P1240" s="5"/>
      <c r="Q1240" s="5"/>
      <c r="R1240" s="10"/>
      <c r="S1240" s="3">
        <f>_xlfn.XLOOKUP(E1240,DelayData!C:C,DelayData!E:E,"Not Found")</f>
        <v>0</v>
      </c>
      <c r="T1240" s="3">
        <f>tbl_master[[#This Row],[Delay Mins]]</f>
        <v>0</v>
      </c>
      <c r="U1240" s="41">
        <f t="shared" si="79"/>
        <v>24</v>
      </c>
      <c r="V1240" s="41" t="e" cm="1">
        <f t="array" aca="1" ref="V1240" ca="1">IF(V5COUNT(S1240:S1242)&lt;3,"",AVERAGE(S1240:S1242))</f>
        <v>#NAME?</v>
      </c>
      <c r="W1240" s="41" t="e">
        <f t="shared" ca="1" si="80"/>
        <v>#NAME?</v>
      </c>
      <c r="X1240" s="41" t="e">
        <f t="shared" ca="1" si="81"/>
        <v>#NAME?</v>
      </c>
      <c r="Y1240" s="44" t="e">
        <f t="shared" ca="1" si="82"/>
        <v>#NAME?</v>
      </c>
    </row>
    <row r="1241" spans="1:25" ht="60" hidden="1" x14ac:dyDescent="0.25">
      <c r="A1241" s="3" t="s">
        <v>2558</v>
      </c>
      <c r="B1241" s="4">
        <v>45839</v>
      </c>
      <c r="C1241" s="3" t="s">
        <v>1315</v>
      </c>
      <c r="D1241" s="5" t="s">
        <v>1316</v>
      </c>
      <c r="E1241" s="3" t="s">
        <v>70</v>
      </c>
      <c r="F1241" s="3">
        <v>2</v>
      </c>
      <c r="G1241" s="3">
        <v>5</v>
      </c>
      <c r="H1241" s="4">
        <v>43843</v>
      </c>
      <c r="I1241" s="3" t="s">
        <v>253</v>
      </c>
      <c r="J1241" s="3" t="s">
        <v>254</v>
      </c>
      <c r="K1241" s="3" t="s">
        <v>28</v>
      </c>
      <c r="L1241" s="5" t="s">
        <v>1669</v>
      </c>
      <c r="M1241" s="5"/>
      <c r="N1241" s="3" t="e">
        <f>IF(L1241="Availability", 0, IF(AND(#REF!="Y", OR(F1241&gt;2,#REF!&gt; 0)), 1, 0))</f>
        <v>#REF!</v>
      </c>
      <c r="O1241" s="5"/>
      <c r="P1241" s="5"/>
      <c r="Q1241" s="5"/>
      <c r="R1241" s="10"/>
      <c r="S1241" s="3">
        <f>_xlfn.XLOOKUP(E1241,DelayData!C:C,DelayData!E:E,"Not Found")</f>
        <v>27</v>
      </c>
      <c r="T1241" s="3">
        <f>tbl_master[[#This Row],[Delay Mins]]</f>
        <v>27</v>
      </c>
      <c r="U1241" s="41">
        <f t="shared" si="79"/>
        <v>0</v>
      </c>
      <c r="V1241" s="41" t="e" cm="1">
        <f t="array" aca="1" ref="V1241" ca="1">IF(V5COUNT(S1241:S1243)&lt;3,"",AVERAGE(S1241:S1243))</f>
        <v>#NAME?</v>
      </c>
      <c r="W1241" s="41" t="e">
        <f t="shared" ca="1" si="80"/>
        <v>#NAME?</v>
      </c>
      <c r="X1241" s="41" t="e">
        <f t="shared" ca="1" si="81"/>
        <v>#NAME?</v>
      </c>
      <c r="Y1241" s="44" t="e">
        <f t="shared" ca="1" si="82"/>
        <v>#NAME?</v>
      </c>
    </row>
    <row r="1242" spans="1:25" ht="60" hidden="1" x14ac:dyDescent="0.25">
      <c r="A1242" s="3" t="s">
        <v>2559</v>
      </c>
      <c r="B1242" s="4">
        <v>45839</v>
      </c>
      <c r="C1242" s="3" t="s">
        <v>230</v>
      </c>
      <c r="D1242" s="5" t="s">
        <v>231</v>
      </c>
      <c r="E1242" s="3" t="s">
        <v>241</v>
      </c>
      <c r="F1242" s="3">
        <v>12</v>
      </c>
      <c r="G1242" s="3">
        <v>12</v>
      </c>
      <c r="H1242" s="4">
        <v>43550</v>
      </c>
      <c r="I1242" s="3" t="s">
        <v>26</v>
      </c>
      <c r="J1242" s="3" t="s">
        <v>242</v>
      </c>
      <c r="K1242" s="3" t="s">
        <v>28</v>
      </c>
      <c r="L1242" s="5"/>
      <c r="M1242" s="5"/>
      <c r="N1242" s="3" t="e">
        <f>IF(L1242="Availability", 0, IF(AND(#REF!="Y", OR(F1242&gt;2,#REF!&gt; 0)), 1, 0))</f>
        <v>#REF!</v>
      </c>
      <c r="O1242" s="5"/>
      <c r="P1242" s="5"/>
      <c r="Q1242" s="5"/>
      <c r="R1242" s="10"/>
      <c r="S1242" s="3">
        <f>_xlfn.XLOOKUP(E1242,DelayData!C:C,DelayData!E:E,"Not Found")</f>
        <v>0</v>
      </c>
      <c r="T1242" s="3">
        <f>tbl_master[[#This Row],[Delay Mins]]</f>
        <v>0</v>
      </c>
      <c r="U1242" s="41">
        <f t="shared" si="79"/>
        <v>27</v>
      </c>
      <c r="V1242" s="41" t="e" cm="1">
        <f t="array" aca="1" ref="V1242" ca="1">IF(V5COUNT(S1242:S1244)&lt;3,"",AVERAGE(S1242:S1244))</f>
        <v>#NAME?</v>
      </c>
      <c r="W1242" s="41" t="e">
        <f t="shared" ca="1" si="80"/>
        <v>#NAME?</v>
      </c>
      <c r="X1242" s="41" t="e">
        <f t="shared" ca="1" si="81"/>
        <v>#NAME?</v>
      </c>
      <c r="Y1242" s="44" t="e">
        <f t="shared" ca="1" si="82"/>
        <v>#NAME?</v>
      </c>
    </row>
    <row r="1243" spans="1:25" ht="75" hidden="1" x14ac:dyDescent="0.25">
      <c r="A1243" s="3" t="s">
        <v>2560</v>
      </c>
      <c r="B1243" s="4">
        <v>45838</v>
      </c>
      <c r="C1243" s="3" t="s">
        <v>1613</v>
      </c>
      <c r="D1243" s="5" t="s">
        <v>1984</v>
      </c>
      <c r="E1243" s="3" t="s">
        <v>118</v>
      </c>
      <c r="F1243" s="3">
        <v>8</v>
      </c>
      <c r="G1243" s="3">
        <v>8</v>
      </c>
      <c r="H1243" s="3"/>
      <c r="I1243" s="3" t="s">
        <v>119</v>
      </c>
      <c r="J1243" s="3" t="s">
        <v>588</v>
      </c>
      <c r="K1243" s="3" t="s">
        <v>28</v>
      </c>
      <c r="L1243" s="5"/>
      <c r="M1243" s="5"/>
      <c r="N1243" s="3" t="e">
        <f>IF(L1243="Availability", 0, IF(AND(#REF!="Y", OR(F1243&gt;2,#REF!&gt; 0)), 1, 0))</f>
        <v>#REF!</v>
      </c>
      <c r="O1243" s="5"/>
      <c r="P1243" s="5"/>
      <c r="Q1243" s="5"/>
      <c r="R1243" s="10"/>
      <c r="S1243" s="3">
        <f>_xlfn.XLOOKUP(E1243,DelayData!C:C,DelayData!E:E,"Not Found")</f>
        <v>0</v>
      </c>
      <c r="T1243" s="3">
        <f>tbl_master[[#This Row],[Delay Mins]]</f>
        <v>0</v>
      </c>
      <c r="U1243" s="41">
        <f t="shared" si="79"/>
        <v>0</v>
      </c>
      <c r="V1243" s="41" t="e" cm="1">
        <f t="array" aca="1" ref="V1243" ca="1">IF(V5COUNT(S1243:S1245)&lt;3,"",AVERAGE(S1243:S1245))</f>
        <v>#NAME?</v>
      </c>
      <c r="W1243" s="41" t="e">
        <f t="shared" ca="1" si="80"/>
        <v>#NAME?</v>
      </c>
      <c r="X1243" s="41" t="e">
        <f t="shared" ca="1" si="81"/>
        <v>#NAME?</v>
      </c>
      <c r="Y1243" s="44" t="e">
        <f t="shared" ca="1" si="82"/>
        <v>#NAME?</v>
      </c>
    </row>
    <row r="1244" spans="1:25" ht="45" hidden="1" x14ac:dyDescent="0.25">
      <c r="A1244" s="3" t="s">
        <v>2561</v>
      </c>
      <c r="B1244" s="4">
        <v>45838</v>
      </c>
      <c r="C1244" s="3" t="s">
        <v>1076</v>
      </c>
      <c r="D1244" s="5" t="s">
        <v>1077</v>
      </c>
      <c r="E1244" s="3" t="s">
        <v>95</v>
      </c>
      <c r="F1244" s="3">
        <v>17</v>
      </c>
      <c r="G1244" s="3">
        <v>17</v>
      </c>
      <c r="H1244" s="4">
        <v>43532</v>
      </c>
      <c r="I1244" s="3" t="s">
        <v>26</v>
      </c>
      <c r="J1244" s="3" t="s">
        <v>361</v>
      </c>
      <c r="K1244" s="3" t="s">
        <v>28</v>
      </c>
      <c r="L1244" s="5"/>
      <c r="M1244" s="5"/>
      <c r="N1244" s="3" t="e">
        <f>IF(L1244="Availability", 0, IF(AND(#REF!="Y", OR(F1244&gt;2,#REF!&gt; 0)), 1, 0))</f>
        <v>#REF!</v>
      </c>
      <c r="O1244" s="5"/>
      <c r="P1244" s="5"/>
      <c r="Q1244" s="5"/>
      <c r="R1244" s="10"/>
      <c r="S1244" s="3">
        <f>_xlfn.XLOOKUP(E1244,DelayData!C:C,DelayData!E:E,"Not Found")</f>
        <v>0</v>
      </c>
      <c r="T1244" s="3">
        <f>tbl_master[[#This Row],[Delay Mins]]</f>
        <v>0</v>
      </c>
      <c r="U1244" s="41">
        <f t="shared" si="79"/>
        <v>0</v>
      </c>
      <c r="V1244" s="41" t="e" cm="1">
        <f t="array" aca="1" ref="V1244" ca="1">IF(V5COUNT(S1244:S1246)&lt;3,"",AVERAGE(S1244:S1246))</f>
        <v>#NAME?</v>
      </c>
      <c r="W1244" s="41" t="e">
        <f t="shared" ca="1" si="80"/>
        <v>#NAME?</v>
      </c>
      <c r="X1244" s="41" t="e">
        <f t="shared" ca="1" si="81"/>
        <v>#NAME?</v>
      </c>
      <c r="Y1244" s="44" t="e">
        <f t="shared" ca="1" si="82"/>
        <v>#NAME?</v>
      </c>
    </row>
    <row r="1245" spans="1:25" ht="105" hidden="1" x14ac:dyDescent="0.25">
      <c r="A1245" s="3" t="s">
        <v>2562</v>
      </c>
      <c r="B1245" s="4">
        <v>45838</v>
      </c>
      <c r="C1245" s="3" t="s">
        <v>954</v>
      </c>
      <c r="D1245" s="5" t="s">
        <v>2563</v>
      </c>
      <c r="E1245" s="3" t="s">
        <v>95</v>
      </c>
      <c r="F1245" s="3">
        <v>18</v>
      </c>
      <c r="G1245" s="3">
        <v>105</v>
      </c>
      <c r="H1245" s="3"/>
      <c r="I1245" s="3" t="s">
        <v>33</v>
      </c>
      <c r="J1245" s="3" t="s">
        <v>288</v>
      </c>
      <c r="K1245" s="3" t="s">
        <v>28</v>
      </c>
      <c r="L1245" s="5"/>
      <c r="M1245" s="5"/>
      <c r="N1245" s="3" t="e">
        <f>IF(L1245="Availability", 0, IF(AND(#REF!="Y", OR(F1245&gt;2,#REF!&gt; 0)), 1, 0))</f>
        <v>#REF!</v>
      </c>
      <c r="O1245" s="5"/>
      <c r="P1245" s="5"/>
      <c r="Q1245" s="5"/>
      <c r="R1245" s="10"/>
      <c r="S1245" s="3">
        <f>_xlfn.XLOOKUP(E1245,DelayData!C:C,DelayData!E:E,"Not Found")</f>
        <v>0</v>
      </c>
      <c r="T1245" s="3">
        <f>tbl_master[[#This Row],[Delay Mins]]</f>
        <v>0</v>
      </c>
      <c r="U1245" s="41">
        <f t="shared" si="79"/>
        <v>0</v>
      </c>
      <c r="V1245" s="41" t="e" cm="1">
        <f t="array" aca="1" ref="V1245" ca="1">IF(V5COUNT(S1245:S1247)&lt;3,"",AVERAGE(S1245:S1247))</f>
        <v>#NAME?</v>
      </c>
      <c r="W1245" s="41" t="e">
        <f t="shared" ca="1" si="80"/>
        <v>#NAME?</v>
      </c>
      <c r="X1245" s="41" t="e">
        <f t="shared" ca="1" si="81"/>
        <v>#NAME?</v>
      </c>
      <c r="Y1245" s="44" t="e">
        <f t="shared" ca="1" si="82"/>
        <v>#NAME?</v>
      </c>
    </row>
    <row r="1246" spans="1:25" ht="60" hidden="1" x14ac:dyDescent="0.25">
      <c r="A1246" s="3" t="s">
        <v>2564</v>
      </c>
      <c r="B1246" s="4">
        <v>45838</v>
      </c>
      <c r="C1246" s="3" t="s">
        <v>230</v>
      </c>
      <c r="D1246" s="5" t="s">
        <v>231</v>
      </c>
      <c r="E1246" s="3" t="s">
        <v>241</v>
      </c>
      <c r="F1246" s="3">
        <v>3</v>
      </c>
      <c r="G1246" s="3">
        <v>3</v>
      </c>
      <c r="H1246" s="4">
        <v>43532</v>
      </c>
      <c r="I1246" s="3" t="s">
        <v>26</v>
      </c>
      <c r="J1246" s="3" t="s">
        <v>242</v>
      </c>
      <c r="K1246" s="3" t="s">
        <v>28</v>
      </c>
      <c r="L1246" s="5"/>
      <c r="M1246" s="5"/>
      <c r="N1246" s="3" t="e">
        <f>IF(L1246="Availability", 0, IF(AND(#REF!="Y", OR(F1246&gt;2,#REF!&gt; 0)), 1, 0))</f>
        <v>#REF!</v>
      </c>
      <c r="O1246" s="5"/>
      <c r="P1246" s="5"/>
      <c r="Q1246" s="5"/>
      <c r="R1246" s="10"/>
      <c r="S1246" s="3">
        <f>_xlfn.XLOOKUP(E1246,DelayData!C:C,DelayData!E:E,"Not Found")</f>
        <v>0</v>
      </c>
      <c r="T1246" s="3">
        <f>tbl_master[[#This Row],[Delay Mins]]</f>
        <v>0</v>
      </c>
      <c r="U1246" s="41">
        <f t="shared" si="79"/>
        <v>0</v>
      </c>
      <c r="V1246" s="41" t="e" cm="1">
        <f t="array" aca="1" ref="V1246" ca="1">IF(V5COUNT(S1246:S1248)&lt;3,"",AVERAGE(S1246:S1248))</f>
        <v>#NAME?</v>
      </c>
      <c r="W1246" s="41" t="e">
        <f t="shared" ca="1" si="80"/>
        <v>#NAME?</v>
      </c>
      <c r="X1246" s="41" t="e">
        <f t="shared" ca="1" si="81"/>
        <v>#NAME?</v>
      </c>
      <c r="Y1246" s="44" t="e">
        <f t="shared" ca="1" si="82"/>
        <v>#NAME?</v>
      </c>
    </row>
    <row r="1247" spans="1:25" ht="75" hidden="1" x14ac:dyDescent="0.25">
      <c r="A1247" s="3" t="s">
        <v>2565</v>
      </c>
      <c r="B1247" s="4">
        <v>45837</v>
      </c>
      <c r="C1247" s="3" t="s">
        <v>1482</v>
      </c>
      <c r="D1247" s="5" t="s">
        <v>1483</v>
      </c>
      <c r="E1247" s="3" t="s">
        <v>756</v>
      </c>
      <c r="F1247" s="3">
        <v>3</v>
      </c>
      <c r="G1247" s="3">
        <v>3</v>
      </c>
      <c r="H1247" s="4">
        <v>43584</v>
      </c>
      <c r="I1247" s="3" t="s">
        <v>26</v>
      </c>
      <c r="J1247" s="3" t="s">
        <v>242</v>
      </c>
      <c r="K1247" s="3" t="s">
        <v>28</v>
      </c>
      <c r="L1247" s="5"/>
      <c r="M1247" s="5"/>
      <c r="N1247" s="3" t="e">
        <f>IF(L1247="Availability", 0, IF(AND(#REF!="Y", OR(F1247&gt;2,#REF!&gt; 0)), 1, 0))</f>
        <v>#REF!</v>
      </c>
      <c r="O1247" s="5"/>
      <c r="P1247" s="5"/>
      <c r="Q1247" s="5"/>
      <c r="R1247" s="10"/>
      <c r="S1247" s="3">
        <f>_xlfn.XLOOKUP(E1247,DelayData!C:C,DelayData!E:E,"Not Found")</f>
        <v>0</v>
      </c>
      <c r="T1247" s="3">
        <f>tbl_master[[#This Row],[Delay Mins]]</f>
        <v>0</v>
      </c>
      <c r="U1247" s="41">
        <f t="shared" si="79"/>
        <v>0</v>
      </c>
      <c r="V1247" s="41" t="e" cm="1">
        <f t="array" aca="1" ref="V1247" ca="1">IF(V5COUNT(S1247:S1249)&lt;3,"",AVERAGE(S1247:S1249))</f>
        <v>#NAME?</v>
      </c>
      <c r="W1247" s="41" t="e">
        <f t="shared" ca="1" si="80"/>
        <v>#NAME?</v>
      </c>
      <c r="X1247" s="41" t="e">
        <f t="shared" ca="1" si="81"/>
        <v>#NAME?</v>
      </c>
      <c r="Y1247" s="44" t="e">
        <f t="shared" ca="1" si="82"/>
        <v>#NAME?</v>
      </c>
    </row>
    <row r="1248" spans="1:25" ht="60" hidden="1" x14ac:dyDescent="0.25">
      <c r="A1248" s="3" t="s">
        <v>2566</v>
      </c>
      <c r="B1248" s="4">
        <v>45837</v>
      </c>
      <c r="C1248" s="3" t="s">
        <v>1648</v>
      </c>
      <c r="D1248" s="5" t="s">
        <v>1649</v>
      </c>
      <c r="E1248" s="3" t="s">
        <v>133</v>
      </c>
      <c r="F1248" s="3">
        <v>11</v>
      </c>
      <c r="G1248" s="3">
        <v>11</v>
      </c>
      <c r="H1248" s="4">
        <v>43679</v>
      </c>
      <c r="I1248" s="3" t="s">
        <v>39</v>
      </c>
      <c r="J1248" s="3" t="s">
        <v>588</v>
      </c>
      <c r="K1248" s="3" t="s">
        <v>28</v>
      </c>
      <c r="L1248" s="5"/>
      <c r="M1248" s="5"/>
      <c r="N1248" s="3" t="e">
        <f>IF(L1248="Availability", 0, IF(AND(#REF!="Y", OR(F1248&gt;2,#REF!&gt; 0)), 1, 0))</f>
        <v>#REF!</v>
      </c>
      <c r="O1248" s="5"/>
      <c r="P1248" s="5"/>
      <c r="Q1248" s="5"/>
      <c r="R1248" s="10"/>
      <c r="S1248" s="3">
        <f>_xlfn.XLOOKUP(E1248,DelayData!C:C,DelayData!E:E,"Not Found")</f>
        <v>101</v>
      </c>
      <c r="T1248" s="3">
        <f>tbl_master[[#This Row],[Delay Mins]]</f>
        <v>101</v>
      </c>
      <c r="U1248" s="41">
        <f t="shared" si="79"/>
        <v>0</v>
      </c>
      <c r="V1248" s="41" t="e" cm="1">
        <f t="array" aca="1" ref="V1248" ca="1">IF(V5COUNT(S1248:S1250)&lt;3,"",AVERAGE(S1248:S1250))</f>
        <v>#NAME?</v>
      </c>
      <c r="W1248" s="41" t="e">
        <f t="shared" ca="1" si="80"/>
        <v>#NAME?</v>
      </c>
      <c r="X1248" s="41" t="e">
        <f t="shared" ca="1" si="81"/>
        <v>#NAME?</v>
      </c>
      <c r="Y1248" s="44" t="e">
        <f t="shared" ca="1" si="82"/>
        <v>#NAME?</v>
      </c>
    </row>
    <row r="1249" spans="1:25" ht="105" hidden="1" x14ac:dyDescent="0.25">
      <c r="A1249" s="3" t="s">
        <v>2567</v>
      </c>
      <c r="B1249" s="4">
        <v>45837</v>
      </c>
      <c r="C1249" s="3" t="s">
        <v>954</v>
      </c>
      <c r="D1249" s="5" t="s">
        <v>2563</v>
      </c>
      <c r="E1249" s="3" t="s">
        <v>87</v>
      </c>
      <c r="F1249" s="3">
        <v>13</v>
      </c>
      <c r="G1249" s="3">
        <v>13</v>
      </c>
      <c r="H1249" s="3"/>
      <c r="I1249" s="3" t="s">
        <v>119</v>
      </c>
      <c r="J1249" s="3" t="s">
        <v>588</v>
      </c>
      <c r="K1249" s="3" t="s">
        <v>28</v>
      </c>
      <c r="L1249" s="5"/>
      <c r="M1249" s="5"/>
      <c r="N1249" s="3" t="e">
        <f>IF(L1249="Availability", 0, IF(AND(#REF!="Y", OR(F1249&gt;2,#REF!&gt; 0)), 1, 0))</f>
        <v>#REF!</v>
      </c>
      <c r="O1249" s="5"/>
      <c r="P1249" s="5"/>
      <c r="Q1249" s="5"/>
      <c r="R1249" s="10"/>
      <c r="S1249" s="3">
        <f>_xlfn.XLOOKUP(E1249,DelayData!C:C,DelayData!E:E,"Not Found")</f>
        <v>0</v>
      </c>
      <c r="T1249" s="3">
        <f>tbl_master[[#This Row],[Delay Mins]]</f>
        <v>0</v>
      </c>
      <c r="U1249" s="41">
        <f t="shared" si="79"/>
        <v>101</v>
      </c>
      <c r="V1249" s="41" t="e" cm="1">
        <f t="array" aca="1" ref="V1249" ca="1">IF(V5COUNT(S1249:S1251)&lt;3,"",AVERAGE(S1249:S1251))</f>
        <v>#NAME?</v>
      </c>
      <c r="W1249" s="41" t="e">
        <f t="shared" ca="1" si="80"/>
        <v>#NAME?</v>
      </c>
      <c r="X1249" s="41" t="e">
        <f t="shared" ca="1" si="81"/>
        <v>#NAME?</v>
      </c>
      <c r="Y1249" s="44" t="e">
        <f t="shared" ca="1" si="82"/>
        <v>#NAME?</v>
      </c>
    </row>
    <row r="1250" spans="1:25" ht="60" hidden="1" x14ac:dyDescent="0.25">
      <c r="A1250" s="3" t="s">
        <v>2568</v>
      </c>
      <c r="B1250" s="4">
        <v>45837</v>
      </c>
      <c r="C1250" s="3"/>
      <c r="D1250" s="5" t="s">
        <v>1652</v>
      </c>
      <c r="E1250" s="3" t="s">
        <v>216</v>
      </c>
      <c r="F1250" s="3">
        <v>7</v>
      </c>
      <c r="G1250" s="3">
        <v>9</v>
      </c>
      <c r="H1250" s="4">
        <v>43542</v>
      </c>
      <c r="I1250" s="3" t="s">
        <v>217</v>
      </c>
      <c r="J1250" s="3"/>
      <c r="K1250" s="3" t="s">
        <v>34</v>
      </c>
      <c r="L1250" s="5" t="s">
        <v>875</v>
      </c>
      <c r="M1250" s="5"/>
      <c r="N1250" s="3" t="e">
        <f>IF(L1250="Availability", 0, IF(AND(#REF!="Y", OR(F1250&gt;2,#REF!&gt; 0)), 1, 0))</f>
        <v>#REF!</v>
      </c>
      <c r="O1250" s="5"/>
      <c r="P1250" s="5"/>
      <c r="Q1250" s="5"/>
      <c r="R1250" s="10"/>
      <c r="S1250" s="3">
        <f>_xlfn.XLOOKUP(E1250,DelayData!C:C,DelayData!E:E,"Not Found")</f>
        <v>3</v>
      </c>
      <c r="T1250" s="3">
        <f>tbl_master[[#This Row],[Delay Mins]]</f>
        <v>3</v>
      </c>
      <c r="U1250" s="41">
        <f t="shared" si="79"/>
        <v>0</v>
      </c>
      <c r="V1250" s="41" t="e" cm="1">
        <f t="array" aca="1" ref="V1250" ca="1">IF(V5COUNT(S1250:S1252)&lt;3,"",AVERAGE(S1250:S1252))</f>
        <v>#NAME?</v>
      </c>
      <c r="W1250" s="41" t="e">
        <f t="shared" ca="1" si="80"/>
        <v>#NAME?</v>
      </c>
      <c r="X1250" s="41" t="e">
        <f t="shared" ca="1" si="81"/>
        <v>#NAME?</v>
      </c>
      <c r="Y1250" s="44" t="e">
        <f t="shared" ca="1" si="82"/>
        <v>#NAME?</v>
      </c>
    </row>
    <row r="1251" spans="1:25" ht="75" hidden="1" x14ac:dyDescent="0.25">
      <c r="A1251" s="3" t="s">
        <v>2569</v>
      </c>
      <c r="B1251" s="4">
        <v>45836</v>
      </c>
      <c r="C1251" s="3" t="s">
        <v>2570</v>
      </c>
      <c r="D1251" s="5" t="s">
        <v>2571</v>
      </c>
      <c r="E1251" s="3" t="s">
        <v>128</v>
      </c>
      <c r="F1251" s="3">
        <v>6</v>
      </c>
      <c r="G1251" s="3">
        <v>6</v>
      </c>
      <c r="H1251" s="4">
        <v>43549</v>
      </c>
      <c r="I1251" s="3" t="s">
        <v>1411</v>
      </c>
      <c r="J1251" s="3" t="s">
        <v>917</v>
      </c>
      <c r="K1251" s="3" t="s">
        <v>28</v>
      </c>
      <c r="L1251" s="5" t="s">
        <v>1669</v>
      </c>
      <c r="M1251" s="5" t="s">
        <v>2572</v>
      </c>
      <c r="N1251" s="3" t="e">
        <f>IF(L1251="Availability", 0, IF(AND(#REF!="Y", OR(F1251&gt;2,#REF!&gt; 0)), 1, 0))</f>
        <v>#REF!</v>
      </c>
      <c r="O1251" s="5"/>
      <c r="P1251" s="5"/>
      <c r="Q1251" s="5"/>
      <c r="R1251" s="10"/>
      <c r="S1251" s="3">
        <f>_xlfn.XLOOKUP(E1251,DelayData!C:C,DelayData!E:E,"Not Found")</f>
        <v>3</v>
      </c>
      <c r="T1251" s="3">
        <f>tbl_master[[#This Row],[Delay Mins]]</f>
        <v>3</v>
      </c>
      <c r="U1251" s="41">
        <f t="shared" si="79"/>
        <v>3</v>
      </c>
      <c r="V1251" s="41" t="e" cm="1">
        <f t="array" aca="1" ref="V1251" ca="1">IF(V5COUNT(S1251:S1253)&lt;3,"",AVERAGE(S1251:S1253))</f>
        <v>#NAME?</v>
      </c>
      <c r="W1251" s="41" t="e">
        <f t="shared" ca="1" si="80"/>
        <v>#NAME?</v>
      </c>
      <c r="X1251" s="41" t="e">
        <f t="shared" ca="1" si="81"/>
        <v>#NAME?</v>
      </c>
      <c r="Y1251" s="44" t="e">
        <f t="shared" ca="1" si="82"/>
        <v>#NAME?</v>
      </c>
    </row>
    <row r="1252" spans="1:25" ht="75" hidden="1" x14ac:dyDescent="0.25">
      <c r="A1252" s="3" t="s">
        <v>2573</v>
      </c>
      <c r="B1252" s="4">
        <v>45836</v>
      </c>
      <c r="C1252" s="3" t="s">
        <v>1350</v>
      </c>
      <c r="D1252" s="5" t="s">
        <v>1351</v>
      </c>
      <c r="E1252" s="3" t="s">
        <v>43</v>
      </c>
      <c r="F1252" s="3">
        <v>3</v>
      </c>
      <c r="G1252" s="3">
        <v>3</v>
      </c>
      <c r="H1252" s="4">
        <v>43584</v>
      </c>
      <c r="I1252" s="3" t="s">
        <v>26</v>
      </c>
      <c r="J1252" s="3" t="s">
        <v>588</v>
      </c>
      <c r="K1252" s="3" t="s">
        <v>28</v>
      </c>
      <c r="L1252" s="5"/>
      <c r="M1252" s="5"/>
      <c r="N1252" s="3" t="e">
        <f>IF(L1252="Availability", 0, IF(AND(#REF!="Y", OR(F1252&gt;2,#REF!&gt; 0)), 1, 0))</f>
        <v>#REF!</v>
      </c>
      <c r="O1252" s="5"/>
      <c r="P1252" s="5"/>
      <c r="Q1252" s="5"/>
      <c r="R1252" s="10"/>
      <c r="S1252" s="3">
        <f>_xlfn.XLOOKUP(E1252,DelayData!C:C,DelayData!E:E,"Not Found")</f>
        <v>0</v>
      </c>
      <c r="T1252" s="3">
        <f>tbl_master[[#This Row],[Delay Mins]]</f>
        <v>0</v>
      </c>
      <c r="U1252" s="41">
        <f t="shared" si="79"/>
        <v>3</v>
      </c>
      <c r="V1252" s="41" t="e" cm="1">
        <f t="array" aca="1" ref="V1252" ca="1">IF(V5COUNT(S1252:S1254)&lt;3,"",AVERAGE(S1252:S1254))</f>
        <v>#NAME?</v>
      </c>
      <c r="W1252" s="41" t="e">
        <f t="shared" ca="1" si="80"/>
        <v>#NAME?</v>
      </c>
      <c r="X1252" s="41" t="e">
        <f t="shared" ca="1" si="81"/>
        <v>#NAME?</v>
      </c>
      <c r="Y1252" s="44" t="e">
        <f t="shared" ca="1" si="82"/>
        <v>#NAME?</v>
      </c>
    </row>
    <row r="1253" spans="1:25" ht="60" hidden="1" x14ac:dyDescent="0.25">
      <c r="A1253" s="3" t="s">
        <v>2574</v>
      </c>
      <c r="B1253" s="4">
        <v>45836</v>
      </c>
      <c r="C1253" s="3" t="s">
        <v>643</v>
      </c>
      <c r="D1253" s="5" t="s">
        <v>2575</v>
      </c>
      <c r="E1253" s="3" t="s">
        <v>133</v>
      </c>
      <c r="F1253" s="3">
        <v>4</v>
      </c>
      <c r="G1253" s="3">
        <v>9</v>
      </c>
      <c r="H1253" s="4">
        <v>43714</v>
      </c>
      <c r="I1253" s="3" t="s">
        <v>54</v>
      </c>
      <c r="J1253" s="3" t="s">
        <v>55</v>
      </c>
      <c r="K1253" s="3" t="s">
        <v>28</v>
      </c>
      <c r="L1253" s="5"/>
      <c r="M1253" s="5"/>
      <c r="N1253" s="3" t="e">
        <f>IF(L1253="Availability", 0, IF(AND(#REF!="Y", OR(F1253&gt;2,#REF!&gt; 0)), 1, 0))</f>
        <v>#REF!</v>
      </c>
      <c r="O1253" s="5"/>
      <c r="P1253" s="5"/>
      <c r="Q1253" s="5"/>
      <c r="R1253" s="10"/>
      <c r="S1253" s="3">
        <f>_xlfn.XLOOKUP(E1253,DelayData!C:C,DelayData!E:E,"Not Found")</f>
        <v>101</v>
      </c>
      <c r="T1253" s="3">
        <f>tbl_master[[#This Row],[Delay Mins]]</f>
        <v>101</v>
      </c>
      <c r="U1253" s="41">
        <f t="shared" si="79"/>
        <v>0</v>
      </c>
      <c r="V1253" s="41" t="e" cm="1">
        <f t="array" aca="1" ref="V1253" ca="1">IF(V5COUNT(S1253:S1255)&lt;3,"",AVERAGE(S1253:S1255))</f>
        <v>#NAME?</v>
      </c>
      <c r="W1253" s="41" t="e">
        <f t="shared" ca="1" si="80"/>
        <v>#NAME?</v>
      </c>
      <c r="X1253" s="41" t="e">
        <f t="shared" ca="1" si="81"/>
        <v>#NAME?</v>
      </c>
      <c r="Y1253" s="44" t="e">
        <f t="shared" ca="1" si="82"/>
        <v>#NAME?</v>
      </c>
    </row>
    <row r="1254" spans="1:25" ht="75" hidden="1" x14ac:dyDescent="0.25">
      <c r="A1254" s="3" t="s">
        <v>2576</v>
      </c>
      <c r="B1254" s="4">
        <v>45836</v>
      </c>
      <c r="C1254" s="3" t="s">
        <v>160</v>
      </c>
      <c r="D1254" s="5" t="s">
        <v>1081</v>
      </c>
      <c r="E1254" s="3" t="s">
        <v>387</v>
      </c>
      <c r="F1254" s="3">
        <v>20</v>
      </c>
      <c r="G1254" s="3">
        <v>37</v>
      </c>
      <c r="H1254" s="4">
        <v>44048</v>
      </c>
      <c r="I1254" s="3" t="s">
        <v>39</v>
      </c>
      <c r="J1254" s="3" t="s">
        <v>129</v>
      </c>
      <c r="K1254" s="3" t="s">
        <v>28</v>
      </c>
      <c r="L1254" s="5"/>
      <c r="M1254" s="5"/>
      <c r="N1254" s="3" t="e">
        <f>IF(L1254="Availability", 0, IF(AND(#REF!="Y", OR(F1254&gt;2,#REF!&gt; 0)), 1, 0))</f>
        <v>#REF!</v>
      </c>
      <c r="O1254" s="5"/>
      <c r="P1254" s="5"/>
      <c r="Q1254" s="5"/>
      <c r="R1254" s="10"/>
      <c r="S1254" s="3">
        <f>_xlfn.XLOOKUP(E1254,DelayData!C:C,DelayData!E:E,"Not Found")</f>
        <v>31</v>
      </c>
      <c r="T1254" s="3">
        <f>tbl_master[[#This Row],[Delay Mins]]</f>
        <v>31</v>
      </c>
      <c r="U1254" s="41">
        <f t="shared" si="79"/>
        <v>101</v>
      </c>
      <c r="V1254" s="41" t="e" cm="1">
        <f t="array" aca="1" ref="V1254" ca="1">IF(V5COUNT(S1254:S1256)&lt;3,"",AVERAGE(S1254:S1256))</f>
        <v>#NAME?</v>
      </c>
      <c r="W1254" s="41" t="e">
        <f t="shared" ca="1" si="80"/>
        <v>#NAME?</v>
      </c>
      <c r="X1254" s="41" t="e">
        <f t="shared" ca="1" si="81"/>
        <v>#NAME?</v>
      </c>
      <c r="Y1254" s="44" t="e">
        <f t="shared" ca="1" si="82"/>
        <v>#NAME?</v>
      </c>
    </row>
    <row r="1255" spans="1:25" ht="60" hidden="1" x14ac:dyDescent="0.25">
      <c r="A1255" s="3" t="s">
        <v>2577</v>
      </c>
      <c r="B1255" s="4">
        <v>45835</v>
      </c>
      <c r="C1255" s="3" t="s">
        <v>101</v>
      </c>
      <c r="D1255" s="5" t="s">
        <v>102</v>
      </c>
      <c r="E1255" s="3" t="s">
        <v>2578</v>
      </c>
      <c r="F1255" s="3">
        <v>16</v>
      </c>
      <c r="G1255" s="3">
        <v>24</v>
      </c>
      <c r="H1255" s="4">
        <v>43791</v>
      </c>
      <c r="I1255" s="3" t="s">
        <v>39</v>
      </c>
      <c r="J1255" s="3" t="s">
        <v>129</v>
      </c>
      <c r="K1255" s="3" t="s">
        <v>28</v>
      </c>
      <c r="L1255" s="5"/>
      <c r="M1255" s="5"/>
      <c r="N1255" s="3" t="e">
        <f>IF(L1255="Availability", 0, IF(AND(#REF!="Y", OR(F1255&gt;2,#REF!&gt; 0)), 1, 0))</f>
        <v>#REF!</v>
      </c>
      <c r="O1255" s="5"/>
      <c r="P1255" s="5"/>
      <c r="Q1255" s="5"/>
      <c r="R1255" s="10"/>
      <c r="S1255" s="3">
        <f>_xlfn.XLOOKUP(E1255,DelayData!C:C,DelayData!E:E,"Not Found")</f>
        <v>8</v>
      </c>
      <c r="T1255" s="3">
        <f>tbl_master[[#This Row],[Delay Mins]]</f>
        <v>8</v>
      </c>
      <c r="U1255" s="41">
        <f t="shared" si="79"/>
        <v>31</v>
      </c>
      <c r="V1255" s="41" t="e" cm="1">
        <f t="array" aca="1" ref="V1255" ca="1">IF(V5COUNT(S1255:S1257)&lt;3,"",AVERAGE(S1255:S1257))</f>
        <v>#NAME?</v>
      </c>
      <c r="W1255" s="41" t="e">
        <f t="shared" ca="1" si="80"/>
        <v>#NAME?</v>
      </c>
      <c r="X1255" s="41" t="e">
        <f t="shared" ca="1" si="81"/>
        <v>#NAME?</v>
      </c>
      <c r="Y1255" s="44" t="e">
        <f t="shared" ca="1" si="82"/>
        <v>#NAME?</v>
      </c>
    </row>
    <row r="1256" spans="1:25" ht="60" hidden="1" x14ac:dyDescent="0.25">
      <c r="A1256" s="3" t="s">
        <v>2579</v>
      </c>
      <c r="B1256" s="4">
        <v>45835</v>
      </c>
      <c r="C1256" s="3" t="s">
        <v>1030</v>
      </c>
      <c r="D1256" s="5" t="s">
        <v>1031</v>
      </c>
      <c r="E1256" s="3" t="s">
        <v>133</v>
      </c>
      <c r="F1256" s="3">
        <v>5</v>
      </c>
      <c r="G1256" s="3">
        <v>9</v>
      </c>
      <c r="H1256" s="4">
        <v>43728</v>
      </c>
      <c r="I1256" s="3" t="s">
        <v>54</v>
      </c>
      <c r="J1256" s="3" t="s">
        <v>55</v>
      </c>
      <c r="K1256" s="3" t="s">
        <v>28</v>
      </c>
      <c r="L1256" s="5"/>
      <c r="M1256" s="5"/>
      <c r="N1256" s="3" t="e">
        <f>IF(L1256="Availability", 0, IF(AND(#REF!="Y", OR(F1256&gt;2,#REF!&gt; 0)), 1, 0))</f>
        <v>#REF!</v>
      </c>
      <c r="O1256" s="5"/>
      <c r="P1256" s="5"/>
      <c r="Q1256" s="5"/>
      <c r="R1256" s="10"/>
      <c r="S1256" s="3">
        <f>_xlfn.XLOOKUP(E1256,DelayData!C:C,DelayData!E:E,"Not Found")</f>
        <v>101</v>
      </c>
      <c r="T1256" s="3">
        <f>tbl_master[[#This Row],[Delay Mins]]</f>
        <v>101</v>
      </c>
      <c r="U1256" s="41">
        <f t="shared" si="79"/>
        <v>8</v>
      </c>
      <c r="V1256" s="41" t="e" cm="1">
        <f t="array" aca="1" ref="V1256" ca="1">IF(V5COUNT(S1256:S1258)&lt;3,"",AVERAGE(S1256:S1258))</f>
        <v>#NAME?</v>
      </c>
      <c r="W1256" s="41" t="e">
        <f t="shared" ca="1" si="80"/>
        <v>#NAME?</v>
      </c>
      <c r="X1256" s="41" t="e">
        <f t="shared" ca="1" si="81"/>
        <v>#NAME?</v>
      </c>
      <c r="Y1256" s="44" t="e">
        <f t="shared" ca="1" si="82"/>
        <v>#NAME?</v>
      </c>
    </row>
    <row r="1257" spans="1:25" ht="75" hidden="1" x14ac:dyDescent="0.25">
      <c r="A1257" s="3" t="s">
        <v>2580</v>
      </c>
      <c r="B1257" s="4">
        <v>45835</v>
      </c>
      <c r="C1257" s="3" t="s">
        <v>1154</v>
      </c>
      <c r="D1257" s="5" t="s">
        <v>1828</v>
      </c>
      <c r="E1257" s="3" t="s">
        <v>121</v>
      </c>
      <c r="F1257" s="3">
        <v>2</v>
      </c>
      <c r="G1257" s="3">
        <v>2</v>
      </c>
      <c r="H1257" s="4">
        <v>43791</v>
      </c>
      <c r="I1257" s="3" t="s">
        <v>39</v>
      </c>
      <c r="J1257" s="3" t="s">
        <v>163</v>
      </c>
      <c r="K1257" s="3" t="s">
        <v>28</v>
      </c>
      <c r="L1257" s="5"/>
      <c r="M1257" s="5"/>
      <c r="N1257" s="3" t="e">
        <f>IF(L1257="Availability", 0, IF(AND(#REF!="Y", OR(F1257&gt;2,#REF!&gt; 0)), 1, 0))</f>
        <v>#REF!</v>
      </c>
      <c r="O1257" s="5"/>
      <c r="P1257" s="5"/>
      <c r="Q1257" s="5"/>
      <c r="R1257" s="10"/>
      <c r="S1257" s="3">
        <f>_xlfn.XLOOKUP(E1257,DelayData!C:C,DelayData!E:E,"Not Found")</f>
        <v>0</v>
      </c>
      <c r="T1257" s="3">
        <f>tbl_master[[#This Row],[Delay Mins]]</f>
        <v>0</v>
      </c>
      <c r="U1257" s="41">
        <f t="shared" si="79"/>
        <v>101</v>
      </c>
      <c r="V1257" s="41" t="e" cm="1">
        <f t="array" aca="1" ref="V1257" ca="1">IF(V5COUNT(S1257:S1259)&lt;3,"",AVERAGE(S1257:S1259))</f>
        <v>#NAME?</v>
      </c>
      <c r="W1257" s="41" t="e">
        <f t="shared" ca="1" si="80"/>
        <v>#NAME?</v>
      </c>
      <c r="X1257" s="41" t="e">
        <f t="shared" ca="1" si="81"/>
        <v>#NAME?</v>
      </c>
      <c r="Y1257" s="44" t="e">
        <f t="shared" ca="1" si="82"/>
        <v>#NAME?</v>
      </c>
    </row>
    <row r="1258" spans="1:25" ht="75" hidden="1" x14ac:dyDescent="0.25">
      <c r="A1258" s="3" t="s">
        <v>2581</v>
      </c>
      <c r="B1258" s="4">
        <v>45835</v>
      </c>
      <c r="C1258" s="3" t="s">
        <v>377</v>
      </c>
      <c r="D1258" s="5" t="s">
        <v>2582</v>
      </c>
      <c r="E1258" s="3" t="s">
        <v>58</v>
      </c>
      <c r="F1258" s="3">
        <v>5</v>
      </c>
      <c r="G1258" s="3">
        <v>5</v>
      </c>
      <c r="H1258" s="4">
        <v>43972</v>
      </c>
      <c r="I1258" s="3" t="s">
        <v>59</v>
      </c>
      <c r="J1258" s="3" t="s">
        <v>55</v>
      </c>
      <c r="K1258" s="3" t="s">
        <v>28</v>
      </c>
      <c r="L1258" s="5"/>
      <c r="M1258" s="5"/>
      <c r="N1258" s="3" t="e">
        <f>IF(L1258="Availability", 0, IF(AND(#REF!="Y", OR(F1258&gt;2,#REF!&gt; 0)), 1, 0))</f>
        <v>#REF!</v>
      </c>
      <c r="O1258" s="5"/>
      <c r="P1258" s="5"/>
      <c r="Q1258" s="5"/>
      <c r="R1258" s="10"/>
      <c r="S1258" s="3">
        <f>_xlfn.XLOOKUP(E1258,DelayData!C:C,DelayData!E:E,"Not Found")</f>
        <v>2</v>
      </c>
      <c r="T1258" s="3">
        <f>tbl_master[[#This Row],[Delay Mins]]</f>
        <v>2</v>
      </c>
      <c r="U1258" s="41">
        <f t="shared" si="79"/>
        <v>0</v>
      </c>
      <c r="V1258" s="41" t="e" cm="1">
        <f t="array" aca="1" ref="V1258" ca="1">IF(V5COUNT(S1258:S1260)&lt;3,"",AVERAGE(S1258:S1260))</f>
        <v>#NAME?</v>
      </c>
      <c r="W1258" s="41" t="e">
        <f t="shared" ca="1" si="80"/>
        <v>#NAME?</v>
      </c>
      <c r="X1258" s="41" t="e">
        <f t="shared" ca="1" si="81"/>
        <v>#NAME?</v>
      </c>
      <c r="Y1258" s="44" t="e">
        <f t="shared" ca="1" si="82"/>
        <v>#NAME?</v>
      </c>
    </row>
    <row r="1259" spans="1:25" ht="75" hidden="1" x14ac:dyDescent="0.25">
      <c r="A1259" s="3" t="s">
        <v>2583</v>
      </c>
      <c r="B1259" s="4">
        <v>45834</v>
      </c>
      <c r="C1259" s="3" t="s">
        <v>2584</v>
      </c>
      <c r="D1259" s="5" t="s">
        <v>2585</v>
      </c>
      <c r="E1259" s="3" t="s">
        <v>58</v>
      </c>
      <c r="F1259" s="3">
        <v>4</v>
      </c>
      <c r="G1259" s="3">
        <v>21</v>
      </c>
      <c r="H1259" s="4">
        <v>44013</v>
      </c>
      <c r="I1259" s="3" t="s">
        <v>59</v>
      </c>
      <c r="J1259" s="3" t="s">
        <v>55</v>
      </c>
      <c r="K1259" s="3" t="s">
        <v>28</v>
      </c>
      <c r="L1259" s="5"/>
      <c r="M1259" s="5"/>
      <c r="N1259" s="3" t="e">
        <f>IF(L1259="Availability", 0, IF(AND(#REF!="Y", OR(F1259&gt;2,#REF!&gt; 0)), 1, 0))</f>
        <v>#REF!</v>
      </c>
      <c r="O1259" s="5"/>
      <c r="P1259" s="5"/>
      <c r="Q1259" s="5"/>
      <c r="R1259" s="10"/>
      <c r="S1259" s="3">
        <f>_xlfn.XLOOKUP(E1259,DelayData!C:C,DelayData!E:E,"Not Found")</f>
        <v>2</v>
      </c>
      <c r="T1259" s="3">
        <f>tbl_master[[#This Row],[Delay Mins]]</f>
        <v>2</v>
      </c>
      <c r="U1259" s="41">
        <f t="shared" si="79"/>
        <v>2</v>
      </c>
      <c r="V1259" s="41" t="e" cm="1">
        <f t="array" aca="1" ref="V1259" ca="1">IF(V5COUNT(S1259:S1261)&lt;3,"",AVERAGE(S1259:S1261))</f>
        <v>#NAME?</v>
      </c>
      <c r="W1259" s="41" t="e">
        <f t="shared" ca="1" si="80"/>
        <v>#NAME?</v>
      </c>
      <c r="X1259" s="41" t="e">
        <f t="shared" ca="1" si="81"/>
        <v>#NAME?</v>
      </c>
      <c r="Y1259" s="44" t="e">
        <f t="shared" ca="1" si="82"/>
        <v>#NAME?</v>
      </c>
    </row>
    <row r="1260" spans="1:25" ht="75" hidden="1" x14ac:dyDescent="0.25">
      <c r="A1260" s="3" t="s">
        <v>2586</v>
      </c>
      <c r="B1260" s="4">
        <v>45834</v>
      </c>
      <c r="C1260" s="3" t="s">
        <v>2587</v>
      </c>
      <c r="D1260" s="5" t="s">
        <v>2588</v>
      </c>
      <c r="E1260" s="3" t="s">
        <v>87</v>
      </c>
      <c r="F1260" s="3">
        <v>7</v>
      </c>
      <c r="G1260" s="3">
        <v>7</v>
      </c>
      <c r="H1260" s="4">
        <v>43584</v>
      </c>
      <c r="I1260" s="3" t="s">
        <v>302</v>
      </c>
      <c r="J1260" s="3" t="s">
        <v>44</v>
      </c>
      <c r="K1260" s="3" t="s">
        <v>28</v>
      </c>
      <c r="L1260" s="5"/>
      <c r="M1260" s="5"/>
      <c r="N1260" s="3" t="e">
        <f>IF(L1260="Availability", 0, IF(AND(#REF!="Y", OR(F1260&gt;2,#REF!&gt; 0)), 1, 0))</f>
        <v>#REF!</v>
      </c>
      <c r="O1260" s="5"/>
      <c r="P1260" s="5"/>
      <c r="Q1260" s="5"/>
      <c r="R1260" s="10"/>
      <c r="S1260" s="3">
        <f>_xlfn.XLOOKUP(E1260,DelayData!C:C,DelayData!E:E,"Not Found")</f>
        <v>0</v>
      </c>
      <c r="T1260" s="3">
        <f>tbl_master[[#This Row],[Delay Mins]]</f>
        <v>0</v>
      </c>
      <c r="U1260" s="41">
        <f t="shared" si="79"/>
        <v>2</v>
      </c>
      <c r="V1260" s="41" t="e" cm="1">
        <f t="array" aca="1" ref="V1260" ca="1">IF(V5COUNT(S1260:S1262)&lt;3,"",AVERAGE(S1260:S1262))</f>
        <v>#NAME?</v>
      </c>
      <c r="W1260" s="41" t="e">
        <f t="shared" ca="1" si="80"/>
        <v>#NAME?</v>
      </c>
      <c r="X1260" s="41" t="e">
        <f t="shared" ca="1" si="81"/>
        <v>#NAME?</v>
      </c>
      <c r="Y1260" s="44" t="e">
        <f t="shared" ca="1" si="82"/>
        <v>#NAME?</v>
      </c>
    </row>
    <row r="1261" spans="1:25" ht="75" hidden="1" x14ac:dyDescent="0.25">
      <c r="A1261" s="3" t="s">
        <v>2589</v>
      </c>
      <c r="B1261" s="4">
        <v>45834</v>
      </c>
      <c r="C1261" s="3" t="s">
        <v>1088</v>
      </c>
      <c r="D1261" s="5" t="s">
        <v>393</v>
      </c>
      <c r="E1261" s="3" t="s">
        <v>87</v>
      </c>
      <c r="F1261" s="3">
        <v>12</v>
      </c>
      <c r="G1261" s="3">
        <v>44</v>
      </c>
      <c r="H1261" s="3"/>
      <c r="I1261" s="3" t="s">
        <v>88</v>
      </c>
      <c r="J1261" s="3" t="s">
        <v>27</v>
      </c>
      <c r="K1261" s="3" t="s">
        <v>28</v>
      </c>
      <c r="L1261" s="5"/>
      <c r="M1261" s="5"/>
      <c r="N1261" s="3" t="e">
        <f>IF(L1261="Availability", 0, IF(AND(#REF!="Y", OR(F1261&gt;2,#REF!&gt; 0)), 1, 0))</f>
        <v>#REF!</v>
      </c>
      <c r="O1261" s="5"/>
      <c r="P1261" s="5"/>
      <c r="Q1261" s="5"/>
      <c r="R1261" s="10"/>
      <c r="S1261" s="3">
        <f>_xlfn.XLOOKUP(E1261,DelayData!C:C,DelayData!E:E,"Not Found")</f>
        <v>0</v>
      </c>
      <c r="T1261" s="3">
        <f>tbl_master[[#This Row],[Delay Mins]]</f>
        <v>0</v>
      </c>
      <c r="U1261" s="41">
        <f t="shared" si="79"/>
        <v>0</v>
      </c>
      <c r="V1261" s="41" t="e" cm="1">
        <f t="array" aca="1" ref="V1261" ca="1">IF(V5COUNT(S1261:S1263)&lt;3,"",AVERAGE(S1261:S1263))</f>
        <v>#NAME?</v>
      </c>
      <c r="W1261" s="41" t="e">
        <f t="shared" ca="1" si="80"/>
        <v>#NAME?</v>
      </c>
      <c r="X1261" s="41" t="e">
        <f t="shared" ca="1" si="81"/>
        <v>#NAME?</v>
      </c>
      <c r="Y1261" s="44" t="e">
        <f t="shared" ca="1" si="82"/>
        <v>#NAME?</v>
      </c>
    </row>
    <row r="1262" spans="1:25" ht="60" hidden="1" x14ac:dyDescent="0.25">
      <c r="A1262" s="3" t="s">
        <v>2590</v>
      </c>
      <c r="B1262" s="4">
        <v>45834</v>
      </c>
      <c r="C1262" s="3"/>
      <c r="D1262" s="5" t="s">
        <v>1454</v>
      </c>
      <c r="E1262" s="3" t="s">
        <v>133</v>
      </c>
      <c r="F1262" s="3">
        <v>7</v>
      </c>
      <c r="G1262" s="3">
        <v>14</v>
      </c>
      <c r="H1262" s="4">
        <v>43672</v>
      </c>
      <c r="I1262" s="3" t="s">
        <v>54</v>
      </c>
      <c r="J1262" s="3"/>
      <c r="K1262" s="3" t="s">
        <v>34</v>
      </c>
      <c r="L1262" s="5" t="s">
        <v>875</v>
      </c>
      <c r="M1262" s="5"/>
      <c r="N1262" s="3" t="e">
        <f>IF(L1262="Availability", 0, IF(AND(#REF!="Y", OR(F1262&gt;2,#REF!&gt; 0)), 1, 0))</f>
        <v>#REF!</v>
      </c>
      <c r="O1262" s="5"/>
      <c r="P1262" s="5"/>
      <c r="Q1262" s="5"/>
      <c r="R1262" s="10"/>
      <c r="S1262" s="3">
        <f>_xlfn.XLOOKUP(E1262,DelayData!C:C,DelayData!E:E,"Not Found")</f>
        <v>101</v>
      </c>
      <c r="T1262" s="3">
        <f>tbl_master[[#This Row],[Delay Mins]]</f>
        <v>101</v>
      </c>
      <c r="U1262" s="41">
        <f t="shared" si="79"/>
        <v>0</v>
      </c>
      <c r="V1262" s="41" t="e" cm="1">
        <f t="array" aca="1" ref="V1262" ca="1">IF(V5COUNT(S1262:S1264)&lt;3,"",AVERAGE(S1262:S1264))</f>
        <v>#NAME?</v>
      </c>
      <c r="W1262" s="41" t="e">
        <f t="shared" ca="1" si="80"/>
        <v>#NAME?</v>
      </c>
      <c r="X1262" s="41" t="e">
        <f t="shared" ca="1" si="81"/>
        <v>#NAME?</v>
      </c>
      <c r="Y1262" s="44" t="e">
        <f t="shared" ca="1" si="82"/>
        <v>#NAME?</v>
      </c>
    </row>
    <row r="1263" spans="1:25" ht="45" hidden="1" x14ac:dyDescent="0.25">
      <c r="A1263" s="3" t="s">
        <v>2591</v>
      </c>
      <c r="B1263" s="4">
        <v>45833</v>
      </c>
      <c r="C1263" s="3" t="s">
        <v>2260</v>
      </c>
      <c r="D1263" s="5" t="s">
        <v>2261</v>
      </c>
      <c r="E1263" s="3" t="s">
        <v>95</v>
      </c>
      <c r="F1263" s="3">
        <v>14</v>
      </c>
      <c r="G1263" s="3">
        <v>19</v>
      </c>
      <c r="H1263" s="4">
        <v>44048</v>
      </c>
      <c r="I1263" s="3" t="s">
        <v>80</v>
      </c>
      <c r="J1263" s="3" t="s">
        <v>199</v>
      </c>
      <c r="K1263" s="3" t="s">
        <v>28</v>
      </c>
      <c r="L1263" s="5"/>
      <c r="M1263" s="5" t="s">
        <v>2592</v>
      </c>
      <c r="N1263" s="3" t="e">
        <f>IF(L1263="Availability", 0, IF(AND(#REF!="Y", OR(F1263&gt;2,#REF!&gt; 0)), 1, 0))</f>
        <v>#REF!</v>
      </c>
      <c r="O1263" s="5"/>
      <c r="P1263" s="5"/>
      <c r="Q1263" s="5"/>
      <c r="R1263" s="10"/>
      <c r="S1263" s="3">
        <f>_xlfn.XLOOKUP(E1263,DelayData!C:C,DelayData!E:E,"Not Found")</f>
        <v>0</v>
      </c>
      <c r="T1263" s="3">
        <f>tbl_master[[#This Row],[Delay Mins]]</f>
        <v>0</v>
      </c>
      <c r="U1263" s="41">
        <f t="shared" si="79"/>
        <v>101</v>
      </c>
      <c r="V1263" s="41" t="e" cm="1">
        <f t="array" aca="1" ref="V1263" ca="1">IF(V5COUNT(S1263:S1265)&lt;3,"",AVERAGE(S1263:S1265))</f>
        <v>#NAME?</v>
      </c>
      <c r="W1263" s="41" t="e">
        <f t="shared" ca="1" si="80"/>
        <v>#NAME?</v>
      </c>
      <c r="X1263" s="41" t="e">
        <f t="shared" ca="1" si="81"/>
        <v>#NAME?</v>
      </c>
      <c r="Y1263" s="44" t="e">
        <f t="shared" ca="1" si="82"/>
        <v>#NAME?</v>
      </c>
    </row>
    <row r="1264" spans="1:25" ht="75" hidden="1" x14ac:dyDescent="0.25">
      <c r="A1264" s="3" t="s">
        <v>2593</v>
      </c>
      <c r="B1264" s="4">
        <v>45833</v>
      </c>
      <c r="C1264" s="3" t="s">
        <v>2594</v>
      </c>
      <c r="D1264" s="5" t="s">
        <v>2595</v>
      </c>
      <c r="E1264" s="3" t="s">
        <v>270</v>
      </c>
      <c r="F1264" s="3">
        <v>6</v>
      </c>
      <c r="G1264" s="3">
        <v>9</v>
      </c>
      <c r="H1264" s="4">
        <v>43998</v>
      </c>
      <c r="I1264" s="3" t="s">
        <v>39</v>
      </c>
      <c r="J1264" s="3" t="s">
        <v>361</v>
      </c>
      <c r="K1264" s="3" t="s">
        <v>28</v>
      </c>
      <c r="L1264" s="5"/>
      <c r="M1264" s="5"/>
      <c r="N1264" s="3" t="e">
        <f>IF(L1264="Availability", 0, IF(AND(#REF!="Y", OR(F1264&gt;2,#REF!&gt; 0)), 1, 0))</f>
        <v>#REF!</v>
      </c>
      <c r="O1264" s="5"/>
      <c r="P1264" s="5"/>
      <c r="Q1264" s="5"/>
      <c r="R1264" s="10"/>
      <c r="S1264" s="3">
        <f>_xlfn.XLOOKUP(E1264,DelayData!C:C,DelayData!E:E,"Not Found")</f>
        <v>0</v>
      </c>
      <c r="T1264" s="3">
        <f>tbl_master[[#This Row],[Delay Mins]]</f>
        <v>0</v>
      </c>
      <c r="U1264" s="41">
        <f t="shared" si="79"/>
        <v>0</v>
      </c>
      <c r="V1264" s="41" t="e" cm="1">
        <f t="array" aca="1" ref="V1264" ca="1">IF(V5COUNT(S1264:S1266)&lt;3,"",AVERAGE(S1264:S1266))</f>
        <v>#NAME?</v>
      </c>
      <c r="W1264" s="41" t="e">
        <f t="shared" ca="1" si="80"/>
        <v>#NAME?</v>
      </c>
      <c r="X1264" s="41" t="e">
        <f t="shared" ca="1" si="81"/>
        <v>#NAME?</v>
      </c>
      <c r="Y1264" s="44" t="e">
        <f t="shared" ca="1" si="82"/>
        <v>#NAME?</v>
      </c>
    </row>
    <row r="1265" spans="1:25" ht="75" hidden="1" x14ac:dyDescent="0.25">
      <c r="A1265" s="3" t="s">
        <v>2596</v>
      </c>
      <c r="B1265" s="4">
        <v>45833</v>
      </c>
      <c r="C1265" s="3" t="s">
        <v>65</v>
      </c>
      <c r="D1265" s="5" t="s">
        <v>450</v>
      </c>
      <c r="E1265" s="3" t="s">
        <v>128</v>
      </c>
      <c r="F1265" s="3">
        <v>7</v>
      </c>
      <c r="G1265" s="3">
        <v>7</v>
      </c>
      <c r="H1265" s="4">
        <v>43988</v>
      </c>
      <c r="I1265" s="3" t="s">
        <v>39</v>
      </c>
      <c r="J1265" s="3" t="s">
        <v>129</v>
      </c>
      <c r="K1265" s="3" t="s">
        <v>28</v>
      </c>
      <c r="L1265" s="5"/>
      <c r="M1265" s="5"/>
      <c r="N1265" s="3" t="e">
        <f>IF(L1265="Availability", 0, IF(AND(#REF!="Y", OR(F1265&gt;2,#REF!&gt; 0)), 1, 0))</f>
        <v>#REF!</v>
      </c>
      <c r="O1265" s="5"/>
      <c r="P1265" s="5"/>
      <c r="Q1265" s="5"/>
      <c r="R1265" s="10"/>
      <c r="S1265" s="3">
        <f>_xlfn.XLOOKUP(E1265,DelayData!C:C,DelayData!E:E,"Not Found")</f>
        <v>3</v>
      </c>
      <c r="T1265" s="3">
        <f>tbl_master[[#This Row],[Delay Mins]]</f>
        <v>3</v>
      </c>
      <c r="U1265" s="41">
        <f t="shared" si="79"/>
        <v>0</v>
      </c>
      <c r="V1265" s="41" t="e" cm="1">
        <f t="array" aca="1" ref="V1265" ca="1">IF(V5COUNT(S1265:S1267)&lt;3,"",AVERAGE(S1265:S1267))</f>
        <v>#NAME?</v>
      </c>
      <c r="W1265" s="41" t="e">
        <f t="shared" ca="1" si="80"/>
        <v>#NAME?</v>
      </c>
      <c r="X1265" s="41" t="e">
        <f t="shared" ca="1" si="81"/>
        <v>#NAME?</v>
      </c>
      <c r="Y1265" s="44" t="e">
        <f t="shared" ca="1" si="82"/>
        <v>#NAME?</v>
      </c>
    </row>
    <row r="1266" spans="1:25" ht="75" hidden="1" x14ac:dyDescent="0.25">
      <c r="A1266" s="3" t="s">
        <v>2597</v>
      </c>
      <c r="B1266" s="4">
        <v>45833</v>
      </c>
      <c r="C1266" s="3" t="s">
        <v>1486</v>
      </c>
      <c r="D1266" s="5" t="s">
        <v>1487</v>
      </c>
      <c r="E1266" s="3" t="s">
        <v>70</v>
      </c>
      <c r="F1266" s="3">
        <v>2</v>
      </c>
      <c r="G1266" s="3">
        <v>4</v>
      </c>
      <c r="H1266" s="4">
        <v>43819</v>
      </c>
      <c r="I1266" s="3" t="s">
        <v>71</v>
      </c>
      <c r="J1266" s="3" t="s">
        <v>55</v>
      </c>
      <c r="K1266" s="3" t="s">
        <v>28</v>
      </c>
      <c r="L1266" s="5"/>
      <c r="M1266" s="5"/>
      <c r="N1266" s="3" t="e">
        <f>IF(L1266="Availability", 0, IF(AND(#REF!="Y", OR(F1266&gt;2,#REF!&gt; 0)), 1, 0))</f>
        <v>#REF!</v>
      </c>
      <c r="O1266" s="5"/>
      <c r="P1266" s="5"/>
      <c r="Q1266" s="5"/>
      <c r="R1266" s="10"/>
      <c r="S1266" s="3">
        <f>_xlfn.XLOOKUP(E1266,DelayData!C:C,DelayData!E:E,"Not Found")</f>
        <v>27</v>
      </c>
      <c r="T1266" s="3">
        <f>tbl_master[[#This Row],[Delay Mins]]</f>
        <v>27</v>
      </c>
      <c r="U1266" s="41">
        <f t="shared" si="79"/>
        <v>3</v>
      </c>
      <c r="V1266" s="41" t="e" cm="1">
        <f t="array" aca="1" ref="V1266" ca="1">IF(V5COUNT(S1266:S1268)&lt;3,"",AVERAGE(S1266:S1268))</f>
        <v>#NAME?</v>
      </c>
      <c r="W1266" s="41" t="e">
        <f t="shared" ca="1" si="80"/>
        <v>#NAME?</v>
      </c>
      <c r="X1266" s="41" t="e">
        <f t="shared" ca="1" si="81"/>
        <v>#NAME?</v>
      </c>
      <c r="Y1266" s="44" t="e">
        <f t="shared" ca="1" si="82"/>
        <v>#NAME?</v>
      </c>
    </row>
    <row r="1267" spans="1:25" ht="60" hidden="1" x14ac:dyDescent="0.25">
      <c r="A1267" s="3" t="s">
        <v>2598</v>
      </c>
      <c r="B1267" s="4">
        <v>45832</v>
      </c>
      <c r="C1267" s="3" t="s">
        <v>2599</v>
      </c>
      <c r="D1267" s="5" t="s">
        <v>2600</v>
      </c>
      <c r="E1267" s="3" t="s">
        <v>834</v>
      </c>
      <c r="F1267" s="3">
        <v>3</v>
      </c>
      <c r="G1267" s="3">
        <v>3</v>
      </c>
      <c r="H1267" s="4">
        <v>43679</v>
      </c>
      <c r="I1267" s="3" t="s">
        <v>39</v>
      </c>
      <c r="J1267" s="3" t="s">
        <v>163</v>
      </c>
      <c r="K1267" s="3" t="s">
        <v>28</v>
      </c>
      <c r="L1267" s="5"/>
      <c r="M1267" s="5" t="s">
        <v>2601</v>
      </c>
      <c r="N1267" s="3" t="e">
        <f>IF(L1267="Availability", 0, IF(AND(#REF!="Y", OR(F1267&gt;2,#REF!&gt; 0)), 1, 0))</f>
        <v>#REF!</v>
      </c>
      <c r="O1267" s="5"/>
      <c r="P1267" s="5"/>
      <c r="Q1267" s="5"/>
      <c r="R1267" s="10"/>
      <c r="S1267" s="3">
        <f>_xlfn.XLOOKUP(E1267,DelayData!C:C,DelayData!E:E,"Not Found")</f>
        <v>0</v>
      </c>
      <c r="T1267" s="3">
        <f>tbl_master[[#This Row],[Delay Mins]]</f>
        <v>0</v>
      </c>
      <c r="U1267" s="41">
        <f t="shared" si="79"/>
        <v>27</v>
      </c>
      <c r="V1267" s="41" t="e" cm="1">
        <f t="array" aca="1" ref="V1267" ca="1">IF(V5COUNT(S1267:S1269)&lt;3,"",AVERAGE(S1267:S1269))</f>
        <v>#NAME?</v>
      </c>
      <c r="W1267" s="41" t="e">
        <f t="shared" ca="1" si="80"/>
        <v>#NAME?</v>
      </c>
      <c r="X1267" s="41" t="e">
        <f t="shared" ca="1" si="81"/>
        <v>#NAME?</v>
      </c>
      <c r="Y1267" s="44" t="e">
        <f t="shared" ca="1" si="82"/>
        <v>#NAME?</v>
      </c>
    </row>
    <row r="1268" spans="1:25" ht="90" hidden="1" x14ac:dyDescent="0.25">
      <c r="A1268" s="3" t="s">
        <v>2602</v>
      </c>
      <c r="B1268" s="4">
        <v>45832</v>
      </c>
      <c r="C1268" s="3" t="s">
        <v>172</v>
      </c>
      <c r="D1268" s="5" t="s">
        <v>294</v>
      </c>
      <c r="E1268" s="3" t="s">
        <v>70</v>
      </c>
      <c r="F1268" s="3">
        <v>6</v>
      </c>
      <c r="G1268" s="3">
        <v>6</v>
      </c>
      <c r="H1268" s="3"/>
      <c r="I1268" s="3" t="s">
        <v>71</v>
      </c>
      <c r="J1268" s="3" t="s">
        <v>55</v>
      </c>
      <c r="K1268" s="3" t="s">
        <v>28</v>
      </c>
      <c r="L1268" s="5"/>
      <c r="M1268" s="5"/>
      <c r="N1268" s="3" t="e">
        <f>IF(L1268="Availability", 0, IF(AND(#REF!="Y", OR(F1268&gt;2,#REF!&gt; 0)), 1, 0))</f>
        <v>#REF!</v>
      </c>
      <c r="O1268" s="5"/>
      <c r="P1268" s="5"/>
      <c r="Q1268" s="5"/>
      <c r="R1268" s="10"/>
      <c r="S1268" s="3">
        <f>_xlfn.XLOOKUP(E1268,DelayData!C:C,DelayData!E:E,"Not Found")</f>
        <v>27</v>
      </c>
      <c r="T1268" s="3">
        <f>tbl_master[[#This Row],[Delay Mins]]</f>
        <v>27</v>
      </c>
      <c r="U1268" s="41">
        <f t="shared" si="79"/>
        <v>0</v>
      </c>
      <c r="V1268" s="41" t="e" cm="1">
        <f t="array" aca="1" ref="V1268" ca="1">IF(V5COUNT(S1268:S1270)&lt;3,"",AVERAGE(S1268:S1270))</f>
        <v>#NAME?</v>
      </c>
      <c r="W1268" s="41" t="e">
        <f t="shared" ca="1" si="80"/>
        <v>#NAME?</v>
      </c>
      <c r="X1268" s="41" t="e">
        <f t="shared" ca="1" si="81"/>
        <v>#NAME?</v>
      </c>
      <c r="Y1268" s="44" t="e">
        <f t="shared" ca="1" si="82"/>
        <v>#NAME?</v>
      </c>
    </row>
    <row r="1269" spans="1:25" ht="60" hidden="1" x14ac:dyDescent="0.25">
      <c r="A1269" s="3" t="s">
        <v>2603</v>
      </c>
      <c r="B1269" s="4">
        <v>45832</v>
      </c>
      <c r="C1269" s="3" t="s">
        <v>310</v>
      </c>
      <c r="D1269" s="5" t="s">
        <v>1109</v>
      </c>
      <c r="E1269" s="3" t="s">
        <v>387</v>
      </c>
      <c r="F1269" s="3">
        <v>0</v>
      </c>
      <c r="G1269" s="3">
        <v>53</v>
      </c>
      <c r="H1269" s="4">
        <v>43532</v>
      </c>
      <c r="I1269" s="3" t="s">
        <v>26</v>
      </c>
      <c r="J1269" s="3" t="s">
        <v>129</v>
      </c>
      <c r="K1269" s="3" t="s">
        <v>28</v>
      </c>
      <c r="L1269" s="5"/>
      <c r="M1269" s="5"/>
      <c r="N1269" s="3" t="e">
        <f>IF(L1269="Availability", 0, IF(AND(#REF!="Y", OR(F1269&gt;2,#REF!&gt; 0)), 1, 0))</f>
        <v>#REF!</v>
      </c>
      <c r="O1269" s="5"/>
      <c r="P1269" s="5"/>
      <c r="Q1269" s="5"/>
      <c r="R1269" s="10"/>
      <c r="S1269" s="3">
        <f>_xlfn.XLOOKUP(E1269,DelayData!C:C,DelayData!E:E,"Not Found")</f>
        <v>31</v>
      </c>
      <c r="T1269" s="3">
        <f>tbl_master[[#This Row],[Delay Mins]]</f>
        <v>31</v>
      </c>
      <c r="U1269" s="41">
        <f t="shared" si="79"/>
        <v>27</v>
      </c>
      <c r="V1269" s="41" t="e" cm="1">
        <f t="array" aca="1" ref="V1269" ca="1">IF(V5COUNT(S1269:S1271)&lt;3,"",AVERAGE(S1269:S1271))</f>
        <v>#NAME?</v>
      </c>
      <c r="W1269" s="41" t="e">
        <f t="shared" ca="1" si="80"/>
        <v>#NAME?</v>
      </c>
      <c r="X1269" s="41" t="e">
        <f t="shared" ca="1" si="81"/>
        <v>#NAME?</v>
      </c>
      <c r="Y1269" s="44" t="e">
        <f t="shared" ca="1" si="82"/>
        <v>#NAME?</v>
      </c>
    </row>
    <row r="1270" spans="1:25" ht="60" hidden="1" x14ac:dyDescent="0.25">
      <c r="A1270" s="3" t="s">
        <v>2604</v>
      </c>
      <c r="B1270" s="4">
        <v>45832</v>
      </c>
      <c r="C1270" s="3" t="s">
        <v>337</v>
      </c>
      <c r="D1270" s="5" t="s">
        <v>338</v>
      </c>
      <c r="E1270" s="3" t="s">
        <v>1751</v>
      </c>
      <c r="F1270" s="3">
        <v>5</v>
      </c>
      <c r="G1270" s="3">
        <v>5</v>
      </c>
      <c r="H1270" s="4">
        <v>43532</v>
      </c>
      <c r="I1270" s="3" t="s">
        <v>26</v>
      </c>
      <c r="J1270" s="3" t="s">
        <v>242</v>
      </c>
      <c r="K1270" s="3" t="s">
        <v>28</v>
      </c>
      <c r="L1270" s="5"/>
      <c r="M1270" s="5"/>
      <c r="N1270" s="3" t="e">
        <f>IF(L1270="Availability", 0, IF(AND(#REF!="Y", OR(F1270&gt;2,#REF!&gt; 0)), 1, 0))</f>
        <v>#REF!</v>
      </c>
      <c r="O1270" s="5"/>
      <c r="P1270" s="5"/>
      <c r="Q1270" s="5"/>
      <c r="R1270" s="10"/>
      <c r="S1270" s="3">
        <f>_xlfn.XLOOKUP(E1270,DelayData!C:C,DelayData!E:E,"Not Found")</f>
        <v>0</v>
      </c>
      <c r="T1270" s="3">
        <f>tbl_master[[#This Row],[Delay Mins]]</f>
        <v>0</v>
      </c>
      <c r="U1270" s="41">
        <f t="shared" si="79"/>
        <v>31</v>
      </c>
      <c r="V1270" s="41" t="e" cm="1">
        <f t="array" aca="1" ref="V1270" ca="1">IF(V5COUNT(S1270:S1272)&lt;3,"",AVERAGE(S1270:S1272))</f>
        <v>#NAME?</v>
      </c>
      <c r="W1270" s="41" t="e">
        <f t="shared" ca="1" si="80"/>
        <v>#NAME?</v>
      </c>
      <c r="X1270" s="41" t="e">
        <f t="shared" ca="1" si="81"/>
        <v>#NAME?</v>
      </c>
      <c r="Y1270" s="44" t="e">
        <f t="shared" ca="1" si="82"/>
        <v>#NAME?</v>
      </c>
    </row>
    <row r="1271" spans="1:25" ht="60" hidden="1" x14ac:dyDescent="0.25">
      <c r="A1271" s="3" t="s">
        <v>2605</v>
      </c>
      <c r="B1271" s="4">
        <v>45831</v>
      </c>
      <c r="C1271" s="3" t="s">
        <v>2606</v>
      </c>
      <c r="D1271" s="5" t="s">
        <v>2607</v>
      </c>
      <c r="E1271" s="3" t="s">
        <v>216</v>
      </c>
      <c r="F1271" s="3">
        <v>21</v>
      </c>
      <c r="G1271" s="3">
        <v>86</v>
      </c>
      <c r="H1271" s="4">
        <v>43532</v>
      </c>
      <c r="I1271" s="3" t="s">
        <v>26</v>
      </c>
      <c r="J1271" s="3" t="s">
        <v>361</v>
      </c>
      <c r="K1271" s="3" t="s">
        <v>28</v>
      </c>
      <c r="L1271" s="5"/>
      <c r="M1271" s="5"/>
      <c r="N1271" s="3" t="e">
        <f>IF(L1271="Availability", 0, IF(AND(#REF!="Y", OR(F1271&gt;2,#REF!&gt; 0)), 1, 0))</f>
        <v>#REF!</v>
      </c>
      <c r="O1271" s="5"/>
      <c r="P1271" s="5"/>
      <c r="Q1271" s="5"/>
      <c r="R1271" s="10"/>
      <c r="S1271" s="3">
        <f>_xlfn.XLOOKUP(E1271,DelayData!C:C,DelayData!E:E,"Not Found")</f>
        <v>3</v>
      </c>
      <c r="T1271" s="3">
        <f>tbl_master[[#This Row],[Delay Mins]]</f>
        <v>3</v>
      </c>
      <c r="U1271" s="41">
        <f t="shared" si="79"/>
        <v>0</v>
      </c>
      <c r="V1271" s="41" t="e" cm="1">
        <f t="array" aca="1" ref="V1271" ca="1">IF(V5COUNT(S1271:S1273)&lt;3,"",AVERAGE(S1271:S1273))</f>
        <v>#NAME?</v>
      </c>
      <c r="W1271" s="41" t="e">
        <f t="shared" ca="1" si="80"/>
        <v>#NAME?</v>
      </c>
      <c r="X1271" s="41" t="e">
        <f t="shared" ca="1" si="81"/>
        <v>#NAME?</v>
      </c>
      <c r="Y1271" s="44" t="e">
        <f t="shared" ca="1" si="82"/>
        <v>#NAME?</v>
      </c>
    </row>
    <row r="1272" spans="1:25" ht="60" hidden="1" x14ac:dyDescent="0.25">
      <c r="A1272" s="3" t="s">
        <v>2608</v>
      </c>
      <c r="B1272" s="4">
        <v>45831</v>
      </c>
      <c r="C1272" s="3" t="s">
        <v>230</v>
      </c>
      <c r="D1272" s="5" t="s">
        <v>231</v>
      </c>
      <c r="E1272" s="3" t="s">
        <v>2609</v>
      </c>
      <c r="F1272" s="3">
        <v>20</v>
      </c>
      <c r="G1272" s="3">
        <v>30</v>
      </c>
      <c r="H1272" s="4">
        <v>43532</v>
      </c>
      <c r="I1272" s="3" t="s">
        <v>26</v>
      </c>
      <c r="J1272" s="3" t="s">
        <v>129</v>
      </c>
      <c r="K1272" s="3" t="s">
        <v>28</v>
      </c>
      <c r="L1272" s="5"/>
      <c r="M1272" s="5"/>
      <c r="N1272" s="3" t="e">
        <f>IF(L1272="Availability", 0, IF(AND(#REF!="Y", OR(F1272&gt;2,#REF!&gt; 0)), 1, 0))</f>
        <v>#REF!</v>
      </c>
      <c r="O1272" s="5"/>
      <c r="P1272" s="5"/>
      <c r="Q1272" s="5"/>
      <c r="R1272" s="10"/>
      <c r="S1272" s="3">
        <f>_xlfn.XLOOKUP(E1272,DelayData!C:C,DelayData!E:E,"Not Found")</f>
        <v>0</v>
      </c>
      <c r="T1272" s="3">
        <f>tbl_master[[#This Row],[Delay Mins]]</f>
        <v>0</v>
      </c>
      <c r="U1272" s="41">
        <f t="shared" si="79"/>
        <v>3</v>
      </c>
      <c r="V1272" s="41" t="e" cm="1">
        <f t="array" aca="1" ref="V1272" ca="1">IF(V5COUNT(S1272:S1274)&lt;3,"",AVERAGE(S1272:S1274))</f>
        <v>#NAME?</v>
      </c>
      <c r="W1272" s="41" t="e">
        <f t="shared" ca="1" si="80"/>
        <v>#NAME?</v>
      </c>
      <c r="X1272" s="41" t="e">
        <f t="shared" ca="1" si="81"/>
        <v>#NAME?</v>
      </c>
      <c r="Y1272" s="44" t="e">
        <f t="shared" ca="1" si="82"/>
        <v>#NAME?</v>
      </c>
    </row>
    <row r="1273" spans="1:25" ht="60" hidden="1" x14ac:dyDescent="0.25">
      <c r="A1273" s="3" t="s">
        <v>2610</v>
      </c>
      <c r="B1273" s="4">
        <v>45831</v>
      </c>
      <c r="C1273" s="3" t="s">
        <v>1251</v>
      </c>
      <c r="D1273" s="5" t="s">
        <v>1252</v>
      </c>
      <c r="E1273" s="3" t="s">
        <v>48</v>
      </c>
      <c r="F1273" s="3">
        <v>13</v>
      </c>
      <c r="G1273" s="3">
        <v>54</v>
      </c>
      <c r="H1273" s="4">
        <v>44005</v>
      </c>
      <c r="I1273" s="3" t="s">
        <v>253</v>
      </c>
      <c r="J1273" s="3" t="s">
        <v>254</v>
      </c>
      <c r="K1273" s="3" t="s">
        <v>28</v>
      </c>
      <c r="L1273" s="5"/>
      <c r="M1273" s="5"/>
      <c r="N1273" s="3" t="e">
        <f>IF(L1273="Availability", 0, IF(AND(#REF!="Y", OR(F1273&gt;2,#REF!&gt; 0)), 1, 0))</f>
        <v>#REF!</v>
      </c>
      <c r="O1273" s="5"/>
      <c r="P1273" s="5"/>
      <c r="Q1273" s="5"/>
      <c r="R1273" s="10"/>
      <c r="S1273" s="3">
        <f>_xlfn.XLOOKUP(E1273,DelayData!C:C,DelayData!E:E,"Not Found")</f>
        <v>0</v>
      </c>
      <c r="T1273" s="3">
        <f>tbl_master[[#This Row],[Delay Mins]]</f>
        <v>0</v>
      </c>
      <c r="U1273" s="41">
        <f t="shared" si="79"/>
        <v>0</v>
      </c>
      <c r="V1273" s="41" t="e" cm="1">
        <f t="array" aca="1" ref="V1273" ca="1">IF(V5COUNT(S1273:S1275)&lt;3,"",AVERAGE(S1273:S1275))</f>
        <v>#NAME?</v>
      </c>
      <c r="W1273" s="41" t="e">
        <f t="shared" ca="1" si="80"/>
        <v>#NAME?</v>
      </c>
      <c r="X1273" s="41" t="e">
        <f t="shared" ca="1" si="81"/>
        <v>#NAME?</v>
      </c>
      <c r="Y1273" s="44" t="e">
        <f t="shared" ca="1" si="82"/>
        <v>#NAME?</v>
      </c>
    </row>
    <row r="1274" spans="1:25" ht="75" hidden="1" x14ac:dyDescent="0.25">
      <c r="A1274" s="3" t="s">
        <v>2611</v>
      </c>
      <c r="B1274" s="4">
        <v>45831</v>
      </c>
      <c r="C1274" s="3" t="s">
        <v>258</v>
      </c>
      <c r="D1274" s="5" t="s">
        <v>2359</v>
      </c>
      <c r="E1274" s="3" t="s">
        <v>1131</v>
      </c>
      <c r="F1274" s="3">
        <v>16</v>
      </c>
      <c r="G1274" s="3">
        <v>16</v>
      </c>
      <c r="H1274" s="3"/>
      <c r="I1274" s="3" t="s">
        <v>33</v>
      </c>
      <c r="J1274" s="3" t="s">
        <v>288</v>
      </c>
      <c r="K1274" s="3" t="s">
        <v>28</v>
      </c>
      <c r="L1274" s="5"/>
      <c r="M1274" s="5"/>
      <c r="N1274" s="3" t="e">
        <f>IF(L1274="Availability", 0, IF(AND(#REF!="Y", OR(F1274&gt;2,#REF!&gt; 0)), 1, 0))</f>
        <v>#REF!</v>
      </c>
      <c r="O1274" s="5"/>
      <c r="P1274" s="5"/>
      <c r="Q1274" s="5"/>
      <c r="R1274" s="10"/>
      <c r="S1274" s="3">
        <f>_xlfn.XLOOKUP(E1274,DelayData!C:C,DelayData!E:E,"Not Found")</f>
        <v>39</v>
      </c>
      <c r="T1274" s="3">
        <f>tbl_master[[#This Row],[Delay Mins]]</f>
        <v>39</v>
      </c>
      <c r="U1274" s="41">
        <f t="shared" si="79"/>
        <v>0</v>
      </c>
      <c r="V1274" s="41" t="e" cm="1">
        <f t="array" aca="1" ref="V1274" ca="1">IF(V5COUNT(S1274:S1276)&lt;3,"",AVERAGE(S1274:S1276))</f>
        <v>#NAME?</v>
      </c>
      <c r="W1274" s="41" t="e">
        <f t="shared" ca="1" si="80"/>
        <v>#NAME?</v>
      </c>
      <c r="X1274" s="41" t="e">
        <f t="shared" ca="1" si="81"/>
        <v>#NAME?</v>
      </c>
      <c r="Y1274" s="44" t="e">
        <f t="shared" ca="1" si="82"/>
        <v>#NAME?</v>
      </c>
    </row>
    <row r="1275" spans="1:25" ht="75" hidden="1" x14ac:dyDescent="0.25">
      <c r="A1275" s="3" t="s">
        <v>2612</v>
      </c>
      <c r="B1275" s="4">
        <v>45831</v>
      </c>
      <c r="C1275" s="3" t="s">
        <v>1486</v>
      </c>
      <c r="D1275" s="5" t="s">
        <v>1487</v>
      </c>
      <c r="E1275" s="3" t="s">
        <v>70</v>
      </c>
      <c r="F1275" s="3">
        <v>5</v>
      </c>
      <c r="G1275" s="3">
        <v>11</v>
      </c>
      <c r="H1275" s="4">
        <v>43728</v>
      </c>
      <c r="I1275" s="3" t="s">
        <v>71</v>
      </c>
      <c r="J1275" s="3" t="s">
        <v>55</v>
      </c>
      <c r="K1275" s="3" t="s">
        <v>28</v>
      </c>
      <c r="L1275" s="5"/>
      <c r="M1275" s="5"/>
      <c r="N1275" s="3" t="e">
        <f>IF(L1275="Availability", 0, IF(AND(#REF!="Y", OR(F1275&gt;2,#REF!&gt; 0)), 1, 0))</f>
        <v>#REF!</v>
      </c>
      <c r="O1275" s="5"/>
      <c r="P1275" s="5"/>
      <c r="Q1275" s="5"/>
      <c r="R1275" s="10"/>
      <c r="S1275" s="3">
        <f>_xlfn.XLOOKUP(E1275,DelayData!C:C,DelayData!E:E,"Not Found")</f>
        <v>27</v>
      </c>
      <c r="T1275" s="3">
        <f>tbl_master[[#This Row],[Delay Mins]]</f>
        <v>27</v>
      </c>
      <c r="U1275" s="41">
        <f t="shared" si="79"/>
        <v>39</v>
      </c>
      <c r="V1275" s="41" t="e" cm="1">
        <f t="array" aca="1" ref="V1275" ca="1">IF(V5COUNT(S1275:S1277)&lt;3,"",AVERAGE(S1275:S1277))</f>
        <v>#NAME?</v>
      </c>
      <c r="W1275" s="41" t="e">
        <f t="shared" ca="1" si="80"/>
        <v>#NAME?</v>
      </c>
      <c r="X1275" s="41" t="e">
        <f t="shared" ca="1" si="81"/>
        <v>#NAME?</v>
      </c>
      <c r="Y1275" s="44" t="e">
        <f t="shared" ca="1" si="82"/>
        <v>#NAME?</v>
      </c>
    </row>
    <row r="1276" spans="1:25" ht="75" hidden="1" x14ac:dyDescent="0.25">
      <c r="A1276" s="3" t="s">
        <v>2613</v>
      </c>
      <c r="B1276" s="4">
        <v>45831</v>
      </c>
      <c r="C1276" s="3" t="s">
        <v>205</v>
      </c>
      <c r="D1276" s="5" t="s">
        <v>1912</v>
      </c>
      <c r="E1276" s="3" t="s">
        <v>95</v>
      </c>
      <c r="F1276" s="3">
        <v>3</v>
      </c>
      <c r="G1276" s="3">
        <v>3</v>
      </c>
      <c r="H1276" s="4">
        <v>43864</v>
      </c>
      <c r="I1276" s="3" t="s">
        <v>39</v>
      </c>
      <c r="J1276" s="3" t="s">
        <v>361</v>
      </c>
      <c r="K1276" s="3" t="s">
        <v>28</v>
      </c>
      <c r="L1276" s="5"/>
      <c r="M1276" s="5"/>
      <c r="N1276" s="3" t="e">
        <f>IF(L1276="Availability", 0, IF(AND(#REF!="Y", OR(F1276&gt;2,#REF!&gt; 0)), 1, 0))</f>
        <v>#REF!</v>
      </c>
      <c r="O1276" s="5"/>
      <c r="P1276" s="5"/>
      <c r="Q1276" s="5"/>
      <c r="R1276" s="10"/>
      <c r="S1276" s="3">
        <f>_xlfn.XLOOKUP(E1276,DelayData!C:C,DelayData!E:E,"Not Found")</f>
        <v>0</v>
      </c>
      <c r="T1276" s="3">
        <f>tbl_master[[#This Row],[Delay Mins]]</f>
        <v>0</v>
      </c>
      <c r="U1276" s="41">
        <f t="shared" si="79"/>
        <v>27</v>
      </c>
      <c r="V1276" s="41" t="e" cm="1">
        <f t="array" aca="1" ref="V1276" ca="1">IF(V5COUNT(S1276:S1278)&lt;3,"",AVERAGE(S1276:S1278))</f>
        <v>#NAME?</v>
      </c>
      <c r="W1276" s="41" t="e">
        <f t="shared" ca="1" si="80"/>
        <v>#NAME?</v>
      </c>
      <c r="X1276" s="41" t="e">
        <f t="shared" ca="1" si="81"/>
        <v>#NAME?</v>
      </c>
      <c r="Y1276" s="44" t="e">
        <f t="shared" ca="1" si="82"/>
        <v>#NAME?</v>
      </c>
    </row>
    <row r="1277" spans="1:25" ht="75" hidden="1" x14ac:dyDescent="0.25">
      <c r="A1277" s="3" t="s">
        <v>2614</v>
      </c>
      <c r="B1277" s="4">
        <v>45830</v>
      </c>
      <c r="C1277" s="3"/>
      <c r="D1277" s="5" t="s">
        <v>2615</v>
      </c>
      <c r="E1277" s="3" t="s">
        <v>874</v>
      </c>
      <c r="F1277" s="3">
        <v>9</v>
      </c>
      <c r="G1277" s="3">
        <v>9</v>
      </c>
      <c r="H1277" s="3"/>
      <c r="I1277" s="3" t="s">
        <v>71</v>
      </c>
      <c r="J1277" s="3"/>
      <c r="K1277" s="3" t="s">
        <v>34</v>
      </c>
      <c r="L1277" s="5"/>
      <c r="M1277" s="5"/>
      <c r="N1277" s="3" t="e">
        <f>IF(L1277="Availability", 0, IF(AND(#REF!="Y", OR(F1277&gt;2,#REF!&gt; 0)), 1, 0))</f>
        <v>#REF!</v>
      </c>
      <c r="O1277" s="5"/>
      <c r="P1277" s="5"/>
      <c r="Q1277" s="5"/>
      <c r="R1277" s="10"/>
      <c r="S1277" s="3">
        <f>_xlfn.XLOOKUP(E1277,DelayData!C:C,DelayData!E:E,"Not Found")</f>
        <v>5</v>
      </c>
      <c r="T1277" s="3">
        <f>tbl_master[[#This Row],[Delay Mins]]</f>
        <v>5</v>
      </c>
      <c r="U1277" s="41">
        <f t="shared" si="79"/>
        <v>0</v>
      </c>
      <c r="V1277" s="41" t="e" cm="1">
        <f t="array" aca="1" ref="V1277" ca="1">IF(V5COUNT(S1277:S1279)&lt;3,"",AVERAGE(S1277:S1279))</f>
        <v>#NAME?</v>
      </c>
      <c r="W1277" s="41" t="e">
        <f t="shared" ca="1" si="80"/>
        <v>#NAME?</v>
      </c>
      <c r="X1277" s="41" t="e">
        <f t="shared" ca="1" si="81"/>
        <v>#NAME?</v>
      </c>
      <c r="Y1277" s="44" t="e">
        <f t="shared" ca="1" si="82"/>
        <v>#NAME?</v>
      </c>
    </row>
    <row r="1278" spans="1:25" ht="30" hidden="1" x14ac:dyDescent="0.25">
      <c r="A1278" s="3" t="s">
        <v>2616</v>
      </c>
      <c r="B1278" s="4">
        <v>45830</v>
      </c>
      <c r="C1278" s="3"/>
      <c r="D1278" s="5"/>
      <c r="E1278" s="3" t="s">
        <v>874</v>
      </c>
      <c r="F1278" s="3">
        <v>29</v>
      </c>
      <c r="G1278" s="3">
        <v>38</v>
      </c>
      <c r="H1278" s="3"/>
      <c r="I1278" s="3" t="s">
        <v>71</v>
      </c>
      <c r="J1278" s="3"/>
      <c r="K1278" s="3" t="s">
        <v>34</v>
      </c>
      <c r="L1278" s="5"/>
      <c r="M1278" s="5"/>
      <c r="N1278" s="3" t="e">
        <f>IF(L1278="Availability", 0, IF(AND(#REF!="Y", OR(F1278&gt;2,#REF!&gt; 0)), 1, 0))</f>
        <v>#REF!</v>
      </c>
      <c r="O1278" s="5"/>
      <c r="P1278" s="5"/>
      <c r="Q1278" s="5"/>
      <c r="R1278" s="10"/>
      <c r="S1278" s="3">
        <f>_xlfn.XLOOKUP(E1278,DelayData!C:C,DelayData!E:E,"Not Found")</f>
        <v>5</v>
      </c>
      <c r="T1278" s="3">
        <f>tbl_master[[#This Row],[Delay Mins]]</f>
        <v>5</v>
      </c>
      <c r="U1278" s="41">
        <f t="shared" si="79"/>
        <v>5</v>
      </c>
      <c r="V1278" s="41" t="e" cm="1">
        <f t="array" aca="1" ref="V1278" ca="1">IF(V5COUNT(S1278:S1280)&lt;3,"",AVERAGE(S1278:S1280))</f>
        <v>#NAME?</v>
      </c>
      <c r="W1278" s="41" t="e">
        <f t="shared" ca="1" si="80"/>
        <v>#NAME?</v>
      </c>
      <c r="X1278" s="41" t="e">
        <f t="shared" ca="1" si="81"/>
        <v>#NAME?</v>
      </c>
      <c r="Y1278" s="44" t="e">
        <f t="shared" ca="1" si="82"/>
        <v>#NAME?</v>
      </c>
    </row>
    <row r="1279" spans="1:25" ht="75" hidden="1" x14ac:dyDescent="0.25">
      <c r="A1279" s="3" t="s">
        <v>2617</v>
      </c>
      <c r="B1279" s="4">
        <v>45830</v>
      </c>
      <c r="C1279" s="3" t="s">
        <v>2618</v>
      </c>
      <c r="D1279" s="5" t="s">
        <v>2619</v>
      </c>
      <c r="E1279" s="3" t="s">
        <v>95</v>
      </c>
      <c r="F1279" s="3">
        <v>7</v>
      </c>
      <c r="G1279" s="3">
        <v>10</v>
      </c>
      <c r="H1279" s="4">
        <v>43819</v>
      </c>
      <c r="I1279" s="3" t="s">
        <v>54</v>
      </c>
      <c r="J1279" s="3" t="s">
        <v>55</v>
      </c>
      <c r="K1279" s="3" t="s">
        <v>28</v>
      </c>
      <c r="L1279" s="5"/>
      <c r="M1279" s="5"/>
      <c r="N1279" s="3" t="e">
        <f>IF(L1279="Availability", 0, IF(AND(#REF!="Y", OR(F1279&gt;2,#REF!&gt; 0)), 1, 0))</f>
        <v>#REF!</v>
      </c>
      <c r="O1279" s="5"/>
      <c r="P1279" s="5"/>
      <c r="Q1279" s="5"/>
      <c r="R1279" s="10"/>
      <c r="S1279" s="3">
        <f>_xlfn.XLOOKUP(E1279,DelayData!C:C,DelayData!E:E,"Not Found")</f>
        <v>0</v>
      </c>
      <c r="T1279" s="3">
        <f>tbl_master[[#This Row],[Delay Mins]]</f>
        <v>0</v>
      </c>
      <c r="U1279" s="41">
        <f t="shared" si="79"/>
        <v>5</v>
      </c>
      <c r="V1279" s="41" t="e" cm="1">
        <f t="array" aca="1" ref="V1279" ca="1">IF(V5COUNT(S1279:S1281)&lt;3,"",AVERAGE(S1279:S1281))</f>
        <v>#NAME?</v>
      </c>
      <c r="W1279" s="41" t="e">
        <f t="shared" ca="1" si="80"/>
        <v>#NAME?</v>
      </c>
      <c r="X1279" s="41" t="e">
        <f t="shared" ca="1" si="81"/>
        <v>#NAME?</v>
      </c>
      <c r="Y1279" s="44" t="e">
        <f t="shared" ca="1" si="82"/>
        <v>#NAME?</v>
      </c>
    </row>
    <row r="1280" spans="1:25" ht="60" hidden="1" x14ac:dyDescent="0.25">
      <c r="A1280" s="3" t="s">
        <v>2620</v>
      </c>
      <c r="B1280" s="4">
        <v>45828</v>
      </c>
      <c r="C1280" s="3"/>
      <c r="D1280" s="5" t="s">
        <v>1799</v>
      </c>
      <c r="E1280" s="3" t="s">
        <v>128</v>
      </c>
      <c r="F1280" s="3">
        <v>4</v>
      </c>
      <c r="G1280" s="3">
        <v>27</v>
      </c>
      <c r="H1280" s="4">
        <v>43721</v>
      </c>
      <c r="I1280" s="3" t="s">
        <v>26</v>
      </c>
      <c r="J1280" s="3"/>
      <c r="K1280" s="3" t="s">
        <v>34</v>
      </c>
      <c r="L1280" s="5"/>
      <c r="M1280" s="5"/>
      <c r="N1280" s="3" t="e">
        <f>IF(L1280="Availability", 0, IF(AND(#REF!="Y", OR(F1280&gt;2,#REF!&gt; 0)), 1, 0))</f>
        <v>#REF!</v>
      </c>
      <c r="O1280" s="5"/>
      <c r="P1280" s="5"/>
      <c r="Q1280" s="5"/>
      <c r="R1280" s="10"/>
      <c r="S1280" s="3">
        <f>_xlfn.XLOOKUP(E1280,DelayData!C:C,DelayData!E:E,"Not Found")</f>
        <v>3</v>
      </c>
      <c r="T1280" s="3">
        <f>tbl_master[[#This Row],[Delay Mins]]</f>
        <v>3</v>
      </c>
      <c r="U1280" s="41">
        <f t="shared" si="79"/>
        <v>0</v>
      </c>
      <c r="V1280" s="41" t="e" cm="1">
        <f t="array" aca="1" ref="V1280" ca="1">IF(V5COUNT(S1280:S1282)&lt;3,"",AVERAGE(S1280:S1282))</f>
        <v>#NAME?</v>
      </c>
      <c r="W1280" s="41" t="e">
        <f t="shared" ca="1" si="80"/>
        <v>#NAME?</v>
      </c>
      <c r="X1280" s="41" t="e">
        <f t="shared" ca="1" si="81"/>
        <v>#NAME?</v>
      </c>
      <c r="Y1280" s="44" t="e">
        <f t="shared" ca="1" si="82"/>
        <v>#NAME?</v>
      </c>
    </row>
    <row r="1281" spans="1:25" ht="75" hidden="1" x14ac:dyDescent="0.25">
      <c r="A1281" s="3" t="s">
        <v>2621</v>
      </c>
      <c r="B1281" s="4">
        <v>45828</v>
      </c>
      <c r="C1281" s="3" t="s">
        <v>2046</v>
      </c>
      <c r="D1281" s="5" t="s">
        <v>2047</v>
      </c>
      <c r="E1281" s="3" t="s">
        <v>58</v>
      </c>
      <c r="F1281" s="3">
        <v>6</v>
      </c>
      <c r="G1281" s="3">
        <v>6</v>
      </c>
      <c r="H1281" s="4">
        <v>44005</v>
      </c>
      <c r="I1281" s="3" t="s">
        <v>340</v>
      </c>
      <c r="J1281" s="3" t="s">
        <v>254</v>
      </c>
      <c r="K1281" s="3" t="s">
        <v>28</v>
      </c>
      <c r="L1281" s="5" t="s">
        <v>1669</v>
      </c>
      <c r="M1281" s="5"/>
      <c r="N1281" s="3" t="e">
        <f>IF(L1281="Availability", 0, IF(AND(#REF!="Y", OR(F1281&gt;2,#REF!&gt; 0)), 1, 0))</f>
        <v>#REF!</v>
      </c>
      <c r="O1281" s="5"/>
      <c r="P1281" s="5"/>
      <c r="Q1281" s="5"/>
      <c r="R1281" s="10"/>
      <c r="S1281" s="3">
        <f>_xlfn.XLOOKUP(E1281,DelayData!C:C,DelayData!E:E,"Not Found")</f>
        <v>2</v>
      </c>
      <c r="T1281" s="3">
        <f>tbl_master[[#This Row],[Delay Mins]]</f>
        <v>2</v>
      </c>
      <c r="U1281" s="41">
        <f t="shared" si="79"/>
        <v>3</v>
      </c>
      <c r="V1281" s="41" t="e" cm="1">
        <f t="array" aca="1" ref="V1281" ca="1">IF(V5COUNT(S1281:S1283)&lt;3,"",AVERAGE(S1281:S1283))</f>
        <v>#NAME?</v>
      </c>
      <c r="W1281" s="41" t="e">
        <f t="shared" ca="1" si="80"/>
        <v>#NAME?</v>
      </c>
      <c r="X1281" s="41" t="e">
        <f t="shared" ca="1" si="81"/>
        <v>#NAME?</v>
      </c>
      <c r="Y1281" s="44" t="e">
        <f t="shared" ca="1" si="82"/>
        <v>#NAME?</v>
      </c>
    </row>
    <row r="1282" spans="1:25" ht="75" hidden="1" x14ac:dyDescent="0.25">
      <c r="A1282" s="3" t="s">
        <v>2622</v>
      </c>
      <c r="B1282" s="4">
        <v>45828</v>
      </c>
      <c r="C1282" s="3" t="s">
        <v>332</v>
      </c>
      <c r="D1282" s="5" t="s">
        <v>2299</v>
      </c>
      <c r="E1282" s="3" t="s">
        <v>87</v>
      </c>
      <c r="F1282" s="3">
        <v>4</v>
      </c>
      <c r="G1282" s="3">
        <v>27</v>
      </c>
      <c r="H1282" s="4">
        <v>43721</v>
      </c>
      <c r="I1282" s="3" t="s">
        <v>26</v>
      </c>
      <c r="J1282" s="3" t="s">
        <v>285</v>
      </c>
      <c r="K1282" s="3" t="s">
        <v>28</v>
      </c>
      <c r="L1282" s="5"/>
      <c r="M1282" s="5"/>
      <c r="N1282" s="3" t="e">
        <f>IF(L1282="Availability", 0, IF(AND(#REF!="Y", OR(F1282&gt;2,#REF!&gt; 0)), 1, 0))</f>
        <v>#REF!</v>
      </c>
      <c r="O1282" s="5"/>
      <c r="P1282" s="5"/>
      <c r="Q1282" s="5"/>
      <c r="R1282" s="10"/>
      <c r="S1282" s="3">
        <f>_xlfn.XLOOKUP(E1282,DelayData!C:C,DelayData!E:E,"Not Found")</f>
        <v>0</v>
      </c>
      <c r="T1282" s="3">
        <f>tbl_master[[#This Row],[Delay Mins]]</f>
        <v>0</v>
      </c>
      <c r="U1282" s="41">
        <f t="shared" ref="U1282:U1345" si="83">S1281</f>
        <v>2</v>
      </c>
      <c r="V1282" s="41" t="e" cm="1">
        <f t="array" aca="1" ref="V1282" ca="1">IF(V5COUNT(S1282:S1284)&lt;3,"",AVERAGE(S1282:S1284))</f>
        <v>#NAME?</v>
      </c>
      <c r="W1282" s="41" t="e">
        <f t="shared" ref="W1282:W1345" ca="1" si="84">0.5*T1282 + 0.3*U1282 + 0.2*V1282</f>
        <v>#NAME?</v>
      </c>
      <c r="X1282" s="41" t="e">
        <f t="shared" ref="X1282:X1345" ca="1" si="85">S1282 - W1282</f>
        <v>#NAME?</v>
      </c>
      <c r="Y1282" s="44" t="e">
        <f t="shared" ref="Y1282:Y1345" ca="1" si="86">ABS(S1282 - W1282)</f>
        <v>#NAME?</v>
      </c>
    </row>
    <row r="1283" spans="1:25" ht="75" hidden="1" x14ac:dyDescent="0.25">
      <c r="A1283" s="3" t="s">
        <v>2623</v>
      </c>
      <c r="B1283" s="4">
        <v>45828</v>
      </c>
      <c r="C1283" s="3" t="s">
        <v>2624</v>
      </c>
      <c r="D1283" s="5" t="s">
        <v>2625</v>
      </c>
      <c r="E1283" s="3" t="s">
        <v>133</v>
      </c>
      <c r="F1283" s="3">
        <v>6</v>
      </c>
      <c r="G1283" s="3">
        <v>6</v>
      </c>
      <c r="H1283" s="4">
        <v>43728</v>
      </c>
      <c r="I1283" s="3" t="s">
        <v>54</v>
      </c>
      <c r="J1283" s="3" t="s">
        <v>55</v>
      </c>
      <c r="K1283" s="3" t="s">
        <v>28</v>
      </c>
      <c r="L1283" s="5"/>
      <c r="M1283" s="5"/>
      <c r="N1283" s="3" t="e">
        <f>IF(L1283="Availability", 0, IF(AND(#REF!="Y", OR(F1283&gt;2,#REF!&gt; 0)), 1, 0))</f>
        <v>#REF!</v>
      </c>
      <c r="O1283" s="5"/>
      <c r="P1283" s="5"/>
      <c r="Q1283" s="5"/>
      <c r="R1283" s="10"/>
      <c r="S1283" s="3">
        <f>_xlfn.XLOOKUP(E1283,DelayData!C:C,DelayData!E:E,"Not Found")</f>
        <v>101</v>
      </c>
      <c r="T1283" s="3">
        <f>tbl_master[[#This Row],[Delay Mins]]</f>
        <v>101</v>
      </c>
      <c r="U1283" s="41">
        <f t="shared" si="83"/>
        <v>0</v>
      </c>
      <c r="V1283" s="41" t="e" cm="1">
        <f t="array" aca="1" ref="V1283" ca="1">IF(V5COUNT(S1283:S1285)&lt;3,"",AVERAGE(S1283:S1285))</f>
        <v>#NAME?</v>
      </c>
      <c r="W1283" s="41" t="e">
        <f t="shared" ca="1" si="84"/>
        <v>#NAME?</v>
      </c>
      <c r="X1283" s="41" t="e">
        <f t="shared" ca="1" si="85"/>
        <v>#NAME?</v>
      </c>
      <c r="Y1283" s="44" t="e">
        <f t="shared" ca="1" si="86"/>
        <v>#NAME?</v>
      </c>
    </row>
    <row r="1284" spans="1:25" ht="60" hidden="1" x14ac:dyDescent="0.25">
      <c r="A1284" s="3" t="s">
        <v>2626</v>
      </c>
      <c r="B1284" s="4">
        <v>45827</v>
      </c>
      <c r="C1284" s="3" t="s">
        <v>1386</v>
      </c>
      <c r="D1284" s="5" t="s">
        <v>1387</v>
      </c>
      <c r="E1284" s="3" t="s">
        <v>121</v>
      </c>
      <c r="F1284" s="3">
        <v>13</v>
      </c>
      <c r="G1284" s="3">
        <v>16</v>
      </c>
      <c r="H1284" s="4">
        <v>43812</v>
      </c>
      <c r="I1284" s="3" t="s">
        <v>39</v>
      </c>
      <c r="J1284" s="3" t="s">
        <v>361</v>
      </c>
      <c r="K1284" s="3" t="s">
        <v>28</v>
      </c>
      <c r="L1284" s="5"/>
      <c r="M1284" s="5"/>
      <c r="N1284" s="3" t="e">
        <f>IF(L1284="Availability", 0, IF(AND(#REF!="Y", OR(F1284&gt;2,#REF!&gt; 0)), 1, 0))</f>
        <v>#REF!</v>
      </c>
      <c r="O1284" s="5"/>
      <c r="P1284" s="5"/>
      <c r="Q1284" s="5"/>
      <c r="R1284" s="10"/>
      <c r="S1284" s="3">
        <f>_xlfn.XLOOKUP(E1284,DelayData!C:C,DelayData!E:E,"Not Found")</f>
        <v>0</v>
      </c>
      <c r="T1284" s="3">
        <f>tbl_master[[#This Row],[Delay Mins]]</f>
        <v>0</v>
      </c>
      <c r="U1284" s="41">
        <f t="shared" si="83"/>
        <v>101</v>
      </c>
      <c r="V1284" s="41" t="e" cm="1">
        <f t="array" aca="1" ref="V1284" ca="1">IF(V5COUNT(S1284:S1286)&lt;3,"",AVERAGE(S1284:S1286))</f>
        <v>#NAME?</v>
      </c>
      <c r="W1284" s="41" t="e">
        <f t="shared" ca="1" si="84"/>
        <v>#NAME?</v>
      </c>
      <c r="X1284" s="41" t="e">
        <f t="shared" ca="1" si="85"/>
        <v>#NAME?</v>
      </c>
      <c r="Y1284" s="44" t="e">
        <f t="shared" ca="1" si="86"/>
        <v>#NAME?</v>
      </c>
    </row>
    <row r="1285" spans="1:25" ht="75" hidden="1" x14ac:dyDescent="0.25">
      <c r="A1285" s="3" t="s">
        <v>2627</v>
      </c>
      <c r="B1285" s="4">
        <v>45827</v>
      </c>
      <c r="C1285" s="3" t="s">
        <v>404</v>
      </c>
      <c r="D1285" s="5" t="s">
        <v>304</v>
      </c>
      <c r="E1285" s="3" t="s">
        <v>1258</v>
      </c>
      <c r="F1285" s="3">
        <v>9</v>
      </c>
      <c r="G1285" s="3">
        <v>9</v>
      </c>
      <c r="H1285" s="4">
        <v>44048</v>
      </c>
      <c r="I1285" s="3" t="s">
        <v>39</v>
      </c>
      <c r="J1285" s="3" t="s">
        <v>242</v>
      </c>
      <c r="K1285" s="3" t="s">
        <v>28</v>
      </c>
      <c r="L1285" s="5"/>
      <c r="M1285" s="5" t="s">
        <v>2592</v>
      </c>
      <c r="N1285" s="3" t="e">
        <f>IF(L1285="Availability", 0, IF(AND(#REF!="Y", OR(F1285&gt;2,#REF!&gt; 0)), 1, 0))</f>
        <v>#REF!</v>
      </c>
      <c r="O1285" s="5"/>
      <c r="P1285" s="5"/>
      <c r="Q1285" s="5"/>
      <c r="R1285" s="10"/>
      <c r="S1285" s="3">
        <f>_xlfn.XLOOKUP(E1285,DelayData!C:C,DelayData!E:E,"Not Found")</f>
        <v>0</v>
      </c>
      <c r="T1285" s="3">
        <f>tbl_master[[#This Row],[Delay Mins]]</f>
        <v>0</v>
      </c>
      <c r="U1285" s="41">
        <f t="shared" si="83"/>
        <v>0</v>
      </c>
      <c r="V1285" s="41" t="e" cm="1">
        <f t="array" aca="1" ref="V1285" ca="1">IF(V5COUNT(S1285:S1287)&lt;3,"",AVERAGE(S1285:S1287))</f>
        <v>#NAME?</v>
      </c>
      <c r="W1285" s="41" t="e">
        <f t="shared" ca="1" si="84"/>
        <v>#NAME?</v>
      </c>
      <c r="X1285" s="41" t="e">
        <f t="shared" ca="1" si="85"/>
        <v>#NAME?</v>
      </c>
      <c r="Y1285" s="44" t="e">
        <f t="shared" ca="1" si="86"/>
        <v>#NAME?</v>
      </c>
    </row>
    <row r="1286" spans="1:25" ht="105" hidden="1" x14ac:dyDescent="0.25">
      <c r="A1286" s="3" t="s">
        <v>2628</v>
      </c>
      <c r="B1286" s="4">
        <v>45827</v>
      </c>
      <c r="C1286" s="3" t="s">
        <v>954</v>
      </c>
      <c r="D1286" s="5" t="s">
        <v>2563</v>
      </c>
      <c r="E1286" s="3" t="s">
        <v>95</v>
      </c>
      <c r="F1286" s="3">
        <v>14</v>
      </c>
      <c r="G1286" s="3">
        <v>29</v>
      </c>
      <c r="H1286" s="3"/>
      <c r="I1286" s="3" t="s">
        <v>33</v>
      </c>
      <c r="J1286" s="3" t="s">
        <v>288</v>
      </c>
      <c r="K1286" s="3" t="s">
        <v>28</v>
      </c>
      <c r="L1286" s="5"/>
      <c r="M1286" s="5"/>
      <c r="N1286" s="3" t="e">
        <f>IF(L1286="Availability", 0, IF(AND(#REF!="Y", OR(F1286&gt;2,#REF!&gt; 0)), 1, 0))</f>
        <v>#REF!</v>
      </c>
      <c r="O1286" s="5"/>
      <c r="P1286" s="5"/>
      <c r="Q1286" s="5"/>
      <c r="R1286" s="10"/>
      <c r="S1286" s="3">
        <f>_xlfn.XLOOKUP(E1286,DelayData!C:C,DelayData!E:E,"Not Found")</f>
        <v>0</v>
      </c>
      <c r="T1286" s="3">
        <f>tbl_master[[#This Row],[Delay Mins]]</f>
        <v>0</v>
      </c>
      <c r="U1286" s="41">
        <f t="shared" si="83"/>
        <v>0</v>
      </c>
      <c r="V1286" s="41" t="e" cm="1">
        <f t="array" aca="1" ref="V1286" ca="1">IF(V5COUNT(S1286:S1288)&lt;3,"",AVERAGE(S1286:S1288))</f>
        <v>#NAME?</v>
      </c>
      <c r="W1286" s="41" t="e">
        <f t="shared" ca="1" si="84"/>
        <v>#NAME?</v>
      </c>
      <c r="X1286" s="41" t="e">
        <f t="shared" ca="1" si="85"/>
        <v>#NAME?</v>
      </c>
      <c r="Y1286" s="44" t="e">
        <f t="shared" ca="1" si="86"/>
        <v>#NAME?</v>
      </c>
    </row>
    <row r="1287" spans="1:25" ht="135" hidden="1" x14ac:dyDescent="0.25">
      <c r="A1287" s="3" t="s">
        <v>2629</v>
      </c>
      <c r="B1287" s="4">
        <v>45827</v>
      </c>
      <c r="C1287" s="3" t="s">
        <v>201</v>
      </c>
      <c r="D1287" s="5" t="s">
        <v>2630</v>
      </c>
      <c r="E1287" s="3" t="s">
        <v>2631</v>
      </c>
      <c r="F1287" s="3">
        <v>0</v>
      </c>
      <c r="G1287" s="3">
        <v>0</v>
      </c>
      <c r="H1287" s="4">
        <v>43819</v>
      </c>
      <c r="I1287" s="3" t="s">
        <v>71</v>
      </c>
      <c r="J1287" s="3" t="s">
        <v>44</v>
      </c>
      <c r="K1287" s="3" t="s">
        <v>28</v>
      </c>
      <c r="L1287" s="5"/>
      <c r="M1287" s="5"/>
      <c r="N1287" s="3" t="e">
        <f>IF(L1287="Availability", 0, IF(AND(#REF!="Y", OR(F1287&gt;2,#REF!&gt; 0)), 1, 0))</f>
        <v>#REF!</v>
      </c>
      <c r="O1287" s="5"/>
      <c r="P1287" s="5"/>
      <c r="Q1287" s="5"/>
      <c r="R1287" s="10"/>
      <c r="S1287" s="3">
        <f>_xlfn.XLOOKUP(E1287,DelayData!C:C,DelayData!E:E,"Not Found")</f>
        <v>0</v>
      </c>
      <c r="T1287" s="3">
        <f>tbl_master[[#This Row],[Delay Mins]]</f>
        <v>0</v>
      </c>
      <c r="U1287" s="41">
        <f t="shared" si="83"/>
        <v>0</v>
      </c>
      <c r="V1287" s="41" t="e" cm="1">
        <f t="array" aca="1" ref="V1287" ca="1">IF(V5COUNT(S1287:S1289)&lt;3,"",AVERAGE(S1287:S1289))</f>
        <v>#NAME?</v>
      </c>
      <c r="W1287" s="41" t="e">
        <f t="shared" ca="1" si="84"/>
        <v>#NAME?</v>
      </c>
      <c r="X1287" s="41" t="e">
        <f t="shared" ca="1" si="85"/>
        <v>#NAME?</v>
      </c>
      <c r="Y1287" s="44" t="e">
        <f t="shared" ca="1" si="86"/>
        <v>#NAME?</v>
      </c>
    </row>
    <row r="1288" spans="1:25" ht="60" hidden="1" x14ac:dyDescent="0.25">
      <c r="A1288" s="3" t="s">
        <v>2632</v>
      </c>
      <c r="B1288" s="4">
        <v>45827</v>
      </c>
      <c r="C1288" s="3" t="s">
        <v>78</v>
      </c>
      <c r="D1288" s="5" t="s">
        <v>2072</v>
      </c>
      <c r="E1288" s="3" t="s">
        <v>1097</v>
      </c>
      <c r="F1288" s="3">
        <v>0</v>
      </c>
      <c r="G1288" s="3">
        <v>0</v>
      </c>
      <c r="H1288" s="4">
        <v>43756</v>
      </c>
      <c r="I1288" s="3" t="s">
        <v>39</v>
      </c>
      <c r="J1288" s="3" t="s">
        <v>242</v>
      </c>
      <c r="K1288" s="3" t="s">
        <v>28</v>
      </c>
      <c r="L1288" s="5"/>
      <c r="M1288" s="5"/>
      <c r="N1288" s="3" t="e">
        <f>IF(L1288="Availability", 0, IF(AND(#REF!="Y", OR(F1288&gt;2,#REF!&gt; 0)), 1, 0))</f>
        <v>#REF!</v>
      </c>
      <c r="O1288" s="5"/>
      <c r="P1288" s="5"/>
      <c r="Q1288" s="5"/>
      <c r="R1288" s="10"/>
      <c r="S1288" s="3">
        <f>_xlfn.XLOOKUP(E1288,DelayData!C:C,DelayData!E:E,"Not Found")</f>
        <v>0</v>
      </c>
      <c r="T1288" s="3">
        <f>tbl_master[[#This Row],[Delay Mins]]</f>
        <v>0</v>
      </c>
      <c r="U1288" s="41">
        <f t="shared" si="83"/>
        <v>0</v>
      </c>
      <c r="V1288" s="41" t="e" cm="1">
        <f t="array" aca="1" ref="V1288" ca="1">IF(V5COUNT(S1288:S1290)&lt;3,"",AVERAGE(S1288:S1290))</f>
        <v>#NAME?</v>
      </c>
      <c r="W1288" s="41" t="e">
        <f t="shared" ca="1" si="84"/>
        <v>#NAME?</v>
      </c>
      <c r="X1288" s="41" t="e">
        <f t="shared" ca="1" si="85"/>
        <v>#NAME?</v>
      </c>
      <c r="Y1288" s="44" t="e">
        <f t="shared" ca="1" si="86"/>
        <v>#NAME?</v>
      </c>
    </row>
    <row r="1289" spans="1:25" ht="60" hidden="1" x14ac:dyDescent="0.25">
      <c r="A1289" s="3" t="s">
        <v>2633</v>
      </c>
      <c r="B1289" s="4">
        <v>45826</v>
      </c>
      <c r="C1289" s="3" t="s">
        <v>1943</v>
      </c>
      <c r="D1289" s="5" t="s">
        <v>2135</v>
      </c>
      <c r="E1289" s="3" t="s">
        <v>624</v>
      </c>
      <c r="F1289" s="3">
        <v>6</v>
      </c>
      <c r="G1289" s="3">
        <v>6</v>
      </c>
      <c r="H1289" s="4">
        <v>43728</v>
      </c>
      <c r="I1289" s="3" t="s">
        <v>39</v>
      </c>
      <c r="J1289" s="3" t="s">
        <v>129</v>
      </c>
      <c r="K1289" s="3" t="s">
        <v>28</v>
      </c>
      <c r="L1289" s="5"/>
      <c r="M1289" s="5"/>
      <c r="N1289" s="3" t="e">
        <f>IF(L1289="Availability", 0, IF(AND(#REF!="Y", OR(F1289&gt;2,#REF!&gt; 0)), 1, 0))</f>
        <v>#REF!</v>
      </c>
      <c r="O1289" s="5"/>
      <c r="P1289" s="5"/>
      <c r="Q1289" s="5"/>
      <c r="R1289" s="10"/>
      <c r="S1289" s="3">
        <f>_xlfn.XLOOKUP(E1289,DelayData!C:C,DelayData!E:E,"Not Found")</f>
        <v>31</v>
      </c>
      <c r="T1289" s="3">
        <f>tbl_master[[#This Row],[Delay Mins]]</f>
        <v>31</v>
      </c>
      <c r="U1289" s="41">
        <f t="shared" si="83"/>
        <v>0</v>
      </c>
      <c r="V1289" s="41" t="e" cm="1">
        <f t="array" aca="1" ref="V1289" ca="1">IF(V5COUNT(S1289:S1291)&lt;3,"",AVERAGE(S1289:S1291))</f>
        <v>#NAME?</v>
      </c>
      <c r="W1289" s="41" t="e">
        <f t="shared" ca="1" si="84"/>
        <v>#NAME?</v>
      </c>
      <c r="X1289" s="41" t="e">
        <f t="shared" ca="1" si="85"/>
        <v>#NAME?</v>
      </c>
      <c r="Y1289" s="44" t="e">
        <f t="shared" ca="1" si="86"/>
        <v>#NAME?</v>
      </c>
    </row>
    <row r="1290" spans="1:25" ht="75" hidden="1" x14ac:dyDescent="0.25">
      <c r="A1290" s="3" t="s">
        <v>2634</v>
      </c>
      <c r="B1290" s="4">
        <v>45826</v>
      </c>
      <c r="C1290" s="3"/>
      <c r="D1290" s="5" t="s">
        <v>1900</v>
      </c>
      <c r="E1290" s="3" t="s">
        <v>95</v>
      </c>
      <c r="F1290" s="3">
        <v>29</v>
      </c>
      <c r="G1290" s="3">
        <v>79</v>
      </c>
      <c r="H1290" s="4">
        <v>43714</v>
      </c>
      <c r="I1290" s="3" t="s">
        <v>26</v>
      </c>
      <c r="J1290" s="3"/>
      <c r="K1290" s="3" t="s">
        <v>34</v>
      </c>
      <c r="L1290" s="5"/>
      <c r="M1290" s="5"/>
      <c r="N1290" s="3" t="e">
        <f>IF(L1290="Availability", 0, IF(AND(#REF!="Y", OR(F1290&gt;2,#REF!&gt; 0)), 1, 0))</f>
        <v>#REF!</v>
      </c>
      <c r="O1290" s="5"/>
      <c r="P1290" s="5"/>
      <c r="Q1290" s="5"/>
      <c r="R1290" s="10"/>
      <c r="S1290" s="3">
        <f>_xlfn.XLOOKUP(E1290,DelayData!C:C,DelayData!E:E,"Not Found")</f>
        <v>0</v>
      </c>
      <c r="T1290" s="3">
        <f>tbl_master[[#This Row],[Delay Mins]]</f>
        <v>0</v>
      </c>
      <c r="U1290" s="41">
        <f t="shared" si="83"/>
        <v>31</v>
      </c>
      <c r="V1290" s="41" t="e" cm="1">
        <f t="array" aca="1" ref="V1290" ca="1">IF(V5COUNT(S1290:S1292)&lt;3,"",AVERAGE(S1290:S1292))</f>
        <v>#NAME?</v>
      </c>
      <c r="W1290" s="41" t="e">
        <f t="shared" ca="1" si="84"/>
        <v>#NAME?</v>
      </c>
      <c r="X1290" s="41" t="e">
        <f t="shared" ca="1" si="85"/>
        <v>#NAME?</v>
      </c>
      <c r="Y1290" s="44" t="e">
        <f t="shared" ca="1" si="86"/>
        <v>#NAME?</v>
      </c>
    </row>
    <row r="1291" spans="1:25" ht="60" hidden="1" x14ac:dyDescent="0.25">
      <c r="A1291" s="3" t="s">
        <v>2635</v>
      </c>
      <c r="B1291" s="4">
        <v>45826</v>
      </c>
      <c r="C1291" s="3" t="s">
        <v>1478</v>
      </c>
      <c r="D1291" s="5" t="s">
        <v>1479</v>
      </c>
      <c r="E1291" s="3" t="s">
        <v>128</v>
      </c>
      <c r="F1291" s="3">
        <v>3</v>
      </c>
      <c r="G1291" s="3">
        <v>3</v>
      </c>
      <c r="H1291" s="4">
        <v>43868</v>
      </c>
      <c r="I1291" s="3" t="s">
        <v>39</v>
      </c>
      <c r="J1291" s="3" t="s">
        <v>242</v>
      </c>
      <c r="K1291" s="3" t="s">
        <v>28</v>
      </c>
      <c r="L1291" s="5"/>
      <c r="M1291" s="5"/>
      <c r="N1291" s="3" t="e">
        <f>IF(L1291="Availability", 0, IF(AND(#REF!="Y", OR(F1291&gt;2,#REF!&gt; 0)), 1, 0))</f>
        <v>#REF!</v>
      </c>
      <c r="O1291" s="5"/>
      <c r="P1291" s="5"/>
      <c r="Q1291" s="5"/>
      <c r="R1291" s="10"/>
      <c r="S1291" s="3">
        <f>_xlfn.XLOOKUP(E1291,DelayData!C:C,DelayData!E:E,"Not Found")</f>
        <v>3</v>
      </c>
      <c r="T1291" s="3">
        <f>tbl_master[[#This Row],[Delay Mins]]</f>
        <v>3</v>
      </c>
      <c r="U1291" s="41">
        <f t="shared" si="83"/>
        <v>0</v>
      </c>
      <c r="V1291" s="41" t="e" cm="1">
        <f t="array" aca="1" ref="V1291" ca="1">IF(V5COUNT(S1291:S1293)&lt;3,"",AVERAGE(S1291:S1293))</f>
        <v>#NAME?</v>
      </c>
      <c r="W1291" s="41" t="e">
        <f t="shared" ca="1" si="84"/>
        <v>#NAME?</v>
      </c>
      <c r="X1291" s="41" t="e">
        <f t="shared" ca="1" si="85"/>
        <v>#NAME?</v>
      </c>
      <c r="Y1291" s="44" t="e">
        <f t="shared" ca="1" si="86"/>
        <v>#NAME?</v>
      </c>
    </row>
    <row r="1292" spans="1:25" ht="75" hidden="1" x14ac:dyDescent="0.25">
      <c r="A1292" s="3" t="s">
        <v>2636</v>
      </c>
      <c r="B1292" s="4">
        <v>45826</v>
      </c>
      <c r="C1292" s="3"/>
      <c r="D1292" s="5" t="s">
        <v>968</v>
      </c>
      <c r="E1292" s="3" t="s">
        <v>116</v>
      </c>
      <c r="F1292" s="3">
        <v>0</v>
      </c>
      <c r="G1292" s="3">
        <v>7</v>
      </c>
      <c r="H1292" s="4">
        <v>43896</v>
      </c>
      <c r="I1292" s="3" t="s">
        <v>26</v>
      </c>
      <c r="J1292" s="3"/>
      <c r="K1292" s="3" t="s">
        <v>34</v>
      </c>
      <c r="L1292" s="5"/>
      <c r="M1292" s="5"/>
      <c r="N1292" s="3" t="e">
        <f>IF(L1292="Availability", 0, IF(AND(#REF!="Y", OR(F1292&gt;2,#REF!&gt; 0)), 1, 0))</f>
        <v>#REF!</v>
      </c>
      <c r="O1292" s="5"/>
      <c r="P1292" s="5"/>
      <c r="Q1292" s="5"/>
      <c r="R1292" s="10"/>
      <c r="S1292" s="3">
        <f>_xlfn.XLOOKUP(E1292,DelayData!C:C,DelayData!E:E,"Not Found")</f>
        <v>6</v>
      </c>
      <c r="T1292" s="3">
        <f>tbl_master[[#This Row],[Delay Mins]]</f>
        <v>6</v>
      </c>
      <c r="U1292" s="41">
        <f t="shared" si="83"/>
        <v>3</v>
      </c>
      <c r="V1292" s="41" t="e" cm="1">
        <f t="array" aca="1" ref="V1292" ca="1">IF(V5COUNT(S1292:S1294)&lt;3,"",AVERAGE(S1292:S1294))</f>
        <v>#NAME?</v>
      </c>
      <c r="W1292" s="41" t="e">
        <f t="shared" ca="1" si="84"/>
        <v>#NAME?</v>
      </c>
      <c r="X1292" s="41" t="e">
        <f t="shared" ca="1" si="85"/>
        <v>#NAME?</v>
      </c>
      <c r="Y1292" s="44" t="e">
        <f t="shared" ca="1" si="86"/>
        <v>#NAME?</v>
      </c>
    </row>
    <row r="1293" spans="1:25" ht="60" hidden="1" x14ac:dyDescent="0.25">
      <c r="A1293" s="3" t="s">
        <v>2637</v>
      </c>
      <c r="B1293" s="4">
        <v>45826</v>
      </c>
      <c r="C1293" s="3"/>
      <c r="D1293" s="5" t="s">
        <v>2638</v>
      </c>
      <c r="E1293" s="3" t="s">
        <v>116</v>
      </c>
      <c r="F1293" s="3">
        <v>0</v>
      </c>
      <c r="G1293" s="3">
        <v>6</v>
      </c>
      <c r="H1293" s="4">
        <v>43896</v>
      </c>
      <c r="I1293" s="3" t="s">
        <v>26</v>
      </c>
      <c r="J1293" s="3"/>
      <c r="K1293" s="3" t="s">
        <v>34</v>
      </c>
      <c r="L1293" s="5"/>
      <c r="M1293" s="5"/>
      <c r="N1293" s="3" t="e">
        <f>IF(L1293="Availability", 0, IF(AND(#REF!="Y", OR(F1293&gt;2,#REF!&gt; 0)), 1, 0))</f>
        <v>#REF!</v>
      </c>
      <c r="O1293" s="5"/>
      <c r="P1293" s="5"/>
      <c r="Q1293" s="5"/>
      <c r="R1293" s="10"/>
      <c r="S1293" s="3">
        <f>_xlfn.XLOOKUP(E1293,DelayData!C:C,DelayData!E:E,"Not Found")</f>
        <v>6</v>
      </c>
      <c r="T1293" s="3">
        <f>tbl_master[[#This Row],[Delay Mins]]</f>
        <v>6</v>
      </c>
      <c r="U1293" s="41">
        <f t="shared" si="83"/>
        <v>6</v>
      </c>
      <c r="V1293" s="41" t="e" cm="1">
        <f t="array" aca="1" ref="V1293" ca="1">IF(V5COUNT(S1293:S1295)&lt;3,"",AVERAGE(S1293:S1295))</f>
        <v>#NAME?</v>
      </c>
      <c r="W1293" s="41" t="e">
        <f t="shared" ca="1" si="84"/>
        <v>#NAME?</v>
      </c>
      <c r="X1293" s="41" t="e">
        <f t="shared" ca="1" si="85"/>
        <v>#NAME?</v>
      </c>
      <c r="Y1293" s="44" t="e">
        <f t="shared" ca="1" si="86"/>
        <v>#NAME?</v>
      </c>
    </row>
    <row r="1294" spans="1:25" ht="60" hidden="1" x14ac:dyDescent="0.25">
      <c r="A1294" s="3" t="s">
        <v>2639</v>
      </c>
      <c r="B1294" s="4">
        <v>45826</v>
      </c>
      <c r="C1294" s="3" t="s">
        <v>1269</v>
      </c>
      <c r="D1294" s="5" t="s">
        <v>1270</v>
      </c>
      <c r="E1294" s="3" t="s">
        <v>708</v>
      </c>
      <c r="F1294" s="3">
        <v>9</v>
      </c>
      <c r="G1294" s="3">
        <v>9</v>
      </c>
      <c r="H1294" s="4">
        <v>43679</v>
      </c>
      <c r="I1294" s="3" t="s">
        <v>39</v>
      </c>
      <c r="J1294" s="3" t="s">
        <v>129</v>
      </c>
      <c r="K1294" s="3" t="s">
        <v>28</v>
      </c>
      <c r="L1294" s="5"/>
      <c r="M1294" s="5"/>
      <c r="N1294" s="3" t="e">
        <f>IF(L1294="Availability", 0, IF(AND(#REF!="Y", OR(F1294&gt;2,#REF!&gt; 0)), 1, 0))</f>
        <v>#REF!</v>
      </c>
      <c r="O1294" s="5"/>
      <c r="P1294" s="5"/>
      <c r="Q1294" s="5"/>
      <c r="R1294" s="10"/>
      <c r="S1294" s="3">
        <f>_xlfn.XLOOKUP(E1294,DelayData!C:C,DelayData!E:E,"Not Found")</f>
        <v>3</v>
      </c>
      <c r="T1294" s="3">
        <f>tbl_master[[#This Row],[Delay Mins]]</f>
        <v>3</v>
      </c>
      <c r="U1294" s="41">
        <f t="shared" si="83"/>
        <v>6</v>
      </c>
      <c r="V1294" s="41" t="e" cm="1">
        <f t="array" aca="1" ref="V1294" ca="1">IF(V5COUNT(S1294:S1296)&lt;3,"",AVERAGE(S1294:S1296))</f>
        <v>#NAME?</v>
      </c>
      <c r="W1294" s="41" t="e">
        <f t="shared" ca="1" si="84"/>
        <v>#NAME?</v>
      </c>
      <c r="X1294" s="41" t="e">
        <f t="shared" ca="1" si="85"/>
        <v>#NAME?</v>
      </c>
      <c r="Y1294" s="44" t="e">
        <f t="shared" ca="1" si="86"/>
        <v>#NAME?</v>
      </c>
    </row>
    <row r="1295" spans="1:25" ht="60" hidden="1" x14ac:dyDescent="0.25">
      <c r="A1295" s="3" t="s">
        <v>2640</v>
      </c>
      <c r="B1295" s="4">
        <v>45826</v>
      </c>
      <c r="C1295" s="3" t="s">
        <v>519</v>
      </c>
      <c r="D1295" s="5" t="s">
        <v>2641</v>
      </c>
      <c r="E1295" s="3" t="s">
        <v>2642</v>
      </c>
      <c r="F1295" s="3">
        <v>8</v>
      </c>
      <c r="G1295" s="3">
        <v>21</v>
      </c>
      <c r="H1295" s="4">
        <v>43819</v>
      </c>
      <c r="I1295" s="3" t="s">
        <v>846</v>
      </c>
      <c r="J1295" s="3"/>
      <c r="K1295" s="3" t="s">
        <v>424</v>
      </c>
      <c r="L1295" s="5"/>
      <c r="M1295" s="5"/>
      <c r="N1295" s="3" t="e">
        <f>IF(L1295="Availability", 0, IF(AND(#REF!="Y", OR(F1295&gt;2,#REF!&gt; 0)), 1, 0))</f>
        <v>#REF!</v>
      </c>
      <c r="O1295" s="5"/>
      <c r="P1295" s="5"/>
      <c r="Q1295" s="5"/>
      <c r="R1295" s="10"/>
      <c r="S1295" s="3">
        <f>_xlfn.XLOOKUP(E1295,DelayData!C:C,DelayData!E:E,"Not Found")</f>
        <v>0</v>
      </c>
      <c r="T1295" s="3">
        <f>tbl_master[[#This Row],[Delay Mins]]</f>
        <v>0</v>
      </c>
      <c r="U1295" s="41">
        <f t="shared" si="83"/>
        <v>3</v>
      </c>
      <c r="V1295" s="41" t="e" cm="1">
        <f t="array" aca="1" ref="V1295" ca="1">IF(V5COUNT(S1295:S1297)&lt;3,"",AVERAGE(S1295:S1297))</f>
        <v>#NAME?</v>
      </c>
      <c r="W1295" s="41" t="e">
        <f t="shared" ca="1" si="84"/>
        <v>#NAME?</v>
      </c>
      <c r="X1295" s="41" t="e">
        <f t="shared" ca="1" si="85"/>
        <v>#NAME?</v>
      </c>
      <c r="Y1295" s="44" t="e">
        <f t="shared" ca="1" si="86"/>
        <v>#NAME?</v>
      </c>
    </row>
    <row r="1296" spans="1:25" ht="75" hidden="1" x14ac:dyDescent="0.25">
      <c r="A1296" s="3" t="s">
        <v>2643</v>
      </c>
      <c r="B1296" s="4">
        <v>45826</v>
      </c>
      <c r="C1296" s="3" t="s">
        <v>332</v>
      </c>
      <c r="D1296" s="5" t="s">
        <v>2299</v>
      </c>
      <c r="E1296" s="3" t="s">
        <v>87</v>
      </c>
      <c r="F1296" s="3">
        <v>29</v>
      </c>
      <c r="G1296" s="3">
        <v>79</v>
      </c>
      <c r="H1296" s="4">
        <v>43714</v>
      </c>
      <c r="I1296" s="3" t="s">
        <v>26</v>
      </c>
      <c r="J1296" s="3" t="s">
        <v>44</v>
      </c>
      <c r="K1296" s="3" t="s">
        <v>28</v>
      </c>
      <c r="L1296" s="5"/>
      <c r="M1296" s="5"/>
      <c r="N1296" s="3" t="e">
        <f>IF(L1296="Availability", 0, IF(AND(#REF!="Y", OR(F1296&gt;2,#REF!&gt; 0)), 1, 0))</f>
        <v>#REF!</v>
      </c>
      <c r="O1296" s="5"/>
      <c r="P1296" s="5"/>
      <c r="Q1296" s="5"/>
      <c r="R1296" s="10"/>
      <c r="S1296" s="3">
        <f>_xlfn.XLOOKUP(E1296,DelayData!C:C,DelayData!E:E,"Not Found")</f>
        <v>0</v>
      </c>
      <c r="T1296" s="3">
        <f>tbl_master[[#This Row],[Delay Mins]]</f>
        <v>0</v>
      </c>
      <c r="U1296" s="41">
        <f t="shared" si="83"/>
        <v>0</v>
      </c>
      <c r="V1296" s="41" t="e" cm="1">
        <f t="array" aca="1" ref="V1296" ca="1">IF(V5COUNT(S1296:S1298)&lt;3,"",AVERAGE(S1296:S1298))</f>
        <v>#NAME?</v>
      </c>
      <c r="W1296" s="41" t="e">
        <f t="shared" ca="1" si="84"/>
        <v>#NAME?</v>
      </c>
      <c r="X1296" s="41" t="e">
        <f t="shared" ca="1" si="85"/>
        <v>#NAME?</v>
      </c>
      <c r="Y1296" s="44" t="e">
        <f t="shared" ca="1" si="86"/>
        <v>#NAME?</v>
      </c>
    </row>
    <row r="1297" spans="1:25" ht="45" hidden="1" x14ac:dyDescent="0.25">
      <c r="A1297" s="3" t="s">
        <v>2644</v>
      </c>
      <c r="B1297" s="4">
        <v>45826</v>
      </c>
      <c r="C1297" s="3"/>
      <c r="D1297" s="5" t="s">
        <v>1547</v>
      </c>
      <c r="E1297" s="3" t="s">
        <v>162</v>
      </c>
      <c r="F1297" s="3">
        <v>3</v>
      </c>
      <c r="G1297" s="3">
        <v>11</v>
      </c>
      <c r="H1297" s="4">
        <v>43679</v>
      </c>
      <c r="I1297" s="3" t="s">
        <v>39</v>
      </c>
      <c r="J1297" s="3"/>
      <c r="K1297" s="3" t="s">
        <v>34</v>
      </c>
      <c r="L1297" s="5"/>
      <c r="M1297" s="5"/>
      <c r="N1297" s="3" t="e">
        <f>IF(L1297="Availability", 0, IF(AND(#REF!="Y", OR(F1297&gt;2,#REF!&gt; 0)), 1, 0))</f>
        <v>#REF!</v>
      </c>
      <c r="O1297" s="5"/>
      <c r="P1297" s="5"/>
      <c r="Q1297" s="5"/>
      <c r="R1297" s="10"/>
      <c r="S1297" s="3">
        <f>_xlfn.XLOOKUP(E1297,DelayData!C:C,DelayData!E:E,"Not Found")</f>
        <v>0</v>
      </c>
      <c r="T1297" s="3">
        <f>tbl_master[[#This Row],[Delay Mins]]</f>
        <v>0</v>
      </c>
      <c r="U1297" s="41">
        <f t="shared" si="83"/>
        <v>0</v>
      </c>
      <c r="V1297" s="41" t="e" cm="1">
        <f t="array" aca="1" ref="V1297" ca="1">IF(V5COUNT(S1297:S1299)&lt;3,"",AVERAGE(S1297:S1299))</f>
        <v>#NAME?</v>
      </c>
      <c r="W1297" s="41" t="e">
        <f t="shared" ca="1" si="84"/>
        <v>#NAME?</v>
      </c>
      <c r="X1297" s="41" t="e">
        <f t="shared" ca="1" si="85"/>
        <v>#NAME?</v>
      </c>
      <c r="Y1297" s="44" t="e">
        <f t="shared" ca="1" si="86"/>
        <v>#NAME?</v>
      </c>
    </row>
    <row r="1298" spans="1:25" ht="45" hidden="1" x14ac:dyDescent="0.25">
      <c r="A1298" s="3" t="s">
        <v>2645</v>
      </c>
      <c r="B1298" s="4">
        <v>45826</v>
      </c>
      <c r="C1298" s="3" t="s">
        <v>559</v>
      </c>
      <c r="D1298" s="5" t="s">
        <v>1547</v>
      </c>
      <c r="E1298" s="3" t="s">
        <v>2646</v>
      </c>
      <c r="F1298" s="3">
        <v>5</v>
      </c>
      <c r="G1298" s="3">
        <v>17</v>
      </c>
      <c r="H1298" s="4">
        <v>43679</v>
      </c>
      <c r="I1298" s="3" t="s">
        <v>39</v>
      </c>
      <c r="J1298" s="3" t="s">
        <v>129</v>
      </c>
      <c r="K1298" s="3" t="s">
        <v>28</v>
      </c>
      <c r="L1298" s="5"/>
      <c r="M1298" s="5"/>
      <c r="N1298" s="3" t="e">
        <f>IF(L1298="Availability", 0, IF(AND(#REF!="Y", OR(F1298&gt;2,#REF!&gt; 0)), 1, 0))</f>
        <v>#REF!</v>
      </c>
      <c r="O1298" s="5"/>
      <c r="P1298" s="5"/>
      <c r="Q1298" s="5"/>
      <c r="R1298" s="10"/>
      <c r="S1298" s="3">
        <f>_xlfn.XLOOKUP(E1298,DelayData!C:C,DelayData!E:E,"Not Found")</f>
        <v>95</v>
      </c>
      <c r="T1298" s="3">
        <f>tbl_master[[#This Row],[Delay Mins]]</f>
        <v>95</v>
      </c>
      <c r="U1298" s="41">
        <f t="shared" si="83"/>
        <v>0</v>
      </c>
      <c r="V1298" s="41" t="e" cm="1">
        <f t="array" aca="1" ref="V1298" ca="1">IF(V5COUNT(S1298:S1300)&lt;3,"",AVERAGE(S1298:S1300))</f>
        <v>#NAME?</v>
      </c>
      <c r="W1298" s="41" t="e">
        <f t="shared" ca="1" si="84"/>
        <v>#NAME?</v>
      </c>
      <c r="X1298" s="41" t="e">
        <f t="shared" ca="1" si="85"/>
        <v>#NAME?</v>
      </c>
      <c r="Y1298" s="44" t="e">
        <f t="shared" ca="1" si="86"/>
        <v>#NAME?</v>
      </c>
    </row>
    <row r="1299" spans="1:25" ht="75" hidden="1" x14ac:dyDescent="0.25">
      <c r="A1299" s="3" t="s">
        <v>2647</v>
      </c>
      <c r="B1299" s="4">
        <v>45826</v>
      </c>
      <c r="C1299" s="3" t="s">
        <v>516</v>
      </c>
      <c r="D1299" s="5" t="s">
        <v>2648</v>
      </c>
      <c r="E1299" s="3" t="s">
        <v>43</v>
      </c>
      <c r="F1299" s="3">
        <v>13</v>
      </c>
      <c r="G1299" s="3">
        <v>23</v>
      </c>
      <c r="H1299" s="4">
        <v>43852</v>
      </c>
      <c r="I1299" s="3" t="s">
        <v>49</v>
      </c>
      <c r="J1299" s="3" t="s">
        <v>246</v>
      </c>
      <c r="K1299" s="3" t="s">
        <v>28</v>
      </c>
      <c r="L1299" s="5"/>
      <c r="M1299" s="5"/>
      <c r="N1299" s="3" t="e">
        <f>IF(L1299="Availability", 0, IF(AND(#REF!="Y", OR(F1299&gt;2,#REF!&gt; 0)), 1, 0))</f>
        <v>#REF!</v>
      </c>
      <c r="O1299" s="5"/>
      <c r="P1299" s="5"/>
      <c r="Q1299" s="5"/>
      <c r="R1299" s="10"/>
      <c r="S1299" s="3">
        <f>_xlfn.XLOOKUP(E1299,DelayData!C:C,DelayData!E:E,"Not Found")</f>
        <v>0</v>
      </c>
      <c r="T1299" s="3">
        <f>tbl_master[[#This Row],[Delay Mins]]</f>
        <v>0</v>
      </c>
      <c r="U1299" s="41">
        <f t="shared" si="83"/>
        <v>95</v>
      </c>
      <c r="V1299" s="41" t="e" cm="1">
        <f t="array" aca="1" ref="V1299" ca="1">IF(V5COUNT(S1299:S1301)&lt;3,"",AVERAGE(S1299:S1301))</f>
        <v>#NAME?</v>
      </c>
      <c r="W1299" s="41" t="e">
        <f t="shared" ca="1" si="84"/>
        <v>#NAME?</v>
      </c>
      <c r="X1299" s="41" t="e">
        <f t="shared" ca="1" si="85"/>
        <v>#NAME?</v>
      </c>
      <c r="Y1299" s="44" t="e">
        <f t="shared" ca="1" si="86"/>
        <v>#NAME?</v>
      </c>
    </row>
    <row r="1300" spans="1:25" ht="60" hidden="1" x14ac:dyDescent="0.25">
      <c r="A1300" s="3" t="s">
        <v>2649</v>
      </c>
      <c r="B1300" s="4">
        <v>45826</v>
      </c>
      <c r="C1300" s="3" t="s">
        <v>61</v>
      </c>
      <c r="D1300" s="5" t="s">
        <v>1275</v>
      </c>
      <c r="E1300" s="3" t="s">
        <v>621</v>
      </c>
      <c r="F1300" s="3">
        <v>6</v>
      </c>
      <c r="G1300" s="3">
        <v>6</v>
      </c>
      <c r="H1300" s="4">
        <v>43679</v>
      </c>
      <c r="I1300" s="3" t="s">
        <v>39</v>
      </c>
      <c r="J1300" s="3" t="s">
        <v>129</v>
      </c>
      <c r="K1300" s="3" t="s">
        <v>28</v>
      </c>
      <c r="L1300" s="5"/>
      <c r="M1300" s="5"/>
      <c r="N1300" s="3" t="e">
        <f>IF(L1300="Availability", 0, IF(AND(#REF!="Y", OR(F1300&gt;2,#REF!&gt; 0)), 1, 0))</f>
        <v>#REF!</v>
      </c>
      <c r="O1300" s="5"/>
      <c r="P1300" s="5"/>
      <c r="Q1300" s="5"/>
      <c r="R1300" s="10"/>
      <c r="S1300" s="3">
        <f>_xlfn.XLOOKUP(E1300,DelayData!C:C,DelayData!E:E,"Not Found")</f>
        <v>70</v>
      </c>
      <c r="T1300" s="3">
        <f>tbl_master[[#This Row],[Delay Mins]]</f>
        <v>70</v>
      </c>
      <c r="U1300" s="41">
        <f t="shared" si="83"/>
        <v>0</v>
      </c>
      <c r="V1300" s="41" t="e" cm="1">
        <f t="array" aca="1" ref="V1300" ca="1">IF(V5COUNT(S1300:S1302)&lt;3,"",AVERAGE(S1300:S1302))</f>
        <v>#NAME?</v>
      </c>
      <c r="W1300" s="41" t="e">
        <f t="shared" ca="1" si="84"/>
        <v>#NAME?</v>
      </c>
      <c r="X1300" s="41" t="e">
        <f t="shared" ca="1" si="85"/>
        <v>#NAME?</v>
      </c>
      <c r="Y1300" s="44" t="e">
        <f t="shared" ca="1" si="86"/>
        <v>#NAME?</v>
      </c>
    </row>
    <row r="1301" spans="1:25" ht="75" hidden="1" x14ac:dyDescent="0.25">
      <c r="A1301" s="3" t="s">
        <v>2650</v>
      </c>
      <c r="B1301" s="4">
        <v>45826</v>
      </c>
      <c r="C1301" s="3" t="s">
        <v>1561</v>
      </c>
      <c r="D1301" s="5" t="s">
        <v>999</v>
      </c>
      <c r="E1301" s="3" t="s">
        <v>70</v>
      </c>
      <c r="F1301" s="3">
        <v>2</v>
      </c>
      <c r="G1301" s="3">
        <v>2</v>
      </c>
      <c r="H1301" s="4">
        <v>43532</v>
      </c>
      <c r="I1301" s="3" t="s">
        <v>744</v>
      </c>
      <c r="J1301" s="3"/>
      <c r="K1301" s="3" t="s">
        <v>34</v>
      </c>
      <c r="L1301" s="5"/>
      <c r="M1301" s="5"/>
      <c r="N1301" s="3" t="e">
        <f>IF(L1301="Availability", 0, IF(AND(#REF!="Y", OR(F1301&gt;2,#REF!&gt; 0)), 1, 0))</f>
        <v>#REF!</v>
      </c>
      <c r="O1301" s="5"/>
      <c r="P1301" s="5"/>
      <c r="Q1301" s="5"/>
      <c r="R1301" s="10"/>
      <c r="S1301" s="3">
        <f>_xlfn.XLOOKUP(E1301,DelayData!C:C,DelayData!E:E,"Not Found")</f>
        <v>27</v>
      </c>
      <c r="T1301" s="3">
        <f>tbl_master[[#This Row],[Delay Mins]]</f>
        <v>27</v>
      </c>
      <c r="U1301" s="41">
        <f t="shared" si="83"/>
        <v>70</v>
      </c>
      <c r="V1301" s="41" t="e" cm="1">
        <f t="array" aca="1" ref="V1301" ca="1">IF(V5COUNT(S1301:S1303)&lt;3,"",AVERAGE(S1301:S1303))</f>
        <v>#NAME?</v>
      </c>
      <c r="W1301" s="41" t="e">
        <f t="shared" ca="1" si="84"/>
        <v>#NAME?</v>
      </c>
      <c r="X1301" s="41" t="e">
        <f t="shared" ca="1" si="85"/>
        <v>#NAME?</v>
      </c>
      <c r="Y1301" s="44" t="e">
        <f t="shared" ca="1" si="86"/>
        <v>#NAME?</v>
      </c>
    </row>
    <row r="1302" spans="1:25" ht="90" hidden="1" x14ac:dyDescent="0.25">
      <c r="A1302" s="3" t="s">
        <v>2651</v>
      </c>
      <c r="B1302" s="4">
        <v>45826</v>
      </c>
      <c r="C1302" s="3" t="s">
        <v>172</v>
      </c>
      <c r="D1302" s="5" t="s">
        <v>294</v>
      </c>
      <c r="E1302" s="3" t="s">
        <v>70</v>
      </c>
      <c r="F1302" s="3">
        <v>8</v>
      </c>
      <c r="G1302" s="3">
        <v>8</v>
      </c>
      <c r="H1302" s="3"/>
      <c r="I1302" s="3" t="s">
        <v>748</v>
      </c>
      <c r="J1302" s="3" t="s">
        <v>44</v>
      </c>
      <c r="K1302" s="3" t="s">
        <v>28</v>
      </c>
      <c r="L1302" s="5"/>
      <c r="M1302" s="5"/>
      <c r="N1302" s="3" t="e">
        <f>IF(L1302="Availability", 0, IF(AND(#REF!="Y", OR(F1302&gt;2,#REF!&gt; 0)), 1, 0))</f>
        <v>#REF!</v>
      </c>
      <c r="O1302" s="5"/>
      <c r="P1302" s="5"/>
      <c r="Q1302" s="5"/>
      <c r="R1302" s="10"/>
      <c r="S1302" s="3">
        <f>_xlfn.XLOOKUP(E1302,DelayData!C:C,DelayData!E:E,"Not Found")</f>
        <v>27</v>
      </c>
      <c r="T1302" s="3">
        <f>tbl_master[[#This Row],[Delay Mins]]</f>
        <v>27</v>
      </c>
      <c r="U1302" s="41">
        <f t="shared" si="83"/>
        <v>27</v>
      </c>
      <c r="V1302" s="41" t="e" cm="1">
        <f t="array" aca="1" ref="V1302" ca="1">IF(V5COUNT(S1302:S1304)&lt;3,"",AVERAGE(S1302:S1304))</f>
        <v>#NAME?</v>
      </c>
      <c r="W1302" s="41" t="e">
        <f t="shared" ca="1" si="84"/>
        <v>#NAME?</v>
      </c>
      <c r="X1302" s="41" t="e">
        <f t="shared" ca="1" si="85"/>
        <v>#NAME?</v>
      </c>
      <c r="Y1302" s="44" t="e">
        <f t="shared" ca="1" si="86"/>
        <v>#NAME?</v>
      </c>
    </row>
    <row r="1303" spans="1:25" ht="75" hidden="1" x14ac:dyDescent="0.25">
      <c r="A1303" s="3" t="s">
        <v>2652</v>
      </c>
      <c r="B1303" s="4">
        <v>45825</v>
      </c>
      <c r="C1303" s="3" t="s">
        <v>475</v>
      </c>
      <c r="D1303" s="5" t="s">
        <v>767</v>
      </c>
      <c r="E1303" s="3" t="s">
        <v>95</v>
      </c>
      <c r="F1303" s="3">
        <v>11</v>
      </c>
      <c r="G1303" s="3">
        <v>18</v>
      </c>
      <c r="H1303" s="3"/>
      <c r="I1303" s="3" t="s">
        <v>33</v>
      </c>
      <c r="J1303" s="3" t="s">
        <v>288</v>
      </c>
      <c r="K1303" s="3" t="s">
        <v>28</v>
      </c>
      <c r="L1303" s="5"/>
      <c r="M1303" s="5"/>
      <c r="N1303" s="3" t="e">
        <f>IF(L1303="Availability", 0, IF(AND(#REF!="Y", OR(F1303&gt;2,#REF!&gt; 0)), 1, 0))</f>
        <v>#REF!</v>
      </c>
      <c r="O1303" s="5"/>
      <c r="P1303" s="5"/>
      <c r="Q1303" s="5"/>
      <c r="R1303" s="10"/>
      <c r="S1303" s="3">
        <f>_xlfn.XLOOKUP(E1303,DelayData!C:C,DelayData!E:E,"Not Found")</f>
        <v>0</v>
      </c>
      <c r="T1303" s="3">
        <f>tbl_master[[#This Row],[Delay Mins]]</f>
        <v>0</v>
      </c>
      <c r="U1303" s="41">
        <f t="shared" si="83"/>
        <v>27</v>
      </c>
      <c r="V1303" s="41" t="e" cm="1">
        <f t="array" aca="1" ref="V1303" ca="1">IF(V5COUNT(S1303:S1305)&lt;3,"",AVERAGE(S1303:S1305))</f>
        <v>#NAME?</v>
      </c>
      <c r="W1303" s="41" t="e">
        <f t="shared" ca="1" si="84"/>
        <v>#NAME?</v>
      </c>
      <c r="X1303" s="41" t="e">
        <f t="shared" ca="1" si="85"/>
        <v>#NAME?</v>
      </c>
      <c r="Y1303" s="44" t="e">
        <f t="shared" ca="1" si="86"/>
        <v>#NAME?</v>
      </c>
    </row>
    <row r="1304" spans="1:25" ht="75" hidden="1" x14ac:dyDescent="0.25">
      <c r="A1304" s="3" t="s">
        <v>2653</v>
      </c>
      <c r="B1304" s="4">
        <v>45825</v>
      </c>
      <c r="C1304" s="3" t="s">
        <v>280</v>
      </c>
      <c r="D1304" s="5" t="s">
        <v>281</v>
      </c>
      <c r="E1304" s="3" t="s">
        <v>2654</v>
      </c>
      <c r="F1304" s="3">
        <v>2</v>
      </c>
      <c r="G1304" s="3">
        <v>2</v>
      </c>
      <c r="H1304" s="4">
        <v>43868</v>
      </c>
      <c r="I1304" s="3" t="s">
        <v>39</v>
      </c>
      <c r="J1304" s="3" t="s">
        <v>242</v>
      </c>
      <c r="K1304" s="3" t="s">
        <v>28</v>
      </c>
      <c r="L1304" s="5"/>
      <c r="M1304" s="5"/>
      <c r="N1304" s="3" t="e">
        <f>IF(L1304="Availability", 0, IF(AND(#REF!="Y", OR(F1304&gt;2,#REF!&gt; 0)), 1, 0))</f>
        <v>#REF!</v>
      </c>
      <c r="O1304" s="5"/>
      <c r="P1304" s="5"/>
      <c r="Q1304" s="5"/>
      <c r="R1304" s="10"/>
      <c r="S1304" s="3">
        <f>_xlfn.XLOOKUP(E1304,DelayData!C:C,DelayData!E:E,"Not Found")</f>
        <v>0</v>
      </c>
      <c r="T1304" s="3">
        <f>tbl_master[[#This Row],[Delay Mins]]</f>
        <v>0</v>
      </c>
      <c r="U1304" s="41">
        <f t="shared" si="83"/>
        <v>0</v>
      </c>
      <c r="V1304" s="41" t="e" cm="1">
        <f t="array" aca="1" ref="V1304" ca="1">IF(V5COUNT(S1304:S1306)&lt;3,"",AVERAGE(S1304:S1306))</f>
        <v>#NAME?</v>
      </c>
      <c r="W1304" s="41" t="e">
        <f t="shared" ca="1" si="84"/>
        <v>#NAME?</v>
      </c>
      <c r="X1304" s="41" t="e">
        <f t="shared" ca="1" si="85"/>
        <v>#NAME?</v>
      </c>
      <c r="Y1304" s="44" t="e">
        <f t="shared" ca="1" si="86"/>
        <v>#NAME?</v>
      </c>
    </row>
    <row r="1305" spans="1:25" ht="75" hidden="1" x14ac:dyDescent="0.25">
      <c r="A1305" s="3" t="s">
        <v>2655</v>
      </c>
      <c r="B1305" s="4">
        <v>45825</v>
      </c>
      <c r="C1305" s="3" t="s">
        <v>1482</v>
      </c>
      <c r="D1305" s="5" t="s">
        <v>1483</v>
      </c>
      <c r="E1305" s="3" t="s">
        <v>2609</v>
      </c>
      <c r="F1305" s="3">
        <v>2</v>
      </c>
      <c r="G1305" s="3">
        <v>2</v>
      </c>
      <c r="H1305" s="4">
        <v>43532</v>
      </c>
      <c r="I1305" s="3" t="s">
        <v>26</v>
      </c>
      <c r="J1305" s="3" t="s">
        <v>242</v>
      </c>
      <c r="K1305" s="3" t="s">
        <v>28</v>
      </c>
      <c r="L1305" s="5"/>
      <c r="M1305" s="5"/>
      <c r="N1305" s="3" t="e">
        <f>IF(L1305="Availability", 0, IF(AND(#REF!="Y", OR(F1305&gt;2,#REF!&gt; 0)), 1, 0))</f>
        <v>#REF!</v>
      </c>
      <c r="O1305" s="5"/>
      <c r="P1305" s="5"/>
      <c r="Q1305" s="5"/>
      <c r="R1305" s="10"/>
      <c r="S1305" s="3">
        <f>_xlfn.XLOOKUP(E1305,DelayData!C:C,DelayData!E:E,"Not Found")</f>
        <v>0</v>
      </c>
      <c r="T1305" s="3">
        <f>tbl_master[[#This Row],[Delay Mins]]</f>
        <v>0</v>
      </c>
      <c r="U1305" s="41">
        <f t="shared" si="83"/>
        <v>0</v>
      </c>
      <c r="V1305" s="41" t="e" cm="1">
        <f t="array" aca="1" ref="V1305" ca="1">IF(V5COUNT(S1305:S1307)&lt;3,"",AVERAGE(S1305:S1307))</f>
        <v>#NAME?</v>
      </c>
      <c r="W1305" s="41" t="e">
        <f t="shared" ca="1" si="84"/>
        <v>#NAME?</v>
      </c>
      <c r="X1305" s="41" t="e">
        <f t="shared" ca="1" si="85"/>
        <v>#NAME?</v>
      </c>
      <c r="Y1305" s="44" t="e">
        <f t="shared" ca="1" si="86"/>
        <v>#NAME?</v>
      </c>
    </row>
    <row r="1306" spans="1:25" ht="75" hidden="1" x14ac:dyDescent="0.25">
      <c r="A1306" s="3" t="s">
        <v>2656</v>
      </c>
      <c r="B1306" s="4">
        <v>45825</v>
      </c>
      <c r="C1306" s="3" t="s">
        <v>156</v>
      </c>
      <c r="D1306" s="5" t="s">
        <v>1155</v>
      </c>
      <c r="E1306" s="3" t="s">
        <v>158</v>
      </c>
      <c r="F1306" s="3">
        <v>2</v>
      </c>
      <c r="G1306" s="3">
        <v>2</v>
      </c>
      <c r="H1306" s="4">
        <v>44064</v>
      </c>
      <c r="I1306" s="3" t="s">
        <v>39</v>
      </c>
      <c r="J1306" s="3" t="s">
        <v>242</v>
      </c>
      <c r="K1306" s="3" t="s">
        <v>28</v>
      </c>
      <c r="L1306" s="5"/>
      <c r="M1306" s="5"/>
      <c r="N1306" s="3" t="e">
        <f>IF(L1306="Availability", 0, IF(AND(#REF!="Y", OR(F1306&gt;2,#REF!&gt; 0)), 1, 0))</f>
        <v>#REF!</v>
      </c>
      <c r="O1306" s="5"/>
      <c r="P1306" s="5"/>
      <c r="Q1306" s="5"/>
      <c r="R1306" s="10"/>
      <c r="S1306" s="3">
        <f>_xlfn.XLOOKUP(E1306,DelayData!C:C,DelayData!E:E,"Not Found")</f>
        <v>0</v>
      </c>
      <c r="T1306" s="3">
        <f>tbl_master[[#This Row],[Delay Mins]]</f>
        <v>0</v>
      </c>
      <c r="U1306" s="41">
        <f t="shared" si="83"/>
        <v>0</v>
      </c>
      <c r="V1306" s="41" t="e" cm="1">
        <f t="array" aca="1" ref="V1306" ca="1">IF(V5COUNT(S1306:S1308)&lt;3,"",AVERAGE(S1306:S1308))</f>
        <v>#NAME?</v>
      </c>
      <c r="W1306" s="41" t="e">
        <f t="shared" ca="1" si="84"/>
        <v>#NAME?</v>
      </c>
      <c r="X1306" s="41" t="e">
        <f t="shared" ca="1" si="85"/>
        <v>#NAME?</v>
      </c>
      <c r="Y1306" s="44" t="e">
        <f t="shared" ca="1" si="86"/>
        <v>#NAME?</v>
      </c>
    </row>
    <row r="1307" spans="1:25" ht="105" hidden="1" x14ac:dyDescent="0.25">
      <c r="A1307" s="3" t="s">
        <v>2657</v>
      </c>
      <c r="B1307" s="4">
        <v>45824</v>
      </c>
      <c r="C1307" s="3" t="s">
        <v>951</v>
      </c>
      <c r="D1307" s="5" t="s">
        <v>952</v>
      </c>
      <c r="E1307" s="3" t="s">
        <v>87</v>
      </c>
      <c r="F1307" s="3">
        <v>15</v>
      </c>
      <c r="G1307" s="3">
        <v>19</v>
      </c>
      <c r="H1307" s="3"/>
      <c r="I1307" s="3" t="s">
        <v>88</v>
      </c>
      <c r="J1307" s="3" t="s">
        <v>361</v>
      </c>
      <c r="K1307" s="3" t="s">
        <v>28</v>
      </c>
      <c r="L1307" s="5"/>
      <c r="M1307" s="5"/>
      <c r="N1307" s="3" t="e">
        <f>IF(L1307="Availability", 0, IF(AND(#REF!="Y", OR(F1307&gt;2,#REF!&gt; 0)), 1, 0))</f>
        <v>#REF!</v>
      </c>
      <c r="O1307" s="5"/>
      <c r="P1307" s="5"/>
      <c r="Q1307" s="5"/>
      <c r="R1307" s="10"/>
      <c r="S1307" s="3">
        <f>_xlfn.XLOOKUP(E1307,DelayData!C:C,DelayData!E:E,"Not Found")</f>
        <v>0</v>
      </c>
      <c r="T1307" s="3">
        <f>tbl_master[[#This Row],[Delay Mins]]</f>
        <v>0</v>
      </c>
      <c r="U1307" s="41">
        <f t="shared" si="83"/>
        <v>0</v>
      </c>
      <c r="V1307" s="41" t="e" cm="1">
        <f t="array" aca="1" ref="V1307" ca="1">IF(V5COUNT(S1307:S1309)&lt;3,"",AVERAGE(S1307:S1309))</f>
        <v>#NAME?</v>
      </c>
      <c r="W1307" s="41" t="e">
        <f t="shared" ca="1" si="84"/>
        <v>#NAME?</v>
      </c>
      <c r="X1307" s="41" t="e">
        <f t="shared" ca="1" si="85"/>
        <v>#NAME?</v>
      </c>
      <c r="Y1307" s="44" t="e">
        <f t="shared" ca="1" si="86"/>
        <v>#NAME?</v>
      </c>
    </row>
    <row r="1308" spans="1:25" ht="45" hidden="1" x14ac:dyDescent="0.25">
      <c r="A1308" s="3" t="s">
        <v>2658</v>
      </c>
      <c r="B1308" s="4">
        <v>45824</v>
      </c>
      <c r="C1308" s="3" t="s">
        <v>677</v>
      </c>
      <c r="D1308" s="5" t="s">
        <v>1313</v>
      </c>
      <c r="E1308" s="3" t="s">
        <v>264</v>
      </c>
      <c r="F1308" s="3">
        <v>4</v>
      </c>
      <c r="G1308" s="3">
        <v>4</v>
      </c>
      <c r="H1308" s="4">
        <v>44064</v>
      </c>
      <c r="I1308" s="3" t="s">
        <v>39</v>
      </c>
      <c r="J1308" s="3" t="s">
        <v>242</v>
      </c>
      <c r="K1308" s="3" t="s">
        <v>28</v>
      </c>
      <c r="L1308" s="5"/>
      <c r="M1308" s="5"/>
      <c r="N1308" s="3" t="e">
        <f>IF(L1308="Availability", 0, IF(AND(#REF!="Y", OR(F1308&gt;2,#REF!&gt; 0)), 1, 0))</f>
        <v>#REF!</v>
      </c>
      <c r="O1308" s="5"/>
      <c r="P1308" s="5"/>
      <c r="Q1308" s="5"/>
      <c r="R1308" s="10"/>
      <c r="S1308" s="3">
        <f>_xlfn.XLOOKUP(E1308,DelayData!C:C,DelayData!E:E,"Not Found")</f>
        <v>24</v>
      </c>
      <c r="T1308" s="3">
        <f>tbl_master[[#This Row],[Delay Mins]]</f>
        <v>24</v>
      </c>
      <c r="U1308" s="41">
        <f t="shared" si="83"/>
        <v>0</v>
      </c>
      <c r="V1308" s="41" t="e" cm="1">
        <f t="array" aca="1" ref="V1308" ca="1">IF(V5COUNT(S1308:S1310)&lt;3,"",AVERAGE(S1308:S1310))</f>
        <v>#NAME?</v>
      </c>
      <c r="W1308" s="41" t="e">
        <f t="shared" ca="1" si="84"/>
        <v>#NAME?</v>
      </c>
      <c r="X1308" s="41" t="e">
        <f t="shared" ca="1" si="85"/>
        <v>#NAME?</v>
      </c>
      <c r="Y1308" s="44" t="e">
        <f t="shared" ca="1" si="86"/>
        <v>#NAME?</v>
      </c>
    </row>
    <row r="1309" spans="1:25" ht="75" hidden="1" x14ac:dyDescent="0.25">
      <c r="A1309" s="3" t="s">
        <v>2659</v>
      </c>
      <c r="B1309" s="4">
        <v>45824</v>
      </c>
      <c r="C1309" s="3" t="s">
        <v>1014</v>
      </c>
      <c r="D1309" s="5" t="s">
        <v>1015</v>
      </c>
      <c r="E1309" s="3" t="s">
        <v>264</v>
      </c>
      <c r="F1309" s="3">
        <v>7</v>
      </c>
      <c r="G1309" s="3">
        <v>7</v>
      </c>
      <c r="H1309" s="3"/>
      <c r="I1309" s="3" t="s">
        <v>119</v>
      </c>
      <c r="J1309" s="3" t="s">
        <v>163</v>
      </c>
      <c r="K1309" s="3" t="s">
        <v>28</v>
      </c>
      <c r="L1309" s="5"/>
      <c r="M1309" s="5"/>
      <c r="N1309" s="3" t="e">
        <f>IF(L1309="Availability", 0, IF(AND(#REF!="Y", OR(F1309&gt;2,#REF!&gt; 0)), 1, 0))</f>
        <v>#REF!</v>
      </c>
      <c r="O1309" s="5"/>
      <c r="P1309" s="5"/>
      <c r="Q1309" s="5"/>
      <c r="R1309" s="10"/>
      <c r="S1309" s="3">
        <f>_xlfn.XLOOKUP(E1309,DelayData!C:C,DelayData!E:E,"Not Found")</f>
        <v>24</v>
      </c>
      <c r="T1309" s="3">
        <f>tbl_master[[#This Row],[Delay Mins]]</f>
        <v>24</v>
      </c>
      <c r="U1309" s="41">
        <f t="shared" si="83"/>
        <v>24</v>
      </c>
      <c r="V1309" s="41" t="e" cm="1">
        <f t="array" aca="1" ref="V1309" ca="1">IF(V5COUNT(S1309:S1311)&lt;3,"",AVERAGE(S1309:S1311))</f>
        <v>#NAME?</v>
      </c>
      <c r="W1309" s="41" t="e">
        <f t="shared" ca="1" si="84"/>
        <v>#NAME?</v>
      </c>
      <c r="X1309" s="41" t="e">
        <f t="shared" ca="1" si="85"/>
        <v>#NAME?</v>
      </c>
      <c r="Y1309" s="44" t="e">
        <f t="shared" ca="1" si="86"/>
        <v>#NAME?</v>
      </c>
    </row>
    <row r="1310" spans="1:25" ht="60" hidden="1" x14ac:dyDescent="0.25">
      <c r="A1310" s="3" t="s">
        <v>2660</v>
      </c>
      <c r="B1310" s="4">
        <v>45824</v>
      </c>
      <c r="C1310" s="3"/>
      <c r="D1310" s="5" t="s">
        <v>2661</v>
      </c>
      <c r="E1310" s="3" t="s">
        <v>356</v>
      </c>
      <c r="F1310" s="3">
        <v>22</v>
      </c>
      <c r="G1310" s="3">
        <v>22</v>
      </c>
      <c r="H1310" s="4">
        <v>43908</v>
      </c>
      <c r="I1310" s="3" t="s">
        <v>54</v>
      </c>
      <c r="J1310" s="3" t="s">
        <v>55</v>
      </c>
      <c r="K1310" s="3" t="s">
        <v>28</v>
      </c>
      <c r="L1310" s="5"/>
      <c r="M1310" s="5"/>
      <c r="N1310" s="3" t="e">
        <f>IF(L1310="Availability", 0, IF(AND(#REF!="Y", OR(F1310&gt;2,#REF!&gt; 0)), 1, 0))</f>
        <v>#REF!</v>
      </c>
      <c r="O1310" s="5"/>
      <c r="P1310" s="5"/>
      <c r="Q1310" s="5"/>
      <c r="R1310" s="10"/>
      <c r="S1310" s="3">
        <f>_xlfn.XLOOKUP(E1310,DelayData!C:C,DelayData!E:E,"Not Found")</f>
        <v>17</v>
      </c>
      <c r="T1310" s="3">
        <f>tbl_master[[#This Row],[Delay Mins]]</f>
        <v>17</v>
      </c>
      <c r="U1310" s="41">
        <f t="shared" si="83"/>
        <v>24</v>
      </c>
      <c r="V1310" s="41" t="e" cm="1">
        <f t="array" aca="1" ref="V1310" ca="1">IF(V5COUNT(S1310:S1312)&lt;3,"",AVERAGE(S1310:S1312))</f>
        <v>#NAME?</v>
      </c>
      <c r="W1310" s="41" t="e">
        <f t="shared" ca="1" si="84"/>
        <v>#NAME?</v>
      </c>
      <c r="X1310" s="41" t="e">
        <f t="shared" ca="1" si="85"/>
        <v>#NAME?</v>
      </c>
      <c r="Y1310" s="44" t="e">
        <f t="shared" ca="1" si="86"/>
        <v>#NAME?</v>
      </c>
    </row>
    <row r="1311" spans="1:25" ht="75" hidden="1" x14ac:dyDescent="0.25">
      <c r="A1311" s="3" t="s">
        <v>2662</v>
      </c>
      <c r="B1311" s="4">
        <v>45824</v>
      </c>
      <c r="C1311" s="3" t="s">
        <v>1261</v>
      </c>
      <c r="D1311" s="5" t="s">
        <v>1257</v>
      </c>
      <c r="E1311" s="3" t="s">
        <v>128</v>
      </c>
      <c r="F1311" s="3">
        <v>6</v>
      </c>
      <c r="G1311" s="3">
        <v>6</v>
      </c>
      <c r="H1311" s="4">
        <v>43756</v>
      </c>
      <c r="I1311" s="3" t="s">
        <v>39</v>
      </c>
      <c r="J1311" s="3" t="s">
        <v>242</v>
      </c>
      <c r="K1311" s="3" t="s">
        <v>28</v>
      </c>
      <c r="L1311" s="5"/>
      <c r="M1311" s="5"/>
      <c r="N1311" s="3" t="e">
        <f>IF(L1311="Availability", 0, IF(AND(#REF!="Y", OR(F1311&gt;2,#REF!&gt; 0)), 1, 0))</f>
        <v>#REF!</v>
      </c>
      <c r="O1311" s="5"/>
      <c r="P1311" s="5"/>
      <c r="Q1311" s="5"/>
      <c r="R1311" s="10"/>
      <c r="S1311" s="3">
        <f>_xlfn.XLOOKUP(E1311,DelayData!C:C,DelayData!E:E,"Not Found")</f>
        <v>3</v>
      </c>
      <c r="T1311" s="3">
        <f>tbl_master[[#This Row],[Delay Mins]]</f>
        <v>3</v>
      </c>
      <c r="U1311" s="41">
        <f t="shared" si="83"/>
        <v>17</v>
      </c>
      <c r="V1311" s="41" t="e" cm="1">
        <f t="array" aca="1" ref="V1311" ca="1">IF(V5COUNT(S1311:S1313)&lt;3,"",AVERAGE(S1311:S1313))</f>
        <v>#NAME?</v>
      </c>
      <c r="W1311" s="41" t="e">
        <f t="shared" ca="1" si="84"/>
        <v>#NAME?</v>
      </c>
      <c r="X1311" s="41" t="e">
        <f t="shared" ca="1" si="85"/>
        <v>#NAME?</v>
      </c>
      <c r="Y1311" s="44" t="e">
        <f t="shared" ca="1" si="86"/>
        <v>#NAME?</v>
      </c>
    </row>
    <row r="1312" spans="1:25" ht="75" hidden="1" x14ac:dyDescent="0.25">
      <c r="A1312" s="3" t="s">
        <v>2663</v>
      </c>
      <c r="B1312" s="4">
        <v>45823</v>
      </c>
      <c r="C1312" s="3" t="s">
        <v>480</v>
      </c>
      <c r="D1312" s="5" t="s">
        <v>2664</v>
      </c>
      <c r="E1312" s="3" t="s">
        <v>1056</v>
      </c>
      <c r="F1312" s="3">
        <v>3</v>
      </c>
      <c r="G1312" s="3">
        <v>3</v>
      </c>
      <c r="H1312" s="4">
        <v>43756</v>
      </c>
      <c r="I1312" s="3" t="s">
        <v>203</v>
      </c>
      <c r="J1312" s="3" t="s">
        <v>239</v>
      </c>
      <c r="K1312" s="3" t="s">
        <v>28</v>
      </c>
      <c r="L1312" s="5"/>
      <c r="M1312" s="5"/>
      <c r="N1312" s="3" t="e">
        <f>IF(L1312="Availability", 0, IF(AND(#REF!="Y", OR(F1312&gt;2,#REF!&gt; 0)), 1, 0))</f>
        <v>#REF!</v>
      </c>
      <c r="O1312" s="5"/>
      <c r="P1312" s="5"/>
      <c r="Q1312" s="5"/>
      <c r="R1312" s="10"/>
      <c r="S1312" s="3">
        <f>_xlfn.XLOOKUP(E1312,DelayData!C:C,DelayData!E:E,"Not Found")</f>
        <v>5</v>
      </c>
      <c r="T1312" s="3">
        <f>tbl_master[[#This Row],[Delay Mins]]</f>
        <v>5</v>
      </c>
      <c r="U1312" s="41">
        <f t="shared" si="83"/>
        <v>3</v>
      </c>
      <c r="V1312" s="41" t="e" cm="1">
        <f t="array" aca="1" ref="V1312" ca="1">IF(V5COUNT(S1312:S1314)&lt;3,"",AVERAGE(S1312:S1314))</f>
        <v>#NAME?</v>
      </c>
      <c r="W1312" s="41" t="e">
        <f t="shared" ca="1" si="84"/>
        <v>#NAME?</v>
      </c>
      <c r="X1312" s="41" t="e">
        <f t="shared" ca="1" si="85"/>
        <v>#NAME?</v>
      </c>
      <c r="Y1312" s="44" t="e">
        <f t="shared" ca="1" si="86"/>
        <v>#NAME?</v>
      </c>
    </row>
    <row r="1313" spans="1:25" ht="75" hidden="1" x14ac:dyDescent="0.25">
      <c r="A1313" s="3" t="s">
        <v>2665</v>
      </c>
      <c r="B1313" s="4">
        <v>45823</v>
      </c>
      <c r="C1313" s="3" t="s">
        <v>156</v>
      </c>
      <c r="D1313" s="5" t="s">
        <v>2510</v>
      </c>
      <c r="E1313" s="3" t="s">
        <v>1056</v>
      </c>
      <c r="F1313" s="3">
        <v>22</v>
      </c>
      <c r="G1313" s="3">
        <v>22</v>
      </c>
      <c r="H1313" s="4">
        <v>43686</v>
      </c>
      <c r="I1313" s="3" t="s">
        <v>39</v>
      </c>
      <c r="J1313" s="3" t="s">
        <v>170</v>
      </c>
      <c r="K1313" s="3" t="s">
        <v>28</v>
      </c>
      <c r="L1313" s="5"/>
      <c r="M1313" s="5"/>
      <c r="N1313" s="3" t="e">
        <f>IF(L1313="Availability", 0, IF(AND(#REF!="Y", OR(F1313&gt;2,#REF!&gt; 0)), 1, 0))</f>
        <v>#REF!</v>
      </c>
      <c r="O1313" s="5"/>
      <c r="P1313" s="5"/>
      <c r="Q1313" s="5"/>
      <c r="R1313" s="10"/>
      <c r="S1313" s="3">
        <f>_xlfn.XLOOKUP(E1313,DelayData!C:C,DelayData!E:E,"Not Found")</f>
        <v>5</v>
      </c>
      <c r="T1313" s="3">
        <f>tbl_master[[#This Row],[Delay Mins]]</f>
        <v>5</v>
      </c>
      <c r="U1313" s="41">
        <f t="shared" si="83"/>
        <v>5</v>
      </c>
      <c r="V1313" s="41" t="e" cm="1">
        <f t="array" aca="1" ref="V1313" ca="1">IF(V5COUNT(S1313:S1315)&lt;3,"",AVERAGE(S1313:S1315))</f>
        <v>#NAME?</v>
      </c>
      <c r="W1313" s="41" t="e">
        <f t="shared" ca="1" si="84"/>
        <v>#NAME?</v>
      </c>
      <c r="X1313" s="41" t="e">
        <f t="shared" ca="1" si="85"/>
        <v>#NAME?</v>
      </c>
      <c r="Y1313" s="44" t="e">
        <f t="shared" ca="1" si="86"/>
        <v>#NAME?</v>
      </c>
    </row>
    <row r="1314" spans="1:25" ht="60" hidden="1" x14ac:dyDescent="0.25">
      <c r="A1314" s="3" t="s">
        <v>2666</v>
      </c>
      <c r="B1314" s="4">
        <v>45821</v>
      </c>
      <c r="C1314" s="3" t="s">
        <v>1038</v>
      </c>
      <c r="D1314" s="5" t="s">
        <v>2667</v>
      </c>
      <c r="E1314" s="3" t="s">
        <v>99</v>
      </c>
      <c r="F1314" s="3">
        <v>5</v>
      </c>
      <c r="G1314" s="3">
        <v>5</v>
      </c>
      <c r="H1314" s="4">
        <v>43735</v>
      </c>
      <c r="I1314" s="3" t="s">
        <v>2668</v>
      </c>
      <c r="J1314" s="3" t="s">
        <v>938</v>
      </c>
      <c r="K1314" s="3" t="s">
        <v>28</v>
      </c>
      <c r="L1314" s="5"/>
      <c r="M1314" s="5"/>
      <c r="N1314" s="3" t="e">
        <f>IF(L1314="Availability", 0, IF(AND(#REF!="Y", OR(F1314&gt;2,#REF!&gt; 0)), 1, 0))</f>
        <v>#REF!</v>
      </c>
      <c r="O1314" s="5"/>
      <c r="P1314" s="5"/>
      <c r="Q1314" s="5"/>
      <c r="R1314" s="10"/>
      <c r="S1314" s="3">
        <f>_xlfn.XLOOKUP(E1314,DelayData!C:C,DelayData!E:E,"Not Found")</f>
        <v>12</v>
      </c>
      <c r="T1314" s="3">
        <f>tbl_master[[#This Row],[Delay Mins]]</f>
        <v>12</v>
      </c>
      <c r="U1314" s="41">
        <f t="shared" si="83"/>
        <v>5</v>
      </c>
      <c r="V1314" s="41" t="e" cm="1">
        <f t="array" aca="1" ref="V1314" ca="1">IF(V5COUNT(S1314:S1316)&lt;3,"",AVERAGE(S1314:S1316))</f>
        <v>#NAME?</v>
      </c>
      <c r="W1314" s="41" t="e">
        <f t="shared" ca="1" si="84"/>
        <v>#NAME?</v>
      </c>
      <c r="X1314" s="41" t="e">
        <f t="shared" ca="1" si="85"/>
        <v>#NAME?</v>
      </c>
      <c r="Y1314" s="44" t="e">
        <f t="shared" ca="1" si="86"/>
        <v>#NAME?</v>
      </c>
    </row>
    <row r="1315" spans="1:25" ht="60" hidden="1" x14ac:dyDescent="0.25">
      <c r="A1315" s="3" t="s">
        <v>2669</v>
      </c>
      <c r="B1315" s="4">
        <v>45820</v>
      </c>
      <c r="C1315" s="3" t="s">
        <v>1697</v>
      </c>
      <c r="D1315" s="5" t="s">
        <v>1698</v>
      </c>
      <c r="E1315" s="3" t="s">
        <v>621</v>
      </c>
      <c r="F1315" s="3">
        <v>3</v>
      </c>
      <c r="G1315" s="3">
        <v>3</v>
      </c>
      <c r="H1315" s="4">
        <v>43672</v>
      </c>
      <c r="I1315" s="3" t="s">
        <v>39</v>
      </c>
      <c r="J1315" s="3" t="s">
        <v>170</v>
      </c>
      <c r="K1315" s="3" t="s">
        <v>28</v>
      </c>
      <c r="L1315" s="5"/>
      <c r="M1315" s="5"/>
      <c r="N1315" s="3" t="e">
        <f>IF(L1315="Availability", 0, IF(AND(#REF!="Y", OR(F1315&gt;2,#REF!&gt; 0)), 1, 0))</f>
        <v>#REF!</v>
      </c>
      <c r="O1315" s="5"/>
      <c r="P1315" s="5"/>
      <c r="Q1315" s="5"/>
      <c r="R1315" s="10"/>
      <c r="S1315" s="3">
        <f>_xlfn.XLOOKUP(E1315,DelayData!C:C,DelayData!E:E,"Not Found")</f>
        <v>70</v>
      </c>
      <c r="T1315" s="3">
        <f>tbl_master[[#This Row],[Delay Mins]]</f>
        <v>70</v>
      </c>
      <c r="U1315" s="41">
        <f t="shared" si="83"/>
        <v>12</v>
      </c>
      <c r="V1315" s="41" t="e" cm="1">
        <f t="array" aca="1" ref="V1315" ca="1">IF(V5COUNT(S1315:S1317)&lt;3,"",AVERAGE(S1315:S1317))</f>
        <v>#NAME?</v>
      </c>
      <c r="W1315" s="41" t="e">
        <f t="shared" ca="1" si="84"/>
        <v>#NAME?</v>
      </c>
      <c r="X1315" s="41" t="e">
        <f t="shared" ca="1" si="85"/>
        <v>#NAME?</v>
      </c>
      <c r="Y1315" s="44" t="e">
        <f t="shared" ca="1" si="86"/>
        <v>#NAME?</v>
      </c>
    </row>
    <row r="1316" spans="1:25" ht="75" hidden="1" x14ac:dyDescent="0.25">
      <c r="A1316" s="3" t="s">
        <v>2670</v>
      </c>
      <c r="B1316" s="4">
        <v>45820</v>
      </c>
      <c r="C1316" s="3"/>
      <c r="D1316" s="5" t="s">
        <v>1780</v>
      </c>
      <c r="E1316" s="3" t="s">
        <v>1551</v>
      </c>
      <c r="F1316" s="3">
        <v>0</v>
      </c>
      <c r="G1316" s="3">
        <v>4</v>
      </c>
      <c r="H1316" s="3"/>
      <c r="I1316" s="3" t="s">
        <v>33</v>
      </c>
      <c r="J1316" s="3"/>
      <c r="K1316" s="3" t="s">
        <v>34</v>
      </c>
      <c r="L1316" s="5"/>
      <c r="M1316" s="5"/>
      <c r="N1316" s="3" t="e">
        <f>IF(L1316="Availability", 0, IF(AND(#REF!="Y", OR(F1316&gt;2,#REF!&gt; 0)), 1, 0))</f>
        <v>#REF!</v>
      </c>
      <c r="O1316" s="5"/>
      <c r="P1316" s="5"/>
      <c r="Q1316" s="5"/>
      <c r="R1316" s="10"/>
      <c r="S1316" s="3">
        <f>_xlfn.XLOOKUP(E1316,DelayData!C:C,DelayData!E:E,"Not Found")</f>
        <v>5</v>
      </c>
      <c r="T1316" s="3">
        <f>tbl_master[[#This Row],[Delay Mins]]</f>
        <v>5</v>
      </c>
      <c r="U1316" s="41">
        <f t="shared" si="83"/>
        <v>70</v>
      </c>
      <c r="V1316" s="41" t="e" cm="1">
        <f t="array" aca="1" ref="V1316" ca="1">IF(V5COUNT(S1316:S1318)&lt;3,"",AVERAGE(S1316:S1318))</f>
        <v>#NAME?</v>
      </c>
      <c r="W1316" s="41" t="e">
        <f t="shared" ca="1" si="84"/>
        <v>#NAME?</v>
      </c>
      <c r="X1316" s="41" t="e">
        <f t="shared" ca="1" si="85"/>
        <v>#NAME?</v>
      </c>
      <c r="Y1316" s="44" t="e">
        <f t="shared" ca="1" si="86"/>
        <v>#NAME?</v>
      </c>
    </row>
    <row r="1317" spans="1:25" ht="60" hidden="1" x14ac:dyDescent="0.25">
      <c r="A1317" s="3" t="s">
        <v>2671</v>
      </c>
      <c r="B1317" s="4">
        <v>45820</v>
      </c>
      <c r="C1317" s="3" t="s">
        <v>2672</v>
      </c>
      <c r="D1317" s="5" t="s">
        <v>2673</v>
      </c>
      <c r="E1317" s="3" t="s">
        <v>95</v>
      </c>
      <c r="F1317" s="3">
        <v>0</v>
      </c>
      <c r="G1317" s="3">
        <v>3</v>
      </c>
      <c r="H1317" s="4">
        <v>43545</v>
      </c>
      <c r="I1317" s="3" t="s">
        <v>1611</v>
      </c>
      <c r="J1317" s="3"/>
      <c r="K1317" s="3" t="s">
        <v>424</v>
      </c>
      <c r="L1317" s="5"/>
      <c r="M1317" s="5"/>
      <c r="N1317" s="3" t="e">
        <f>IF(L1317="Availability", 0, IF(AND(#REF!="Y", OR(F1317&gt;2,#REF!&gt; 0)), 1, 0))</f>
        <v>#REF!</v>
      </c>
      <c r="O1317" s="5"/>
      <c r="P1317" s="5"/>
      <c r="Q1317" s="5"/>
      <c r="R1317" s="10"/>
      <c r="S1317" s="3">
        <f>_xlfn.XLOOKUP(E1317,DelayData!C:C,DelayData!E:E,"Not Found")</f>
        <v>0</v>
      </c>
      <c r="T1317" s="3">
        <f>tbl_master[[#This Row],[Delay Mins]]</f>
        <v>0</v>
      </c>
      <c r="U1317" s="41">
        <f t="shared" si="83"/>
        <v>5</v>
      </c>
      <c r="V1317" s="41" t="e" cm="1">
        <f t="array" aca="1" ref="V1317" ca="1">IF(V5COUNT(S1317:S1319)&lt;3,"",AVERAGE(S1317:S1319))</f>
        <v>#NAME?</v>
      </c>
      <c r="W1317" s="41" t="e">
        <f t="shared" ca="1" si="84"/>
        <v>#NAME?</v>
      </c>
      <c r="X1317" s="41" t="e">
        <f t="shared" ca="1" si="85"/>
        <v>#NAME?</v>
      </c>
      <c r="Y1317" s="44" t="e">
        <f t="shared" ca="1" si="86"/>
        <v>#NAME?</v>
      </c>
    </row>
    <row r="1318" spans="1:25" ht="75" hidden="1" x14ac:dyDescent="0.25">
      <c r="A1318" s="3" t="s">
        <v>2674</v>
      </c>
      <c r="B1318" s="4">
        <v>45820</v>
      </c>
      <c r="C1318" s="3"/>
      <c r="D1318" s="5" t="s">
        <v>1175</v>
      </c>
      <c r="E1318" s="3" t="s">
        <v>216</v>
      </c>
      <c r="F1318" s="3">
        <v>5</v>
      </c>
      <c r="G1318" s="3">
        <v>9</v>
      </c>
      <c r="H1318" s="4">
        <v>43896</v>
      </c>
      <c r="I1318" s="3" t="s">
        <v>217</v>
      </c>
      <c r="J1318" s="3"/>
      <c r="K1318" s="3" t="s">
        <v>34</v>
      </c>
      <c r="L1318" s="5"/>
      <c r="M1318" s="5"/>
      <c r="N1318" s="3" t="e">
        <f>IF(L1318="Availability", 0, IF(AND(#REF!="Y", OR(F1318&gt;2,#REF!&gt; 0)), 1, 0))</f>
        <v>#REF!</v>
      </c>
      <c r="O1318" s="5"/>
      <c r="P1318" s="5"/>
      <c r="Q1318" s="5"/>
      <c r="R1318" s="10"/>
      <c r="S1318" s="3">
        <f>_xlfn.XLOOKUP(E1318,DelayData!C:C,DelayData!E:E,"Not Found")</f>
        <v>3</v>
      </c>
      <c r="T1318" s="3">
        <f>tbl_master[[#This Row],[Delay Mins]]</f>
        <v>3</v>
      </c>
      <c r="U1318" s="41">
        <f t="shared" si="83"/>
        <v>0</v>
      </c>
      <c r="V1318" s="41" t="e" cm="1">
        <f t="array" aca="1" ref="V1318" ca="1">IF(V5COUNT(S1318:S1320)&lt;3,"",AVERAGE(S1318:S1320))</f>
        <v>#NAME?</v>
      </c>
      <c r="W1318" s="41" t="e">
        <f t="shared" ca="1" si="84"/>
        <v>#NAME?</v>
      </c>
      <c r="X1318" s="41" t="e">
        <f t="shared" ca="1" si="85"/>
        <v>#NAME?</v>
      </c>
      <c r="Y1318" s="44" t="e">
        <f t="shared" ca="1" si="86"/>
        <v>#NAME?</v>
      </c>
    </row>
    <row r="1319" spans="1:25" ht="75" hidden="1" x14ac:dyDescent="0.25">
      <c r="A1319" s="3" t="s">
        <v>2675</v>
      </c>
      <c r="B1319" s="4">
        <v>45819</v>
      </c>
      <c r="C1319" s="3" t="s">
        <v>2594</v>
      </c>
      <c r="D1319" s="5" t="s">
        <v>2595</v>
      </c>
      <c r="E1319" s="3" t="s">
        <v>95</v>
      </c>
      <c r="F1319" s="3">
        <v>5</v>
      </c>
      <c r="G1319" s="3">
        <v>8</v>
      </c>
      <c r="H1319" s="4">
        <v>43908</v>
      </c>
      <c r="I1319" s="3" t="s">
        <v>39</v>
      </c>
      <c r="J1319" s="3" t="s">
        <v>163</v>
      </c>
      <c r="K1319" s="3" t="s">
        <v>28</v>
      </c>
      <c r="L1319" s="5"/>
      <c r="M1319" s="5"/>
      <c r="N1319" s="3" t="e">
        <f>IF(L1319="Availability", 0, IF(AND(#REF!="Y", OR(F1319&gt;2,#REF!&gt; 0)), 1, 0))</f>
        <v>#REF!</v>
      </c>
      <c r="O1319" s="5"/>
      <c r="P1319" s="5"/>
      <c r="Q1319" s="5"/>
      <c r="R1319" s="10"/>
      <c r="S1319" s="3">
        <f>_xlfn.XLOOKUP(E1319,DelayData!C:C,DelayData!E:E,"Not Found")</f>
        <v>0</v>
      </c>
      <c r="T1319" s="3">
        <f>tbl_master[[#This Row],[Delay Mins]]</f>
        <v>0</v>
      </c>
      <c r="U1319" s="41">
        <f t="shared" si="83"/>
        <v>3</v>
      </c>
      <c r="V1319" s="41" t="e" cm="1">
        <f t="array" aca="1" ref="V1319" ca="1">IF(V5COUNT(S1319:S1321)&lt;3,"",AVERAGE(S1319:S1321))</f>
        <v>#NAME?</v>
      </c>
      <c r="W1319" s="41" t="e">
        <f t="shared" ca="1" si="84"/>
        <v>#NAME?</v>
      </c>
      <c r="X1319" s="41" t="e">
        <f t="shared" ca="1" si="85"/>
        <v>#NAME?</v>
      </c>
      <c r="Y1319" s="44" t="e">
        <f t="shared" ca="1" si="86"/>
        <v>#NAME?</v>
      </c>
    </row>
    <row r="1320" spans="1:25" ht="60" hidden="1" x14ac:dyDescent="0.25">
      <c r="A1320" s="3" t="s">
        <v>2676</v>
      </c>
      <c r="B1320" s="4">
        <v>45819</v>
      </c>
      <c r="C1320" s="3" t="s">
        <v>941</v>
      </c>
      <c r="D1320" s="5" t="s">
        <v>942</v>
      </c>
      <c r="E1320" s="3" t="s">
        <v>2677</v>
      </c>
      <c r="F1320" s="3">
        <v>23</v>
      </c>
      <c r="G1320" s="3">
        <v>27</v>
      </c>
      <c r="H1320" s="4">
        <v>43672</v>
      </c>
      <c r="I1320" s="3" t="s">
        <v>39</v>
      </c>
      <c r="J1320" s="3" t="s">
        <v>170</v>
      </c>
      <c r="K1320" s="3" t="s">
        <v>28</v>
      </c>
      <c r="L1320" s="5"/>
      <c r="M1320" s="5"/>
      <c r="N1320" s="3" t="e">
        <f>IF(L1320="Availability", 0, IF(AND(#REF!="Y", OR(F1320&gt;2,#REF!&gt; 0)), 1, 0))</f>
        <v>#REF!</v>
      </c>
      <c r="O1320" s="5"/>
      <c r="P1320" s="5"/>
      <c r="Q1320" s="5"/>
      <c r="R1320" s="10"/>
      <c r="S1320" s="3">
        <f>_xlfn.XLOOKUP(E1320,DelayData!C:C,DelayData!E:E,"Not Found")</f>
        <v>0</v>
      </c>
      <c r="T1320" s="3">
        <f>tbl_master[[#This Row],[Delay Mins]]</f>
        <v>0</v>
      </c>
      <c r="U1320" s="41">
        <f t="shared" si="83"/>
        <v>0</v>
      </c>
      <c r="V1320" s="41" t="e" cm="1">
        <f t="array" aca="1" ref="V1320" ca="1">IF(V5COUNT(S1320:S1322)&lt;3,"",AVERAGE(S1320:S1322))</f>
        <v>#NAME?</v>
      </c>
      <c r="W1320" s="41" t="e">
        <f t="shared" ca="1" si="84"/>
        <v>#NAME?</v>
      </c>
      <c r="X1320" s="41" t="e">
        <f t="shared" ca="1" si="85"/>
        <v>#NAME?</v>
      </c>
      <c r="Y1320" s="44" t="e">
        <f t="shared" ca="1" si="86"/>
        <v>#NAME?</v>
      </c>
    </row>
    <row r="1321" spans="1:25" ht="60" hidden="1" x14ac:dyDescent="0.25">
      <c r="A1321" s="3" t="s">
        <v>2678</v>
      </c>
      <c r="B1321" s="4">
        <v>45819</v>
      </c>
      <c r="C1321" s="3" t="s">
        <v>230</v>
      </c>
      <c r="D1321" s="5" t="s">
        <v>231</v>
      </c>
      <c r="E1321" s="3" t="s">
        <v>1427</v>
      </c>
      <c r="F1321" s="3">
        <v>20</v>
      </c>
      <c r="G1321" s="3">
        <v>20</v>
      </c>
      <c r="H1321" s="4">
        <v>43578</v>
      </c>
      <c r="I1321" s="3" t="s">
        <v>26</v>
      </c>
      <c r="J1321" s="3" t="s">
        <v>361</v>
      </c>
      <c r="K1321" s="3" t="s">
        <v>28</v>
      </c>
      <c r="L1321" s="5"/>
      <c r="M1321" s="5"/>
      <c r="N1321" s="3" t="e">
        <f>IF(L1321="Availability", 0, IF(AND(#REF!="Y", OR(F1321&gt;2,#REF!&gt; 0)), 1, 0))</f>
        <v>#REF!</v>
      </c>
      <c r="O1321" s="5"/>
      <c r="P1321" s="5"/>
      <c r="Q1321" s="5"/>
      <c r="R1321" s="10"/>
      <c r="S1321" s="3">
        <f>_xlfn.XLOOKUP(E1321,DelayData!C:C,DelayData!E:E,"Not Found")</f>
        <v>133</v>
      </c>
      <c r="T1321" s="3">
        <f>tbl_master[[#This Row],[Delay Mins]]</f>
        <v>133</v>
      </c>
      <c r="U1321" s="41">
        <f t="shared" si="83"/>
        <v>0</v>
      </c>
      <c r="V1321" s="41" t="e" cm="1">
        <f t="array" aca="1" ref="V1321" ca="1">IF(V5COUNT(S1321:S1323)&lt;3,"",AVERAGE(S1321:S1323))</f>
        <v>#NAME?</v>
      </c>
      <c r="W1321" s="41" t="e">
        <f t="shared" ca="1" si="84"/>
        <v>#NAME?</v>
      </c>
      <c r="X1321" s="41" t="e">
        <f t="shared" ca="1" si="85"/>
        <v>#NAME?</v>
      </c>
      <c r="Y1321" s="44" t="e">
        <f t="shared" ca="1" si="86"/>
        <v>#NAME?</v>
      </c>
    </row>
    <row r="1322" spans="1:25" ht="75" hidden="1" x14ac:dyDescent="0.25">
      <c r="A1322" s="3" t="s">
        <v>2679</v>
      </c>
      <c r="B1322" s="4">
        <v>45819</v>
      </c>
      <c r="C1322" s="3" t="s">
        <v>957</v>
      </c>
      <c r="D1322" s="5" t="s">
        <v>958</v>
      </c>
      <c r="E1322" s="3" t="s">
        <v>48</v>
      </c>
      <c r="F1322" s="3">
        <v>35</v>
      </c>
      <c r="G1322" s="3">
        <v>127</v>
      </c>
      <c r="H1322" s="4">
        <v>43783</v>
      </c>
      <c r="I1322" s="3" t="s">
        <v>39</v>
      </c>
      <c r="J1322" s="3" t="s">
        <v>27</v>
      </c>
      <c r="K1322" s="3" t="s">
        <v>28</v>
      </c>
      <c r="L1322" s="5"/>
      <c r="M1322" s="5"/>
      <c r="N1322" s="3" t="e">
        <f>IF(L1322="Availability", 0, IF(AND(#REF!="Y", OR(F1322&gt;2,#REF!&gt; 0)), 1, 0))</f>
        <v>#REF!</v>
      </c>
      <c r="O1322" s="5"/>
      <c r="P1322" s="5"/>
      <c r="Q1322" s="5"/>
      <c r="R1322" s="10"/>
      <c r="S1322" s="3">
        <f>_xlfn.XLOOKUP(E1322,DelayData!C:C,DelayData!E:E,"Not Found")</f>
        <v>0</v>
      </c>
      <c r="T1322" s="3">
        <f>tbl_master[[#This Row],[Delay Mins]]</f>
        <v>0</v>
      </c>
      <c r="U1322" s="41">
        <f t="shared" si="83"/>
        <v>133</v>
      </c>
      <c r="V1322" s="41" t="e" cm="1">
        <f t="array" aca="1" ref="V1322" ca="1">IF(V5COUNT(S1322:S1324)&lt;3,"",AVERAGE(S1322:S1324))</f>
        <v>#NAME?</v>
      </c>
      <c r="W1322" s="41" t="e">
        <f t="shared" ca="1" si="84"/>
        <v>#NAME?</v>
      </c>
      <c r="X1322" s="41" t="e">
        <f t="shared" ca="1" si="85"/>
        <v>#NAME?</v>
      </c>
      <c r="Y1322" s="44" t="e">
        <f t="shared" ca="1" si="86"/>
        <v>#NAME?</v>
      </c>
    </row>
    <row r="1323" spans="1:25" ht="75" hidden="1" x14ac:dyDescent="0.25">
      <c r="A1323" s="3" t="s">
        <v>2680</v>
      </c>
      <c r="B1323" s="4">
        <v>45819</v>
      </c>
      <c r="C1323" s="3" t="s">
        <v>778</v>
      </c>
      <c r="D1323" s="5" t="s">
        <v>779</v>
      </c>
      <c r="E1323" s="3" t="s">
        <v>128</v>
      </c>
      <c r="F1323" s="3">
        <v>23</v>
      </c>
      <c r="G1323" s="3">
        <v>23</v>
      </c>
      <c r="H1323" s="4">
        <v>43721</v>
      </c>
      <c r="I1323" s="3" t="s">
        <v>26</v>
      </c>
      <c r="J1323" s="3" t="s">
        <v>330</v>
      </c>
      <c r="K1323" s="3" t="s">
        <v>28</v>
      </c>
      <c r="L1323" s="5"/>
      <c r="M1323" s="5"/>
      <c r="N1323" s="3" t="e">
        <f>IF(L1323="Availability", 0, IF(AND(#REF!="Y", OR(F1323&gt;2,#REF!&gt; 0)), 1, 0))</f>
        <v>#REF!</v>
      </c>
      <c r="O1323" s="5"/>
      <c r="P1323" s="5"/>
      <c r="Q1323" s="5"/>
      <c r="R1323" s="10"/>
      <c r="S1323" s="3">
        <f>_xlfn.XLOOKUP(E1323,DelayData!C:C,DelayData!E:E,"Not Found")</f>
        <v>3</v>
      </c>
      <c r="T1323" s="3">
        <f>tbl_master[[#This Row],[Delay Mins]]</f>
        <v>3</v>
      </c>
      <c r="U1323" s="41">
        <f t="shared" si="83"/>
        <v>0</v>
      </c>
      <c r="V1323" s="41" t="e" cm="1">
        <f t="array" aca="1" ref="V1323" ca="1">IF(V5COUNT(S1323:S1325)&lt;3,"",AVERAGE(S1323:S1325))</f>
        <v>#NAME?</v>
      </c>
      <c r="W1323" s="41" t="e">
        <f t="shared" ca="1" si="84"/>
        <v>#NAME?</v>
      </c>
      <c r="X1323" s="41" t="e">
        <f t="shared" ca="1" si="85"/>
        <v>#NAME?</v>
      </c>
      <c r="Y1323" s="44" t="e">
        <f t="shared" ca="1" si="86"/>
        <v>#NAME?</v>
      </c>
    </row>
    <row r="1324" spans="1:25" ht="75" hidden="1" x14ac:dyDescent="0.25">
      <c r="A1324" s="3" t="s">
        <v>2681</v>
      </c>
      <c r="B1324" s="4">
        <v>45818</v>
      </c>
      <c r="C1324" s="3" t="s">
        <v>2682</v>
      </c>
      <c r="D1324" s="5" t="s">
        <v>2683</v>
      </c>
      <c r="E1324" s="3" t="s">
        <v>25</v>
      </c>
      <c r="F1324" s="3">
        <v>8</v>
      </c>
      <c r="G1324" s="3">
        <v>8</v>
      </c>
      <c r="H1324" s="4">
        <v>43791</v>
      </c>
      <c r="I1324" s="3" t="s">
        <v>39</v>
      </c>
      <c r="J1324" s="3" t="s">
        <v>27</v>
      </c>
      <c r="K1324" s="3" t="s">
        <v>28</v>
      </c>
      <c r="L1324" s="5"/>
      <c r="M1324" s="5"/>
      <c r="N1324" s="3" t="e">
        <f>IF(L1324="Availability", 0, IF(AND(#REF!="Y", OR(F1324&gt;2,#REF!&gt; 0)), 1, 0))</f>
        <v>#REF!</v>
      </c>
      <c r="O1324" s="5"/>
      <c r="P1324" s="5"/>
      <c r="Q1324" s="5"/>
      <c r="R1324" s="10"/>
      <c r="S1324" s="3">
        <f>_xlfn.XLOOKUP(E1324,DelayData!C:C,DelayData!E:E,"Not Found")</f>
        <v>0</v>
      </c>
      <c r="T1324" s="3">
        <f>tbl_master[[#This Row],[Delay Mins]]</f>
        <v>0</v>
      </c>
      <c r="U1324" s="41">
        <f t="shared" si="83"/>
        <v>3</v>
      </c>
      <c r="V1324" s="41" t="e" cm="1">
        <f t="array" aca="1" ref="V1324" ca="1">IF(V5COUNT(S1324:S1326)&lt;3,"",AVERAGE(S1324:S1326))</f>
        <v>#NAME?</v>
      </c>
      <c r="W1324" s="41" t="e">
        <f t="shared" ca="1" si="84"/>
        <v>#NAME?</v>
      </c>
      <c r="X1324" s="41" t="e">
        <f t="shared" ca="1" si="85"/>
        <v>#NAME?</v>
      </c>
      <c r="Y1324" s="44" t="e">
        <f t="shared" ca="1" si="86"/>
        <v>#NAME?</v>
      </c>
    </row>
    <row r="1325" spans="1:25" ht="75" hidden="1" x14ac:dyDescent="0.25">
      <c r="A1325" s="3" t="s">
        <v>2684</v>
      </c>
      <c r="B1325" s="4">
        <v>45818</v>
      </c>
      <c r="C1325" s="3" t="s">
        <v>363</v>
      </c>
      <c r="D1325" s="5" t="s">
        <v>999</v>
      </c>
      <c r="E1325" s="3" t="s">
        <v>70</v>
      </c>
      <c r="F1325" s="3">
        <v>5</v>
      </c>
      <c r="G1325" s="3">
        <v>5</v>
      </c>
      <c r="H1325" s="4">
        <v>43578</v>
      </c>
      <c r="I1325" s="3" t="s">
        <v>71</v>
      </c>
      <c r="J1325" s="3" t="s">
        <v>55</v>
      </c>
      <c r="K1325" s="3" t="s">
        <v>28</v>
      </c>
      <c r="L1325" s="5"/>
      <c r="M1325" s="5"/>
      <c r="N1325" s="3" t="e">
        <f>IF(L1325="Availability", 0, IF(AND(#REF!="Y", OR(F1325&gt;2,#REF!&gt; 0)), 1, 0))</f>
        <v>#REF!</v>
      </c>
      <c r="O1325" s="5"/>
      <c r="P1325" s="5"/>
      <c r="Q1325" s="5"/>
      <c r="R1325" s="10"/>
      <c r="S1325" s="3">
        <f>_xlfn.XLOOKUP(E1325,DelayData!C:C,DelayData!E:E,"Not Found")</f>
        <v>27</v>
      </c>
      <c r="T1325" s="3">
        <f>tbl_master[[#This Row],[Delay Mins]]</f>
        <v>27</v>
      </c>
      <c r="U1325" s="41">
        <f t="shared" si="83"/>
        <v>0</v>
      </c>
      <c r="V1325" s="41" t="e" cm="1">
        <f t="array" aca="1" ref="V1325" ca="1">IF(V5COUNT(S1325:S1327)&lt;3,"",AVERAGE(S1325:S1327))</f>
        <v>#NAME?</v>
      </c>
      <c r="W1325" s="41" t="e">
        <f t="shared" ca="1" si="84"/>
        <v>#NAME?</v>
      </c>
      <c r="X1325" s="41" t="e">
        <f t="shared" ca="1" si="85"/>
        <v>#NAME?</v>
      </c>
      <c r="Y1325" s="44" t="e">
        <f t="shared" ca="1" si="86"/>
        <v>#NAME?</v>
      </c>
    </row>
    <row r="1326" spans="1:25" ht="60" hidden="1" x14ac:dyDescent="0.25">
      <c r="A1326" s="3" t="s">
        <v>2685</v>
      </c>
      <c r="B1326" s="4">
        <v>45817</v>
      </c>
      <c r="C1326" s="3" t="s">
        <v>1007</v>
      </c>
      <c r="D1326" s="5" t="s">
        <v>1008</v>
      </c>
      <c r="E1326" s="3" t="s">
        <v>48</v>
      </c>
      <c r="F1326" s="3">
        <v>14</v>
      </c>
      <c r="G1326" s="3">
        <v>17</v>
      </c>
      <c r="H1326" s="4">
        <v>43864</v>
      </c>
      <c r="I1326" s="3" t="s">
        <v>39</v>
      </c>
      <c r="J1326" s="3" t="s">
        <v>163</v>
      </c>
      <c r="K1326" s="3" t="s">
        <v>28</v>
      </c>
      <c r="L1326" s="5"/>
      <c r="M1326" s="5"/>
      <c r="N1326" s="3" t="e">
        <f>IF(L1326="Availability", 0, IF(AND(#REF!="Y", OR(F1326&gt;2,#REF!&gt; 0)), 1, 0))</f>
        <v>#REF!</v>
      </c>
      <c r="O1326" s="5"/>
      <c r="P1326" s="5"/>
      <c r="Q1326" s="5"/>
      <c r="R1326" s="10"/>
      <c r="S1326" s="3">
        <f>_xlfn.XLOOKUP(E1326,DelayData!C:C,DelayData!E:E,"Not Found")</f>
        <v>0</v>
      </c>
      <c r="T1326" s="3">
        <f>tbl_master[[#This Row],[Delay Mins]]</f>
        <v>0</v>
      </c>
      <c r="U1326" s="41">
        <f t="shared" si="83"/>
        <v>27</v>
      </c>
      <c r="V1326" s="41" t="e" cm="1">
        <f t="array" aca="1" ref="V1326" ca="1">IF(V5COUNT(S1326:S1328)&lt;3,"",AVERAGE(S1326:S1328))</f>
        <v>#NAME?</v>
      </c>
      <c r="W1326" s="41" t="e">
        <f t="shared" ca="1" si="84"/>
        <v>#NAME?</v>
      </c>
      <c r="X1326" s="41" t="e">
        <f t="shared" ca="1" si="85"/>
        <v>#NAME?</v>
      </c>
      <c r="Y1326" s="44" t="e">
        <f t="shared" ca="1" si="86"/>
        <v>#NAME?</v>
      </c>
    </row>
    <row r="1327" spans="1:25" ht="75" hidden="1" x14ac:dyDescent="0.25">
      <c r="A1327" s="3" t="s">
        <v>2686</v>
      </c>
      <c r="B1327" s="4">
        <v>45816</v>
      </c>
      <c r="C1327" s="3" t="s">
        <v>890</v>
      </c>
      <c r="D1327" s="5" t="s">
        <v>2117</v>
      </c>
      <c r="E1327" s="3" t="s">
        <v>95</v>
      </c>
      <c r="F1327" s="3">
        <v>5</v>
      </c>
      <c r="G1327" s="3">
        <v>7</v>
      </c>
      <c r="H1327" s="4">
        <v>43812</v>
      </c>
      <c r="I1327" s="3" t="s">
        <v>39</v>
      </c>
      <c r="J1327" s="3" t="s">
        <v>163</v>
      </c>
      <c r="K1327" s="3" t="s">
        <v>28</v>
      </c>
      <c r="L1327" s="5"/>
      <c r="M1327" s="5"/>
      <c r="N1327" s="3" t="e">
        <f>IF(L1327="Availability", 0, IF(AND(#REF!="Y", OR(F1327&gt;2,#REF!&gt; 0)), 1, 0))</f>
        <v>#REF!</v>
      </c>
      <c r="O1327" s="5"/>
      <c r="P1327" s="5"/>
      <c r="Q1327" s="5"/>
      <c r="R1327" s="10"/>
      <c r="S1327" s="3">
        <f>_xlfn.XLOOKUP(E1327,DelayData!C:C,DelayData!E:E,"Not Found")</f>
        <v>0</v>
      </c>
      <c r="T1327" s="3">
        <f>tbl_master[[#This Row],[Delay Mins]]</f>
        <v>0</v>
      </c>
      <c r="U1327" s="41">
        <f t="shared" si="83"/>
        <v>0</v>
      </c>
      <c r="V1327" s="41" t="e" cm="1">
        <f t="array" aca="1" ref="V1327" ca="1">IF(V5COUNT(S1327:S1329)&lt;3,"",AVERAGE(S1327:S1329))</f>
        <v>#NAME?</v>
      </c>
      <c r="W1327" s="41" t="e">
        <f t="shared" ca="1" si="84"/>
        <v>#NAME?</v>
      </c>
      <c r="X1327" s="41" t="e">
        <f t="shared" ca="1" si="85"/>
        <v>#NAME?</v>
      </c>
      <c r="Y1327" s="44" t="e">
        <f t="shared" ca="1" si="86"/>
        <v>#NAME?</v>
      </c>
    </row>
    <row r="1328" spans="1:25" ht="60" hidden="1" x14ac:dyDescent="0.25">
      <c r="A1328" s="3" t="s">
        <v>2687</v>
      </c>
      <c r="B1328" s="4">
        <v>45816</v>
      </c>
      <c r="C1328" s="3" t="s">
        <v>1100</v>
      </c>
      <c r="D1328" s="5" t="s">
        <v>1101</v>
      </c>
      <c r="E1328" s="3" t="s">
        <v>43</v>
      </c>
      <c r="F1328" s="3">
        <v>6</v>
      </c>
      <c r="G1328" s="3">
        <v>6</v>
      </c>
      <c r="H1328" s="4">
        <v>43908</v>
      </c>
      <c r="I1328" s="3" t="s">
        <v>39</v>
      </c>
      <c r="J1328" s="3" t="s">
        <v>588</v>
      </c>
      <c r="K1328" s="3" t="s">
        <v>28</v>
      </c>
      <c r="L1328" s="5"/>
      <c r="M1328" s="5"/>
      <c r="N1328" s="3" t="e">
        <f>IF(L1328="Availability", 0, IF(AND(#REF!="Y", OR(F1328&gt;2,#REF!&gt; 0)), 1, 0))</f>
        <v>#REF!</v>
      </c>
      <c r="O1328" s="5"/>
      <c r="P1328" s="5"/>
      <c r="Q1328" s="5"/>
      <c r="R1328" s="10"/>
      <c r="S1328" s="3">
        <f>_xlfn.XLOOKUP(E1328,DelayData!C:C,DelayData!E:E,"Not Found")</f>
        <v>0</v>
      </c>
      <c r="T1328" s="3">
        <f>tbl_master[[#This Row],[Delay Mins]]</f>
        <v>0</v>
      </c>
      <c r="U1328" s="41">
        <f t="shared" si="83"/>
        <v>0</v>
      </c>
      <c r="V1328" s="41" t="e" cm="1">
        <f t="array" aca="1" ref="V1328" ca="1">IF(V5COUNT(S1328:S1330)&lt;3,"",AVERAGE(S1328:S1330))</f>
        <v>#NAME?</v>
      </c>
      <c r="W1328" s="41" t="e">
        <f t="shared" ca="1" si="84"/>
        <v>#NAME?</v>
      </c>
      <c r="X1328" s="41" t="e">
        <f t="shared" ca="1" si="85"/>
        <v>#NAME?</v>
      </c>
      <c r="Y1328" s="44" t="e">
        <f t="shared" ca="1" si="86"/>
        <v>#NAME?</v>
      </c>
    </row>
    <row r="1329" spans="1:25" ht="60" hidden="1" x14ac:dyDescent="0.25">
      <c r="A1329" s="3" t="s">
        <v>2688</v>
      </c>
      <c r="B1329" s="4">
        <v>45816</v>
      </c>
      <c r="C1329" s="3" t="s">
        <v>2689</v>
      </c>
      <c r="D1329" s="5" t="s">
        <v>2690</v>
      </c>
      <c r="E1329" s="3" t="s">
        <v>350</v>
      </c>
      <c r="F1329" s="3">
        <v>25</v>
      </c>
      <c r="G1329" s="3">
        <v>97</v>
      </c>
      <c r="H1329" s="4">
        <v>43700</v>
      </c>
      <c r="I1329" s="3" t="s">
        <v>39</v>
      </c>
      <c r="J1329" s="3" t="s">
        <v>44</v>
      </c>
      <c r="K1329" s="3" t="s">
        <v>28</v>
      </c>
      <c r="L1329" s="5"/>
      <c r="M1329" s="5"/>
      <c r="N1329" s="3" t="e">
        <f>IF(L1329="Availability", 0, IF(AND(#REF!="Y", OR(F1329&gt;2,#REF!&gt; 0)), 1, 0))</f>
        <v>#REF!</v>
      </c>
      <c r="O1329" s="5"/>
      <c r="P1329" s="5"/>
      <c r="Q1329" s="5"/>
      <c r="R1329" s="10"/>
      <c r="S1329" s="3">
        <f>_xlfn.XLOOKUP(E1329,DelayData!C:C,DelayData!E:E,"Not Found")</f>
        <v>7</v>
      </c>
      <c r="T1329" s="3">
        <f>tbl_master[[#This Row],[Delay Mins]]</f>
        <v>7</v>
      </c>
      <c r="U1329" s="41">
        <f t="shared" si="83"/>
        <v>0</v>
      </c>
      <c r="V1329" s="41" t="e" cm="1">
        <f t="array" aca="1" ref="V1329" ca="1">IF(V5COUNT(S1329:S1331)&lt;3,"",AVERAGE(S1329:S1331))</f>
        <v>#NAME?</v>
      </c>
      <c r="W1329" s="41" t="e">
        <f t="shared" ca="1" si="84"/>
        <v>#NAME?</v>
      </c>
      <c r="X1329" s="41" t="e">
        <f t="shared" ca="1" si="85"/>
        <v>#NAME?</v>
      </c>
      <c r="Y1329" s="44" t="e">
        <f t="shared" ca="1" si="86"/>
        <v>#NAME?</v>
      </c>
    </row>
    <row r="1330" spans="1:25" ht="75" hidden="1" x14ac:dyDescent="0.25">
      <c r="A1330" s="3" t="s">
        <v>2691</v>
      </c>
      <c r="B1330" s="4">
        <v>45816</v>
      </c>
      <c r="C1330" s="3" t="s">
        <v>787</v>
      </c>
      <c r="D1330" s="5" t="s">
        <v>2383</v>
      </c>
      <c r="E1330" s="3" t="s">
        <v>95</v>
      </c>
      <c r="F1330" s="3">
        <v>3</v>
      </c>
      <c r="G1330" s="3">
        <v>3</v>
      </c>
      <c r="H1330" s="4">
        <v>43805</v>
      </c>
      <c r="I1330" s="3" t="s">
        <v>26</v>
      </c>
      <c r="J1330" s="3" t="s">
        <v>129</v>
      </c>
      <c r="K1330" s="3" t="s">
        <v>28</v>
      </c>
      <c r="L1330" s="5"/>
      <c r="M1330" s="5"/>
      <c r="N1330" s="3" t="e">
        <f>IF(L1330="Availability", 0, IF(AND(#REF!="Y", OR(F1330&gt;2,#REF!&gt; 0)), 1, 0))</f>
        <v>#REF!</v>
      </c>
      <c r="O1330" s="5"/>
      <c r="P1330" s="5"/>
      <c r="Q1330" s="5"/>
      <c r="R1330" s="10"/>
      <c r="S1330" s="3">
        <f>_xlfn.XLOOKUP(E1330,DelayData!C:C,DelayData!E:E,"Not Found")</f>
        <v>0</v>
      </c>
      <c r="T1330" s="3">
        <f>tbl_master[[#This Row],[Delay Mins]]</f>
        <v>0</v>
      </c>
      <c r="U1330" s="41">
        <f t="shared" si="83"/>
        <v>7</v>
      </c>
      <c r="V1330" s="41" t="e" cm="1">
        <f t="array" aca="1" ref="V1330" ca="1">IF(V5COUNT(S1330:S1332)&lt;3,"",AVERAGE(S1330:S1332))</f>
        <v>#NAME?</v>
      </c>
      <c r="W1330" s="41" t="e">
        <f t="shared" ca="1" si="84"/>
        <v>#NAME?</v>
      </c>
      <c r="X1330" s="41" t="e">
        <f t="shared" ca="1" si="85"/>
        <v>#NAME?</v>
      </c>
      <c r="Y1330" s="44" t="e">
        <f t="shared" ca="1" si="86"/>
        <v>#NAME?</v>
      </c>
    </row>
    <row r="1331" spans="1:25" ht="75" hidden="1" x14ac:dyDescent="0.25">
      <c r="A1331" s="3" t="s">
        <v>2692</v>
      </c>
      <c r="B1331" s="4">
        <v>45816</v>
      </c>
      <c r="C1331" s="3" t="s">
        <v>1277</v>
      </c>
      <c r="D1331" s="5" t="s">
        <v>2249</v>
      </c>
      <c r="E1331" s="3" t="s">
        <v>48</v>
      </c>
      <c r="F1331" s="3">
        <v>3</v>
      </c>
      <c r="G1331" s="3">
        <v>3</v>
      </c>
      <c r="H1331" s="3"/>
      <c r="I1331" s="3" t="s">
        <v>119</v>
      </c>
      <c r="J1331" s="3" t="s">
        <v>588</v>
      </c>
      <c r="K1331" s="3" t="s">
        <v>28</v>
      </c>
      <c r="L1331" s="5"/>
      <c r="M1331" s="5"/>
      <c r="N1331" s="3" t="e">
        <f>IF(L1331="Availability", 0, IF(AND(#REF!="Y", OR(F1331&gt;2,#REF!&gt; 0)), 1, 0))</f>
        <v>#REF!</v>
      </c>
      <c r="O1331" s="5"/>
      <c r="P1331" s="5"/>
      <c r="Q1331" s="5"/>
      <c r="R1331" s="10"/>
      <c r="S1331" s="3">
        <f>_xlfn.XLOOKUP(E1331,DelayData!C:C,DelayData!E:E,"Not Found")</f>
        <v>0</v>
      </c>
      <c r="T1331" s="3">
        <f>tbl_master[[#This Row],[Delay Mins]]</f>
        <v>0</v>
      </c>
      <c r="U1331" s="41">
        <f t="shared" si="83"/>
        <v>0</v>
      </c>
      <c r="V1331" s="41" t="e" cm="1">
        <f t="array" aca="1" ref="V1331" ca="1">IF(V5COUNT(S1331:S1333)&lt;3,"",AVERAGE(S1331:S1333))</f>
        <v>#NAME?</v>
      </c>
      <c r="W1331" s="41" t="e">
        <f t="shared" ca="1" si="84"/>
        <v>#NAME?</v>
      </c>
      <c r="X1331" s="41" t="e">
        <f t="shared" ca="1" si="85"/>
        <v>#NAME?</v>
      </c>
      <c r="Y1331" s="44" t="e">
        <f t="shared" ca="1" si="86"/>
        <v>#NAME?</v>
      </c>
    </row>
    <row r="1332" spans="1:25" ht="60" hidden="1" x14ac:dyDescent="0.25">
      <c r="A1332" s="3" t="s">
        <v>2693</v>
      </c>
      <c r="B1332" s="4">
        <v>45815</v>
      </c>
      <c r="C1332" s="3" t="s">
        <v>1007</v>
      </c>
      <c r="D1332" s="5" t="s">
        <v>1008</v>
      </c>
      <c r="E1332" s="3" t="s">
        <v>99</v>
      </c>
      <c r="F1332" s="3">
        <v>2</v>
      </c>
      <c r="G1332" s="3">
        <v>2</v>
      </c>
      <c r="H1332" s="4">
        <v>43847</v>
      </c>
      <c r="I1332" s="3" t="s">
        <v>302</v>
      </c>
      <c r="J1332" s="3" t="s">
        <v>44</v>
      </c>
      <c r="K1332" s="3" t="s">
        <v>28</v>
      </c>
      <c r="L1332" s="5"/>
      <c r="M1332" s="5"/>
      <c r="N1332" s="3" t="e">
        <f>IF(L1332="Availability", 0, IF(AND(#REF!="Y", OR(F1332&gt;2,#REF!&gt; 0)), 1, 0))</f>
        <v>#REF!</v>
      </c>
      <c r="O1332" s="5"/>
      <c r="P1332" s="5"/>
      <c r="Q1332" s="5"/>
      <c r="R1332" s="10"/>
      <c r="S1332" s="3">
        <f>_xlfn.XLOOKUP(E1332,DelayData!C:C,DelayData!E:E,"Not Found")</f>
        <v>12</v>
      </c>
      <c r="T1332" s="3">
        <f>tbl_master[[#This Row],[Delay Mins]]</f>
        <v>12</v>
      </c>
      <c r="U1332" s="41">
        <f t="shared" si="83"/>
        <v>0</v>
      </c>
      <c r="V1332" s="41" t="e" cm="1">
        <f t="array" aca="1" ref="V1332" ca="1">IF(V5COUNT(S1332:S1334)&lt;3,"",AVERAGE(S1332:S1334))</f>
        <v>#NAME?</v>
      </c>
      <c r="W1332" s="41" t="e">
        <f t="shared" ca="1" si="84"/>
        <v>#NAME?</v>
      </c>
      <c r="X1332" s="41" t="e">
        <f t="shared" ca="1" si="85"/>
        <v>#NAME?</v>
      </c>
      <c r="Y1332" s="44" t="e">
        <f t="shared" ca="1" si="86"/>
        <v>#NAME?</v>
      </c>
    </row>
    <row r="1333" spans="1:25" ht="60" hidden="1" x14ac:dyDescent="0.25">
      <c r="A1333" s="3" t="s">
        <v>2694</v>
      </c>
      <c r="B1333" s="4">
        <v>45815</v>
      </c>
      <c r="C1333" s="3" t="s">
        <v>1007</v>
      </c>
      <c r="D1333" s="5" t="s">
        <v>1008</v>
      </c>
      <c r="E1333" s="3" t="s">
        <v>2695</v>
      </c>
      <c r="F1333" s="3">
        <v>1.5</v>
      </c>
      <c r="G1333" s="3">
        <v>1.5</v>
      </c>
      <c r="H1333" s="4">
        <v>43847</v>
      </c>
      <c r="I1333" s="3" t="s">
        <v>2696</v>
      </c>
      <c r="J1333" s="3"/>
      <c r="K1333" s="3" t="s">
        <v>569</v>
      </c>
      <c r="L1333" s="5"/>
      <c r="M1333" s="5"/>
      <c r="N1333" s="3" t="e">
        <f>IF(L1333="Availability", 0, IF(AND(#REF!="Y", OR(F1333&gt;2,#REF!&gt; 0)), 1, 0))</f>
        <v>#REF!</v>
      </c>
      <c r="O1333" s="5"/>
      <c r="P1333" s="5"/>
      <c r="Q1333" s="5"/>
      <c r="R1333" s="10"/>
      <c r="S1333" s="3" t="str">
        <f>_xlfn.XLOOKUP(E1333,DelayData!C:C,DelayData!E:E,"Not Found")</f>
        <v>Not Found</v>
      </c>
      <c r="T1333" s="3" t="str">
        <f>tbl_master[[#This Row],[Delay Mins]]</f>
        <v>Not Found</v>
      </c>
      <c r="U1333" s="41">
        <f t="shared" si="83"/>
        <v>12</v>
      </c>
      <c r="V1333" s="41" t="e" cm="1">
        <f t="array" aca="1" ref="V1333" ca="1">IF(V5COUNT(S1333:S1335)&lt;3,"",AVERAGE(S1333:S1335))</f>
        <v>#NAME?</v>
      </c>
      <c r="W1333" s="41" t="e">
        <f t="shared" ca="1" si="84"/>
        <v>#VALUE!</v>
      </c>
      <c r="X1333" s="41" t="e">
        <f t="shared" ca="1" si="85"/>
        <v>#VALUE!</v>
      </c>
      <c r="Y1333" s="44" t="e">
        <f t="shared" ca="1" si="86"/>
        <v>#VALUE!</v>
      </c>
    </row>
    <row r="1334" spans="1:25" ht="60" hidden="1" x14ac:dyDescent="0.25">
      <c r="A1334" s="3" t="s">
        <v>2694</v>
      </c>
      <c r="B1334" s="4">
        <v>45815</v>
      </c>
      <c r="C1334" s="3" t="s">
        <v>1007</v>
      </c>
      <c r="D1334" s="5" t="s">
        <v>1008</v>
      </c>
      <c r="E1334" s="3" t="s">
        <v>2695</v>
      </c>
      <c r="F1334" s="3">
        <v>1.5</v>
      </c>
      <c r="G1334" s="3">
        <v>1.5</v>
      </c>
      <c r="H1334" s="4">
        <v>43847</v>
      </c>
      <c r="I1334" s="3" t="s">
        <v>340</v>
      </c>
      <c r="J1334" s="3" t="s">
        <v>254</v>
      </c>
      <c r="K1334" s="3" t="s">
        <v>28</v>
      </c>
      <c r="L1334" s="5"/>
      <c r="M1334" s="5"/>
      <c r="N1334" s="3" t="e">
        <f>IF(L1334="Availability", 0, IF(AND(#REF!="Y", OR(F1334&gt;2,#REF!&gt; 0)), 1, 0))</f>
        <v>#REF!</v>
      </c>
      <c r="O1334" s="5"/>
      <c r="P1334" s="5"/>
      <c r="Q1334" s="5"/>
      <c r="R1334" s="10"/>
      <c r="S1334" s="3" t="str">
        <f>_xlfn.XLOOKUP(E1334,DelayData!C:C,DelayData!E:E,"Not Found")</f>
        <v>Not Found</v>
      </c>
      <c r="T1334" s="3" t="str">
        <f>tbl_master[[#This Row],[Delay Mins]]</f>
        <v>Not Found</v>
      </c>
      <c r="U1334" s="41" t="str">
        <f t="shared" si="83"/>
        <v>Not Found</v>
      </c>
      <c r="V1334" s="41" t="e" cm="1">
        <f t="array" aca="1" ref="V1334" ca="1">IF(V5COUNT(S1334:S1336)&lt;3,"",AVERAGE(S1334:S1336))</f>
        <v>#NAME?</v>
      </c>
      <c r="W1334" s="41" t="e">
        <f t="shared" ca="1" si="84"/>
        <v>#VALUE!</v>
      </c>
      <c r="X1334" s="41" t="e">
        <f t="shared" ca="1" si="85"/>
        <v>#VALUE!</v>
      </c>
      <c r="Y1334" s="44" t="e">
        <f t="shared" ca="1" si="86"/>
        <v>#VALUE!</v>
      </c>
    </row>
    <row r="1335" spans="1:25" ht="105" hidden="1" x14ac:dyDescent="0.25">
      <c r="A1335" s="3" t="s">
        <v>2697</v>
      </c>
      <c r="B1335" s="4">
        <v>45815</v>
      </c>
      <c r="C1335" s="3" t="s">
        <v>954</v>
      </c>
      <c r="D1335" s="5" t="s">
        <v>2563</v>
      </c>
      <c r="E1335" s="3" t="s">
        <v>2698</v>
      </c>
      <c r="F1335" s="3">
        <v>5</v>
      </c>
      <c r="G1335" s="3">
        <v>9</v>
      </c>
      <c r="H1335" s="3"/>
      <c r="I1335" s="3" t="s">
        <v>33</v>
      </c>
      <c r="J1335" s="3" t="s">
        <v>361</v>
      </c>
      <c r="K1335" s="3" t="s">
        <v>28</v>
      </c>
      <c r="L1335" s="5"/>
      <c r="M1335" s="5"/>
      <c r="N1335" s="3" t="e">
        <f>IF(L1335="Availability", 0, IF(AND(#REF!="Y", OR(F1335&gt;2,#REF!&gt; 0)), 1, 0))</f>
        <v>#REF!</v>
      </c>
      <c r="O1335" s="5"/>
      <c r="P1335" s="5"/>
      <c r="Q1335" s="5"/>
      <c r="R1335" s="10"/>
      <c r="S1335" s="3">
        <f>_xlfn.XLOOKUP(E1335,DelayData!C:C,DelayData!E:E,"Not Found")</f>
        <v>4</v>
      </c>
      <c r="T1335" s="3">
        <f>tbl_master[[#This Row],[Delay Mins]]</f>
        <v>4</v>
      </c>
      <c r="U1335" s="41" t="str">
        <f t="shared" si="83"/>
        <v>Not Found</v>
      </c>
      <c r="V1335" s="41" t="e" cm="1">
        <f t="array" aca="1" ref="V1335" ca="1">IF(V5COUNT(S1335:S1337)&lt;3,"",AVERAGE(S1335:S1337))</f>
        <v>#NAME?</v>
      </c>
      <c r="W1335" s="41" t="e">
        <f t="shared" ca="1" si="84"/>
        <v>#VALUE!</v>
      </c>
      <c r="X1335" s="41" t="e">
        <f t="shared" ca="1" si="85"/>
        <v>#VALUE!</v>
      </c>
      <c r="Y1335" s="44" t="e">
        <f t="shared" ca="1" si="86"/>
        <v>#VALUE!</v>
      </c>
    </row>
    <row r="1336" spans="1:25" ht="75" hidden="1" x14ac:dyDescent="0.25">
      <c r="A1336" s="3" t="s">
        <v>2699</v>
      </c>
      <c r="B1336" s="4">
        <v>45815</v>
      </c>
      <c r="C1336" s="3" t="s">
        <v>1390</v>
      </c>
      <c r="D1336" s="5" t="s">
        <v>1391</v>
      </c>
      <c r="E1336" s="3" t="s">
        <v>971</v>
      </c>
      <c r="F1336" s="3">
        <v>0</v>
      </c>
      <c r="G1336" s="3">
        <v>0</v>
      </c>
      <c r="H1336" s="4">
        <v>43728</v>
      </c>
      <c r="I1336" s="3" t="s">
        <v>39</v>
      </c>
      <c r="J1336" s="3" t="s">
        <v>44</v>
      </c>
      <c r="K1336" s="3" t="s">
        <v>28</v>
      </c>
      <c r="L1336" s="5"/>
      <c r="M1336" s="5"/>
      <c r="N1336" s="3" t="e">
        <f>IF(L1336="Availability", 0, IF(AND(#REF!="Y", OR(F1336&gt;2,#REF!&gt; 0)), 1, 0))</f>
        <v>#REF!</v>
      </c>
      <c r="O1336" s="5"/>
      <c r="P1336" s="5"/>
      <c r="Q1336" s="5"/>
      <c r="R1336" s="10"/>
      <c r="S1336" s="3">
        <f>_xlfn.XLOOKUP(E1336,DelayData!C:C,DelayData!E:E,"Not Found")</f>
        <v>0</v>
      </c>
      <c r="T1336" s="3">
        <f>tbl_master[[#This Row],[Delay Mins]]</f>
        <v>0</v>
      </c>
      <c r="U1336" s="41">
        <f t="shared" si="83"/>
        <v>4</v>
      </c>
      <c r="V1336" s="41" t="e" cm="1">
        <f t="array" aca="1" ref="V1336" ca="1">IF(V5COUNT(S1336:S1338)&lt;3,"",AVERAGE(S1336:S1338))</f>
        <v>#NAME?</v>
      </c>
      <c r="W1336" s="41" t="e">
        <f t="shared" ca="1" si="84"/>
        <v>#NAME?</v>
      </c>
      <c r="X1336" s="41" t="e">
        <f t="shared" ca="1" si="85"/>
        <v>#NAME?</v>
      </c>
      <c r="Y1336" s="44" t="e">
        <f t="shared" ca="1" si="86"/>
        <v>#NAME?</v>
      </c>
    </row>
    <row r="1337" spans="1:25" ht="75" hidden="1" x14ac:dyDescent="0.25">
      <c r="A1337" s="3" t="s">
        <v>2700</v>
      </c>
      <c r="B1337" s="4">
        <v>45815</v>
      </c>
      <c r="C1337" s="3" t="s">
        <v>978</v>
      </c>
      <c r="D1337" s="5" t="s">
        <v>795</v>
      </c>
      <c r="E1337" s="3" t="s">
        <v>95</v>
      </c>
      <c r="F1337" s="3">
        <v>4</v>
      </c>
      <c r="G1337" s="3">
        <v>4</v>
      </c>
      <c r="H1337" s="3"/>
      <c r="I1337" s="3" t="s">
        <v>119</v>
      </c>
      <c r="J1337" s="3" t="s">
        <v>588</v>
      </c>
      <c r="K1337" s="3" t="s">
        <v>28</v>
      </c>
      <c r="L1337" s="5"/>
      <c r="M1337" s="5"/>
      <c r="N1337" s="3" t="e">
        <f>IF(L1337="Availability", 0, IF(AND(#REF!="Y", OR(F1337&gt;2,#REF!&gt; 0)), 1, 0))</f>
        <v>#REF!</v>
      </c>
      <c r="O1337" s="5"/>
      <c r="P1337" s="5"/>
      <c r="Q1337" s="5"/>
      <c r="R1337" s="10"/>
      <c r="S1337" s="3">
        <f>_xlfn.XLOOKUP(E1337,DelayData!C:C,DelayData!E:E,"Not Found")</f>
        <v>0</v>
      </c>
      <c r="T1337" s="3">
        <f>tbl_master[[#This Row],[Delay Mins]]</f>
        <v>0</v>
      </c>
      <c r="U1337" s="41">
        <f t="shared" si="83"/>
        <v>0</v>
      </c>
      <c r="V1337" s="41" t="e" cm="1">
        <f t="array" aca="1" ref="V1337" ca="1">IF(V5COUNT(S1337:S1339)&lt;3,"",AVERAGE(S1337:S1339))</f>
        <v>#NAME?</v>
      </c>
      <c r="W1337" s="41" t="e">
        <f t="shared" ca="1" si="84"/>
        <v>#NAME?</v>
      </c>
      <c r="X1337" s="41" t="e">
        <f t="shared" ca="1" si="85"/>
        <v>#NAME?</v>
      </c>
      <c r="Y1337" s="44" t="e">
        <f t="shared" ca="1" si="86"/>
        <v>#NAME?</v>
      </c>
    </row>
    <row r="1338" spans="1:25" ht="60" hidden="1" x14ac:dyDescent="0.25">
      <c r="A1338" s="3" t="s">
        <v>2701</v>
      </c>
      <c r="B1338" s="4">
        <v>45814</v>
      </c>
      <c r="C1338" s="3" t="s">
        <v>1315</v>
      </c>
      <c r="D1338" s="5" t="s">
        <v>1316</v>
      </c>
      <c r="E1338" s="3" t="s">
        <v>70</v>
      </c>
      <c r="F1338" s="3">
        <v>7</v>
      </c>
      <c r="G1338" s="3">
        <v>7</v>
      </c>
      <c r="H1338" s="4">
        <v>44048</v>
      </c>
      <c r="I1338" s="3" t="s">
        <v>71</v>
      </c>
      <c r="J1338" s="3" t="s">
        <v>55</v>
      </c>
      <c r="K1338" s="3" t="s">
        <v>28</v>
      </c>
      <c r="L1338" s="5"/>
      <c r="M1338" s="5"/>
      <c r="N1338" s="3" t="e">
        <f>IF(L1338="Availability", 0, IF(AND(#REF!="Y", OR(F1338&gt;2,#REF!&gt; 0)), 1, 0))</f>
        <v>#REF!</v>
      </c>
      <c r="O1338" s="5"/>
      <c r="P1338" s="5"/>
      <c r="Q1338" s="5"/>
      <c r="R1338" s="10"/>
      <c r="S1338" s="3">
        <f>_xlfn.XLOOKUP(E1338,DelayData!C:C,DelayData!E:E,"Not Found")</f>
        <v>27</v>
      </c>
      <c r="T1338" s="3">
        <f>tbl_master[[#This Row],[Delay Mins]]</f>
        <v>27</v>
      </c>
      <c r="U1338" s="41">
        <f t="shared" si="83"/>
        <v>0</v>
      </c>
      <c r="V1338" s="41" t="e" cm="1">
        <f t="array" aca="1" ref="V1338" ca="1">IF(V5COUNT(S1338:S1340)&lt;3,"",AVERAGE(S1338:S1340))</f>
        <v>#NAME?</v>
      </c>
      <c r="W1338" s="41" t="e">
        <f t="shared" ca="1" si="84"/>
        <v>#NAME?</v>
      </c>
      <c r="X1338" s="41" t="e">
        <f t="shared" ca="1" si="85"/>
        <v>#NAME?</v>
      </c>
      <c r="Y1338" s="44" t="e">
        <f t="shared" ca="1" si="86"/>
        <v>#NAME?</v>
      </c>
    </row>
    <row r="1339" spans="1:25" ht="75" hidden="1" x14ac:dyDescent="0.25">
      <c r="A1339" s="3" t="s">
        <v>2702</v>
      </c>
      <c r="B1339" s="4">
        <v>45814</v>
      </c>
      <c r="C1339" s="3" t="s">
        <v>1630</v>
      </c>
      <c r="D1339" s="5" t="s">
        <v>1631</v>
      </c>
      <c r="E1339" s="3" t="s">
        <v>58</v>
      </c>
      <c r="F1339" s="3">
        <v>6</v>
      </c>
      <c r="G1339" s="3">
        <v>11</v>
      </c>
      <c r="H1339" s="4">
        <v>43915</v>
      </c>
      <c r="I1339" s="3" t="s">
        <v>59</v>
      </c>
      <c r="J1339" s="3" t="s">
        <v>55</v>
      </c>
      <c r="K1339" s="3" t="s">
        <v>28</v>
      </c>
      <c r="L1339" s="5"/>
      <c r="M1339" s="5"/>
      <c r="N1339" s="3" t="e">
        <f>IF(L1339="Availability", 0, IF(AND(#REF!="Y", OR(F1339&gt;2,#REF!&gt; 0)), 1, 0))</f>
        <v>#REF!</v>
      </c>
      <c r="O1339" s="5"/>
      <c r="P1339" s="5"/>
      <c r="Q1339" s="5"/>
      <c r="R1339" s="10"/>
      <c r="S1339" s="3">
        <f>_xlfn.XLOOKUP(E1339,DelayData!C:C,DelayData!E:E,"Not Found")</f>
        <v>2</v>
      </c>
      <c r="T1339" s="3">
        <f>tbl_master[[#This Row],[Delay Mins]]</f>
        <v>2</v>
      </c>
      <c r="U1339" s="41">
        <f t="shared" si="83"/>
        <v>27</v>
      </c>
      <c r="V1339" s="41" t="e" cm="1">
        <f t="array" aca="1" ref="V1339" ca="1">IF(V5COUNT(S1339:S1341)&lt;3,"",AVERAGE(S1339:S1341))</f>
        <v>#NAME?</v>
      </c>
      <c r="W1339" s="41" t="e">
        <f t="shared" ca="1" si="84"/>
        <v>#NAME?</v>
      </c>
      <c r="X1339" s="41" t="e">
        <f t="shared" ca="1" si="85"/>
        <v>#NAME?</v>
      </c>
      <c r="Y1339" s="44" t="e">
        <f t="shared" ca="1" si="86"/>
        <v>#NAME?</v>
      </c>
    </row>
    <row r="1340" spans="1:25" ht="60" hidden="1" x14ac:dyDescent="0.25">
      <c r="A1340" s="3" t="s">
        <v>2703</v>
      </c>
      <c r="B1340" s="4">
        <v>45814</v>
      </c>
      <c r="C1340" s="3" t="s">
        <v>548</v>
      </c>
      <c r="D1340" s="5" t="s">
        <v>1903</v>
      </c>
      <c r="E1340" s="3" t="s">
        <v>2704</v>
      </c>
      <c r="F1340" s="3">
        <v>7</v>
      </c>
      <c r="G1340" s="3">
        <v>7</v>
      </c>
      <c r="H1340" s="4">
        <v>43819</v>
      </c>
      <c r="I1340" s="3" t="s">
        <v>26</v>
      </c>
      <c r="J1340" s="3" t="s">
        <v>242</v>
      </c>
      <c r="K1340" s="3" t="s">
        <v>28</v>
      </c>
      <c r="L1340" s="5"/>
      <c r="M1340" s="5"/>
      <c r="N1340" s="3" t="e">
        <f>IF(L1340="Availability", 0, IF(AND(#REF!="Y", OR(F1340&gt;2,#REF!&gt; 0)), 1, 0))</f>
        <v>#REF!</v>
      </c>
      <c r="O1340" s="5"/>
      <c r="P1340" s="5"/>
      <c r="Q1340" s="5"/>
      <c r="R1340" s="10"/>
      <c r="S1340" s="3">
        <f>_xlfn.XLOOKUP(E1340,DelayData!C:C,DelayData!E:E,"Not Found")</f>
        <v>0</v>
      </c>
      <c r="T1340" s="3">
        <f>tbl_master[[#This Row],[Delay Mins]]</f>
        <v>0</v>
      </c>
      <c r="U1340" s="41">
        <f t="shared" si="83"/>
        <v>2</v>
      </c>
      <c r="V1340" s="41" t="e" cm="1">
        <f t="array" aca="1" ref="V1340" ca="1">IF(V5COUNT(S1340:S1342)&lt;3,"",AVERAGE(S1340:S1342))</f>
        <v>#NAME?</v>
      </c>
      <c r="W1340" s="41" t="e">
        <f t="shared" ca="1" si="84"/>
        <v>#NAME?</v>
      </c>
      <c r="X1340" s="41" t="e">
        <f t="shared" ca="1" si="85"/>
        <v>#NAME?</v>
      </c>
      <c r="Y1340" s="44" t="e">
        <f t="shared" ca="1" si="86"/>
        <v>#NAME?</v>
      </c>
    </row>
    <row r="1341" spans="1:25" ht="45" hidden="1" x14ac:dyDescent="0.25">
      <c r="A1341" s="3" t="s">
        <v>2705</v>
      </c>
      <c r="B1341" s="4">
        <v>45814</v>
      </c>
      <c r="C1341" s="3"/>
      <c r="D1341" s="5" t="s">
        <v>1325</v>
      </c>
      <c r="E1341" s="3" t="s">
        <v>507</v>
      </c>
      <c r="F1341" s="3">
        <v>6</v>
      </c>
      <c r="G1341" s="3">
        <v>6</v>
      </c>
      <c r="H1341" s="4">
        <v>43700</v>
      </c>
      <c r="I1341" s="3" t="s">
        <v>39</v>
      </c>
      <c r="J1341" s="3"/>
      <c r="K1341" s="3" t="s">
        <v>34</v>
      </c>
      <c r="L1341" s="5"/>
      <c r="M1341" s="5"/>
      <c r="N1341" s="3" t="e">
        <f>IF(L1341="Availability", 0, IF(AND(#REF!="Y", OR(F1341&gt;2,#REF!&gt; 0)), 1, 0))</f>
        <v>#REF!</v>
      </c>
      <c r="O1341" s="5"/>
      <c r="P1341" s="5"/>
      <c r="Q1341" s="5"/>
      <c r="R1341" s="10"/>
      <c r="S1341" s="3">
        <f>_xlfn.XLOOKUP(E1341,DelayData!C:C,DelayData!E:E,"Not Found")</f>
        <v>15</v>
      </c>
      <c r="T1341" s="3">
        <f>tbl_master[[#This Row],[Delay Mins]]</f>
        <v>15</v>
      </c>
      <c r="U1341" s="41">
        <f t="shared" si="83"/>
        <v>0</v>
      </c>
      <c r="V1341" s="41" t="e" cm="1">
        <f t="array" aca="1" ref="V1341" ca="1">IF(V5COUNT(S1341:S1343)&lt;3,"",AVERAGE(S1341:S1343))</f>
        <v>#NAME?</v>
      </c>
      <c r="W1341" s="41" t="e">
        <f t="shared" ca="1" si="84"/>
        <v>#NAME?</v>
      </c>
      <c r="X1341" s="41" t="e">
        <f t="shared" ca="1" si="85"/>
        <v>#NAME?</v>
      </c>
      <c r="Y1341" s="44" t="e">
        <f t="shared" ca="1" si="86"/>
        <v>#NAME?</v>
      </c>
    </row>
    <row r="1342" spans="1:25" ht="60" hidden="1" x14ac:dyDescent="0.25">
      <c r="A1342" s="3" t="s">
        <v>2706</v>
      </c>
      <c r="B1342" s="4">
        <v>45813</v>
      </c>
      <c r="C1342" s="3" t="s">
        <v>1100</v>
      </c>
      <c r="D1342" s="5" t="s">
        <v>1101</v>
      </c>
      <c r="E1342" s="3" t="s">
        <v>2153</v>
      </c>
      <c r="F1342" s="3">
        <v>704</v>
      </c>
      <c r="G1342" s="3">
        <v>1288</v>
      </c>
      <c r="H1342" s="4">
        <v>44013</v>
      </c>
      <c r="I1342" s="3" t="s">
        <v>1611</v>
      </c>
      <c r="J1342" s="3"/>
      <c r="K1342" s="3" t="s">
        <v>34</v>
      </c>
      <c r="L1342" s="5" t="s">
        <v>875</v>
      </c>
      <c r="M1342" s="5"/>
      <c r="N1342" s="3" t="e">
        <f>IF(L1342="Availability", 0, IF(AND(#REF!="Y", OR(F1342&gt;2,#REF!&gt; 0)), 1, 0))</f>
        <v>#REF!</v>
      </c>
      <c r="O1342" s="5"/>
      <c r="P1342" s="5"/>
      <c r="Q1342" s="5"/>
      <c r="R1342" s="10"/>
      <c r="S1342" s="3">
        <f>_xlfn.XLOOKUP(E1342,DelayData!C:C,DelayData!E:E,"Not Found")</f>
        <v>31</v>
      </c>
      <c r="T1342" s="3">
        <f>tbl_master[[#This Row],[Delay Mins]]</f>
        <v>31</v>
      </c>
      <c r="U1342" s="41">
        <f t="shared" si="83"/>
        <v>15</v>
      </c>
      <c r="V1342" s="41" t="e" cm="1">
        <f t="array" aca="1" ref="V1342" ca="1">IF(V5COUNT(S1342:S1344)&lt;3,"",AVERAGE(S1342:S1344))</f>
        <v>#NAME?</v>
      </c>
      <c r="W1342" s="41" t="e">
        <f t="shared" ca="1" si="84"/>
        <v>#NAME?</v>
      </c>
      <c r="X1342" s="41" t="e">
        <f t="shared" ca="1" si="85"/>
        <v>#NAME?</v>
      </c>
      <c r="Y1342" s="44" t="e">
        <f t="shared" ca="1" si="86"/>
        <v>#NAME?</v>
      </c>
    </row>
    <row r="1343" spans="1:25" ht="105" hidden="1" x14ac:dyDescent="0.25">
      <c r="A1343" s="3" t="s">
        <v>2707</v>
      </c>
      <c r="B1343" s="4">
        <v>45812</v>
      </c>
      <c r="C1343" s="3" t="s">
        <v>951</v>
      </c>
      <c r="D1343" s="5" t="s">
        <v>952</v>
      </c>
      <c r="E1343" s="3" t="s">
        <v>87</v>
      </c>
      <c r="F1343" s="3">
        <v>6</v>
      </c>
      <c r="G1343" s="3">
        <v>9</v>
      </c>
      <c r="H1343" s="3"/>
      <c r="I1343" s="3" t="s">
        <v>253</v>
      </c>
      <c r="J1343" s="3" t="s">
        <v>254</v>
      </c>
      <c r="K1343" s="3" t="s">
        <v>28</v>
      </c>
      <c r="L1343" s="5" t="s">
        <v>1669</v>
      </c>
      <c r="M1343" s="5" t="s">
        <v>2708</v>
      </c>
      <c r="N1343" s="3" t="e">
        <f>IF(L1343="Availability", 0, IF(AND(#REF!="Y", OR(F1343&gt;2,#REF!&gt; 0)), 1, 0))</f>
        <v>#REF!</v>
      </c>
      <c r="O1343" s="5"/>
      <c r="P1343" s="5"/>
      <c r="Q1343" s="5"/>
      <c r="R1343" s="10"/>
      <c r="S1343" s="3">
        <f>_xlfn.XLOOKUP(E1343,DelayData!C:C,DelayData!E:E,"Not Found")</f>
        <v>0</v>
      </c>
      <c r="T1343" s="3">
        <f>tbl_master[[#This Row],[Delay Mins]]</f>
        <v>0</v>
      </c>
      <c r="U1343" s="41">
        <f t="shared" si="83"/>
        <v>31</v>
      </c>
      <c r="V1343" s="41" t="e" cm="1">
        <f t="array" aca="1" ref="V1343" ca="1">IF(V5COUNT(S1343:S1345)&lt;3,"",AVERAGE(S1343:S1345))</f>
        <v>#NAME?</v>
      </c>
      <c r="W1343" s="41" t="e">
        <f t="shared" ca="1" si="84"/>
        <v>#NAME?</v>
      </c>
      <c r="X1343" s="41" t="e">
        <f t="shared" ca="1" si="85"/>
        <v>#NAME?</v>
      </c>
      <c r="Y1343" s="44" t="e">
        <f t="shared" ca="1" si="86"/>
        <v>#NAME?</v>
      </c>
    </row>
    <row r="1344" spans="1:25" ht="75" hidden="1" x14ac:dyDescent="0.25">
      <c r="A1344" s="3" t="s">
        <v>2709</v>
      </c>
      <c r="B1344" s="4">
        <v>45812</v>
      </c>
      <c r="C1344" s="3" t="s">
        <v>502</v>
      </c>
      <c r="D1344" s="5" t="s">
        <v>1776</v>
      </c>
      <c r="E1344" s="3" t="s">
        <v>162</v>
      </c>
      <c r="F1344" s="3">
        <v>687</v>
      </c>
      <c r="G1344" s="3">
        <v>1192</v>
      </c>
      <c r="H1344" s="4">
        <v>43532</v>
      </c>
      <c r="I1344" s="3" t="s">
        <v>260</v>
      </c>
      <c r="J1344" s="3"/>
      <c r="K1344" s="3" t="s">
        <v>424</v>
      </c>
      <c r="L1344" s="5" t="s">
        <v>875</v>
      </c>
      <c r="M1344" s="5"/>
      <c r="N1344" s="3" t="e">
        <f>IF(L1344="Availability", 0, IF(AND(#REF!="Y", OR(F1344&gt;2,#REF!&gt; 0)), 1, 0))</f>
        <v>#REF!</v>
      </c>
      <c r="O1344" s="5"/>
      <c r="P1344" s="5"/>
      <c r="Q1344" s="5"/>
      <c r="R1344" s="10"/>
      <c r="S1344" s="3">
        <f>_xlfn.XLOOKUP(E1344,DelayData!C:C,DelayData!E:E,"Not Found")</f>
        <v>0</v>
      </c>
      <c r="T1344" s="3">
        <f>tbl_master[[#This Row],[Delay Mins]]</f>
        <v>0</v>
      </c>
      <c r="U1344" s="41">
        <f t="shared" si="83"/>
        <v>0</v>
      </c>
      <c r="V1344" s="41" t="e" cm="1">
        <f t="array" aca="1" ref="V1344" ca="1">IF(V5COUNT(S1344:S1346)&lt;3,"",AVERAGE(S1344:S1346))</f>
        <v>#NAME?</v>
      </c>
      <c r="W1344" s="41" t="e">
        <f t="shared" ca="1" si="84"/>
        <v>#NAME?</v>
      </c>
      <c r="X1344" s="41" t="e">
        <f t="shared" ca="1" si="85"/>
        <v>#NAME?</v>
      </c>
      <c r="Y1344" s="44" t="e">
        <f t="shared" ca="1" si="86"/>
        <v>#NAME?</v>
      </c>
    </row>
    <row r="1345" spans="1:25" ht="75" hidden="1" x14ac:dyDescent="0.25">
      <c r="A1345" s="3" t="s">
        <v>2710</v>
      </c>
      <c r="B1345" s="4">
        <v>45812</v>
      </c>
      <c r="C1345" s="3" t="s">
        <v>954</v>
      </c>
      <c r="D1345" s="5" t="s">
        <v>2711</v>
      </c>
      <c r="E1345" s="3" t="s">
        <v>2712</v>
      </c>
      <c r="F1345" s="3">
        <v>6</v>
      </c>
      <c r="G1345" s="3">
        <v>9</v>
      </c>
      <c r="H1345" s="3"/>
      <c r="I1345" s="3" t="s">
        <v>33</v>
      </c>
      <c r="J1345" s="3" t="s">
        <v>288</v>
      </c>
      <c r="K1345" s="3" t="s">
        <v>28</v>
      </c>
      <c r="L1345" s="5"/>
      <c r="M1345" s="5"/>
      <c r="N1345" s="3" t="e">
        <f>IF(L1345="Availability", 0, IF(AND(#REF!="Y", OR(F1345&gt;2,#REF!&gt; 0)), 1, 0))</f>
        <v>#REF!</v>
      </c>
      <c r="O1345" s="5"/>
      <c r="P1345" s="5"/>
      <c r="Q1345" s="5"/>
      <c r="R1345" s="10"/>
      <c r="S1345" s="3">
        <f>_xlfn.XLOOKUP(E1345,DelayData!C:C,DelayData!E:E,"Not Found")</f>
        <v>0</v>
      </c>
      <c r="T1345" s="3">
        <f>tbl_master[[#This Row],[Delay Mins]]</f>
        <v>0</v>
      </c>
      <c r="U1345" s="41">
        <f t="shared" si="83"/>
        <v>0</v>
      </c>
      <c r="V1345" s="41" t="e" cm="1">
        <f t="array" aca="1" ref="V1345" ca="1">IF(V5COUNT(S1345:S1347)&lt;3,"",AVERAGE(S1345:S1347))</f>
        <v>#NAME?</v>
      </c>
      <c r="W1345" s="41" t="e">
        <f t="shared" ca="1" si="84"/>
        <v>#NAME?</v>
      </c>
      <c r="X1345" s="41" t="e">
        <f t="shared" ca="1" si="85"/>
        <v>#NAME?</v>
      </c>
      <c r="Y1345" s="44" t="e">
        <f t="shared" ca="1" si="86"/>
        <v>#NAME?</v>
      </c>
    </row>
    <row r="1346" spans="1:25" ht="60" hidden="1" x14ac:dyDescent="0.25">
      <c r="A1346" s="3" t="s">
        <v>2713</v>
      </c>
      <c r="B1346" s="4">
        <v>45812</v>
      </c>
      <c r="C1346" s="3" t="s">
        <v>1315</v>
      </c>
      <c r="D1346" s="5" t="s">
        <v>1316</v>
      </c>
      <c r="E1346" s="3" t="s">
        <v>70</v>
      </c>
      <c r="F1346" s="3">
        <v>10</v>
      </c>
      <c r="G1346" s="3">
        <v>10</v>
      </c>
      <c r="H1346" s="4">
        <v>44055</v>
      </c>
      <c r="I1346" s="3" t="s">
        <v>80</v>
      </c>
      <c r="J1346" s="3" t="s">
        <v>199</v>
      </c>
      <c r="K1346" s="3" t="s">
        <v>28</v>
      </c>
      <c r="L1346" s="5"/>
      <c r="M1346" s="5"/>
      <c r="N1346" s="3" t="e">
        <f>IF(L1346="Availability", 0, IF(AND(#REF!="Y", OR(F1346&gt;2,#REF!&gt; 0)), 1, 0))</f>
        <v>#REF!</v>
      </c>
      <c r="O1346" s="5"/>
      <c r="P1346" s="5"/>
      <c r="Q1346" s="5"/>
      <c r="R1346" s="10"/>
      <c r="S1346" s="3">
        <f>_xlfn.XLOOKUP(E1346,DelayData!C:C,DelayData!E:E,"Not Found")</f>
        <v>27</v>
      </c>
      <c r="T1346" s="3">
        <f>tbl_master[[#This Row],[Delay Mins]]</f>
        <v>27</v>
      </c>
      <c r="U1346" s="41">
        <f t="shared" ref="U1346:U1409" si="87">S1345</f>
        <v>0</v>
      </c>
      <c r="V1346" s="41" t="e" cm="1">
        <f t="array" aca="1" ref="V1346" ca="1">IF(V5COUNT(S1346:S1348)&lt;3,"",AVERAGE(S1346:S1348))</f>
        <v>#NAME?</v>
      </c>
      <c r="W1346" s="41" t="e">
        <f t="shared" ref="W1346:W1409" ca="1" si="88">0.5*T1346 + 0.3*U1346 + 0.2*V1346</f>
        <v>#NAME?</v>
      </c>
      <c r="X1346" s="41" t="e">
        <f t="shared" ref="X1346:X1409" ca="1" si="89">S1346 - W1346</f>
        <v>#NAME?</v>
      </c>
      <c r="Y1346" s="44" t="e">
        <f t="shared" ref="Y1346:Y1409" ca="1" si="90">ABS(S1346 - W1346)</f>
        <v>#NAME?</v>
      </c>
    </row>
    <row r="1347" spans="1:25" ht="60" hidden="1" x14ac:dyDescent="0.25">
      <c r="A1347" s="3" t="s">
        <v>2714</v>
      </c>
      <c r="B1347" s="4">
        <v>45812</v>
      </c>
      <c r="C1347" s="3" t="s">
        <v>230</v>
      </c>
      <c r="D1347" s="5" t="s">
        <v>231</v>
      </c>
      <c r="E1347" s="3" t="s">
        <v>241</v>
      </c>
      <c r="F1347" s="3">
        <v>8</v>
      </c>
      <c r="G1347" s="3">
        <v>8</v>
      </c>
      <c r="H1347" s="4">
        <v>43532</v>
      </c>
      <c r="I1347" s="3" t="s">
        <v>26</v>
      </c>
      <c r="J1347" s="3" t="s">
        <v>242</v>
      </c>
      <c r="K1347" s="3" t="s">
        <v>28</v>
      </c>
      <c r="L1347" s="5"/>
      <c r="M1347" s="5"/>
      <c r="N1347" s="3" t="e">
        <f>IF(L1347="Availability", 0, IF(AND(#REF!="Y", OR(F1347&gt;2,#REF!&gt; 0)), 1, 0))</f>
        <v>#REF!</v>
      </c>
      <c r="O1347" s="5"/>
      <c r="P1347" s="5"/>
      <c r="Q1347" s="5"/>
      <c r="R1347" s="10"/>
      <c r="S1347" s="3">
        <f>_xlfn.XLOOKUP(E1347,DelayData!C:C,DelayData!E:E,"Not Found")</f>
        <v>0</v>
      </c>
      <c r="T1347" s="3">
        <f>tbl_master[[#This Row],[Delay Mins]]</f>
        <v>0</v>
      </c>
      <c r="U1347" s="41">
        <f t="shared" si="87"/>
        <v>27</v>
      </c>
      <c r="V1347" s="41" t="e" cm="1">
        <f t="array" aca="1" ref="V1347" ca="1">IF(V5COUNT(S1347:S1349)&lt;3,"",AVERAGE(S1347:S1349))</f>
        <v>#NAME?</v>
      </c>
      <c r="W1347" s="41" t="e">
        <f t="shared" ca="1" si="88"/>
        <v>#NAME?</v>
      </c>
      <c r="X1347" s="41" t="e">
        <f t="shared" ca="1" si="89"/>
        <v>#NAME?</v>
      </c>
      <c r="Y1347" s="44" t="e">
        <f t="shared" ca="1" si="90"/>
        <v>#NAME?</v>
      </c>
    </row>
    <row r="1348" spans="1:25" ht="75" hidden="1" x14ac:dyDescent="0.25">
      <c r="A1348" s="3" t="s">
        <v>2715</v>
      </c>
      <c r="B1348" s="4">
        <v>45812</v>
      </c>
      <c r="C1348" s="3" t="s">
        <v>1462</v>
      </c>
      <c r="D1348" s="5" t="s">
        <v>1463</v>
      </c>
      <c r="E1348" s="3" t="s">
        <v>58</v>
      </c>
      <c r="F1348" s="3">
        <v>5</v>
      </c>
      <c r="G1348" s="3">
        <v>5</v>
      </c>
      <c r="H1348" s="4">
        <v>43868</v>
      </c>
      <c r="I1348" s="3" t="s">
        <v>59</v>
      </c>
      <c r="J1348" s="3" t="s">
        <v>55</v>
      </c>
      <c r="K1348" s="3" t="s">
        <v>28</v>
      </c>
      <c r="L1348" s="5"/>
      <c r="M1348" s="5"/>
      <c r="N1348" s="3" t="e">
        <f>IF(L1348="Availability", 0, IF(AND(#REF!="Y", OR(F1348&gt;2,#REF!&gt; 0)), 1, 0))</f>
        <v>#REF!</v>
      </c>
      <c r="O1348" s="5"/>
      <c r="P1348" s="5"/>
      <c r="Q1348" s="5"/>
      <c r="R1348" s="10"/>
      <c r="S1348" s="3">
        <f>_xlfn.XLOOKUP(E1348,DelayData!C:C,DelayData!E:E,"Not Found")</f>
        <v>2</v>
      </c>
      <c r="T1348" s="3">
        <f>tbl_master[[#This Row],[Delay Mins]]</f>
        <v>2</v>
      </c>
      <c r="U1348" s="41">
        <f t="shared" si="87"/>
        <v>0</v>
      </c>
      <c r="V1348" s="41" t="e" cm="1">
        <f t="array" aca="1" ref="V1348" ca="1">IF(V5COUNT(S1348:S1350)&lt;3,"",AVERAGE(S1348:S1350))</f>
        <v>#NAME?</v>
      </c>
      <c r="W1348" s="41" t="e">
        <f t="shared" ca="1" si="88"/>
        <v>#NAME?</v>
      </c>
      <c r="X1348" s="41" t="e">
        <f t="shared" ca="1" si="89"/>
        <v>#NAME?</v>
      </c>
      <c r="Y1348" s="44" t="e">
        <f t="shared" ca="1" si="90"/>
        <v>#NAME?</v>
      </c>
    </row>
    <row r="1349" spans="1:25" ht="60" hidden="1" x14ac:dyDescent="0.25">
      <c r="A1349" s="3" t="s">
        <v>2716</v>
      </c>
      <c r="B1349" s="4">
        <v>45811</v>
      </c>
      <c r="C1349" s="3" t="s">
        <v>902</v>
      </c>
      <c r="D1349" s="5" t="s">
        <v>102</v>
      </c>
      <c r="E1349" s="3" t="s">
        <v>95</v>
      </c>
      <c r="F1349" s="3">
        <v>3</v>
      </c>
      <c r="G1349" s="3">
        <v>3</v>
      </c>
      <c r="H1349" s="4">
        <v>43902</v>
      </c>
      <c r="I1349" s="3" t="s">
        <v>26</v>
      </c>
      <c r="J1349" s="3" t="s">
        <v>44</v>
      </c>
      <c r="K1349" s="3" t="s">
        <v>28</v>
      </c>
      <c r="L1349" s="5"/>
      <c r="M1349" s="5"/>
      <c r="N1349" s="3" t="e">
        <f>IF(L1349="Availability", 0, IF(AND(#REF!="Y", OR(F1349&gt;2,#REF!&gt; 0)), 1, 0))</f>
        <v>#REF!</v>
      </c>
      <c r="O1349" s="5"/>
      <c r="P1349" s="5"/>
      <c r="Q1349" s="5"/>
      <c r="R1349" s="10"/>
      <c r="S1349" s="3">
        <f>_xlfn.XLOOKUP(E1349,DelayData!C:C,DelayData!E:E,"Not Found")</f>
        <v>0</v>
      </c>
      <c r="T1349" s="3">
        <f>tbl_master[[#This Row],[Delay Mins]]</f>
        <v>0</v>
      </c>
      <c r="U1349" s="41">
        <f t="shared" si="87"/>
        <v>2</v>
      </c>
      <c r="V1349" s="41" t="e" cm="1">
        <f t="array" aca="1" ref="V1349" ca="1">IF(V5COUNT(S1349:S1351)&lt;3,"",AVERAGE(S1349:S1351))</f>
        <v>#NAME?</v>
      </c>
      <c r="W1349" s="41" t="e">
        <f t="shared" ca="1" si="88"/>
        <v>#NAME?</v>
      </c>
      <c r="X1349" s="41" t="e">
        <f t="shared" ca="1" si="89"/>
        <v>#NAME?</v>
      </c>
      <c r="Y1349" s="44" t="e">
        <f t="shared" ca="1" si="90"/>
        <v>#NAME?</v>
      </c>
    </row>
    <row r="1350" spans="1:25" ht="60" hidden="1" x14ac:dyDescent="0.25">
      <c r="A1350" s="3" t="s">
        <v>2717</v>
      </c>
      <c r="B1350" s="4">
        <v>45811</v>
      </c>
      <c r="C1350" s="3" t="s">
        <v>1100</v>
      </c>
      <c r="D1350" s="5" t="s">
        <v>1101</v>
      </c>
      <c r="E1350" s="3" t="s">
        <v>43</v>
      </c>
      <c r="F1350" s="3">
        <v>4</v>
      </c>
      <c r="G1350" s="3">
        <v>4</v>
      </c>
      <c r="H1350" s="4">
        <v>43864</v>
      </c>
      <c r="I1350" s="3" t="s">
        <v>39</v>
      </c>
      <c r="J1350" s="3" t="s">
        <v>163</v>
      </c>
      <c r="K1350" s="3" t="s">
        <v>28</v>
      </c>
      <c r="L1350" s="5"/>
      <c r="M1350" s="5"/>
      <c r="N1350" s="3" t="e">
        <f>IF(L1350="Availability", 0, IF(AND(#REF!="Y", OR(F1350&gt;2,#REF!&gt; 0)), 1, 0))</f>
        <v>#REF!</v>
      </c>
      <c r="O1350" s="5"/>
      <c r="P1350" s="5"/>
      <c r="Q1350" s="5"/>
      <c r="R1350" s="10"/>
      <c r="S1350" s="3">
        <f>_xlfn.XLOOKUP(E1350,DelayData!C:C,DelayData!E:E,"Not Found")</f>
        <v>0</v>
      </c>
      <c r="T1350" s="3">
        <f>tbl_master[[#This Row],[Delay Mins]]</f>
        <v>0</v>
      </c>
      <c r="U1350" s="41">
        <f t="shared" si="87"/>
        <v>0</v>
      </c>
      <c r="V1350" s="41" t="e" cm="1">
        <f t="array" aca="1" ref="V1350" ca="1">IF(V5COUNT(S1350:S1352)&lt;3,"",AVERAGE(S1350:S1352))</f>
        <v>#NAME?</v>
      </c>
      <c r="W1350" s="41" t="e">
        <f t="shared" ca="1" si="88"/>
        <v>#NAME?</v>
      </c>
      <c r="X1350" s="41" t="e">
        <f t="shared" ca="1" si="89"/>
        <v>#NAME?</v>
      </c>
      <c r="Y1350" s="44" t="e">
        <f t="shared" ca="1" si="90"/>
        <v>#NAME?</v>
      </c>
    </row>
    <row r="1351" spans="1:25" ht="60" hidden="1" x14ac:dyDescent="0.25">
      <c r="A1351" s="3" t="s">
        <v>2718</v>
      </c>
      <c r="B1351" s="4">
        <v>45811</v>
      </c>
      <c r="C1351" s="3" t="s">
        <v>1310</v>
      </c>
      <c r="D1351" s="5" t="s">
        <v>2719</v>
      </c>
      <c r="E1351" s="3" t="s">
        <v>95</v>
      </c>
      <c r="F1351" s="3">
        <v>43</v>
      </c>
      <c r="G1351" s="3">
        <v>43</v>
      </c>
      <c r="H1351" s="4">
        <v>43784</v>
      </c>
      <c r="I1351" s="3" t="s">
        <v>26</v>
      </c>
      <c r="J1351" s="3" t="s">
        <v>588</v>
      </c>
      <c r="K1351" s="3" t="s">
        <v>28</v>
      </c>
      <c r="L1351" s="5"/>
      <c r="M1351" s="5"/>
      <c r="N1351" s="3" t="e">
        <f>IF(L1351="Availability", 0, IF(AND(#REF!="Y", OR(F1351&gt;2,#REF!&gt; 0)), 1, 0))</f>
        <v>#REF!</v>
      </c>
      <c r="O1351" s="5"/>
      <c r="P1351" s="5"/>
      <c r="Q1351" s="5"/>
      <c r="R1351" s="10"/>
      <c r="S1351" s="3">
        <f>_xlfn.XLOOKUP(E1351,DelayData!C:C,DelayData!E:E,"Not Found")</f>
        <v>0</v>
      </c>
      <c r="T1351" s="3">
        <f>tbl_master[[#This Row],[Delay Mins]]</f>
        <v>0</v>
      </c>
      <c r="U1351" s="41">
        <f t="shared" si="87"/>
        <v>0</v>
      </c>
      <c r="V1351" s="41" t="e" cm="1">
        <f t="array" aca="1" ref="V1351" ca="1">IF(V5COUNT(S1351:S1353)&lt;3,"",AVERAGE(S1351:S1353))</f>
        <v>#NAME?</v>
      </c>
      <c r="W1351" s="41" t="e">
        <f t="shared" ca="1" si="88"/>
        <v>#NAME?</v>
      </c>
      <c r="X1351" s="41" t="e">
        <f t="shared" ca="1" si="89"/>
        <v>#NAME?</v>
      </c>
      <c r="Y1351" s="44" t="e">
        <f t="shared" ca="1" si="90"/>
        <v>#NAME?</v>
      </c>
    </row>
    <row r="1352" spans="1:25" ht="60" hidden="1" x14ac:dyDescent="0.25">
      <c r="A1352" s="3" t="s">
        <v>2720</v>
      </c>
      <c r="B1352" s="4">
        <v>45811</v>
      </c>
      <c r="C1352" s="3" t="s">
        <v>1869</v>
      </c>
      <c r="D1352" s="5" t="s">
        <v>1870</v>
      </c>
      <c r="E1352" s="3" t="s">
        <v>133</v>
      </c>
      <c r="F1352" s="3">
        <v>132</v>
      </c>
      <c r="G1352" s="3">
        <v>132</v>
      </c>
      <c r="H1352" s="4">
        <v>43700</v>
      </c>
      <c r="I1352" s="3" t="s">
        <v>54</v>
      </c>
      <c r="J1352" s="3" t="s">
        <v>55</v>
      </c>
      <c r="K1352" s="3" t="s">
        <v>28</v>
      </c>
      <c r="L1352" s="5"/>
      <c r="M1352" s="5"/>
      <c r="N1352" s="3" t="e">
        <f>IF(L1352="Availability", 0, IF(AND(#REF!="Y", OR(F1352&gt;2,#REF!&gt; 0)), 1, 0))</f>
        <v>#REF!</v>
      </c>
      <c r="O1352" s="5"/>
      <c r="P1352" s="5"/>
      <c r="Q1352" s="5"/>
      <c r="R1352" s="10"/>
      <c r="S1352" s="3">
        <f>_xlfn.XLOOKUP(E1352,DelayData!C:C,DelayData!E:E,"Not Found")</f>
        <v>101</v>
      </c>
      <c r="T1352" s="3">
        <f>tbl_master[[#This Row],[Delay Mins]]</f>
        <v>101</v>
      </c>
      <c r="U1352" s="41">
        <f t="shared" si="87"/>
        <v>0</v>
      </c>
      <c r="V1352" s="41" t="e" cm="1">
        <f t="array" aca="1" ref="V1352" ca="1">IF(V5COUNT(S1352:S1354)&lt;3,"",AVERAGE(S1352:S1354))</f>
        <v>#NAME?</v>
      </c>
      <c r="W1352" s="41" t="e">
        <f t="shared" ca="1" si="88"/>
        <v>#NAME?</v>
      </c>
      <c r="X1352" s="41" t="e">
        <f t="shared" ca="1" si="89"/>
        <v>#NAME?</v>
      </c>
      <c r="Y1352" s="44" t="e">
        <f t="shared" ca="1" si="90"/>
        <v>#NAME?</v>
      </c>
    </row>
    <row r="1353" spans="1:25" ht="60" hidden="1" x14ac:dyDescent="0.25">
      <c r="A1353" s="3" t="s">
        <v>2721</v>
      </c>
      <c r="B1353" s="4">
        <v>45810</v>
      </c>
      <c r="C1353" s="3" t="s">
        <v>982</v>
      </c>
      <c r="D1353" s="5" t="s">
        <v>1344</v>
      </c>
      <c r="E1353" s="3" t="s">
        <v>87</v>
      </c>
      <c r="F1353" s="3">
        <v>12</v>
      </c>
      <c r="G1353" s="3">
        <v>20</v>
      </c>
      <c r="H1353" s="4">
        <v>43700</v>
      </c>
      <c r="I1353" s="3" t="s">
        <v>39</v>
      </c>
      <c r="J1353" s="3" t="s">
        <v>361</v>
      </c>
      <c r="K1353" s="3" t="s">
        <v>28</v>
      </c>
      <c r="L1353" s="5"/>
      <c r="M1353" s="5"/>
      <c r="N1353" s="3" t="e">
        <f>IF(L1353="Availability", 0, IF(AND(#REF!="Y", OR(F1353&gt;2,#REF!&gt; 0)), 1, 0))</f>
        <v>#REF!</v>
      </c>
      <c r="O1353" s="5"/>
      <c r="P1353" s="5"/>
      <c r="Q1353" s="5"/>
      <c r="R1353" s="10"/>
      <c r="S1353" s="3">
        <f>_xlfn.XLOOKUP(E1353,DelayData!C:C,DelayData!E:E,"Not Found")</f>
        <v>0</v>
      </c>
      <c r="T1353" s="3">
        <f>tbl_master[[#This Row],[Delay Mins]]</f>
        <v>0</v>
      </c>
      <c r="U1353" s="41">
        <f t="shared" si="87"/>
        <v>101</v>
      </c>
      <c r="V1353" s="41" t="e" cm="1">
        <f t="array" aca="1" ref="V1353" ca="1">IF(V5COUNT(S1353:S1355)&lt;3,"",AVERAGE(S1353:S1355))</f>
        <v>#NAME?</v>
      </c>
      <c r="W1353" s="41" t="e">
        <f t="shared" ca="1" si="88"/>
        <v>#NAME?</v>
      </c>
      <c r="X1353" s="41" t="e">
        <f t="shared" ca="1" si="89"/>
        <v>#NAME?</v>
      </c>
      <c r="Y1353" s="44" t="e">
        <f t="shared" ca="1" si="90"/>
        <v>#NAME?</v>
      </c>
    </row>
    <row r="1354" spans="1:25" ht="75" hidden="1" x14ac:dyDescent="0.25">
      <c r="A1354" s="3" t="s">
        <v>2722</v>
      </c>
      <c r="B1354" s="4">
        <v>45810</v>
      </c>
      <c r="C1354" s="3" t="s">
        <v>1486</v>
      </c>
      <c r="D1354" s="5" t="s">
        <v>1487</v>
      </c>
      <c r="E1354" s="3" t="s">
        <v>70</v>
      </c>
      <c r="F1354" s="3">
        <v>3</v>
      </c>
      <c r="G1354" s="3">
        <v>7</v>
      </c>
      <c r="H1354" s="4">
        <v>43798</v>
      </c>
      <c r="I1354" s="3" t="s">
        <v>71</v>
      </c>
      <c r="J1354" s="3" t="s">
        <v>55</v>
      </c>
      <c r="K1354" s="3" t="s">
        <v>28</v>
      </c>
      <c r="L1354" s="5"/>
      <c r="M1354" s="5"/>
      <c r="N1354" s="3" t="e">
        <f>IF(L1354="Availability", 0, IF(AND(#REF!="Y", OR(F1354&gt;2,#REF!&gt; 0)), 1, 0))</f>
        <v>#REF!</v>
      </c>
      <c r="O1354" s="5"/>
      <c r="P1354" s="5"/>
      <c r="Q1354" s="5"/>
      <c r="R1354" s="10"/>
      <c r="S1354" s="3">
        <f>_xlfn.XLOOKUP(E1354,DelayData!C:C,DelayData!E:E,"Not Found")</f>
        <v>27</v>
      </c>
      <c r="T1354" s="3">
        <f>tbl_master[[#This Row],[Delay Mins]]</f>
        <v>27</v>
      </c>
      <c r="U1354" s="41">
        <f t="shared" si="87"/>
        <v>0</v>
      </c>
      <c r="V1354" s="41" t="e" cm="1">
        <f t="array" aca="1" ref="V1354" ca="1">IF(V5COUNT(S1354:S1356)&lt;3,"",AVERAGE(S1354:S1356))</f>
        <v>#NAME?</v>
      </c>
      <c r="W1354" s="41" t="e">
        <f t="shared" ca="1" si="88"/>
        <v>#NAME?</v>
      </c>
      <c r="X1354" s="41" t="e">
        <f t="shared" ca="1" si="89"/>
        <v>#NAME?</v>
      </c>
      <c r="Y1354" s="44" t="e">
        <f t="shared" ca="1" si="90"/>
        <v>#NAME?</v>
      </c>
    </row>
    <row r="1355" spans="1:25" ht="75" hidden="1" x14ac:dyDescent="0.25">
      <c r="A1355" s="3" t="s">
        <v>2723</v>
      </c>
      <c r="B1355" s="4">
        <v>45809</v>
      </c>
      <c r="C1355" s="3" t="s">
        <v>1058</v>
      </c>
      <c r="D1355" s="5" t="s">
        <v>1059</v>
      </c>
      <c r="E1355" s="3" t="s">
        <v>264</v>
      </c>
      <c r="F1355" s="3">
        <v>4</v>
      </c>
      <c r="G1355" s="3">
        <v>15</v>
      </c>
      <c r="H1355" s="3"/>
      <c r="I1355" s="3" t="s">
        <v>119</v>
      </c>
      <c r="J1355" s="3" t="s">
        <v>163</v>
      </c>
      <c r="K1355" s="3" t="s">
        <v>28</v>
      </c>
      <c r="L1355" s="5"/>
      <c r="M1355" s="5"/>
      <c r="N1355" s="3" t="e">
        <f>IF(L1355="Availability", 0, IF(AND(#REF!="Y", OR(F1355&gt;2,#REF!&gt; 0)), 1, 0))</f>
        <v>#REF!</v>
      </c>
      <c r="O1355" s="5"/>
      <c r="P1355" s="5"/>
      <c r="Q1355" s="5"/>
      <c r="R1355" s="10"/>
      <c r="S1355" s="3">
        <f>_xlfn.XLOOKUP(E1355,DelayData!C:C,DelayData!E:E,"Not Found")</f>
        <v>24</v>
      </c>
      <c r="T1355" s="3">
        <f>tbl_master[[#This Row],[Delay Mins]]</f>
        <v>24</v>
      </c>
      <c r="U1355" s="41">
        <f t="shared" si="87"/>
        <v>27</v>
      </c>
      <c r="V1355" s="41" t="e" cm="1">
        <f t="array" aca="1" ref="V1355" ca="1">IF(V5COUNT(S1355:S1357)&lt;3,"",AVERAGE(S1355:S1357))</f>
        <v>#NAME?</v>
      </c>
      <c r="W1355" s="41" t="e">
        <f t="shared" ca="1" si="88"/>
        <v>#NAME?</v>
      </c>
      <c r="X1355" s="41" t="e">
        <f t="shared" ca="1" si="89"/>
        <v>#NAME?</v>
      </c>
      <c r="Y1355" s="44" t="e">
        <f t="shared" ca="1" si="90"/>
        <v>#NAME?</v>
      </c>
    </row>
    <row r="1356" spans="1:25" ht="60" hidden="1" x14ac:dyDescent="0.25">
      <c r="A1356" s="3" t="s">
        <v>2724</v>
      </c>
      <c r="B1356" s="4">
        <v>45809</v>
      </c>
      <c r="C1356" s="3" t="s">
        <v>135</v>
      </c>
      <c r="D1356" s="5" t="s">
        <v>1834</v>
      </c>
      <c r="E1356" s="3" t="s">
        <v>99</v>
      </c>
      <c r="F1356" s="3">
        <v>9</v>
      </c>
      <c r="G1356" s="3">
        <v>20</v>
      </c>
      <c r="H1356" s="4">
        <v>43549</v>
      </c>
      <c r="I1356" s="3" t="s">
        <v>26</v>
      </c>
      <c r="J1356" s="3" t="s">
        <v>361</v>
      </c>
      <c r="K1356" s="3" t="s">
        <v>28</v>
      </c>
      <c r="L1356" s="5"/>
      <c r="M1356" s="5"/>
      <c r="N1356" s="3" t="e">
        <f>IF(L1356="Availability", 0, IF(AND(#REF!="Y", OR(F1356&gt;2,#REF!&gt; 0)), 1, 0))</f>
        <v>#REF!</v>
      </c>
      <c r="O1356" s="5"/>
      <c r="P1356" s="5"/>
      <c r="Q1356" s="5"/>
      <c r="R1356" s="10"/>
      <c r="S1356" s="3">
        <f>_xlfn.XLOOKUP(E1356,DelayData!C:C,DelayData!E:E,"Not Found")</f>
        <v>12</v>
      </c>
      <c r="T1356" s="3">
        <f>tbl_master[[#This Row],[Delay Mins]]</f>
        <v>12</v>
      </c>
      <c r="U1356" s="41">
        <f t="shared" si="87"/>
        <v>24</v>
      </c>
      <c r="V1356" s="41" t="e" cm="1">
        <f t="array" aca="1" ref="V1356" ca="1">IF(V5COUNT(S1356:S1358)&lt;3,"",AVERAGE(S1356:S1358))</f>
        <v>#NAME?</v>
      </c>
      <c r="W1356" s="41" t="e">
        <f t="shared" ca="1" si="88"/>
        <v>#NAME?</v>
      </c>
      <c r="X1356" s="41" t="e">
        <f t="shared" ca="1" si="89"/>
        <v>#NAME?</v>
      </c>
      <c r="Y1356" s="44" t="e">
        <f t="shared" ca="1" si="90"/>
        <v>#NAME?</v>
      </c>
    </row>
    <row r="1357" spans="1:25" ht="75" hidden="1" x14ac:dyDescent="0.25">
      <c r="A1357" s="3" t="s">
        <v>2725</v>
      </c>
      <c r="B1357" s="4">
        <v>45809</v>
      </c>
      <c r="C1357" s="3" t="s">
        <v>2496</v>
      </c>
      <c r="D1357" s="5" t="s">
        <v>2497</v>
      </c>
      <c r="E1357" s="3" t="s">
        <v>216</v>
      </c>
      <c r="F1357" s="3">
        <v>22</v>
      </c>
      <c r="G1357" s="3">
        <v>28</v>
      </c>
      <c r="H1357" s="4">
        <v>43545</v>
      </c>
      <c r="I1357" s="3" t="s">
        <v>217</v>
      </c>
      <c r="J1357" s="3" t="s">
        <v>55</v>
      </c>
      <c r="K1357" s="3" t="s">
        <v>28</v>
      </c>
      <c r="L1357" s="5"/>
      <c r="M1357" s="5"/>
      <c r="N1357" s="3" t="e">
        <f>IF(L1357="Availability", 0, IF(AND(#REF!="Y", OR(F1357&gt;2,#REF!&gt; 0)), 1, 0))</f>
        <v>#REF!</v>
      </c>
      <c r="O1357" s="5"/>
      <c r="P1357" s="5"/>
      <c r="Q1357" s="5"/>
      <c r="R1357" s="10"/>
      <c r="S1357" s="3">
        <f>_xlfn.XLOOKUP(E1357,DelayData!C:C,DelayData!E:E,"Not Found")</f>
        <v>3</v>
      </c>
      <c r="T1357" s="3">
        <f>tbl_master[[#This Row],[Delay Mins]]</f>
        <v>3</v>
      </c>
      <c r="U1357" s="41">
        <f t="shared" si="87"/>
        <v>12</v>
      </c>
      <c r="V1357" s="41" t="e" cm="1">
        <f t="array" aca="1" ref="V1357" ca="1">IF(V5COUNT(S1357:S1359)&lt;3,"",AVERAGE(S1357:S1359))</f>
        <v>#NAME?</v>
      </c>
      <c r="W1357" s="41" t="e">
        <f t="shared" ca="1" si="88"/>
        <v>#NAME?</v>
      </c>
      <c r="X1357" s="41" t="e">
        <f t="shared" ca="1" si="89"/>
        <v>#NAME?</v>
      </c>
      <c r="Y1357" s="44" t="e">
        <f t="shared" ca="1" si="90"/>
        <v>#NAME?</v>
      </c>
    </row>
    <row r="1358" spans="1:25" ht="75" hidden="1" x14ac:dyDescent="0.25">
      <c r="A1358" s="3" t="s">
        <v>2726</v>
      </c>
      <c r="B1358" s="4">
        <v>45809</v>
      </c>
      <c r="C1358" s="3" t="s">
        <v>61</v>
      </c>
      <c r="D1358" s="5" t="s">
        <v>2247</v>
      </c>
      <c r="E1358" s="3" t="s">
        <v>264</v>
      </c>
      <c r="F1358" s="3">
        <v>9</v>
      </c>
      <c r="G1358" s="3">
        <v>43</v>
      </c>
      <c r="H1358" s="3"/>
      <c r="I1358" s="3" t="s">
        <v>33</v>
      </c>
      <c r="J1358" s="3" t="s">
        <v>129</v>
      </c>
      <c r="K1358" s="3" t="s">
        <v>28</v>
      </c>
      <c r="L1358" s="5"/>
      <c r="M1358" s="5"/>
      <c r="N1358" s="3" t="e">
        <f>IF(L1358="Availability", 0, IF(AND(#REF!="Y", OR(F1358&gt;2,#REF!&gt; 0)), 1, 0))</f>
        <v>#REF!</v>
      </c>
      <c r="O1358" s="5"/>
      <c r="P1358" s="5"/>
      <c r="Q1358" s="5"/>
      <c r="R1358" s="10"/>
      <c r="S1358" s="3">
        <f>_xlfn.XLOOKUP(E1358,DelayData!C:C,DelayData!E:E,"Not Found")</f>
        <v>24</v>
      </c>
      <c r="T1358" s="3">
        <f>tbl_master[[#This Row],[Delay Mins]]</f>
        <v>24</v>
      </c>
      <c r="U1358" s="41">
        <f t="shared" si="87"/>
        <v>3</v>
      </c>
      <c r="V1358" s="41" t="e" cm="1">
        <f t="array" aca="1" ref="V1358" ca="1">IF(V5COUNT(S1358:S1360)&lt;3,"",AVERAGE(S1358:S1360))</f>
        <v>#NAME?</v>
      </c>
      <c r="W1358" s="41" t="e">
        <f t="shared" ca="1" si="88"/>
        <v>#NAME?</v>
      </c>
      <c r="X1358" s="41" t="e">
        <f t="shared" ca="1" si="89"/>
        <v>#NAME?</v>
      </c>
      <c r="Y1358" s="44" t="e">
        <f t="shared" ca="1" si="90"/>
        <v>#NAME?</v>
      </c>
    </row>
    <row r="1359" spans="1:25" ht="75" hidden="1" x14ac:dyDescent="0.25">
      <c r="A1359" s="3" t="s">
        <v>2727</v>
      </c>
      <c r="B1359" s="4">
        <v>45809</v>
      </c>
      <c r="C1359" s="3" t="s">
        <v>61</v>
      </c>
      <c r="D1359" s="5" t="s">
        <v>2247</v>
      </c>
      <c r="E1359" s="3" t="s">
        <v>76</v>
      </c>
      <c r="F1359" s="3">
        <v>1.5</v>
      </c>
      <c r="G1359" s="3">
        <v>3.5</v>
      </c>
      <c r="H1359" s="3"/>
      <c r="I1359" s="3" t="s">
        <v>88</v>
      </c>
      <c r="J1359" s="3" t="s">
        <v>163</v>
      </c>
      <c r="K1359" s="3" t="s">
        <v>28</v>
      </c>
      <c r="L1359" s="5"/>
      <c r="M1359" s="5"/>
      <c r="N1359" s="3" t="e">
        <f>IF(L1359="Availability", 0, IF(AND(#REF!="Y", OR(F1359&gt;2,#REF!&gt; 0)), 1, 0))</f>
        <v>#REF!</v>
      </c>
      <c r="O1359" s="5"/>
      <c r="P1359" s="5"/>
      <c r="Q1359" s="5"/>
      <c r="R1359" s="10"/>
      <c r="S1359" s="3">
        <f>_xlfn.XLOOKUP(E1359,DelayData!C:C,DelayData!E:E,"Not Found")</f>
        <v>0</v>
      </c>
      <c r="T1359" s="3">
        <f>tbl_master[[#This Row],[Delay Mins]]</f>
        <v>0</v>
      </c>
      <c r="U1359" s="41">
        <f t="shared" si="87"/>
        <v>24</v>
      </c>
      <c r="V1359" s="41" t="e" cm="1">
        <f t="array" aca="1" ref="V1359" ca="1">IF(V5COUNT(S1359:S1361)&lt;3,"",AVERAGE(S1359:S1361))</f>
        <v>#NAME?</v>
      </c>
      <c r="W1359" s="41" t="e">
        <f t="shared" ca="1" si="88"/>
        <v>#NAME?</v>
      </c>
      <c r="X1359" s="41" t="e">
        <f t="shared" ca="1" si="89"/>
        <v>#NAME?</v>
      </c>
      <c r="Y1359" s="44" t="e">
        <f t="shared" ca="1" si="90"/>
        <v>#NAME?</v>
      </c>
    </row>
    <row r="1360" spans="1:25" ht="75" hidden="1" x14ac:dyDescent="0.25">
      <c r="A1360" s="3" t="s">
        <v>2728</v>
      </c>
      <c r="B1360" s="4">
        <v>45808</v>
      </c>
      <c r="C1360" s="3" t="s">
        <v>1238</v>
      </c>
      <c r="D1360" s="5" t="s">
        <v>2013</v>
      </c>
      <c r="E1360" s="3" t="s">
        <v>95</v>
      </c>
      <c r="F1360" s="3">
        <v>45</v>
      </c>
      <c r="G1360" s="3">
        <v>45</v>
      </c>
      <c r="H1360" s="3"/>
      <c r="I1360" s="3" t="s">
        <v>119</v>
      </c>
      <c r="J1360" s="3" t="s">
        <v>163</v>
      </c>
      <c r="K1360" s="3" t="s">
        <v>28</v>
      </c>
      <c r="L1360" s="5"/>
      <c r="M1360" s="5"/>
      <c r="N1360" s="3" t="e">
        <f>IF(L1360="Availability", 0, IF(AND(#REF!="Y", OR(F1360&gt;2,#REF!&gt; 0)), 1, 0))</f>
        <v>#REF!</v>
      </c>
      <c r="O1360" s="5"/>
      <c r="P1360" s="5"/>
      <c r="Q1360" s="5"/>
      <c r="R1360" s="10"/>
      <c r="S1360" s="3">
        <f>_xlfn.XLOOKUP(E1360,DelayData!C:C,DelayData!E:E,"Not Found")</f>
        <v>0</v>
      </c>
      <c r="T1360" s="3">
        <f>tbl_master[[#This Row],[Delay Mins]]</f>
        <v>0</v>
      </c>
      <c r="U1360" s="41">
        <f t="shared" si="87"/>
        <v>0</v>
      </c>
      <c r="V1360" s="41" t="e" cm="1">
        <f t="array" aca="1" ref="V1360" ca="1">IF(V5COUNT(S1360:S1362)&lt;3,"",AVERAGE(S1360:S1362))</f>
        <v>#NAME?</v>
      </c>
      <c r="W1360" s="41" t="e">
        <f t="shared" ca="1" si="88"/>
        <v>#NAME?</v>
      </c>
      <c r="X1360" s="41" t="e">
        <f t="shared" ca="1" si="89"/>
        <v>#NAME?</v>
      </c>
      <c r="Y1360" s="44" t="e">
        <f t="shared" ca="1" si="90"/>
        <v>#NAME?</v>
      </c>
    </row>
    <row r="1361" spans="1:25" ht="75" hidden="1" x14ac:dyDescent="0.25">
      <c r="A1361" s="3" t="s">
        <v>2729</v>
      </c>
      <c r="B1361" s="4">
        <v>45808</v>
      </c>
      <c r="C1361" s="3" t="s">
        <v>1041</v>
      </c>
      <c r="D1361" s="5" t="s">
        <v>1042</v>
      </c>
      <c r="E1361" s="3" t="s">
        <v>387</v>
      </c>
      <c r="F1361" s="3">
        <v>7</v>
      </c>
      <c r="G1361" s="3">
        <v>10</v>
      </c>
      <c r="H1361" s="3"/>
      <c r="I1361" s="3" t="s">
        <v>119</v>
      </c>
      <c r="J1361" s="3" t="s">
        <v>163</v>
      </c>
      <c r="K1361" s="3" t="s">
        <v>28</v>
      </c>
      <c r="L1361" s="5"/>
      <c r="M1361" s="5"/>
      <c r="N1361" s="3" t="e">
        <f>IF(L1361="Availability", 0, IF(AND(#REF!="Y", OR(F1361&gt;2,#REF!&gt; 0)), 1, 0))</f>
        <v>#REF!</v>
      </c>
      <c r="O1361" s="5"/>
      <c r="P1361" s="5"/>
      <c r="Q1361" s="5"/>
      <c r="R1361" s="10"/>
      <c r="S1361" s="3">
        <f>_xlfn.XLOOKUP(E1361,DelayData!C:C,DelayData!E:E,"Not Found")</f>
        <v>31</v>
      </c>
      <c r="T1361" s="3">
        <f>tbl_master[[#This Row],[Delay Mins]]</f>
        <v>31</v>
      </c>
      <c r="U1361" s="41">
        <f t="shared" si="87"/>
        <v>0</v>
      </c>
      <c r="V1361" s="41" t="e" cm="1">
        <f t="array" aca="1" ref="V1361" ca="1">IF(V5COUNT(S1361:S1363)&lt;3,"",AVERAGE(S1361:S1363))</f>
        <v>#NAME?</v>
      </c>
      <c r="W1361" s="41" t="e">
        <f t="shared" ca="1" si="88"/>
        <v>#NAME?</v>
      </c>
      <c r="X1361" s="41" t="e">
        <f t="shared" ca="1" si="89"/>
        <v>#NAME?</v>
      </c>
      <c r="Y1361" s="44" t="e">
        <f t="shared" ca="1" si="90"/>
        <v>#NAME?</v>
      </c>
    </row>
    <row r="1362" spans="1:25" ht="75" hidden="1" x14ac:dyDescent="0.25">
      <c r="A1362" s="3" t="s">
        <v>2730</v>
      </c>
      <c r="B1362" s="4">
        <v>45807</v>
      </c>
      <c r="C1362" s="3" t="s">
        <v>2038</v>
      </c>
      <c r="D1362" s="5" t="s">
        <v>2039</v>
      </c>
      <c r="E1362" s="3" t="s">
        <v>216</v>
      </c>
      <c r="F1362" s="3">
        <v>8</v>
      </c>
      <c r="G1362" s="3">
        <v>13</v>
      </c>
      <c r="H1362" s="4">
        <v>43549</v>
      </c>
      <c r="I1362" s="3" t="s">
        <v>217</v>
      </c>
      <c r="J1362" s="3" t="s">
        <v>55</v>
      </c>
      <c r="K1362" s="3" t="s">
        <v>28</v>
      </c>
      <c r="L1362" s="5"/>
      <c r="M1362" s="5"/>
      <c r="N1362" s="3" t="e">
        <f>IF(L1362="Availability", 0, IF(AND(#REF!="Y", OR(F1362&gt;2,#REF!&gt; 0)), 1, 0))</f>
        <v>#REF!</v>
      </c>
      <c r="O1362" s="5"/>
      <c r="P1362" s="5"/>
      <c r="Q1362" s="5"/>
      <c r="R1362" s="10"/>
      <c r="S1362" s="3">
        <f>_xlfn.XLOOKUP(E1362,DelayData!C:C,DelayData!E:E,"Not Found")</f>
        <v>3</v>
      </c>
      <c r="T1362" s="3">
        <f>tbl_master[[#This Row],[Delay Mins]]</f>
        <v>3</v>
      </c>
      <c r="U1362" s="41">
        <f t="shared" si="87"/>
        <v>31</v>
      </c>
      <c r="V1362" s="41" t="e" cm="1">
        <f t="array" aca="1" ref="V1362" ca="1">IF(V5COUNT(S1362:S1364)&lt;3,"",AVERAGE(S1362:S1364))</f>
        <v>#NAME?</v>
      </c>
      <c r="W1362" s="41" t="e">
        <f t="shared" ca="1" si="88"/>
        <v>#NAME?</v>
      </c>
      <c r="X1362" s="41" t="e">
        <f t="shared" ca="1" si="89"/>
        <v>#NAME?</v>
      </c>
      <c r="Y1362" s="44" t="e">
        <f t="shared" ca="1" si="90"/>
        <v>#NAME?</v>
      </c>
    </row>
    <row r="1363" spans="1:25" ht="75" hidden="1" x14ac:dyDescent="0.25">
      <c r="A1363" s="3" t="s">
        <v>2731</v>
      </c>
      <c r="B1363" s="4">
        <v>45807</v>
      </c>
      <c r="C1363" s="3" t="s">
        <v>933</v>
      </c>
      <c r="D1363" s="5" t="s">
        <v>1614</v>
      </c>
      <c r="E1363" s="3" t="s">
        <v>2732</v>
      </c>
      <c r="F1363" s="3">
        <v>6</v>
      </c>
      <c r="G1363" s="3">
        <v>6</v>
      </c>
      <c r="H1363" s="3"/>
      <c r="I1363" s="3" t="s">
        <v>33</v>
      </c>
      <c r="J1363" s="3" t="s">
        <v>129</v>
      </c>
      <c r="K1363" s="3" t="s">
        <v>28</v>
      </c>
      <c r="L1363" s="5"/>
      <c r="M1363" s="5"/>
      <c r="N1363" s="3" t="e">
        <f>IF(L1363="Availability", 0, IF(AND(#REF!="Y", OR(F1363&gt;2,#REF!&gt; 0)), 1, 0))</f>
        <v>#REF!</v>
      </c>
      <c r="O1363" s="5"/>
      <c r="P1363" s="5"/>
      <c r="Q1363" s="5"/>
      <c r="R1363" s="10"/>
      <c r="S1363" s="3">
        <f>_xlfn.XLOOKUP(E1363,DelayData!C:C,DelayData!E:E,"Not Found")</f>
        <v>0</v>
      </c>
      <c r="T1363" s="3">
        <f>tbl_master[[#This Row],[Delay Mins]]</f>
        <v>0</v>
      </c>
      <c r="U1363" s="41">
        <f t="shared" si="87"/>
        <v>3</v>
      </c>
      <c r="V1363" s="41" t="e" cm="1">
        <f t="array" aca="1" ref="V1363" ca="1">IF(V5COUNT(S1363:S1365)&lt;3,"",AVERAGE(S1363:S1365))</f>
        <v>#NAME?</v>
      </c>
      <c r="W1363" s="41" t="e">
        <f t="shared" ca="1" si="88"/>
        <v>#NAME?</v>
      </c>
      <c r="X1363" s="41" t="e">
        <f t="shared" ca="1" si="89"/>
        <v>#NAME?</v>
      </c>
      <c r="Y1363" s="44" t="e">
        <f t="shared" ca="1" si="90"/>
        <v>#NAME?</v>
      </c>
    </row>
    <row r="1364" spans="1:25" ht="75" hidden="1" x14ac:dyDescent="0.25">
      <c r="A1364" s="3" t="s">
        <v>2733</v>
      </c>
      <c r="B1364" s="4">
        <v>45807</v>
      </c>
      <c r="C1364" s="3" t="s">
        <v>766</v>
      </c>
      <c r="D1364" s="5" t="s">
        <v>1679</v>
      </c>
      <c r="E1364" s="3" t="s">
        <v>128</v>
      </c>
      <c r="F1364" s="3">
        <v>8</v>
      </c>
      <c r="G1364" s="3">
        <v>11</v>
      </c>
      <c r="H1364" s="4">
        <v>43700</v>
      </c>
      <c r="I1364" s="3" t="s">
        <v>39</v>
      </c>
      <c r="J1364" s="3" t="s">
        <v>170</v>
      </c>
      <c r="K1364" s="3" t="s">
        <v>28</v>
      </c>
      <c r="L1364" s="5"/>
      <c r="M1364" s="5"/>
      <c r="N1364" s="3" t="e">
        <f>IF(L1364="Availability", 0, IF(AND(#REF!="Y", OR(F1364&gt;2,#REF!&gt; 0)), 1, 0))</f>
        <v>#REF!</v>
      </c>
      <c r="O1364" s="5"/>
      <c r="P1364" s="5"/>
      <c r="Q1364" s="5"/>
      <c r="R1364" s="10"/>
      <c r="S1364" s="3">
        <f>_xlfn.XLOOKUP(E1364,DelayData!C:C,DelayData!E:E,"Not Found")</f>
        <v>3</v>
      </c>
      <c r="T1364" s="3">
        <f>tbl_master[[#This Row],[Delay Mins]]</f>
        <v>3</v>
      </c>
      <c r="U1364" s="41">
        <f t="shared" si="87"/>
        <v>0</v>
      </c>
      <c r="V1364" s="41" t="e" cm="1">
        <f t="array" aca="1" ref="V1364" ca="1">IF(V5COUNT(S1364:S1366)&lt;3,"",AVERAGE(S1364:S1366))</f>
        <v>#NAME?</v>
      </c>
      <c r="W1364" s="41" t="e">
        <f t="shared" ca="1" si="88"/>
        <v>#NAME?</v>
      </c>
      <c r="X1364" s="41" t="e">
        <f t="shared" ca="1" si="89"/>
        <v>#NAME?</v>
      </c>
      <c r="Y1364" s="44" t="e">
        <f t="shared" ca="1" si="90"/>
        <v>#NAME?</v>
      </c>
    </row>
    <row r="1365" spans="1:25" ht="75" hidden="1" x14ac:dyDescent="0.25">
      <c r="A1365" s="3" t="s">
        <v>2734</v>
      </c>
      <c r="B1365" s="4">
        <v>45807</v>
      </c>
      <c r="C1365" s="3" t="s">
        <v>1196</v>
      </c>
      <c r="D1365" s="5" t="s">
        <v>115</v>
      </c>
      <c r="E1365" s="3" t="s">
        <v>1401</v>
      </c>
      <c r="F1365" s="3">
        <v>7</v>
      </c>
      <c r="G1365" s="3">
        <v>19</v>
      </c>
      <c r="H1365" s="3"/>
      <c r="I1365" s="3" t="s">
        <v>33</v>
      </c>
      <c r="J1365" s="3" t="s">
        <v>288</v>
      </c>
      <c r="K1365" s="3" t="s">
        <v>28</v>
      </c>
      <c r="L1365" s="5"/>
      <c r="M1365" s="5"/>
      <c r="N1365" s="3" t="e">
        <f>IF(L1365="Availability", 0, IF(AND(#REF!="Y", OR(F1365&gt;2,#REF!&gt; 0)), 1, 0))</f>
        <v>#REF!</v>
      </c>
      <c r="O1365" s="5"/>
      <c r="P1365" s="5"/>
      <c r="Q1365" s="5"/>
      <c r="R1365" s="10"/>
      <c r="S1365" s="3">
        <f>_xlfn.XLOOKUP(E1365,DelayData!C:C,DelayData!E:E,"Not Found")</f>
        <v>0</v>
      </c>
      <c r="T1365" s="3">
        <f>tbl_master[[#This Row],[Delay Mins]]</f>
        <v>0</v>
      </c>
      <c r="U1365" s="41">
        <f t="shared" si="87"/>
        <v>3</v>
      </c>
      <c r="V1365" s="41" t="e" cm="1">
        <f t="array" aca="1" ref="V1365" ca="1">IF(V5COUNT(S1365:S1367)&lt;3,"",AVERAGE(S1365:S1367))</f>
        <v>#NAME?</v>
      </c>
      <c r="W1365" s="41" t="e">
        <f t="shared" ca="1" si="88"/>
        <v>#NAME?</v>
      </c>
      <c r="X1365" s="41" t="e">
        <f t="shared" ca="1" si="89"/>
        <v>#NAME?</v>
      </c>
      <c r="Y1365" s="44" t="e">
        <f t="shared" ca="1" si="90"/>
        <v>#NAME?</v>
      </c>
    </row>
    <row r="1366" spans="1:25" ht="75" hidden="1" x14ac:dyDescent="0.25">
      <c r="A1366" s="3" t="s">
        <v>2735</v>
      </c>
      <c r="B1366" s="4">
        <v>45807</v>
      </c>
      <c r="C1366" s="3" t="s">
        <v>1088</v>
      </c>
      <c r="D1366" s="5" t="s">
        <v>393</v>
      </c>
      <c r="E1366" s="3" t="s">
        <v>87</v>
      </c>
      <c r="F1366" s="3">
        <v>6</v>
      </c>
      <c r="G1366" s="3">
        <v>36</v>
      </c>
      <c r="H1366" s="3"/>
      <c r="I1366" s="3" t="s">
        <v>119</v>
      </c>
      <c r="J1366" s="3" t="s">
        <v>541</v>
      </c>
      <c r="K1366" s="3" t="s">
        <v>28</v>
      </c>
      <c r="L1366" s="5"/>
      <c r="M1366" s="5"/>
      <c r="N1366" s="3" t="e">
        <f>IF(L1366="Availability", 0, IF(AND(#REF!="Y", OR(F1366&gt;2,#REF!&gt; 0)), 1, 0))</f>
        <v>#REF!</v>
      </c>
      <c r="O1366" s="5"/>
      <c r="P1366" s="5"/>
      <c r="Q1366" s="5"/>
      <c r="R1366" s="10"/>
      <c r="S1366" s="3">
        <f>_xlfn.XLOOKUP(E1366,DelayData!C:C,DelayData!E:E,"Not Found")</f>
        <v>0</v>
      </c>
      <c r="T1366" s="3">
        <f>tbl_master[[#This Row],[Delay Mins]]</f>
        <v>0</v>
      </c>
      <c r="U1366" s="41">
        <f t="shared" si="87"/>
        <v>0</v>
      </c>
      <c r="V1366" s="41" t="e" cm="1">
        <f t="array" aca="1" ref="V1366" ca="1">IF(V5COUNT(S1366:S1368)&lt;3,"",AVERAGE(S1366:S1368))</f>
        <v>#NAME?</v>
      </c>
      <c r="W1366" s="41" t="e">
        <f t="shared" ca="1" si="88"/>
        <v>#NAME?</v>
      </c>
      <c r="X1366" s="41" t="e">
        <f t="shared" ca="1" si="89"/>
        <v>#NAME?</v>
      </c>
      <c r="Y1366" s="44" t="e">
        <f t="shared" ca="1" si="90"/>
        <v>#NAME?</v>
      </c>
    </row>
    <row r="1367" spans="1:25" ht="75" hidden="1" x14ac:dyDescent="0.25">
      <c r="A1367" s="3" t="s">
        <v>2736</v>
      </c>
      <c r="B1367" s="4">
        <v>45806</v>
      </c>
      <c r="C1367" s="3" t="s">
        <v>2737</v>
      </c>
      <c r="D1367" s="5" t="s">
        <v>2738</v>
      </c>
      <c r="E1367" s="3" t="s">
        <v>146</v>
      </c>
      <c r="F1367" s="3">
        <v>10</v>
      </c>
      <c r="G1367" s="3">
        <v>10</v>
      </c>
      <c r="H1367" s="4">
        <v>43679</v>
      </c>
      <c r="I1367" s="3" t="s">
        <v>54</v>
      </c>
      <c r="J1367" s="3" t="s">
        <v>55</v>
      </c>
      <c r="K1367" s="3" t="s">
        <v>28</v>
      </c>
      <c r="L1367" s="5"/>
      <c r="M1367" s="5"/>
      <c r="N1367" s="3" t="e">
        <f>IF(L1367="Availability", 0, IF(AND(#REF!="Y", OR(F1367&gt;2,#REF!&gt; 0)), 1, 0))</f>
        <v>#REF!</v>
      </c>
      <c r="O1367" s="5"/>
      <c r="P1367" s="5"/>
      <c r="Q1367" s="5"/>
      <c r="R1367" s="10"/>
      <c r="S1367" s="3">
        <f>_xlfn.XLOOKUP(E1367,DelayData!C:C,DelayData!E:E,"Not Found")</f>
        <v>6</v>
      </c>
      <c r="T1367" s="3">
        <f>tbl_master[[#This Row],[Delay Mins]]</f>
        <v>6</v>
      </c>
      <c r="U1367" s="41">
        <f t="shared" si="87"/>
        <v>0</v>
      </c>
      <c r="V1367" s="41" t="e" cm="1">
        <f t="array" aca="1" ref="V1367" ca="1">IF(V5COUNT(S1367:S1369)&lt;3,"",AVERAGE(S1367:S1369))</f>
        <v>#NAME?</v>
      </c>
      <c r="W1367" s="41" t="e">
        <f t="shared" ca="1" si="88"/>
        <v>#NAME?</v>
      </c>
      <c r="X1367" s="41" t="e">
        <f t="shared" ca="1" si="89"/>
        <v>#NAME?</v>
      </c>
      <c r="Y1367" s="44" t="e">
        <f t="shared" ca="1" si="90"/>
        <v>#NAME?</v>
      </c>
    </row>
    <row r="1368" spans="1:25" ht="60" hidden="1" x14ac:dyDescent="0.25">
      <c r="A1368" s="3" t="s">
        <v>2739</v>
      </c>
      <c r="B1368" s="4">
        <v>45806</v>
      </c>
      <c r="C1368" s="3"/>
      <c r="D1368" s="5" t="s">
        <v>127</v>
      </c>
      <c r="E1368" s="3" t="s">
        <v>25</v>
      </c>
      <c r="F1368" s="3">
        <v>0</v>
      </c>
      <c r="G1368" s="3">
        <v>0</v>
      </c>
      <c r="H1368" s="4">
        <v>43784</v>
      </c>
      <c r="I1368" s="3" t="s">
        <v>39</v>
      </c>
      <c r="J1368" s="3"/>
      <c r="K1368" s="3" t="s">
        <v>34</v>
      </c>
      <c r="L1368" s="5"/>
      <c r="M1368" s="5"/>
      <c r="N1368" s="3" t="e">
        <f>IF(L1368="Availability", 0, IF(AND(#REF!="Y", OR(F1368&gt;2,#REF!&gt; 0)), 1, 0))</f>
        <v>#REF!</v>
      </c>
      <c r="O1368" s="5"/>
      <c r="P1368" s="5"/>
      <c r="Q1368" s="5"/>
      <c r="R1368" s="10"/>
      <c r="S1368" s="3">
        <f>_xlfn.XLOOKUP(E1368,DelayData!C:C,DelayData!E:E,"Not Found")</f>
        <v>0</v>
      </c>
      <c r="T1368" s="3">
        <f>tbl_master[[#This Row],[Delay Mins]]</f>
        <v>0</v>
      </c>
      <c r="U1368" s="41">
        <f t="shared" si="87"/>
        <v>6</v>
      </c>
      <c r="V1368" s="41" t="e" cm="1">
        <f t="array" aca="1" ref="V1368" ca="1">IF(V5COUNT(S1368:S1370)&lt;3,"",AVERAGE(S1368:S1370))</f>
        <v>#NAME?</v>
      </c>
      <c r="W1368" s="41" t="e">
        <f t="shared" ca="1" si="88"/>
        <v>#NAME?</v>
      </c>
      <c r="X1368" s="41" t="e">
        <f t="shared" ca="1" si="89"/>
        <v>#NAME?</v>
      </c>
      <c r="Y1368" s="44" t="e">
        <f t="shared" ca="1" si="90"/>
        <v>#NAME?</v>
      </c>
    </row>
    <row r="1369" spans="1:25" ht="60" hidden="1" x14ac:dyDescent="0.25">
      <c r="A1369" s="3" t="s">
        <v>2740</v>
      </c>
      <c r="B1369" s="4">
        <v>45806</v>
      </c>
      <c r="C1369" s="3" t="s">
        <v>1478</v>
      </c>
      <c r="D1369" s="5" t="s">
        <v>1479</v>
      </c>
      <c r="E1369" s="3" t="s">
        <v>264</v>
      </c>
      <c r="F1369" s="3">
        <v>5</v>
      </c>
      <c r="G1369" s="3">
        <v>5</v>
      </c>
      <c r="H1369" s="4">
        <v>43972</v>
      </c>
      <c r="I1369" s="3" t="s">
        <v>39</v>
      </c>
      <c r="J1369" s="3" t="s">
        <v>361</v>
      </c>
      <c r="K1369" s="3" t="s">
        <v>28</v>
      </c>
      <c r="L1369" s="5"/>
      <c r="M1369" s="5"/>
      <c r="N1369" s="3" t="e">
        <f>IF(L1369="Availability", 0, IF(AND(#REF!="Y", OR(F1369&gt;2,#REF!&gt; 0)), 1, 0))</f>
        <v>#REF!</v>
      </c>
      <c r="O1369" s="5"/>
      <c r="P1369" s="5"/>
      <c r="Q1369" s="5"/>
      <c r="R1369" s="10"/>
      <c r="S1369" s="3">
        <f>_xlfn.XLOOKUP(E1369,DelayData!C:C,DelayData!E:E,"Not Found")</f>
        <v>24</v>
      </c>
      <c r="T1369" s="3">
        <f>tbl_master[[#This Row],[Delay Mins]]</f>
        <v>24</v>
      </c>
      <c r="U1369" s="41">
        <f t="shared" si="87"/>
        <v>0</v>
      </c>
      <c r="V1369" s="41" t="e" cm="1">
        <f t="array" aca="1" ref="V1369" ca="1">IF(V5COUNT(S1369:S1371)&lt;3,"",AVERAGE(S1369:S1371))</f>
        <v>#NAME?</v>
      </c>
      <c r="W1369" s="41" t="e">
        <f t="shared" ca="1" si="88"/>
        <v>#NAME?</v>
      </c>
      <c r="X1369" s="41" t="e">
        <f t="shared" ca="1" si="89"/>
        <v>#NAME?</v>
      </c>
      <c r="Y1369" s="44" t="e">
        <f t="shared" ca="1" si="90"/>
        <v>#NAME?</v>
      </c>
    </row>
    <row r="1370" spans="1:25" ht="105" hidden="1" x14ac:dyDescent="0.25">
      <c r="A1370" s="3" t="s">
        <v>2741</v>
      </c>
      <c r="B1370" s="4">
        <v>45806</v>
      </c>
      <c r="C1370" s="3" t="s">
        <v>1667</v>
      </c>
      <c r="D1370" s="5" t="s">
        <v>1807</v>
      </c>
      <c r="E1370" s="3" t="s">
        <v>95</v>
      </c>
      <c r="F1370" s="3">
        <v>6</v>
      </c>
      <c r="G1370" s="3">
        <v>20</v>
      </c>
      <c r="H1370" s="3"/>
      <c r="I1370" s="3" t="s">
        <v>119</v>
      </c>
      <c r="J1370" s="3" t="s">
        <v>588</v>
      </c>
      <c r="K1370" s="3" t="s">
        <v>28</v>
      </c>
      <c r="L1370" s="5"/>
      <c r="M1370" s="5"/>
      <c r="N1370" s="3" t="e">
        <f>IF(L1370="Availability", 0, IF(AND(#REF!="Y", OR(F1370&gt;2,#REF!&gt; 0)), 1, 0))</f>
        <v>#REF!</v>
      </c>
      <c r="O1370" s="5"/>
      <c r="P1370" s="5"/>
      <c r="Q1370" s="5"/>
      <c r="R1370" s="10"/>
      <c r="S1370" s="3">
        <f>_xlfn.XLOOKUP(E1370,DelayData!C:C,DelayData!E:E,"Not Found")</f>
        <v>0</v>
      </c>
      <c r="T1370" s="3">
        <f>tbl_master[[#This Row],[Delay Mins]]</f>
        <v>0</v>
      </c>
      <c r="U1370" s="41">
        <f t="shared" si="87"/>
        <v>24</v>
      </c>
      <c r="V1370" s="41" t="e" cm="1">
        <f t="array" aca="1" ref="V1370" ca="1">IF(V5COUNT(S1370:S1372)&lt;3,"",AVERAGE(S1370:S1372))</f>
        <v>#NAME?</v>
      </c>
      <c r="W1370" s="41" t="e">
        <f t="shared" ca="1" si="88"/>
        <v>#NAME?</v>
      </c>
      <c r="X1370" s="41" t="e">
        <f t="shared" ca="1" si="89"/>
        <v>#NAME?</v>
      </c>
      <c r="Y1370" s="44" t="e">
        <f t="shared" ca="1" si="90"/>
        <v>#NAME?</v>
      </c>
    </row>
    <row r="1371" spans="1:25" ht="75" hidden="1" x14ac:dyDescent="0.25">
      <c r="A1371" s="3" t="s">
        <v>2742</v>
      </c>
      <c r="B1371" s="4">
        <v>45806</v>
      </c>
      <c r="C1371" s="3" t="s">
        <v>1826</v>
      </c>
      <c r="D1371" s="5" t="s">
        <v>1439</v>
      </c>
      <c r="E1371" s="3" t="s">
        <v>76</v>
      </c>
      <c r="F1371" s="3">
        <v>4</v>
      </c>
      <c r="G1371" s="3">
        <v>4</v>
      </c>
      <c r="H1371" s="4">
        <v>43728</v>
      </c>
      <c r="I1371" s="3" t="s">
        <v>80</v>
      </c>
      <c r="J1371" s="3" t="s">
        <v>199</v>
      </c>
      <c r="K1371" s="3" t="s">
        <v>28</v>
      </c>
      <c r="L1371" s="5"/>
      <c r="M1371" s="5"/>
      <c r="N1371" s="3" t="e">
        <f>IF(L1371="Availability", 0, IF(AND(#REF!="Y", OR(F1371&gt;2,#REF!&gt; 0)), 1, 0))</f>
        <v>#REF!</v>
      </c>
      <c r="O1371" s="5"/>
      <c r="P1371" s="5"/>
      <c r="Q1371" s="5"/>
      <c r="R1371" s="10"/>
      <c r="S1371" s="3">
        <f>_xlfn.XLOOKUP(E1371,DelayData!C:C,DelayData!E:E,"Not Found")</f>
        <v>0</v>
      </c>
      <c r="T1371" s="3">
        <f>tbl_master[[#This Row],[Delay Mins]]</f>
        <v>0</v>
      </c>
      <c r="U1371" s="41">
        <f t="shared" si="87"/>
        <v>0</v>
      </c>
      <c r="V1371" s="41" t="e" cm="1">
        <f t="array" aca="1" ref="V1371" ca="1">IF(V5COUNT(S1371:S1373)&lt;3,"",AVERAGE(S1371:S1373))</f>
        <v>#NAME?</v>
      </c>
      <c r="W1371" s="41" t="e">
        <f t="shared" ca="1" si="88"/>
        <v>#NAME?</v>
      </c>
      <c r="X1371" s="41" t="e">
        <f t="shared" ca="1" si="89"/>
        <v>#NAME?</v>
      </c>
      <c r="Y1371" s="44" t="e">
        <f t="shared" ca="1" si="90"/>
        <v>#NAME?</v>
      </c>
    </row>
    <row r="1372" spans="1:25" ht="75" hidden="1" x14ac:dyDescent="0.25">
      <c r="A1372" s="3" t="s">
        <v>2743</v>
      </c>
      <c r="B1372" s="4">
        <v>45806</v>
      </c>
      <c r="C1372" s="3" t="s">
        <v>610</v>
      </c>
      <c r="D1372" s="5" t="s">
        <v>611</v>
      </c>
      <c r="E1372" s="3" t="s">
        <v>95</v>
      </c>
      <c r="F1372" s="3">
        <v>0</v>
      </c>
      <c r="G1372" s="3">
        <v>3</v>
      </c>
      <c r="H1372" s="4">
        <v>43812</v>
      </c>
      <c r="I1372" s="3" t="s">
        <v>39</v>
      </c>
      <c r="J1372" s="3" t="s">
        <v>170</v>
      </c>
      <c r="K1372" s="3" t="s">
        <v>28</v>
      </c>
      <c r="L1372" s="5"/>
      <c r="M1372" s="5"/>
      <c r="N1372" s="3" t="e">
        <f>IF(L1372="Availability", 0, IF(AND(#REF!="Y", OR(F1372&gt;2,#REF!&gt; 0)), 1, 0))</f>
        <v>#REF!</v>
      </c>
      <c r="O1372" s="5"/>
      <c r="P1372" s="5"/>
      <c r="Q1372" s="5"/>
      <c r="R1372" s="10"/>
      <c r="S1372" s="3">
        <f>_xlfn.XLOOKUP(E1372,DelayData!C:C,DelayData!E:E,"Not Found")</f>
        <v>0</v>
      </c>
      <c r="T1372" s="3">
        <f>tbl_master[[#This Row],[Delay Mins]]</f>
        <v>0</v>
      </c>
      <c r="U1372" s="41">
        <f t="shared" si="87"/>
        <v>0</v>
      </c>
      <c r="V1372" s="41" t="e" cm="1">
        <f t="array" aca="1" ref="V1372" ca="1">IF(V5COUNT(S1372:S1374)&lt;3,"",AVERAGE(S1372:S1374))</f>
        <v>#NAME?</v>
      </c>
      <c r="W1372" s="41" t="e">
        <f t="shared" ca="1" si="88"/>
        <v>#NAME?</v>
      </c>
      <c r="X1372" s="41" t="e">
        <f t="shared" ca="1" si="89"/>
        <v>#NAME?</v>
      </c>
      <c r="Y1372" s="44" t="e">
        <f t="shared" ca="1" si="90"/>
        <v>#NAME?</v>
      </c>
    </row>
    <row r="1373" spans="1:25" ht="45" hidden="1" x14ac:dyDescent="0.25">
      <c r="A1373" s="3" t="s">
        <v>2744</v>
      </c>
      <c r="B1373" s="4">
        <v>45805</v>
      </c>
      <c r="C1373" s="3" t="s">
        <v>160</v>
      </c>
      <c r="D1373" s="5" t="s">
        <v>1094</v>
      </c>
      <c r="E1373" s="3" t="s">
        <v>2745</v>
      </c>
      <c r="F1373" s="3">
        <v>12</v>
      </c>
      <c r="G1373" s="3">
        <v>46</v>
      </c>
      <c r="H1373" s="4">
        <v>43728</v>
      </c>
      <c r="I1373" s="3" t="s">
        <v>49</v>
      </c>
      <c r="J1373" s="3" t="s">
        <v>199</v>
      </c>
      <c r="K1373" s="3" t="s">
        <v>28</v>
      </c>
      <c r="L1373" s="5"/>
      <c r="M1373" s="5"/>
      <c r="N1373" s="3" t="e">
        <f>IF(L1373="Availability", 0, IF(AND(#REF!="Y", OR(F1373&gt;2,#REF!&gt; 0)), 1, 0))</f>
        <v>#REF!</v>
      </c>
      <c r="O1373" s="5"/>
      <c r="P1373" s="5"/>
      <c r="Q1373" s="5"/>
      <c r="R1373" s="10"/>
      <c r="S1373" s="3">
        <f>_xlfn.XLOOKUP(E1373,DelayData!C:C,DelayData!E:E,"Not Found")</f>
        <v>189</v>
      </c>
      <c r="T1373" s="3">
        <f>tbl_master[[#This Row],[Delay Mins]]</f>
        <v>189</v>
      </c>
      <c r="U1373" s="41">
        <f t="shared" si="87"/>
        <v>0</v>
      </c>
      <c r="V1373" s="41" t="e" cm="1">
        <f t="array" aca="1" ref="V1373" ca="1">IF(V5COUNT(S1373:S1375)&lt;3,"",AVERAGE(S1373:S1375))</f>
        <v>#NAME?</v>
      </c>
      <c r="W1373" s="41" t="e">
        <f t="shared" ca="1" si="88"/>
        <v>#NAME?</v>
      </c>
      <c r="X1373" s="41" t="e">
        <f t="shared" ca="1" si="89"/>
        <v>#NAME?</v>
      </c>
      <c r="Y1373" s="44" t="e">
        <f t="shared" ca="1" si="90"/>
        <v>#NAME?</v>
      </c>
    </row>
    <row r="1374" spans="1:25" ht="60" hidden="1" x14ac:dyDescent="0.25">
      <c r="A1374" s="3" t="s">
        <v>2746</v>
      </c>
      <c r="B1374" s="4">
        <v>45805</v>
      </c>
      <c r="C1374" s="3" t="s">
        <v>230</v>
      </c>
      <c r="D1374" s="5" t="s">
        <v>231</v>
      </c>
      <c r="E1374" s="3" t="s">
        <v>241</v>
      </c>
      <c r="F1374" s="3">
        <v>6</v>
      </c>
      <c r="G1374" s="3">
        <v>6</v>
      </c>
      <c r="H1374" s="4">
        <v>43545</v>
      </c>
      <c r="I1374" s="3" t="s">
        <v>26</v>
      </c>
      <c r="J1374" s="3" t="s">
        <v>242</v>
      </c>
      <c r="K1374" s="3" t="s">
        <v>28</v>
      </c>
      <c r="L1374" s="5"/>
      <c r="M1374" s="5"/>
      <c r="N1374" s="3" t="e">
        <f>IF(L1374="Availability", 0, IF(AND(#REF!="Y", OR(F1374&gt;2,#REF!&gt; 0)), 1, 0))</f>
        <v>#REF!</v>
      </c>
      <c r="O1374" s="5"/>
      <c r="P1374" s="5"/>
      <c r="Q1374" s="5"/>
      <c r="R1374" s="10"/>
      <c r="S1374" s="3">
        <f>_xlfn.XLOOKUP(E1374,DelayData!C:C,DelayData!E:E,"Not Found")</f>
        <v>0</v>
      </c>
      <c r="T1374" s="3">
        <f>tbl_master[[#This Row],[Delay Mins]]</f>
        <v>0</v>
      </c>
      <c r="U1374" s="41">
        <f t="shared" si="87"/>
        <v>189</v>
      </c>
      <c r="V1374" s="41" t="e" cm="1">
        <f t="array" aca="1" ref="V1374" ca="1">IF(V5COUNT(S1374:S1376)&lt;3,"",AVERAGE(S1374:S1376))</f>
        <v>#NAME?</v>
      </c>
      <c r="W1374" s="41" t="e">
        <f t="shared" ca="1" si="88"/>
        <v>#NAME?</v>
      </c>
      <c r="X1374" s="41" t="e">
        <f t="shared" ca="1" si="89"/>
        <v>#NAME?</v>
      </c>
      <c r="Y1374" s="44" t="e">
        <f t="shared" ca="1" si="90"/>
        <v>#NAME?</v>
      </c>
    </row>
    <row r="1375" spans="1:25" ht="60" hidden="1" x14ac:dyDescent="0.25">
      <c r="A1375" s="3" t="s">
        <v>2747</v>
      </c>
      <c r="B1375" s="4">
        <v>45805</v>
      </c>
      <c r="C1375" s="3" t="s">
        <v>733</v>
      </c>
      <c r="D1375" s="5" t="s">
        <v>734</v>
      </c>
      <c r="E1375" s="3" t="s">
        <v>43</v>
      </c>
      <c r="F1375" s="3">
        <v>31</v>
      </c>
      <c r="G1375" s="3">
        <v>54</v>
      </c>
      <c r="H1375" s="4">
        <v>43957</v>
      </c>
      <c r="I1375" s="3" t="s">
        <v>39</v>
      </c>
      <c r="J1375" s="3" t="s">
        <v>163</v>
      </c>
      <c r="K1375" s="3" t="s">
        <v>28</v>
      </c>
      <c r="L1375" s="5"/>
      <c r="M1375" s="5"/>
      <c r="N1375" s="3" t="e">
        <f>IF(L1375="Availability", 0, IF(AND(#REF!="Y", OR(F1375&gt;2,#REF!&gt; 0)), 1, 0))</f>
        <v>#REF!</v>
      </c>
      <c r="O1375" s="5"/>
      <c r="P1375" s="5"/>
      <c r="Q1375" s="5"/>
      <c r="R1375" s="10"/>
      <c r="S1375" s="3">
        <f>_xlfn.XLOOKUP(E1375,DelayData!C:C,DelayData!E:E,"Not Found")</f>
        <v>0</v>
      </c>
      <c r="T1375" s="3">
        <f>tbl_master[[#This Row],[Delay Mins]]</f>
        <v>0</v>
      </c>
      <c r="U1375" s="41">
        <f t="shared" si="87"/>
        <v>0</v>
      </c>
      <c r="V1375" s="41" t="e" cm="1">
        <f t="array" aca="1" ref="V1375" ca="1">IF(V5COUNT(S1375:S1377)&lt;3,"",AVERAGE(S1375:S1377))</f>
        <v>#NAME?</v>
      </c>
      <c r="W1375" s="41" t="e">
        <f t="shared" ca="1" si="88"/>
        <v>#NAME?</v>
      </c>
      <c r="X1375" s="41" t="e">
        <f t="shared" ca="1" si="89"/>
        <v>#NAME?</v>
      </c>
      <c r="Y1375" s="44" t="e">
        <f t="shared" ca="1" si="90"/>
        <v>#NAME?</v>
      </c>
    </row>
    <row r="1376" spans="1:25" ht="75" hidden="1" x14ac:dyDescent="0.25">
      <c r="A1376" s="3" t="s">
        <v>2748</v>
      </c>
      <c r="B1376" s="4">
        <v>45805</v>
      </c>
      <c r="C1376" s="3" t="s">
        <v>156</v>
      </c>
      <c r="D1376" s="5" t="s">
        <v>1155</v>
      </c>
      <c r="E1376" s="3" t="s">
        <v>2255</v>
      </c>
      <c r="F1376" s="3">
        <v>13</v>
      </c>
      <c r="G1376" s="3">
        <v>33</v>
      </c>
      <c r="H1376" s="4">
        <v>43859</v>
      </c>
      <c r="I1376" s="3" t="s">
        <v>39</v>
      </c>
      <c r="J1376" s="3" t="s">
        <v>242</v>
      </c>
      <c r="K1376" s="3" t="s">
        <v>28</v>
      </c>
      <c r="L1376" s="5"/>
      <c r="M1376" s="5"/>
      <c r="N1376" s="3" t="e">
        <f>IF(L1376="Availability", 0, IF(AND(#REF!="Y", OR(F1376&gt;2,#REF!&gt; 0)), 1, 0))</f>
        <v>#REF!</v>
      </c>
      <c r="O1376" s="5"/>
      <c r="P1376" s="5"/>
      <c r="Q1376" s="5"/>
      <c r="R1376" s="10"/>
      <c r="S1376" s="3">
        <f>_xlfn.XLOOKUP(E1376,DelayData!C:C,DelayData!E:E,"Not Found")</f>
        <v>3</v>
      </c>
      <c r="T1376" s="3">
        <f>tbl_master[[#This Row],[Delay Mins]]</f>
        <v>3</v>
      </c>
      <c r="U1376" s="41">
        <f t="shared" si="87"/>
        <v>0</v>
      </c>
      <c r="V1376" s="41" t="e" cm="1">
        <f t="array" aca="1" ref="V1376" ca="1">IF(V5COUNT(S1376:S1378)&lt;3,"",AVERAGE(S1376:S1378))</f>
        <v>#NAME?</v>
      </c>
      <c r="W1376" s="41" t="e">
        <f t="shared" ca="1" si="88"/>
        <v>#NAME?</v>
      </c>
      <c r="X1376" s="41" t="e">
        <f t="shared" ca="1" si="89"/>
        <v>#NAME?</v>
      </c>
      <c r="Y1376" s="44" t="e">
        <f t="shared" ca="1" si="90"/>
        <v>#NAME?</v>
      </c>
    </row>
    <row r="1377" spans="1:25" ht="60" hidden="1" x14ac:dyDescent="0.25">
      <c r="A1377" s="3" t="s">
        <v>2749</v>
      </c>
      <c r="B1377" s="4">
        <v>45804</v>
      </c>
      <c r="C1377" s="3" t="s">
        <v>2750</v>
      </c>
      <c r="D1377" s="5" t="s">
        <v>2751</v>
      </c>
      <c r="E1377" s="3" t="s">
        <v>860</v>
      </c>
      <c r="F1377" s="3">
        <v>28</v>
      </c>
      <c r="G1377" s="3">
        <v>85</v>
      </c>
      <c r="H1377" s="4">
        <v>43915</v>
      </c>
      <c r="I1377" s="3" t="s">
        <v>39</v>
      </c>
      <c r="J1377" s="3" t="s">
        <v>242</v>
      </c>
      <c r="K1377" s="3" t="s">
        <v>28</v>
      </c>
      <c r="L1377" s="5"/>
      <c r="M1377" s="5"/>
      <c r="N1377" s="3" t="e">
        <f>IF(L1377="Availability", 0, IF(AND(#REF!="Y", OR(F1377&gt;2,#REF!&gt; 0)), 1, 0))</f>
        <v>#REF!</v>
      </c>
      <c r="O1377" s="5"/>
      <c r="P1377" s="5"/>
      <c r="Q1377" s="5"/>
      <c r="R1377" s="10"/>
      <c r="S1377" s="3">
        <f>_xlfn.XLOOKUP(E1377,DelayData!C:C,DelayData!E:E,"Not Found")</f>
        <v>0</v>
      </c>
      <c r="T1377" s="3">
        <f>tbl_master[[#This Row],[Delay Mins]]</f>
        <v>0</v>
      </c>
      <c r="U1377" s="41">
        <f t="shared" si="87"/>
        <v>3</v>
      </c>
      <c r="V1377" s="41" t="e" cm="1">
        <f t="array" aca="1" ref="V1377" ca="1">IF(V5COUNT(S1377:S1379)&lt;3,"",AVERAGE(S1377:S1379))</f>
        <v>#NAME?</v>
      </c>
      <c r="W1377" s="41" t="e">
        <f t="shared" ca="1" si="88"/>
        <v>#NAME?</v>
      </c>
      <c r="X1377" s="41" t="e">
        <f t="shared" ca="1" si="89"/>
        <v>#NAME?</v>
      </c>
      <c r="Y1377" s="44" t="e">
        <f t="shared" ca="1" si="90"/>
        <v>#NAME?</v>
      </c>
    </row>
    <row r="1378" spans="1:25" ht="60" hidden="1" x14ac:dyDescent="0.25">
      <c r="A1378" s="3" t="s">
        <v>2752</v>
      </c>
      <c r="B1378" s="4">
        <v>45804</v>
      </c>
      <c r="C1378" s="3" t="s">
        <v>941</v>
      </c>
      <c r="D1378" s="5" t="s">
        <v>942</v>
      </c>
      <c r="E1378" s="3" t="s">
        <v>87</v>
      </c>
      <c r="F1378" s="3">
        <v>11</v>
      </c>
      <c r="G1378" s="3">
        <v>13</v>
      </c>
      <c r="H1378" s="4">
        <v>43686</v>
      </c>
      <c r="I1378" s="3" t="s">
        <v>39</v>
      </c>
      <c r="J1378" s="3" t="s">
        <v>361</v>
      </c>
      <c r="K1378" s="3" t="s">
        <v>28</v>
      </c>
      <c r="L1378" s="5"/>
      <c r="M1378" s="5"/>
      <c r="N1378" s="3" t="e">
        <f>IF(L1378="Availability", 0, IF(AND(#REF!="Y", OR(F1378&gt;2,#REF!&gt; 0)), 1, 0))</f>
        <v>#REF!</v>
      </c>
      <c r="O1378" s="5"/>
      <c r="P1378" s="5"/>
      <c r="Q1378" s="5"/>
      <c r="R1378" s="10"/>
      <c r="S1378" s="3">
        <f>_xlfn.XLOOKUP(E1378,DelayData!C:C,DelayData!E:E,"Not Found")</f>
        <v>0</v>
      </c>
      <c r="T1378" s="3">
        <f>tbl_master[[#This Row],[Delay Mins]]</f>
        <v>0</v>
      </c>
      <c r="U1378" s="41">
        <f t="shared" si="87"/>
        <v>0</v>
      </c>
      <c r="V1378" s="41" t="e" cm="1">
        <f t="array" aca="1" ref="V1378" ca="1">IF(V5COUNT(S1378:S1380)&lt;3,"",AVERAGE(S1378:S1380))</f>
        <v>#NAME?</v>
      </c>
      <c r="W1378" s="41" t="e">
        <f t="shared" ca="1" si="88"/>
        <v>#NAME?</v>
      </c>
      <c r="X1378" s="41" t="e">
        <f t="shared" ca="1" si="89"/>
        <v>#NAME?</v>
      </c>
      <c r="Y1378" s="44" t="e">
        <f t="shared" ca="1" si="90"/>
        <v>#NAME?</v>
      </c>
    </row>
    <row r="1379" spans="1:25" ht="60" hidden="1" x14ac:dyDescent="0.25">
      <c r="A1379" s="3" t="s">
        <v>2753</v>
      </c>
      <c r="B1379" s="4">
        <v>45804</v>
      </c>
      <c r="C1379" s="3" t="s">
        <v>1030</v>
      </c>
      <c r="D1379" s="5" t="s">
        <v>1031</v>
      </c>
      <c r="E1379" s="3" t="s">
        <v>350</v>
      </c>
      <c r="F1379" s="3">
        <v>13</v>
      </c>
      <c r="G1379" s="3">
        <v>13</v>
      </c>
      <c r="H1379" s="4">
        <v>43819</v>
      </c>
      <c r="I1379" s="3" t="s">
        <v>54</v>
      </c>
      <c r="J1379" s="3" t="s">
        <v>55</v>
      </c>
      <c r="K1379" s="3" t="s">
        <v>28</v>
      </c>
      <c r="L1379" s="5"/>
      <c r="M1379" s="5"/>
      <c r="N1379" s="3" t="e">
        <f>IF(L1379="Availability", 0, IF(AND(#REF!="Y", OR(F1379&gt;2,#REF!&gt; 0)), 1, 0))</f>
        <v>#REF!</v>
      </c>
      <c r="O1379" s="5"/>
      <c r="P1379" s="5"/>
      <c r="Q1379" s="5"/>
      <c r="R1379" s="10"/>
      <c r="S1379" s="3">
        <f>_xlfn.XLOOKUP(E1379,DelayData!C:C,DelayData!E:E,"Not Found")</f>
        <v>7</v>
      </c>
      <c r="T1379" s="3">
        <f>tbl_master[[#This Row],[Delay Mins]]</f>
        <v>7</v>
      </c>
      <c r="U1379" s="41">
        <f t="shared" si="87"/>
        <v>0</v>
      </c>
      <c r="V1379" s="41" t="e" cm="1">
        <f t="array" aca="1" ref="V1379" ca="1">IF(V5COUNT(S1379:S1381)&lt;3,"",AVERAGE(S1379:S1381))</f>
        <v>#NAME?</v>
      </c>
      <c r="W1379" s="41" t="e">
        <f t="shared" ca="1" si="88"/>
        <v>#NAME?</v>
      </c>
      <c r="X1379" s="41" t="e">
        <f t="shared" ca="1" si="89"/>
        <v>#NAME?</v>
      </c>
      <c r="Y1379" s="44" t="e">
        <f t="shared" ca="1" si="90"/>
        <v>#NAME?</v>
      </c>
    </row>
    <row r="1380" spans="1:25" ht="75" hidden="1" x14ac:dyDescent="0.25">
      <c r="A1380" s="3" t="s">
        <v>2754</v>
      </c>
      <c r="B1380" s="4">
        <v>45804</v>
      </c>
      <c r="C1380" s="3" t="s">
        <v>1350</v>
      </c>
      <c r="D1380" s="5" t="s">
        <v>1372</v>
      </c>
      <c r="E1380" s="3" t="s">
        <v>87</v>
      </c>
      <c r="F1380" s="3">
        <v>13</v>
      </c>
      <c r="G1380" s="3">
        <v>45</v>
      </c>
      <c r="H1380" s="4">
        <v>43532</v>
      </c>
      <c r="I1380" s="3" t="s">
        <v>26</v>
      </c>
      <c r="J1380" s="3" t="s">
        <v>129</v>
      </c>
      <c r="K1380" s="3" t="s">
        <v>28</v>
      </c>
      <c r="L1380" s="5"/>
      <c r="M1380" s="5"/>
      <c r="N1380" s="3" t="e">
        <f>IF(L1380="Availability", 0, IF(AND(#REF!="Y", OR(F1380&gt;2,#REF!&gt; 0)), 1, 0))</f>
        <v>#REF!</v>
      </c>
      <c r="O1380" s="5"/>
      <c r="P1380" s="5"/>
      <c r="Q1380" s="5"/>
      <c r="R1380" s="10"/>
      <c r="S1380" s="3">
        <f>_xlfn.XLOOKUP(E1380,DelayData!C:C,DelayData!E:E,"Not Found")</f>
        <v>0</v>
      </c>
      <c r="T1380" s="3">
        <f>tbl_master[[#This Row],[Delay Mins]]</f>
        <v>0</v>
      </c>
      <c r="U1380" s="41">
        <f t="shared" si="87"/>
        <v>7</v>
      </c>
      <c r="V1380" s="41" t="e" cm="1">
        <f t="array" aca="1" ref="V1380" ca="1">IF(V5COUNT(S1380:S1382)&lt;3,"",AVERAGE(S1380:S1382))</f>
        <v>#NAME?</v>
      </c>
      <c r="W1380" s="41" t="e">
        <f t="shared" ca="1" si="88"/>
        <v>#NAME?</v>
      </c>
      <c r="X1380" s="41" t="e">
        <f t="shared" ca="1" si="89"/>
        <v>#NAME?</v>
      </c>
      <c r="Y1380" s="44" t="e">
        <f t="shared" ca="1" si="90"/>
        <v>#NAME?</v>
      </c>
    </row>
    <row r="1381" spans="1:25" ht="90" hidden="1" x14ac:dyDescent="0.25">
      <c r="A1381" s="3" t="s">
        <v>2755</v>
      </c>
      <c r="B1381" s="4">
        <v>45804</v>
      </c>
      <c r="C1381" s="3"/>
      <c r="D1381" s="5" t="s">
        <v>294</v>
      </c>
      <c r="E1381" s="3" t="s">
        <v>70</v>
      </c>
      <c r="F1381" s="3">
        <v>9</v>
      </c>
      <c r="G1381" s="3">
        <v>9</v>
      </c>
      <c r="H1381" s="3"/>
      <c r="I1381" s="3" t="s">
        <v>71</v>
      </c>
      <c r="J1381" s="3"/>
      <c r="K1381" s="3" t="s">
        <v>584</v>
      </c>
      <c r="L1381" s="5"/>
      <c r="M1381" s="5"/>
      <c r="N1381" s="3" t="e">
        <f>IF(L1381="Availability", 0, IF(AND(#REF!="Y", OR(F1381&gt;2,#REF!&gt; 0)), 1, 0))</f>
        <v>#REF!</v>
      </c>
      <c r="O1381" s="5"/>
      <c r="P1381" s="5"/>
      <c r="Q1381" s="5"/>
      <c r="R1381" s="10"/>
      <c r="S1381" s="3">
        <f>_xlfn.XLOOKUP(E1381,DelayData!C:C,DelayData!E:E,"Not Found")</f>
        <v>27</v>
      </c>
      <c r="T1381" s="3">
        <f>tbl_master[[#This Row],[Delay Mins]]</f>
        <v>27</v>
      </c>
      <c r="U1381" s="41">
        <f t="shared" si="87"/>
        <v>0</v>
      </c>
      <c r="V1381" s="41" t="e" cm="1">
        <f t="array" aca="1" ref="V1381" ca="1">IF(V5COUNT(S1381:S1383)&lt;3,"",AVERAGE(S1381:S1383))</f>
        <v>#NAME?</v>
      </c>
      <c r="W1381" s="41" t="e">
        <f t="shared" ca="1" si="88"/>
        <v>#NAME?</v>
      </c>
      <c r="X1381" s="41" t="e">
        <f t="shared" ca="1" si="89"/>
        <v>#NAME?</v>
      </c>
      <c r="Y1381" s="44" t="e">
        <f t="shared" ca="1" si="90"/>
        <v>#NAME?</v>
      </c>
    </row>
    <row r="1382" spans="1:25" ht="75" hidden="1" x14ac:dyDescent="0.25">
      <c r="A1382" s="3" t="s">
        <v>2756</v>
      </c>
      <c r="B1382" s="4">
        <v>45804</v>
      </c>
      <c r="C1382" s="3" t="s">
        <v>978</v>
      </c>
      <c r="D1382" s="5" t="s">
        <v>795</v>
      </c>
      <c r="E1382" s="3" t="s">
        <v>387</v>
      </c>
      <c r="F1382" s="3">
        <v>8</v>
      </c>
      <c r="G1382" s="3">
        <v>8</v>
      </c>
      <c r="H1382" s="3"/>
      <c r="I1382" s="3" t="s">
        <v>119</v>
      </c>
      <c r="J1382" s="3" t="s">
        <v>361</v>
      </c>
      <c r="K1382" s="3" t="s">
        <v>28</v>
      </c>
      <c r="L1382" s="5"/>
      <c r="M1382" s="5"/>
      <c r="N1382" s="3" t="e">
        <f>IF(L1382="Availability", 0, IF(AND(#REF!="Y", OR(F1382&gt;2,#REF!&gt; 0)), 1, 0))</f>
        <v>#REF!</v>
      </c>
      <c r="O1382" s="5"/>
      <c r="P1382" s="5"/>
      <c r="Q1382" s="5"/>
      <c r="R1382" s="10"/>
      <c r="S1382" s="3">
        <f>_xlfn.XLOOKUP(E1382,DelayData!C:C,DelayData!E:E,"Not Found")</f>
        <v>31</v>
      </c>
      <c r="T1382" s="3">
        <f>tbl_master[[#This Row],[Delay Mins]]</f>
        <v>31</v>
      </c>
      <c r="U1382" s="41">
        <f t="shared" si="87"/>
        <v>27</v>
      </c>
      <c r="V1382" s="41" t="e" cm="1">
        <f t="array" aca="1" ref="V1382" ca="1">IF(V5COUNT(S1382:S1384)&lt;3,"",AVERAGE(S1382:S1384))</f>
        <v>#NAME?</v>
      </c>
      <c r="W1382" s="41" t="e">
        <f t="shared" ca="1" si="88"/>
        <v>#NAME?</v>
      </c>
      <c r="X1382" s="41" t="e">
        <f t="shared" ca="1" si="89"/>
        <v>#NAME?</v>
      </c>
      <c r="Y1382" s="44" t="e">
        <f t="shared" ca="1" si="90"/>
        <v>#NAME?</v>
      </c>
    </row>
    <row r="1383" spans="1:25" ht="75" hidden="1" x14ac:dyDescent="0.25">
      <c r="A1383" s="3" t="s">
        <v>2757</v>
      </c>
      <c r="B1383" s="4">
        <v>45803</v>
      </c>
      <c r="C1383" s="3" t="s">
        <v>23</v>
      </c>
      <c r="D1383" s="5" t="s">
        <v>1254</v>
      </c>
      <c r="E1383" s="3" t="s">
        <v>128</v>
      </c>
      <c r="F1383" s="3">
        <v>5</v>
      </c>
      <c r="G1383" s="3">
        <v>5</v>
      </c>
      <c r="H1383" s="3"/>
      <c r="I1383" s="3" t="s">
        <v>119</v>
      </c>
      <c r="J1383" s="3" t="s">
        <v>163</v>
      </c>
      <c r="K1383" s="3" t="s">
        <v>28</v>
      </c>
      <c r="L1383" s="5"/>
      <c r="M1383" s="5"/>
      <c r="N1383" s="3" t="e">
        <f>IF(L1383="Availability", 0, IF(AND(#REF!="Y", OR(F1383&gt;2,#REF!&gt; 0)), 1, 0))</f>
        <v>#REF!</v>
      </c>
      <c r="O1383" s="5"/>
      <c r="P1383" s="5"/>
      <c r="Q1383" s="5"/>
      <c r="R1383" s="10"/>
      <c r="S1383" s="3">
        <f>_xlfn.XLOOKUP(E1383,DelayData!C:C,DelayData!E:E,"Not Found")</f>
        <v>3</v>
      </c>
      <c r="T1383" s="3">
        <f>tbl_master[[#This Row],[Delay Mins]]</f>
        <v>3</v>
      </c>
      <c r="U1383" s="41">
        <f t="shared" si="87"/>
        <v>31</v>
      </c>
      <c r="V1383" s="41" t="e" cm="1">
        <f t="array" aca="1" ref="V1383" ca="1">IF(V5COUNT(S1383:S1385)&lt;3,"",AVERAGE(S1383:S1385))</f>
        <v>#NAME?</v>
      </c>
      <c r="W1383" s="41" t="e">
        <f t="shared" ca="1" si="88"/>
        <v>#NAME?</v>
      </c>
      <c r="X1383" s="41" t="e">
        <f t="shared" ca="1" si="89"/>
        <v>#NAME?</v>
      </c>
      <c r="Y1383" s="44" t="e">
        <f t="shared" ca="1" si="90"/>
        <v>#NAME?</v>
      </c>
    </row>
    <row r="1384" spans="1:25" ht="75" hidden="1" x14ac:dyDescent="0.25">
      <c r="A1384" s="3" t="s">
        <v>2758</v>
      </c>
      <c r="B1384" s="4">
        <v>45803</v>
      </c>
      <c r="C1384" s="3" t="s">
        <v>607</v>
      </c>
      <c r="D1384" s="5" t="s">
        <v>608</v>
      </c>
      <c r="E1384" s="3" t="s">
        <v>815</v>
      </c>
      <c r="F1384" s="3">
        <v>98</v>
      </c>
      <c r="G1384" s="3">
        <v>212</v>
      </c>
      <c r="H1384" s="4">
        <v>44040</v>
      </c>
      <c r="I1384" s="3" t="s">
        <v>39</v>
      </c>
      <c r="J1384" s="3" t="s">
        <v>129</v>
      </c>
      <c r="K1384" s="3" t="s">
        <v>28</v>
      </c>
      <c r="L1384" s="5"/>
      <c r="M1384" s="5"/>
      <c r="N1384" s="3" t="e">
        <f>IF(L1384="Availability", 0, IF(AND(#REF!="Y", OR(F1384&gt;2,#REF!&gt; 0)), 1, 0))</f>
        <v>#REF!</v>
      </c>
      <c r="O1384" s="5"/>
      <c r="P1384" s="5"/>
      <c r="Q1384" s="5"/>
      <c r="R1384" s="10"/>
      <c r="S1384" s="3">
        <f>_xlfn.XLOOKUP(E1384,DelayData!C:C,DelayData!E:E,"Not Found")</f>
        <v>14.5</v>
      </c>
      <c r="T1384" s="3">
        <f>tbl_master[[#This Row],[Delay Mins]]</f>
        <v>14.5</v>
      </c>
      <c r="U1384" s="41">
        <f t="shared" si="87"/>
        <v>3</v>
      </c>
      <c r="V1384" s="41" t="e" cm="1">
        <f t="array" aca="1" ref="V1384" ca="1">IF(V5COUNT(S1384:S1386)&lt;3,"",AVERAGE(S1384:S1386))</f>
        <v>#NAME?</v>
      </c>
      <c r="W1384" s="41" t="e">
        <f t="shared" ca="1" si="88"/>
        <v>#NAME?</v>
      </c>
      <c r="X1384" s="41" t="e">
        <f t="shared" ca="1" si="89"/>
        <v>#NAME?</v>
      </c>
      <c r="Y1384" s="44" t="e">
        <f t="shared" ca="1" si="90"/>
        <v>#NAME?</v>
      </c>
    </row>
    <row r="1385" spans="1:25" ht="75" hidden="1" x14ac:dyDescent="0.25">
      <c r="A1385" s="3" t="s">
        <v>2759</v>
      </c>
      <c r="B1385" s="4">
        <v>45803</v>
      </c>
      <c r="C1385" s="3" t="s">
        <v>156</v>
      </c>
      <c r="D1385" s="5" t="s">
        <v>1155</v>
      </c>
      <c r="E1385" s="3" t="s">
        <v>1258</v>
      </c>
      <c r="F1385" s="3">
        <v>22</v>
      </c>
      <c r="G1385" s="3">
        <v>25</v>
      </c>
      <c r="H1385" s="4">
        <v>43964</v>
      </c>
      <c r="I1385" s="3" t="s">
        <v>736</v>
      </c>
      <c r="J1385" s="3"/>
      <c r="K1385" s="3" t="s">
        <v>424</v>
      </c>
      <c r="L1385" s="5"/>
      <c r="M1385" s="5"/>
      <c r="N1385" s="3" t="e">
        <f>IF(L1385="Availability", 0, IF(AND(#REF!="Y", OR(F1385&gt;2,#REF!&gt; 0)), 1, 0))</f>
        <v>#REF!</v>
      </c>
      <c r="O1385" s="5"/>
      <c r="P1385" s="5"/>
      <c r="Q1385" s="5"/>
      <c r="R1385" s="10"/>
      <c r="S1385" s="3">
        <f>_xlfn.XLOOKUP(E1385,DelayData!C:C,DelayData!E:E,"Not Found")</f>
        <v>0</v>
      </c>
      <c r="T1385" s="3">
        <f>tbl_master[[#This Row],[Delay Mins]]</f>
        <v>0</v>
      </c>
      <c r="U1385" s="41">
        <f t="shared" si="87"/>
        <v>14.5</v>
      </c>
      <c r="V1385" s="41" t="e" cm="1">
        <f t="array" aca="1" ref="V1385" ca="1">IF(V5COUNT(S1385:S1387)&lt;3,"",AVERAGE(S1385:S1387))</f>
        <v>#NAME?</v>
      </c>
      <c r="W1385" s="41" t="e">
        <f t="shared" ca="1" si="88"/>
        <v>#NAME?</v>
      </c>
      <c r="X1385" s="41" t="e">
        <f t="shared" ca="1" si="89"/>
        <v>#NAME?</v>
      </c>
      <c r="Y1385" s="44" t="e">
        <f t="shared" ca="1" si="90"/>
        <v>#NAME?</v>
      </c>
    </row>
    <row r="1386" spans="1:25" ht="75" hidden="1" x14ac:dyDescent="0.25">
      <c r="A1386" s="3" t="s">
        <v>2760</v>
      </c>
      <c r="B1386" s="4">
        <v>45803</v>
      </c>
      <c r="C1386" s="3" t="s">
        <v>2114</v>
      </c>
      <c r="D1386" s="5" t="s">
        <v>2115</v>
      </c>
      <c r="E1386" s="3" t="s">
        <v>1056</v>
      </c>
      <c r="F1386" s="3">
        <v>3</v>
      </c>
      <c r="G1386" s="3">
        <v>3</v>
      </c>
      <c r="H1386" s="4">
        <v>44005</v>
      </c>
      <c r="I1386" s="3" t="s">
        <v>39</v>
      </c>
      <c r="J1386" s="3" t="s">
        <v>163</v>
      </c>
      <c r="K1386" s="3" t="s">
        <v>28</v>
      </c>
      <c r="L1386" s="5"/>
      <c r="M1386" s="5"/>
      <c r="N1386" s="3" t="e">
        <f>IF(L1386="Availability", 0, IF(AND(#REF!="Y", OR(F1386&gt;2,#REF!&gt; 0)), 1, 0))</f>
        <v>#REF!</v>
      </c>
      <c r="O1386" s="5"/>
      <c r="P1386" s="5"/>
      <c r="Q1386" s="5"/>
      <c r="R1386" s="10"/>
      <c r="S1386" s="3">
        <f>_xlfn.XLOOKUP(E1386,DelayData!C:C,DelayData!E:E,"Not Found")</f>
        <v>5</v>
      </c>
      <c r="T1386" s="3">
        <f>tbl_master[[#This Row],[Delay Mins]]</f>
        <v>5</v>
      </c>
      <c r="U1386" s="41">
        <f t="shared" si="87"/>
        <v>0</v>
      </c>
      <c r="V1386" s="41" t="e" cm="1">
        <f t="array" aca="1" ref="V1386" ca="1">IF(V5COUNT(S1386:S1388)&lt;3,"",AVERAGE(S1386:S1388))</f>
        <v>#NAME?</v>
      </c>
      <c r="W1386" s="41" t="e">
        <f t="shared" ca="1" si="88"/>
        <v>#NAME?</v>
      </c>
      <c r="X1386" s="41" t="e">
        <f t="shared" ca="1" si="89"/>
        <v>#NAME?</v>
      </c>
      <c r="Y1386" s="44" t="e">
        <f t="shared" ca="1" si="90"/>
        <v>#NAME?</v>
      </c>
    </row>
    <row r="1387" spans="1:25" ht="75" hidden="1" x14ac:dyDescent="0.25">
      <c r="A1387" s="3" t="s">
        <v>2761</v>
      </c>
      <c r="B1387" s="4">
        <v>45803</v>
      </c>
      <c r="C1387" s="3" t="s">
        <v>1809</v>
      </c>
      <c r="D1387" s="5" t="s">
        <v>2339</v>
      </c>
      <c r="E1387" s="3" t="s">
        <v>177</v>
      </c>
      <c r="F1387" s="3">
        <v>29</v>
      </c>
      <c r="G1387" s="3">
        <v>35</v>
      </c>
      <c r="H1387" s="4">
        <v>43998</v>
      </c>
      <c r="I1387" s="3" t="s">
        <v>178</v>
      </c>
      <c r="J1387" s="3" t="s">
        <v>55</v>
      </c>
      <c r="K1387" s="3" t="s">
        <v>28</v>
      </c>
      <c r="L1387" s="5"/>
      <c r="M1387" s="5"/>
      <c r="N1387" s="3" t="e">
        <f>IF(L1387="Availability", 0, IF(AND(#REF!="Y", OR(F1387&gt;2,#REF!&gt; 0)), 1, 0))</f>
        <v>#REF!</v>
      </c>
      <c r="O1387" s="5"/>
      <c r="P1387" s="5"/>
      <c r="Q1387" s="5"/>
      <c r="R1387" s="10"/>
      <c r="S1387" s="3">
        <f>_xlfn.XLOOKUP(E1387,DelayData!C:C,DelayData!E:E,"Not Found")</f>
        <v>8</v>
      </c>
      <c r="T1387" s="3">
        <f>tbl_master[[#This Row],[Delay Mins]]</f>
        <v>8</v>
      </c>
      <c r="U1387" s="41">
        <f t="shared" si="87"/>
        <v>5</v>
      </c>
      <c r="V1387" s="41" t="e" cm="1">
        <f t="array" aca="1" ref="V1387" ca="1">IF(V5COUNT(S1387:S1389)&lt;3,"",AVERAGE(S1387:S1389))</f>
        <v>#NAME?</v>
      </c>
      <c r="W1387" s="41" t="e">
        <f t="shared" ca="1" si="88"/>
        <v>#NAME?</v>
      </c>
      <c r="X1387" s="41" t="e">
        <f t="shared" ca="1" si="89"/>
        <v>#NAME?</v>
      </c>
      <c r="Y1387" s="44" t="e">
        <f t="shared" ca="1" si="90"/>
        <v>#NAME?</v>
      </c>
    </row>
    <row r="1388" spans="1:25" ht="45" hidden="1" x14ac:dyDescent="0.25">
      <c r="A1388" s="3" t="s">
        <v>2762</v>
      </c>
      <c r="B1388" s="4">
        <v>45802</v>
      </c>
      <c r="C1388" s="3" t="s">
        <v>1238</v>
      </c>
      <c r="D1388" s="5" t="s">
        <v>2763</v>
      </c>
      <c r="E1388" s="3" t="s">
        <v>95</v>
      </c>
      <c r="F1388" s="3">
        <v>4</v>
      </c>
      <c r="G1388" s="3">
        <v>4</v>
      </c>
      <c r="H1388" s="4">
        <v>43838</v>
      </c>
      <c r="I1388" s="3" t="s">
        <v>203</v>
      </c>
      <c r="J1388" s="3" t="s">
        <v>239</v>
      </c>
      <c r="K1388" s="3" t="s">
        <v>28</v>
      </c>
      <c r="L1388" s="5"/>
      <c r="M1388" s="5"/>
      <c r="N1388" s="3" t="e">
        <f>IF(L1388="Availability", 0, IF(AND(#REF!="Y", OR(F1388&gt;2,#REF!&gt; 0)), 1, 0))</f>
        <v>#REF!</v>
      </c>
      <c r="O1388" s="5"/>
      <c r="P1388" s="5"/>
      <c r="Q1388" s="5"/>
      <c r="R1388" s="10"/>
      <c r="S1388" s="3">
        <f>_xlfn.XLOOKUP(E1388,DelayData!C:C,DelayData!E:E,"Not Found")</f>
        <v>0</v>
      </c>
      <c r="T1388" s="3">
        <f>tbl_master[[#This Row],[Delay Mins]]</f>
        <v>0</v>
      </c>
      <c r="U1388" s="41">
        <f t="shared" si="87"/>
        <v>8</v>
      </c>
      <c r="V1388" s="41" t="e" cm="1">
        <f t="array" aca="1" ref="V1388" ca="1">IF(V5COUNT(S1388:S1390)&lt;3,"",AVERAGE(S1388:S1390))</f>
        <v>#NAME?</v>
      </c>
      <c r="W1388" s="41" t="e">
        <f t="shared" ca="1" si="88"/>
        <v>#NAME?</v>
      </c>
      <c r="X1388" s="41" t="e">
        <f t="shared" ca="1" si="89"/>
        <v>#NAME?</v>
      </c>
      <c r="Y1388" s="44" t="e">
        <f t="shared" ca="1" si="90"/>
        <v>#NAME?</v>
      </c>
    </row>
    <row r="1389" spans="1:25" ht="75" hidden="1" x14ac:dyDescent="0.25">
      <c r="A1389" s="3" t="s">
        <v>2764</v>
      </c>
      <c r="B1389" s="4">
        <v>45802</v>
      </c>
      <c r="C1389" s="3" t="s">
        <v>1482</v>
      </c>
      <c r="D1389" s="5" t="s">
        <v>1483</v>
      </c>
      <c r="E1389" s="3" t="s">
        <v>339</v>
      </c>
      <c r="F1389" s="3">
        <v>7</v>
      </c>
      <c r="G1389" s="3">
        <v>7</v>
      </c>
      <c r="H1389" s="4">
        <v>43572</v>
      </c>
      <c r="I1389" s="3" t="s">
        <v>26</v>
      </c>
      <c r="J1389" s="3" t="s">
        <v>163</v>
      </c>
      <c r="K1389" s="3" t="s">
        <v>28</v>
      </c>
      <c r="L1389" s="5"/>
      <c r="M1389" s="5"/>
      <c r="N1389" s="3" t="e">
        <f>IF(L1389="Availability", 0, IF(AND(#REF!="Y", OR(F1389&gt;2,#REF!&gt; 0)), 1, 0))</f>
        <v>#REF!</v>
      </c>
      <c r="O1389" s="5"/>
      <c r="P1389" s="5"/>
      <c r="Q1389" s="5"/>
      <c r="R1389" s="10"/>
      <c r="S1389" s="3">
        <f>_xlfn.XLOOKUP(E1389,DelayData!C:C,DelayData!E:E,"Not Found")</f>
        <v>5</v>
      </c>
      <c r="T1389" s="3">
        <f>tbl_master[[#This Row],[Delay Mins]]</f>
        <v>5</v>
      </c>
      <c r="U1389" s="41">
        <f t="shared" si="87"/>
        <v>0</v>
      </c>
      <c r="V1389" s="41" t="e" cm="1">
        <f t="array" aca="1" ref="V1389" ca="1">IF(V5COUNT(S1389:S1391)&lt;3,"",AVERAGE(S1389:S1391))</f>
        <v>#NAME?</v>
      </c>
      <c r="W1389" s="41" t="e">
        <f t="shared" ca="1" si="88"/>
        <v>#NAME?</v>
      </c>
      <c r="X1389" s="41" t="e">
        <f t="shared" ca="1" si="89"/>
        <v>#NAME?</v>
      </c>
      <c r="Y1389" s="44" t="e">
        <f t="shared" ca="1" si="90"/>
        <v>#NAME?</v>
      </c>
    </row>
    <row r="1390" spans="1:25" ht="60" hidden="1" x14ac:dyDescent="0.25">
      <c r="A1390" s="3" t="s">
        <v>2765</v>
      </c>
      <c r="B1390" s="4">
        <v>45802</v>
      </c>
      <c r="C1390" s="3" t="s">
        <v>101</v>
      </c>
      <c r="D1390" s="5" t="s">
        <v>2766</v>
      </c>
      <c r="E1390" s="3" t="s">
        <v>99</v>
      </c>
      <c r="F1390" s="3">
        <v>3</v>
      </c>
      <c r="G1390" s="3">
        <v>3</v>
      </c>
      <c r="H1390" s="4">
        <v>43545</v>
      </c>
      <c r="I1390" s="3" t="s">
        <v>26</v>
      </c>
      <c r="J1390" s="3" t="s">
        <v>361</v>
      </c>
      <c r="K1390" s="3" t="s">
        <v>28</v>
      </c>
      <c r="L1390" s="5"/>
      <c r="M1390" s="5"/>
      <c r="N1390" s="3" t="e">
        <f>IF(L1390="Availability", 0, IF(AND(#REF!="Y", OR(F1390&gt;2,#REF!&gt; 0)), 1, 0))</f>
        <v>#REF!</v>
      </c>
      <c r="O1390" s="5"/>
      <c r="P1390" s="5"/>
      <c r="Q1390" s="5"/>
      <c r="R1390" s="10"/>
      <c r="S1390" s="3">
        <f>_xlfn.XLOOKUP(E1390,DelayData!C:C,DelayData!E:E,"Not Found")</f>
        <v>12</v>
      </c>
      <c r="T1390" s="3">
        <f>tbl_master[[#This Row],[Delay Mins]]</f>
        <v>12</v>
      </c>
      <c r="U1390" s="41">
        <f t="shared" si="87"/>
        <v>5</v>
      </c>
      <c r="V1390" s="41" t="e" cm="1">
        <f t="array" aca="1" ref="V1390" ca="1">IF(V5COUNT(S1390:S1392)&lt;3,"",AVERAGE(S1390:S1392))</f>
        <v>#NAME?</v>
      </c>
      <c r="W1390" s="41" t="e">
        <f t="shared" ca="1" si="88"/>
        <v>#NAME?</v>
      </c>
      <c r="X1390" s="41" t="e">
        <f t="shared" ca="1" si="89"/>
        <v>#NAME?</v>
      </c>
      <c r="Y1390" s="44" t="e">
        <f t="shared" ca="1" si="90"/>
        <v>#NAME?</v>
      </c>
    </row>
    <row r="1391" spans="1:25" ht="60" hidden="1" x14ac:dyDescent="0.25">
      <c r="A1391" s="3" t="s">
        <v>2767</v>
      </c>
      <c r="B1391" s="4">
        <v>45802</v>
      </c>
      <c r="C1391" s="3" t="s">
        <v>101</v>
      </c>
      <c r="D1391" s="5" t="s">
        <v>2766</v>
      </c>
      <c r="E1391" s="3" t="s">
        <v>2768</v>
      </c>
      <c r="F1391" s="3">
        <v>2</v>
      </c>
      <c r="G1391" s="3">
        <v>10</v>
      </c>
      <c r="H1391" s="4">
        <v>43545</v>
      </c>
      <c r="I1391" s="3" t="s">
        <v>26</v>
      </c>
      <c r="J1391" s="3" t="s">
        <v>242</v>
      </c>
      <c r="K1391" s="3" t="s">
        <v>28</v>
      </c>
      <c r="L1391" s="5"/>
      <c r="M1391" s="5"/>
      <c r="N1391" s="3" t="e">
        <f>IF(L1391="Availability", 0, IF(AND(#REF!="Y", OR(F1391&gt;2,#REF!&gt; 0)), 1, 0))</f>
        <v>#REF!</v>
      </c>
      <c r="O1391" s="5"/>
      <c r="P1391" s="5"/>
      <c r="Q1391" s="5"/>
      <c r="R1391" s="10"/>
      <c r="S1391" s="3">
        <f>_xlfn.XLOOKUP(E1391,DelayData!C:C,DelayData!E:E,"Not Found")</f>
        <v>8</v>
      </c>
      <c r="T1391" s="3">
        <f>tbl_master[[#This Row],[Delay Mins]]</f>
        <v>8</v>
      </c>
      <c r="U1391" s="41">
        <f t="shared" si="87"/>
        <v>12</v>
      </c>
      <c r="V1391" s="41" t="e" cm="1">
        <f t="array" aca="1" ref="V1391" ca="1">IF(V5COUNT(S1391:S1393)&lt;3,"",AVERAGE(S1391:S1393))</f>
        <v>#NAME?</v>
      </c>
      <c r="W1391" s="41" t="e">
        <f t="shared" ca="1" si="88"/>
        <v>#NAME?</v>
      </c>
      <c r="X1391" s="41" t="e">
        <f t="shared" ca="1" si="89"/>
        <v>#NAME?</v>
      </c>
      <c r="Y1391" s="44" t="e">
        <f t="shared" ca="1" si="90"/>
        <v>#NAME?</v>
      </c>
    </row>
    <row r="1392" spans="1:25" ht="75" hidden="1" x14ac:dyDescent="0.25">
      <c r="A1392" s="3" t="s">
        <v>2769</v>
      </c>
      <c r="B1392" s="4">
        <v>45802</v>
      </c>
      <c r="C1392" s="3" t="s">
        <v>784</v>
      </c>
      <c r="D1392" s="5" t="s">
        <v>2011</v>
      </c>
      <c r="E1392" s="3" t="s">
        <v>95</v>
      </c>
      <c r="F1392" s="3">
        <v>31</v>
      </c>
      <c r="G1392" s="3">
        <v>39</v>
      </c>
      <c r="H1392" s="4">
        <v>43550</v>
      </c>
      <c r="I1392" s="3" t="s">
        <v>26</v>
      </c>
      <c r="J1392" s="3" t="s">
        <v>44</v>
      </c>
      <c r="K1392" s="3" t="s">
        <v>28</v>
      </c>
      <c r="L1392" s="5"/>
      <c r="M1392" s="5"/>
      <c r="N1392" s="3" t="e">
        <f>IF(L1392="Availability", 0, IF(AND(#REF!="Y", OR(F1392&gt;2,#REF!&gt; 0)), 1, 0))</f>
        <v>#REF!</v>
      </c>
      <c r="O1392" s="5"/>
      <c r="P1392" s="5"/>
      <c r="Q1392" s="5"/>
      <c r="R1392" s="10"/>
      <c r="S1392" s="3">
        <f>_xlfn.XLOOKUP(E1392,DelayData!C:C,DelayData!E:E,"Not Found")</f>
        <v>0</v>
      </c>
      <c r="T1392" s="3">
        <f>tbl_master[[#This Row],[Delay Mins]]</f>
        <v>0</v>
      </c>
      <c r="U1392" s="41">
        <f t="shared" si="87"/>
        <v>8</v>
      </c>
      <c r="V1392" s="41" t="e" cm="1">
        <f t="array" aca="1" ref="V1392" ca="1">IF(V5COUNT(S1392:S1394)&lt;3,"",AVERAGE(S1392:S1394))</f>
        <v>#NAME?</v>
      </c>
      <c r="W1392" s="41" t="e">
        <f t="shared" ca="1" si="88"/>
        <v>#NAME?</v>
      </c>
      <c r="X1392" s="41" t="e">
        <f t="shared" ca="1" si="89"/>
        <v>#NAME?</v>
      </c>
      <c r="Y1392" s="44" t="e">
        <f t="shared" ca="1" si="90"/>
        <v>#NAME?</v>
      </c>
    </row>
    <row r="1393" spans="1:25" ht="75" hidden="1" x14ac:dyDescent="0.25">
      <c r="A1393" s="3" t="s">
        <v>2770</v>
      </c>
      <c r="B1393" s="4">
        <v>45802</v>
      </c>
      <c r="C1393" s="3"/>
      <c r="D1393" s="5" t="s">
        <v>2771</v>
      </c>
      <c r="E1393" s="3" t="s">
        <v>95</v>
      </c>
      <c r="F1393" s="3">
        <v>14</v>
      </c>
      <c r="G1393" s="3">
        <v>14</v>
      </c>
      <c r="H1393" s="4">
        <v>44048</v>
      </c>
      <c r="I1393" s="3" t="s">
        <v>39</v>
      </c>
      <c r="J1393" s="3"/>
      <c r="K1393" s="3" t="s">
        <v>34</v>
      </c>
      <c r="L1393" s="5"/>
      <c r="M1393" s="5"/>
      <c r="N1393" s="3" t="e">
        <f>IF(L1393="Availability", 0, IF(AND(#REF!="Y", OR(F1393&gt;2,#REF!&gt; 0)), 1, 0))</f>
        <v>#REF!</v>
      </c>
      <c r="O1393" s="5"/>
      <c r="P1393" s="5"/>
      <c r="Q1393" s="5"/>
      <c r="R1393" s="10"/>
      <c r="S1393" s="3">
        <f>_xlfn.XLOOKUP(E1393,DelayData!C:C,DelayData!E:E,"Not Found")</f>
        <v>0</v>
      </c>
      <c r="T1393" s="3">
        <f>tbl_master[[#This Row],[Delay Mins]]</f>
        <v>0</v>
      </c>
      <c r="U1393" s="41">
        <f t="shared" si="87"/>
        <v>0</v>
      </c>
      <c r="V1393" s="41" t="e" cm="1">
        <f t="array" aca="1" ref="V1393" ca="1">IF(V5COUNT(S1393:S1395)&lt;3,"",AVERAGE(S1393:S1395))</f>
        <v>#NAME?</v>
      </c>
      <c r="W1393" s="41" t="e">
        <f t="shared" ca="1" si="88"/>
        <v>#NAME?</v>
      </c>
      <c r="X1393" s="41" t="e">
        <f t="shared" ca="1" si="89"/>
        <v>#NAME?</v>
      </c>
      <c r="Y1393" s="44" t="e">
        <f t="shared" ca="1" si="90"/>
        <v>#NAME?</v>
      </c>
    </row>
    <row r="1394" spans="1:25" ht="75" hidden="1" x14ac:dyDescent="0.25">
      <c r="A1394" s="3" t="s">
        <v>2772</v>
      </c>
      <c r="B1394" s="4">
        <v>45802</v>
      </c>
      <c r="C1394" s="3" t="s">
        <v>65</v>
      </c>
      <c r="D1394" s="5" t="s">
        <v>450</v>
      </c>
      <c r="E1394" s="3" t="s">
        <v>95</v>
      </c>
      <c r="F1394" s="3">
        <v>0</v>
      </c>
      <c r="G1394" s="3">
        <v>37</v>
      </c>
      <c r="H1394" s="4">
        <v>43988</v>
      </c>
      <c r="I1394" s="3" t="s">
        <v>39</v>
      </c>
      <c r="J1394" s="3" t="s">
        <v>44</v>
      </c>
      <c r="K1394" s="3" t="s">
        <v>28</v>
      </c>
      <c r="L1394" s="5"/>
      <c r="M1394" s="5"/>
      <c r="N1394" s="3" t="e">
        <f>IF(L1394="Availability", 0, IF(AND(#REF!="Y", OR(F1394&gt;2,#REF!&gt; 0)), 1, 0))</f>
        <v>#REF!</v>
      </c>
      <c r="O1394" s="5"/>
      <c r="P1394" s="5"/>
      <c r="Q1394" s="5"/>
      <c r="R1394" s="10"/>
      <c r="S1394" s="3">
        <f>_xlfn.XLOOKUP(E1394,DelayData!C:C,DelayData!E:E,"Not Found")</f>
        <v>0</v>
      </c>
      <c r="T1394" s="3">
        <f>tbl_master[[#This Row],[Delay Mins]]</f>
        <v>0</v>
      </c>
      <c r="U1394" s="41">
        <f t="shared" si="87"/>
        <v>0</v>
      </c>
      <c r="V1394" s="41" t="e" cm="1">
        <f t="array" aca="1" ref="V1394" ca="1">IF(V5COUNT(S1394:S1396)&lt;3,"",AVERAGE(S1394:S1396))</f>
        <v>#NAME?</v>
      </c>
      <c r="W1394" s="41" t="e">
        <f t="shared" ca="1" si="88"/>
        <v>#NAME?</v>
      </c>
      <c r="X1394" s="41" t="e">
        <f t="shared" ca="1" si="89"/>
        <v>#NAME?</v>
      </c>
      <c r="Y1394" s="44" t="e">
        <f t="shared" ca="1" si="90"/>
        <v>#NAME?</v>
      </c>
    </row>
    <row r="1395" spans="1:25" ht="75" hidden="1" x14ac:dyDescent="0.25">
      <c r="A1395" s="3" t="s">
        <v>2773</v>
      </c>
      <c r="B1395" s="4">
        <v>45802</v>
      </c>
      <c r="C1395" s="3" t="s">
        <v>1277</v>
      </c>
      <c r="D1395" s="5" t="s">
        <v>2249</v>
      </c>
      <c r="E1395" s="3" t="s">
        <v>48</v>
      </c>
      <c r="F1395" s="3">
        <v>3</v>
      </c>
      <c r="G1395" s="3">
        <v>3</v>
      </c>
      <c r="H1395" s="3"/>
      <c r="I1395" s="3" t="s">
        <v>119</v>
      </c>
      <c r="J1395" s="3" t="s">
        <v>163</v>
      </c>
      <c r="K1395" s="3" t="s">
        <v>28</v>
      </c>
      <c r="L1395" s="5"/>
      <c r="M1395" s="5"/>
      <c r="N1395" s="3" t="e">
        <f>IF(L1395="Availability", 0, IF(AND(#REF!="Y", OR(F1395&gt;2,#REF!&gt; 0)), 1, 0))</f>
        <v>#REF!</v>
      </c>
      <c r="O1395" s="5"/>
      <c r="P1395" s="5"/>
      <c r="Q1395" s="5"/>
      <c r="R1395" s="10"/>
      <c r="S1395" s="3">
        <f>_xlfn.XLOOKUP(E1395,DelayData!C:C,DelayData!E:E,"Not Found")</f>
        <v>0</v>
      </c>
      <c r="T1395" s="3">
        <f>tbl_master[[#This Row],[Delay Mins]]</f>
        <v>0</v>
      </c>
      <c r="U1395" s="41">
        <f t="shared" si="87"/>
        <v>0</v>
      </c>
      <c r="V1395" s="41" t="e" cm="1">
        <f t="array" aca="1" ref="V1395" ca="1">IF(V5COUNT(S1395:S1397)&lt;3,"",AVERAGE(S1395:S1397))</f>
        <v>#NAME?</v>
      </c>
      <c r="W1395" s="41" t="e">
        <f t="shared" ca="1" si="88"/>
        <v>#NAME?</v>
      </c>
      <c r="X1395" s="41" t="e">
        <f t="shared" ca="1" si="89"/>
        <v>#NAME?</v>
      </c>
      <c r="Y1395" s="44" t="e">
        <f t="shared" ca="1" si="90"/>
        <v>#NAME?</v>
      </c>
    </row>
    <row r="1396" spans="1:25" ht="75" hidden="1" x14ac:dyDescent="0.25">
      <c r="A1396" s="3" t="s">
        <v>2774</v>
      </c>
      <c r="B1396" s="4">
        <v>45801</v>
      </c>
      <c r="C1396" s="3" t="s">
        <v>2775</v>
      </c>
      <c r="D1396" s="5" t="s">
        <v>2776</v>
      </c>
      <c r="E1396" s="3" t="s">
        <v>99</v>
      </c>
      <c r="F1396" s="3">
        <v>5</v>
      </c>
      <c r="G1396" s="3">
        <v>5</v>
      </c>
      <c r="H1396" s="4">
        <v>44055</v>
      </c>
      <c r="I1396" s="3" t="s">
        <v>2469</v>
      </c>
      <c r="J1396" s="3" t="s">
        <v>2470</v>
      </c>
      <c r="K1396" s="3" t="s">
        <v>28</v>
      </c>
      <c r="L1396" s="5"/>
      <c r="M1396" s="5"/>
      <c r="N1396" s="3" t="e">
        <f>IF(L1396="Availability", 0, IF(AND(#REF!="Y", OR(F1396&gt;2,#REF!&gt; 0)), 1, 0))</f>
        <v>#REF!</v>
      </c>
      <c r="O1396" s="5"/>
      <c r="P1396" s="5"/>
      <c r="Q1396" s="5"/>
      <c r="R1396" s="10"/>
      <c r="S1396" s="3">
        <f>_xlfn.XLOOKUP(E1396,DelayData!C:C,DelayData!E:E,"Not Found")</f>
        <v>12</v>
      </c>
      <c r="T1396" s="3">
        <f>tbl_master[[#This Row],[Delay Mins]]</f>
        <v>12</v>
      </c>
      <c r="U1396" s="41">
        <f t="shared" si="87"/>
        <v>0</v>
      </c>
      <c r="V1396" s="41" t="e" cm="1">
        <f t="array" aca="1" ref="V1396" ca="1">IF(V5COUNT(S1396:S1398)&lt;3,"",AVERAGE(S1396:S1398))</f>
        <v>#NAME?</v>
      </c>
      <c r="W1396" s="41" t="e">
        <f t="shared" ca="1" si="88"/>
        <v>#NAME?</v>
      </c>
      <c r="X1396" s="41" t="e">
        <f t="shared" ca="1" si="89"/>
        <v>#NAME?</v>
      </c>
      <c r="Y1396" s="44" t="e">
        <f t="shared" ca="1" si="90"/>
        <v>#NAME?</v>
      </c>
    </row>
    <row r="1397" spans="1:25" ht="75" hidden="1" x14ac:dyDescent="0.25">
      <c r="A1397" s="3" t="s">
        <v>2777</v>
      </c>
      <c r="B1397" s="4">
        <v>45801</v>
      </c>
      <c r="C1397" s="3" t="s">
        <v>1613</v>
      </c>
      <c r="D1397" s="5" t="s">
        <v>1984</v>
      </c>
      <c r="E1397" s="3" t="s">
        <v>76</v>
      </c>
      <c r="F1397" s="3">
        <v>3</v>
      </c>
      <c r="G1397" s="3">
        <v>3</v>
      </c>
      <c r="H1397" s="3"/>
      <c r="I1397" s="3" t="s">
        <v>119</v>
      </c>
      <c r="J1397" s="3" t="s">
        <v>163</v>
      </c>
      <c r="K1397" s="3" t="s">
        <v>28</v>
      </c>
      <c r="L1397" s="5"/>
      <c r="M1397" s="5"/>
      <c r="N1397" s="3" t="e">
        <f>IF(L1397="Availability", 0, IF(AND(#REF!="Y", OR(F1397&gt;2,#REF!&gt; 0)), 1, 0))</f>
        <v>#REF!</v>
      </c>
      <c r="O1397" s="5"/>
      <c r="P1397" s="5"/>
      <c r="Q1397" s="5"/>
      <c r="R1397" s="10"/>
      <c r="S1397" s="3">
        <f>_xlfn.XLOOKUP(E1397,DelayData!C:C,DelayData!E:E,"Not Found")</f>
        <v>0</v>
      </c>
      <c r="T1397" s="3">
        <f>tbl_master[[#This Row],[Delay Mins]]</f>
        <v>0</v>
      </c>
      <c r="U1397" s="41">
        <f t="shared" si="87"/>
        <v>12</v>
      </c>
      <c r="V1397" s="41" t="e" cm="1">
        <f t="array" aca="1" ref="V1397" ca="1">IF(V5COUNT(S1397:S1399)&lt;3,"",AVERAGE(S1397:S1399))</f>
        <v>#NAME?</v>
      </c>
      <c r="W1397" s="41" t="e">
        <f t="shared" ca="1" si="88"/>
        <v>#NAME?</v>
      </c>
      <c r="X1397" s="41" t="e">
        <f t="shared" ca="1" si="89"/>
        <v>#NAME?</v>
      </c>
      <c r="Y1397" s="44" t="e">
        <f t="shared" ca="1" si="90"/>
        <v>#NAME?</v>
      </c>
    </row>
    <row r="1398" spans="1:25" ht="135" hidden="1" x14ac:dyDescent="0.25">
      <c r="A1398" s="3" t="s">
        <v>2778</v>
      </c>
      <c r="B1398" s="4">
        <v>45801</v>
      </c>
      <c r="C1398" s="3" t="s">
        <v>2493</v>
      </c>
      <c r="D1398" s="5" t="s">
        <v>2779</v>
      </c>
      <c r="E1398" s="3" t="s">
        <v>604</v>
      </c>
      <c r="F1398" s="3">
        <v>29</v>
      </c>
      <c r="G1398" s="3">
        <v>43</v>
      </c>
      <c r="H1398" s="4">
        <v>43686</v>
      </c>
      <c r="I1398" s="3" t="s">
        <v>39</v>
      </c>
      <c r="J1398" s="3" t="s">
        <v>163</v>
      </c>
      <c r="K1398" s="3" t="s">
        <v>28</v>
      </c>
      <c r="L1398" s="5"/>
      <c r="M1398" s="5"/>
      <c r="N1398" s="3" t="e">
        <f>IF(L1398="Availability", 0, IF(AND(#REF!="Y", OR(F1398&gt;2,#REF!&gt; 0)), 1, 0))</f>
        <v>#REF!</v>
      </c>
      <c r="O1398" s="5"/>
      <c r="P1398" s="5"/>
      <c r="Q1398" s="5"/>
      <c r="R1398" s="10"/>
      <c r="S1398" s="3">
        <f>_xlfn.XLOOKUP(E1398,DelayData!C:C,DelayData!E:E,"Not Found")</f>
        <v>322</v>
      </c>
      <c r="T1398" s="3">
        <f>tbl_master[[#This Row],[Delay Mins]]</f>
        <v>322</v>
      </c>
      <c r="U1398" s="41">
        <f t="shared" si="87"/>
        <v>0</v>
      </c>
      <c r="V1398" s="41" t="e" cm="1">
        <f t="array" aca="1" ref="V1398" ca="1">IF(V5COUNT(S1398:S1400)&lt;3,"",AVERAGE(S1398:S1400))</f>
        <v>#NAME?</v>
      </c>
      <c r="W1398" s="41" t="e">
        <f t="shared" ca="1" si="88"/>
        <v>#NAME?</v>
      </c>
      <c r="X1398" s="41" t="e">
        <f t="shared" ca="1" si="89"/>
        <v>#NAME?</v>
      </c>
      <c r="Y1398" s="44" t="e">
        <f t="shared" ca="1" si="90"/>
        <v>#NAME?</v>
      </c>
    </row>
    <row r="1399" spans="1:25" ht="75" hidden="1" x14ac:dyDescent="0.25">
      <c r="A1399" s="3" t="s">
        <v>2780</v>
      </c>
      <c r="B1399" s="4">
        <v>45801</v>
      </c>
      <c r="C1399" s="3" t="s">
        <v>280</v>
      </c>
      <c r="D1399" s="5" t="s">
        <v>281</v>
      </c>
      <c r="E1399" s="3" t="s">
        <v>48</v>
      </c>
      <c r="F1399" s="3">
        <v>8</v>
      </c>
      <c r="G1399" s="3">
        <v>8</v>
      </c>
      <c r="H1399" s="4">
        <v>43972</v>
      </c>
      <c r="I1399" s="3" t="s">
        <v>39</v>
      </c>
      <c r="J1399" s="3" t="s">
        <v>163</v>
      </c>
      <c r="K1399" s="3" t="s">
        <v>28</v>
      </c>
      <c r="L1399" s="5"/>
      <c r="M1399" s="5"/>
      <c r="N1399" s="3" t="e">
        <f>IF(L1399="Availability", 0, IF(AND(#REF!="Y", OR(F1399&gt;2,#REF!&gt; 0)), 1, 0))</f>
        <v>#REF!</v>
      </c>
      <c r="O1399" s="5"/>
      <c r="P1399" s="5"/>
      <c r="Q1399" s="5"/>
      <c r="R1399" s="10"/>
      <c r="S1399" s="3">
        <f>_xlfn.XLOOKUP(E1399,DelayData!C:C,DelayData!E:E,"Not Found")</f>
        <v>0</v>
      </c>
      <c r="T1399" s="3">
        <f>tbl_master[[#This Row],[Delay Mins]]</f>
        <v>0</v>
      </c>
      <c r="U1399" s="41">
        <f t="shared" si="87"/>
        <v>322</v>
      </c>
      <c r="V1399" s="41" t="e" cm="1">
        <f t="array" aca="1" ref="V1399" ca="1">IF(V5COUNT(S1399:S1401)&lt;3,"",AVERAGE(S1399:S1401))</f>
        <v>#NAME?</v>
      </c>
      <c r="W1399" s="41" t="e">
        <f t="shared" ca="1" si="88"/>
        <v>#NAME?</v>
      </c>
      <c r="X1399" s="41" t="e">
        <f t="shared" ca="1" si="89"/>
        <v>#NAME?</v>
      </c>
      <c r="Y1399" s="44" t="e">
        <f t="shared" ca="1" si="90"/>
        <v>#NAME?</v>
      </c>
    </row>
    <row r="1400" spans="1:25" ht="60" hidden="1" x14ac:dyDescent="0.25">
      <c r="A1400" s="3" t="s">
        <v>2781</v>
      </c>
      <c r="B1400" s="4">
        <v>45801</v>
      </c>
      <c r="C1400" s="3" t="s">
        <v>248</v>
      </c>
      <c r="D1400" s="5" t="s">
        <v>249</v>
      </c>
      <c r="E1400" s="3" t="s">
        <v>2210</v>
      </c>
      <c r="F1400" s="3">
        <v>5</v>
      </c>
      <c r="G1400" s="3">
        <v>5</v>
      </c>
      <c r="H1400" s="4">
        <v>44055</v>
      </c>
      <c r="I1400" s="3" t="s">
        <v>39</v>
      </c>
      <c r="J1400" s="3" t="s">
        <v>170</v>
      </c>
      <c r="K1400" s="3" t="s">
        <v>28</v>
      </c>
      <c r="L1400" s="5"/>
      <c r="M1400" s="5"/>
      <c r="N1400" s="3" t="e">
        <f>IF(L1400="Availability", 0, IF(AND(#REF!="Y", OR(F1400&gt;2,#REF!&gt; 0)), 1, 0))</f>
        <v>#REF!</v>
      </c>
      <c r="O1400" s="5"/>
      <c r="P1400" s="5"/>
      <c r="Q1400" s="5"/>
      <c r="R1400" s="10"/>
      <c r="S1400" s="3">
        <f>_xlfn.XLOOKUP(E1400,DelayData!C:C,DelayData!E:E,"Not Found")</f>
        <v>0</v>
      </c>
      <c r="T1400" s="3">
        <f>tbl_master[[#This Row],[Delay Mins]]</f>
        <v>0</v>
      </c>
      <c r="U1400" s="41">
        <f t="shared" si="87"/>
        <v>0</v>
      </c>
      <c r="V1400" s="41" t="e" cm="1">
        <f t="array" aca="1" ref="V1400" ca="1">IF(V5COUNT(S1400:S1402)&lt;3,"",AVERAGE(S1400:S1402))</f>
        <v>#NAME?</v>
      </c>
      <c r="W1400" s="41" t="e">
        <f t="shared" ca="1" si="88"/>
        <v>#NAME?</v>
      </c>
      <c r="X1400" s="41" t="e">
        <f t="shared" ca="1" si="89"/>
        <v>#NAME?</v>
      </c>
      <c r="Y1400" s="44" t="e">
        <f t="shared" ca="1" si="90"/>
        <v>#NAME?</v>
      </c>
    </row>
    <row r="1401" spans="1:25" ht="75" hidden="1" x14ac:dyDescent="0.25">
      <c r="A1401" s="3" t="s">
        <v>2782</v>
      </c>
      <c r="B1401" s="4">
        <v>45801</v>
      </c>
      <c r="C1401" s="3" t="s">
        <v>2060</v>
      </c>
      <c r="D1401" s="5" t="s">
        <v>2783</v>
      </c>
      <c r="E1401" s="3" t="s">
        <v>25</v>
      </c>
      <c r="F1401" s="3">
        <v>0</v>
      </c>
      <c r="G1401" s="3">
        <v>0</v>
      </c>
      <c r="H1401" s="4">
        <v>43532</v>
      </c>
      <c r="I1401" s="3" t="s">
        <v>26</v>
      </c>
      <c r="J1401" s="3" t="s">
        <v>170</v>
      </c>
      <c r="K1401" s="3" t="s">
        <v>28</v>
      </c>
      <c r="L1401" s="5"/>
      <c r="M1401" s="5"/>
      <c r="N1401" s="3" t="e">
        <f>IF(L1401="Availability", 0, IF(AND(#REF!="Y", OR(F1401&gt;2,#REF!&gt; 0)), 1, 0))</f>
        <v>#REF!</v>
      </c>
      <c r="O1401" s="5"/>
      <c r="P1401" s="5"/>
      <c r="Q1401" s="5"/>
      <c r="R1401" s="10"/>
      <c r="S1401" s="3">
        <f>_xlfn.XLOOKUP(E1401,DelayData!C:C,DelayData!E:E,"Not Found")</f>
        <v>0</v>
      </c>
      <c r="T1401" s="3">
        <f>tbl_master[[#This Row],[Delay Mins]]</f>
        <v>0</v>
      </c>
      <c r="U1401" s="41">
        <f t="shared" si="87"/>
        <v>0</v>
      </c>
      <c r="V1401" s="41" t="e" cm="1">
        <f t="array" aca="1" ref="V1401" ca="1">IF(V5COUNT(S1401:S1403)&lt;3,"",AVERAGE(S1401:S1403))</f>
        <v>#NAME?</v>
      </c>
      <c r="W1401" s="41" t="e">
        <f t="shared" ca="1" si="88"/>
        <v>#NAME?</v>
      </c>
      <c r="X1401" s="41" t="e">
        <f t="shared" ca="1" si="89"/>
        <v>#NAME?</v>
      </c>
      <c r="Y1401" s="44" t="e">
        <f t="shared" ca="1" si="90"/>
        <v>#NAME?</v>
      </c>
    </row>
    <row r="1402" spans="1:25" ht="75" hidden="1" x14ac:dyDescent="0.25">
      <c r="A1402" s="3" t="s">
        <v>2784</v>
      </c>
      <c r="B1402" s="4">
        <v>45801</v>
      </c>
      <c r="C1402" s="3" t="s">
        <v>733</v>
      </c>
      <c r="D1402" s="5" t="s">
        <v>2785</v>
      </c>
      <c r="E1402" s="3" t="s">
        <v>43</v>
      </c>
      <c r="F1402" s="3">
        <v>0</v>
      </c>
      <c r="G1402" s="3">
        <v>13</v>
      </c>
      <c r="H1402" s="4">
        <v>43868</v>
      </c>
      <c r="I1402" s="3" t="s">
        <v>39</v>
      </c>
      <c r="J1402" s="3" t="s">
        <v>44</v>
      </c>
      <c r="K1402" s="3" t="s">
        <v>28</v>
      </c>
      <c r="L1402" s="5"/>
      <c r="M1402" s="5"/>
      <c r="N1402" s="3" t="e">
        <f>IF(L1402="Availability", 0, IF(AND(#REF!="Y", OR(F1402&gt;2,#REF!&gt; 0)), 1, 0))</f>
        <v>#REF!</v>
      </c>
      <c r="O1402" s="5"/>
      <c r="P1402" s="5"/>
      <c r="Q1402" s="5"/>
      <c r="R1402" s="10"/>
      <c r="S1402" s="3">
        <f>_xlfn.XLOOKUP(E1402,DelayData!C:C,DelayData!E:E,"Not Found")</f>
        <v>0</v>
      </c>
      <c r="T1402" s="3">
        <f>tbl_master[[#This Row],[Delay Mins]]</f>
        <v>0</v>
      </c>
      <c r="U1402" s="41">
        <f t="shared" si="87"/>
        <v>0</v>
      </c>
      <c r="V1402" s="41" t="e" cm="1">
        <f t="array" aca="1" ref="V1402" ca="1">IF(V5COUNT(S1402:S1404)&lt;3,"",AVERAGE(S1402:S1404))</f>
        <v>#NAME?</v>
      </c>
      <c r="W1402" s="41" t="e">
        <f t="shared" ca="1" si="88"/>
        <v>#NAME?</v>
      </c>
      <c r="X1402" s="41" t="e">
        <f t="shared" ca="1" si="89"/>
        <v>#NAME?</v>
      </c>
      <c r="Y1402" s="44" t="e">
        <f t="shared" ca="1" si="90"/>
        <v>#NAME?</v>
      </c>
    </row>
    <row r="1403" spans="1:25" ht="60" hidden="1" x14ac:dyDescent="0.25">
      <c r="A1403" s="3" t="s">
        <v>2786</v>
      </c>
      <c r="B1403" s="4">
        <v>45801</v>
      </c>
      <c r="C1403" s="3" t="s">
        <v>844</v>
      </c>
      <c r="D1403" s="5" t="s">
        <v>2787</v>
      </c>
      <c r="E1403" s="3" t="s">
        <v>121</v>
      </c>
      <c r="F1403" s="3">
        <v>11</v>
      </c>
      <c r="G1403" s="3">
        <v>18</v>
      </c>
      <c r="H1403" s="4">
        <v>43915</v>
      </c>
      <c r="I1403" s="3" t="s">
        <v>39</v>
      </c>
      <c r="J1403" s="3" t="s">
        <v>242</v>
      </c>
      <c r="K1403" s="3" t="s">
        <v>28</v>
      </c>
      <c r="L1403" s="5"/>
      <c r="M1403" s="5"/>
      <c r="N1403" s="3" t="e">
        <f>IF(L1403="Availability", 0, IF(AND(#REF!="Y", OR(F1403&gt;2,#REF!&gt; 0)), 1, 0))</f>
        <v>#REF!</v>
      </c>
      <c r="O1403" s="5"/>
      <c r="P1403" s="5"/>
      <c r="Q1403" s="5"/>
      <c r="R1403" s="10"/>
      <c r="S1403" s="3">
        <f>_xlfn.XLOOKUP(E1403,DelayData!C:C,DelayData!E:E,"Not Found")</f>
        <v>0</v>
      </c>
      <c r="T1403" s="3">
        <f>tbl_master[[#This Row],[Delay Mins]]</f>
        <v>0</v>
      </c>
      <c r="U1403" s="41">
        <f t="shared" si="87"/>
        <v>0</v>
      </c>
      <c r="V1403" s="41" t="e" cm="1">
        <f t="array" aca="1" ref="V1403" ca="1">IF(V5COUNT(S1403:S1405)&lt;3,"",AVERAGE(S1403:S1405))</f>
        <v>#NAME?</v>
      </c>
      <c r="W1403" s="41" t="e">
        <f t="shared" ca="1" si="88"/>
        <v>#NAME?</v>
      </c>
      <c r="X1403" s="41" t="e">
        <f t="shared" ca="1" si="89"/>
        <v>#NAME?</v>
      </c>
      <c r="Y1403" s="44" t="e">
        <f t="shared" ca="1" si="90"/>
        <v>#NAME?</v>
      </c>
    </row>
    <row r="1404" spans="1:25" ht="45" hidden="1" x14ac:dyDescent="0.25">
      <c r="A1404" s="3" t="s">
        <v>2788</v>
      </c>
      <c r="B1404" s="4">
        <v>45801</v>
      </c>
      <c r="C1404" s="3" t="s">
        <v>1090</v>
      </c>
      <c r="D1404" s="5" t="s">
        <v>1091</v>
      </c>
      <c r="E1404" s="3" t="s">
        <v>2732</v>
      </c>
      <c r="F1404" s="3">
        <v>22</v>
      </c>
      <c r="G1404" s="3">
        <v>49</v>
      </c>
      <c r="H1404" s="4">
        <v>43838</v>
      </c>
      <c r="I1404" s="3" t="s">
        <v>39</v>
      </c>
      <c r="J1404" s="3" t="s">
        <v>170</v>
      </c>
      <c r="K1404" s="3" t="s">
        <v>28</v>
      </c>
      <c r="L1404" s="5"/>
      <c r="M1404" s="5"/>
      <c r="N1404" s="3" t="e">
        <f>IF(L1404="Availability", 0, IF(AND(#REF!="Y", OR(F1404&gt;2,#REF!&gt; 0)), 1, 0))</f>
        <v>#REF!</v>
      </c>
      <c r="O1404" s="5"/>
      <c r="P1404" s="5"/>
      <c r="Q1404" s="5"/>
      <c r="R1404" s="10"/>
      <c r="S1404" s="3">
        <f>_xlfn.XLOOKUP(E1404,DelayData!C:C,DelayData!E:E,"Not Found")</f>
        <v>0</v>
      </c>
      <c r="T1404" s="3">
        <f>tbl_master[[#This Row],[Delay Mins]]</f>
        <v>0</v>
      </c>
      <c r="U1404" s="41">
        <f t="shared" si="87"/>
        <v>0</v>
      </c>
      <c r="V1404" s="41" t="e" cm="1">
        <f t="array" aca="1" ref="V1404" ca="1">IF(V5COUNT(S1404:S1406)&lt;3,"",AVERAGE(S1404:S1406))</f>
        <v>#NAME?</v>
      </c>
      <c r="W1404" s="41" t="e">
        <f t="shared" ca="1" si="88"/>
        <v>#NAME?</v>
      </c>
      <c r="X1404" s="41" t="e">
        <f t="shared" ca="1" si="89"/>
        <v>#NAME?</v>
      </c>
      <c r="Y1404" s="44" t="e">
        <f t="shared" ca="1" si="90"/>
        <v>#NAME?</v>
      </c>
    </row>
    <row r="1405" spans="1:25" ht="30" hidden="1" x14ac:dyDescent="0.25">
      <c r="A1405" s="3" t="s">
        <v>2789</v>
      </c>
      <c r="B1405" s="4">
        <v>45801</v>
      </c>
      <c r="C1405" s="3" t="s">
        <v>946</v>
      </c>
      <c r="D1405" s="5"/>
      <c r="E1405" s="3" t="s">
        <v>70</v>
      </c>
      <c r="F1405" s="3">
        <v>9</v>
      </c>
      <c r="G1405" s="3">
        <v>9</v>
      </c>
      <c r="H1405" s="3"/>
      <c r="I1405" s="3" t="s">
        <v>71</v>
      </c>
      <c r="J1405" s="3" t="s">
        <v>55</v>
      </c>
      <c r="K1405" s="3" t="s">
        <v>28</v>
      </c>
      <c r="L1405" s="5"/>
      <c r="M1405" s="5"/>
      <c r="N1405" s="3" t="e">
        <f>IF(L1405="Availability", 0, IF(AND(#REF!="Y", OR(F1405&gt;2,#REF!&gt; 0)), 1, 0))</f>
        <v>#REF!</v>
      </c>
      <c r="O1405" s="5"/>
      <c r="P1405" s="5"/>
      <c r="Q1405" s="5"/>
      <c r="R1405" s="10"/>
      <c r="S1405" s="3">
        <f>_xlfn.XLOOKUP(E1405,DelayData!C:C,DelayData!E:E,"Not Found")</f>
        <v>27</v>
      </c>
      <c r="T1405" s="3">
        <f>tbl_master[[#This Row],[Delay Mins]]</f>
        <v>27</v>
      </c>
      <c r="U1405" s="41">
        <f t="shared" si="87"/>
        <v>0</v>
      </c>
      <c r="V1405" s="41" t="e" cm="1">
        <f t="array" aca="1" ref="V1405" ca="1">IF(V5COUNT(S1405:S1407)&lt;3,"",AVERAGE(S1405:S1407))</f>
        <v>#NAME?</v>
      </c>
      <c r="W1405" s="41" t="e">
        <f t="shared" ca="1" si="88"/>
        <v>#NAME?</v>
      </c>
      <c r="X1405" s="41" t="e">
        <f t="shared" ca="1" si="89"/>
        <v>#NAME?</v>
      </c>
      <c r="Y1405" s="44" t="e">
        <f t="shared" ca="1" si="90"/>
        <v>#NAME?</v>
      </c>
    </row>
    <row r="1406" spans="1:25" ht="75" hidden="1" x14ac:dyDescent="0.25">
      <c r="A1406" s="3" t="s">
        <v>2790</v>
      </c>
      <c r="B1406" s="4">
        <v>45801</v>
      </c>
      <c r="C1406" s="3"/>
      <c r="D1406" s="5" t="s">
        <v>958</v>
      </c>
      <c r="E1406" s="3" t="s">
        <v>207</v>
      </c>
      <c r="F1406" s="3">
        <v>0</v>
      </c>
      <c r="G1406" s="3">
        <v>0</v>
      </c>
      <c r="H1406" s="4">
        <v>44077</v>
      </c>
      <c r="I1406" s="3" t="s">
        <v>39</v>
      </c>
      <c r="J1406" s="3" t="s">
        <v>44</v>
      </c>
      <c r="K1406" s="3" t="s">
        <v>28</v>
      </c>
      <c r="L1406" s="5"/>
      <c r="M1406" s="5"/>
      <c r="N1406" s="3" t="e">
        <f>IF(L1406="Availability", 0, IF(AND(#REF!="Y", OR(F1406&gt;2,#REF!&gt; 0)), 1, 0))</f>
        <v>#REF!</v>
      </c>
      <c r="O1406" s="5"/>
      <c r="P1406" s="5"/>
      <c r="Q1406" s="5"/>
      <c r="R1406" s="10"/>
      <c r="S1406" s="3">
        <f>_xlfn.XLOOKUP(E1406,DelayData!C:C,DelayData!E:E,"Not Found")</f>
        <v>0</v>
      </c>
      <c r="T1406" s="3">
        <f>tbl_master[[#This Row],[Delay Mins]]</f>
        <v>0</v>
      </c>
      <c r="U1406" s="41">
        <f t="shared" si="87"/>
        <v>27</v>
      </c>
      <c r="V1406" s="41" t="e" cm="1">
        <f t="array" aca="1" ref="V1406" ca="1">IF(V5COUNT(S1406:S1408)&lt;3,"",AVERAGE(S1406:S1408))</f>
        <v>#NAME?</v>
      </c>
      <c r="W1406" s="41" t="e">
        <f t="shared" ca="1" si="88"/>
        <v>#NAME?</v>
      </c>
      <c r="X1406" s="41" t="e">
        <f t="shared" ca="1" si="89"/>
        <v>#NAME?</v>
      </c>
      <c r="Y1406" s="44" t="e">
        <f t="shared" ca="1" si="90"/>
        <v>#NAME?</v>
      </c>
    </row>
    <row r="1407" spans="1:25" ht="60" hidden="1" x14ac:dyDescent="0.25">
      <c r="A1407" s="3" t="s">
        <v>2791</v>
      </c>
      <c r="B1407" s="4">
        <v>45801</v>
      </c>
      <c r="C1407" s="3" t="s">
        <v>36</v>
      </c>
      <c r="D1407" s="5" t="s">
        <v>37</v>
      </c>
      <c r="E1407" s="3" t="s">
        <v>43</v>
      </c>
      <c r="F1407" s="3">
        <v>0</v>
      </c>
      <c r="G1407" s="3">
        <v>6</v>
      </c>
      <c r="H1407" s="4">
        <v>44077</v>
      </c>
      <c r="I1407" s="3" t="s">
        <v>39</v>
      </c>
      <c r="J1407" s="3" t="s">
        <v>44</v>
      </c>
      <c r="K1407" s="3" t="s">
        <v>28</v>
      </c>
      <c r="L1407" s="5"/>
      <c r="M1407" s="5"/>
      <c r="N1407" s="3" t="e">
        <f>IF(L1407="Availability", 0, IF(AND(#REF!="Y", OR(F1407&gt;2,#REF!&gt; 0)), 1, 0))</f>
        <v>#REF!</v>
      </c>
      <c r="O1407" s="5"/>
      <c r="P1407" s="5"/>
      <c r="Q1407" s="5"/>
      <c r="R1407" s="10"/>
      <c r="S1407" s="3">
        <f>_xlfn.XLOOKUP(E1407,DelayData!C:C,DelayData!E:E,"Not Found")</f>
        <v>0</v>
      </c>
      <c r="T1407" s="3">
        <f>tbl_master[[#This Row],[Delay Mins]]</f>
        <v>0</v>
      </c>
      <c r="U1407" s="41">
        <f t="shared" si="87"/>
        <v>0</v>
      </c>
      <c r="V1407" s="41" t="e" cm="1">
        <f t="array" aca="1" ref="V1407" ca="1">IF(V5COUNT(S1407:S1409)&lt;3,"",AVERAGE(S1407:S1409))</f>
        <v>#NAME?</v>
      </c>
      <c r="W1407" s="41" t="e">
        <f t="shared" ca="1" si="88"/>
        <v>#NAME?</v>
      </c>
      <c r="X1407" s="41" t="e">
        <f t="shared" ca="1" si="89"/>
        <v>#NAME?</v>
      </c>
      <c r="Y1407" s="44" t="e">
        <f t="shared" ca="1" si="90"/>
        <v>#NAME?</v>
      </c>
    </row>
    <row r="1408" spans="1:25" ht="135" hidden="1" x14ac:dyDescent="0.25">
      <c r="A1408" s="3" t="s">
        <v>2792</v>
      </c>
      <c r="B1408" s="4">
        <v>45801</v>
      </c>
      <c r="C1408" s="3"/>
      <c r="D1408" s="5" t="s">
        <v>2779</v>
      </c>
      <c r="E1408" s="3" t="s">
        <v>25</v>
      </c>
      <c r="F1408" s="3">
        <v>0</v>
      </c>
      <c r="G1408" s="3">
        <v>0</v>
      </c>
      <c r="H1408" s="4">
        <v>43686</v>
      </c>
      <c r="I1408" s="3" t="s">
        <v>39</v>
      </c>
      <c r="J1408" s="3"/>
      <c r="K1408" s="3" t="s">
        <v>34</v>
      </c>
      <c r="L1408" s="5"/>
      <c r="M1408" s="5"/>
      <c r="N1408" s="3" t="e">
        <f>IF(L1408="Availability", 0, IF(AND(#REF!="Y", OR(F1408&gt;2,#REF!&gt; 0)), 1, 0))</f>
        <v>#REF!</v>
      </c>
      <c r="O1408" s="5"/>
      <c r="P1408" s="5"/>
      <c r="Q1408" s="5"/>
      <c r="R1408" s="10"/>
      <c r="S1408" s="3">
        <f>_xlfn.XLOOKUP(E1408,DelayData!C:C,DelayData!E:E,"Not Found")</f>
        <v>0</v>
      </c>
      <c r="T1408" s="3">
        <f>tbl_master[[#This Row],[Delay Mins]]</f>
        <v>0</v>
      </c>
      <c r="U1408" s="41">
        <f t="shared" si="87"/>
        <v>0</v>
      </c>
      <c r="V1408" s="41" t="e" cm="1">
        <f t="array" aca="1" ref="V1408" ca="1">IF(V5COUNT(S1408:S1410)&lt;3,"",AVERAGE(S1408:S1410))</f>
        <v>#NAME?</v>
      </c>
      <c r="W1408" s="41" t="e">
        <f t="shared" ca="1" si="88"/>
        <v>#NAME?</v>
      </c>
      <c r="X1408" s="41" t="e">
        <f t="shared" ca="1" si="89"/>
        <v>#NAME?</v>
      </c>
      <c r="Y1408" s="44" t="e">
        <f t="shared" ca="1" si="90"/>
        <v>#NAME?</v>
      </c>
    </row>
    <row r="1409" spans="1:25" ht="75" hidden="1" x14ac:dyDescent="0.25">
      <c r="A1409" s="3" t="s">
        <v>2793</v>
      </c>
      <c r="B1409" s="4">
        <v>45801</v>
      </c>
      <c r="C1409" s="3" t="s">
        <v>390</v>
      </c>
      <c r="D1409" s="5" t="s">
        <v>2794</v>
      </c>
      <c r="E1409" s="3" t="s">
        <v>177</v>
      </c>
      <c r="F1409" s="3">
        <v>0</v>
      </c>
      <c r="G1409" s="3">
        <v>9</v>
      </c>
      <c r="H1409" s="4">
        <v>43852</v>
      </c>
      <c r="I1409" s="3" t="s">
        <v>39</v>
      </c>
      <c r="J1409" s="3" t="s">
        <v>170</v>
      </c>
      <c r="K1409" s="3" t="s">
        <v>28</v>
      </c>
      <c r="L1409" s="5"/>
      <c r="M1409" s="5"/>
      <c r="N1409" s="3" t="e">
        <f>IF(L1409="Availability", 0, IF(AND(#REF!="Y", OR(F1409&gt;2,#REF!&gt; 0)), 1, 0))</f>
        <v>#REF!</v>
      </c>
      <c r="O1409" s="5"/>
      <c r="P1409" s="5"/>
      <c r="Q1409" s="5"/>
      <c r="R1409" s="10"/>
      <c r="S1409" s="3">
        <f>_xlfn.XLOOKUP(E1409,DelayData!C:C,DelayData!E:E,"Not Found")</f>
        <v>8</v>
      </c>
      <c r="T1409" s="3">
        <f>tbl_master[[#This Row],[Delay Mins]]</f>
        <v>8</v>
      </c>
      <c r="U1409" s="41">
        <f t="shared" si="87"/>
        <v>0</v>
      </c>
      <c r="V1409" s="41" t="e" cm="1">
        <f t="array" aca="1" ref="V1409" ca="1">IF(V5COUNT(S1409:S1411)&lt;3,"",AVERAGE(S1409:S1411))</f>
        <v>#NAME?</v>
      </c>
      <c r="W1409" s="41" t="e">
        <f t="shared" ca="1" si="88"/>
        <v>#NAME?</v>
      </c>
      <c r="X1409" s="41" t="e">
        <f t="shared" ca="1" si="89"/>
        <v>#NAME?</v>
      </c>
      <c r="Y1409" s="44" t="e">
        <f t="shared" ca="1" si="90"/>
        <v>#NAME?</v>
      </c>
    </row>
    <row r="1410" spans="1:25" ht="75" hidden="1" x14ac:dyDescent="0.25">
      <c r="A1410" s="3" t="s">
        <v>2795</v>
      </c>
      <c r="B1410" s="4">
        <v>45800</v>
      </c>
      <c r="C1410" s="3" t="s">
        <v>1014</v>
      </c>
      <c r="D1410" s="5" t="s">
        <v>1015</v>
      </c>
      <c r="E1410" s="3" t="s">
        <v>264</v>
      </c>
      <c r="F1410" s="3">
        <v>2</v>
      </c>
      <c r="G1410" s="3">
        <v>2</v>
      </c>
      <c r="H1410" s="3"/>
      <c r="I1410" s="3" t="s">
        <v>119</v>
      </c>
      <c r="J1410" s="3" t="s">
        <v>163</v>
      </c>
      <c r="K1410" s="3" t="s">
        <v>28</v>
      </c>
      <c r="L1410" s="5"/>
      <c r="M1410" s="5"/>
      <c r="N1410" s="3" t="e">
        <f>IF(L1410="Availability", 0, IF(AND(#REF!="Y", OR(F1410&gt;2,#REF!&gt; 0)), 1, 0))</f>
        <v>#REF!</v>
      </c>
      <c r="O1410" s="5"/>
      <c r="P1410" s="5"/>
      <c r="Q1410" s="5"/>
      <c r="R1410" s="10"/>
      <c r="S1410" s="3">
        <f>_xlfn.XLOOKUP(E1410,DelayData!C:C,DelayData!E:E,"Not Found")</f>
        <v>24</v>
      </c>
      <c r="T1410" s="3">
        <f>tbl_master[[#This Row],[Delay Mins]]</f>
        <v>24</v>
      </c>
      <c r="U1410" s="41">
        <f t="shared" ref="U1410:U1473" si="91">S1409</f>
        <v>8</v>
      </c>
      <c r="V1410" s="41" t="e" cm="1">
        <f t="array" aca="1" ref="V1410" ca="1">IF(V5COUNT(S1410:S1412)&lt;3,"",AVERAGE(S1410:S1412))</f>
        <v>#NAME?</v>
      </c>
      <c r="W1410" s="41" t="e">
        <f t="shared" ref="W1410:W1473" ca="1" si="92">0.5*T1410 + 0.3*U1410 + 0.2*V1410</f>
        <v>#NAME?</v>
      </c>
      <c r="X1410" s="41" t="e">
        <f t="shared" ref="X1410:X1473" ca="1" si="93">S1410 - W1410</f>
        <v>#NAME?</v>
      </c>
      <c r="Y1410" s="44" t="e">
        <f t="shared" ref="Y1410:Y1473" ca="1" si="94">ABS(S1410 - W1410)</f>
        <v>#NAME?</v>
      </c>
    </row>
    <row r="1411" spans="1:25" ht="75" hidden="1" x14ac:dyDescent="0.25">
      <c r="A1411" s="3" t="s">
        <v>2796</v>
      </c>
      <c r="B1411" s="4">
        <v>45800</v>
      </c>
      <c r="C1411" s="3" t="s">
        <v>2046</v>
      </c>
      <c r="D1411" s="5" t="s">
        <v>2047</v>
      </c>
      <c r="E1411" s="3" t="s">
        <v>58</v>
      </c>
      <c r="F1411" s="3">
        <v>2</v>
      </c>
      <c r="G1411" s="3">
        <v>2</v>
      </c>
      <c r="H1411" s="4">
        <v>43972</v>
      </c>
      <c r="I1411" s="3" t="s">
        <v>59</v>
      </c>
      <c r="J1411" s="3" t="s">
        <v>55</v>
      </c>
      <c r="K1411" s="3" t="s">
        <v>28</v>
      </c>
      <c r="L1411" s="5"/>
      <c r="M1411" s="5"/>
      <c r="N1411" s="3" t="e">
        <f>IF(L1411="Availability", 0, IF(AND(#REF!="Y", OR(F1411&gt;2,#REF!&gt; 0)), 1, 0))</f>
        <v>#REF!</v>
      </c>
      <c r="O1411" s="5"/>
      <c r="P1411" s="5"/>
      <c r="Q1411" s="5"/>
      <c r="R1411" s="10"/>
      <c r="S1411" s="3">
        <f>_xlfn.XLOOKUP(E1411,DelayData!C:C,DelayData!E:E,"Not Found")</f>
        <v>2</v>
      </c>
      <c r="T1411" s="3">
        <f>tbl_master[[#This Row],[Delay Mins]]</f>
        <v>2</v>
      </c>
      <c r="U1411" s="41">
        <f t="shared" si="91"/>
        <v>24</v>
      </c>
      <c r="V1411" s="41" t="e" cm="1">
        <f t="array" aca="1" ref="V1411" ca="1">IF(V5COUNT(S1411:S1413)&lt;3,"",AVERAGE(S1411:S1413))</f>
        <v>#NAME?</v>
      </c>
      <c r="W1411" s="41" t="e">
        <f t="shared" ca="1" si="92"/>
        <v>#NAME?</v>
      </c>
      <c r="X1411" s="41" t="e">
        <f t="shared" ca="1" si="93"/>
        <v>#NAME?</v>
      </c>
      <c r="Y1411" s="44" t="e">
        <f t="shared" ca="1" si="94"/>
        <v>#NAME?</v>
      </c>
    </row>
    <row r="1412" spans="1:25" ht="60" hidden="1" x14ac:dyDescent="0.25">
      <c r="A1412" s="3" t="s">
        <v>2797</v>
      </c>
      <c r="B1412" s="4">
        <v>45800</v>
      </c>
      <c r="C1412" s="3" t="s">
        <v>2493</v>
      </c>
      <c r="D1412" s="5" t="s">
        <v>2494</v>
      </c>
      <c r="E1412" s="3" t="s">
        <v>128</v>
      </c>
      <c r="F1412" s="3">
        <v>6</v>
      </c>
      <c r="G1412" s="3">
        <v>6</v>
      </c>
      <c r="H1412" s="4">
        <v>43920</v>
      </c>
      <c r="I1412" s="3" t="s">
        <v>26</v>
      </c>
      <c r="J1412" s="3" t="s">
        <v>361</v>
      </c>
      <c r="K1412" s="3" t="s">
        <v>28</v>
      </c>
      <c r="L1412" s="5"/>
      <c r="M1412" s="5"/>
      <c r="N1412" s="3" t="e">
        <f>IF(L1412="Availability", 0, IF(AND(#REF!="Y", OR(F1412&gt;2,#REF!&gt; 0)), 1, 0))</f>
        <v>#REF!</v>
      </c>
      <c r="O1412" s="5"/>
      <c r="P1412" s="5"/>
      <c r="Q1412" s="5"/>
      <c r="R1412" s="10"/>
      <c r="S1412" s="3">
        <f>_xlfn.XLOOKUP(E1412,DelayData!C:C,DelayData!E:E,"Not Found")</f>
        <v>3</v>
      </c>
      <c r="T1412" s="3">
        <f>tbl_master[[#This Row],[Delay Mins]]</f>
        <v>3</v>
      </c>
      <c r="U1412" s="41">
        <f t="shared" si="91"/>
        <v>2</v>
      </c>
      <c r="V1412" s="41" t="e" cm="1">
        <f t="array" aca="1" ref="V1412" ca="1">IF(V5COUNT(S1412:S1414)&lt;3,"",AVERAGE(S1412:S1414))</f>
        <v>#NAME?</v>
      </c>
      <c r="W1412" s="41" t="e">
        <f t="shared" ca="1" si="92"/>
        <v>#NAME?</v>
      </c>
      <c r="X1412" s="41" t="e">
        <f t="shared" ca="1" si="93"/>
        <v>#NAME?</v>
      </c>
      <c r="Y1412" s="44" t="e">
        <f t="shared" ca="1" si="94"/>
        <v>#NAME?</v>
      </c>
    </row>
    <row r="1413" spans="1:25" ht="60" hidden="1" x14ac:dyDescent="0.25">
      <c r="A1413" s="3" t="s">
        <v>2798</v>
      </c>
      <c r="B1413" s="4">
        <v>45800</v>
      </c>
      <c r="C1413" s="3"/>
      <c r="D1413" s="5" t="s">
        <v>231</v>
      </c>
      <c r="E1413" s="3" t="s">
        <v>2799</v>
      </c>
      <c r="F1413" s="3">
        <v>3</v>
      </c>
      <c r="G1413" s="3">
        <v>3</v>
      </c>
      <c r="H1413" s="4">
        <v>43532</v>
      </c>
      <c r="I1413" s="3" t="s">
        <v>26</v>
      </c>
      <c r="J1413" s="3"/>
      <c r="K1413" s="3" t="s">
        <v>34</v>
      </c>
      <c r="L1413" s="5"/>
      <c r="M1413" s="5"/>
      <c r="N1413" s="3" t="e">
        <f>IF(L1413="Availability", 0, IF(AND(#REF!="Y", OR(F1413&gt;2,#REF!&gt; 0)), 1, 0))</f>
        <v>#REF!</v>
      </c>
      <c r="O1413" s="5"/>
      <c r="P1413" s="5"/>
      <c r="Q1413" s="5"/>
      <c r="R1413" s="10"/>
      <c r="S1413" s="3">
        <f>_xlfn.XLOOKUP(E1413,DelayData!C:C,DelayData!E:E,"Not Found")</f>
        <v>9</v>
      </c>
      <c r="T1413" s="3">
        <f>tbl_master[[#This Row],[Delay Mins]]</f>
        <v>9</v>
      </c>
      <c r="U1413" s="41">
        <f t="shared" si="91"/>
        <v>3</v>
      </c>
      <c r="V1413" s="41" t="e" cm="1">
        <f t="array" aca="1" ref="V1413" ca="1">IF(V5COUNT(S1413:S1415)&lt;3,"",AVERAGE(S1413:S1415))</f>
        <v>#NAME?</v>
      </c>
      <c r="W1413" s="41" t="e">
        <f t="shared" ca="1" si="92"/>
        <v>#NAME?</v>
      </c>
      <c r="X1413" s="41" t="e">
        <f t="shared" ca="1" si="93"/>
        <v>#NAME?</v>
      </c>
      <c r="Y1413" s="44" t="e">
        <f t="shared" ca="1" si="94"/>
        <v>#NAME?</v>
      </c>
    </row>
    <row r="1414" spans="1:25" ht="75" hidden="1" x14ac:dyDescent="0.25">
      <c r="A1414" s="3" t="s">
        <v>2800</v>
      </c>
      <c r="B1414" s="4">
        <v>45800</v>
      </c>
      <c r="C1414" s="3" t="s">
        <v>1117</v>
      </c>
      <c r="D1414" s="5" t="s">
        <v>2801</v>
      </c>
      <c r="E1414" s="3" t="s">
        <v>48</v>
      </c>
      <c r="F1414" s="3">
        <v>21</v>
      </c>
      <c r="G1414" s="3">
        <v>50</v>
      </c>
      <c r="H1414" s="4">
        <v>43700</v>
      </c>
      <c r="I1414" s="3" t="s">
        <v>49</v>
      </c>
      <c r="J1414" s="3" t="s">
        <v>246</v>
      </c>
      <c r="K1414" s="3" t="s">
        <v>28</v>
      </c>
      <c r="L1414" s="5"/>
      <c r="M1414" s="5"/>
      <c r="N1414" s="3" t="e">
        <f>IF(L1414="Availability", 0, IF(AND(#REF!="Y", OR(F1414&gt;2,#REF!&gt; 0)), 1, 0))</f>
        <v>#REF!</v>
      </c>
      <c r="O1414" s="5"/>
      <c r="P1414" s="5"/>
      <c r="Q1414" s="5"/>
      <c r="R1414" s="10"/>
      <c r="S1414" s="3">
        <f>_xlfn.XLOOKUP(E1414,DelayData!C:C,DelayData!E:E,"Not Found")</f>
        <v>0</v>
      </c>
      <c r="T1414" s="3">
        <f>tbl_master[[#This Row],[Delay Mins]]</f>
        <v>0</v>
      </c>
      <c r="U1414" s="41">
        <f t="shared" si="91"/>
        <v>9</v>
      </c>
      <c r="V1414" s="41" t="e" cm="1">
        <f t="array" aca="1" ref="V1414" ca="1">IF(V5COUNT(S1414:S1416)&lt;3,"",AVERAGE(S1414:S1416))</f>
        <v>#NAME?</v>
      </c>
      <c r="W1414" s="41" t="e">
        <f t="shared" ca="1" si="92"/>
        <v>#NAME?</v>
      </c>
      <c r="X1414" s="41" t="e">
        <f t="shared" ca="1" si="93"/>
        <v>#NAME?</v>
      </c>
      <c r="Y1414" s="44" t="e">
        <f t="shared" ca="1" si="94"/>
        <v>#NAME?</v>
      </c>
    </row>
    <row r="1415" spans="1:25" ht="60" hidden="1" x14ac:dyDescent="0.25">
      <c r="A1415" s="3" t="s">
        <v>2802</v>
      </c>
      <c r="B1415" s="4">
        <v>45800</v>
      </c>
      <c r="C1415" s="3" t="s">
        <v>230</v>
      </c>
      <c r="D1415" s="5" t="s">
        <v>231</v>
      </c>
      <c r="E1415" s="3" t="s">
        <v>241</v>
      </c>
      <c r="F1415" s="3">
        <v>13</v>
      </c>
      <c r="G1415" s="3">
        <v>13</v>
      </c>
      <c r="H1415" s="4">
        <v>43532</v>
      </c>
      <c r="I1415" s="3" t="s">
        <v>26</v>
      </c>
      <c r="J1415" s="3" t="s">
        <v>242</v>
      </c>
      <c r="K1415" s="3" t="s">
        <v>28</v>
      </c>
      <c r="L1415" s="5"/>
      <c r="M1415" s="5"/>
      <c r="N1415" s="3" t="e">
        <f>IF(L1415="Availability", 0, IF(AND(#REF!="Y", OR(F1415&gt;2,#REF!&gt; 0)), 1, 0))</f>
        <v>#REF!</v>
      </c>
      <c r="O1415" s="5"/>
      <c r="P1415" s="5"/>
      <c r="Q1415" s="5"/>
      <c r="R1415" s="10"/>
      <c r="S1415" s="3">
        <f>_xlfn.XLOOKUP(E1415,DelayData!C:C,DelayData!E:E,"Not Found")</f>
        <v>0</v>
      </c>
      <c r="T1415" s="3">
        <f>tbl_master[[#This Row],[Delay Mins]]</f>
        <v>0</v>
      </c>
      <c r="U1415" s="41">
        <f t="shared" si="91"/>
        <v>0</v>
      </c>
      <c r="V1415" s="41" t="e" cm="1">
        <f t="array" aca="1" ref="V1415" ca="1">IF(V5COUNT(S1415:S1417)&lt;3,"",AVERAGE(S1415:S1417))</f>
        <v>#NAME?</v>
      </c>
      <c r="W1415" s="41" t="e">
        <f t="shared" ca="1" si="92"/>
        <v>#NAME?</v>
      </c>
      <c r="X1415" s="41" t="e">
        <f t="shared" ca="1" si="93"/>
        <v>#NAME?</v>
      </c>
      <c r="Y1415" s="44" t="e">
        <f t="shared" ca="1" si="94"/>
        <v>#NAME?</v>
      </c>
    </row>
    <row r="1416" spans="1:25" ht="75" hidden="1" x14ac:dyDescent="0.25">
      <c r="A1416" s="3" t="s">
        <v>2803</v>
      </c>
      <c r="B1416" s="4">
        <v>45800</v>
      </c>
      <c r="C1416" s="3" t="s">
        <v>219</v>
      </c>
      <c r="D1416" s="5" t="s">
        <v>2473</v>
      </c>
      <c r="E1416" s="3" t="s">
        <v>264</v>
      </c>
      <c r="F1416" s="3">
        <v>6</v>
      </c>
      <c r="G1416" s="3">
        <v>6</v>
      </c>
      <c r="H1416" s="4">
        <v>43864</v>
      </c>
      <c r="I1416" s="3" t="s">
        <v>203</v>
      </c>
      <c r="J1416" s="3" t="s">
        <v>239</v>
      </c>
      <c r="K1416" s="3" t="s">
        <v>28</v>
      </c>
      <c r="L1416" s="5"/>
      <c r="M1416" s="5"/>
      <c r="N1416" s="3" t="e">
        <f>IF(L1416="Availability", 0, IF(AND(#REF!="Y", OR(F1416&gt;2,#REF!&gt; 0)), 1, 0))</f>
        <v>#REF!</v>
      </c>
      <c r="O1416" s="5"/>
      <c r="P1416" s="5"/>
      <c r="Q1416" s="5"/>
      <c r="R1416" s="10"/>
      <c r="S1416" s="3">
        <f>_xlfn.XLOOKUP(E1416,DelayData!C:C,DelayData!E:E,"Not Found")</f>
        <v>24</v>
      </c>
      <c r="T1416" s="3">
        <f>tbl_master[[#This Row],[Delay Mins]]</f>
        <v>24</v>
      </c>
      <c r="U1416" s="41">
        <f t="shared" si="91"/>
        <v>0</v>
      </c>
      <c r="V1416" s="41" t="e" cm="1">
        <f t="array" aca="1" ref="V1416" ca="1">IF(V5COUNT(S1416:S1418)&lt;3,"",AVERAGE(S1416:S1418))</f>
        <v>#NAME?</v>
      </c>
      <c r="W1416" s="41" t="e">
        <f t="shared" ca="1" si="92"/>
        <v>#NAME?</v>
      </c>
      <c r="X1416" s="41" t="e">
        <f t="shared" ca="1" si="93"/>
        <v>#NAME?</v>
      </c>
      <c r="Y1416" s="44" t="e">
        <f t="shared" ca="1" si="94"/>
        <v>#NAME?</v>
      </c>
    </row>
    <row r="1417" spans="1:25" ht="75" hidden="1" x14ac:dyDescent="0.25">
      <c r="A1417" s="3" t="s">
        <v>2804</v>
      </c>
      <c r="B1417" s="4">
        <v>45799</v>
      </c>
      <c r="C1417" s="3" t="s">
        <v>1482</v>
      </c>
      <c r="D1417" s="5" t="s">
        <v>1483</v>
      </c>
      <c r="E1417" s="3" t="s">
        <v>2805</v>
      </c>
      <c r="F1417" s="3">
        <v>2</v>
      </c>
      <c r="G1417" s="3">
        <v>2</v>
      </c>
      <c r="H1417" s="4">
        <v>43549</v>
      </c>
      <c r="I1417" s="3" t="s">
        <v>302</v>
      </c>
      <c r="J1417" s="3" t="s">
        <v>239</v>
      </c>
      <c r="K1417" s="3" t="s">
        <v>28</v>
      </c>
      <c r="L1417" s="5"/>
      <c r="M1417" s="5"/>
      <c r="N1417" s="3" t="e">
        <f>IF(L1417="Availability", 0, IF(AND(#REF!="Y", OR(F1417&gt;2,#REF!&gt; 0)), 1, 0))</f>
        <v>#REF!</v>
      </c>
      <c r="O1417" s="5"/>
      <c r="P1417" s="5"/>
      <c r="Q1417" s="5"/>
      <c r="R1417" s="10"/>
      <c r="S1417" s="3">
        <f>_xlfn.XLOOKUP(E1417,DelayData!C:C,DelayData!E:E,"Not Found")</f>
        <v>0</v>
      </c>
      <c r="T1417" s="3">
        <f>tbl_master[[#This Row],[Delay Mins]]</f>
        <v>0</v>
      </c>
      <c r="U1417" s="41">
        <f t="shared" si="91"/>
        <v>24</v>
      </c>
      <c r="V1417" s="41" t="e" cm="1">
        <f t="array" aca="1" ref="V1417" ca="1">IF(V5COUNT(S1417:S1419)&lt;3,"",AVERAGE(S1417:S1419))</f>
        <v>#NAME?</v>
      </c>
      <c r="W1417" s="41" t="e">
        <f t="shared" ca="1" si="92"/>
        <v>#NAME?</v>
      </c>
      <c r="X1417" s="41" t="e">
        <f t="shared" ca="1" si="93"/>
        <v>#NAME?</v>
      </c>
      <c r="Y1417" s="44" t="e">
        <f t="shared" ca="1" si="94"/>
        <v>#NAME?</v>
      </c>
    </row>
    <row r="1418" spans="1:25" ht="45" hidden="1" x14ac:dyDescent="0.25">
      <c r="A1418" s="3" t="s">
        <v>2806</v>
      </c>
      <c r="B1418" s="4">
        <v>45799</v>
      </c>
      <c r="C1418" s="3" t="s">
        <v>2807</v>
      </c>
      <c r="D1418" s="5" t="s">
        <v>2808</v>
      </c>
      <c r="E1418" s="3" t="s">
        <v>387</v>
      </c>
      <c r="F1418" s="3">
        <v>3</v>
      </c>
      <c r="G1418" s="3">
        <v>3</v>
      </c>
      <c r="H1418" s="4">
        <v>44077</v>
      </c>
      <c r="I1418" s="3" t="s">
        <v>39</v>
      </c>
      <c r="J1418" s="3" t="s">
        <v>163</v>
      </c>
      <c r="K1418" s="3" t="s">
        <v>28</v>
      </c>
      <c r="L1418" s="5"/>
      <c r="M1418" s="5"/>
      <c r="N1418" s="3" t="e">
        <f>IF(L1418="Availability", 0, IF(AND(#REF!="Y", OR(F1418&gt;2,#REF!&gt; 0)), 1, 0))</f>
        <v>#REF!</v>
      </c>
      <c r="O1418" s="5"/>
      <c r="P1418" s="5"/>
      <c r="Q1418" s="5"/>
      <c r="R1418" s="10"/>
      <c r="S1418" s="3">
        <f>_xlfn.XLOOKUP(E1418,DelayData!C:C,DelayData!E:E,"Not Found")</f>
        <v>31</v>
      </c>
      <c r="T1418" s="3">
        <f>tbl_master[[#This Row],[Delay Mins]]</f>
        <v>31</v>
      </c>
      <c r="U1418" s="41">
        <f t="shared" si="91"/>
        <v>0</v>
      </c>
      <c r="V1418" s="41" t="e" cm="1">
        <f t="array" aca="1" ref="V1418" ca="1">IF(V5COUNT(S1418:S1420)&lt;3,"",AVERAGE(S1418:S1420))</f>
        <v>#NAME?</v>
      </c>
      <c r="W1418" s="41" t="e">
        <f t="shared" ca="1" si="92"/>
        <v>#NAME?</v>
      </c>
      <c r="X1418" s="41" t="e">
        <f t="shared" ca="1" si="93"/>
        <v>#NAME?</v>
      </c>
      <c r="Y1418" s="44" t="e">
        <f t="shared" ca="1" si="94"/>
        <v>#NAME?</v>
      </c>
    </row>
    <row r="1419" spans="1:25" ht="75" hidden="1" x14ac:dyDescent="0.25">
      <c r="A1419" s="3" t="s">
        <v>2809</v>
      </c>
      <c r="B1419" s="4">
        <v>45798</v>
      </c>
      <c r="C1419" s="3" t="s">
        <v>404</v>
      </c>
      <c r="D1419" s="5" t="s">
        <v>304</v>
      </c>
      <c r="E1419" s="3" t="s">
        <v>116</v>
      </c>
      <c r="F1419" s="3">
        <v>6</v>
      </c>
      <c r="G1419" s="3">
        <v>9</v>
      </c>
      <c r="H1419" s="4">
        <v>43791</v>
      </c>
      <c r="I1419" s="3" t="s">
        <v>203</v>
      </c>
      <c r="J1419" s="3" t="s">
        <v>239</v>
      </c>
      <c r="K1419" s="3" t="s">
        <v>28</v>
      </c>
      <c r="L1419" s="5"/>
      <c r="M1419" s="5"/>
      <c r="N1419" s="3" t="e">
        <f>IF(L1419="Availability", 0, IF(AND(#REF!="Y", OR(F1419&gt;2,#REF!&gt; 0)), 1, 0))</f>
        <v>#REF!</v>
      </c>
      <c r="O1419" s="5"/>
      <c r="P1419" s="5"/>
      <c r="Q1419" s="5"/>
      <c r="R1419" s="10"/>
      <c r="S1419" s="3">
        <f>_xlfn.XLOOKUP(E1419,DelayData!C:C,DelayData!E:E,"Not Found")</f>
        <v>6</v>
      </c>
      <c r="T1419" s="3">
        <f>tbl_master[[#This Row],[Delay Mins]]</f>
        <v>6</v>
      </c>
      <c r="U1419" s="41">
        <f t="shared" si="91"/>
        <v>31</v>
      </c>
      <c r="V1419" s="41" t="e" cm="1">
        <f t="array" aca="1" ref="V1419" ca="1">IF(V5COUNT(S1419:S1421)&lt;3,"",AVERAGE(S1419:S1421))</f>
        <v>#NAME?</v>
      </c>
      <c r="W1419" s="41" t="e">
        <f t="shared" ca="1" si="92"/>
        <v>#NAME?</v>
      </c>
      <c r="X1419" s="41" t="e">
        <f t="shared" ca="1" si="93"/>
        <v>#NAME?</v>
      </c>
      <c r="Y1419" s="44" t="e">
        <f t="shared" ca="1" si="94"/>
        <v>#NAME?</v>
      </c>
    </row>
    <row r="1420" spans="1:25" ht="60" hidden="1" x14ac:dyDescent="0.25">
      <c r="A1420" s="3" t="s">
        <v>2810</v>
      </c>
      <c r="B1420" s="4">
        <v>45798</v>
      </c>
      <c r="C1420" s="3"/>
      <c r="D1420" s="5" t="s">
        <v>2533</v>
      </c>
      <c r="E1420" s="3" t="s">
        <v>350</v>
      </c>
      <c r="F1420" s="3">
        <v>3</v>
      </c>
      <c r="G1420" s="3">
        <v>8</v>
      </c>
      <c r="H1420" s="4">
        <v>43908</v>
      </c>
      <c r="I1420" s="3" t="s">
        <v>54</v>
      </c>
      <c r="J1420" s="3"/>
      <c r="K1420" s="3" t="s">
        <v>584</v>
      </c>
      <c r="L1420" s="5" t="s">
        <v>875</v>
      </c>
      <c r="M1420" s="5"/>
      <c r="N1420" s="3" t="e">
        <f>IF(L1420="Availability", 0, IF(AND(#REF!="Y", OR(F1420&gt;2,#REF!&gt; 0)), 1, 0))</f>
        <v>#REF!</v>
      </c>
      <c r="O1420" s="5"/>
      <c r="P1420" s="5"/>
      <c r="Q1420" s="5"/>
      <c r="R1420" s="10"/>
      <c r="S1420" s="3">
        <f>_xlfn.XLOOKUP(E1420,DelayData!C:C,DelayData!E:E,"Not Found")</f>
        <v>7</v>
      </c>
      <c r="T1420" s="3">
        <f>tbl_master[[#This Row],[Delay Mins]]</f>
        <v>7</v>
      </c>
      <c r="U1420" s="41">
        <f t="shared" si="91"/>
        <v>6</v>
      </c>
      <c r="V1420" s="41" t="e" cm="1">
        <f t="array" aca="1" ref="V1420" ca="1">IF(V5COUNT(S1420:S1422)&lt;3,"",AVERAGE(S1420:S1422))</f>
        <v>#NAME?</v>
      </c>
      <c r="W1420" s="41" t="e">
        <f t="shared" ca="1" si="92"/>
        <v>#NAME?</v>
      </c>
      <c r="X1420" s="41" t="e">
        <f t="shared" ca="1" si="93"/>
        <v>#NAME?</v>
      </c>
      <c r="Y1420" s="44" t="e">
        <f t="shared" ca="1" si="94"/>
        <v>#NAME?</v>
      </c>
    </row>
    <row r="1421" spans="1:25" ht="60" hidden="1" x14ac:dyDescent="0.25">
      <c r="A1421" s="3" t="s">
        <v>2811</v>
      </c>
      <c r="B1421" s="4">
        <v>45798</v>
      </c>
      <c r="C1421" s="3" t="s">
        <v>2812</v>
      </c>
      <c r="D1421" s="5" t="s">
        <v>1451</v>
      </c>
      <c r="E1421" s="3" t="s">
        <v>1181</v>
      </c>
      <c r="F1421" s="3">
        <v>0</v>
      </c>
      <c r="G1421" s="3">
        <v>8</v>
      </c>
      <c r="H1421" s="4">
        <v>43798</v>
      </c>
      <c r="I1421" s="3" t="s">
        <v>583</v>
      </c>
      <c r="J1421" s="3"/>
      <c r="K1421" s="3" t="s">
        <v>34</v>
      </c>
      <c r="L1421" s="5"/>
      <c r="M1421" s="5"/>
      <c r="N1421" s="3" t="e">
        <f>IF(L1421="Availability", 0, IF(AND(#REF!="Y", OR(F1421&gt;2,#REF!&gt; 0)), 1, 0))</f>
        <v>#REF!</v>
      </c>
      <c r="O1421" s="5"/>
      <c r="P1421" s="5"/>
      <c r="Q1421" s="5"/>
      <c r="R1421" s="10"/>
      <c r="S1421" s="3">
        <f>_xlfn.XLOOKUP(E1421,DelayData!C:C,DelayData!E:E,"Not Found")</f>
        <v>10</v>
      </c>
      <c r="T1421" s="3">
        <f>tbl_master[[#This Row],[Delay Mins]]</f>
        <v>10</v>
      </c>
      <c r="U1421" s="41">
        <f t="shared" si="91"/>
        <v>7</v>
      </c>
      <c r="V1421" s="41" t="e" cm="1">
        <f t="array" aca="1" ref="V1421" ca="1">IF(V5COUNT(S1421:S1423)&lt;3,"",AVERAGE(S1421:S1423))</f>
        <v>#NAME?</v>
      </c>
      <c r="W1421" s="41" t="e">
        <f t="shared" ca="1" si="92"/>
        <v>#NAME?</v>
      </c>
      <c r="X1421" s="41" t="e">
        <f t="shared" ca="1" si="93"/>
        <v>#NAME?</v>
      </c>
      <c r="Y1421" s="44" t="e">
        <f t="shared" ca="1" si="94"/>
        <v>#NAME?</v>
      </c>
    </row>
    <row r="1422" spans="1:25" ht="60" hidden="1" x14ac:dyDescent="0.25">
      <c r="A1422" s="3" t="s">
        <v>2813</v>
      </c>
      <c r="B1422" s="4">
        <v>45798</v>
      </c>
      <c r="C1422" s="3"/>
      <c r="D1422" s="5" t="s">
        <v>1106</v>
      </c>
      <c r="E1422" s="3" t="s">
        <v>356</v>
      </c>
      <c r="F1422" s="3">
        <v>7</v>
      </c>
      <c r="G1422" s="3">
        <v>7</v>
      </c>
      <c r="H1422" s="4">
        <v>43791</v>
      </c>
      <c r="I1422" s="3" t="s">
        <v>54</v>
      </c>
      <c r="J1422" s="3"/>
      <c r="K1422" s="3" t="s">
        <v>34</v>
      </c>
      <c r="L1422" s="5" t="s">
        <v>875</v>
      </c>
      <c r="M1422" s="5" t="s">
        <v>2814</v>
      </c>
      <c r="N1422" s="3" t="e">
        <f>IF(L1422="Availability", 0, IF(AND(#REF!="Y", OR(F1422&gt;2,#REF!&gt; 0)), 1, 0))</f>
        <v>#REF!</v>
      </c>
      <c r="O1422" s="5"/>
      <c r="P1422" s="5"/>
      <c r="Q1422" s="5"/>
      <c r="R1422" s="10"/>
      <c r="S1422" s="3">
        <f>_xlfn.XLOOKUP(E1422,DelayData!C:C,DelayData!E:E,"Not Found")</f>
        <v>17</v>
      </c>
      <c r="T1422" s="3">
        <f>tbl_master[[#This Row],[Delay Mins]]</f>
        <v>17</v>
      </c>
      <c r="U1422" s="41">
        <f t="shared" si="91"/>
        <v>10</v>
      </c>
      <c r="V1422" s="41" t="e" cm="1">
        <f t="array" aca="1" ref="V1422" ca="1">IF(V5COUNT(S1422:S1424)&lt;3,"",AVERAGE(S1422:S1424))</f>
        <v>#NAME?</v>
      </c>
      <c r="W1422" s="41" t="e">
        <f t="shared" ca="1" si="92"/>
        <v>#NAME?</v>
      </c>
      <c r="X1422" s="41" t="e">
        <f t="shared" ca="1" si="93"/>
        <v>#NAME?</v>
      </c>
      <c r="Y1422" s="44" t="e">
        <f t="shared" ca="1" si="94"/>
        <v>#NAME?</v>
      </c>
    </row>
    <row r="1423" spans="1:25" ht="75" hidden="1" x14ac:dyDescent="0.25">
      <c r="A1423" s="3" t="s">
        <v>2815</v>
      </c>
      <c r="B1423" s="4">
        <v>45798</v>
      </c>
      <c r="C1423" s="3" t="s">
        <v>363</v>
      </c>
      <c r="D1423" s="5" t="s">
        <v>999</v>
      </c>
      <c r="E1423" s="3" t="s">
        <v>70</v>
      </c>
      <c r="F1423" s="3">
        <v>18</v>
      </c>
      <c r="G1423" s="3">
        <v>18</v>
      </c>
      <c r="H1423" s="4">
        <v>43532</v>
      </c>
      <c r="I1423" s="3" t="s">
        <v>71</v>
      </c>
      <c r="J1423" s="3" t="s">
        <v>55</v>
      </c>
      <c r="K1423" s="3" t="s">
        <v>28</v>
      </c>
      <c r="L1423" s="5"/>
      <c r="M1423" s="5"/>
      <c r="N1423" s="3" t="e">
        <f>IF(L1423="Availability", 0, IF(AND(#REF!="Y", OR(F1423&gt;2,#REF!&gt; 0)), 1, 0))</f>
        <v>#REF!</v>
      </c>
      <c r="O1423" s="5"/>
      <c r="P1423" s="5"/>
      <c r="Q1423" s="5"/>
      <c r="R1423" s="10"/>
      <c r="S1423" s="3">
        <f>_xlfn.XLOOKUP(E1423,DelayData!C:C,DelayData!E:E,"Not Found")</f>
        <v>27</v>
      </c>
      <c r="T1423" s="3">
        <f>tbl_master[[#This Row],[Delay Mins]]</f>
        <v>27</v>
      </c>
      <c r="U1423" s="41">
        <f t="shared" si="91"/>
        <v>17</v>
      </c>
      <c r="V1423" s="41" t="e" cm="1">
        <f t="array" aca="1" ref="V1423" ca="1">IF(V5COUNT(S1423:S1425)&lt;3,"",AVERAGE(S1423:S1425))</f>
        <v>#NAME?</v>
      </c>
      <c r="W1423" s="41" t="e">
        <f t="shared" ca="1" si="92"/>
        <v>#NAME?</v>
      </c>
      <c r="X1423" s="41" t="e">
        <f t="shared" ca="1" si="93"/>
        <v>#NAME?</v>
      </c>
      <c r="Y1423" s="44" t="e">
        <f t="shared" ca="1" si="94"/>
        <v>#NAME?</v>
      </c>
    </row>
    <row r="1424" spans="1:25" ht="60" hidden="1" x14ac:dyDescent="0.25">
      <c r="A1424" s="3" t="s">
        <v>2816</v>
      </c>
      <c r="B1424" s="4">
        <v>45797</v>
      </c>
      <c r="C1424" s="3" t="s">
        <v>1697</v>
      </c>
      <c r="D1424" s="5" t="s">
        <v>1698</v>
      </c>
      <c r="E1424" s="3" t="s">
        <v>264</v>
      </c>
      <c r="F1424" s="3">
        <v>3</v>
      </c>
      <c r="G1424" s="3">
        <v>3</v>
      </c>
      <c r="H1424" s="4">
        <v>43700</v>
      </c>
      <c r="I1424" s="3" t="s">
        <v>539</v>
      </c>
      <c r="J1424" s="3" t="s">
        <v>254</v>
      </c>
      <c r="K1424" s="3" t="s">
        <v>28</v>
      </c>
      <c r="L1424" s="5" t="s">
        <v>1669</v>
      </c>
      <c r="M1424" s="5"/>
      <c r="N1424" s="3" t="e">
        <f>IF(L1424="Availability", 0, IF(AND(#REF!="Y", OR(F1424&gt;2,#REF!&gt; 0)), 1, 0))</f>
        <v>#REF!</v>
      </c>
      <c r="O1424" s="5"/>
      <c r="P1424" s="5"/>
      <c r="Q1424" s="5"/>
      <c r="R1424" s="10"/>
      <c r="S1424" s="3">
        <f>_xlfn.XLOOKUP(E1424,DelayData!C:C,DelayData!E:E,"Not Found")</f>
        <v>24</v>
      </c>
      <c r="T1424" s="3">
        <f>tbl_master[[#This Row],[Delay Mins]]</f>
        <v>24</v>
      </c>
      <c r="U1424" s="41">
        <f t="shared" si="91"/>
        <v>27</v>
      </c>
      <c r="V1424" s="41" t="e" cm="1">
        <f t="array" aca="1" ref="V1424" ca="1">IF(V5COUNT(S1424:S1426)&lt;3,"",AVERAGE(S1424:S1426))</f>
        <v>#NAME?</v>
      </c>
      <c r="W1424" s="41" t="e">
        <f t="shared" ca="1" si="92"/>
        <v>#NAME?</v>
      </c>
      <c r="X1424" s="41" t="e">
        <f t="shared" ca="1" si="93"/>
        <v>#NAME?</v>
      </c>
      <c r="Y1424" s="44" t="e">
        <f t="shared" ca="1" si="94"/>
        <v>#NAME?</v>
      </c>
    </row>
    <row r="1425" spans="1:25" ht="75" hidden="1" x14ac:dyDescent="0.25">
      <c r="A1425" s="3" t="s">
        <v>2817</v>
      </c>
      <c r="B1425" s="4">
        <v>45797</v>
      </c>
      <c r="C1425" s="3"/>
      <c r="D1425" s="5" t="s">
        <v>1984</v>
      </c>
      <c r="E1425" s="3" t="s">
        <v>87</v>
      </c>
      <c r="F1425" s="3">
        <v>5</v>
      </c>
      <c r="G1425" s="3">
        <v>5</v>
      </c>
      <c r="H1425" s="3"/>
      <c r="I1425" s="3" t="s">
        <v>119</v>
      </c>
      <c r="J1425" s="3"/>
      <c r="K1425" s="3" t="s">
        <v>34</v>
      </c>
      <c r="L1425" s="5"/>
      <c r="M1425" s="5"/>
      <c r="N1425" s="3" t="e">
        <f>IF(L1425="Availability", 0, IF(AND(#REF!="Y", OR(F1425&gt;2,#REF!&gt; 0)), 1, 0))</f>
        <v>#REF!</v>
      </c>
      <c r="O1425" s="5"/>
      <c r="P1425" s="5"/>
      <c r="Q1425" s="5"/>
      <c r="R1425" s="10"/>
      <c r="S1425" s="3">
        <f>_xlfn.XLOOKUP(E1425,DelayData!C:C,DelayData!E:E,"Not Found")</f>
        <v>0</v>
      </c>
      <c r="T1425" s="3">
        <f>tbl_master[[#This Row],[Delay Mins]]</f>
        <v>0</v>
      </c>
      <c r="U1425" s="41">
        <f t="shared" si="91"/>
        <v>24</v>
      </c>
      <c r="V1425" s="41" t="e" cm="1">
        <f t="array" aca="1" ref="V1425" ca="1">IF(V5COUNT(S1425:S1427)&lt;3,"",AVERAGE(S1425:S1427))</f>
        <v>#NAME?</v>
      </c>
      <c r="W1425" s="41" t="e">
        <f t="shared" ca="1" si="92"/>
        <v>#NAME?</v>
      </c>
      <c r="X1425" s="41" t="e">
        <f t="shared" ca="1" si="93"/>
        <v>#NAME?</v>
      </c>
      <c r="Y1425" s="44" t="e">
        <f t="shared" ca="1" si="94"/>
        <v>#NAME?</v>
      </c>
    </row>
    <row r="1426" spans="1:25" ht="60" hidden="1" x14ac:dyDescent="0.25">
      <c r="A1426" s="3" t="s">
        <v>2818</v>
      </c>
      <c r="B1426" s="4">
        <v>45797</v>
      </c>
      <c r="C1426" s="3" t="s">
        <v>1100</v>
      </c>
      <c r="D1426" s="5" t="s">
        <v>1101</v>
      </c>
      <c r="E1426" s="3" t="s">
        <v>2819</v>
      </c>
      <c r="F1426" s="3">
        <v>20</v>
      </c>
      <c r="G1426" s="3">
        <v>23</v>
      </c>
      <c r="H1426" s="4">
        <v>44055</v>
      </c>
      <c r="I1426" s="3" t="s">
        <v>39</v>
      </c>
      <c r="J1426" s="3" t="s">
        <v>170</v>
      </c>
      <c r="K1426" s="3" t="s">
        <v>28</v>
      </c>
      <c r="L1426" s="5"/>
      <c r="M1426" s="5"/>
      <c r="N1426" s="3" t="e">
        <f>IF(L1426="Availability", 0, IF(AND(#REF!="Y", OR(F1426&gt;2,#REF!&gt; 0)), 1, 0))</f>
        <v>#REF!</v>
      </c>
      <c r="O1426" s="5"/>
      <c r="P1426" s="5"/>
      <c r="Q1426" s="5"/>
      <c r="R1426" s="10"/>
      <c r="S1426" s="3">
        <f>_xlfn.XLOOKUP(E1426,DelayData!C:C,DelayData!E:E,"Not Found")</f>
        <v>9</v>
      </c>
      <c r="T1426" s="3">
        <f>tbl_master[[#This Row],[Delay Mins]]</f>
        <v>9</v>
      </c>
      <c r="U1426" s="41">
        <f t="shared" si="91"/>
        <v>0</v>
      </c>
      <c r="V1426" s="41" t="e" cm="1">
        <f t="array" aca="1" ref="V1426" ca="1">IF(V5COUNT(S1426:S1428)&lt;3,"",AVERAGE(S1426:S1428))</f>
        <v>#NAME?</v>
      </c>
      <c r="W1426" s="41" t="e">
        <f t="shared" ca="1" si="92"/>
        <v>#NAME?</v>
      </c>
      <c r="X1426" s="41" t="e">
        <f t="shared" ca="1" si="93"/>
        <v>#NAME?</v>
      </c>
      <c r="Y1426" s="44" t="e">
        <f t="shared" ca="1" si="94"/>
        <v>#NAME?</v>
      </c>
    </row>
    <row r="1427" spans="1:25" ht="75" hidden="1" x14ac:dyDescent="0.25">
      <c r="A1427" s="3" t="s">
        <v>2820</v>
      </c>
      <c r="B1427" s="4">
        <v>45797</v>
      </c>
      <c r="C1427" s="3" t="s">
        <v>1148</v>
      </c>
      <c r="D1427" s="5" t="s">
        <v>1754</v>
      </c>
      <c r="E1427" s="3" t="s">
        <v>58</v>
      </c>
      <c r="F1427" s="3">
        <v>10</v>
      </c>
      <c r="G1427" s="3">
        <v>13</v>
      </c>
      <c r="H1427" s="4">
        <v>43964</v>
      </c>
      <c r="I1427" s="3" t="s">
        <v>59</v>
      </c>
      <c r="J1427" s="3" t="s">
        <v>55</v>
      </c>
      <c r="K1427" s="3" t="s">
        <v>28</v>
      </c>
      <c r="L1427" s="5"/>
      <c r="M1427" s="5"/>
      <c r="N1427" s="3" t="e">
        <f>IF(L1427="Availability", 0, IF(AND(#REF!="Y", OR(F1427&gt;2,#REF!&gt; 0)), 1, 0))</f>
        <v>#REF!</v>
      </c>
      <c r="O1427" s="5"/>
      <c r="P1427" s="5"/>
      <c r="Q1427" s="5"/>
      <c r="R1427" s="10"/>
      <c r="S1427" s="3">
        <f>_xlfn.XLOOKUP(E1427,DelayData!C:C,DelayData!E:E,"Not Found")</f>
        <v>2</v>
      </c>
      <c r="T1427" s="3">
        <f>tbl_master[[#This Row],[Delay Mins]]</f>
        <v>2</v>
      </c>
      <c r="U1427" s="41">
        <f t="shared" si="91"/>
        <v>9</v>
      </c>
      <c r="V1427" s="41" t="e" cm="1">
        <f t="array" aca="1" ref="V1427" ca="1">IF(V5COUNT(S1427:S1429)&lt;3,"",AVERAGE(S1427:S1429))</f>
        <v>#NAME?</v>
      </c>
      <c r="W1427" s="41" t="e">
        <f t="shared" ca="1" si="92"/>
        <v>#NAME?</v>
      </c>
      <c r="X1427" s="41" t="e">
        <f t="shared" ca="1" si="93"/>
        <v>#NAME?</v>
      </c>
      <c r="Y1427" s="44" t="e">
        <f t="shared" ca="1" si="94"/>
        <v>#NAME?</v>
      </c>
    </row>
    <row r="1428" spans="1:25" ht="75" hidden="1" x14ac:dyDescent="0.25">
      <c r="A1428" s="3" t="s">
        <v>2821</v>
      </c>
      <c r="B1428" s="4">
        <v>45797</v>
      </c>
      <c r="C1428" s="3" t="s">
        <v>626</v>
      </c>
      <c r="D1428" s="5" t="s">
        <v>1676</v>
      </c>
      <c r="E1428" s="3" t="s">
        <v>116</v>
      </c>
      <c r="F1428" s="3">
        <v>13</v>
      </c>
      <c r="G1428" s="3">
        <v>32</v>
      </c>
      <c r="H1428" s="4">
        <v>43721</v>
      </c>
      <c r="I1428" s="3" t="s">
        <v>26</v>
      </c>
      <c r="J1428" s="3" t="s">
        <v>242</v>
      </c>
      <c r="K1428" s="3" t="s">
        <v>28</v>
      </c>
      <c r="L1428" s="5"/>
      <c r="M1428" s="5"/>
      <c r="N1428" s="3" t="e">
        <f>IF(L1428="Availability", 0, IF(AND(#REF!="Y", OR(F1428&gt;2,#REF!&gt; 0)), 1, 0))</f>
        <v>#REF!</v>
      </c>
      <c r="O1428" s="5"/>
      <c r="P1428" s="5"/>
      <c r="Q1428" s="5"/>
      <c r="R1428" s="10"/>
      <c r="S1428" s="3">
        <f>_xlfn.XLOOKUP(E1428,DelayData!C:C,DelayData!E:E,"Not Found")</f>
        <v>6</v>
      </c>
      <c r="T1428" s="3">
        <f>tbl_master[[#This Row],[Delay Mins]]</f>
        <v>6</v>
      </c>
      <c r="U1428" s="41">
        <f t="shared" si="91"/>
        <v>2</v>
      </c>
      <c r="V1428" s="41" t="e" cm="1">
        <f t="array" aca="1" ref="V1428" ca="1">IF(V5COUNT(S1428:S1430)&lt;3,"",AVERAGE(S1428:S1430))</f>
        <v>#NAME?</v>
      </c>
      <c r="W1428" s="41" t="e">
        <f t="shared" ca="1" si="92"/>
        <v>#NAME?</v>
      </c>
      <c r="X1428" s="41" t="e">
        <f t="shared" ca="1" si="93"/>
        <v>#NAME?</v>
      </c>
      <c r="Y1428" s="44" t="e">
        <f t="shared" ca="1" si="94"/>
        <v>#NAME?</v>
      </c>
    </row>
    <row r="1429" spans="1:25" ht="75" hidden="1" x14ac:dyDescent="0.25">
      <c r="A1429" s="3" t="s">
        <v>2822</v>
      </c>
      <c r="B1429" s="4">
        <v>45797</v>
      </c>
      <c r="C1429" s="3" t="s">
        <v>315</v>
      </c>
      <c r="D1429" s="5" t="s">
        <v>2823</v>
      </c>
      <c r="E1429" s="3" t="s">
        <v>2732</v>
      </c>
      <c r="F1429" s="3">
        <v>10</v>
      </c>
      <c r="G1429" s="3">
        <v>14</v>
      </c>
      <c r="H1429" s="3"/>
      <c r="I1429" s="3" t="s">
        <v>119</v>
      </c>
      <c r="J1429" s="3" t="s">
        <v>361</v>
      </c>
      <c r="K1429" s="3" t="s">
        <v>28</v>
      </c>
      <c r="L1429" s="5"/>
      <c r="M1429" s="5"/>
      <c r="N1429" s="3" t="e">
        <f>IF(L1429="Availability", 0, IF(AND(#REF!="Y", OR(F1429&gt;2,#REF!&gt; 0)), 1, 0))</f>
        <v>#REF!</v>
      </c>
      <c r="O1429" s="5"/>
      <c r="P1429" s="5"/>
      <c r="Q1429" s="5"/>
      <c r="R1429" s="10"/>
      <c r="S1429" s="3">
        <f>_xlfn.XLOOKUP(E1429,DelayData!C:C,DelayData!E:E,"Not Found")</f>
        <v>0</v>
      </c>
      <c r="T1429" s="3">
        <f>tbl_master[[#This Row],[Delay Mins]]</f>
        <v>0</v>
      </c>
      <c r="U1429" s="41">
        <f t="shared" si="91"/>
        <v>6</v>
      </c>
      <c r="V1429" s="41" t="e" cm="1">
        <f t="array" aca="1" ref="V1429" ca="1">IF(V5COUNT(S1429:S1431)&lt;3,"",AVERAGE(S1429:S1431))</f>
        <v>#NAME?</v>
      </c>
      <c r="W1429" s="41" t="e">
        <f t="shared" ca="1" si="92"/>
        <v>#NAME?</v>
      </c>
      <c r="X1429" s="41" t="e">
        <f t="shared" ca="1" si="93"/>
        <v>#NAME?</v>
      </c>
      <c r="Y1429" s="44" t="e">
        <f t="shared" ca="1" si="94"/>
        <v>#NAME?</v>
      </c>
    </row>
    <row r="1430" spans="1:25" ht="60" hidden="1" x14ac:dyDescent="0.25">
      <c r="A1430" s="3" t="s">
        <v>2824</v>
      </c>
      <c r="B1430" s="4">
        <v>45797</v>
      </c>
      <c r="C1430" s="3"/>
      <c r="D1430" s="5" t="s">
        <v>1451</v>
      </c>
      <c r="E1430" s="3" t="s">
        <v>133</v>
      </c>
      <c r="F1430" s="3">
        <v>4</v>
      </c>
      <c r="G1430" s="3">
        <v>4</v>
      </c>
      <c r="H1430" s="4">
        <v>43721</v>
      </c>
      <c r="I1430" s="3" t="s">
        <v>54</v>
      </c>
      <c r="J1430" s="3"/>
      <c r="K1430" s="3" t="s">
        <v>34</v>
      </c>
      <c r="L1430" s="5" t="s">
        <v>875</v>
      </c>
      <c r="M1430" s="5" t="s">
        <v>2814</v>
      </c>
      <c r="N1430" s="3" t="e">
        <f>IF(L1430="Availability", 0, IF(AND(#REF!="Y", OR(F1430&gt;2,#REF!&gt; 0)), 1, 0))</f>
        <v>#REF!</v>
      </c>
      <c r="O1430" s="5"/>
      <c r="P1430" s="5"/>
      <c r="Q1430" s="5"/>
      <c r="R1430" s="10"/>
      <c r="S1430" s="3">
        <f>_xlfn.XLOOKUP(E1430,DelayData!C:C,DelayData!E:E,"Not Found")</f>
        <v>101</v>
      </c>
      <c r="T1430" s="3">
        <f>tbl_master[[#This Row],[Delay Mins]]</f>
        <v>101</v>
      </c>
      <c r="U1430" s="41">
        <f t="shared" si="91"/>
        <v>0</v>
      </c>
      <c r="V1430" s="41" t="e" cm="1">
        <f t="array" aca="1" ref="V1430" ca="1">IF(V5COUNT(S1430:S1432)&lt;3,"",AVERAGE(S1430:S1432))</f>
        <v>#NAME?</v>
      </c>
      <c r="W1430" s="41" t="e">
        <f t="shared" ca="1" si="92"/>
        <v>#NAME?</v>
      </c>
      <c r="X1430" s="41" t="e">
        <f t="shared" ca="1" si="93"/>
        <v>#NAME?</v>
      </c>
      <c r="Y1430" s="44" t="e">
        <f t="shared" ca="1" si="94"/>
        <v>#NAME?</v>
      </c>
    </row>
    <row r="1431" spans="1:25" ht="60" hidden="1" x14ac:dyDescent="0.25">
      <c r="A1431" s="3" t="s">
        <v>2825</v>
      </c>
      <c r="B1431" s="4">
        <v>45797</v>
      </c>
      <c r="C1431" s="3"/>
      <c r="D1431" s="5" t="s">
        <v>2661</v>
      </c>
      <c r="E1431" s="3" t="s">
        <v>146</v>
      </c>
      <c r="F1431" s="3">
        <v>7</v>
      </c>
      <c r="G1431" s="3">
        <v>7</v>
      </c>
      <c r="H1431" s="4">
        <v>43843</v>
      </c>
      <c r="I1431" s="3" t="s">
        <v>54</v>
      </c>
      <c r="J1431" s="3"/>
      <c r="K1431" s="3" t="s">
        <v>34</v>
      </c>
      <c r="L1431" s="5" t="s">
        <v>875</v>
      </c>
      <c r="M1431" s="5" t="s">
        <v>2814</v>
      </c>
      <c r="N1431" s="3" t="e">
        <f>IF(L1431="Availability", 0, IF(AND(#REF!="Y", OR(F1431&gt;2,#REF!&gt; 0)), 1, 0))</f>
        <v>#REF!</v>
      </c>
      <c r="O1431" s="5"/>
      <c r="P1431" s="5"/>
      <c r="Q1431" s="5"/>
      <c r="R1431" s="10"/>
      <c r="S1431" s="3">
        <f>_xlfn.XLOOKUP(E1431,DelayData!C:C,DelayData!E:E,"Not Found")</f>
        <v>6</v>
      </c>
      <c r="T1431" s="3">
        <f>tbl_master[[#This Row],[Delay Mins]]</f>
        <v>6</v>
      </c>
      <c r="U1431" s="41">
        <f t="shared" si="91"/>
        <v>101</v>
      </c>
      <c r="V1431" s="41" t="e" cm="1">
        <f t="array" aca="1" ref="V1431" ca="1">IF(V5COUNT(S1431:S1433)&lt;3,"",AVERAGE(S1431:S1433))</f>
        <v>#NAME?</v>
      </c>
      <c r="W1431" s="41" t="e">
        <f t="shared" ca="1" si="92"/>
        <v>#NAME?</v>
      </c>
      <c r="X1431" s="41" t="e">
        <f t="shared" ca="1" si="93"/>
        <v>#NAME?</v>
      </c>
      <c r="Y1431" s="44" t="e">
        <f t="shared" ca="1" si="94"/>
        <v>#NAME?</v>
      </c>
    </row>
    <row r="1432" spans="1:25" ht="75" hidden="1" x14ac:dyDescent="0.25">
      <c r="A1432" s="3" t="s">
        <v>2826</v>
      </c>
      <c r="B1432" s="4">
        <v>45796</v>
      </c>
      <c r="C1432" s="3" t="s">
        <v>993</v>
      </c>
      <c r="D1432" s="5" t="s">
        <v>994</v>
      </c>
      <c r="E1432" s="3" t="s">
        <v>48</v>
      </c>
      <c r="F1432" s="3">
        <v>3</v>
      </c>
      <c r="G1432" s="3">
        <v>24</v>
      </c>
      <c r="H1432" s="3"/>
      <c r="I1432" s="3" t="s">
        <v>119</v>
      </c>
      <c r="J1432" s="3" t="s">
        <v>163</v>
      </c>
      <c r="K1432" s="3" t="s">
        <v>28</v>
      </c>
      <c r="L1432" s="5"/>
      <c r="M1432" s="5"/>
      <c r="N1432" s="3" t="e">
        <f>IF(L1432="Availability", 0, IF(AND(#REF!="Y", OR(F1432&gt;2,#REF!&gt; 0)), 1, 0))</f>
        <v>#REF!</v>
      </c>
      <c r="O1432" s="5"/>
      <c r="P1432" s="5"/>
      <c r="Q1432" s="5"/>
      <c r="R1432" s="10"/>
      <c r="S1432" s="3">
        <f>_xlfn.XLOOKUP(E1432,DelayData!C:C,DelayData!E:E,"Not Found")</f>
        <v>0</v>
      </c>
      <c r="T1432" s="3">
        <f>tbl_master[[#This Row],[Delay Mins]]</f>
        <v>0</v>
      </c>
      <c r="U1432" s="41">
        <f t="shared" si="91"/>
        <v>6</v>
      </c>
      <c r="V1432" s="41" t="e" cm="1">
        <f t="array" aca="1" ref="V1432" ca="1">IF(V5COUNT(S1432:S1434)&lt;3,"",AVERAGE(S1432:S1434))</f>
        <v>#NAME?</v>
      </c>
      <c r="W1432" s="41" t="e">
        <f t="shared" ca="1" si="92"/>
        <v>#NAME?</v>
      </c>
      <c r="X1432" s="41" t="e">
        <f t="shared" ca="1" si="93"/>
        <v>#NAME?</v>
      </c>
      <c r="Y1432" s="44" t="e">
        <f t="shared" ca="1" si="94"/>
        <v>#NAME?</v>
      </c>
    </row>
    <row r="1433" spans="1:25" ht="75" hidden="1" x14ac:dyDescent="0.25">
      <c r="A1433" s="3" t="s">
        <v>2827</v>
      </c>
      <c r="B1433" s="4">
        <v>45796</v>
      </c>
      <c r="C1433" s="3" t="s">
        <v>1041</v>
      </c>
      <c r="D1433" s="5" t="s">
        <v>1042</v>
      </c>
      <c r="E1433" s="3" t="s">
        <v>2642</v>
      </c>
      <c r="F1433" s="3">
        <v>186</v>
      </c>
      <c r="G1433" s="3">
        <v>400</v>
      </c>
      <c r="H1433" s="3"/>
      <c r="I1433" s="3" t="s">
        <v>33</v>
      </c>
      <c r="J1433" s="3" t="s">
        <v>288</v>
      </c>
      <c r="K1433" s="3" t="s">
        <v>28</v>
      </c>
      <c r="L1433" s="5"/>
      <c r="M1433" s="5"/>
      <c r="N1433" s="3" t="e">
        <f>IF(L1433="Availability", 0, IF(AND(#REF!="Y", OR(F1433&gt;2,#REF!&gt; 0)), 1, 0))</f>
        <v>#REF!</v>
      </c>
      <c r="O1433" s="5"/>
      <c r="P1433" s="5"/>
      <c r="Q1433" s="5"/>
      <c r="R1433" s="10"/>
      <c r="S1433" s="3">
        <f>_xlfn.XLOOKUP(E1433,DelayData!C:C,DelayData!E:E,"Not Found")</f>
        <v>0</v>
      </c>
      <c r="T1433" s="3">
        <f>tbl_master[[#This Row],[Delay Mins]]</f>
        <v>0</v>
      </c>
      <c r="U1433" s="41">
        <f t="shared" si="91"/>
        <v>0</v>
      </c>
      <c r="V1433" s="41" t="e" cm="1">
        <f t="array" aca="1" ref="V1433" ca="1">IF(V5COUNT(S1433:S1435)&lt;3,"",AVERAGE(S1433:S1435))</f>
        <v>#NAME?</v>
      </c>
      <c r="W1433" s="41" t="e">
        <f t="shared" ca="1" si="92"/>
        <v>#NAME?</v>
      </c>
      <c r="X1433" s="41" t="e">
        <f t="shared" ca="1" si="93"/>
        <v>#NAME?</v>
      </c>
      <c r="Y1433" s="44" t="e">
        <f t="shared" ca="1" si="94"/>
        <v>#NAME?</v>
      </c>
    </row>
    <row r="1434" spans="1:25" ht="75" hidden="1" x14ac:dyDescent="0.25">
      <c r="A1434" s="3" t="s">
        <v>2828</v>
      </c>
      <c r="B1434" s="4">
        <v>45796</v>
      </c>
      <c r="C1434" s="3" t="s">
        <v>1486</v>
      </c>
      <c r="D1434" s="5" t="s">
        <v>1487</v>
      </c>
      <c r="E1434" s="3" t="s">
        <v>70</v>
      </c>
      <c r="F1434" s="3">
        <v>5</v>
      </c>
      <c r="G1434" s="3">
        <v>5</v>
      </c>
      <c r="H1434" s="4">
        <v>43714</v>
      </c>
      <c r="I1434" s="3" t="s">
        <v>71</v>
      </c>
      <c r="J1434" s="3" t="s">
        <v>55</v>
      </c>
      <c r="K1434" s="3" t="s">
        <v>28</v>
      </c>
      <c r="L1434" s="5"/>
      <c r="M1434" s="5"/>
      <c r="N1434" s="3" t="e">
        <f>IF(L1434="Availability", 0, IF(AND(#REF!="Y", OR(F1434&gt;2,#REF!&gt; 0)), 1, 0))</f>
        <v>#REF!</v>
      </c>
      <c r="O1434" s="5"/>
      <c r="P1434" s="5"/>
      <c r="Q1434" s="5"/>
      <c r="R1434" s="10"/>
      <c r="S1434" s="3">
        <f>_xlfn.XLOOKUP(E1434,DelayData!C:C,DelayData!E:E,"Not Found")</f>
        <v>27</v>
      </c>
      <c r="T1434" s="3">
        <f>tbl_master[[#This Row],[Delay Mins]]</f>
        <v>27</v>
      </c>
      <c r="U1434" s="41">
        <f t="shared" si="91"/>
        <v>0</v>
      </c>
      <c r="V1434" s="41" t="e" cm="1">
        <f t="array" aca="1" ref="V1434" ca="1">IF(V5COUNT(S1434:S1436)&lt;3,"",AVERAGE(S1434:S1436))</f>
        <v>#NAME?</v>
      </c>
      <c r="W1434" s="41" t="e">
        <f t="shared" ca="1" si="92"/>
        <v>#NAME?</v>
      </c>
      <c r="X1434" s="41" t="e">
        <f t="shared" ca="1" si="93"/>
        <v>#NAME?</v>
      </c>
      <c r="Y1434" s="44" t="e">
        <f t="shared" ca="1" si="94"/>
        <v>#NAME?</v>
      </c>
    </row>
    <row r="1435" spans="1:25" ht="75" hidden="1" x14ac:dyDescent="0.25">
      <c r="A1435" s="3" t="s">
        <v>2829</v>
      </c>
      <c r="B1435" s="4">
        <v>45796</v>
      </c>
      <c r="C1435" s="3" t="s">
        <v>1041</v>
      </c>
      <c r="D1435" s="5" t="s">
        <v>1042</v>
      </c>
      <c r="E1435" s="3" t="s">
        <v>128</v>
      </c>
      <c r="F1435" s="3">
        <v>2</v>
      </c>
      <c r="G1435" s="3">
        <v>2</v>
      </c>
      <c r="H1435" s="3"/>
      <c r="I1435" s="3" t="s">
        <v>119</v>
      </c>
      <c r="J1435" s="3" t="s">
        <v>163</v>
      </c>
      <c r="K1435" s="3" t="s">
        <v>28</v>
      </c>
      <c r="L1435" s="5"/>
      <c r="M1435" s="5"/>
      <c r="N1435" s="3" t="e">
        <f>IF(L1435="Availability", 0, IF(AND(#REF!="Y", OR(F1435&gt;2,#REF!&gt; 0)), 1, 0))</f>
        <v>#REF!</v>
      </c>
      <c r="O1435" s="5"/>
      <c r="P1435" s="5"/>
      <c r="Q1435" s="5"/>
      <c r="R1435" s="10"/>
      <c r="S1435" s="3">
        <f>_xlfn.XLOOKUP(E1435,DelayData!C:C,DelayData!E:E,"Not Found")</f>
        <v>3</v>
      </c>
      <c r="T1435" s="3">
        <f>tbl_master[[#This Row],[Delay Mins]]</f>
        <v>3</v>
      </c>
      <c r="U1435" s="41">
        <f t="shared" si="91"/>
        <v>27</v>
      </c>
      <c r="V1435" s="41" t="e" cm="1">
        <f t="array" aca="1" ref="V1435" ca="1">IF(V5COUNT(S1435:S1437)&lt;3,"",AVERAGE(S1435:S1437))</f>
        <v>#NAME?</v>
      </c>
      <c r="W1435" s="41" t="e">
        <f t="shared" ca="1" si="92"/>
        <v>#NAME?</v>
      </c>
      <c r="X1435" s="41" t="e">
        <f t="shared" ca="1" si="93"/>
        <v>#NAME?</v>
      </c>
      <c r="Y1435" s="44" t="e">
        <f t="shared" ca="1" si="94"/>
        <v>#NAME?</v>
      </c>
    </row>
    <row r="1436" spans="1:25" ht="60" hidden="1" x14ac:dyDescent="0.25">
      <c r="A1436" s="3" t="s">
        <v>2830</v>
      </c>
      <c r="B1436" s="4">
        <v>45796</v>
      </c>
      <c r="C1436" s="3"/>
      <c r="D1436" s="5" t="s">
        <v>1451</v>
      </c>
      <c r="E1436" s="3" t="s">
        <v>133</v>
      </c>
      <c r="F1436" s="3">
        <v>8</v>
      </c>
      <c r="G1436" s="3">
        <v>8</v>
      </c>
      <c r="H1436" s="4">
        <v>43798</v>
      </c>
      <c r="I1436" s="3" t="s">
        <v>54</v>
      </c>
      <c r="J1436" s="3"/>
      <c r="K1436" s="3" t="s">
        <v>34</v>
      </c>
      <c r="L1436" s="5" t="s">
        <v>875</v>
      </c>
      <c r="M1436" s="5" t="s">
        <v>2814</v>
      </c>
      <c r="N1436" s="3" t="e">
        <f>IF(L1436="Availability", 0, IF(AND(#REF!="Y", OR(F1436&gt;2,#REF!&gt; 0)), 1, 0))</f>
        <v>#REF!</v>
      </c>
      <c r="O1436" s="5"/>
      <c r="P1436" s="5"/>
      <c r="Q1436" s="5"/>
      <c r="R1436" s="10"/>
      <c r="S1436" s="3">
        <f>_xlfn.XLOOKUP(E1436,DelayData!C:C,DelayData!E:E,"Not Found")</f>
        <v>101</v>
      </c>
      <c r="T1436" s="3">
        <f>tbl_master[[#This Row],[Delay Mins]]</f>
        <v>101</v>
      </c>
      <c r="U1436" s="41">
        <f t="shared" si="91"/>
        <v>3</v>
      </c>
      <c r="V1436" s="41" t="e" cm="1">
        <f t="array" aca="1" ref="V1436" ca="1">IF(V5COUNT(S1436:S1438)&lt;3,"",AVERAGE(S1436:S1438))</f>
        <v>#NAME?</v>
      </c>
      <c r="W1436" s="41" t="e">
        <f t="shared" ca="1" si="92"/>
        <v>#NAME?</v>
      </c>
      <c r="X1436" s="41" t="e">
        <f t="shared" ca="1" si="93"/>
        <v>#NAME?</v>
      </c>
      <c r="Y1436" s="44" t="e">
        <f t="shared" ca="1" si="94"/>
        <v>#NAME?</v>
      </c>
    </row>
    <row r="1437" spans="1:25" ht="60" hidden="1" x14ac:dyDescent="0.25">
      <c r="A1437" s="3" t="s">
        <v>2831</v>
      </c>
      <c r="B1437" s="4">
        <v>45796</v>
      </c>
      <c r="C1437" s="3" t="s">
        <v>320</v>
      </c>
      <c r="D1437" s="5" t="s">
        <v>1200</v>
      </c>
      <c r="E1437" s="3" t="s">
        <v>1708</v>
      </c>
      <c r="F1437" s="3">
        <v>9</v>
      </c>
      <c r="G1437" s="3">
        <v>19</v>
      </c>
      <c r="H1437" s="4">
        <v>43868</v>
      </c>
      <c r="I1437" s="3" t="s">
        <v>39</v>
      </c>
      <c r="J1437" s="3" t="s">
        <v>183</v>
      </c>
      <c r="K1437" s="3" t="s">
        <v>28</v>
      </c>
      <c r="L1437" s="5"/>
      <c r="M1437" s="5"/>
      <c r="N1437" s="3" t="e">
        <f>IF(L1437="Availability", 0, IF(AND(#REF!="Y", OR(F1437&gt;2,#REF!&gt; 0)), 1, 0))</f>
        <v>#REF!</v>
      </c>
      <c r="O1437" s="5"/>
      <c r="P1437" s="5"/>
      <c r="Q1437" s="5"/>
      <c r="R1437" s="10"/>
      <c r="S1437" s="3">
        <f>_xlfn.XLOOKUP(E1437,DelayData!C:C,DelayData!E:E,"Not Found")</f>
        <v>0</v>
      </c>
      <c r="T1437" s="3">
        <f>tbl_master[[#This Row],[Delay Mins]]</f>
        <v>0</v>
      </c>
      <c r="U1437" s="41">
        <f t="shared" si="91"/>
        <v>101</v>
      </c>
      <c r="V1437" s="41" t="e" cm="1">
        <f t="array" aca="1" ref="V1437" ca="1">IF(V5COUNT(S1437:S1439)&lt;3,"",AVERAGE(S1437:S1439))</f>
        <v>#NAME?</v>
      </c>
      <c r="W1437" s="41" t="e">
        <f t="shared" ca="1" si="92"/>
        <v>#NAME?</v>
      </c>
      <c r="X1437" s="41" t="e">
        <f t="shared" ca="1" si="93"/>
        <v>#NAME?</v>
      </c>
      <c r="Y1437" s="44" t="e">
        <f t="shared" ca="1" si="94"/>
        <v>#NAME?</v>
      </c>
    </row>
    <row r="1438" spans="1:25" ht="60" hidden="1" x14ac:dyDescent="0.25">
      <c r="A1438" s="3" t="s">
        <v>2832</v>
      </c>
      <c r="B1438" s="4">
        <v>45796</v>
      </c>
      <c r="C1438" s="3"/>
      <c r="D1438" s="5" t="s">
        <v>1106</v>
      </c>
      <c r="E1438" s="3" t="s">
        <v>146</v>
      </c>
      <c r="F1438" s="3">
        <v>8</v>
      </c>
      <c r="G1438" s="3">
        <v>8</v>
      </c>
      <c r="H1438" s="4">
        <v>43782</v>
      </c>
      <c r="I1438" s="3" t="s">
        <v>54</v>
      </c>
      <c r="J1438" s="3"/>
      <c r="K1438" s="3" t="s">
        <v>34</v>
      </c>
      <c r="L1438" s="5"/>
      <c r="M1438" s="5"/>
      <c r="N1438" s="3" t="e">
        <f>IF(L1438="Availability", 0, IF(AND(#REF!="Y", OR(F1438&gt;2,#REF!&gt; 0)), 1, 0))</f>
        <v>#REF!</v>
      </c>
      <c r="O1438" s="5"/>
      <c r="P1438" s="5"/>
      <c r="Q1438" s="5"/>
      <c r="R1438" s="10"/>
      <c r="S1438" s="3">
        <f>_xlfn.XLOOKUP(E1438,DelayData!C:C,DelayData!E:E,"Not Found")</f>
        <v>6</v>
      </c>
      <c r="T1438" s="3">
        <f>tbl_master[[#This Row],[Delay Mins]]</f>
        <v>6</v>
      </c>
      <c r="U1438" s="41">
        <f t="shared" si="91"/>
        <v>0</v>
      </c>
      <c r="V1438" s="41" t="e" cm="1">
        <f t="array" aca="1" ref="V1438" ca="1">IF(V5COUNT(S1438:S1440)&lt;3,"",AVERAGE(S1438:S1440))</f>
        <v>#NAME?</v>
      </c>
      <c r="W1438" s="41" t="e">
        <f t="shared" ca="1" si="92"/>
        <v>#NAME?</v>
      </c>
      <c r="X1438" s="41" t="e">
        <f t="shared" ca="1" si="93"/>
        <v>#NAME?</v>
      </c>
      <c r="Y1438" s="44" t="e">
        <f t="shared" ca="1" si="94"/>
        <v>#NAME?</v>
      </c>
    </row>
    <row r="1439" spans="1:25" ht="60" hidden="1" x14ac:dyDescent="0.25">
      <c r="A1439" s="3" t="s">
        <v>2833</v>
      </c>
      <c r="B1439" s="4">
        <v>45796</v>
      </c>
      <c r="C1439" s="3"/>
      <c r="D1439" s="5" t="s">
        <v>1460</v>
      </c>
      <c r="E1439" s="3" t="s">
        <v>133</v>
      </c>
      <c r="F1439" s="3">
        <v>7</v>
      </c>
      <c r="G1439" s="3">
        <v>7</v>
      </c>
      <c r="H1439" s="4">
        <v>43864</v>
      </c>
      <c r="I1439" s="3" t="s">
        <v>54</v>
      </c>
      <c r="J1439" s="3"/>
      <c r="K1439" s="3" t="s">
        <v>34</v>
      </c>
      <c r="L1439" s="5"/>
      <c r="M1439" s="5"/>
      <c r="N1439" s="3" t="e">
        <f>IF(L1439="Availability", 0, IF(AND(#REF!="Y", OR(F1439&gt;2,#REF!&gt; 0)), 1, 0))</f>
        <v>#REF!</v>
      </c>
      <c r="O1439" s="5"/>
      <c r="P1439" s="5"/>
      <c r="Q1439" s="5"/>
      <c r="R1439" s="10"/>
      <c r="S1439" s="3">
        <f>_xlfn.XLOOKUP(E1439,DelayData!C:C,DelayData!E:E,"Not Found")</f>
        <v>101</v>
      </c>
      <c r="T1439" s="3">
        <f>tbl_master[[#This Row],[Delay Mins]]</f>
        <v>101</v>
      </c>
      <c r="U1439" s="41">
        <f t="shared" si="91"/>
        <v>6</v>
      </c>
      <c r="V1439" s="41" t="e" cm="1">
        <f t="array" aca="1" ref="V1439" ca="1">IF(V5COUNT(S1439:S1441)&lt;3,"",AVERAGE(S1439:S1441))</f>
        <v>#NAME?</v>
      </c>
      <c r="W1439" s="41" t="e">
        <f t="shared" ca="1" si="92"/>
        <v>#NAME?</v>
      </c>
      <c r="X1439" s="41" t="e">
        <f t="shared" ca="1" si="93"/>
        <v>#NAME?</v>
      </c>
      <c r="Y1439" s="44" t="e">
        <f t="shared" ca="1" si="94"/>
        <v>#NAME?</v>
      </c>
    </row>
    <row r="1440" spans="1:25" ht="75" hidden="1" x14ac:dyDescent="0.25">
      <c r="A1440" s="3" t="s">
        <v>2834</v>
      </c>
      <c r="B1440" s="4">
        <v>45796</v>
      </c>
      <c r="C1440" s="3" t="s">
        <v>778</v>
      </c>
      <c r="D1440" s="5" t="s">
        <v>779</v>
      </c>
      <c r="E1440" s="3" t="s">
        <v>128</v>
      </c>
      <c r="F1440" s="3">
        <v>2</v>
      </c>
      <c r="G1440" s="3">
        <v>5</v>
      </c>
      <c r="H1440" s="4">
        <v>43805</v>
      </c>
      <c r="I1440" s="3" t="s">
        <v>583</v>
      </c>
      <c r="J1440" s="3" t="s">
        <v>1536</v>
      </c>
      <c r="K1440" s="3" t="s">
        <v>28</v>
      </c>
      <c r="L1440" s="5" t="s">
        <v>1523</v>
      </c>
      <c r="M1440" s="5"/>
      <c r="N1440" s="3" t="e">
        <f>IF(L1440="Availability", 0, IF(AND(#REF!="Y", OR(F1440&gt;2,#REF!&gt; 0)), 1, 0))</f>
        <v>#REF!</v>
      </c>
      <c r="O1440" s="5"/>
      <c r="P1440" s="5"/>
      <c r="Q1440" s="5"/>
      <c r="R1440" s="10"/>
      <c r="S1440" s="3">
        <f>_xlfn.XLOOKUP(E1440,DelayData!C:C,DelayData!E:E,"Not Found")</f>
        <v>3</v>
      </c>
      <c r="T1440" s="3">
        <f>tbl_master[[#This Row],[Delay Mins]]</f>
        <v>3</v>
      </c>
      <c r="U1440" s="41">
        <f t="shared" si="91"/>
        <v>101</v>
      </c>
      <c r="V1440" s="41" t="e" cm="1">
        <f t="array" aca="1" ref="V1440" ca="1">IF(V5COUNT(S1440:S1442)&lt;3,"",AVERAGE(S1440:S1442))</f>
        <v>#NAME?</v>
      </c>
      <c r="W1440" s="41" t="e">
        <f t="shared" ca="1" si="92"/>
        <v>#NAME?</v>
      </c>
      <c r="X1440" s="41" t="e">
        <f t="shared" ca="1" si="93"/>
        <v>#NAME?</v>
      </c>
      <c r="Y1440" s="44" t="e">
        <f t="shared" ca="1" si="94"/>
        <v>#NAME?</v>
      </c>
    </row>
    <row r="1441" spans="1:25" hidden="1" x14ac:dyDescent="0.25">
      <c r="A1441" s="3" t="s">
        <v>2835</v>
      </c>
      <c r="B1441" s="4">
        <v>45796</v>
      </c>
      <c r="C1441" s="3"/>
      <c r="D1441" s="5"/>
      <c r="E1441" s="3" t="s">
        <v>70</v>
      </c>
      <c r="F1441" s="3">
        <v>15</v>
      </c>
      <c r="G1441" s="3">
        <v>15</v>
      </c>
      <c r="H1441" s="3"/>
      <c r="I1441" s="3" t="s">
        <v>71</v>
      </c>
      <c r="J1441" s="3"/>
      <c r="K1441" s="3" t="s">
        <v>34</v>
      </c>
      <c r="L1441" s="5"/>
      <c r="M1441" s="5"/>
      <c r="N1441" s="3" t="e">
        <f>IF(L1441="Availability", 0, IF(AND(#REF!="Y", OR(F1441&gt;2,#REF!&gt; 0)), 1, 0))</f>
        <v>#REF!</v>
      </c>
      <c r="O1441" s="5"/>
      <c r="P1441" s="5"/>
      <c r="Q1441" s="5"/>
      <c r="R1441" s="10"/>
      <c r="S1441" s="3">
        <f>_xlfn.XLOOKUP(E1441,DelayData!C:C,DelayData!E:E,"Not Found")</f>
        <v>27</v>
      </c>
      <c r="T1441" s="3">
        <f>tbl_master[[#This Row],[Delay Mins]]</f>
        <v>27</v>
      </c>
      <c r="U1441" s="41">
        <f t="shared" si="91"/>
        <v>3</v>
      </c>
      <c r="V1441" s="41" t="e" cm="1">
        <f t="array" aca="1" ref="V1441" ca="1">IF(V5COUNT(S1441:S1443)&lt;3,"",AVERAGE(S1441:S1443))</f>
        <v>#NAME?</v>
      </c>
      <c r="W1441" s="41" t="e">
        <f t="shared" ca="1" si="92"/>
        <v>#NAME?</v>
      </c>
      <c r="X1441" s="41" t="e">
        <f t="shared" ca="1" si="93"/>
        <v>#NAME?</v>
      </c>
      <c r="Y1441" s="44" t="e">
        <f t="shared" ca="1" si="94"/>
        <v>#NAME?</v>
      </c>
    </row>
    <row r="1442" spans="1:25" ht="75" hidden="1" x14ac:dyDescent="0.25">
      <c r="A1442" s="3" t="s">
        <v>2836</v>
      </c>
      <c r="B1442" s="4">
        <v>45796</v>
      </c>
      <c r="C1442" s="3"/>
      <c r="D1442" s="5" t="s">
        <v>1002</v>
      </c>
      <c r="E1442" s="3" t="s">
        <v>70</v>
      </c>
      <c r="F1442" s="3">
        <v>13</v>
      </c>
      <c r="G1442" s="3">
        <v>13</v>
      </c>
      <c r="H1442" s="3"/>
      <c r="I1442" s="3" t="s">
        <v>71</v>
      </c>
      <c r="J1442" s="3"/>
      <c r="K1442" s="3" t="s">
        <v>34</v>
      </c>
      <c r="L1442" s="5"/>
      <c r="M1442" s="5"/>
      <c r="N1442" s="3" t="e">
        <f>IF(L1442="Availability", 0, IF(AND(#REF!="Y", OR(F1442&gt;2,#REF!&gt; 0)), 1, 0))</f>
        <v>#REF!</v>
      </c>
      <c r="O1442" s="5"/>
      <c r="P1442" s="5"/>
      <c r="Q1442" s="5"/>
      <c r="R1442" s="10"/>
      <c r="S1442" s="3">
        <f>_xlfn.XLOOKUP(E1442,DelayData!C:C,DelayData!E:E,"Not Found")</f>
        <v>27</v>
      </c>
      <c r="T1442" s="3">
        <f>tbl_master[[#This Row],[Delay Mins]]</f>
        <v>27</v>
      </c>
      <c r="U1442" s="41">
        <f t="shared" si="91"/>
        <v>27</v>
      </c>
      <c r="V1442" s="41" t="e" cm="1">
        <f t="array" aca="1" ref="V1442" ca="1">IF(V5COUNT(S1442:S1444)&lt;3,"",AVERAGE(S1442:S1444))</f>
        <v>#NAME?</v>
      </c>
      <c r="W1442" s="41" t="e">
        <f t="shared" ca="1" si="92"/>
        <v>#NAME?</v>
      </c>
      <c r="X1442" s="41" t="e">
        <f t="shared" ca="1" si="93"/>
        <v>#NAME?</v>
      </c>
      <c r="Y1442" s="44" t="e">
        <f t="shared" ca="1" si="94"/>
        <v>#NAME?</v>
      </c>
    </row>
    <row r="1443" spans="1:25" ht="75" hidden="1" x14ac:dyDescent="0.25">
      <c r="A1443" s="3" t="s">
        <v>2837</v>
      </c>
      <c r="B1443" s="4">
        <v>45796</v>
      </c>
      <c r="C1443" s="3" t="s">
        <v>946</v>
      </c>
      <c r="D1443" s="5" t="s">
        <v>1695</v>
      </c>
      <c r="E1443" s="3" t="s">
        <v>70</v>
      </c>
      <c r="F1443" s="3">
        <v>44</v>
      </c>
      <c r="G1443" s="3">
        <v>44</v>
      </c>
      <c r="H1443" s="4">
        <v>43545</v>
      </c>
      <c r="I1443" s="3" t="s">
        <v>71</v>
      </c>
      <c r="J1443" s="3" t="s">
        <v>55</v>
      </c>
      <c r="K1443" s="3" t="s">
        <v>28</v>
      </c>
      <c r="L1443" s="5"/>
      <c r="M1443" s="5"/>
      <c r="N1443" s="3" t="e">
        <f>IF(L1443="Availability", 0, IF(AND(#REF!="Y", OR(F1443&gt;2,#REF!&gt; 0)), 1, 0))</f>
        <v>#REF!</v>
      </c>
      <c r="O1443" s="5"/>
      <c r="P1443" s="5"/>
      <c r="Q1443" s="5"/>
      <c r="R1443" s="10"/>
      <c r="S1443" s="3">
        <f>_xlfn.XLOOKUP(E1443,DelayData!C:C,DelayData!E:E,"Not Found")</f>
        <v>27</v>
      </c>
      <c r="T1443" s="3">
        <f>tbl_master[[#This Row],[Delay Mins]]</f>
        <v>27</v>
      </c>
      <c r="U1443" s="41">
        <f t="shared" si="91"/>
        <v>27</v>
      </c>
      <c r="V1443" s="41" t="e" cm="1">
        <f t="array" aca="1" ref="V1443" ca="1">IF(V5COUNT(S1443:S1445)&lt;3,"",AVERAGE(S1443:S1445))</f>
        <v>#NAME?</v>
      </c>
      <c r="W1443" s="41" t="e">
        <f t="shared" ca="1" si="92"/>
        <v>#NAME?</v>
      </c>
      <c r="X1443" s="41" t="e">
        <f t="shared" ca="1" si="93"/>
        <v>#NAME?</v>
      </c>
      <c r="Y1443" s="44" t="e">
        <f t="shared" ca="1" si="94"/>
        <v>#NAME?</v>
      </c>
    </row>
    <row r="1444" spans="1:25" ht="75" hidden="1" x14ac:dyDescent="0.25">
      <c r="A1444" s="3" t="s">
        <v>2838</v>
      </c>
      <c r="B1444" s="4">
        <v>45795</v>
      </c>
      <c r="C1444" s="3"/>
      <c r="D1444" s="5" t="s">
        <v>2839</v>
      </c>
      <c r="E1444" s="3" t="s">
        <v>546</v>
      </c>
      <c r="F1444" s="3">
        <v>0</v>
      </c>
      <c r="G1444" s="3">
        <v>0</v>
      </c>
      <c r="H1444" s="4">
        <v>44040</v>
      </c>
      <c r="I1444" s="3" t="s">
        <v>59</v>
      </c>
      <c r="J1444" s="3"/>
      <c r="K1444" s="3" t="s">
        <v>34</v>
      </c>
      <c r="L1444" s="5"/>
      <c r="M1444" s="5"/>
      <c r="N1444" s="3" t="e">
        <f>IF(L1444="Availability", 0, IF(AND(#REF!="Y", OR(F1444&gt;2,#REF!&gt; 0)), 1, 0))</f>
        <v>#REF!</v>
      </c>
      <c r="O1444" s="5"/>
      <c r="P1444" s="5"/>
      <c r="Q1444" s="5"/>
      <c r="R1444" s="10"/>
      <c r="S1444" s="3">
        <f>_xlfn.XLOOKUP(E1444,DelayData!C:C,DelayData!E:E,"Not Found")</f>
        <v>0</v>
      </c>
      <c r="T1444" s="3">
        <f>tbl_master[[#This Row],[Delay Mins]]</f>
        <v>0</v>
      </c>
      <c r="U1444" s="41">
        <f t="shared" si="91"/>
        <v>27</v>
      </c>
      <c r="V1444" s="41" t="e" cm="1">
        <f t="array" aca="1" ref="V1444" ca="1">IF(V5COUNT(S1444:S1446)&lt;3,"",AVERAGE(S1444:S1446))</f>
        <v>#NAME?</v>
      </c>
      <c r="W1444" s="41" t="e">
        <f t="shared" ca="1" si="92"/>
        <v>#NAME?</v>
      </c>
      <c r="X1444" s="41" t="e">
        <f t="shared" ca="1" si="93"/>
        <v>#NAME?</v>
      </c>
      <c r="Y1444" s="44" t="e">
        <f t="shared" ca="1" si="94"/>
        <v>#NAME?</v>
      </c>
    </row>
    <row r="1445" spans="1:25" ht="75" hidden="1" x14ac:dyDescent="0.25">
      <c r="A1445" s="3" t="s">
        <v>2840</v>
      </c>
      <c r="B1445" s="4">
        <v>45794</v>
      </c>
      <c r="C1445" s="3" t="s">
        <v>561</v>
      </c>
      <c r="D1445" s="5" t="s">
        <v>1463</v>
      </c>
      <c r="E1445" s="3" t="s">
        <v>2841</v>
      </c>
      <c r="F1445" s="3">
        <v>0</v>
      </c>
      <c r="G1445" s="3">
        <v>0</v>
      </c>
      <c r="H1445" s="4">
        <v>43859</v>
      </c>
      <c r="I1445" s="3" t="s">
        <v>39</v>
      </c>
      <c r="J1445" s="3" t="s">
        <v>44</v>
      </c>
      <c r="K1445" s="3" t="s">
        <v>28</v>
      </c>
      <c r="L1445" s="5"/>
      <c r="M1445" s="5"/>
      <c r="N1445" s="3" t="e">
        <f>IF(L1445="Availability", 0, IF(AND(#REF!="Y", OR(F1445&gt;2,#REF!&gt; 0)), 1, 0))</f>
        <v>#REF!</v>
      </c>
      <c r="O1445" s="5"/>
      <c r="P1445" s="5"/>
      <c r="Q1445" s="5"/>
      <c r="R1445" s="10"/>
      <c r="S1445" s="3">
        <f>_xlfn.XLOOKUP(E1445,DelayData!C:C,DelayData!E:E,"Not Found")</f>
        <v>0</v>
      </c>
      <c r="T1445" s="3">
        <f>tbl_master[[#This Row],[Delay Mins]]</f>
        <v>0</v>
      </c>
      <c r="U1445" s="41">
        <f t="shared" si="91"/>
        <v>0</v>
      </c>
      <c r="V1445" s="41" t="e" cm="1">
        <f t="array" aca="1" ref="V1445" ca="1">IF(V5COUNT(S1445:S1447)&lt;3,"",AVERAGE(S1445:S1447))</f>
        <v>#NAME?</v>
      </c>
      <c r="W1445" s="41" t="e">
        <f t="shared" ca="1" si="92"/>
        <v>#NAME?</v>
      </c>
      <c r="X1445" s="41" t="e">
        <f t="shared" ca="1" si="93"/>
        <v>#NAME?</v>
      </c>
      <c r="Y1445" s="44" t="e">
        <f t="shared" ca="1" si="94"/>
        <v>#NAME?</v>
      </c>
    </row>
    <row r="1446" spans="1:25" ht="60" hidden="1" x14ac:dyDescent="0.25">
      <c r="A1446" s="3" t="s">
        <v>2842</v>
      </c>
      <c r="B1446" s="4">
        <v>45794</v>
      </c>
      <c r="C1446" s="3" t="s">
        <v>1047</v>
      </c>
      <c r="D1446" s="5" t="s">
        <v>1048</v>
      </c>
      <c r="E1446" s="3" t="s">
        <v>216</v>
      </c>
      <c r="F1446" s="3">
        <v>5</v>
      </c>
      <c r="G1446" s="3">
        <v>5</v>
      </c>
      <c r="H1446" s="4">
        <v>43679</v>
      </c>
      <c r="I1446" s="3" t="s">
        <v>217</v>
      </c>
      <c r="J1446" s="3" t="s">
        <v>55</v>
      </c>
      <c r="K1446" s="3" t="s">
        <v>28</v>
      </c>
      <c r="L1446" s="5"/>
      <c r="M1446" s="5"/>
      <c r="N1446" s="3" t="e">
        <f>IF(L1446="Availability", 0, IF(AND(#REF!="Y", OR(F1446&gt;2,#REF!&gt; 0)), 1, 0))</f>
        <v>#REF!</v>
      </c>
      <c r="O1446" s="5"/>
      <c r="P1446" s="5"/>
      <c r="Q1446" s="5"/>
      <c r="R1446" s="10"/>
      <c r="S1446" s="3">
        <f>_xlfn.XLOOKUP(E1446,DelayData!C:C,DelayData!E:E,"Not Found")</f>
        <v>3</v>
      </c>
      <c r="T1446" s="3">
        <f>tbl_master[[#This Row],[Delay Mins]]</f>
        <v>3</v>
      </c>
      <c r="U1446" s="41">
        <f t="shared" si="91"/>
        <v>0</v>
      </c>
      <c r="V1446" s="41" t="e" cm="1">
        <f t="array" aca="1" ref="V1446" ca="1">IF(V5COUNT(S1446:S1448)&lt;3,"",AVERAGE(S1446:S1448))</f>
        <v>#NAME?</v>
      </c>
      <c r="W1446" s="41" t="e">
        <f t="shared" ca="1" si="92"/>
        <v>#NAME?</v>
      </c>
      <c r="X1446" s="41" t="e">
        <f t="shared" ca="1" si="93"/>
        <v>#NAME?</v>
      </c>
      <c r="Y1446" s="44" t="e">
        <f t="shared" ca="1" si="94"/>
        <v>#NAME?</v>
      </c>
    </row>
    <row r="1447" spans="1:25" ht="75" hidden="1" x14ac:dyDescent="0.25">
      <c r="A1447" s="3" t="s">
        <v>2843</v>
      </c>
      <c r="B1447" s="4">
        <v>45794</v>
      </c>
      <c r="C1447" s="3" t="s">
        <v>2844</v>
      </c>
      <c r="D1447" s="5" t="s">
        <v>2845</v>
      </c>
      <c r="E1447" s="3" t="s">
        <v>2846</v>
      </c>
      <c r="F1447" s="3">
        <v>0</v>
      </c>
      <c r="G1447" s="3">
        <v>6</v>
      </c>
      <c r="H1447" s="4">
        <v>43998</v>
      </c>
      <c r="I1447" s="3" t="s">
        <v>583</v>
      </c>
      <c r="J1447" s="3"/>
      <c r="K1447" s="3" t="s">
        <v>584</v>
      </c>
      <c r="L1447" s="5" t="s">
        <v>875</v>
      </c>
      <c r="M1447" s="5"/>
      <c r="N1447" s="3" t="e">
        <f>IF(L1447="Availability", 0, IF(AND(#REF!="Y", OR(F1447&gt;2,#REF!&gt; 0)), 1, 0))</f>
        <v>#REF!</v>
      </c>
      <c r="O1447" s="5"/>
      <c r="P1447" s="5"/>
      <c r="Q1447" s="5"/>
      <c r="R1447" s="10"/>
      <c r="S1447" s="3" t="str">
        <f>_xlfn.XLOOKUP(E1447,DelayData!C:C,DelayData!E:E,"Not Found")</f>
        <v>Not Found</v>
      </c>
      <c r="T1447" s="3" t="str">
        <f>tbl_master[[#This Row],[Delay Mins]]</f>
        <v>Not Found</v>
      </c>
      <c r="U1447" s="41">
        <f t="shared" si="91"/>
        <v>3</v>
      </c>
      <c r="V1447" s="41" t="e" cm="1">
        <f t="array" aca="1" ref="V1447" ca="1">IF(V5COUNT(S1447:S1449)&lt;3,"",AVERAGE(S1447:S1449))</f>
        <v>#NAME?</v>
      </c>
      <c r="W1447" s="41" t="e">
        <f t="shared" ca="1" si="92"/>
        <v>#VALUE!</v>
      </c>
      <c r="X1447" s="41" t="e">
        <f t="shared" ca="1" si="93"/>
        <v>#VALUE!</v>
      </c>
      <c r="Y1447" s="44" t="e">
        <f t="shared" ca="1" si="94"/>
        <v>#VALUE!</v>
      </c>
    </row>
    <row r="1448" spans="1:25" ht="60" hidden="1" x14ac:dyDescent="0.25">
      <c r="A1448" s="3" t="s">
        <v>2847</v>
      </c>
      <c r="B1448" s="4">
        <v>45793</v>
      </c>
      <c r="C1448" s="3" t="s">
        <v>2539</v>
      </c>
      <c r="D1448" s="5" t="s">
        <v>2848</v>
      </c>
      <c r="E1448" s="3" t="s">
        <v>133</v>
      </c>
      <c r="F1448" s="3">
        <v>8</v>
      </c>
      <c r="G1448" s="3">
        <v>8</v>
      </c>
      <c r="H1448" s="4">
        <v>43532</v>
      </c>
      <c r="I1448" s="3" t="s">
        <v>744</v>
      </c>
      <c r="J1448" s="3"/>
      <c r="K1448" s="3" t="s">
        <v>584</v>
      </c>
      <c r="L1448" s="5" t="s">
        <v>875</v>
      </c>
      <c r="M1448" s="5"/>
      <c r="N1448" s="3" t="e">
        <f>IF(L1448="Availability", 0, IF(AND(#REF!="Y", OR(F1448&gt;2,#REF!&gt; 0)), 1, 0))</f>
        <v>#REF!</v>
      </c>
      <c r="O1448" s="5"/>
      <c r="P1448" s="5"/>
      <c r="Q1448" s="5"/>
      <c r="R1448" s="10"/>
      <c r="S1448" s="3">
        <f>_xlfn.XLOOKUP(E1448,DelayData!C:C,DelayData!E:E,"Not Found")</f>
        <v>101</v>
      </c>
      <c r="T1448" s="3">
        <f>tbl_master[[#This Row],[Delay Mins]]</f>
        <v>101</v>
      </c>
      <c r="U1448" s="41" t="str">
        <f t="shared" si="91"/>
        <v>Not Found</v>
      </c>
      <c r="V1448" s="41" t="e" cm="1">
        <f t="array" aca="1" ref="V1448" ca="1">IF(V5COUNT(S1448:S1450)&lt;3,"",AVERAGE(S1448:S1450))</f>
        <v>#NAME?</v>
      </c>
      <c r="W1448" s="41" t="e">
        <f t="shared" ca="1" si="92"/>
        <v>#VALUE!</v>
      </c>
      <c r="X1448" s="41" t="e">
        <f t="shared" ca="1" si="93"/>
        <v>#VALUE!</v>
      </c>
      <c r="Y1448" s="44" t="e">
        <f t="shared" ca="1" si="94"/>
        <v>#VALUE!</v>
      </c>
    </row>
    <row r="1449" spans="1:25" ht="60" hidden="1" x14ac:dyDescent="0.25">
      <c r="A1449" s="3" t="s">
        <v>2849</v>
      </c>
      <c r="B1449" s="4">
        <v>45793</v>
      </c>
      <c r="C1449" s="3" t="s">
        <v>41</v>
      </c>
      <c r="D1449" s="5" t="s">
        <v>42</v>
      </c>
      <c r="E1449" s="3" t="s">
        <v>2850</v>
      </c>
      <c r="F1449" s="3">
        <v>11</v>
      </c>
      <c r="G1449" s="3">
        <v>15</v>
      </c>
      <c r="H1449" s="4">
        <v>43859</v>
      </c>
      <c r="I1449" s="3" t="s">
        <v>39</v>
      </c>
      <c r="J1449" s="3" t="s">
        <v>242</v>
      </c>
      <c r="K1449" s="3" t="s">
        <v>28</v>
      </c>
      <c r="L1449" s="5"/>
      <c r="M1449" s="5"/>
      <c r="N1449" s="3" t="e">
        <f>IF(L1449="Availability", 0, IF(AND(#REF!="Y", OR(F1449&gt;2,#REF!&gt; 0)), 1, 0))</f>
        <v>#REF!</v>
      </c>
      <c r="O1449" s="5"/>
      <c r="P1449" s="5"/>
      <c r="Q1449" s="5"/>
      <c r="R1449" s="10"/>
      <c r="S1449" s="3">
        <f>_xlfn.XLOOKUP(E1449,DelayData!C:C,DelayData!E:E,"Not Found")</f>
        <v>4</v>
      </c>
      <c r="T1449" s="3">
        <f>tbl_master[[#This Row],[Delay Mins]]</f>
        <v>4</v>
      </c>
      <c r="U1449" s="41">
        <f t="shared" si="91"/>
        <v>101</v>
      </c>
      <c r="V1449" s="41" t="e" cm="1">
        <f t="array" aca="1" ref="V1449" ca="1">IF(V5COUNT(S1449:S1451)&lt;3,"",AVERAGE(S1449:S1451))</f>
        <v>#NAME?</v>
      </c>
      <c r="W1449" s="41" t="e">
        <f t="shared" ca="1" si="92"/>
        <v>#NAME?</v>
      </c>
      <c r="X1449" s="41" t="e">
        <f t="shared" ca="1" si="93"/>
        <v>#NAME?</v>
      </c>
      <c r="Y1449" s="44" t="e">
        <f t="shared" ca="1" si="94"/>
        <v>#NAME?</v>
      </c>
    </row>
    <row r="1450" spans="1:25" ht="60" hidden="1" x14ac:dyDescent="0.25">
      <c r="A1450" s="3" t="s">
        <v>2851</v>
      </c>
      <c r="B1450" s="4">
        <v>45793</v>
      </c>
      <c r="C1450" s="3" t="s">
        <v>230</v>
      </c>
      <c r="D1450" s="5" t="s">
        <v>231</v>
      </c>
      <c r="E1450" s="3" t="s">
        <v>241</v>
      </c>
      <c r="F1450" s="3">
        <v>8</v>
      </c>
      <c r="G1450" s="3">
        <v>8</v>
      </c>
      <c r="H1450" s="4">
        <v>43545</v>
      </c>
      <c r="I1450" s="3" t="s">
        <v>26</v>
      </c>
      <c r="J1450" s="3" t="s">
        <v>242</v>
      </c>
      <c r="K1450" s="3" t="s">
        <v>28</v>
      </c>
      <c r="L1450" s="5"/>
      <c r="M1450" s="5" t="s">
        <v>2852</v>
      </c>
      <c r="N1450" s="3" t="e">
        <f>IF(L1450="Availability", 0, IF(AND(#REF!="Y", OR(F1450&gt;2,#REF!&gt; 0)), 1, 0))</f>
        <v>#REF!</v>
      </c>
      <c r="O1450" s="5"/>
      <c r="P1450" s="5"/>
      <c r="Q1450" s="5"/>
      <c r="R1450" s="10"/>
      <c r="S1450" s="3">
        <f>_xlfn.XLOOKUP(E1450,DelayData!C:C,DelayData!E:E,"Not Found")</f>
        <v>0</v>
      </c>
      <c r="T1450" s="3">
        <f>tbl_master[[#This Row],[Delay Mins]]</f>
        <v>0</v>
      </c>
      <c r="U1450" s="41">
        <f t="shared" si="91"/>
        <v>4</v>
      </c>
      <c r="V1450" s="41" t="e" cm="1">
        <f t="array" aca="1" ref="V1450" ca="1">IF(V5COUNT(S1450:S1452)&lt;3,"",AVERAGE(S1450:S1452))</f>
        <v>#NAME?</v>
      </c>
      <c r="W1450" s="41" t="e">
        <f t="shared" ca="1" si="92"/>
        <v>#NAME?</v>
      </c>
      <c r="X1450" s="41" t="e">
        <f t="shared" ca="1" si="93"/>
        <v>#NAME?</v>
      </c>
      <c r="Y1450" s="44" t="e">
        <f t="shared" ca="1" si="94"/>
        <v>#NAME?</v>
      </c>
    </row>
    <row r="1451" spans="1:25" ht="75" hidden="1" x14ac:dyDescent="0.25">
      <c r="A1451" s="3" t="s">
        <v>2853</v>
      </c>
      <c r="B1451" s="4">
        <v>45793</v>
      </c>
      <c r="C1451" s="3" t="s">
        <v>1261</v>
      </c>
      <c r="D1451" s="5" t="s">
        <v>2854</v>
      </c>
      <c r="E1451" s="3" t="s">
        <v>834</v>
      </c>
      <c r="F1451" s="3">
        <v>25</v>
      </c>
      <c r="G1451" s="3">
        <v>25</v>
      </c>
      <c r="H1451" s="4">
        <v>43859</v>
      </c>
      <c r="I1451" s="3" t="s">
        <v>39</v>
      </c>
      <c r="J1451" s="3" t="s">
        <v>242</v>
      </c>
      <c r="K1451" s="3" t="s">
        <v>28</v>
      </c>
      <c r="L1451" s="5"/>
      <c r="M1451" s="5"/>
      <c r="N1451" s="3" t="e">
        <f>IF(L1451="Availability", 0, IF(AND(#REF!="Y", OR(F1451&gt;2,#REF!&gt; 0)), 1, 0))</f>
        <v>#REF!</v>
      </c>
      <c r="O1451" s="5"/>
      <c r="P1451" s="5"/>
      <c r="Q1451" s="5"/>
      <c r="R1451" s="10"/>
      <c r="S1451" s="3">
        <f>_xlfn.XLOOKUP(E1451,DelayData!C:C,DelayData!E:E,"Not Found")</f>
        <v>0</v>
      </c>
      <c r="T1451" s="3">
        <f>tbl_master[[#This Row],[Delay Mins]]</f>
        <v>0</v>
      </c>
      <c r="U1451" s="41">
        <f t="shared" si="91"/>
        <v>0</v>
      </c>
      <c r="V1451" s="41" t="e" cm="1">
        <f t="array" aca="1" ref="V1451" ca="1">IF(V5COUNT(S1451:S1453)&lt;3,"",AVERAGE(S1451:S1453))</f>
        <v>#NAME?</v>
      </c>
      <c r="W1451" s="41" t="e">
        <f t="shared" ca="1" si="92"/>
        <v>#NAME?</v>
      </c>
      <c r="X1451" s="41" t="e">
        <f t="shared" ca="1" si="93"/>
        <v>#NAME?</v>
      </c>
      <c r="Y1451" s="44" t="e">
        <f t="shared" ca="1" si="94"/>
        <v>#NAME?</v>
      </c>
    </row>
    <row r="1452" spans="1:25" ht="75" hidden="1" x14ac:dyDescent="0.25">
      <c r="A1452" s="3" t="s">
        <v>2855</v>
      </c>
      <c r="B1452" s="4">
        <v>45793</v>
      </c>
      <c r="C1452" s="3" t="s">
        <v>363</v>
      </c>
      <c r="D1452" s="5" t="s">
        <v>999</v>
      </c>
      <c r="E1452" s="3" t="s">
        <v>70</v>
      </c>
      <c r="F1452" s="3">
        <v>5</v>
      </c>
      <c r="G1452" s="3">
        <v>5</v>
      </c>
      <c r="H1452" s="4">
        <v>43578</v>
      </c>
      <c r="I1452" s="3" t="s">
        <v>744</v>
      </c>
      <c r="J1452" s="3"/>
      <c r="K1452" s="3" t="s">
        <v>424</v>
      </c>
      <c r="L1452" s="5"/>
      <c r="M1452" s="5" t="s">
        <v>2852</v>
      </c>
      <c r="N1452" s="3" t="e">
        <f>IF(L1452="Availability", 0, IF(AND(#REF!="Y", OR(F1452&gt;2,#REF!&gt; 0)), 1, 0))</f>
        <v>#REF!</v>
      </c>
      <c r="O1452" s="5"/>
      <c r="P1452" s="5"/>
      <c r="Q1452" s="5"/>
      <c r="R1452" s="10"/>
      <c r="S1452" s="3">
        <f>_xlfn.XLOOKUP(E1452,DelayData!C:C,DelayData!E:E,"Not Found")</f>
        <v>27</v>
      </c>
      <c r="T1452" s="3">
        <f>tbl_master[[#This Row],[Delay Mins]]</f>
        <v>27</v>
      </c>
      <c r="U1452" s="41">
        <f t="shared" si="91"/>
        <v>0</v>
      </c>
      <c r="V1452" s="41" t="e" cm="1">
        <f t="array" aca="1" ref="V1452" ca="1">IF(V5COUNT(S1452:S1454)&lt;3,"",AVERAGE(S1452:S1454))</f>
        <v>#NAME?</v>
      </c>
      <c r="W1452" s="41" t="e">
        <f t="shared" ca="1" si="92"/>
        <v>#NAME?</v>
      </c>
      <c r="X1452" s="41" t="e">
        <f t="shared" ca="1" si="93"/>
        <v>#NAME?</v>
      </c>
      <c r="Y1452" s="44" t="e">
        <f t="shared" ca="1" si="94"/>
        <v>#NAME?</v>
      </c>
    </row>
    <row r="1453" spans="1:25" ht="60" hidden="1" x14ac:dyDescent="0.25">
      <c r="A1453" s="3" t="s">
        <v>2856</v>
      </c>
      <c r="B1453" s="4">
        <v>45792</v>
      </c>
      <c r="C1453" s="3" t="s">
        <v>902</v>
      </c>
      <c r="D1453" s="5" t="s">
        <v>2857</v>
      </c>
      <c r="E1453" s="3" t="s">
        <v>63</v>
      </c>
      <c r="F1453" s="3">
        <v>8</v>
      </c>
      <c r="G1453" s="3">
        <v>39</v>
      </c>
      <c r="H1453" s="4">
        <v>43798</v>
      </c>
      <c r="I1453" s="3" t="s">
        <v>26</v>
      </c>
      <c r="J1453" s="3" t="s">
        <v>170</v>
      </c>
      <c r="K1453" s="3" t="s">
        <v>28</v>
      </c>
      <c r="L1453" s="5"/>
      <c r="M1453" s="5" t="s">
        <v>2858</v>
      </c>
      <c r="N1453" s="3" t="e">
        <f>IF(L1453="Availability", 0, IF(AND(#REF!="Y", OR(F1453&gt;2,#REF!&gt; 0)), 1, 0))</f>
        <v>#REF!</v>
      </c>
      <c r="O1453" s="5"/>
      <c r="P1453" s="5"/>
      <c r="Q1453" s="5"/>
      <c r="R1453" s="10"/>
      <c r="S1453" s="3">
        <f>_xlfn.XLOOKUP(E1453,DelayData!C:C,DelayData!E:E,"Not Found")</f>
        <v>4</v>
      </c>
      <c r="T1453" s="3">
        <f>tbl_master[[#This Row],[Delay Mins]]</f>
        <v>4</v>
      </c>
      <c r="U1453" s="41">
        <f t="shared" si="91"/>
        <v>27</v>
      </c>
      <c r="V1453" s="41" t="e" cm="1">
        <f t="array" aca="1" ref="V1453" ca="1">IF(V5COUNT(S1453:S1455)&lt;3,"",AVERAGE(S1453:S1455))</f>
        <v>#NAME?</v>
      </c>
      <c r="W1453" s="41" t="e">
        <f t="shared" ca="1" si="92"/>
        <v>#NAME?</v>
      </c>
      <c r="X1453" s="41" t="e">
        <f t="shared" ca="1" si="93"/>
        <v>#NAME?</v>
      </c>
      <c r="Y1453" s="44" t="e">
        <f t="shared" ca="1" si="94"/>
        <v>#NAME?</v>
      </c>
    </row>
    <row r="1454" spans="1:25" ht="60" hidden="1" x14ac:dyDescent="0.25">
      <c r="A1454" s="3" t="s">
        <v>2859</v>
      </c>
      <c r="B1454" s="4">
        <v>45792</v>
      </c>
      <c r="C1454" s="3" t="s">
        <v>2465</v>
      </c>
      <c r="D1454" s="5" t="s">
        <v>2466</v>
      </c>
      <c r="E1454" s="3" t="s">
        <v>2677</v>
      </c>
      <c r="F1454" s="3">
        <v>8</v>
      </c>
      <c r="G1454" s="3">
        <v>8</v>
      </c>
      <c r="H1454" s="4">
        <v>43798</v>
      </c>
      <c r="I1454" s="3" t="s">
        <v>26</v>
      </c>
      <c r="J1454" s="3" t="s">
        <v>170</v>
      </c>
      <c r="K1454" s="3" t="s">
        <v>28</v>
      </c>
      <c r="L1454" s="5"/>
      <c r="M1454" s="5" t="s">
        <v>2858</v>
      </c>
      <c r="N1454" s="3" t="e">
        <f>IF(L1454="Availability", 0, IF(AND(#REF!="Y", OR(F1454&gt;2,#REF!&gt; 0)), 1, 0))</f>
        <v>#REF!</v>
      </c>
      <c r="O1454" s="5"/>
      <c r="P1454" s="5"/>
      <c r="Q1454" s="5"/>
      <c r="R1454" s="10"/>
      <c r="S1454" s="3">
        <f>_xlfn.XLOOKUP(E1454,DelayData!C:C,DelayData!E:E,"Not Found")</f>
        <v>0</v>
      </c>
      <c r="T1454" s="3">
        <f>tbl_master[[#This Row],[Delay Mins]]</f>
        <v>0</v>
      </c>
      <c r="U1454" s="41">
        <f t="shared" si="91"/>
        <v>4</v>
      </c>
      <c r="V1454" s="41" t="e" cm="1">
        <f t="array" aca="1" ref="V1454" ca="1">IF(V5COUNT(S1454:S1456)&lt;3,"",AVERAGE(S1454:S1456))</f>
        <v>#NAME?</v>
      </c>
      <c r="W1454" s="41" t="e">
        <f t="shared" ca="1" si="92"/>
        <v>#NAME?</v>
      </c>
      <c r="X1454" s="41" t="e">
        <f t="shared" ca="1" si="93"/>
        <v>#NAME?</v>
      </c>
      <c r="Y1454" s="44" t="e">
        <f t="shared" ca="1" si="94"/>
        <v>#NAME?</v>
      </c>
    </row>
    <row r="1455" spans="1:25" ht="75" hidden="1" x14ac:dyDescent="0.25">
      <c r="A1455" s="3" t="s">
        <v>2860</v>
      </c>
      <c r="B1455" s="4">
        <v>45792</v>
      </c>
      <c r="C1455" s="3" t="s">
        <v>561</v>
      </c>
      <c r="D1455" s="5" t="s">
        <v>2861</v>
      </c>
      <c r="E1455" s="3" t="s">
        <v>567</v>
      </c>
      <c r="F1455" s="3">
        <v>10</v>
      </c>
      <c r="G1455" s="3">
        <v>55</v>
      </c>
      <c r="H1455" s="4">
        <v>43998</v>
      </c>
      <c r="I1455" s="3" t="s">
        <v>39</v>
      </c>
      <c r="J1455" s="3" t="s">
        <v>163</v>
      </c>
      <c r="K1455" s="3" t="s">
        <v>28</v>
      </c>
      <c r="L1455" s="5"/>
      <c r="M1455" s="5"/>
      <c r="N1455" s="3" t="e">
        <f>IF(L1455="Availability", 0, IF(AND(#REF!="Y", OR(F1455&gt;2,#REF!&gt; 0)), 1, 0))</f>
        <v>#REF!</v>
      </c>
      <c r="O1455" s="5"/>
      <c r="P1455" s="5"/>
      <c r="Q1455" s="5"/>
      <c r="R1455" s="10"/>
      <c r="S1455" s="3">
        <f>_xlfn.XLOOKUP(E1455,DelayData!C:C,DelayData!E:E,"Not Found")</f>
        <v>0</v>
      </c>
      <c r="T1455" s="3">
        <f>tbl_master[[#This Row],[Delay Mins]]</f>
        <v>0</v>
      </c>
      <c r="U1455" s="41">
        <f t="shared" si="91"/>
        <v>0</v>
      </c>
      <c r="V1455" s="41" t="e" cm="1">
        <f t="array" aca="1" ref="V1455" ca="1">IF(V5COUNT(S1455:S1457)&lt;3,"",AVERAGE(S1455:S1457))</f>
        <v>#NAME?</v>
      </c>
      <c r="W1455" s="41" t="e">
        <f t="shared" ca="1" si="92"/>
        <v>#NAME?</v>
      </c>
      <c r="X1455" s="41" t="e">
        <f t="shared" ca="1" si="93"/>
        <v>#NAME?</v>
      </c>
      <c r="Y1455" s="44" t="e">
        <f t="shared" ca="1" si="94"/>
        <v>#NAME?</v>
      </c>
    </row>
    <row r="1456" spans="1:25" ht="60" hidden="1" x14ac:dyDescent="0.25">
      <c r="A1456" s="3" t="s">
        <v>2862</v>
      </c>
      <c r="B1456" s="4">
        <v>45791</v>
      </c>
      <c r="C1456" s="3" t="s">
        <v>1706</v>
      </c>
      <c r="D1456" s="5" t="s">
        <v>2458</v>
      </c>
      <c r="E1456" s="3" t="s">
        <v>834</v>
      </c>
      <c r="F1456" s="3">
        <v>3</v>
      </c>
      <c r="G1456" s="3">
        <v>3</v>
      </c>
      <c r="H1456" s="4">
        <v>43545</v>
      </c>
      <c r="I1456" s="3" t="s">
        <v>39</v>
      </c>
      <c r="J1456" s="3" t="s">
        <v>163</v>
      </c>
      <c r="K1456" s="3" t="s">
        <v>28</v>
      </c>
      <c r="L1456" s="5"/>
      <c r="M1456" s="5"/>
      <c r="N1456" s="3" t="e">
        <f>IF(L1456="Availability", 0, IF(AND(#REF!="Y", OR(F1456&gt;2,#REF!&gt; 0)), 1, 0))</f>
        <v>#REF!</v>
      </c>
      <c r="O1456" s="5"/>
      <c r="P1456" s="5"/>
      <c r="Q1456" s="5"/>
      <c r="R1456" s="10"/>
      <c r="S1456" s="3">
        <f>_xlfn.XLOOKUP(E1456,DelayData!C:C,DelayData!E:E,"Not Found")</f>
        <v>0</v>
      </c>
      <c r="T1456" s="3">
        <f>tbl_master[[#This Row],[Delay Mins]]</f>
        <v>0</v>
      </c>
      <c r="U1456" s="41">
        <f t="shared" si="91"/>
        <v>0</v>
      </c>
      <c r="V1456" s="41" t="e" cm="1">
        <f t="array" aca="1" ref="V1456" ca="1">IF(V5COUNT(S1456:S1458)&lt;3,"",AVERAGE(S1456:S1458))</f>
        <v>#NAME?</v>
      </c>
      <c r="W1456" s="41" t="e">
        <f t="shared" ca="1" si="92"/>
        <v>#NAME?</v>
      </c>
      <c r="X1456" s="41" t="e">
        <f t="shared" ca="1" si="93"/>
        <v>#NAME?</v>
      </c>
      <c r="Y1456" s="44" t="e">
        <f t="shared" ca="1" si="94"/>
        <v>#NAME?</v>
      </c>
    </row>
    <row r="1457" spans="1:25" ht="75" hidden="1" x14ac:dyDescent="0.25">
      <c r="A1457" s="3" t="s">
        <v>2863</v>
      </c>
      <c r="B1457" s="4">
        <v>45791</v>
      </c>
      <c r="C1457" s="3" t="s">
        <v>1196</v>
      </c>
      <c r="D1457" s="5" t="s">
        <v>115</v>
      </c>
      <c r="E1457" s="3" t="s">
        <v>1131</v>
      </c>
      <c r="F1457" s="3">
        <v>4</v>
      </c>
      <c r="G1457" s="3">
        <v>4</v>
      </c>
      <c r="H1457" s="3"/>
      <c r="I1457" s="3" t="s">
        <v>33</v>
      </c>
      <c r="J1457" s="3" t="s">
        <v>170</v>
      </c>
      <c r="K1457" s="3" t="s">
        <v>28</v>
      </c>
      <c r="L1457" s="5"/>
      <c r="M1457" s="5"/>
      <c r="N1457" s="3" t="e">
        <f>IF(L1457="Availability", 0, IF(AND(#REF!="Y", OR(F1457&gt;2,#REF!&gt; 0)), 1, 0))</f>
        <v>#REF!</v>
      </c>
      <c r="O1457" s="5"/>
      <c r="P1457" s="5"/>
      <c r="Q1457" s="5"/>
      <c r="R1457" s="10"/>
      <c r="S1457" s="3">
        <f>_xlfn.XLOOKUP(E1457,DelayData!C:C,DelayData!E:E,"Not Found")</f>
        <v>39</v>
      </c>
      <c r="T1457" s="3">
        <f>tbl_master[[#This Row],[Delay Mins]]</f>
        <v>39</v>
      </c>
      <c r="U1457" s="41">
        <f t="shared" si="91"/>
        <v>0</v>
      </c>
      <c r="V1457" s="41" t="e" cm="1">
        <f t="array" aca="1" ref="V1457" ca="1">IF(V5COUNT(S1457:S1459)&lt;3,"",AVERAGE(S1457:S1459))</f>
        <v>#NAME?</v>
      </c>
      <c r="W1457" s="41" t="e">
        <f t="shared" ca="1" si="92"/>
        <v>#NAME?</v>
      </c>
      <c r="X1457" s="41" t="e">
        <f t="shared" ca="1" si="93"/>
        <v>#NAME?</v>
      </c>
      <c r="Y1457" s="44" t="e">
        <f t="shared" ca="1" si="94"/>
        <v>#NAME?</v>
      </c>
    </row>
    <row r="1458" spans="1:25" ht="75" hidden="1" x14ac:dyDescent="0.25">
      <c r="A1458" s="3" t="s">
        <v>2864</v>
      </c>
      <c r="B1458" s="4">
        <v>45790</v>
      </c>
      <c r="C1458" s="3" t="s">
        <v>268</v>
      </c>
      <c r="D1458" s="5" t="s">
        <v>2865</v>
      </c>
      <c r="E1458" s="3" t="s">
        <v>95</v>
      </c>
      <c r="F1458" s="3">
        <v>3</v>
      </c>
      <c r="G1458" s="3">
        <v>3</v>
      </c>
      <c r="H1458" s="3"/>
      <c r="I1458" s="3" t="s">
        <v>119</v>
      </c>
      <c r="J1458" s="3" t="s">
        <v>163</v>
      </c>
      <c r="K1458" s="3" t="s">
        <v>28</v>
      </c>
      <c r="L1458" s="5"/>
      <c r="M1458" s="5"/>
      <c r="N1458" s="3" t="e">
        <f>IF(L1458="Availability", 0, IF(AND(#REF!="Y", OR(F1458&gt;2,#REF!&gt; 0)), 1, 0))</f>
        <v>#REF!</v>
      </c>
      <c r="O1458" s="5"/>
      <c r="P1458" s="5"/>
      <c r="Q1458" s="5"/>
      <c r="R1458" s="10"/>
      <c r="S1458" s="3">
        <f>_xlfn.XLOOKUP(E1458,DelayData!C:C,DelayData!E:E,"Not Found")</f>
        <v>0</v>
      </c>
      <c r="T1458" s="3">
        <f>tbl_master[[#This Row],[Delay Mins]]</f>
        <v>0</v>
      </c>
      <c r="U1458" s="41">
        <f t="shared" si="91"/>
        <v>39</v>
      </c>
      <c r="V1458" s="41" t="e" cm="1">
        <f t="array" aca="1" ref="V1458" ca="1">IF(V5COUNT(S1458:S1460)&lt;3,"",AVERAGE(S1458:S1460))</f>
        <v>#NAME?</v>
      </c>
      <c r="W1458" s="41" t="e">
        <f t="shared" ca="1" si="92"/>
        <v>#NAME?</v>
      </c>
      <c r="X1458" s="41" t="e">
        <f t="shared" ca="1" si="93"/>
        <v>#NAME?</v>
      </c>
      <c r="Y1458" s="44" t="e">
        <f t="shared" ca="1" si="94"/>
        <v>#NAME?</v>
      </c>
    </row>
    <row r="1459" spans="1:25" ht="60" hidden="1" x14ac:dyDescent="0.25">
      <c r="A1459" s="3" t="s">
        <v>2866</v>
      </c>
      <c r="B1459" s="4">
        <v>45790</v>
      </c>
      <c r="C1459" s="3"/>
      <c r="D1459" s="5" t="s">
        <v>2848</v>
      </c>
      <c r="E1459" s="3" t="s">
        <v>350</v>
      </c>
      <c r="F1459" s="3">
        <v>51</v>
      </c>
      <c r="G1459" s="3">
        <v>101</v>
      </c>
      <c r="H1459" s="4">
        <v>43545</v>
      </c>
      <c r="I1459" s="3" t="s">
        <v>54</v>
      </c>
      <c r="J1459" s="3"/>
      <c r="K1459" s="3" t="s">
        <v>34</v>
      </c>
      <c r="L1459" s="5" t="s">
        <v>875</v>
      </c>
      <c r="M1459" s="5" t="s">
        <v>2867</v>
      </c>
      <c r="N1459" s="3" t="e">
        <f>IF(L1459="Availability", 0, IF(AND(#REF!="Y", OR(F1459&gt;2,#REF!&gt; 0)), 1, 0))</f>
        <v>#REF!</v>
      </c>
      <c r="O1459" s="5"/>
      <c r="P1459" s="5"/>
      <c r="Q1459" s="5"/>
      <c r="R1459" s="10"/>
      <c r="S1459" s="3">
        <f>_xlfn.XLOOKUP(E1459,DelayData!C:C,DelayData!E:E,"Not Found")</f>
        <v>7</v>
      </c>
      <c r="T1459" s="3">
        <f>tbl_master[[#This Row],[Delay Mins]]</f>
        <v>7</v>
      </c>
      <c r="U1459" s="41">
        <f t="shared" si="91"/>
        <v>0</v>
      </c>
      <c r="V1459" s="41" t="e" cm="1">
        <f t="array" aca="1" ref="V1459" ca="1">IF(V5COUNT(S1459:S1461)&lt;3,"",AVERAGE(S1459:S1461))</f>
        <v>#NAME?</v>
      </c>
      <c r="W1459" s="41" t="e">
        <f t="shared" ca="1" si="92"/>
        <v>#NAME?</v>
      </c>
      <c r="X1459" s="41" t="e">
        <f t="shared" ca="1" si="93"/>
        <v>#NAME?</v>
      </c>
      <c r="Y1459" s="44" t="e">
        <f t="shared" ca="1" si="94"/>
        <v>#NAME?</v>
      </c>
    </row>
    <row r="1460" spans="1:25" ht="75" hidden="1" x14ac:dyDescent="0.25">
      <c r="A1460" s="3" t="s">
        <v>2868</v>
      </c>
      <c r="B1460" s="4">
        <v>45790</v>
      </c>
      <c r="C1460" s="3"/>
      <c r="D1460" s="5" t="s">
        <v>1266</v>
      </c>
      <c r="E1460" s="3" t="s">
        <v>177</v>
      </c>
      <c r="F1460" s="3">
        <v>12</v>
      </c>
      <c r="G1460" s="3">
        <v>22</v>
      </c>
      <c r="H1460" s="4">
        <v>43686</v>
      </c>
      <c r="I1460" s="3" t="s">
        <v>178</v>
      </c>
      <c r="J1460" s="3"/>
      <c r="K1460" s="3" t="s">
        <v>34</v>
      </c>
      <c r="L1460" s="5" t="s">
        <v>875</v>
      </c>
      <c r="M1460" s="5" t="s">
        <v>2867</v>
      </c>
      <c r="N1460" s="3" t="e">
        <f>IF(L1460="Availability", 0, IF(AND(#REF!="Y", OR(F1460&gt;2,#REF!&gt; 0)), 1, 0))</f>
        <v>#REF!</v>
      </c>
      <c r="O1460" s="5"/>
      <c r="P1460" s="5"/>
      <c r="Q1460" s="5"/>
      <c r="R1460" s="10"/>
      <c r="S1460" s="3">
        <f>_xlfn.XLOOKUP(E1460,DelayData!C:C,DelayData!E:E,"Not Found")</f>
        <v>8</v>
      </c>
      <c r="T1460" s="3">
        <f>tbl_master[[#This Row],[Delay Mins]]</f>
        <v>8</v>
      </c>
      <c r="U1460" s="41">
        <f t="shared" si="91"/>
        <v>7</v>
      </c>
      <c r="V1460" s="41" t="e" cm="1">
        <f t="array" aca="1" ref="V1460" ca="1">IF(V5COUNT(S1460:S1462)&lt;3,"",AVERAGE(S1460:S1462))</f>
        <v>#NAME?</v>
      </c>
      <c r="W1460" s="41" t="e">
        <f t="shared" ca="1" si="92"/>
        <v>#NAME?</v>
      </c>
      <c r="X1460" s="41" t="e">
        <f t="shared" ca="1" si="93"/>
        <v>#NAME?</v>
      </c>
      <c r="Y1460" s="44" t="e">
        <f t="shared" ca="1" si="94"/>
        <v>#NAME?</v>
      </c>
    </row>
    <row r="1461" spans="1:25" ht="60" hidden="1" x14ac:dyDescent="0.25">
      <c r="A1461" s="3" t="s">
        <v>2869</v>
      </c>
      <c r="B1461" s="4">
        <v>45789</v>
      </c>
      <c r="C1461" s="3" t="s">
        <v>230</v>
      </c>
      <c r="D1461" s="5" t="s">
        <v>231</v>
      </c>
      <c r="E1461" s="3" t="s">
        <v>1427</v>
      </c>
      <c r="F1461" s="3">
        <v>5</v>
      </c>
      <c r="G1461" s="3">
        <v>5</v>
      </c>
      <c r="H1461" s="4">
        <v>43550</v>
      </c>
      <c r="I1461" s="3" t="s">
        <v>26</v>
      </c>
      <c r="J1461" s="3" t="s">
        <v>541</v>
      </c>
      <c r="K1461" s="3" t="s">
        <v>28</v>
      </c>
      <c r="L1461" s="5"/>
      <c r="M1461" s="5"/>
      <c r="N1461" s="3" t="e">
        <f>IF(L1461="Availability", 0, IF(AND(#REF!="Y", OR(F1461&gt;2,#REF!&gt; 0)), 1, 0))</f>
        <v>#REF!</v>
      </c>
      <c r="O1461" s="5"/>
      <c r="P1461" s="5"/>
      <c r="Q1461" s="5"/>
      <c r="R1461" s="10"/>
      <c r="S1461" s="3">
        <f>_xlfn.XLOOKUP(E1461,DelayData!C:C,DelayData!E:E,"Not Found")</f>
        <v>133</v>
      </c>
      <c r="T1461" s="3">
        <f>tbl_master[[#This Row],[Delay Mins]]</f>
        <v>133</v>
      </c>
      <c r="U1461" s="41">
        <f t="shared" si="91"/>
        <v>8</v>
      </c>
      <c r="V1461" s="41" t="e" cm="1">
        <f t="array" aca="1" ref="V1461" ca="1">IF(V5COUNT(S1461:S1463)&lt;3,"",AVERAGE(S1461:S1463))</f>
        <v>#NAME?</v>
      </c>
      <c r="W1461" s="41" t="e">
        <f t="shared" ca="1" si="92"/>
        <v>#NAME?</v>
      </c>
      <c r="X1461" s="41" t="e">
        <f t="shared" ca="1" si="93"/>
        <v>#NAME?</v>
      </c>
      <c r="Y1461" s="44" t="e">
        <f t="shared" ca="1" si="94"/>
        <v>#NAME?</v>
      </c>
    </row>
    <row r="1462" spans="1:25" ht="60" hidden="1" x14ac:dyDescent="0.25">
      <c r="A1462" s="3" t="s">
        <v>2870</v>
      </c>
      <c r="B1462" s="4">
        <v>45789</v>
      </c>
      <c r="C1462" s="3" t="s">
        <v>310</v>
      </c>
      <c r="D1462" s="5" t="s">
        <v>1109</v>
      </c>
      <c r="E1462" s="3" t="s">
        <v>264</v>
      </c>
      <c r="F1462" s="3">
        <v>3</v>
      </c>
      <c r="G1462" s="3">
        <v>3</v>
      </c>
      <c r="H1462" s="4">
        <v>43532</v>
      </c>
      <c r="I1462" s="3" t="s">
        <v>203</v>
      </c>
      <c r="J1462" s="3" t="s">
        <v>239</v>
      </c>
      <c r="K1462" s="3" t="s">
        <v>28</v>
      </c>
      <c r="L1462" s="5"/>
      <c r="M1462" s="5" t="s">
        <v>2871</v>
      </c>
      <c r="N1462" s="3" t="e">
        <f>IF(L1462="Availability", 0, IF(AND(#REF!="Y", OR(F1462&gt;2,#REF!&gt; 0)), 1, 0))</f>
        <v>#REF!</v>
      </c>
      <c r="O1462" s="5"/>
      <c r="P1462" s="5"/>
      <c r="Q1462" s="5"/>
      <c r="R1462" s="10"/>
      <c r="S1462" s="3">
        <f>_xlfn.XLOOKUP(E1462,DelayData!C:C,DelayData!E:E,"Not Found")</f>
        <v>24</v>
      </c>
      <c r="T1462" s="3">
        <f>tbl_master[[#This Row],[Delay Mins]]</f>
        <v>24</v>
      </c>
      <c r="U1462" s="41">
        <f t="shared" si="91"/>
        <v>133</v>
      </c>
      <c r="V1462" s="41" t="e" cm="1">
        <f t="array" aca="1" ref="V1462" ca="1">IF(V5COUNT(S1462:S1464)&lt;3,"",AVERAGE(S1462:S1464))</f>
        <v>#NAME?</v>
      </c>
      <c r="W1462" s="41" t="e">
        <f t="shared" ca="1" si="92"/>
        <v>#NAME?</v>
      </c>
      <c r="X1462" s="41" t="e">
        <f t="shared" ca="1" si="93"/>
        <v>#NAME?</v>
      </c>
      <c r="Y1462" s="44" t="e">
        <f t="shared" ca="1" si="94"/>
        <v>#NAME?</v>
      </c>
    </row>
    <row r="1463" spans="1:25" ht="75" hidden="1" x14ac:dyDescent="0.25">
      <c r="A1463" s="3" t="s">
        <v>2872</v>
      </c>
      <c r="B1463" s="4">
        <v>45789</v>
      </c>
      <c r="C1463" s="3" t="s">
        <v>2873</v>
      </c>
      <c r="D1463" s="5" t="s">
        <v>2874</v>
      </c>
      <c r="E1463" s="3" t="s">
        <v>177</v>
      </c>
      <c r="F1463" s="3">
        <v>28</v>
      </c>
      <c r="G1463" s="3">
        <v>73</v>
      </c>
      <c r="H1463" s="4">
        <v>43896</v>
      </c>
      <c r="I1463" s="3" t="s">
        <v>178</v>
      </c>
      <c r="J1463" s="3" t="s">
        <v>55</v>
      </c>
      <c r="K1463" s="3" t="s">
        <v>28</v>
      </c>
      <c r="L1463" s="5"/>
      <c r="M1463" s="5" t="s">
        <v>2875</v>
      </c>
      <c r="N1463" s="3" t="e">
        <f>IF(L1463="Availability", 0, IF(AND(#REF!="Y", OR(F1463&gt;2,#REF!&gt; 0)), 1, 0))</f>
        <v>#REF!</v>
      </c>
      <c r="O1463" s="5"/>
      <c r="P1463" s="5"/>
      <c r="Q1463" s="5"/>
      <c r="R1463" s="10"/>
      <c r="S1463" s="3">
        <f>_xlfn.XLOOKUP(E1463,DelayData!C:C,DelayData!E:E,"Not Found")</f>
        <v>8</v>
      </c>
      <c r="T1463" s="3">
        <f>tbl_master[[#This Row],[Delay Mins]]</f>
        <v>8</v>
      </c>
      <c r="U1463" s="41">
        <f t="shared" si="91"/>
        <v>24</v>
      </c>
      <c r="V1463" s="41" t="e" cm="1">
        <f t="array" aca="1" ref="V1463" ca="1">IF(V5COUNT(S1463:S1465)&lt;3,"",AVERAGE(S1463:S1465))</f>
        <v>#NAME?</v>
      </c>
      <c r="W1463" s="41" t="e">
        <f t="shared" ca="1" si="92"/>
        <v>#NAME?</v>
      </c>
      <c r="X1463" s="41" t="e">
        <f t="shared" ca="1" si="93"/>
        <v>#NAME?</v>
      </c>
      <c r="Y1463" s="44" t="e">
        <f t="shared" ca="1" si="94"/>
        <v>#NAME?</v>
      </c>
    </row>
    <row r="1464" spans="1:25" ht="75" hidden="1" x14ac:dyDescent="0.25">
      <c r="A1464" s="3" t="s">
        <v>2876</v>
      </c>
      <c r="B1464" s="4">
        <v>45789</v>
      </c>
      <c r="C1464" s="3" t="s">
        <v>1172</v>
      </c>
      <c r="D1464" s="5" t="s">
        <v>325</v>
      </c>
      <c r="E1464" s="3" t="s">
        <v>48</v>
      </c>
      <c r="F1464" s="3">
        <v>8</v>
      </c>
      <c r="G1464" s="3">
        <v>8</v>
      </c>
      <c r="H1464" s="3"/>
      <c r="I1464" s="3" t="s">
        <v>88</v>
      </c>
      <c r="J1464" s="3" t="s">
        <v>163</v>
      </c>
      <c r="K1464" s="3" t="s">
        <v>28</v>
      </c>
      <c r="L1464" s="5"/>
      <c r="M1464" s="5"/>
      <c r="N1464" s="3" t="e">
        <f>IF(L1464="Availability", 0, IF(AND(#REF!="Y", OR(F1464&gt;2,#REF!&gt; 0)), 1, 0))</f>
        <v>#REF!</v>
      </c>
      <c r="O1464" s="5"/>
      <c r="P1464" s="5"/>
      <c r="Q1464" s="5"/>
      <c r="R1464" s="10"/>
      <c r="S1464" s="3">
        <f>_xlfn.XLOOKUP(E1464,DelayData!C:C,DelayData!E:E,"Not Found")</f>
        <v>0</v>
      </c>
      <c r="T1464" s="3">
        <f>tbl_master[[#This Row],[Delay Mins]]</f>
        <v>0</v>
      </c>
      <c r="U1464" s="41">
        <f t="shared" si="91"/>
        <v>8</v>
      </c>
      <c r="V1464" s="41" t="e" cm="1">
        <f t="array" aca="1" ref="V1464" ca="1">IF(V5COUNT(S1464:S1466)&lt;3,"",AVERAGE(S1464:S1466))</f>
        <v>#NAME?</v>
      </c>
      <c r="W1464" s="41" t="e">
        <f t="shared" ca="1" si="92"/>
        <v>#NAME?</v>
      </c>
      <c r="X1464" s="41" t="e">
        <f t="shared" ca="1" si="93"/>
        <v>#NAME?</v>
      </c>
      <c r="Y1464" s="44" t="e">
        <f t="shared" ca="1" si="94"/>
        <v>#NAME?</v>
      </c>
    </row>
    <row r="1465" spans="1:25" ht="75" hidden="1" x14ac:dyDescent="0.25">
      <c r="A1465" s="3" t="s">
        <v>2877</v>
      </c>
      <c r="B1465" s="4">
        <v>45788</v>
      </c>
      <c r="C1465" s="3" t="s">
        <v>268</v>
      </c>
      <c r="D1465" s="5" t="s">
        <v>2865</v>
      </c>
      <c r="E1465" s="3" t="s">
        <v>128</v>
      </c>
      <c r="F1465" s="3">
        <v>3</v>
      </c>
      <c r="G1465" s="3">
        <v>3</v>
      </c>
      <c r="H1465" s="3"/>
      <c r="I1465" s="3" t="s">
        <v>119</v>
      </c>
      <c r="J1465" s="3" t="s">
        <v>163</v>
      </c>
      <c r="K1465" s="3" t="s">
        <v>28</v>
      </c>
      <c r="L1465" s="5"/>
      <c r="M1465" s="5"/>
      <c r="N1465" s="3" t="e">
        <f>IF(L1465="Availability", 0, IF(AND(#REF!="Y", OR(F1465&gt;2,#REF!&gt; 0)), 1, 0))</f>
        <v>#REF!</v>
      </c>
      <c r="O1465" s="5"/>
      <c r="P1465" s="5"/>
      <c r="Q1465" s="5"/>
      <c r="R1465" s="10"/>
      <c r="S1465" s="3">
        <f>_xlfn.XLOOKUP(E1465,DelayData!C:C,DelayData!E:E,"Not Found")</f>
        <v>3</v>
      </c>
      <c r="T1465" s="3">
        <f>tbl_master[[#This Row],[Delay Mins]]</f>
        <v>3</v>
      </c>
      <c r="U1465" s="41">
        <f t="shared" si="91"/>
        <v>0</v>
      </c>
      <c r="V1465" s="41" t="e" cm="1">
        <f t="array" aca="1" ref="V1465" ca="1">IF(V5COUNT(S1465:S1467)&lt;3,"",AVERAGE(S1465:S1467))</f>
        <v>#NAME?</v>
      </c>
      <c r="W1465" s="41" t="e">
        <f t="shared" ca="1" si="92"/>
        <v>#NAME?</v>
      </c>
      <c r="X1465" s="41" t="e">
        <f t="shared" ca="1" si="93"/>
        <v>#NAME?</v>
      </c>
      <c r="Y1465" s="44" t="e">
        <f t="shared" ca="1" si="94"/>
        <v>#NAME?</v>
      </c>
    </row>
    <row r="1466" spans="1:25" ht="75" hidden="1" x14ac:dyDescent="0.25">
      <c r="A1466" s="3" t="s">
        <v>2878</v>
      </c>
      <c r="B1466" s="4">
        <v>45788</v>
      </c>
      <c r="C1466" s="3" t="s">
        <v>152</v>
      </c>
      <c r="D1466" s="5" t="s">
        <v>2879</v>
      </c>
      <c r="E1466" s="3" t="s">
        <v>48</v>
      </c>
      <c r="F1466" s="3">
        <v>13</v>
      </c>
      <c r="G1466" s="3">
        <v>24</v>
      </c>
      <c r="H1466" s="4">
        <v>44077</v>
      </c>
      <c r="I1466" s="3" t="s">
        <v>2524</v>
      </c>
      <c r="J1466" s="3" t="s">
        <v>2199</v>
      </c>
      <c r="K1466" s="3" t="s">
        <v>28</v>
      </c>
      <c r="L1466" s="5"/>
      <c r="M1466" s="5"/>
      <c r="N1466" s="3" t="e">
        <f>IF(L1466="Availability", 0, IF(AND(#REF!="Y", OR(F1466&gt;2,#REF!&gt; 0)), 1, 0))</f>
        <v>#REF!</v>
      </c>
      <c r="O1466" s="5"/>
      <c r="P1466" s="5"/>
      <c r="Q1466" s="5"/>
      <c r="R1466" s="10"/>
      <c r="S1466" s="3">
        <f>_xlfn.XLOOKUP(E1466,DelayData!C:C,DelayData!E:E,"Not Found")</f>
        <v>0</v>
      </c>
      <c r="T1466" s="3">
        <f>tbl_master[[#This Row],[Delay Mins]]</f>
        <v>0</v>
      </c>
      <c r="U1466" s="41">
        <f t="shared" si="91"/>
        <v>3</v>
      </c>
      <c r="V1466" s="41" t="e" cm="1">
        <f t="array" aca="1" ref="V1466" ca="1">IF(V5COUNT(S1466:S1468)&lt;3,"",AVERAGE(S1466:S1468))</f>
        <v>#NAME?</v>
      </c>
      <c r="W1466" s="41" t="e">
        <f t="shared" ca="1" si="92"/>
        <v>#NAME?</v>
      </c>
      <c r="X1466" s="41" t="e">
        <f t="shared" ca="1" si="93"/>
        <v>#NAME?</v>
      </c>
      <c r="Y1466" s="44" t="e">
        <f t="shared" ca="1" si="94"/>
        <v>#NAME?</v>
      </c>
    </row>
    <row r="1467" spans="1:25" ht="75" hidden="1" x14ac:dyDescent="0.25">
      <c r="A1467" s="3" t="s">
        <v>2880</v>
      </c>
      <c r="B1467" s="4">
        <v>45788</v>
      </c>
      <c r="C1467" s="3" t="s">
        <v>180</v>
      </c>
      <c r="D1467" s="5" t="s">
        <v>1950</v>
      </c>
      <c r="E1467" s="3" t="s">
        <v>2881</v>
      </c>
      <c r="F1467" s="3">
        <v>9</v>
      </c>
      <c r="G1467" s="3">
        <v>14</v>
      </c>
      <c r="H1467" s="4">
        <v>43783</v>
      </c>
      <c r="I1467" s="3" t="s">
        <v>39</v>
      </c>
      <c r="J1467" s="3" t="s">
        <v>27</v>
      </c>
      <c r="K1467" s="3" t="s">
        <v>28</v>
      </c>
      <c r="L1467" s="5" t="s">
        <v>1650</v>
      </c>
      <c r="M1467" s="5" t="s">
        <v>2875</v>
      </c>
      <c r="N1467" s="3" t="e">
        <f>IF(L1467="Availability", 0, IF(AND(#REF!="Y", OR(F1467&gt;2,#REF!&gt; 0)), 1, 0))</f>
        <v>#REF!</v>
      </c>
      <c r="O1467" s="5"/>
      <c r="P1467" s="5"/>
      <c r="Q1467" s="5"/>
      <c r="R1467" s="10"/>
      <c r="S1467" s="3">
        <f>_xlfn.XLOOKUP(E1467,DelayData!C:C,DelayData!E:E,"Not Found")</f>
        <v>5</v>
      </c>
      <c r="T1467" s="3">
        <f>tbl_master[[#This Row],[Delay Mins]]</f>
        <v>5</v>
      </c>
      <c r="U1467" s="41">
        <f t="shared" si="91"/>
        <v>0</v>
      </c>
      <c r="V1467" s="41" t="e" cm="1">
        <f t="array" aca="1" ref="V1467" ca="1">IF(V5COUNT(S1467:S1469)&lt;3,"",AVERAGE(S1467:S1469))</f>
        <v>#NAME?</v>
      </c>
      <c r="W1467" s="41" t="e">
        <f t="shared" ca="1" si="92"/>
        <v>#NAME?</v>
      </c>
      <c r="X1467" s="41" t="e">
        <f t="shared" ca="1" si="93"/>
        <v>#NAME?</v>
      </c>
      <c r="Y1467" s="44" t="e">
        <f t="shared" ca="1" si="94"/>
        <v>#NAME?</v>
      </c>
    </row>
    <row r="1468" spans="1:25" ht="75" hidden="1" x14ac:dyDescent="0.25">
      <c r="A1468" s="3" t="s">
        <v>2882</v>
      </c>
      <c r="B1468" s="4">
        <v>45788</v>
      </c>
      <c r="C1468" s="3" t="s">
        <v>156</v>
      </c>
      <c r="D1468" s="5" t="s">
        <v>2883</v>
      </c>
      <c r="E1468" s="3" t="s">
        <v>158</v>
      </c>
      <c r="F1468" s="3">
        <v>11</v>
      </c>
      <c r="G1468" s="3">
        <v>11</v>
      </c>
      <c r="H1468" s="4">
        <v>43679</v>
      </c>
      <c r="I1468" s="3" t="s">
        <v>2004</v>
      </c>
      <c r="J1468" s="3"/>
      <c r="K1468" s="3" t="s">
        <v>424</v>
      </c>
      <c r="L1468" s="5" t="s">
        <v>875</v>
      </c>
      <c r="M1468" s="5" t="s">
        <v>2875</v>
      </c>
      <c r="N1468" s="3" t="e">
        <f>IF(L1468="Availability", 0, IF(AND(#REF!="Y", OR(F1468&gt;2,#REF!&gt; 0)), 1, 0))</f>
        <v>#REF!</v>
      </c>
      <c r="O1468" s="5"/>
      <c r="P1468" s="5"/>
      <c r="Q1468" s="5"/>
      <c r="R1468" s="10"/>
      <c r="S1468" s="3">
        <f>_xlfn.XLOOKUP(E1468,DelayData!C:C,DelayData!E:E,"Not Found")</f>
        <v>0</v>
      </c>
      <c r="T1468" s="3">
        <f>tbl_master[[#This Row],[Delay Mins]]</f>
        <v>0</v>
      </c>
      <c r="U1468" s="41">
        <f t="shared" si="91"/>
        <v>5</v>
      </c>
      <c r="V1468" s="41" t="e" cm="1">
        <f t="array" aca="1" ref="V1468" ca="1">IF(V5COUNT(S1468:S1470)&lt;3,"",AVERAGE(S1468:S1470))</f>
        <v>#NAME?</v>
      </c>
      <c r="W1468" s="41" t="e">
        <f t="shared" ca="1" si="92"/>
        <v>#NAME?</v>
      </c>
      <c r="X1468" s="41" t="e">
        <f t="shared" ca="1" si="93"/>
        <v>#NAME?</v>
      </c>
      <c r="Y1468" s="44" t="e">
        <f t="shared" ca="1" si="94"/>
        <v>#NAME?</v>
      </c>
    </row>
    <row r="1469" spans="1:25" ht="75" hidden="1" x14ac:dyDescent="0.25">
      <c r="A1469" s="3" t="s">
        <v>2884</v>
      </c>
      <c r="B1469" s="4">
        <v>45788</v>
      </c>
      <c r="C1469" s="3" t="s">
        <v>2067</v>
      </c>
      <c r="D1469" s="5" t="s">
        <v>2068</v>
      </c>
      <c r="E1469" s="3" t="s">
        <v>95</v>
      </c>
      <c r="F1469" s="3">
        <v>5</v>
      </c>
      <c r="G1469" s="3">
        <v>5</v>
      </c>
      <c r="H1469" s="3"/>
      <c r="I1469" s="3" t="s">
        <v>33</v>
      </c>
      <c r="J1469" s="3" t="s">
        <v>361</v>
      </c>
      <c r="K1469" s="3" t="s">
        <v>28</v>
      </c>
      <c r="L1469" s="5"/>
      <c r="M1469" s="5"/>
      <c r="N1469" s="3" t="e">
        <f>IF(L1469="Availability", 0, IF(AND(#REF!="Y", OR(F1469&gt;2,#REF!&gt; 0)), 1, 0))</f>
        <v>#REF!</v>
      </c>
      <c r="O1469" s="5"/>
      <c r="P1469" s="5"/>
      <c r="Q1469" s="5"/>
      <c r="R1469" s="10"/>
      <c r="S1469" s="3">
        <f>_xlfn.XLOOKUP(E1469,DelayData!C:C,DelayData!E:E,"Not Found")</f>
        <v>0</v>
      </c>
      <c r="T1469" s="3">
        <f>tbl_master[[#This Row],[Delay Mins]]</f>
        <v>0</v>
      </c>
      <c r="U1469" s="41">
        <f t="shared" si="91"/>
        <v>0</v>
      </c>
      <c r="V1469" s="41" t="e" cm="1">
        <f t="array" aca="1" ref="V1469" ca="1">IF(V5COUNT(S1469:S1471)&lt;3,"",AVERAGE(S1469:S1471))</f>
        <v>#NAME?</v>
      </c>
      <c r="W1469" s="41" t="e">
        <f t="shared" ca="1" si="92"/>
        <v>#NAME?</v>
      </c>
      <c r="X1469" s="41" t="e">
        <f t="shared" ca="1" si="93"/>
        <v>#NAME?</v>
      </c>
      <c r="Y1469" s="44" t="e">
        <f t="shared" ca="1" si="94"/>
        <v>#NAME?</v>
      </c>
    </row>
    <row r="1470" spans="1:25" ht="75" hidden="1" x14ac:dyDescent="0.25">
      <c r="A1470" s="3" t="s">
        <v>2885</v>
      </c>
      <c r="B1470" s="4">
        <v>45788</v>
      </c>
      <c r="C1470" s="3" t="s">
        <v>1826</v>
      </c>
      <c r="D1470" s="5" t="s">
        <v>2886</v>
      </c>
      <c r="E1470" s="3" t="s">
        <v>624</v>
      </c>
      <c r="F1470" s="3">
        <v>14</v>
      </c>
      <c r="G1470" s="3">
        <v>147</v>
      </c>
      <c r="H1470" s="4">
        <v>43798</v>
      </c>
      <c r="I1470" s="3" t="s">
        <v>26</v>
      </c>
      <c r="J1470" s="3" t="s">
        <v>170</v>
      </c>
      <c r="K1470" s="3" t="s">
        <v>28</v>
      </c>
      <c r="L1470" s="5"/>
      <c r="M1470" s="5" t="s">
        <v>2858</v>
      </c>
      <c r="N1470" s="3" t="e">
        <f>IF(L1470="Availability", 0, IF(AND(#REF!="Y", OR(F1470&gt;2,#REF!&gt; 0)), 1, 0))</f>
        <v>#REF!</v>
      </c>
      <c r="O1470" s="5"/>
      <c r="P1470" s="5"/>
      <c r="Q1470" s="5"/>
      <c r="R1470" s="10"/>
      <c r="S1470" s="3">
        <f>_xlfn.XLOOKUP(E1470,DelayData!C:C,DelayData!E:E,"Not Found")</f>
        <v>31</v>
      </c>
      <c r="T1470" s="3">
        <f>tbl_master[[#This Row],[Delay Mins]]</f>
        <v>31</v>
      </c>
      <c r="U1470" s="41">
        <f t="shared" si="91"/>
        <v>0</v>
      </c>
      <c r="V1470" s="41" t="e" cm="1">
        <f t="array" aca="1" ref="V1470" ca="1">IF(V5COUNT(S1470:S1472)&lt;3,"",AVERAGE(S1470:S1472))</f>
        <v>#NAME?</v>
      </c>
      <c r="W1470" s="41" t="e">
        <f t="shared" ca="1" si="92"/>
        <v>#NAME?</v>
      </c>
      <c r="X1470" s="41" t="e">
        <f t="shared" ca="1" si="93"/>
        <v>#NAME?</v>
      </c>
      <c r="Y1470" s="44" t="e">
        <f t="shared" ca="1" si="94"/>
        <v>#NAME?</v>
      </c>
    </row>
    <row r="1471" spans="1:25" ht="75" hidden="1" x14ac:dyDescent="0.25">
      <c r="A1471" s="3" t="s">
        <v>2887</v>
      </c>
      <c r="B1471" s="4">
        <v>45787</v>
      </c>
      <c r="C1471" s="3"/>
      <c r="D1471" s="5" t="s">
        <v>2879</v>
      </c>
      <c r="E1471" s="3" t="s">
        <v>546</v>
      </c>
      <c r="F1471" s="3">
        <v>0</v>
      </c>
      <c r="G1471" s="3">
        <v>0</v>
      </c>
      <c r="H1471" s="4">
        <v>43988</v>
      </c>
      <c r="I1471" s="3" t="s">
        <v>39</v>
      </c>
      <c r="J1471" s="3"/>
      <c r="K1471" s="3" t="s">
        <v>34</v>
      </c>
      <c r="L1471" s="5"/>
      <c r="M1471" s="5" t="s">
        <v>2888</v>
      </c>
      <c r="N1471" s="3" t="e">
        <f>IF(L1471="Availability", 0, IF(AND(#REF!="Y", OR(F1471&gt;2,#REF!&gt; 0)), 1, 0))</f>
        <v>#REF!</v>
      </c>
      <c r="O1471" s="5"/>
      <c r="P1471" s="5"/>
      <c r="Q1471" s="5"/>
      <c r="R1471" s="10"/>
      <c r="S1471" s="3">
        <f>_xlfn.XLOOKUP(E1471,DelayData!C:C,DelayData!E:E,"Not Found")</f>
        <v>0</v>
      </c>
      <c r="T1471" s="3">
        <f>tbl_master[[#This Row],[Delay Mins]]</f>
        <v>0</v>
      </c>
      <c r="U1471" s="41">
        <f t="shared" si="91"/>
        <v>31</v>
      </c>
      <c r="V1471" s="41" t="e" cm="1">
        <f t="array" aca="1" ref="V1471" ca="1">IF(V5COUNT(S1471:S1473)&lt;3,"",AVERAGE(S1471:S1473))</f>
        <v>#NAME?</v>
      </c>
      <c r="W1471" s="41" t="e">
        <f t="shared" ca="1" si="92"/>
        <v>#NAME?</v>
      </c>
      <c r="X1471" s="41" t="e">
        <f t="shared" ca="1" si="93"/>
        <v>#NAME?</v>
      </c>
      <c r="Y1471" s="44" t="e">
        <f t="shared" ca="1" si="94"/>
        <v>#NAME?</v>
      </c>
    </row>
    <row r="1472" spans="1:25" ht="75" hidden="1" x14ac:dyDescent="0.25">
      <c r="A1472" s="3" t="s">
        <v>2889</v>
      </c>
      <c r="B1472" s="4">
        <v>45787</v>
      </c>
      <c r="C1472" s="3" t="s">
        <v>280</v>
      </c>
      <c r="D1472" s="5" t="s">
        <v>281</v>
      </c>
      <c r="E1472" s="3" t="s">
        <v>99</v>
      </c>
      <c r="F1472" s="3">
        <v>4</v>
      </c>
      <c r="G1472" s="3">
        <v>4</v>
      </c>
      <c r="H1472" s="4">
        <v>43782</v>
      </c>
      <c r="I1472" s="3" t="s">
        <v>39</v>
      </c>
      <c r="J1472" s="3" t="s">
        <v>129</v>
      </c>
      <c r="K1472" s="3" t="s">
        <v>28</v>
      </c>
      <c r="L1472" s="5"/>
      <c r="M1472" s="5" t="s">
        <v>2875</v>
      </c>
      <c r="N1472" s="3" t="e">
        <f>IF(L1472="Availability", 0, IF(AND(#REF!="Y", OR(F1472&gt;2,#REF!&gt; 0)), 1, 0))</f>
        <v>#REF!</v>
      </c>
      <c r="O1472" s="5"/>
      <c r="P1472" s="5"/>
      <c r="Q1472" s="5"/>
      <c r="R1472" s="10"/>
      <c r="S1472" s="3">
        <f>_xlfn.XLOOKUP(E1472,DelayData!C:C,DelayData!E:E,"Not Found")</f>
        <v>12</v>
      </c>
      <c r="T1472" s="3">
        <f>tbl_master[[#This Row],[Delay Mins]]</f>
        <v>12</v>
      </c>
      <c r="U1472" s="41">
        <f t="shared" si="91"/>
        <v>0</v>
      </c>
      <c r="V1472" s="41" t="e" cm="1">
        <f t="array" aca="1" ref="V1472" ca="1">IF(V5COUNT(S1472:S1474)&lt;3,"",AVERAGE(S1472:S1474))</f>
        <v>#NAME?</v>
      </c>
      <c r="W1472" s="41" t="e">
        <f t="shared" ca="1" si="92"/>
        <v>#NAME?</v>
      </c>
      <c r="X1472" s="41" t="e">
        <f t="shared" ca="1" si="93"/>
        <v>#NAME?</v>
      </c>
      <c r="Y1472" s="44" t="e">
        <f t="shared" ca="1" si="94"/>
        <v>#NAME?</v>
      </c>
    </row>
    <row r="1473" spans="1:25" ht="75" hidden="1" x14ac:dyDescent="0.25">
      <c r="A1473" s="3" t="s">
        <v>2890</v>
      </c>
      <c r="B1473" s="4">
        <v>45787</v>
      </c>
      <c r="C1473" s="3" t="s">
        <v>1196</v>
      </c>
      <c r="D1473" s="5" t="s">
        <v>115</v>
      </c>
      <c r="E1473" s="3" t="s">
        <v>1401</v>
      </c>
      <c r="F1473" s="3">
        <v>9</v>
      </c>
      <c r="G1473" s="3">
        <v>22</v>
      </c>
      <c r="H1473" s="3"/>
      <c r="I1473" s="3" t="s">
        <v>33</v>
      </c>
      <c r="J1473" s="3" t="s">
        <v>170</v>
      </c>
      <c r="K1473" s="3" t="s">
        <v>28</v>
      </c>
      <c r="L1473" s="5"/>
      <c r="M1473" s="5"/>
      <c r="N1473" s="3" t="e">
        <f>IF(L1473="Availability", 0, IF(AND(#REF!="Y", OR(F1473&gt;2,#REF!&gt; 0)), 1, 0))</f>
        <v>#REF!</v>
      </c>
      <c r="O1473" s="5"/>
      <c r="P1473" s="5"/>
      <c r="Q1473" s="5"/>
      <c r="R1473" s="10"/>
      <c r="S1473" s="3">
        <f>_xlfn.XLOOKUP(E1473,DelayData!C:C,DelayData!E:E,"Not Found")</f>
        <v>0</v>
      </c>
      <c r="T1473" s="3">
        <f>tbl_master[[#This Row],[Delay Mins]]</f>
        <v>0</v>
      </c>
      <c r="U1473" s="41">
        <f t="shared" si="91"/>
        <v>12</v>
      </c>
      <c r="V1473" s="41" t="e" cm="1">
        <f t="array" aca="1" ref="V1473" ca="1">IF(V5COUNT(S1473:S1475)&lt;3,"",AVERAGE(S1473:S1475))</f>
        <v>#NAME?</v>
      </c>
      <c r="W1473" s="41" t="e">
        <f t="shared" ca="1" si="92"/>
        <v>#NAME?</v>
      </c>
      <c r="X1473" s="41" t="e">
        <f t="shared" ca="1" si="93"/>
        <v>#NAME?</v>
      </c>
      <c r="Y1473" s="44" t="e">
        <f t="shared" ca="1" si="94"/>
        <v>#NAME?</v>
      </c>
    </row>
    <row r="1474" spans="1:25" ht="75" hidden="1" x14ac:dyDescent="0.25">
      <c r="A1474" s="3" t="s">
        <v>2891</v>
      </c>
      <c r="B1474" s="4">
        <v>45787</v>
      </c>
      <c r="C1474" s="3" t="s">
        <v>1842</v>
      </c>
      <c r="D1474" s="5" t="s">
        <v>2892</v>
      </c>
      <c r="E1474" s="3" t="s">
        <v>2841</v>
      </c>
      <c r="F1474" s="3">
        <v>0</v>
      </c>
      <c r="G1474" s="3">
        <v>0</v>
      </c>
      <c r="H1474" s="4">
        <v>43859</v>
      </c>
      <c r="I1474" s="3" t="s">
        <v>39</v>
      </c>
      <c r="J1474" s="3" t="s">
        <v>44</v>
      </c>
      <c r="K1474" s="3" t="s">
        <v>28</v>
      </c>
      <c r="L1474" s="5"/>
      <c r="M1474" s="5" t="s">
        <v>2893</v>
      </c>
      <c r="N1474" s="3" t="e">
        <f>IF(L1474="Availability", 0, IF(AND(#REF!="Y", OR(F1474&gt;2,#REF!&gt; 0)), 1, 0))</f>
        <v>#REF!</v>
      </c>
      <c r="O1474" s="5"/>
      <c r="P1474" s="5"/>
      <c r="Q1474" s="5"/>
      <c r="R1474" s="10"/>
      <c r="S1474" s="3">
        <f>_xlfn.XLOOKUP(E1474,DelayData!C:C,DelayData!E:E,"Not Found")</f>
        <v>0</v>
      </c>
      <c r="T1474" s="3">
        <f>tbl_master[[#This Row],[Delay Mins]]</f>
        <v>0</v>
      </c>
      <c r="U1474" s="41">
        <f t="shared" ref="U1474:U1537" si="95">S1473</f>
        <v>0</v>
      </c>
      <c r="V1474" s="41" t="e" cm="1">
        <f t="array" aca="1" ref="V1474" ca="1">IF(V5COUNT(S1474:S1476)&lt;3,"",AVERAGE(S1474:S1476))</f>
        <v>#NAME?</v>
      </c>
      <c r="W1474" s="41" t="e">
        <f t="shared" ref="W1474:W1537" ca="1" si="96">0.5*T1474 + 0.3*U1474 + 0.2*V1474</f>
        <v>#NAME?</v>
      </c>
      <c r="X1474" s="41" t="e">
        <f t="shared" ref="X1474:X1537" ca="1" si="97">S1474 - W1474</f>
        <v>#NAME?</v>
      </c>
      <c r="Y1474" s="44" t="e">
        <f t="shared" ref="Y1474:Y1537" ca="1" si="98">ABS(S1474 - W1474)</f>
        <v>#NAME?</v>
      </c>
    </row>
    <row r="1475" spans="1:25" ht="75" hidden="1" x14ac:dyDescent="0.25">
      <c r="A1475" s="3" t="s">
        <v>2894</v>
      </c>
      <c r="B1475" s="4">
        <v>45786</v>
      </c>
      <c r="C1475" s="3" t="s">
        <v>2895</v>
      </c>
      <c r="D1475" s="5" t="s">
        <v>2896</v>
      </c>
      <c r="E1475" s="3" t="s">
        <v>346</v>
      </c>
      <c r="F1475" s="3">
        <v>3</v>
      </c>
      <c r="G1475" s="3">
        <v>3</v>
      </c>
      <c r="H1475" s="4">
        <v>43943</v>
      </c>
      <c r="I1475" s="3" t="s">
        <v>59</v>
      </c>
      <c r="J1475" s="3" t="s">
        <v>55</v>
      </c>
      <c r="K1475" s="3" t="s">
        <v>28</v>
      </c>
      <c r="L1475" s="5"/>
      <c r="M1475" s="5"/>
      <c r="N1475" s="3" t="e">
        <f>IF(L1475="Availability", 0, IF(AND(#REF!="Y", OR(F1475&gt;2,#REF!&gt; 0)), 1, 0))</f>
        <v>#REF!</v>
      </c>
      <c r="O1475" s="5"/>
      <c r="P1475" s="5"/>
      <c r="Q1475" s="5"/>
      <c r="R1475" s="10"/>
      <c r="S1475" s="3" t="str">
        <f>_xlfn.XLOOKUP(E1475,DelayData!C:C,DelayData!E:E,"Not Found")</f>
        <v>Not Found</v>
      </c>
      <c r="T1475" s="3" t="str">
        <f>tbl_master[[#This Row],[Delay Mins]]</f>
        <v>Not Found</v>
      </c>
      <c r="U1475" s="41">
        <f t="shared" si="95"/>
        <v>0</v>
      </c>
      <c r="V1475" s="41" t="e" cm="1">
        <f t="array" aca="1" ref="V1475" ca="1">IF(V5COUNT(S1475:S1477)&lt;3,"",AVERAGE(S1475:S1477))</f>
        <v>#NAME?</v>
      </c>
      <c r="W1475" s="41" t="e">
        <f t="shared" ca="1" si="96"/>
        <v>#VALUE!</v>
      </c>
      <c r="X1475" s="41" t="e">
        <f t="shared" ca="1" si="97"/>
        <v>#VALUE!</v>
      </c>
      <c r="Y1475" s="44" t="e">
        <f t="shared" ca="1" si="98"/>
        <v>#VALUE!</v>
      </c>
    </row>
    <row r="1476" spans="1:25" ht="75" hidden="1" x14ac:dyDescent="0.25">
      <c r="A1476" s="3" t="s">
        <v>2897</v>
      </c>
      <c r="B1476" s="4">
        <v>45786</v>
      </c>
      <c r="C1476" s="3" t="s">
        <v>1041</v>
      </c>
      <c r="D1476" s="5" t="s">
        <v>1042</v>
      </c>
      <c r="E1476" s="3" t="s">
        <v>76</v>
      </c>
      <c r="F1476" s="3">
        <v>10</v>
      </c>
      <c r="G1476" s="3">
        <v>42</v>
      </c>
      <c r="H1476" s="3"/>
      <c r="I1476" s="3" t="s">
        <v>33</v>
      </c>
      <c r="J1476" s="3" t="s">
        <v>170</v>
      </c>
      <c r="K1476" s="3" t="s">
        <v>28</v>
      </c>
      <c r="L1476" s="5"/>
      <c r="M1476" s="5"/>
      <c r="N1476" s="3" t="e">
        <f>IF(L1476="Availability", 0, IF(AND(#REF!="Y", OR(F1476&gt;2,#REF!&gt; 0)), 1, 0))</f>
        <v>#REF!</v>
      </c>
      <c r="O1476" s="5"/>
      <c r="P1476" s="5"/>
      <c r="Q1476" s="5"/>
      <c r="R1476" s="10"/>
      <c r="S1476" s="3">
        <f>_xlfn.XLOOKUP(E1476,DelayData!C:C,DelayData!E:E,"Not Found")</f>
        <v>0</v>
      </c>
      <c r="T1476" s="3">
        <f>tbl_master[[#This Row],[Delay Mins]]</f>
        <v>0</v>
      </c>
      <c r="U1476" s="41" t="str">
        <f t="shared" si="95"/>
        <v>Not Found</v>
      </c>
      <c r="V1476" s="41" t="e" cm="1">
        <f t="array" aca="1" ref="V1476" ca="1">IF(V5COUNT(S1476:S1478)&lt;3,"",AVERAGE(S1476:S1478))</f>
        <v>#NAME?</v>
      </c>
      <c r="W1476" s="41" t="e">
        <f t="shared" ca="1" si="96"/>
        <v>#VALUE!</v>
      </c>
      <c r="X1476" s="41" t="e">
        <f t="shared" ca="1" si="97"/>
        <v>#VALUE!</v>
      </c>
      <c r="Y1476" s="44" t="e">
        <f t="shared" ca="1" si="98"/>
        <v>#VALUE!</v>
      </c>
    </row>
    <row r="1477" spans="1:25" ht="75" hidden="1" x14ac:dyDescent="0.25">
      <c r="A1477" s="3" t="s">
        <v>2898</v>
      </c>
      <c r="B1477" s="4">
        <v>45786</v>
      </c>
      <c r="C1477" s="3" t="s">
        <v>363</v>
      </c>
      <c r="D1477" s="5" t="s">
        <v>999</v>
      </c>
      <c r="E1477" s="3" t="s">
        <v>70</v>
      </c>
      <c r="F1477" s="3">
        <v>4</v>
      </c>
      <c r="G1477" s="3">
        <v>11</v>
      </c>
      <c r="H1477" s="4">
        <v>43536</v>
      </c>
      <c r="I1477" s="3" t="s">
        <v>71</v>
      </c>
      <c r="J1477" s="3" t="s">
        <v>55</v>
      </c>
      <c r="K1477" s="3" t="s">
        <v>28</v>
      </c>
      <c r="L1477" s="5"/>
      <c r="M1477" s="5"/>
      <c r="N1477" s="3" t="e">
        <f>IF(L1477="Availability", 0, IF(AND(#REF!="Y", OR(F1477&gt;2,#REF!&gt; 0)), 1, 0))</f>
        <v>#REF!</v>
      </c>
      <c r="O1477" s="5"/>
      <c r="P1477" s="5"/>
      <c r="Q1477" s="5"/>
      <c r="R1477" s="10"/>
      <c r="S1477" s="3">
        <f>_xlfn.XLOOKUP(E1477,DelayData!C:C,DelayData!E:E,"Not Found")</f>
        <v>27</v>
      </c>
      <c r="T1477" s="3">
        <f>tbl_master[[#This Row],[Delay Mins]]</f>
        <v>27</v>
      </c>
      <c r="U1477" s="41">
        <f t="shared" si="95"/>
        <v>0</v>
      </c>
      <c r="V1477" s="41" t="e" cm="1">
        <f t="array" aca="1" ref="V1477" ca="1">IF(V5COUNT(S1477:S1479)&lt;3,"",AVERAGE(S1477:S1479))</f>
        <v>#NAME?</v>
      </c>
      <c r="W1477" s="41" t="e">
        <f t="shared" ca="1" si="96"/>
        <v>#NAME?</v>
      </c>
      <c r="X1477" s="41" t="e">
        <f t="shared" ca="1" si="97"/>
        <v>#NAME?</v>
      </c>
      <c r="Y1477" s="44" t="e">
        <f t="shared" ca="1" si="98"/>
        <v>#NAME?</v>
      </c>
    </row>
    <row r="1478" spans="1:25" ht="75" hidden="1" x14ac:dyDescent="0.25">
      <c r="A1478" s="3" t="s">
        <v>2899</v>
      </c>
      <c r="B1478" s="4">
        <v>45785</v>
      </c>
      <c r="C1478" s="3" t="s">
        <v>268</v>
      </c>
      <c r="D1478" s="5" t="s">
        <v>2900</v>
      </c>
      <c r="E1478" s="3" t="s">
        <v>1728</v>
      </c>
      <c r="F1478" s="3">
        <v>2</v>
      </c>
      <c r="G1478" s="3">
        <v>13</v>
      </c>
      <c r="H1478" s="3"/>
      <c r="I1478" s="3" t="s">
        <v>33</v>
      </c>
      <c r="J1478" s="3" t="s">
        <v>288</v>
      </c>
      <c r="K1478" s="3" t="s">
        <v>28</v>
      </c>
      <c r="L1478" s="5"/>
      <c r="M1478" s="5"/>
      <c r="N1478" s="3" t="e">
        <f>IF(L1478="Availability", 0, IF(AND(#REF!="Y", OR(F1478&gt;2,#REF!&gt; 0)), 1, 0))</f>
        <v>#REF!</v>
      </c>
      <c r="O1478" s="5"/>
      <c r="P1478" s="5"/>
      <c r="Q1478" s="5"/>
      <c r="R1478" s="10"/>
      <c r="S1478" s="3">
        <f>_xlfn.XLOOKUP(E1478,DelayData!C:C,DelayData!E:E,"Not Found")</f>
        <v>5</v>
      </c>
      <c r="T1478" s="3">
        <f>tbl_master[[#This Row],[Delay Mins]]</f>
        <v>5</v>
      </c>
      <c r="U1478" s="41">
        <f t="shared" si="95"/>
        <v>27</v>
      </c>
      <c r="V1478" s="41" t="e" cm="1">
        <f t="array" aca="1" ref="V1478" ca="1">IF(V5COUNT(S1478:S1480)&lt;3,"",AVERAGE(S1478:S1480))</f>
        <v>#NAME?</v>
      </c>
      <c r="W1478" s="41" t="e">
        <f t="shared" ca="1" si="96"/>
        <v>#NAME?</v>
      </c>
      <c r="X1478" s="41" t="e">
        <f t="shared" ca="1" si="97"/>
        <v>#NAME?</v>
      </c>
      <c r="Y1478" s="44" t="e">
        <f t="shared" ca="1" si="98"/>
        <v>#NAME?</v>
      </c>
    </row>
    <row r="1479" spans="1:25" ht="60" hidden="1" x14ac:dyDescent="0.25">
      <c r="A1479" s="3" t="s">
        <v>2901</v>
      </c>
      <c r="B1479" s="4">
        <v>45785</v>
      </c>
      <c r="C1479" s="3" t="s">
        <v>2902</v>
      </c>
      <c r="D1479" s="5" t="s">
        <v>2903</v>
      </c>
      <c r="E1479" s="3" t="s">
        <v>216</v>
      </c>
      <c r="F1479" s="3">
        <v>8</v>
      </c>
      <c r="G1479" s="3">
        <v>19</v>
      </c>
      <c r="H1479" s="4">
        <v>43735</v>
      </c>
      <c r="I1479" s="3" t="s">
        <v>49</v>
      </c>
      <c r="J1479" s="3" t="s">
        <v>246</v>
      </c>
      <c r="K1479" s="3" t="s">
        <v>28</v>
      </c>
      <c r="L1479" s="5" t="s">
        <v>1523</v>
      </c>
      <c r="M1479" s="5" t="s">
        <v>2904</v>
      </c>
      <c r="N1479" s="3" t="e">
        <f>IF(L1479="Availability", 0, IF(AND(#REF!="Y", OR(F1479&gt;2,#REF!&gt; 0)), 1, 0))</f>
        <v>#REF!</v>
      </c>
      <c r="O1479" s="5"/>
      <c r="P1479" s="5"/>
      <c r="Q1479" s="5"/>
      <c r="R1479" s="10"/>
      <c r="S1479" s="3">
        <f>_xlfn.XLOOKUP(E1479,DelayData!C:C,DelayData!E:E,"Not Found")</f>
        <v>3</v>
      </c>
      <c r="T1479" s="3">
        <f>tbl_master[[#This Row],[Delay Mins]]</f>
        <v>3</v>
      </c>
      <c r="U1479" s="41">
        <f t="shared" si="95"/>
        <v>5</v>
      </c>
      <c r="V1479" s="41" t="e" cm="1">
        <f t="array" aca="1" ref="V1479" ca="1">IF(V5COUNT(S1479:S1481)&lt;3,"",AVERAGE(S1479:S1481))</f>
        <v>#NAME?</v>
      </c>
      <c r="W1479" s="41" t="e">
        <f t="shared" ca="1" si="96"/>
        <v>#NAME?</v>
      </c>
      <c r="X1479" s="41" t="e">
        <f t="shared" ca="1" si="97"/>
        <v>#NAME?</v>
      </c>
      <c r="Y1479" s="44" t="e">
        <f t="shared" ca="1" si="98"/>
        <v>#NAME?</v>
      </c>
    </row>
    <row r="1480" spans="1:25" ht="75" hidden="1" x14ac:dyDescent="0.25">
      <c r="A1480" s="3" t="s">
        <v>2905</v>
      </c>
      <c r="B1480" s="4">
        <v>45785</v>
      </c>
      <c r="C1480" s="3" t="s">
        <v>993</v>
      </c>
      <c r="D1480" s="5" t="s">
        <v>994</v>
      </c>
      <c r="E1480" s="3" t="s">
        <v>48</v>
      </c>
      <c r="F1480" s="3">
        <v>18</v>
      </c>
      <c r="G1480" s="3">
        <v>54</v>
      </c>
      <c r="H1480" s="3"/>
      <c r="I1480" s="3" t="s">
        <v>119</v>
      </c>
      <c r="J1480" s="3" t="s">
        <v>242</v>
      </c>
      <c r="K1480" s="3" t="s">
        <v>28</v>
      </c>
      <c r="L1480" s="5"/>
      <c r="M1480" s="5"/>
      <c r="N1480" s="3" t="e">
        <f>IF(L1480="Availability", 0, IF(AND(#REF!="Y", OR(F1480&gt;2,#REF!&gt; 0)), 1, 0))</f>
        <v>#REF!</v>
      </c>
      <c r="O1480" s="5"/>
      <c r="P1480" s="5"/>
      <c r="Q1480" s="5"/>
      <c r="R1480" s="10"/>
      <c r="S1480" s="3">
        <f>_xlfn.XLOOKUP(E1480,DelayData!C:C,DelayData!E:E,"Not Found")</f>
        <v>0</v>
      </c>
      <c r="T1480" s="3">
        <f>tbl_master[[#This Row],[Delay Mins]]</f>
        <v>0</v>
      </c>
      <c r="U1480" s="41">
        <f t="shared" si="95"/>
        <v>3</v>
      </c>
      <c r="V1480" s="41" t="e" cm="1">
        <f t="array" aca="1" ref="V1480" ca="1">IF(V5COUNT(S1480:S1482)&lt;3,"",AVERAGE(S1480:S1482))</f>
        <v>#NAME?</v>
      </c>
      <c r="W1480" s="41" t="e">
        <f t="shared" ca="1" si="96"/>
        <v>#NAME?</v>
      </c>
      <c r="X1480" s="41" t="e">
        <f t="shared" ca="1" si="97"/>
        <v>#NAME?</v>
      </c>
      <c r="Y1480" s="44" t="e">
        <f t="shared" ca="1" si="98"/>
        <v>#NAME?</v>
      </c>
    </row>
    <row r="1481" spans="1:25" ht="45" hidden="1" x14ac:dyDescent="0.25">
      <c r="A1481" s="3" t="s">
        <v>2906</v>
      </c>
      <c r="B1481" s="4">
        <v>45785</v>
      </c>
      <c r="C1481" s="3" t="s">
        <v>1093</v>
      </c>
      <c r="D1481" s="5" t="s">
        <v>1094</v>
      </c>
      <c r="E1481" s="3" t="s">
        <v>2907</v>
      </c>
      <c r="F1481" s="3">
        <v>27</v>
      </c>
      <c r="G1481" s="3">
        <v>65</v>
      </c>
      <c r="H1481" s="4">
        <v>43672</v>
      </c>
      <c r="I1481" s="3" t="s">
        <v>39</v>
      </c>
      <c r="J1481" s="3" t="s">
        <v>242</v>
      </c>
      <c r="K1481" s="3" t="s">
        <v>28</v>
      </c>
      <c r="L1481" s="5"/>
      <c r="M1481" s="5" t="s">
        <v>2875</v>
      </c>
      <c r="N1481" s="3" t="e">
        <f>IF(L1481="Availability", 0, IF(AND(#REF!="Y", OR(F1481&gt;2,#REF!&gt; 0)), 1, 0))</f>
        <v>#REF!</v>
      </c>
      <c r="O1481" s="5"/>
      <c r="P1481" s="5"/>
      <c r="Q1481" s="5"/>
      <c r="R1481" s="10"/>
      <c r="S1481" s="3">
        <f>_xlfn.XLOOKUP(E1481,DelayData!C:C,DelayData!E:E,"Not Found")</f>
        <v>0</v>
      </c>
      <c r="T1481" s="3">
        <f>tbl_master[[#This Row],[Delay Mins]]</f>
        <v>0</v>
      </c>
      <c r="U1481" s="41">
        <f t="shared" si="95"/>
        <v>0</v>
      </c>
      <c r="V1481" s="41" t="e" cm="1">
        <f t="array" aca="1" ref="V1481" ca="1">IF(V5COUNT(S1481:S1483)&lt;3,"",AVERAGE(S1481:S1483))</f>
        <v>#NAME?</v>
      </c>
      <c r="W1481" s="41" t="e">
        <f t="shared" ca="1" si="96"/>
        <v>#NAME?</v>
      </c>
      <c r="X1481" s="41" t="e">
        <f t="shared" ca="1" si="97"/>
        <v>#NAME?</v>
      </c>
      <c r="Y1481" s="44" t="e">
        <f t="shared" ca="1" si="98"/>
        <v>#NAME?</v>
      </c>
    </row>
    <row r="1482" spans="1:25" ht="75" hidden="1" x14ac:dyDescent="0.25">
      <c r="A1482" s="3" t="s">
        <v>2908</v>
      </c>
      <c r="B1482" s="4">
        <v>45785</v>
      </c>
      <c r="C1482" s="3" t="s">
        <v>1088</v>
      </c>
      <c r="D1482" s="5" t="s">
        <v>393</v>
      </c>
      <c r="E1482" s="3" t="s">
        <v>1408</v>
      </c>
      <c r="F1482" s="3">
        <v>3</v>
      </c>
      <c r="G1482" s="3">
        <v>3</v>
      </c>
      <c r="H1482" s="3"/>
      <c r="I1482" s="3" t="s">
        <v>119</v>
      </c>
      <c r="J1482" s="3" t="s">
        <v>361</v>
      </c>
      <c r="K1482" s="3" t="s">
        <v>28</v>
      </c>
      <c r="L1482" s="5"/>
      <c r="M1482" s="5"/>
      <c r="N1482" s="3" t="e">
        <f>IF(L1482="Availability", 0, IF(AND(#REF!="Y", OR(F1482&gt;2,#REF!&gt; 0)), 1, 0))</f>
        <v>#REF!</v>
      </c>
      <c r="O1482" s="5"/>
      <c r="P1482" s="5"/>
      <c r="Q1482" s="5"/>
      <c r="R1482" s="10"/>
      <c r="S1482" s="3">
        <f>_xlfn.XLOOKUP(E1482,DelayData!C:C,DelayData!E:E,"Not Found")</f>
        <v>0</v>
      </c>
      <c r="T1482" s="3">
        <f>tbl_master[[#This Row],[Delay Mins]]</f>
        <v>0</v>
      </c>
      <c r="U1482" s="41">
        <f t="shared" si="95"/>
        <v>0</v>
      </c>
      <c r="V1482" s="41" t="e" cm="1">
        <f t="array" aca="1" ref="V1482" ca="1">IF(V5COUNT(S1482:S1484)&lt;3,"",AVERAGE(S1482:S1484))</f>
        <v>#NAME?</v>
      </c>
      <c r="W1482" s="41" t="e">
        <f t="shared" ca="1" si="96"/>
        <v>#NAME?</v>
      </c>
      <c r="X1482" s="41" t="e">
        <f t="shared" ca="1" si="97"/>
        <v>#NAME?</v>
      </c>
      <c r="Y1482" s="44" t="e">
        <f t="shared" ca="1" si="98"/>
        <v>#NAME?</v>
      </c>
    </row>
    <row r="1483" spans="1:25" ht="75" hidden="1" x14ac:dyDescent="0.25">
      <c r="A1483" s="3" t="s">
        <v>2909</v>
      </c>
      <c r="B1483" s="4">
        <v>45783</v>
      </c>
      <c r="C1483" s="3" t="s">
        <v>951</v>
      </c>
      <c r="D1483" s="5" t="s">
        <v>2910</v>
      </c>
      <c r="E1483" s="3" t="s">
        <v>128</v>
      </c>
      <c r="F1483" s="3">
        <v>0</v>
      </c>
      <c r="G1483" s="3">
        <v>15</v>
      </c>
      <c r="H1483" s="3"/>
      <c r="I1483" s="3" t="s">
        <v>88</v>
      </c>
      <c r="J1483" s="3" t="s">
        <v>242</v>
      </c>
      <c r="K1483" s="3" t="s">
        <v>28</v>
      </c>
      <c r="L1483" s="5"/>
      <c r="M1483" s="5"/>
      <c r="N1483" s="3" t="e">
        <f>IF(L1483="Availability", 0, IF(AND(#REF!="Y", OR(F1483&gt;2,#REF!&gt; 0)), 1, 0))</f>
        <v>#REF!</v>
      </c>
      <c r="O1483" s="5"/>
      <c r="P1483" s="5"/>
      <c r="Q1483" s="5"/>
      <c r="R1483" s="10"/>
      <c r="S1483" s="3">
        <f>_xlfn.XLOOKUP(E1483,DelayData!C:C,DelayData!E:E,"Not Found")</f>
        <v>3</v>
      </c>
      <c r="T1483" s="3">
        <f>tbl_master[[#This Row],[Delay Mins]]</f>
        <v>3</v>
      </c>
      <c r="U1483" s="41">
        <f t="shared" si="95"/>
        <v>0</v>
      </c>
      <c r="V1483" s="41" t="e" cm="1">
        <f t="array" aca="1" ref="V1483" ca="1">IF(V5COUNT(S1483:S1485)&lt;3,"",AVERAGE(S1483:S1485))</f>
        <v>#NAME?</v>
      </c>
      <c r="W1483" s="41" t="e">
        <f t="shared" ca="1" si="96"/>
        <v>#NAME?</v>
      </c>
      <c r="X1483" s="41" t="e">
        <f t="shared" ca="1" si="97"/>
        <v>#NAME?</v>
      </c>
      <c r="Y1483" s="44" t="e">
        <f t="shared" ca="1" si="98"/>
        <v>#NAME?</v>
      </c>
    </row>
    <row r="1484" spans="1:25" ht="75" hidden="1" x14ac:dyDescent="0.25">
      <c r="A1484" s="3" t="s">
        <v>2911</v>
      </c>
      <c r="B1484" s="4">
        <v>45783</v>
      </c>
      <c r="C1484" s="3" t="s">
        <v>2912</v>
      </c>
      <c r="D1484" s="5" t="s">
        <v>1520</v>
      </c>
      <c r="E1484" s="3" t="s">
        <v>305</v>
      </c>
      <c r="F1484" s="3">
        <v>17</v>
      </c>
      <c r="G1484" s="3">
        <v>17</v>
      </c>
      <c r="H1484" s="4">
        <v>43578</v>
      </c>
      <c r="I1484" s="3" t="s">
        <v>302</v>
      </c>
      <c r="J1484" s="3" t="s">
        <v>44</v>
      </c>
      <c r="K1484" s="3" t="s">
        <v>28</v>
      </c>
      <c r="L1484" s="5"/>
      <c r="M1484" s="5" t="s">
        <v>2913</v>
      </c>
      <c r="N1484" s="3" t="e">
        <f>IF(L1484="Availability", 0, IF(AND(#REF!="Y", OR(F1484&gt;2,#REF!&gt; 0)), 1, 0))</f>
        <v>#REF!</v>
      </c>
      <c r="O1484" s="5"/>
      <c r="P1484" s="5"/>
      <c r="Q1484" s="5"/>
      <c r="R1484" s="10"/>
      <c r="S1484" s="3">
        <f>_xlfn.XLOOKUP(E1484,DelayData!C:C,DelayData!E:E,"Not Found")</f>
        <v>39</v>
      </c>
      <c r="T1484" s="3">
        <f>tbl_master[[#This Row],[Delay Mins]]</f>
        <v>39</v>
      </c>
      <c r="U1484" s="41">
        <f t="shared" si="95"/>
        <v>3</v>
      </c>
      <c r="V1484" s="41" t="e" cm="1">
        <f t="array" aca="1" ref="V1484" ca="1">IF(V5COUNT(S1484:S1486)&lt;3,"",AVERAGE(S1484:S1486))</f>
        <v>#NAME?</v>
      </c>
      <c r="W1484" s="41" t="e">
        <f t="shared" ca="1" si="96"/>
        <v>#NAME?</v>
      </c>
      <c r="X1484" s="41" t="e">
        <f t="shared" ca="1" si="97"/>
        <v>#NAME?</v>
      </c>
      <c r="Y1484" s="44" t="e">
        <f t="shared" ca="1" si="98"/>
        <v>#NAME?</v>
      </c>
    </row>
    <row r="1485" spans="1:25" ht="75" hidden="1" x14ac:dyDescent="0.25">
      <c r="A1485" s="3" t="s">
        <v>2914</v>
      </c>
      <c r="B1485" s="4">
        <v>45783</v>
      </c>
      <c r="C1485" s="3" t="s">
        <v>2067</v>
      </c>
      <c r="D1485" s="5" t="s">
        <v>2068</v>
      </c>
      <c r="E1485" s="3" t="s">
        <v>87</v>
      </c>
      <c r="F1485" s="3">
        <v>4</v>
      </c>
      <c r="G1485" s="3">
        <v>4</v>
      </c>
      <c r="H1485" s="3"/>
      <c r="I1485" s="3" t="s">
        <v>33</v>
      </c>
      <c r="J1485" s="3" t="s">
        <v>361</v>
      </c>
      <c r="K1485" s="3" t="s">
        <v>28</v>
      </c>
      <c r="L1485" s="5"/>
      <c r="M1485" s="5"/>
      <c r="N1485" s="3" t="e">
        <f>IF(L1485="Availability", 0, IF(AND(#REF!="Y", OR(F1485&gt;2,#REF!&gt; 0)), 1, 0))</f>
        <v>#REF!</v>
      </c>
      <c r="O1485" s="5"/>
      <c r="P1485" s="5"/>
      <c r="Q1485" s="5"/>
      <c r="R1485" s="10"/>
      <c r="S1485" s="3">
        <f>_xlfn.XLOOKUP(E1485,DelayData!C:C,DelayData!E:E,"Not Found")</f>
        <v>0</v>
      </c>
      <c r="T1485" s="3">
        <f>tbl_master[[#This Row],[Delay Mins]]</f>
        <v>0</v>
      </c>
      <c r="U1485" s="41">
        <f t="shared" si="95"/>
        <v>39</v>
      </c>
      <c r="V1485" s="41" t="e" cm="1">
        <f t="array" aca="1" ref="V1485" ca="1">IF(V5COUNT(S1485:S1487)&lt;3,"",AVERAGE(S1485:S1487))</f>
        <v>#NAME?</v>
      </c>
      <c r="W1485" s="41" t="e">
        <f t="shared" ca="1" si="96"/>
        <v>#NAME?</v>
      </c>
      <c r="X1485" s="41" t="e">
        <f t="shared" ca="1" si="97"/>
        <v>#NAME?</v>
      </c>
      <c r="Y1485" s="44" t="e">
        <f t="shared" ca="1" si="98"/>
        <v>#NAME?</v>
      </c>
    </row>
    <row r="1486" spans="1:25" ht="75" hidden="1" x14ac:dyDescent="0.25">
      <c r="A1486" s="3" t="s">
        <v>2915</v>
      </c>
      <c r="B1486" s="4">
        <v>45783</v>
      </c>
      <c r="C1486" s="3" t="s">
        <v>993</v>
      </c>
      <c r="D1486" s="5" t="s">
        <v>994</v>
      </c>
      <c r="E1486" s="3" t="s">
        <v>621</v>
      </c>
      <c r="F1486" s="3">
        <v>4</v>
      </c>
      <c r="G1486" s="3">
        <v>7</v>
      </c>
      <c r="H1486" s="3"/>
      <c r="I1486" s="3" t="s">
        <v>33</v>
      </c>
      <c r="J1486" s="3" t="s">
        <v>361</v>
      </c>
      <c r="K1486" s="3" t="s">
        <v>28</v>
      </c>
      <c r="L1486" s="5"/>
      <c r="M1486" s="5"/>
      <c r="N1486" s="3" t="e">
        <f>IF(L1486="Availability", 0, IF(AND(#REF!="Y", OR(F1486&gt;2,#REF!&gt; 0)), 1, 0))</f>
        <v>#REF!</v>
      </c>
      <c r="O1486" s="5"/>
      <c r="P1486" s="5"/>
      <c r="Q1486" s="5"/>
      <c r="R1486" s="10"/>
      <c r="S1486" s="3">
        <f>_xlfn.XLOOKUP(E1486,DelayData!C:C,DelayData!E:E,"Not Found")</f>
        <v>70</v>
      </c>
      <c r="T1486" s="3">
        <f>tbl_master[[#This Row],[Delay Mins]]</f>
        <v>70</v>
      </c>
      <c r="U1486" s="41">
        <f t="shared" si="95"/>
        <v>0</v>
      </c>
      <c r="V1486" s="41" t="e" cm="1">
        <f t="array" aca="1" ref="V1486" ca="1">IF(V5COUNT(S1486:S1488)&lt;3,"",AVERAGE(S1486:S1488))</f>
        <v>#NAME?</v>
      </c>
      <c r="W1486" s="41" t="e">
        <f t="shared" ca="1" si="96"/>
        <v>#NAME?</v>
      </c>
      <c r="X1486" s="41" t="e">
        <f t="shared" ca="1" si="97"/>
        <v>#NAME?</v>
      </c>
      <c r="Y1486" s="44" t="e">
        <f t="shared" ca="1" si="98"/>
        <v>#NAME?</v>
      </c>
    </row>
    <row r="1487" spans="1:25" ht="75" hidden="1" x14ac:dyDescent="0.25">
      <c r="A1487" s="3" t="s">
        <v>2916</v>
      </c>
      <c r="B1487" s="4">
        <v>45783</v>
      </c>
      <c r="C1487" s="3" t="s">
        <v>1561</v>
      </c>
      <c r="D1487" s="5" t="s">
        <v>1845</v>
      </c>
      <c r="E1487" s="3" t="s">
        <v>70</v>
      </c>
      <c r="F1487" s="3">
        <v>0</v>
      </c>
      <c r="G1487" s="3">
        <v>3</v>
      </c>
      <c r="H1487" s="4">
        <v>43578</v>
      </c>
      <c r="I1487" s="3" t="s">
        <v>1023</v>
      </c>
      <c r="J1487" s="3"/>
      <c r="K1487" s="3" t="s">
        <v>584</v>
      </c>
      <c r="L1487" s="5" t="s">
        <v>875</v>
      </c>
      <c r="M1487" s="5" t="s">
        <v>2875</v>
      </c>
      <c r="N1487" s="3" t="e">
        <f>IF(L1487="Availability", 0, IF(AND(#REF!="Y", OR(F1487&gt;2,#REF!&gt; 0)), 1, 0))</f>
        <v>#REF!</v>
      </c>
      <c r="O1487" s="5"/>
      <c r="P1487" s="5"/>
      <c r="Q1487" s="5"/>
      <c r="R1487" s="10"/>
      <c r="S1487" s="3">
        <f>_xlfn.XLOOKUP(E1487,DelayData!C:C,DelayData!E:E,"Not Found")</f>
        <v>27</v>
      </c>
      <c r="T1487" s="3">
        <f>tbl_master[[#This Row],[Delay Mins]]</f>
        <v>27</v>
      </c>
      <c r="U1487" s="41">
        <f t="shared" si="95"/>
        <v>70</v>
      </c>
      <c r="V1487" s="41" t="e" cm="1">
        <f t="array" aca="1" ref="V1487" ca="1">IF(V5COUNT(S1487:S1489)&lt;3,"",AVERAGE(S1487:S1489))</f>
        <v>#NAME?</v>
      </c>
      <c r="W1487" s="41" t="e">
        <f t="shared" ca="1" si="96"/>
        <v>#NAME?</v>
      </c>
      <c r="X1487" s="41" t="e">
        <f t="shared" ca="1" si="97"/>
        <v>#NAME?</v>
      </c>
      <c r="Y1487" s="44" t="e">
        <f t="shared" ca="1" si="98"/>
        <v>#NAME?</v>
      </c>
    </row>
    <row r="1488" spans="1:25" ht="75" hidden="1" x14ac:dyDescent="0.25">
      <c r="A1488" s="3" t="s">
        <v>2917</v>
      </c>
      <c r="B1488" s="4">
        <v>45782</v>
      </c>
      <c r="C1488" s="3" t="s">
        <v>268</v>
      </c>
      <c r="D1488" s="5" t="s">
        <v>2900</v>
      </c>
      <c r="E1488" s="3" t="s">
        <v>95</v>
      </c>
      <c r="F1488" s="3">
        <v>11</v>
      </c>
      <c r="G1488" s="3">
        <v>11</v>
      </c>
      <c r="H1488" s="3"/>
      <c r="I1488" s="3" t="s">
        <v>33</v>
      </c>
      <c r="J1488" s="3" t="s">
        <v>163</v>
      </c>
      <c r="K1488" s="3" t="s">
        <v>28</v>
      </c>
      <c r="L1488" s="5"/>
      <c r="M1488" s="5"/>
      <c r="N1488" s="3" t="e">
        <f>IF(L1488="Availability", 0, IF(AND(#REF!="Y", OR(F1488&gt;2,#REF!&gt; 0)), 1, 0))</f>
        <v>#REF!</v>
      </c>
      <c r="O1488" s="5"/>
      <c r="P1488" s="5"/>
      <c r="Q1488" s="5"/>
      <c r="R1488" s="10"/>
      <c r="S1488" s="3">
        <f>_xlfn.XLOOKUP(E1488,DelayData!C:C,DelayData!E:E,"Not Found")</f>
        <v>0</v>
      </c>
      <c r="T1488" s="3">
        <f>tbl_master[[#This Row],[Delay Mins]]</f>
        <v>0</v>
      </c>
      <c r="U1488" s="41">
        <f t="shared" si="95"/>
        <v>27</v>
      </c>
      <c r="V1488" s="41" t="e" cm="1">
        <f t="array" aca="1" ref="V1488" ca="1">IF(V5COUNT(S1488:S1490)&lt;3,"",AVERAGE(S1488:S1490))</f>
        <v>#NAME?</v>
      </c>
      <c r="W1488" s="41" t="e">
        <f t="shared" ca="1" si="96"/>
        <v>#NAME?</v>
      </c>
      <c r="X1488" s="41" t="e">
        <f t="shared" ca="1" si="97"/>
        <v>#NAME?</v>
      </c>
      <c r="Y1488" s="44" t="e">
        <f t="shared" ca="1" si="98"/>
        <v>#NAME?</v>
      </c>
    </row>
    <row r="1489" spans="1:25" ht="60" hidden="1" x14ac:dyDescent="0.25">
      <c r="A1489" s="3" t="s">
        <v>2918</v>
      </c>
      <c r="B1489" s="4">
        <v>45782</v>
      </c>
      <c r="C1489" s="3" t="s">
        <v>2750</v>
      </c>
      <c r="D1489" s="5" t="s">
        <v>2751</v>
      </c>
      <c r="E1489" s="3" t="s">
        <v>387</v>
      </c>
      <c r="F1489" s="3">
        <v>7</v>
      </c>
      <c r="G1489" s="3">
        <v>7</v>
      </c>
      <c r="H1489" s="4">
        <v>43847</v>
      </c>
      <c r="I1489" s="3" t="s">
        <v>39</v>
      </c>
      <c r="J1489" s="3" t="s">
        <v>163</v>
      </c>
      <c r="K1489" s="3" t="s">
        <v>28</v>
      </c>
      <c r="L1489" s="5"/>
      <c r="M1489" s="5" t="s">
        <v>2919</v>
      </c>
      <c r="N1489" s="3" t="e">
        <f>IF(L1489="Availability", 0, IF(AND(#REF!="Y", OR(F1489&gt;2,#REF!&gt; 0)), 1, 0))</f>
        <v>#REF!</v>
      </c>
      <c r="O1489" s="5"/>
      <c r="P1489" s="5"/>
      <c r="Q1489" s="5"/>
      <c r="R1489" s="10"/>
      <c r="S1489" s="3">
        <f>_xlfn.XLOOKUP(E1489,DelayData!C:C,DelayData!E:E,"Not Found")</f>
        <v>31</v>
      </c>
      <c r="T1489" s="3">
        <f>tbl_master[[#This Row],[Delay Mins]]</f>
        <v>31</v>
      </c>
      <c r="U1489" s="41">
        <f t="shared" si="95"/>
        <v>0</v>
      </c>
      <c r="V1489" s="41" t="e" cm="1">
        <f t="array" aca="1" ref="V1489" ca="1">IF(V5COUNT(S1489:S1491)&lt;3,"",AVERAGE(S1489:S1491))</f>
        <v>#NAME?</v>
      </c>
      <c r="W1489" s="41" t="e">
        <f t="shared" ca="1" si="96"/>
        <v>#NAME?</v>
      </c>
      <c r="X1489" s="41" t="e">
        <f t="shared" ca="1" si="97"/>
        <v>#NAME?</v>
      </c>
      <c r="Y1489" s="44" t="e">
        <f t="shared" ca="1" si="98"/>
        <v>#NAME?</v>
      </c>
    </row>
    <row r="1490" spans="1:25" ht="60" hidden="1" x14ac:dyDescent="0.25">
      <c r="A1490" s="3" t="s">
        <v>2920</v>
      </c>
      <c r="B1490" s="4">
        <v>45782</v>
      </c>
      <c r="C1490" s="3" t="s">
        <v>97</v>
      </c>
      <c r="D1490" s="5" t="s">
        <v>98</v>
      </c>
      <c r="E1490" s="3" t="s">
        <v>116</v>
      </c>
      <c r="F1490" s="3">
        <v>20</v>
      </c>
      <c r="G1490" s="3">
        <v>29</v>
      </c>
      <c r="H1490" s="4">
        <v>43808</v>
      </c>
      <c r="I1490" s="3" t="s">
        <v>39</v>
      </c>
      <c r="J1490" s="3" t="s">
        <v>163</v>
      </c>
      <c r="K1490" s="3" t="s">
        <v>28</v>
      </c>
      <c r="L1490" s="5"/>
      <c r="M1490" s="5" t="s">
        <v>2921</v>
      </c>
      <c r="N1490" s="3" t="e">
        <f>IF(L1490="Availability", 0, IF(AND(#REF!="Y", OR(F1490&gt;2,#REF!&gt; 0)), 1, 0))</f>
        <v>#REF!</v>
      </c>
      <c r="O1490" s="5"/>
      <c r="P1490" s="5"/>
      <c r="Q1490" s="5"/>
      <c r="R1490" s="10"/>
      <c r="S1490" s="3">
        <f>_xlfn.XLOOKUP(E1490,DelayData!C:C,DelayData!E:E,"Not Found")</f>
        <v>6</v>
      </c>
      <c r="T1490" s="3">
        <f>tbl_master[[#This Row],[Delay Mins]]</f>
        <v>6</v>
      </c>
      <c r="U1490" s="41">
        <f t="shared" si="95"/>
        <v>31</v>
      </c>
      <c r="V1490" s="41" t="e" cm="1">
        <f t="array" aca="1" ref="V1490" ca="1">IF(V5COUNT(S1490:S1492)&lt;3,"",AVERAGE(S1490:S1492))</f>
        <v>#NAME?</v>
      </c>
      <c r="W1490" s="41" t="e">
        <f t="shared" ca="1" si="96"/>
        <v>#NAME?</v>
      </c>
      <c r="X1490" s="41" t="e">
        <f t="shared" ca="1" si="97"/>
        <v>#NAME?</v>
      </c>
      <c r="Y1490" s="44" t="e">
        <f t="shared" ca="1" si="98"/>
        <v>#NAME?</v>
      </c>
    </row>
    <row r="1491" spans="1:25" ht="75" hidden="1" x14ac:dyDescent="0.25">
      <c r="A1491" s="3" t="s">
        <v>2922</v>
      </c>
      <c r="B1491" s="4">
        <v>45782</v>
      </c>
      <c r="C1491" s="3" t="s">
        <v>993</v>
      </c>
      <c r="D1491" s="5" t="s">
        <v>994</v>
      </c>
      <c r="E1491" s="3" t="s">
        <v>621</v>
      </c>
      <c r="F1491" s="3">
        <v>9</v>
      </c>
      <c r="G1491" s="3">
        <v>36</v>
      </c>
      <c r="H1491" s="3"/>
      <c r="I1491" s="3" t="s">
        <v>119</v>
      </c>
      <c r="J1491" s="3" t="s">
        <v>129</v>
      </c>
      <c r="K1491" s="3" t="s">
        <v>28</v>
      </c>
      <c r="L1491" s="5"/>
      <c r="M1491" s="5"/>
      <c r="N1491" s="3" t="e">
        <f>IF(L1491="Availability", 0, IF(AND(#REF!="Y", OR(F1491&gt;2,#REF!&gt; 0)), 1, 0))</f>
        <v>#REF!</v>
      </c>
      <c r="O1491" s="5"/>
      <c r="P1491" s="5"/>
      <c r="Q1491" s="5"/>
      <c r="R1491" s="10"/>
      <c r="S1491" s="3">
        <f>_xlfn.XLOOKUP(E1491,DelayData!C:C,DelayData!E:E,"Not Found")</f>
        <v>70</v>
      </c>
      <c r="T1491" s="3">
        <f>tbl_master[[#This Row],[Delay Mins]]</f>
        <v>70</v>
      </c>
      <c r="U1491" s="41">
        <f t="shared" si="95"/>
        <v>6</v>
      </c>
      <c r="V1491" s="41" t="e" cm="1">
        <f t="array" aca="1" ref="V1491" ca="1">IF(V5COUNT(S1491:S1493)&lt;3,"",AVERAGE(S1491:S1493))</f>
        <v>#NAME?</v>
      </c>
      <c r="W1491" s="41" t="e">
        <f t="shared" ca="1" si="96"/>
        <v>#NAME?</v>
      </c>
      <c r="X1491" s="41" t="e">
        <f t="shared" ca="1" si="97"/>
        <v>#NAME?</v>
      </c>
      <c r="Y1491" s="44" t="e">
        <f t="shared" ca="1" si="98"/>
        <v>#NAME?</v>
      </c>
    </row>
    <row r="1492" spans="1:25" ht="75" hidden="1" x14ac:dyDescent="0.25">
      <c r="A1492" s="3" t="s">
        <v>2923</v>
      </c>
      <c r="B1492" s="4">
        <v>45782</v>
      </c>
      <c r="C1492" s="3" t="s">
        <v>1860</v>
      </c>
      <c r="D1492" s="5" t="s">
        <v>1861</v>
      </c>
      <c r="E1492" s="3" t="s">
        <v>95</v>
      </c>
      <c r="F1492" s="3">
        <v>3</v>
      </c>
      <c r="G1492" s="3">
        <v>3</v>
      </c>
      <c r="H1492" s="3"/>
      <c r="I1492" s="3" t="s">
        <v>119</v>
      </c>
      <c r="J1492" s="3" t="s">
        <v>361</v>
      </c>
      <c r="K1492" s="3" t="s">
        <v>28</v>
      </c>
      <c r="L1492" s="5"/>
      <c r="M1492" s="5"/>
      <c r="N1492" s="3" t="e">
        <f>IF(L1492="Availability", 0, IF(AND(#REF!="Y", OR(F1492&gt;2,#REF!&gt; 0)), 1, 0))</f>
        <v>#REF!</v>
      </c>
      <c r="O1492" s="5"/>
      <c r="P1492" s="5"/>
      <c r="Q1492" s="5"/>
      <c r="R1492" s="10"/>
      <c r="S1492" s="3">
        <f>_xlfn.XLOOKUP(E1492,DelayData!C:C,DelayData!E:E,"Not Found")</f>
        <v>0</v>
      </c>
      <c r="T1492" s="3">
        <f>tbl_master[[#This Row],[Delay Mins]]</f>
        <v>0</v>
      </c>
      <c r="U1492" s="41">
        <f t="shared" si="95"/>
        <v>70</v>
      </c>
      <c r="V1492" s="41" t="e" cm="1">
        <f t="array" aca="1" ref="V1492" ca="1">IF(V5COUNT(S1492:S1494)&lt;3,"",AVERAGE(S1492:S1494))</f>
        <v>#NAME?</v>
      </c>
      <c r="W1492" s="41" t="e">
        <f t="shared" ca="1" si="96"/>
        <v>#NAME?</v>
      </c>
      <c r="X1492" s="41" t="e">
        <f t="shared" ca="1" si="97"/>
        <v>#NAME?</v>
      </c>
      <c r="Y1492" s="44" t="e">
        <f t="shared" ca="1" si="98"/>
        <v>#NAME?</v>
      </c>
    </row>
    <row r="1493" spans="1:25" ht="75" hidden="1" x14ac:dyDescent="0.25">
      <c r="A1493" s="3" t="s">
        <v>2924</v>
      </c>
      <c r="B1493" s="4">
        <v>45782</v>
      </c>
      <c r="C1493" s="3" t="s">
        <v>607</v>
      </c>
      <c r="D1493" s="5" t="s">
        <v>608</v>
      </c>
      <c r="E1493" s="3" t="s">
        <v>95</v>
      </c>
      <c r="F1493" s="3">
        <v>13</v>
      </c>
      <c r="G1493" s="3">
        <v>28</v>
      </c>
      <c r="H1493" s="4">
        <v>43902</v>
      </c>
      <c r="I1493" s="3" t="s">
        <v>203</v>
      </c>
      <c r="J1493" s="3" t="s">
        <v>239</v>
      </c>
      <c r="K1493" s="3" t="s">
        <v>28</v>
      </c>
      <c r="L1493" s="5"/>
      <c r="M1493" s="5" t="s">
        <v>2921</v>
      </c>
      <c r="N1493" s="3" t="e">
        <f>IF(L1493="Availability", 0, IF(AND(#REF!="Y", OR(F1493&gt;2,#REF!&gt; 0)), 1, 0))</f>
        <v>#REF!</v>
      </c>
      <c r="O1493" s="5"/>
      <c r="P1493" s="5"/>
      <c r="Q1493" s="5"/>
      <c r="R1493" s="10"/>
      <c r="S1493" s="3">
        <f>_xlfn.XLOOKUP(E1493,DelayData!C:C,DelayData!E:E,"Not Found")</f>
        <v>0</v>
      </c>
      <c r="T1493" s="3">
        <f>tbl_master[[#This Row],[Delay Mins]]</f>
        <v>0</v>
      </c>
      <c r="U1493" s="41">
        <f t="shared" si="95"/>
        <v>0</v>
      </c>
      <c r="V1493" s="41" t="e" cm="1">
        <f t="array" aca="1" ref="V1493" ca="1">IF(V5COUNT(S1493:S1495)&lt;3,"",AVERAGE(S1493:S1495))</f>
        <v>#NAME?</v>
      </c>
      <c r="W1493" s="41" t="e">
        <f t="shared" ca="1" si="96"/>
        <v>#NAME?</v>
      </c>
      <c r="X1493" s="41" t="e">
        <f t="shared" ca="1" si="97"/>
        <v>#NAME?</v>
      </c>
      <c r="Y1493" s="44" t="e">
        <f t="shared" ca="1" si="98"/>
        <v>#NAME?</v>
      </c>
    </row>
    <row r="1494" spans="1:25" ht="45" hidden="1" x14ac:dyDescent="0.25">
      <c r="A1494" s="3" t="s">
        <v>2925</v>
      </c>
      <c r="B1494" s="4">
        <v>45781</v>
      </c>
      <c r="C1494" s="3"/>
      <c r="D1494" s="5" t="s">
        <v>2926</v>
      </c>
      <c r="E1494" s="3" t="s">
        <v>95</v>
      </c>
      <c r="F1494" s="3">
        <v>10</v>
      </c>
      <c r="G1494" s="3">
        <v>10</v>
      </c>
      <c r="H1494" s="4">
        <v>43672</v>
      </c>
      <c r="I1494" s="3" t="s">
        <v>39</v>
      </c>
      <c r="J1494" s="3"/>
      <c r="K1494" s="3" t="s">
        <v>34</v>
      </c>
      <c r="L1494" s="5"/>
      <c r="M1494" s="5" t="s">
        <v>2927</v>
      </c>
      <c r="N1494" s="3" t="e">
        <f>IF(L1494="Availability", 0, IF(AND(#REF!="Y", OR(F1494&gt;2,#REF!&gt; 0)), 1, 0))</f>
        <v>#REF!</v>
      </c>
      <c r="O1494" s="5"/>
      <c r="P1494" s="5"/>
      <c r="Q1494" s="5"/>
      <c r="R1494" s="10"/>
      <c r="S1494" s="3">
        <f>_xlfn.XLOOKUP(E1494,DelayData!C:C,DelayData!E:E,"Not Found")</f>
        <v>0</v>
      </c>
      <c r="T1494" s="3">
        <f>tbl_master[[#This Row],[Delay Mins]]</f>
        <v>0</v>
      </c>
      <c r="U1494" s="41">
        <f t="shared" si="95"/>
        <v>0</v>
      </c>
      <c r="V1494" s="41" t="e" cm="1">
        <f t="array" aca="1" ref="V1494" ca="1">IF(V5COUNT(S1494:S1496)&lt;3,"",AVERAGE(S1494:S1496))</f>
        <v>#NAME?</v>
      </c>
      <c r="W1494" s="41" t="e">
        <f t="shared" ca="1" si="96"/>
        <v>#NAME?</v>
      </c>
      <c r="X1494" s="41" t="e">
        <f t="shared" ca="1" si="97"/>
        <v>#NAME?</v>
      </c>
      <c r="Y1494" s="44" t="e">
        <f t="shared" ca="1" si="98"/>
        <v>#NAME?</v>
      </c>
    </row>
    <row r="1495" spans="1:25" ht="75" hidden="1" x14ac:dyDescent="0.25">
      <c r="A1495" s="3" t="s">
        <v>2928</v>
      </c>
      <c r="B1495" s="4">
        <v>45781</v>
      </c>
      <c r="C1495" s="3" t="s">
        <v>1719</v>
      </c>
      <c r="D1495" s="5" t="s">
        <v>2515</v>
      </c>
      <c r="E1495" s="3" t="s">
        <v>87</v>
      </c>
      <c r="F1495" s="3">
        <v>25</v>
      </c>
      <c r="G1495" s="3">
        <v>88</v>
      </c>
      <c r="H1495" s="3"/>
      <c r="I1495" s="3" t="s">
        <v>33</v>
      </c>
      <c r="J1495" s="3" t="s">
        <v>288</v>
      </c>
      <c r="K1495" s="3" t="s">
        <v>28</v>
      </c>
      <c r="L1495" s="5"/>
      <c r="M1495" s="5"/>
      <c r="N1495" s="3" t="e">
        <f>IF(L1495="Availability", 0, IF(AND(#REF!="Y", OR(F1495&gt;2,#REF!&gt; 0)), 1, 0))</f>
        <v>#REF!</v>
      </c>
      <c r="O1495" s="5"/>
      <c r="P1495" s="5"/>
      <c r="Q1495" s="5"/>
      <c r="R1495" s="10"/>
      <c r="S1495" s="3">
        <f>_xlfn.XLOOKUP(E1495,DelayData!C:C,DelayData!E:E,"Not Found")</f>
        <v>0</v>
      </c>
      <c r="T1495" s="3">
        <f>tbl_master[[#This Row],[Delay Mins]]</f>
        <v>0</v>
      </c>
      <c r="U1495" s="41">
        <f t="shared" si="95"/>
        <v>0</v>
      </c>
      <c r="V1495" s="41" t="e" cm="1">
        <f t="array" aca="1" ref="V1495" ca="1">IF(V5COUNT(S1495:S1497)&lt;3,"",AVERAGE(S1495:S1497))</f>
        <v>#NAME?</v>
      </c>
      <c r="W1495" s="41" t="e">
        <f t="shared" ca="1" si="96"/>
        <v>#NAME?</v>
      </c>
      <c r="X1495" s="41" t="e">
        <f t="shared" ca="1" si="97"/>
        <v>#NAME?</v>
      </c>
      <c r="Y1495" s="44" t="e">
        <f t="shared" ca="1" si="98"/>
        <v>#NAME?</v>
      </c>
    </row>
    <row r="1496" spans="1:25" ht="60" hidden="1" x14ac:dyDescent="0.25">
      <c r="A1496" s="3" t="s">
        <v>2929</v>
      </c>
      <c r="B1496" s="4">
        <v>45781</v>
      </c>
      <c r="C1496" s="3" t="s">
        <v>354</v>
      </c>
      <c r="D1496" s="5" t="s">
        <v>1579</v>
      </c>
      <c r="E1496" s="3" t="s">
        <v>133</v>
      </c>
      <c r="F1496" s="3">
        <v>44</v>
      </c>
      <c r="G1496" s="3">
        <v>44</v>
      </c>
      <c r="H1496" s="4">
        <v>43700</v>
      </c>
      <c r="I1496" s="3" t="s">
        <v>54</v>
      </c>
      <c r="J1496" s="3" t="s">
        <v>55</v>
      </c>
      <c r="K1496" s="3" t="s">
        <v>28</v>
      </c>
      <c r="L1496" s="5"/>
      <c r="M1496" s="5" t="s">
        <v>2927</v>
      </c>
      <c r="N1496" s="3" t="e">
        <f>IF(L1496="Availability", 0, IF(AND(#REF!="Y", OR(F1496&gt;2,#REF!&gt; 0)), 1, 0))</f>
        <v>#REF!</v>
      </c>
      <c r="O1496" s="5"/>
      <c r="P1496" s="5"/>
      <c r="Q1496" s="5"/>
      <c r="R1496" s="10"/>
      <c r="S1496" s="3">
        <f>_xlfn.XLOOKUP(E1496,DelayData!C:C,DelayData!E:E,"Not Found")</f>
        <v>101</v>
      </c>
      <c r="T1496" s="3">
        <f>tbl_master[[#This Row],[Delay Mins]]</f>
        <v>101</v>
      </c>
      <c r="U1496" s="41">
        <f t="shared" si="95"/>
        <v>0</v>
      </c>
      <c r="V1496" s="41" t="e" cm="1">
        <f t="array" aca="1" ref="V1496" ca="1">IF(V5COUNT(S1496:S1498)&lt;3,"",AVERAGE(S1496:S1498))</f>
        <v>#NAME?</v>
      </c>
      <c r="W1496" s="41" t="e">
        <f t="shared" ca="1" si="96"/>
        <v>#NAME?</v>
      </c>
      <c r="X1496" s="41" t="e">
        <f t="shared" ca="1" si="97"/>
        <v>#NAME?</v>
      </c>
      <c r="Y1496" s="44" t="e">
        <f t="shared" ca="1" si="98"/>
        <v>#NAME?</v>
      </c>
    </row>
    <row r="1497" spans="1:25" ht="75" hidden="1" x14ac:dyDescent="0.25">
      <c r="A1497" s="3" t="s">
        <v>2930</v>
      </c>
      <c r="B1497" s="4">
        <v>45781</v>
      </c>
      <c r="C1497" s="3" t="s">
        <v>1482</v>
      </c>
      <c r="D1497" s="5" t="s">
        <v>1483</v>
      </c>
      <c r="E1497" s="3" t="s">
        <v>95</v>
      </c>
      <c r="F1497" s="3">
        <v>3</v>
      </c>
      <c r="G1497" s="3">
        <v>3</v>
      </c>
      <c r="H1497" s="4">
        <v>43572</v>
      </c>
      <c r="I1497" s="3" t="s">
        <v>26</v>
      </c>
      <c r="J1497" s="3" t="s">
        <v>361</v>
      </c>
      <c r="K1497" s="3" t="s">
        <v>28</v>
      </c>
      <c r="L1497" s="5"/>
      <c r="M1497" s="5" t="s">
        <v>2921</v>
      </c>
      <c r="N1497" s="3" t="e">
        <f>IF(L1497="Availability", 0, IF(AND(#REF!="Y", OR(F1497&gt;2,#REF!&gt; 0)), 1, 0))</f>
        <v>#REF!</v>
      </c>
      <c r="O1497" s="5"/>
      <c r="P1497" s="5"/>
      <c r="Q1497" s="5"/>
      <c r="R1497" s="10"/>
      <c r="S1497" s="3">
        <f>_xlfn.XLOOKUP(E1497,DelayData!C:C,DelayData!E:E,"Not Found")</f>
        <v>0</v>
      </c>
      <c r="T1497" s="3">
        <f>tbl_master[[#This Row],[Delay Mins]]</f>
        <v>0</v>
      </c>
      <c r="U1497" s="41">
        <f t="shared" si="95"/>
        <v>101</v>
      </c>
      <c r="V1497" s="41" t="e" cm="1">
        <f t="array" aca="1" ref="V1497" ca="1">IF(V5COUNT(S1497:S1499)&lt;3,"",AVERAGE(S1497:S1499))</f>
        <v>#NAME?</v>
      </c>
      <c r="W1497" s="41" t="e">
        <f t="shared" ca="1" si="96"/>
        <v>#NAME?</v>
      </c>
      <c r="X1497" s="41" t="e">
        <f t="shared" ca="1" si="97"/>
        <v>#NAME?</v>
      </c>
      <c r="Y1497" s="44" t="e">
        <f t="shared" ca="1" si="98"/>
        <v>#NAME?</v>
      </c>
    </row>
    <row r="1498" spans="1:25" ht="60" hidden="1" x14ac:dyDescent="0.25">
      <c r="A1498" s="3" t="s">
        <v>2931</v>
      </c>
      <c r="B1498" s="4">
        <v>45781</v>
      </c>
      <c r="C1498" s="3"/>
      <c r="D1498" s="5" t="s">
        <v>1652</v>
      </c>
      <c r="E1498" s="3" t="s">
        <v>216</v>
      </c>
      <c r="F1498" s="3">
        <v>3</v>
      </c>
      <c r="G1498" s="3">
        <v>3</v>
      </c>
      <c r="H1498" s="4">
        <v>43686</v>
      </c>
      <c r="I1498" s="3" t="s">
        <v>217</v>
      </c>
      <c r="J1498" s="3"/>
      <c r="K1498" s="3" t="s">
        <v>34</v>
      </c>
      <c r="L1498" s="5"/>
      <c r="M1498" s="5" t="s">
        <v>2927</v>
      </c>
      <c r="N1498" s="3" t="e">
        <f>IF(L1498="Availability", 0, IF(AND(#REF!="Y", OR(F1498&gt;2,#REF!&gt; 0)), 1, 0))</f>
        <v>#REF!</v>
      </c>
      <c r="O1498" s="5"/>
      <c r="P1498" s="5"/>
      <c r="Q1498" s="5"/>
      <c r="R1498" s="10"/>
      <c r="S1498" s="3">
        <f>_xlfn.XLOOKUP(E1498,DelayData!C:C,DelayData!E:E,"Not Found")</f>
        <v>3</v>
      </c>
      <c r="T1498" s="3">
        <f>tbl_master[[#This Row],[Delay Mins]]</f>
        <v>3</v>
      </c>
      <c r="U1498" s="41">
        <f t="shared" si="95"/>
        <v>0</v>
      </c>
      <c r="V1498" s="41" t="e" cm="1">
        <f t="array" aca="1" ref="V1498" ca="1">IF(V5COUNT(S1498:S1500)&lt;3,"",AVERAGE(S1498:S1500))</f>
        <v>#NAME?</v>
      </c>
      <c r="W1498" s="41" t="e">
        <f t="shared" ca="1" si="96"/>
        <v>#NAME?</v>
      </c>
      <c r="X1498" s="41" t="e">
        <f t="shared" ca="1" si="97"/>
        <v>#NAME?</v>
      </c>
      <c r="Y1498" s="44" t="e">
        <f t="shared" ca="1" si="98"/>
        <v>#NAME?</v>
      </c>
    </row>
    <row r="1499" spans="1:25" ht="75" hidden="1" x14ac:dyDescent="0.25">
      <c r="A1499" s="3" t="s">
        <v>2932</v>
      </c>
      <c r="B1499" s="4">
        <v>45781</v>
      </c>
      <c r="C1499" s="3"/>
      <c r="D1499" s="5" t="s">
        <v>1658</v>
      </c>
      <c r="E1499" s="3" t="s">
        <v>216</v>
      </c>
      <c r="F1499" s="3">
        <v>19</v>
      </c>
      <c r="G1499" s="3">
        <v>27</v>
      </c>
      <c r="H1499" s="4">
        <v>43798</v>
      </c>
      <c r="I1499" s="3" t="s">
        <v>217</v>
      </c>
      <c r="J1499" s="3"/>
      <c r="K1499" s="3" t="s">
        <v>34</v>
      </c>
      <c r="L1499" s="5"/>
      <c r="M1499" s="5" t="s">
        <v>2927</v>
      </c>
      <c r="N1499" s="3" t="e">
        <f>IF(L1499="Availability", 0, IF(AND(#REF!="Y", OR(F1499&gt;2,#REF!&gt; 0)), 1, 0))</f>
        <v>#REF!</v>
      </c>
      <c r="O1499" s="5"/>
      <c r="P1499" s="5"/>
      <c r="Q1499" s="5"/>
      <c r="R1499" s="10"/>
      <c r="S1499" s="3">
        <f>_xlfn.XLOOKUP(E1499,DelayData!C:C,DelayData!E:E,"Not Found")</f>
        <v>3</v>
      </c>
      <c r="T1499" s="3">
        <f>tbl_master[[#This Row],[Delay Mins]]</f>
        <v>3</v>
      </c>
      <c r="U1499" s="41">
        <f t="shared" si="95"/>
        <v>3</v>
      </c>
      <c r="V1499" s="41" t="e" cm="1">
        <f t="array" aca="1" ref="V1499" ca="1">IF(V5COUNT(S1499:S1501)&lt;3,"",AVERAGE(S1499:S1501))</f>
        <v>#NAME?</v>
      </c>
      <c r="W1499" s="41" t="e">
        <f t="shared" ca="1" si="96"/>
        <v>#NAME?</v>
      </c>
      <c r="X1499" s="41" t="e">
        <f t="shared" ca="1" si="97"/>
        <v>#NAME?</v>
      </c>
      <c r="Y1499" s="44" t="e">
        <f t="shared" ca="1" si="98"/>
        <v>#NAME?</v>
      </c>
    </row>
    <row r="1500" spans="1:25" ht="75" hidden="1" x14ac:dyDescent="0.25">
      <c r="A1500" s="3" t="s">
        <v>2933</v>
      </c>
      <c r="B1500" s="4">
        <v>45781</v>
      </c>
      <c r="C1500" s="3" t="s">
        <v>1660</v>
      </c>
      <c r="D1500" s="5" t="s">
        <v>1661</v>
      </c>
      <c r="E1500" s="3" t="s">
        <v>216</v>
      </c>
      <c r="F1500" s="3">
        <v>62</v>
      </c>
      <c r="G1500" s="3">
        <v>78</v>
      </c>
      <c r="H1500" s="4">
        <v>43998</v>
      </c>
      <c r="I1500" s="3" t="s">
        <v>80</v>
      </c>
      <c r="J1500" s="3" t="s">
        <v>199</v>
      </c>
      <c r="K1500" s="3" t="s">
        <v>28</v>
      </c>
      <c r="L1500" s="5" t="s">
        <v>1669</v>
      </c>
      <c r="M1500" s="5" t="s">
        <v>2921</v>
      </c>
      <c r="N1500" s="3" t="e">
        <f>IF(L1500="Availability", 0, IF(AND(#REF!="Y", OR(F1500&gt;2,#REF!&gt; 0)), 1, 0))</f>
        <v>#REF!</v>
      </c>
      <c r="O1500" s="5"/>
      <c r="P1500" s="5"/>
      <c r="Q1500" s="5"/>
      <c r="R1500" s="10"/>
      <c r="S1500" s="3">
        <f>_xlfn.XLOOKUP(E1500,DelayData!C:C,DelayData!E:E,"Not Found")</f>
        <v>3</v>
      </c>
      <c r="T1500" s="3">
        <f>tbl_master[[#This Row],[Delay Mins]]</f>
        <v>3</v>
      </c>
      <c r="U1500" s="41">
        <f t="shared" si="95"/>
        <v>3</v>
      </c>
      <c r="V1500" s="41" t="e" cm="1">
        <f t="array" aca="1" ref="V1500" ca="1">IF(V5COUNT(S1500:S1502)&lt;3,"",AVERAGE(S1500:S1502))</f>
        <v>#NAME?</v>
      </c>
      <c r="W1500" s="41" t="e">
        <f t="shared" ca="1" si="96"/>
        <v>#NAME?</v>
      </c>
      <c r="X1500" s="41" t="e">
        <f t="shared" ca="1" si="97"/>
        <v>#NAME?</v>
      </c>
      <c r="Y1500" s="44" t="e">
        <f t="shared" ca="1" si="98"/>
        <v>#NAME?</v>
      </c>
    </row>
    <row r="1501" spans="1:25" ht="75" hidden="1" x14ac:dyDescent="0.25">
      <c r="A1501" s="3" t="s">
        <v>2934</v>
      </c>
      <c r="B1501" s="4">
        <v>45781</v>
      </c>
      <c r="C1501" s="3"/>
      <c r="D1501" s="5" t="s">
        <v>2497</v>
      </c>
      <c r="E1501" s="3" t="s">
        <v>216</v>
      </c>
      <c r="F1501" s="3">
        <v>8</v>
      </c>
      <c r="G1501" s="3">
        <v>8</v>
      </c>
      <c r="H1501" s="4">
        <v>43549</v>
      </c>
      <c r="I1501" s="3" t="s">
        <v>217</v>
      </c>
      <c r="J1501" s="3"/>
      <c r="K1501" s="3" t="s">
        <v>34</v>
      </c>
      <c r="L1501" s="5"/>
      <c r="M1501" s="5" t="s">
        <v>2927</v>
      </c>
      <c r="N1501" s="3" t="e">
        <f>IF(L1501="Availability", 0, IF(AND(#REF!="Y", OR(F1501&gt;2,#REF!&gt; 0)), 1, 0))</f>
        <v>#REF!</v>
      </c>
      <c r="O1501" s="5"/>
      <c r="P1501" s="5"/>
      <c r="Q1501" s="5"/>
      <c r="R1501" s="10"/>
      <c r="S1501" s="3">
        <f>_xlfn.XLOOKUP(E1501,DelayData!C:C,DelayData!E:E,"Not Found")</f>
        <v>3</v>
      </c>
      <c r="T1501" s="3">
        <f>tbl_master[[#This Row],[Delay Mins]]</f>
        <v>3</v>
      </c>
      <c r="U1501" s="41">
        <f t="shared" si="95"/>
        <v>3</v>
      </c>
      <c r="V1501" s="41" t="e" cm="1">
        <f t="array" aca="1" ref="V1501" ca="1">IF(V5COUNT(S1501:S1503)&lt;3,"",AVERAGE(S1501:S1503))</f>
        <v>#NAME?</v>
      </c>
      <c r="W1501" s="41" t="e">
        <f t="shared" ca="1" si="96"/>
        <v>#NAME?</v>
      </c>
      <c r="X1501" s="41" t="e">
        <f t="shared" ca="1" si="97"/>
        <v>#NAME?</v>
      </c>
      <c r="Y1501" s="44" t="e">
        <f t="shared" ca="1" si="98"/>
        <v>#NAME?</v>
      </c>
    </row>
    <row r="1502" spans="1:25" ht="75" hidden="1" x14ac:dyDescent="0.25">
      <c r="A1502" s="3" t="s">
        <v>2935</v>
      </c>
      <c r="B1502" s="4">
        <v>45780</v>
      </c>
      <c r="C1502" s="3" t="s">
        <v>2737</v>
      </c>
      <c r="D1502" s="5" t="s">
        <v>2936</v>
      </c>
      <c r="E1502" s="3" t="s">
        <v>455</v>
      </c>
      <c r="F1502" s="3">
        <v>5</v>
      </c>
      <c r="G1502" s="3">
        <v>5</v>
      </c>
      <c r="H1502" s="4">
        <v>43672</v>
      </c>
      <c r="I1502" s="3" t="s">
        <v>54</v>
      </c>
      <c r="J1502" s="3" t="s">
        <v>55</v>
      </c>
      <c r="K1502" s="3" t="s">
        <v>28</v>
      </c>
      <c r="L1502" s="5"/>
      <c r="M1502" s="5" t="s">
        <v>2927</v>
      </c>
      <c r="N1502" s="3" t="e">
        <f>IF(L1502="Availability", 0, IF(AND(#REF!="Y", OR(F1502&gt;2,#REF!&gt; 0)), 1, 0))</f>
        <v>#REF!</v>
      </c>
      <c r="O1502" s="5"/>
      <c r="P1502" s="5"/>
      <c r="Q1502" s="5"/>
      <c r="R1502" s="10"/>
      <c r="S1502" s="3" t="str">
        <f>_xlfn.XLOOKUP(E1502,DelayData!C:C,DelayData!E:E,"Not Found")</f>
        <v>Not Found</v>
      </c>
      <c r="T1502" s="3" t="str">
        <f>tbl_master[[#This Row],[Delay Mins]]</f>
        <v>Not Found</v>
      </c>
      <c r="U1502" s="41">
        <f t="shared" si="95"/>
        <v>3</v>
      </c>
      <c r="V1502" s="41" t="e" cm="1">
        <f t="array" aca="1" ref="V1502" ca="1">IF(V5COUNT(S1502:S1504)&lt;3,"",AVERAGE(S1502:S1504))</f>
        <v>#NAME?</v>
      </c>
      <c r="W1502" s="41" t="e">
        <f t="shared" ca="1" si="96"/>
        <v>#VALUE!</v>
      </c>
      <c r="X1502" s="41" t="e">
        <f t="shared" ca="1" si="97"/>
        <v>#VALUE!</v>
      </c>
      <c r="Y1502" s="44" t="e">
        <f t="shared" ca="1" si="98"/>
        <v>#VALUE!</v>
      </c>
    </row>
    <row r="1503" spans="1:25" ht="60" hidden="1" x14ac:dyDescent="0.25">
      <c r="A1503" s="3" t="s">
        <v>2937</v>
      </c>
      <c r="B1503" s="4">
        <v>45780</v>
      </c>
      <c r="C1503" s="3"/>
      <c r="D1503" s="5" t="s">
        <v>2938</v>
      </c>
      <c r="E1503" s="3" t="s">
        <v>216</v>
      </c>
      <c r="F1503" s="3">
        <v>8</v>
      </c>
      <c r="G1503" s="3">
        <v>8</v>
      </c>
      <c r="H1503" s="4">
        <v>43728</v>
      </c>
      <c r="I1503" s="3" t="s">
        <v>217</v>
      </c>
      <c r="J1503" s="3"/>
      <c r="K1503" s="3" t="s">
        <v>34</v>
      </c>
      <c r="L1503" s="5"/>
      <c r="M1503" s="5" t="s">
        <v>2927</v>
      </c>
      <c r="N1503" s="3" t="e">
        <f>IF(L1503="Availability", 0, IF(AND(#REF!="Y", OR(F1503&gt;2,#REF!&gt; 0)), 1, 0))</f>
        <v>#REF!</v>
      </c>
      <c r="O1503" s="5"/>
      <c r="P1503" s="5"/>
      <c r="Q1503" s="5"/>
      <c r="R1503" s="10"/>
      <c r="S1503" s="3">
        <f>_xlfn.XLOOKUP(E1503,DelayData!C:C,DelayData!E:E,"Not Found")</f>
        <v>3</v>
      </c>
      <c r="T1503" s="3">
        <f>tbl_master[[#This Row],[Delay Mins]]</f>
        <v>3</v>
      </c>
      <c r="U1503" s="41" t="str">
        <f t="shared" si="95"/>
        <v>Not Found</v>
      </c>
      <c r="V1503" s="41" t="e" cm="1">
        <f t="array" aca="1" ref="V1503" ca="1">IF(V5COUNT(S1503:S1505)&lt;3,"",AVERAGE(S1503:S1505))</f>
        <v>#NAME?</v>
      </c>
      <c r="W1503" s="41" t="e">
        <f t="shared" ca="1" si="96"/>
        <v>#VALUE!</v>
      </c>
      <c r="X1503" s="41" t="e">
        <f t="shared" ca="1" si="97"/>
        <v>#VALUE!</v>
      </c>
      <c r="Y1503" s="44" t="e">
        <f t="shared" ca="1" si="98"/>
        <v>#VALUE!</v>
      </c>
    </row>
    <row r="1504" spans="1:25" ht="75" hidden="1" x14ac:dyDescent="0.25">
      <c r="A1504" s="3" t="s">
        <v>2939</v>
      </c>
      <c r="B1504" s="4">
        <v>45780</v>
      </c>
      <c r="C1504" s="3"/>
      <c r="D1504" s="5" t="s">
        <v>2940</v>
      </c>
      <c r="E1504" s="3" t="s">
        <v>216</v>
      </c>
      <c r="F1504" s="3">
        <v>7</v>
      </c>
      <c r="G1504" s="3">
        <v>7</v>
      </c>
      <c r="H1504" s="4">
        <v>43679</v>
      </c>
      <c r="I1504" s="3" t="s">
        <v>217</v>
      </c>
      <c r="J1504" s="3"/>
      <c r="K1504" s="3" t="s">
        <v>34</v>
      </c>
      <c r="L1504" s="5"/>
      <c r="M1504" s="5" t="s">
        <v>2927</v>
      </c>
      <c r="N1504" s="3" t="e">
        <f>IF(L1504="Availability", 0, IF(AND(#REF!="Y", OR(F1504&gt;2,#REF!&gt; 0)), 1, 0))</f>
        <v>#REF!</v>
      </c>
      <c r="O1504" s="5"/>
      <c r="P1504" s="5"/>
      <c r="Q1504" s="5"/>
      <c r="R1504" s="10"/>
      <c r="S1504" s="3">
        <f>_xlfn.XLOOKUP(E1504,DelayData!C:C,DelayData!E:E,"Not Found")</f>
        <v>3</v>
      </c>
      <c r="T1504" s="3">
        <f>tbl_master[[#This Row],[Delay Mins]]</f>
        <v>3</v>
      </c>
      <c r="U1504" s="41">
        <f t="shared" si="95"/>
        <v>3</v>
      </c>
      <c r="V1504" s="41" t="e" cm="1">
        <f t="array" aca="1" ref="V1504" ca="1">IF(V5COUNT(S1504:S1506)&lt;3,"",AVERAGE(S1504:S1506))</f>
        <v>#NAME?</v>
      </c>
      <c r="W1504" s="41" t="e">
        <f t="shared" ca="1" si="96"/>
        <v>#NAME?</v>
      </c>
      <c r="X1504" s="41" t="e">
        <f t="shared" ca="1" si="97"/>
        <v>#NAME?</v>
      </c>
      <c r="Y1504" s="44" t="e">
        <f t="shared" ca="1" si="98"/>
        <v>#NAME?</v>
      </c>
    </row>
    <row r="1505" spans="1:25" ht="60" hidden="1" x14ac:dyDescent="0.25">
      <c r="A1505" s="3" t="s">
        <v>2941</v>
      </c>
      <c r="B1505" s="4">
        <v>45780</v>
      </c>
      <c r="C1505" s="3" t="s">
        <v>1047</v>
      </c>
      <c r="D1505" s="5" t="s">
        <v>1048</v>
      </c>
      <c r="E1505" s="3" t="s">
        <v>216</v>
      </c>
      <c r="F1505" s="3">
        <v>34</v>
      </c>
      <c r="G1505" s="3">
        <v>34</v>
      </c>
      <c r="H1505" s="4">
        <v>43798</v>
      </c>
      <c r="I1505" s="3" t="s">
        <v>217</v>
      </c>
      <c r="J1505" s="3" t="s">
        <v>55</v>
      </c>
      <c r="K1505" s="3" t="s">
        <v>28</v>
      </c>
      <c r="L1505" s="5"/>
      <c r="M1505" s="5" t="s">
        <v>2927</v>
      </c>
      <c r="N1505" s="3" t="e">
        <f>IF(L1505="Availability", 0, IF(AND(#REF!="Y", OR(F1505&gt;2,#REF!&gt; 0)), 1, 0))</f>
        <v>#REF!</v>
      </c>
      <c r="O1505" s="5"/>
      <c r="P1505" s="5"/>
      <c r="Q1505" s="5"/>
      <c r="R1505" s="10"/>
      <c r="S1505" s="3">
        <f>_xlfn.XLOOKUP(E1505,DelayData!C:C,DelayData!E:E,"Not Found")</f>
        <v>3</v>
      </c>
      <c r="T1505" s="3">
        <f>tbl_master[[#This Row],[Delay Mins]]</f>
        <v>3</v>
      </c>
      <c r="U1505" s="41">
        <f t="shared" si="95"/>
        <v>3</v>
      </c>
      <c r="V1505" s="41" t="e" cm="1">
        <f t="array" aca="1" ref="V1505" ca="1">IF(V5COUNT(S1505:S1507)&lt;3,"",AVERAGE(S1505:S1507))</f>
        <v>#NAME?</v>
      </c>
      <c r="W1505" s="41" t="e">
        <f t="shared" ca="1" si="96"/>
        <v>#NAME?</v>
      </c>
      <c r="X1505" s="41" t="e">
        <f t="shared" ca="1" si="97"/>
        <v>#NAME?</v>
      </c>
      <c r="Y1505" s="44" t="e">
        <f t="shared" ca="1" si="98"/>
        <v>#NAME?</v>
      </c>
    </row>
    <row r="1506" spans="1:25" ht="75" hidden="1" x14ac:dyDescent="0.25">
      <c r="A1506" s="3" t="s">
        <v>2942</v>
      </c>
      <c r="B1506" s="4">
        <v>45779</v>
      </c>
      <c r="C1506" s="3" t="s">
        <v>93</v>
      </c>
      <c r="D1506" s="5" t="s">
        <v>2943</v>
      </c>
      <c r="E1506" s="3" t="s">
        <v>118</v>
      </c>
      <c r="F1506" s="3">
        <v>7</v>
      </c>
      <c r="G1506" s="3">
        <v>7</v>
      </c>
      <c r="H1506" s="4">
        <v>43714</v>
      </c>
      <c r="I1506" s="3" t="s">
        <v>846</v>
      </c>
      <c r="J1506" s="3"/>
      <c r="K1506" s="3" t="s">
        <v>424</v>
      </c>
      <c r="L1506" s="5" t="s">
        <v>875</v>
      </c>
      <c r="M1506" s="5" t="s">
        <v>2927</v>
      </c>
      <c r="N1506" s="3" t="e">
        <f>IF(L1506="Availability", 0, IF(AND(#REF!="Y", OR(F1506&gt;2,#REF!&gt; 0)), 1, 0))</f>
        <v>#REF!</v>
      </c>
      <c r="O1506" s="5"/>
      <c r="P1506" s="5"/>
      <c r="Q1506" s="5"/>
      <c r="R1506" s="10"/>
      <c r="S1506" s="3">
        <f>_xlfn.XLOOKUP(E1506,DelayData!C:C,DelayData!E:E,"Not Found")</f>
        <v>0</v>
      </c>
      <c r="T1506" s="3">
        <f>tbl_master[[#This Row],[Delay Mins]]</f>
        <v>0</v>
      </c>
      <c r="U1506" s="41">
        <f t="shared" si="95"/>
        <v>3</v>
      </c>
      <c r="V1506" s="41" t="e" cm="1">
        <f t="array" aca="1" ref="V1506" ca="1">IF(V5COUNT(S1506:S1508)&lt;3,"",AVERAGE(S1506:S1508))</f>
        <v>#NAME?</v>
      </c>
      <c r="W1506" s="41" t="e">
        <f t="shared" ca="1" si="96"/>
        <v>#NAME?</v>
      </c>
      <c r="X1506" s="41" t="e">
        <f t="shared" ca="1" si="97"/>
        <v>#NAME?</v>
      </c>
      <c r="Y1506" s="44" t="e">
        <f t="shared" ca="1" si="98"/>
        <v>#NAME?</v>
      </c>
    </row>
    <row r="1507" spans="1:25" ht="75" hidden="1" x14ac:dyDescent="0.25">
      <c r="A1507" s="3" t="s">
        <v>2944</v>
      </c>
      <c r="B1507" s="4">
        <v>45779</v>
      </c>
      <c r="C1507" s="3" t="s">
        <v>1860</v>
      </c>
      <c r="D1507" s="5" t="s">
        <v>1861</v>
      </c>
      <c r="E1507" s="3" t="s">
        <v>387</v>
      </c>
      <c r="F1507" s="3">
        <v>2</v>
      </c>
      <c r="G1507" s="3">
        <v>11</v>
      </c>
      <c r="H1507" s="3"/>
      <c r="I1507" s="3" t="s">
        <v>33</v>
      </c>
      <c r="J1507" s="3" t="s">
        <v>361</v>
      </c>
      <c r="K1507" s="3" t="s">
        <v>28</v>
      </c>
      <c r="L1507" s="5"/>
      <c r="M1507" s="5"/>
      <c r="N1507" s="3" t="e">
        <f>IF(L1507="Availability", 0, IF(AND(#REF!="Y", OR(F1507&gt;2,#REF!&gt; 0)), 1, 0))</f>
        <v>#REF!</v>
      </c>
      <c r="O1507" s="5"/>
      <c r="P1507" s="5"/>
      <c r="Q1507" s="5"/>
      <c r="R1507" s="10"/>
      <c r="S1507" s="3">
        <f>_xlfn.XLOOKUP(E1507,DelayData!C:C,DelayData!E:E,"Not Found")</f>
        <v>31</v>
      </c>
      <c r="T1507" s="3">
        <f>tbl_master[[#This Row],[Delay Mins]]</f>
        <v>31</v>
      </c>
      <c r="U1507" s="41">
        <f t="shared" si="95"/>
        <v>0</v>
      </c>
      <c r="V1507" s="41" t="e" cm="1">
        <f t="array" aca="1" ref="V1507" ca="1">IF(V5COUNT(S1507:S1509)&lt;3,"",AVERAGE(S1507:S1509))</f>
        <v>#NAME?</v>
      </c>
      <c r="W1507" s="41" t="e">
        <f t="shared" ca="1" si="96"/>
        <v>#NAME?</v>
      </c>
      <c r="X1507" s="41" t="e">
        <f t="shared" ca="1" si="97"/>
        <v>#NAME?</v>
      </c>
      <c r="Y1507" s="44" t="e">
        <f t="shared" ca="1" si="98"/>
        <v>#NAME?</v>
      </c>
    </row>
    <row r="1508" spans="1:25" ht="75" hidden="1" x14ac:dyDescent="0.25">
      <c r="A1508" s="3" t="s">
        <v>2945</v>
      </c>
      <c r="B1508" s="4">
        <v>45779</v>
      </c>
      <c r="C1508" s="3" t="s">
        <v>1085</v>
      </c>
      <c r="D1508" s="5" t="s">
        <v>1086</v>
      </c>
      <c r="E1508" s="3" t="s">
        <v>216</v>
      </c>
      <c r="F1508" s="3">
        <v>11</v>
      </c>
      <c r="G1508" s="3">
        <v>22</v>
      </c>
      <c r="H1508" s="4">
        <v>43728</v>
      </c>
      <c r="I1508" s="3" t="s">
        <v>39</v>
      </c>
      <c r="J1508" s="3" t="s">
        <v>361</v>
      </c>
      <c r="K1508" s="3" t="s">
        <v>28</v>
      </c>
      <c r="L1508" s="5"/>
      <c r="M1508" s="5" t="s">
        <v>2858</v>
      </c>
      <c r="N1508" s="3" t="e">
        <f>IF(L1508="Availability", 0, IF(AND(#REF!="Y", OR(F1508&gt;2,#REF!&gt; 0)), 1, 0))</f>
        <v>#REF!</v>
      </c>
      <c r="O1508" s="5"/>
      <c r="P1508" s="5"/>
      <c r="Q1508" s="5"/>
      <c r="R1508" s="10"/>
      <c r="S1508" s="3">
        <f>_xlfn.XLOOKUP(E1508,DelayData!C:C,DelayData!E:E,"Not Found")</f>
        <v>3</v>
      </c>
      <c r="T1508" s="3">
        <f>tbl_master[[#This Row],[Delay Mins]]</f>
        <v>3</v>
      </c>
      <c r="U1508" s="41">
        <f t="shared" si="95"/>
        <v>31</v>
      </c>
      <c r="V1508" s="41" t="e" cm="1">
        <f t="array" aca="1" ref="V1508" ca="1">IF(V5COUNT(S1508:S1510)&lt;3,"",AVERAGE(S1508:S1510))</f>
        <v>#NAME?</v>
      </c>
      <c r="W1508" s="41" t="e">
        <f t="shared" ca="1" si="96"/>
        <v>#NAME?</v>
      </c>
      <c r="X1508" s="41" t="e">
        <f t="shared" ca="1" si="97"/>
        <v>#NAME?</v>
      </c>
      <c r="Y1508" s="44" t="e">
        <f t="shared" ca="1" si="98"/>
        <v>#NAME?</v>
      </c>
    </row>
    <row r="1509" spans="1:25" ht="45" hidden="1" x14ac:dyDescent="0.25">
      <c r="A1509" s="3" t="s">
        <v>2946</v>
      </c>
      <c r="B1509" s="4">
        <v>45779</v>
      </c>
      <c r="C1509" s="3" t="s">
        <v>205</v>
      </c>
      <c r="D1509" s="5" t="s">
        <v>2947</v>
      </c>
      <c r="E1509" s="3" t="s">
        <v>95</v>
      </c>
      <c r="F1509" s="3">
        <v>4</v>
      </c>
      <c r="G1509" s="3">
        <v>7</v>
      </c>
      <c r="H1509" s="4">
        <v>43957</v>
      </c>
      <c r="I1509" s="3" t="s">
        <v>2198</v>
      </c>
      <c r="J1509" s="3" t="s">
        <v>2199</v>
      </c>
      <c r="K1509" s="3" t="s">
        <v>28</v>
      </c>
      <c r="L1509" s="5" t="s">
        <v>2948</v>
      </c>
      <c r="M1509" s="5" t="s">
        <v>2904</v>
      </c>
      <c r="N1509" s="3" t="e">
        <f>IF(L1509="Availability", 0, IF(AND(#REF!="Y", OR(F1509&gt;2,#REF!&gt; 0)), 1, 0))</f>
        <v>#REF!</v>
      </c>
      <c r="O1509" s="5"/>
      <c r="P1509" s="5"/>
      <c r="Q1509" s="5"/>
      <c r="R1509" s="10"/>
      <c r="S1509" s="3">
        <f>_xlfn.XLOOKUP(E1509,DelayData!C:C,DelayData!E:E,"Not Found")</f>
        <v>0</v>
      </c>
      <c r="T1509" s="3">
        <f>tbl_master[[#This Row],[Delay Mins]]</f>
        <v>0</v>
      </c>
      <c r="U1509" s="41">
        <f t="shared" si="95"/>
        <v>3</v>
      </c>
      <c r="V1509" s="41" t="e" cm="1">
        <f t="array" aca="1" ref="V1509" ca="1">IF(V5COUNT(S1509:S1511)&lt;3,"",AVERAGE(S1509:S1511))</f>
        <v>#NAME?</v>
      </c>
      <c r="W1509" s="41" t="e">
        <f t="shared" ca="1" si="96"/>
        <v>#NAME?</v>
      </c>
      <c r="X1509" s="41" t="e">
        <f t="shared" ca="1" si="97"/>
        <v>#NAME?</v>
      </c>
      <c r="Y1509" s="44" t="e">
        <f t="shared" ca="1" si="98"/>
        <v>#NAME?</v>
      </c>
    </row>
    <row r="1510" spans="1:25" ht="60" hidden="1" x14ac:dyDescent="0.25">
      <c r="A1510" s="3" t="s">
        <v>2949</v>
      </c>
      <c r="B1510" s="4">
        <v>45779</v>
      </c>
      <c r="C1510" s="3" t="s">
        <v>2950</v>
      </c>
      <c r="D1510" s="5" t="s">
        <v>2951</v>
      </c>
      <c r="E1510" s="3" t="s">
        <v>146</v>
      </c>
      <c r="F1510" s="3">
        <v>16</v>
      </c>
      <c r="G1510" s="3">
        <v>16</v>
      </c>
      <c r="H1510" s="4">
        <v>44077</v>
      </c>
      <c r="I1510" s="3" t="s">
        <v>54</v>
      </c>
      <c r="J1510" s="3" t="s">
        <v>55</v>
      </c>
      <c r="K1510" s="3" t="s">
        <v>28</v>
      </c>
      <c r="L1510" s="5"/>
      <c r="M1510" s="5"/>
      <c r="N1510" s="3" t="e">
        <f>IF(L1510="Availability", 0, IF(AND(#REF!="Y", OR(F1510&gt;2,#REF!&gt; 0)), 1, 0))</f>
        <v>#REF!</v>
      </c>
      <c r="O1510" s="5"/>
      <c r="P1510" s="5"/>
      <c r="Q1510" s="5"/>
      <c r="R1510" s="10"/>
      <c r="S1510" s="3">
        <f>_xlfn.XLOOKUP(E1510,DelayData!C:C,DelayData!E:E,"Not Found")</f>
        <v>6</v>
      </c>
      <c r="T1510" s="3">
        <f>tbl_master[[#This Row],[Delay Mins]]</f>
        <v>6</v>
      </c>
      <c r="U1510" s="41">
        <f t="shared" si="95"/>
        <v>0</v>
      </c>
      <c r="V1510" s="41" t="e" cm="1">
        <f t="array" aca="1" ref="V1510" ca="1">IF(V5COUNT(S1510:S1512)&lt;3,"",AVERAGE(S1510:S1512))</f>
        <v>#NAME?</v>
      </c>
      <c r="W1510" s="41" t="e">
        <f t="shared" ca="1" si="96"/>
        <v>#NAME?</v>
      </c>
      <c r="X1510" s="41" t="e">
        <f t="shared" ca="1" si="97"/>
        <v>#NAME?</v>
      </c>
      <c r="Y1510" s="44" t="e">
        <f t="shared" ca="1" si="98"/>
        <v>#NAME?</v>
      </c>
    </row>
    <row r="1511" spans="1:25" hidden="1" x14ac:dyDescent="0.25">
      <c r="A1511" s="3" t="s">
        <v>2952</v>
      </c>
      <c r="B1511" s="4">
        <v>45779</v>
      </c>
      <c r="C1511" s="3" t="s">
        <v>2953</v>
      </c>
      <c r="D1511" s="5"/>
      <c r="E1511" s="3" t="s">
        <v>70</v>
      </c>
      <c r="F1511" s="3">
        <v>0</v>
      </c>
      <c r="G1511" s="3">
        <v>10</v>
      </c>
      <c r="H1511" s="3"/>
      <c r="I1511" s="3" t="s">
        <v>887</v>
      </c>
      <c r="J1511" s="3"/>
      <c r="K1511" s="3" t="s">
        <v>34</v>
      </c>
      <c r="L1511" s="5"/>
      <c r="M1511" s="5"/>
      <c r="N1511" s="3" t="e">
        <f>IF(L1511="Availability", 0, IF(AND(#REF!="Y", OR(F1511&gt;2,#REF!&gt; 0)), 1, 0))</f>
        <v>#REF!</v>
      </c>
      <c r="O1511" s="5"/>
      <c r="P1511" s="5"/>
      <c r="Q1511" s="5"/>
      <c r="R1511" s="10"/>
      <c r="S1511" s="3">
        <f>_xlfn.XLOOKUP(E1511,DelayData!C:C,DelayData!E:E,"Not Found")</f>
        <v>27</v>
      </c>
      <c r="T1511" s="3">
        <f>tbl_master[[#This Row],[Delay Mins]]</f>
        <v>27</v>
      </c>
      <c r="U1511" s="41">
        <f t="shared" si="95"/>
        <v>6</v>
      </c>
      <c r="V1511" s="41" t="e" cm="1">
        <f t="array" aca="1" ref="V1511" ca="1">IF(V5COUNT(S1511:S1513)&lt;3,"",AVERAGE(S1511:S1513))</f>
        <v>#NAME?</v>
      </c>
      <c r="W1511" s="41" t="e">
        <f t="shared" ca="1" si="96"/>
        <v>#NAME?</v>
      </c>
      <c r="X1511" s="41" t="e">
        <f t="shared" ca="1" si="97"/>
        <v>#NAME?</v>
      </c>
      <c r="Y1511" s="44" t="e">
        <f t="shared" ca="1" si="98"/>
        <v>#NAME?</v>
      </c>
    </row>
    <row r="1512" spans="1:25" ht="75" hidden="1" x14ac:dyDescent="0.25">
      <c r="A1512" s="3" t="s">
        <v>2954</v>
      </c>
      <c r="B1512" s="4">
        <v>45778</v>
      </c>
      <c r="C1512" s="3" t="s">
        <v>1004</v>
      </c>
      <c r="D1512" s="5" t="s">
        <v>1005</v>
      </c>
      <c r="E1512" s="3" t="s">
        <v>95</v>
      </c>
      <c r="F1512" s="3">
        <v>16</v>
      </c>
      <c r="G1512" s="3">
        <v>16</v>
      </c>
      <c r="H1512" s="3"/>
      <c r="I1512" s="3" t="s">
        <v>33</v>
      </c>
      <c r="J1512" s="3" t="s">
        <v>163</v>
      </c>
      <c r="K1512" s="3" t="s">
        <v>28</v>
      </c>
      <c r="L1512" s="5"/>
      <c r="M1512" s="5"/>
      <c r="N1512" s="3" t="e">
        <f>IF(L1512="Availability", 0, IF(AND(#REF!="Y", OR(F1512&gt;2,#REF!&gt; 0)), 1, 0))</f>
        <v>#REF!</v>
      </c>
      <c r="O1512" s="5"/>
      <c r="P1512" s="5"/>
      <c r="Q1512" s="5"/>
      <c r="R1512" s="10"/>
      <c r="S1512" s="3">
        <f>_xlfn.XLOOKUP(E1512,DelayData!C:C,DelayData!E:E,"Not Found")</f>
        <v>0</v>
      </c>
      <c r="T1512" s="3">
        <f>tbl_master[[#This Row],[Delay Mins]]</f>
        <v>0</v>
      </c>
      <c r="U1512" s="41">
        <f t="shared" si="95"/>
        <v>27</v>
      </c>
      <c r="V1512" s="41" t="e" cm="1">
        <f t="array" aca="1" ref="V1512" ca="1">IF(V5COUNT(S1512:S1514)&lt;3,"",AVERAGE(S1512:S1514))</f>
        <v>#NAME?</v>
      </c>
      <c r="W1512" s="41" t="e">
        <f t="shared" ca="1" si="96"/>
        <v>#NAME?</v>
      </c>
      <c r="X1512" s="41" t="e">
        <f t="shared" ca="1" si="97"/>
        <v>#NAME?</v>
      </c>
      <c r="Y1512" s="44" t="e">
        <f t="shared" ca="1" si="98"/>
        <v>#NAME?</v>
      </c>
    </row>
    <row r="1513" spans="1:25" ht="60" hidden="1" x14ac:dyDescent="0.25">
      <c r="A1513" s="3" t="s">
        <v>2955</v>
      </c>
      <c r="B1513" s="4">
        <v>45778</v>
      </c>
      <c r="C1513" s="3" t="s">
        <v>148</v>
      </c>
      <c r="D1513" s="5" t="s">
        <v>149</v>
      </c>
      <c r="E1513" s="3" t="s">
        <v>1751</v>
      </c>
      <c r="F1513" s="3">
        <v>6</v>
      </c>
      <c r="G1513" s="3">
        <v>24</v>
      </c>
      <c r="H1513" s="4">
        <v>43545</v>
      </c>
      <c r="I1513" s="3" t="s">
        <v>26</v>
      </c>
      <c r="J1513" s="3" t="s">
        <v>242</v>
      </c>
      <c r="K1513" s="3" t="s">
        <v>28</v>
      </c>
      <c r="L1513" s="5"/>
      <c r="M1513" s="5" t="s">
        <v>2913</v>
      </c>
      <c r="N1513" s="3" t="e">
        <f>IF(L1513="Availability", 0, IF(AND(#REF!="Y", OR(F1513&gt;2,#REF!&gt; 0)), 1, 0))</f>
        <v>#REF!</v>
      </c>
      <c r="O1513" s="5"/>
      <c r="P1513" s="5"/>
      <c r="Q1513" s="5"/>
      <c r="R1513" s="10"/>
      <c r="S1513" s="3">
        <f>_xlfn.XLOOKUP(E1513,DelayData!C:C,DelayData!E:E,"Not Found")</f>
        <v>0</v>
      </c>
      <c r="T1513" s="3">
        <f>tbl_master[[#This Row],[Delay Mins]]</f>
        <v>0</v>
      </c>
      <c r="U1513" s="41">
        <f t="shared" si="95"/>
        <v>0</v>
      </c>
      <c r="V1513" s="41" t="e" cm="1">
        <f t="array" aca="1" ref="V1513" ca="1">IF(V5COUNT(S1513:S1515)&lt;3,"",AVERAGE(S1513:S1515))</f>
        <v>#NAME?</v>
      </c>
      <c r="W1513" s="41" t="e">
        <f t="shared" ca="1" si="96"/>
        <v>#NAME?</v>
      </c>
      <c r="X1513" s="41" t="e">
        <f t="shared" ca="1" si="97"/>
        <v>#NAME?</v>
      </c>
      <c r="Y1513" s="44" t="e">
        <f t="shared" ca="1" si="98"/>
        <v>#NAME?</v>
      </c>
    </row>
    <row r="1514" spans="1:25" ht="75" hidden="1" x14ac:dyDescent="0.25">
      <c r="A1514" s="3" t="s">
        <v>2956</v>
      </c>
      <c r="B1514" s="4">
        <v>45778</v>
      </c>
      <c r="C1514" s="3" t="s">
        <v>276</v>
      </c>
      <c r="D1514" s="5" t="s">
        <v>1663</v>
      </c>
      <c r="E1514" s="3" t="s">
        <v>1056</v>
      </c>
      <c r="F1514" s="3">
        <v>8</v>
      </c>
      <c r="G1514" s="3">
        <v>8</v>
      </c>
      <c r="H1514" s="4">
        <v>43783</v>
      </c>
      <c r="I1514" s="3" t="s">
        <v>39</v>
      </c>
      <c r="J1514" s="3" t="s">
        <v>361</v>
      </c>
      <c r="K1514" s="3" t="s">
        <v>28</v>
      </c>
      <c r="L1514" s="5"/>
      <c r="M1514" s="5"/>
      <c r="N1514" s="3" t="e">
        <f>IF(L1514="Availability", 0, IF(AND(#REF!="Y", OR(F1514&gt;2,#REF!&gt; 0)), 1, 0))</f>
        <v>#REF!</v>
      </c>
      <c r="O1514" s="5"/>
      <c r="P1514" s="5"/>
      <c r="Q1514" s="5"/>
      <c r="R1514" s="10"/>
      <c r="S1514" s="3">
        <f>_xlfn.XLOOKUP(E1514,DelayData!C:C,DelayData!E:E,"Not Found")</f>
        <v>5</v>
      </c>
      <c r="T1514" s="3">
        <f>tbl_master[[#This Row],[Delay Mins]]</f>
        <v>5</v>
      </c>
      <c r="U1514" s="41">
        <f t="shared" si="95"/>
        <v>0</v>
      </c>
      <c r="V1514" s="41" t="e" cm="1">
        <f t="array" aca="1" ref="V1514" ca="1">IF(V5COUNT(S1514:S1516)&lt;3,"",AVERAGE(S1514:S1516))</f>
        <v>#NAME?</v>
      </c>
      <c r="W1514" s="41" t="e">
        <f t="shared" ca="1" si="96"/>
        <v>#NAME?</v>
      </c>
      <c r="X1514" s="41" t="e">
        <f t="shared" ca="1" si="97"/>
        <v>#NAME?</v>
      </c>
      <c r="Y1514" s="44" t="e">
        <f t="shared" ca="1" si="98"/>
        <v>#NAME?</v>
      </c>
    </row>
    <row r="1515" spans="1:25" ht="60" hidden="1" x14ac:dyDescent="0.25">
      <c r="A1515" s="3" t="s">
        <v>2957</v>
      </c>
      <c r="B1515" s="4">
        <v>45778</v>
      </c>
      <c r="C1515" s="3" t="s">
        <v>78</v>
      </c>
      <c r="D1515" s="5" t="s">
        <v>2072</v>
      </c>
      <c r="E1515" s="3" t="s">
        <v>48</v>
      </c>
      <c r="F1515" s="3">
        <v>7</v>
      </c>
      <c r="G1515" s="3">
        <v>10</v>
      </c>
      <c r="H1515" s="4">
        <v>43908</v>
      </c>
      <c r="I1515" s="3" t="s">
        <v>39</v>
      </c>
      <c r="J1515" s="3" t="s">
        <v>361</v>
      </c>
      <c r="K1515" s="3" t="s">
        <v>28</v>
      </c>
      <c r="L1515" s="5"/>
      <c r="M1515" s="5"/>
      <c r="N1515" s="3" t="e">
        <f>IF(L1515="Availability", 0, IF(AND(#REF!="Y", OR(F1515&gt;2,#REF!&gt; 0)), 1, 0))</f>
        <v>#REF!</v>
      </c>
      <c r="O1515" s="5"/>
      <c r="P1515" s="5"/>
      <c r="Q1515" s="5"/>
      <c r="R1515" s="10"/>
      <c r="S1515" s="3">
        <f>_xlfn.XLOOKUP(E1515,DelayData!C:C,DelayData!E:E,"Not Found")</f>
        <v>0</v>
      </c>
      <c r="T1515" s="3">
        <f>tbl_master[[#This Row],[Delay Mins]]</f>
        <v>0</v>
      </c>
      <c r="U1515" s="41">
        <f t="shared" si="95"/>
        <v>5</v>
      </c>
      <c r="V1515" s="41" t="e" cm="1">
        <f t="array" aca="1" ref="V1515" ca="1">IF(V5COUNT(S1515:S1517)&lt;3,"",AVERAGE(S1515:S1517))</f>
        <v>#NAME?</v>
      </c>
      <c r="W1515" s="41" t="e">
        <f t="shared" ca="1" si="96"/>
        <v>#NAME?</v>
      </c>
      <c r="X1515" s="41" t="e">
        <f t="shared" ca="1" si="97"/>
        <v>#NAME?</v>
      </c>
      <c r="Y1515" s="44" t="e">
        <f t="shared" ca="1" si="98"/>
        <v>#NAME?</v>
      </c>
    </row>
    <row r="1516" spans="1:25" ht="60" hidden="1" x14ac:dyDescent="0.25">
      <c r="A1516" s="3" t="s">
        <v>2958</v>
      </c>
      <c r="B1516" s="4">
        <v>45778</v>
      </c>
      <c r="C1516" s="3" t="s">
        <v>337</v>
      </c>
      <c r="D1516" s="5" t="s">
        <v>338</v>
      </c>
      <c r="E1516" s="3" t="s">
        <v>150</v>
      </c>
      <c r="F1516" s="3">
        <v>2</v>
      </c>
      <c r="G1516" s="3">
        <v>2</v>
      </c>
      <c r="H1516" s="4">
        <v>43542</v>
      </c>
      <c r="I1516" s="3" t="s">
        <v>26</v>
      </c>
      <c r="J1516" s="3" t="s">
        <v>242</v>
      </c>
      <c r="K1516" s="3" t="s">
        <v>28</v>
      </c>
      <c r="L1516" s="5"/>
      <c r="M1516" s="5"/>
      <c r="N1516" s="3" t="e">
        <f>IF(L1516="Availability", 0, IF(AND(#REF!="Y", OR(F1516&gt;2,#REF!&gt; 0)), 1, 0))</f>
        <v>#REF!</v>
      </c>
      <c r="O1516" s="5"/>
      <c r="P1516" s="5"/>
      <c r="Q1516" s="5"/>
      <c r="R1516" s="10"/>
      <c r="S1516" s="3">
        <f>_xlfn.XLOOKUP(E1516,DelayData!C:C,DelayData!E:E,"Not Found")</f>
        <v>0</v>
      </c>
      <c r="T1516" s="3">
        <f>tbl_master[[#This Row],[Delay Mins]]</f>
        <v>0</v>
      </c>
      <c r="U1516" s="41">
        <f t="shared" si="95"/>
        <v>0</v>
      </c>
      <c r="V1516" s="41" t="e" cm="1">
        <f t="array" aca="1" ref="V1516" ca="1">IF(V5COUNT(S1516:S1518)&lt;3,"",AVERAGE(S1516:S1518))</f>
        <v>#NAME?</v>
      </c>
      <c r="W1516" s="41" t="e">
        <f t="shared" ca="1" si="96"/>
        <v>#NAME?</v>
      </c>
      <c r="X1516" s="41" t="e">
        <f t="shared" ca="1" si="97"/>
        <v>#NAME?</v>
      </c>
      <c r="Y1516" s="44" t="e">
        <f t="shared" ca="1" si="98"/>
        <v>#NAME?</v>
      </c>
    </row>
    <row r="1517" spans="1:25" ht="75" hidden="1" x14ac:dyDescent="0.25">
      <c r="A1517" s="3" t="s">
        <v>2959</v>
      </c>
      <c r="B1517" s="4">
        <v>45778</v>
      </c>
      <c r="C1517" s="3" t="s">
        <v>2960</v>
      </c>
      <c r="D1517" s="5" t="s">
        <v>2961</v>
      </c>
      <c r="E1517" s="3" t="s">
        <v>128</v>
      </c>
      <c r="F1517" s="3">
        <v>15</v>
      </c>
      <c r="G1517" s="3">
        <v>15</v>
      </c>
      <c r="H1517" s="4">
        <v>43805</v>
      </c>
      <c r="I1517" s="3" t="s">
        <v>217</v>
      </c>
      <c r="J1517" s="3" t="s">
        <v>55</v>
      </c>
      <c r="K1517" s="3" t="s">
        <v>28</v>
      </c>
      <c r="L1517" s="5"/>
      <c r="M1517" s="5"/>
      <c r="N1517" s="3" t="e">
        <f>IF(L1517="Availability", 0, IF(AND(#REF!="Y", OR(F1517&gt;2,#REF!&gt; 0)), 1, 0))</f>
        <v>#REF!</v>
      </c>
      <c r="O1517" s="5"/>
      <c r="P1517" s="5"/>
      <c r="Q1517" s="5"/>
      <c r="R1517" s="10"/>
      <c r="S1517" s="3">
        <f>_xlfn.XLOOKUP(E1517,DelayData!C:C,DelayData!E:E,"Not Found")</f>
        <v>3</v>
      </c>
      <c r="T1517" s="3">
        <f>tbl_master[[#This Row],[Delay Mins]]</f>
        <v>3</v>
      </c>
      <c r="U1517" s="41">
        <f t="shared" si="95"/>
        <v>0</v>
      </c>
      <c r="V1517" s="41" t="e" cm="1">
        <f t="array" aca="1" ref="V1517" ca="1">IF(V5COUNT(S1517:S1519)&lt;3,"",AVERAGE(S1517:S1519))</f>
        <v>#NAME?</v>
      </c>
      <c r="W1517" s="41" t="e">
        <f t="shared" ca="1" si="96"/>
        <v>#NAME?</v>
      </c>
      <c r="X1517" s="41" t="e">
        <f t="shared" ca="1" si="97"/>
        <v>#NAME?</v>
      </c>
      <c r="Y1517" s="44" t="e">
        <f t="shared" ca="1" si="98"/>
        <v>#NAME?</v>
      </c>
    </row>
    <row r="1518" spans="1:25" ht="75" hidden="1" x14ac:dyDescent="0.25">
      <c r="A1518" s="3" t="s">
        <v>2962</v>
      </c>
      <c r="B1518" s="4">
        <v>45778</v>
      </c>
      <c r="C1518" s="3" t="s">
        <v>1203</v>
      </c>
      <c r="D1518" s="5" t="s">
        <v>1204</v>
      </c>
      <c r="E1518" s="3" t="s">
        <v>128</v>
      </c>
      <c r="F1518" s="3">
        <v>73</v>
      </c>
      <c r="G1518" s="3">
        <v>120</v>
      </c>
      <c r="H1518" s="4">
        <v>43572</v>
      </c>
      <c r="I1518" s="3" t="s">
        <v>26</v>
      </c>
      <c r="J1518" s="3" t="s">
        <v>588</v>
      </c>
      <c r="K1518" s="3" t="s">
        <v>28</v>
      </c>
      <c r="L1518" s="5"/>
      <c r="M1518" s="5" t="s">
        <v>2963</v>
      </c>
      <c r="N1518" s="3" t="e">
        <f>IF(L1518="Availability", 0, IF(AND(#REF!="Y", OR(F1518&gt;2,#REF!&gt; 0)), 1, 0))</f>
        <v>#REF!</v>
      </c>
      <c r="O1518" s="5"/>
      <c r="P1518" s="5"/>
      <c r="Q1518" s="5"/>
      <c r="R1518" s="10"/>
      <c r="S1518" s="3">
        <f>_xlfn.XLOOKUP(E1518,DelayData!C:C,DelayData!E:E,"Not Found")</f>
        <v>3</v>
      </c>
      <c r="T1518" s="3">
        <f>tbl_master[[#This Row],[Delay Mins]]</f>
        <v>3</v>
      </c>
      <c r="U1518" s="41">
        <f t="shared" si="95"/>
        <v>3</v>
      </c>
      <c r="V1518" s="41" t="e" cm="1">
        <f t="array" aca="1" ref="V1518" ca="1">IF(V5COUNT(S1518:S1520)&lt;3,"",AVERAGE(S1518:S1520))</f>
        <v>#NAME?</v>
      </c>
      <c r="W1518" s="41" t="e">
        <f t="shared" ca="1" si="96"/>
        <v>#NAME?</v>
      </c>
      <c r="X1518" s="41" t="e">
        <f t="shared" ca="1" si="97"/>
        <v>#NAME?</v>
      </c>
      <c r="Y1518" s="44" t="e">
        <f t="shared" ca="1" si="98"/>
        <v>#NAME?</v>
      </c>
    </row>
    <row r="1519" spans="1:25" ht="60" hidden="1" x14ac:dyDescent="0.25">
      <c r="A1519" s="3" t="s">
        <v>2964</v>
      </c>
      <c r="B1519" s="4">
        <v>45777</v>
      </c>
      <c r="C1519" s="3" t="s">
        <v>1478</v>
      </c>
      <c r="D1519" s="5" t="s">
        <v>1479</v>
      </c>
      <c r="E1519" s="3" t="s">
        <v>1427</v>
      </c>
      <c r="F1519" s="3">
        <v>5</v>
      </c>
      <c r="G1519" s="3">
        <v>5</v>
      </c>
      <c r="H1519" s="4">
        <v>43998</v>
      </c>
      <c r="I1519" s="3" t="s">
        <v>39</v>
      </c>
      <c r="J1519" s="3" t="s">
        <v>129</v>
      </c>
      <c r="K1519" s="3" t="s">
        <v>28</v>
      </c>
      <c r="L1519" s="5"/>
      <c r="M1519" s="5"/>
      <c r="N1519" s="3" t="e">
        <f>IF(L1519="Availability", 0, IF(AND(#REF!="Y", OR(F1519&gt;2,#REF!&gt; 0)), 1, 0))</f>
        <v>#REF!</v>
      </c>
      <c r="O1519" s="5"/>
      <c r="P1519" s="5"/>
      <c r="Q1519" s="5"/>
      <c r="R1519" s="10"/>
      <c r="S1519" s="3">
        <f>_xlfn.XLOOKUP(E1519,DelayData!C:C,DelayData!E:E,"Not Found")</f>
        <v>133</v>
      </c>
      <c r="T1519" s="3">
        <f>tbl_master[[#This Row],[Delay Mins]]</f>
        <v>133</v>
      </c>
      <c r="U1519" s="41">
        <f t="shared" si="95"/>
        <v>3</v>
      </c>
      <c r="V1519" s="41" t="e" cm="1">
        <f t="array" aca="1" ref="V1519" ca="1">IF(V5COUNT(S1519:S1521)&lt;3,"",AVERAGE(S1519:S1521))</f>
        <v>#NAME?</v>
      </c>
      <c r="W1519" s="41" t="e">
        <f t="shared" ca="1" si="96"/>
        <v>#NAME?</v>
      </c>
      <c r="X1519" s="41" t="e">
        <f t="shared" ca="1" si="97"/>
        <v>#NAME?</v>
      </c>
      <c r="Y1519" s="44" t="e">
        <f t="shared" ca="1" si="98"/>
        <v>#NAME?</v>
      </c>
    </row>
    <row r="1520" spans="1:25" ht="75" hidden="1" x14ac:dyDescent="0.25">
      <c r="A1520" s="3" t="s">
        <v>2965</v>
      </c>
      <c r="B1520" s="4">
        <v>45777</v>
      </c>
      <c r="C1520" s="3" t="s">
        <v>1482</v>
      </c>
      <c r="D1520" s="5" t="s">
        <v>1483</v>
      </c>
      <c r="E1520" s="3" t="s">
        <v>1495</v>
      </c>
      <c r="F1520" s="3">
        <v>3</v>
      </c>
      <c r="G1520" s="3">
        <v>3</v>
      </c>
      <c r="H1520" s="4">
        <v>43532</v>
      </c>
      <c r="I1520" s="3" t="s">
        <v>26</v>
      </c>
      <c r="J1520" s="3" t="s">
        <v>242</v>
      </c>
      <c r="K1520" s="3" t="s">
        <v>28</v>
      </c>
      <c r="L1520" s="5"/>
      <c r="M1520" s="5"/>
      <c r="N1520" s="3" t="e">
        <f>IF(L1520="Availability", 0, IF(AND(#REF!="Y", OR(F1520&gt;2,#REF!&gt; 0)), 1, 0))</f>
        <v>#REF!</v>
      </c>
      <c r="O1520" s="5"/>
      <c r="P1520" s="5"/>
      <c r="Q1520" s="5"/>
      <c r="R1520" s="10"/>
      <c r="S1520" s="3">
        <f>_xlfn.XLOOKUP(E1520,DelayData!C:C,DelayData!E:E,"Not Found")</f>
        <v>3</v>
      </c>
      <c r="T1520" s="3">
        <f>tbl_master[[#This Row],[Delay Mins]]</f>
        <v>3</v>
      </c>
      <c r="U1520" s="41">
        <f t="shared" si="95"/>
        <v>133</v>
      </c>
      <c r="V1520" s="41" t="e" cm="1">
        <f t="array" aca="1" ref="V1520" ca="1">IF(V5COUNT(S1520:S1522)&lt;3,"",AVERAGE(S1520:S1522))</f>
        <v>#NAME?</v>
      </c>
      <c r="W1520" s="41" t="e">
        <f t="shared" ca="1" si="96"/>
        <v>#NAME?</v>
      </c>
      <c r="X1520" s="41" t="e">
        <f t="shared" ca="1" si="97"/>
        <v>#NAME?</v>
      </c>
      <c r="Y1520" s="44" t="e">
        <f t="shared" ca="1" si="98"/>
        <v>#NAME?</v>
      </c>
    </row>
    <row r="1521" spans="1:25" ht="45" hidden="1" x14ac:dyDescent="0.25">
      <c r="A1521" s="3" t="s">
        <v>2966</v>
      </c>
      <c r="B1521" s="4">
        <v>45777</v>
      </c>
      <c r="C1521" s="3" t="s">
        <v>590</v>
      </c>
      <c r="D1521" s="5" t="s">
        <v>2111</v>
      </c>
      <c r="E1521" s="3" t="s">
        <v>1728</v>
      </c>
      <c r="F1521" s="3">
        <v>33</v>
      </c>
      <c r="G1521" s="3">
        <v>121</v>
      </c>
      <c r="H1521" s="4">
        <v>43852</v>
      </c>
      <c r="I1521" s="3" t="s">
        <v>39</v>
      </c>
      <c r="J1521" s="3" t="s">
        <v>27</v>
      </c>
      <c r="K1521" s="3" t="s">
        <v>28</v>
      </c>
      <c r="L1521" s="5"/>
      <c r="M1521" s="5"/>
      <c r="N1521" s="3" t="e">
        <f>IF(L1521="Availability", 0, IF(AND(#REF!="Y", OR(F1521&gt;2,#REF!&gt; 0)), 1, 0))</f>
        <v>#REF!</v>
      </c>
      <c r="O1521" s="5"/>
      <c r="P1521" s="5"/>
      <c r="Q1521" s="5"/>
      <c r="R1521" s="10"/>
      <c r="S1521" s="3">
        <f>_xlfn.XLOOKUP(E1521,DelayData!C:C,DelayData!E:E,"Not Found")</f>
        <v>5</v>
      </c>
      <c r="T1521" s="3">
        <f>tbl_master[[#This Row],[Delay Mins]]</f>
        <v>5</v>
      </c>
      <c r="U1521" s="41">
        <f t="shared" si="95"/>
        <v>3</v>
      </c>
      <c r="V1521" s="41" t="e" cm="1">
        <f t="array" aca="1" ref="V1521" ca="1">IF(V5COUNT(S1521:S1523)&lt;3,"",AVERAGE(S1521:S1523))</f>
        <v>#NAME?</v>
      </c>
      <c r="W1521" s="41" t="e">
        <f t="shared" ca="1" si="96"/>
        <v>#NAME?</v>
      </c>
      <c r="X1521" s="41" t="e">
        <f t="shared" ca="1" si="97"/>
        <v>#NAME?</v>
      </c>
      <c r="Y1521" s="44" t="e">
        <f t="shared" ca="1" si="98"/>
        <v>#NAME?</v>
      </c>
    </row>
    <row r="1522" spans="1:25" ht="75" hidden="1" x14ac:dyDescent="0.25">
      <c r="A1522" s="3" t="s">
        <v>2967</v>
      </c>
      <c r="B1522" s="4">
        <v>45777</v>
      </c>
      <c r="C1522" s="3" t="s">
        <v>2341</v>
      </c>
      <c r="D1522" s="5" t="s">
        <v>2968</v>
      </c>
      <c r="E1522" s="3" t="s">
        <v>70</v>
      </c>
      <c r="F1522" s="3">
        <v>6</v>
      </c>
      <c r="G1522" s="3">
        <v>6</v>
      </c>
      <c r="H1522" s="4">
        <v>43532</v>
      </c>
      <c r="I1522" s="3" t="s">
        <v>71</v>
      </c>
      <c r="J1522" s="3" t="s">
        <v>55</v>
      </c>
      <c r="K1522" s="3" t="s">
        <v>28</v>
      </c>
      <c r="L1522" s="5"/>
      <c r="M1522" s="5" t="s">
        <v>2913</v>
      </c>
      <c r="N1522" s="3" t="e">
        <f>IF(L1522="Availability", 0, IF(AND(#REF!="Y", OR(F1522&gt;2,#REF!&gt; 0)), 1, 0))</f>
        <v>#REF!</v>
      </c>
      <c r="O1522" s="5"/>
      <c r="P1522" s="5"/>
      <c r="Q1522" s="5"/>
      <c r="R1522" s="10"/>
      <c r="S1522" s="3">
        <f>_xlfn.XLOOKUP(E1522,DelayData!C:C,DelayData!E:E,"Not Found")</f>
        <v>27</v>
      </c>
      <c r="T1522" s="3">
        <f>tbl_master[[#This Row],[Delay Mins]]</f>
        <v>27</v>
      </c>
      <c r="U1522" s="41">
        <f t="shared" si="95"/>
        <v>5</v>
      </c>
      <c r="V1522" s="41" t="e" cm="1">
        <f t="array" aca="1" ref="V1522" ca="1">IF(V5COUNT(S1522:S1524)&lt;3,"",AVERAGE(S1522:S1524))</f>
        <v>#NAME?</v>
      </c>
      <c r="W1522" s="41" t="e">
        <f t="shared" ca="1" si="96"/>
        <v>#NAME?</v>
      </c>
      <c r="X1522" s="41" t="e">
        <f t="shared" ca="1" si="97"/>
        <v>#NAME?</v>
      </c>
      <c r="Y1522" s="44" t="e">
        <f t="shared" ca="1" si="98"/>
        <v>#NAME?</v>
      </c>
    </row>
    <row r="1523" spans="1:25" ht="60" hidden="1" x14ac:dyDescent="0.25">
      <c r="A1523" s="3" t="s">
        <v>2969</v>
      </c>
      <c r="B1523" s="4">
        <v>45777</v>
      </c>
      <c r="C1523" s="3" t="s">
        <v>637</v>
      </c>
      <c r="D1523" s="5" t="s">
        <v>1120</v>
      </c>
      <c r="E1523" s="3" t="s">
        <v>350</v>
      </c>
      <c r="F1523" s="3">
        <v>37</v>
      </c>
      <c r="G1523" s="3">
        <v>51</v>
      </c>
      <c r="H1523" s="4">
        <v>44064</v>
      </c>
      <c r="I1523" s="3" t="s">
        <v>39</v>
      </c>
      <c r="J1523" s="3" t="s">
        <v>361</v>
      </c>
      <c r="K1523" s="3" t="s">
        <v>28</v>
      </c>
      <c r="L1523" s="5"/>
      <c r="M1523" s="5"/>
      <c r="N1523" s="3" t="e">
        <f>IF(L1523="Availability", 0, IF(AND(#REF!="Y", OR(F1523&gt;2,#REF!&gt; 0)), 1, 0))</f>
        <v>#REF!</v>
      </c>
      <c r="O1523" s="5"/>
      <c r="P1523" s="5"/>
      <c r="Q1523" s="5"/>
      <c r="R1523" s="10"/>
      <c r="S1523" s="3">
        <f>_xlfn.XLOOKUP(E1523,DelayData!C:C,DelayData!E:E,"Not Found")</f>
        <v>7</v>
      </c>
      <c r="T1523" s="3">
        <f>tbl_master[[#This Row],[Delay Mins]]</f>
        <v>7</v>
      </c>
      <c r="U1523" s="41">
        <f t="shared" si="95"/>
        <v>27</v>
      </c>
      <c r="V1523" s="41" t="e" cm="1">
        <f t="array" aca="1" ref="V1523" ca="1">IF(V5COUNT(S1523:S1525)&lt;3,"",AVERAGE(S1523:S1525))</f>
        <v>#NAME?</v>
      </c>
      <c r="W1523" s="41" t="e">
        <f t="shared" ca="1" si="96"/>
        <v>#NAME?</v>
      </c>
      <c r="X1523" s="41" t="e">
        <f t="shared" ca="1" si="97"/>
        <v>#NAME?</v>
      </c>
      <c r="Y1523" s="44" t="e">
        <f t="shared" ca="1" si="98"/>
        <v>#NAME?</v>
      </c>
    </row>
    <row r="1524" spans="1:25" ht="75" hidden="1" x14ac:dyDescent="0.25">
      <c r="A1524" s="3" t="s">
        <v>2970</v>
      </c>
      <c r="B1524" s="4">
        <v>45777</v>
      </c>
      <c r="C1524" s="3" t="s">
        <v>442</v>
      </c>
      <c r="D1524" s="5" t="s">
        <v>1319</v>
      </c>
      <c r="E1524" s="3" t="s">
        <v>146</v>
      </c>
      <c r="F1524" s="3">
        <v>58</v>
      </c>
      <c r="G1524" s="3">
        <v>58</v>
      </c>
      <c r="H1524" s="4">
        <v>44055</v>
      </c>
      <c r="I1524" s="3" t="s">
        <v>54</v>
      </c>
      <c r="J1524" s="3" t="s">
        <v>55</v>
      </c>
      <c r="K1524" s="3" t="s">
        <v>28</v>
      </c>
      <c r="L1524" s="5"/>
      <c r="M1524" s="5"/>
      <c r="N1524" s="3" t="e">
        <f>IF(L1524="Availability", 0, IF(AND(#REF!="Y", OR(F1524&gt;2,#REF!&gt; 0)), 1, 0))</f>
        <v>#REF!</v>
      </c>
      <c r="O1524" s="5"/>
      <c r="P1524" s="5"/>
      <c r="Q1524" s="5"/>
      <c r="R1524" s="10"/>
      <c r="S1524" s="3">
        <f>_xlfn.XLOOKUP(E1524,DelayData!C:C,DelayData!E:E,"Not Found")</f>
        <v>6</v>
      </c>
      <c r="T1524" s="3">
        <f>tbl_master[[#This Row],[Delay Mins]]</f>
        <v>6</v>
      </c>
      <c r="U1524" s="41">
        <f t="shared" si="95"/>
        <v>7</v>
      </c>
      <c r="V1524" s="41" t="e" cm="1">
        <f t="array" aca="1" ref="V1524" ca="1">IF(V5COUNT(S1524:S1526)&lt;3,"",AVERAGE(S1524:S1526))</f>
        <v>#NAME?</v>
      </c>
      <c r="W1524" s="41" t="e">
        <f t="shared" ca="1" si="96"/>
        <v>#NAME?</v>
      </c>
      <c r="X1524" s="41" t="e">
        <f t="shared" ca="1" si="97"/>
        <v>#NAME?</v>
      </c>
      <c r="Y1524" s="44" t="e">
        <f t="shared" ca="1" si="98"/>
        <v>#NAME?</v>
      </c>
    </row>
    <row r="1525" spans="1:25" ht="60" hidden="1" x14ac:dyDescent="0.25">
      <c r="A1525" s="3" t="s">
        <v>2971</v>
      </c>
      <c r="B1525" s="4">
        <v>45776</v>
      </c>
      <c r="C1525" s="3" t="s">
        <v>471</v>
      </c>
      <c r="D1525" s="5" t="s">
        <v>472</v>
      </c>
      <c r="E1525" s="3" t="s">
        <v>624</v>
      </c>
      <c r="F1525" s="3">
        <v>6</v>
      </c>
      <c r="G1525" s="3">
        <v>9</v>
      </c>
      <c r="H1525" s="4">
        <v>43896</v>
      </c>
      <c r="I1525" s="3" t="s">
        <v>39</v>
      </c>
      <c r="J1525" s="3" t="s">
        <v>170</v>
      </c>
      <c r="K1525" s="3" t="s">
        <v>28</v>
      </c>
      <c r="L1525" s="5"/>
      <c r="M1525" s="5"/>
      <c r="N1525" s="3" t="e">
        <f>IF(L1525="Availability", 0, IF(AND(#REF!="Y", OR(F1525&gt;2,#REF!&gt; 0)), 1, 0))</f>
        <v>#REF!</v>
      </c>
      <c r="O1525" s="5"/>
      <c r="P1525" s="5"/>
      <c r="Q1525" s="5"/>
      <c r="R1525" s="10"/>
      <c r="S1525" s="3">
        <f>_xlfn.XLOOKUP(E1525,DelayData!C:C,DelayData!E:E,"Not Found")</f>
        <v>31</v>
      </c>
      <c r="T1525" s="3">
        <f>tbl_master[[#This Row],[Delay Mins]]</f>
        <v>31</v>
      </c>
      <c r="U1525" s="41">
        <f t="shared" si="95"/>
        <v>6</v>
      </c>
      <c r="V1525" s="41" t="e" cm="1">
        <f t="array" aca="1" ref="V1525" ca="1">IF(V5COUNT(S1525:S1527)&lt;3,"",AVERAGE(S1525:S1527))</f>
        <v>#NAME?</v>
      </c>
      <c r="W1525" s="41" t="e">
        <f t="shared" ca="1" si="96"/>
        <v>#NAME?</v>
      </c>
      <c r="X1525" s="41" t="e">
        <f t="shared" ca="1" si="97"/>
        <v>#NAME?</v>
      </c>
      <c r="Y1525" s="44" t="e">
        <f t="shared" ca="1" si="98"/>
        <v>#NAME?</v>
      </c>
    </row>
    <row r="1526" spans="1:25" ht="60" hidden="1" x14ac:dyDescent="0.25">
      <c r="A1526" s="3" t="s">
        <v>2972</v>
      </c>
      <c r="B1526" s="4">
        <v>45776</v>
      </c>
      <c r="C1526" s="3" t="s">
        <v>1459</v>
      </c>
      <c r="D1526" s="5" t="s">
        <v>1460</v>
      </c>
      <c r="E1526" s="3" t="s">
        <v>133</v>
      </c>
      <c r="F1526" s="3">
        <v>57</v>
      </c>
      <c r="G1526" s="3">
        <v>57</v>
      </c>
      <c r="H1526" s="4">
        <v>43843</v>
      </c>
      <c r="I1526" s="3" t="s">
        <v>54</v>
      </c>
      <c r="J1526" s="3" t="s">
        <v>55</v>
      </c>
      <c r="K1526" s="3" t="s">
        <v>28</v>
      </c>
      <c r="L1526" s="5"/>
      <c r="M1526" s="5"/>
      <c r="N1526" s="3" t="e">
        <f>IF(L1526="Availability", 0, IF(AND(#REF!="Y", OR(F1526&gt;2,#REF!&gt; 0)), 1, 0))</f>
        <v>#REF!</v>
      </c>
      <c r="O1526" s="5"/>
      <c r="P1526" s="5"/>
      <c r="Q1526" s="5"/>
      <c r="R1526" s="10"/>
      <c r="S1526" s="3">
        <f>_xlfn.XLOOKUP(E1526,DelayData!C:C,DelayData!E:E,"Not Found")</f>
        <v>101</v>
      </c>
      <c r="T1526" s="3">
        <f>tbl_master[[#This Row],[Delay Mins]]</f>
        <v>101</v>
      </c>
      <c r="U1526" s="41">
        <f t="shared" si="95"/>
        <v>31</v>
      </c>
      <c r="V1526" s="41" t="e" cm="1">
        <f t="array" aca="1" ref="V1526" ca="1">IF(V5COUNT(S1526:S1528)&lt;3,"",AVERAGE(S1526:S1528))</f>
        <v>#NAME?</v>
      </c>
      <c r="W1526" s="41" t="e">
        <f t="shared" ca="1" si="96"/>
        <v>#NAME?</v>
      </c>
      <c r="X1526" s="41" t="e">
        <f t="shared" ca="1" si="97"/>
        <v>#NAME?</v>
      </c>
      <c r="Y1526" s="44" t="e">
        <f t="shared" ca="1" si="98"/>
        <v>#NAME?</v>
      </c>
    </row>
    <row r="1527" spans="1:25" ht="75" hidden="1" x14ac:dyDescent="0.25">
      <c r="A1527" s="3" t="s">
        <v>2973</v>
      </c>
      <c r="B1527" s="4">
        <v>45775</v>
      </c>
      <c r="C1527" s="3" t="s">
        <v>1914</v>
      </c>
      <c r="D1527" s="5" t="s">
        <v>1915</v>
      </c>
      <c r="E1527" s="3" t="s">
        <v>43</v>
      </c>
      <c r="F1527" s="3">
        <v>27</v>
      </c>
      <c r="G1527" s="3">
        <v>40</v>
      </c>
      <c r="H1527" s="4">
        <v>43536</v>
      </c>
      <c r="I1527" s="3" t="s">
        <v>26</v>
      </c>
      <c r="J1527" s="3" t="s">
        <v>361</v>
      </c>
      <c r="K1527" s="3" t="s">
        <v>28</v>
      </c>
      <c r="L1527" s="5"/>
      <c r="M1527" s="5"/>
      <c r="N1527" s="3" t="e">
        <f>IF(L1527="Availability", 0, IF(AND(#REF!="Y", OR(F1527&gt;2,#REF!&gt; 0)), 1, 0))</f>
        <v>#REF!</v>
      </c>
      <c r="O1527" s="5"/>
      <c r="P1527" s="5"/>
      <c r="Q1527" s="5"/>
      <c r="R1527" s="10"/>
      <c r="S1527" s="3">
        <f>_xlfn.XLOOKUP(E1527,DelayData!C:C,DelayData!E:E,"Not Found")</f>
        <v>0</v>
      </c>
      <c r="T1527" s="3">
        <f>tbl_master[[#This Row],[Delay Mins]]</f>
        <v>0</v>
      </c>
      <c r="U1527" s="41">
        <f t="shared" si="95"/>
        <v>101</v>
      </c>
      <c r="V1527" s="41" t="e" cm="1">
        <f t="array" aca="1" ref="V1527" ca="1">IF(V5COUNT(S1527:S1529)&lt;3,"",AVERAGE(S1527:S1529))</f>
        <v>#NAME?</v>
      </c>
      <c r="W1527" s="41" t="e">
        <f t="shared" ca="1" si="96"/>
        <v>#NAME?</v>
      </c>
      <c r="X1527" s="41" t="e">
        <f t="shared" ca="1" si="97"/>
        <v>#NAME?</v>
      </c>
      <c r="Y1527" s="44" t="e">
        <f t="shared" ca="1" si="98"/>
        <v>#NAME?</v>
      </c>
    </row>
    <row r="1528" spans="1:25" ht="75" hidden="1" x14ac:dyDescent="0.25">
      <c r="A1528" s="3" t="s">
        <v>2974</v>
      </c>
      <c r="B1528" s="4">
        <v>45775</v>
      </c>
      <c r="C1528" s="3" t="s">
        <v>1719</v>
      </c>
      <c r="D1528" s="5" t="s">
        <v>2515</v>
      </c>
      <c r="E1528" s="3" t="s">
        <v>116</v>
      </c>
      <c r="F1528" s="3">
        <v>12</v>
      </c>
      <c r="G1528" s="3">
        <v>26</v>
      </c>
      <c r="H1528" s="3"/>
      <c r="I1528" s="3" t="s">
        <v>33</v>
      </c>
      <c r="J1528" s="3" t="s">
        <v>288</v>
      </c>
      <c r="K1528" s="3" t="s">
        <v>28</v>
      </c>
      <c r="L1528" s="5"/>
      <c r="M1528" s="5"/>
      <c r="N1528" s="3" t="e">
        <f>IF(L1528="Availability", 0, IF(AND(#REF!="Y", OR(F1528&gt;2,#REF!&gt; 0)), 1, 0))</f>
        <v>#REF!</v>
      </c>
      <c r="O1528" s="5"/>
      <c r="P1528" s="5"/>
      <c r="Q1528" s="5"/>
      <c r="R1528" s="10"/>
      <c r="S1528" s="3">
        <f>_xlfn.XLOOKUP(E1528,DelayData!C:C,DelayData!E:E,"Not Found")</f>
        <v>6</v>
      </c>
      <c r="T1528" s="3">
        <f>tbl_master[[#This Row],[Delay Mins]]</f>
        <v>6</v>
      </c>
      <c r="U1528" s="41">
        <f t="shared" si="95"/>
        <v>0</v>
      </c>
      <c r="V1528" s="41" t="e" cm="1">
        <f t="array" aca="1" ref="V1528" ca="1">IF(V5COUNT(S1528:S1530)&lt;3,"",AVERAGE(S1528:S1530))</f>
        <v>#NAME?</v>
      </c>
      <c r="W1528" s="41" t="e">
        <f t="shared" ca="1" si="96"/>
        <v>#NAME?</v>
      </c>
      <c r="X1528" s="41" t="e">
        <f t="shared" ca="1" si="97"/>
        <v>#NAME?</v>
      </c>
      <c r="Y1528" s="44" t="e">
        <f t="shared" ca="1" si="98"/>
        <v>#NAME?</v>
      </c>
    </row>
    <row r="1529" spans="1:25" ht="75" hidden="1" x14ac:dyDescent="0.25">
      <c r="A1529" s="3" t="s">
        <v>2975</v>
      </c>
      <c r="B1529" s="4">
        <v>45775</v>
      </c>
      <c r="C1529" s="3" t="s">
        <v>1443</v>
      </c>
      <c r="D1529" s="5" t="s">
        <v>2976</v>
      </c>
      <c r="E1529" s="3" t="s">
        <v>87</v>
      </c>
      <c r="F1529" s="3">
        <v>6</v>
      </c>
      <c r="G1529" s="3">
        <v>6</v>
      </c>
      <c r="H1529" s="3"/>
      <c r="I1529" s="3" t="s">
        <v>88</v>
      </c>
      <c r="J1529" s="3" t="s">
        <v>361</v>
      </c>
      <c r="K1529" s="3" t="s">
        <v>28</v>
      </c>
      <c r="L1529" s="5"/>
      <c r="M1529" s="5"/>
      <c r="N1529" s="3" t="e">
        <f>IF(L1529="Availability", 0, IF(AND(#REF!="Y", OR(F1529&gt;2,#REF!&gt; 0)), 1, 0))</f>
        <v>#REF!</v>
      </c>
      <c r="O1529" s="5"/>
      <c r="P1529" s="5"/>
      <c r="Q1529" s="5"/>
      <c r="R1529" s="10"/>
      <c r="S1529" s="3">
        <f>_xlfn.XLOOKUP(E1529,DelayData!C:C,DelayData!E:E,"Not Found")</f>
        <v>0</v>
      </c>
      <c r="T1529" s="3">
        <f>tbl_master[[#This Row],[Delay Mins]]</f>
        <v>0</v>
      </c>
      <c r="U1529" s="41">
        <f t="shared" si="95"/>
        <v>6</v>
      </c>
      <c r="V1529" s="41" t="e" cm="1">
        <f t="array" aca="1" ref="V1529" ca="1">IF(V5COUNT(S1529:S1531)&lt;3,"",AVERAGE(S1529:S1531))</f>
        <v>#NAME?</v>
      </c>
      <c r="W1529" s="41" t="e">
        <f t="shared" ca="1" si="96"/>
        <v>#NAME?</v>
      </c>
      <c r="X1529" s="41" t="e">
        <f t="shared" ca="1" si="97"/>
        <v>#NAME?</v>
      </c>
      <c r="Y1529" s="44" t="e">
        <f t="shared" ca="1" si="98"/>
        <v>#NAME?</v>
      </c>
    </row>
    <row r="1530" spans="1:25" ht="75" hidden="1" x14ac:dyDescent="0.25">
      <c r="A1530" s="3" t="s">
        <v>2977</v>
      </c>
      <c r="B1530" s="4">
        <v>45775</v>
      </c>
      <c r="C1530" s="3" t="s">
        <v>946</v>
      </c>
      <c r="D1530" s="5" t="s">
        <v>1695</v>
      </c>
      <c r="E1530" s="3" t="s">
        <v>70</v>
      </c>
      <c r="F1530" s="3">
        <v>14</v>
      </c>
      <c r="G1530" s="3">
        <v>14</v>
      </c>
      <c r="H1530" s="4">
        <v>43700</v>
      </c>
      <c r="I1530" s="3" t="s">
        <v>71</v>
      </c>
      <c r="J1530" s="3" t="s">
        <v>55</v>
      </c>
      <c r="K1530" s="3" t="s">
        <v>28</v>
      </c>
      <c r="L1530" s="5"/>
      <c r="M1530" s="5"/>
      <c r="N1530" s="3" t="e">
        <f>IF(L1530="Availability", 0, IF(AND(#REF!="Y", OR(F1530&gt;2,#REF!&gt; 0)), 1, 0))</f>
        <v>#REF!</v>
      </c>
      <c r="O1530" s="5"/>
      <c r="P1530" s="5"/>
      <c r="Q1530" s="5"/>
      <c r="R1530" s="10"/>
      <c r="S1530" s="3">
        <f>_xlfn.XLOOKUP(E1530,DelayData!C:C,DelayData!E:E,"Not Found")</f>
        <v>27</v>
      </c>
      <c r="T1530" s="3">
        <f>tbl_master[[#This Row],[Delay Mins]]</f>
        <v>27</v>
      </c>
      <c r="U1530" s="41">
        <f t="shared" si="95"/>
        <v>0</v>
      </c>
      <c r="V1530" s="41" t="e" cm="1">
        <f t="array" aca="1" ref="V1530" ca="1">IF(V5COUNT(S1530:S1532)&lt;3,"",AVERAGE(S1530:S1532))</f>
        <v>#NAME?</v>
      </c>
      <c r="W1530" s="41" t="e">
        <f t="shared" ca="1" si="96"/>
        <v>#NAME?</v>
      </c>
      <c r="X1530" s="41" t="e">
        <f t="shared" ca="1" si="97"/>
        <v>#NAME?</v>
      </c>
      <c r="Y1530" s="44" t="e">
        <f t="shared" ca="1" si="98"/>
        <v>#NAME?</v>
      </c>
    </row>
    <row r="1531" spans="1:25" ht="75" hidden="1" x14ac:dyDescent="0.25">
      <c r="A1531" s="3" t="s">
        <v>2978</v>
      </c>
      <c r="B1531" s="4">
        <v>45774</v>
      </c>
      <c r="C1531" s="3" t="s">
        <v>1660</v>
      </c>
      <c r="D1531" s="5" t="s">
        <v>2497</v>
      </c>
      <c r="E1531" s="3" t="s">
        <v>216</v>
      </c>
      <c r="F1531" s="3">
        <v>35</v>
      </c>
      <c r="G1531" s="3">
        <v>40</v>
      </c>
      <c r="H1531" s="4">
        <v>43920</v>
      </c>
      <c r="I1531" s="3" t="s">
        <v>253</v>
      </c>
      <c r="J1531" s="3" t="s">
        <v>702</v>
      </c>
      <c r="K1531" s="3" t="s">
        <v>28</v>
      </c>
      <c r="L1531" s="5" t="s">
        <v>1669</v>
      </c>
      <c r="M1531" s="5" t="s">
        <v>2913</v>
      </c>
      <c r="N1531" s="3" t="e">
        <f>IF(L1531="Availability", 0, IF(AND(#REF!="Y", OR(F1531&gt;2,#REF!&gt; 0)), 1, 0))</f>
        <v>#REF!</v>
      </c>
      <c r="O1531" s="5"/>
      <c r="P1531" s="5"/>
      <c r="Q1531" s="5"/>
      <c r="R1531" s="10"/>
      <c r="S1531" s="3">
        <f>_xlfn.XLOOKUP(E1531,DelayData!C:C,DelayData!E:E,"Not Found")</f>
        <v>3</v>
      </c>
      <c r="T1531" s="3">
        <f>tbl_master[[#This Row],[Delay Mins]]</f>
        <v>3</v>
      </c>
      <c r="U1531" s="41">
        <f t="shared" si="95"/>
        <v>27</v>
      </c>
      <c r="V1531" s="41" t="e" cm="1">
        <f t="array" aca="1" ref="V1531" ca="1">IF(V5COUNT(S1531:S1533)&lt;3,"",AVERAGE(S1531:S1533))</f>
        <v>#NAME?</v>
      </c>
      <c r="W1531" s="41" t="e">
        <f t="shared" ca="1" si="96"/>
        <v>#NAME?</v>
      </c>
      <c r="X1531" s="41" t="e">
        <f t="shared" ca="1" si="97"/>
        <v>#NAME?</v>
      </c>
      <c r="Y1531" s="44" t="e">
        <f t="shared" ca="1" si="98"/>
        <v>#NAME?</v>
      </c>
    </row>
    <row r="1532" spans="1:25" ht="75" hidden="1" x14ac:dyDescent="0.25">
      <c r="A1532" s="3" t="s">
        <v>2979</v>
      </c>
      <c r="B1532" s="4">
        <v>45773</v>
      </c>
      <c r="C1532" s="3" t="s">
        <v>1478</v>
      </c>
      <c r="D1532" s="5" t="s">
        <v>2126</v>
      </c>
      <c r="E1532" s="3" t="s">
        <v>128</v>
      </c>
      <c r="F1532" s="3">
        <v>4</v>
      </c>
      <c r="G1532" s="3">
        <v>4</v>
      </c>
      <c r="H1532" s="3"/>
      <c r="I1532" s="3" t="s">
        <v>119</v>
      </c>
      <c r="J1532" s="3" t="s">
        <v>163</v>
      </c>
      <c r="K1532" s="3" t="s">
        <v>28</v>
      </c>
      <c r="L1532" s="5" t="s">
        <v>1616</v>
      </c>
      <c r="M1532" s="5" t="s">
        <v>2980</v>
      </c>
      <c r="N1532" s="3" t="e">
        <f>IF(L1532="Availability", 0, IF(AND(#REF!="Y", OR(F1532&gt;2,#REF!&gt; 0)), 1, 0))</f>
        <v>#REF!</v>
      </c>
      <c r="O1532" s="5"/>
      <c r="P1532" s="5"/>
      <c r="Q1532" s="5"/>
      <c r="R1532" s="10"/>
      <c r="S1532" s="3">
        <f>_xlfn.XLOOKUP(E1532,DelayData!C:C,DelayData!E:E,"Not Found")</f>
        <v>3</v>
      </c>
      <c r="T1532" s="3">
        <f>tbl_master[[#This Row],[Delay Mins]]</f>
        <v>3</v>
      </c>
      <c r="U1532" s="41">
        <f t="shared" si="95"/>
        <v>3</v>
      </c>
      <c r="V1532" s="41" t="e" cm="1">
        <f t="array" aca="1" ref="V1532" ca="1">IF(V5COUNT(S1532:S1534)&lt;3,"",AVERAGE(S1532:S1534))</f>
        <v>#NAME?</v>
      </c>
      <c r="W1532" s="41" t="e">
        <f t="shared" ca="1" si="96"/>
        <v>#NAME?</v>
      </c>
      <c r="X1532" s="41" t="e">
        <f t="shared" ca="1" si="97"/>
        <v>#NAME?</v>
      </c>
      <c r="Y1532" s="44" t="e">
        <f t="shared" ca="1" si="98"/>
        <v>#NAME?</v>
      </c>
    </row>
    <row r="1533" spans="1:25" ht="30" hidden="1" x14ac:dyDescent="0.25">
      <c r="A1533" s="3" t="s">
        <v>2981</v>
      </c>
      <c r="B1533" s="4">
        <v>45773</v>
      </c>
      <c r="C1533" s="3" t="s">
        <v>2251</v>
      </c>
      <c r="D1533" s="5"/>
      <c r="E1533" s="3" t="s">
        <v>146</v>
      </c>
      <c r="F1533" s="3">
        <v>29</v>
      </c>
      <c r="G1533" s="3">
        <v>32</v>
      </c>
      <c r="H1533" s="3"/>
      <c r="I1533" s="3" t="s">
        <v>1981</v>
      </c>
      <c r="J1533" s="3"/>
      <c r="K1533" s="3" t="s">
        <v>584</v>
      </c>
      <c r="L1533" s="5" t="s">
        <v>875</v>
      </c>
      <c r="M1533" s="5"/>
      <c r="N1533" s="3" t="e">
        <f>IF(L1533="Availability", 0, IF(AND(#REF!="Y", OR(F1533&gt;2,#REF!&gt; 0)), 1, 0))</f>
        <v>#REF!</v>
      </c>
      <c r="O1533" s="5"/>
      <c r="P1533" s="5"/>
      <c r="Q1533" s="5"/>
      <c r="R1533" s="10"/>
      <c r="S1533" s="3">
        <f>_xlfn.XLOOKUP(E1533,DelayData!C:C,DelayData!E:E,"Not Found")</f>
        <v>6</v>
      </c>
      <c r="T1533" s="3">
        <f>tbl_master[[#This Row],[Delay Mins]]</f>
        <v>6</v>
      </c>
      <c r="U1533" s="41">
        <f t="shared" si="95"/>
        <v>3</v>
      </c>
      <c r="V1533" s="41" t="e" cm="1">
        <f t="array" aca="1" ref="V1533" ca="1">IF(V5COUNT(S1533:S1535)&lt;3,"",AVERAGE(S1533:S1535))</f>
        <v>#NAME?</v>
      </c>
      <c r="W1533" s="41" t="e">
        <f t="shared" ca="1" si="96"/>
        <v>#NAME?</v>
      </c>
      <c r="X1533" s="41" t="e">
        <f t="shared" ca="1" si="97"/>
        <v>#NAME?</v>
      </c>
      <c r="Y1533" s="44" t="e">
        <f t="shared" ca="1" si="98"/>
        <v>#NAME?</v>
      </c>
    </row>
    <row r="1534" spans="1:25" ht="75" hidden="1" x14ac:dyDescent="0.25">
      <c r="A1534" s="3" t="s">
        <v>2982</v>
      </c>
      <c r="B1534" s="4">
        <v>45773</v>
      </c>
      <c r="C1534" s="3" t="s">
        <v>46</v>
      </c>
      <c r="D1534" s="5" t="s">
        <v>1128</v>
      </c>
      <c r="E1534" s="3" t="s">
        <v>128</v>
      </c>
      <c r="F1534" s="3">
        <v>3</v>
      </c>
      <c r="G1534" s="3">
        <v>3</v>
      </c>
      <c r="H1534" s="4">
        <v>44055</v>
      </c>
      <c r="I1534" s="3" t="s">
        <v>2983</v>
      </c>
      <c r="J1534" s="3" t="s">
        <v>1398</v>
      </c>
      <c r="K1534" s="3" t="s">
        <v>28</v>
      </c>
      <c r="L1534" s="5" t="s">
        <v>1616</v>
      </c>
      <c r="M1534" s="5" t="s">
        <v>2875</v>
      </c>
      <c r="N1534" s="3" t="e">
        <f>IF(L1534="Availability", 0, IF(AND(#REF!="Y", OR(F1534&gt;2,#REF!&gt; 0)), 1, 0))</f>
        <v>#REF!</v>
      </c>
      <c r="O1534" s="5"/>
      <c r="P1534" s="5"/>
      <c r="Q1534" s="5"/>
      <c r="R1534" s="10"/>
      <c r="S1534" s="3">
        <f>_xlfn.XLOOKUP(E1534,DelayData!C:C,DelayData!E:E,"Not Found")</f>
        <v>3</v>
      </c>
      <c r="T1534" s="3">
        <f>tbl_master[[#This Row],[Delay Mins]]</f>
        <v>3</v>
      </c>
      <c r="U1534" s="41">
        <f t="shared" si="95"/>
        <v>6</v>
      </c>
      <c r="V1534" s="41" t="e" cm="1">
        <f t="array" aca="1" ref="V1534" ca="1">IF(V5COUNT(S1534:S1536)&lt;3,"",AVERAGE(S1534:S1536))</f>
        <v>#NAME?</v>
      </c>
      <c r="W1534" s="41" t="e">
        <f t="shared" ca="1" si="96"/>
        <v>#NAME?</v>
      </c>
      <c r="X1534" s="41" t="e">
        <f t="shared" ca="1" si="97"/>
        <v>#NAME?</v>
      </c>
      <c r="Y1534" s="44" t="e">
        <f t="shared" ca="1" si="98"/>
        <v>#NAME?</v>
      </c>
    </row>
    <row r="1535" spans="1:25" ht="75" hidden="1" x14ac:dyDescent="0.25">
      <c r="A1535" s="3" t="s">
        <v>2984</v>
      </c>
      <c r="B1535" s="4">
        <v>45773</v>
      </c>
      <c r="C1535" s="3" t="s">
        <v>1011</v>
      </c>
      <c r="D1535" s="5" t="s">
        <v>2985</v>
      </c>
      <c r="E1535" s="3" t="s">
        <v>87</v>
      </c>
      <c r="F1535" s="3">
        <v>3</v>
      </c>
      <c r="G1535" s="3">
        <v>6</v>
      </c>
      <c r="H1535" s="4">
        <v>43686</v>
      </c>
      <c r="I1535" s="3" t="s">
        <v>26</v>
      </c>
      <c r="J1535" s="3" t="s">
        <v>44</v>
      </c>
      <c r="K1535" s="3" t="s">
        <v>28</v>
      </c>
      <c r="L1535" s="5"/>
      <c r="M1535" s="5"/>
      <c r="N1535" s="3" t="e">
        <f>IF(L1535="Availability", 0, IF(AND(#REF!="Y", OR(F1535&gt;2,#REF!&gt; 0)), 1, 0))</f>
        <v>#REF!</v>
      </c>
      <c r="O1535" s="5"/>
      <c r="P1535" s="5"/>
      <c r="Q1535" s="5"/>
      <c r="R1535" s="10"/>
      <c r="S1535" s="3">
        <f>_xlfn.XLOOKUP(E1535,DelayData!C:C,DelayData!E:E,"Not Found")</f>
        <v>0</v>
      </c>
      <c r="T1535" s="3">
        <f>tbl_master[[#This Row],[Delay Mins]]</f>
        <v>0</v>
      </c>
      <c r="U1535" s="41">
        <f t="shared" si="95"/>
        <v>3</v>
      </c>
      <c r="V1535" s="41" t="e" cm="1">
        <f t="array" aca="1" ref="V1535" ca="1">IF(V5COUNT(S1535:S1537)&lt;3,"",AVERAGE(S1535:S1537))</f>
        <v>#NAME?</v>
      </c>
      <c r="W1535" s="41" t="e">
        <f t="shared" ca="1" si="96"/>
        <v>#NAME?</v>
      </c>
      <c r="X1535" s="41" t="e">
        <f t="shared" ca="1" si="97"/>
        <v>#NAME?</v>
      </c>
      <c r="Y1535" s="44" t="e">
        <f t="shared" ca="1" si="98"/>
        <v>#NAME?</v>
      </c>
    </row>
    <row r="1536" spans="1:25" ht="135" hidden="1" x14ac:dyDescent="0.25">
      <c r="A1536" s="3" t="s">
        <v>2986</v>
      </c>
      <c r="B1536" s="4">
        <v>45773</v>
      </c>
      <c r="C1536" s="3"/>
      <c r="D1536" s="5" t="s">
        <v>2987</v>
      </c>
      <c r="E1536" s="3" t="s">
        <v>87</v>
      </c>
      <c r="F1536" s="3">
        <v>0</v>
      </c>
      <c r="G1536" s="3">
        <v>3</v>
      </c>
      <c r="H1536" s="4">
        <v>43805</v>
      </c>
      <c r="I1536" s="3" t="s">
        <v>26</v>
      </c>
      <c r="J1536" s="3"/>
      <c r="K1536" s="3" t="s">
        <v>34</v>
      </c>
      <c r="L1536" s="5"/>
      <c r="M1536" s="5"/>
      <c r="N1536" s="3" t="e">
        <f>IF(L1536="Availability", 0, IF(AND(#REF!="Y", OR(F1536&gt;2,#REF!&gt; 0)), 1, 0))</f>
        <v>#REF!</v>
      </c>
      <c r="O1536" s="5"/>
      <c r="P1536" s="5"/>
      <c r="Q1536" s="5"/>
      <c r="R1536" s="10"/>
      <c r="S1536" s="3">
        <f>_xlfn.XLOOKUP(E1536,DelayData!C:C,DelayData!E:E,"Not Found")</f>
        <v>0</v>
      </c>
      <c r="T1536" s="3">
        <f>tbl_master[[#This Row],[Delay Mins]]</f>
        <v>0</v>
      </c>
      <c r="U1536" s="41">
        <f t="shared" si="95"/>
        <v>0</v>
      </c>
      <c r="V1536" s="41" t="e" cm="1">
        <f t="array" aca="1" ref="V1536" ca="1">IF(V5COUNT(S1536:S1538)&lt;3,"",AVERAGE(S1536:S1538))</f>
        <v>#NAME?</v>
      </c>
      <c r="W1536" s="41" t="e">
        <f t="shared" ca="1" si="96"/>
        <v>#NAME?</v>
      </c>
      <c r="X1536" s="41" t="e">
        <f t="shared" ca="1" si="97"/>
        <v>#NAME?</v>
      </c>
      <c r="Y1536" s="44" t="e">
        <f t="shared" ca="1" si="98"/>
        <v>#NAME?</v>
      </c>
    </row>
    <row r="1537" spans="1:25" ht="60" hidden="1" x14ac:dyDescent="0.25">
      <c r="A1537" s="3" t="s">
        <v>2988</v>
      </c>
      <c r="B1537" s="4">
        <v>45773</v>
      </c>
      <c r="C1537" s="3" t="s">
        <v>1655</v>
      </c>
      <c r="D1537" s="5" t="s">
        <v>2989</v>
      </c>
      <c r="E1537" s="3" t="s">
        <v>133</v>
      </c>
      <c r="F1537" s="3">
        <v>15</v>
      </c>
      <c r="G1537" s="3">
        <v>21</v>
      </c>
      <c r="H1537" s="4">
        <v>43721</v>
      </c>
      <c r="I1537" s="3" t="s">
        <v>54</v>
      </c>
      <c r="J1537" s="3" t="s">
        <v>55</v>
      </c>
      <c r="K1537" s="3" t="s">
        <v>28</v>
      </c>
      <c r="L1537" s="5"/>
      <c r="M1537" s="5"/>
      <c r="N1537" s="3" t="e">
        <f>IF(L1537="Availability", 0, IF(AND(#REF!="Y", OR(F1537&gt;2,#REF!&gt; 0)), 1, 0))</f>
        <v>#REF!</v>
      </c>
      <c r="O1537" s="5"/>
      <c r="P1537" s="5"/>
      <c r="Q1537" s="5"/>
      <c r="R1537" s="10"/>
      <c r="S1537" s="3">
        <f>_xlfn.XLOOKUP(E1537,DelayData!C:C,DelayData!E:E,"Not Found")</f>
        <v>101</v>
      </c>
      <c r="T1537" s="3">
        <f>tbl_master[[#This Row],[Delay Mins]]</f>
        <v>101</v>
      </c>
      <c r="U1537" s="41">
        <f t="shared" si="95"/>
        <v>0</v>
      </c>
      <c r="V1537" s="41" t="e" cm="1">
        <f t="array" aca="1" ref="V1537" ca="1">IF(V5COUNT(S1537:S1539)&lt;3,"",AVERAGE(S1537:S1539))</f>
        <v>#NAME?</v>
      </c>
      <c r="W1537" s="41" t="e">
        <f t="shared" ca="1" si="96"/>
        <v>#NAME?</v>
      </c>
      <c r="X1537" s="41" t="e">
        <f t="shared" ca="1" si="97"/>
        <v>#NAME?</v>
      </c>
      <c r="Y1537" s="44" t="e">
        <f t="shared" ca="1" si="98"/>
        <v>#NAME?</v>
      </c>
    </row>
    <row r="1538" spans="1:25" ht="60" hidden="1" x14ac:dyDescent="0.25">
      <c r="A1538" s="3" t="s">
        <v>2990</v>
      </c>
      <c r="B1538" s="4">
        <v>45773</v>
      </c>
      <c r="C1538" s="3" t="s">
        <v>651</v>
      </c>
      <c r="D1538" s="5" t="s">
        <v>2144</v>
      </c>
      <c r="E1538" s="3" t="s">
        <v>133</v>
      </c>
      <c r="F1538" s="3">
        <v>64</v>
      </c>
      <c r="G1538" s="3">
        <v>96</v>
      </c>
      <c r="H1538" s="4">
        <v>43679</v>
      </c>
      <c r="I1538" s="3" t="s">
        <v>54</v>
      </c>
      <c r="J1538" s="3" t="s">
        <v>55</v>
      </c>
      <c r="K1538" s="3" t="s">
        <v>28</v>
      </c>
      <c r="L1538" s="5"/>
      <c r="M1538" s="5"/>
      <c r="N1538" s="3" t="e">
        <f>IF(L1538="Availability", 0, IF(AND(#REF!="Y", OR(F1538&gt;2,#REF!&gt; 0)), 1, 0))</f>
        <v>#REF!</v>
      </c>
      <c r="O1538" s="5"/>
      <c r="P1538" s="5"/>
      <c r="Q1538" s="5"/>
      <c r="R1538" s="10"/>
      <c r="S1538" s="3">
        <f>_xlfn.XLOOKUP(E1538,DelayData!C:C,DelayData!E:E,"Not Found")</f>
        <v>101</v>
      </c>
      <c r="T1538" s="3">
        <f>tbl_master[[#This Row],[Delay Mins]]</f>
        <v>101</v>
      </c>
      <c r="U1538" s="41">
        <f t="shared" ref="U1538:U1601" si="99">S1537</f>
        <v>101</v>
      </c>
      <c r="V1538" s="41" t="e" cm="1">
        <f t="array" aca="1" ref="V1538" ca="1">IF(V5COUNT(S1538:S1540)&lt;3,"",AVERAGE(S1538:S1540))</f>
        <v>#NAME?</v>
      </c>
      <c r="W1538" s="41" t="e">
        <f t="shared" ref="W1538:W1601" ca="1" si="100">0.5*T1538 + 0.3*U1538 + 0.2*V1538</f>
        <v>#NAME?</v>
      </c>
      <c r="X1538" s="41" t="e">
        <f t="shared" ref="X1538:X1601" ca="1" si="101">S1538 - W1538</f>
        <v>#NAME?</v>
      </c>
      <c r="Y1538" s="44" t="e">
        <f t="shared" ref="Y1538:Y1601" ca="1" si="102">ABS(S1538 - W1538)</f>
        <v>#NAME?</v>
      </c>
    </row>
    <row r="1539" spans="1:25" ht="60" hidden="1" x14ac:dyDescent="0.25">
      <c r="A1539" s="3" t="s">
        <v>2991</v>
      </c>
      <c r="B1539" s="4">
        <v>45772</v>
      </c>
      <c r="C1539" s="3" t="s">
        <v>1820</v>
      </c>
      <c r="D1539" s="5" t="s">
        <v>2992</v>
      </c>
      <c r="E1539" s="3" t="s">
        <v>95</v>
      </c>
      <c r="F1539" s="3">
        <v>4</v>
      </c>
      <c r="G1539" s="3">
        <v>4</v>
      </c>
      <c r="H1539" s="4">
        <v>43532</v>
      </c>
      <c r="I1539" s="3" t="s">
        <v>26</v>
      </c>
      <c r="J1539" s="3" t="s">
        <v>44</v>
      </c>
      <c r="K1539" s="3" t="s">
        <v>28</v>
      </c>
      <c r="L1539" s="5"/>
      <c r="M1539" s="5"/>
      <c r="N1539" s="3" t="e">
        <f>IF(L1539="Availability", 0, IF(AND(#REF!="Y", OR(F1539&gt;2,#REF!&gt; 0)), 1, 0))</f>
        <v>#REF!</v>
      </c>
      <c r="O1539" s="5"/>
      <c r="P1539" s="5"/>
      <c r="Q1539" s="5"/>
      <c r="R1539" s="10"/>
      <c r="S1539" s="3">
        <f>_xlfn.XLOOKUP(E1539,DelayData!C:C,DelayData!E:E,"Not Found")</f>
        <v>0</v>
      </c>
      <c r="T1539" s="3">
        <f>tbl_master[[#This Row],[Delay Mins]]</f>
        <v>0</v>
      </c>
      <c r="U1539" s="41">
        <f t="shared" si="99"/>
        <v>101</v>
      </c>
      <c r="V1539" s="41" t="e" cm="1">
        <f t="array" aca="1" ref="V1539" ca="1">IF(V5COUNT(S1539:S1541)&lt;3,"",AVERAGE(S1539:S1541))</f>
        <v>#NAME?</v>
      </c>
      <c r="W1539" s="41" t="e">
        <f t="shared" ca="1" si="100"/>
        <v>#NAME?</v>
      </c>
      <c r="X1539" s="41" t="e">
        <f t="shared" ca="1" si="101"/>
        <v>#NAME?</v>
      </c>
      <c r="Y1539" s="44" t="e">
        <f t="shared" ca="1" si="102"/>
        <v>#NAME?</v>
      </c>
    </row>
    <row r="1540" spans="1:25" ht="60" hidden="1" x14ac:dyDescent="0.25">
      <c r="A1540" s="3" t="s">
        <v>2993</v>
      </c>
      <c r="B1540" s="4">
        <v>45772</v>
      </c>
      <c r="C1540" s="3" t="s">
        <v>2539</v>
      </c>
      <c r="D1540" s="5" t="s">
        <v>2848</v>
      </c>
      <c r="E1540" s="3" t="s">
        <v>133</v>
      </c>
      <c r="F1540" s="3">
        <v>4</v>
      </c>
      <c r="G1540" s="3">
        <v>4</v>
      </c>
      <c r="H1540" s="4">
        <v>43532</v>
      </c>
      <c r="I1540" s="3" t="s">
        <v>744</v>
      </c>
      <c r="J1540" s="3"/>
      <c r="K1540" s="3" t="s">
        <v>424</v>
      </c>
      <c r="L1540" s="5" t="s">
        <v>875</v>
      </c>
      <c r="M1540" s="5" t="s">
        <v>2867</v>
      </c>
      <c r="N1540" s="3" t="e">
        <f>IF(L1540="Availability", 0, IF(AND(#REF!="Y", OR(F1540&gt;2,#REF!&gt; 0)), 1, 0))</f>
        <v>#REF!</v>
      </c>
      <c r="O1540" s="5"/>
      <c r="P1540" s="5"/>
      <c r="Q1540" s="5"/>
      <c r="R1540" s="10"/>
      <c r="S1540" s="3">
        <f>_xlfn.XLOOKUP(E1540,DelayData!C:C,DelayData!E:E,"Not Found")</f>
        <v>101</v>
      </c>
      <c r="T1540" s="3">
        <f>tbl_master[[#This Row],[Delay Mins]]</f>
        <v>101</v>
      </c>
      <c r="U1540" s="41">
        <f t="shared" si="99"/>
        <v>0</v>
      </c>
      <c r="V1540" s="41" t="e" cm="1">
        <f t="array" aca="1" ref="V1540" ca="1">IF(V5COUNT(S1540:S1542)&lt;3,"",AVERAGE(S1540:S1542))</f>
        <v>#NAME?</v>
      </c>
      <c r="W1540" s="41" t="e">
        <f t="shared" ca="1" si="100"/>
        <v>#NAME?</v>
      </c>
      <c r="X1540" s="41" t="e">
        <f t="shared" ca="1" si="101"/>
        <v>#NAME?</v>
      </c>
      <c r="Y1540" s="44" t="e">
        <f t="shared" ca="1" si="102"/>
        <v>#NAME?</v>
      </c>
    </row>
    <row r="1541" spans="1:25" ht="75" hidden="1" x14ac:dyDescent="0.25">
      <c r="A1541" s="3" t="s">
        <v>2994</v>
      </c>
      <c r="B1541" s="4">
        <v>45772</v>
      </c>
      <c r="C1541" s="3" t="s">
        <v>990</v>
      </c>
      <c r="D1541" s="5" t="s">
        <v>991</v>
      </c>
      <c r="E1541" s="3" t="s">
        <v>43</v>
      </c>
      <c r="F1541" s="3">
        <v>13</v>
      </c>
      <c r="G1541" s="3">
        <v>22</v>
      </c>
      <c r="H1541" s="4">
        <v>43549</v>
      </c>
      <c r="I1541" s="3" t="s">
        <v>26</v>
      </c>
      <c r="J1541" s="3" t="s">
        <v>361</v>
      </c>
      <c r="K1541" s="3" t="s">
        <v>28</v>
      </c>
      <c r="L1541" s="5"/>
      <c r="M1541" s="5"/>
      <c r="N1541" s="3" t="e">
        <f>IF(L1541="Availability", 0, IF(AND(#REF!="Y", OR(F1541&gt;2,#REF!&gt; 0)), 1, 0))</f>
        <v>#REF!</v>
      </c>
      <c r="O1541" s="5"/>
      <c r="P1541" s="5"/>
      <c r="Q1541" s="5"/>
      <c r="R1541" s="10"/>
      <c r="S1541" s="3">
        <f>_xlfn.XLOOKUP(E1541,DelayData!C:C,DelayData!E:E,"Not Found")</f>
        <v>0</v>
      </c>
      <c r="T1541" s="3">
        <f>tbl_master[[#This Row],[Delay Mins]]</f>
        <v>0</v>
      </c>
      <c r="U1541" s="41">
        <f t="shared" si="99"/>
        <v>101</v>
      </c>
      <c r="V1541" s="41" t="e" cm="1">
        <f t="array" aca="1" ref="V1541" ca="1">IF(V5COUNT(S1541:S1543)&lt;3,"",AVERAGE(S1541:S1543))</f>
        <v>#NAME?</v>
      </c>
      <c r="W1541" s="41" t="e">
        <f t="shared" ca="1" si="100"/>
        <v>#NAME?</v>
      </c>
      <c r="X1541" s="41" t="e">
        <f t="shared" ca="1" si="101"/>
        <v>#NAME?</v>
      </c>
      <c r="Y1541" s="44" t="e">
        <f t="shared" ca="1" si="102"/>
        <v>#NAME?</v>
      </c>
    </row>
    <row r="1542" spans="1:25" ht="75" hidden="1" x14ac:dyDescent="0.25">
      <c r="A1542" s="3" t="s">
        <v>2995</v>
      </c>
      <c r="B1542" s="4">
        <v>45772</v>
      </c>
      <c r="C1542" s="3" t="s">
        <v>957</v>
      </c>
      <c r="D1542" s="5" t="s">
        <v>958</v>
      </c>
      <c r="E1542" s="3" t="s">
        <v>128</v>
      </c>
      <c r="F1542" s="3">
        <v>3</v>
      </c>
      <c r="G1542" s="3">
        <v>5</v>
      </c>
      <c r="H1542" s="4">
        <v>43808</v>
      </c>
      <c r="I1542" s="3" t="s">
        <v>2069</v>
      </c>
      <c r="J1542" s="3" t="s">
        <v>2070</v>
      </c>
      <c r="K1542" s="3" t="s">
        <v>28</v>
      </c>
      <c r="L1542" s="5" t="s">
        <v>939</v>
      </c>
      <c r="M1542" s="5"/>
      <c r="N1542" s="3" t="e">
        <f>IF(L1542="Availability", 0, IF(AND(#REF!="Y", OR(F1542&gt;2,#REF!&gt; 0)), 1, 0))</f>
        <v>#REF!</v>
      </c>
      <c r="O1542" s="5"/>
      <c r="P1542" s="5"/>
      <c r="Q1542" s="5"/>
      <c r="R1542" s="10"/>
      <c r="S1542" s="3">
        <f>_xlfn.XLOOKUP(E1542,DelayData!C:C,DelayData!E:E,"Not Found")</f>
        <v>3</v>
      </c>
      <c r="T1542" s="3">
        <f>tbl_master[[#This Row],[Delay Mins]]</f>
        <v>3</v>
      </c>
      <c r="U1542" s="41">
        <f t="shared" si="99"/>
        <v>0</v>
      </c>
      <c r="V1542" s="41" t="e" cm="1">
        <f t="array" aca="1" ref="V1542" ca="1">IF(V5COUNT(S1542:S1544)&lt;3,"",AVERAGE(S1542:S1544))</f>
        <v>#NAME?</v>
      </c>
      <c r="W1542" s="41" t="e">
        <f t="shared" ca="1" si="100"/>
        <v>#NAME?</v>
      </c>
      <c r="X1542" s="41" t="e">
        <f t="shared" ca="1" si="101"/>
        <v>#NAME?</v>
      </c>
      <c r="Y1542" s="44" t="e">
        <f t="shared" ca="1" si="102"/>
        <v>#NAME?</v>
      </c>
    </row>
    <row r="1543" spans="1:25" ht="60" hidden="1" x14ac:dyDescent="0.25">
      <c r="A1543" s="3" t="s">
        <v>2996</v>
      </c>
      <c r="B1543" s="4">
        <v>45772</v>
      </c>
      <c r="C1543" s="3"/>
      <c r="D1543" s="5" t="s">
        <v>1031</v>
      </c>
      <c r="E1543" s="3" t="s">
        <v>133</v>
      </c>
      <c r="F1543" s="3">
        <v>5</v>
      </c>
      <c r="G1543" s="3">
        <v>5</v>
      </c>
      <c r="H1543" s="4">
        <v>43735</v>
      </c>
      <c r="I1543" s="3" t="s">
        <v>54</v>
      </c>
      <c r="J1543" s="3"/>
      <c r="K1543" s="3" t="s">
        <v>34</v>
      </c>
      <c r="L1543" s="5" t="s">
        <v>875</v>
      </c>
      <c r="M1543" s="5" t="s">
        <v>2904</v>
      </c>
      <c r="N1543" s="3" t="e">
        <f>IF(L1543="Availability", 0, IF(AND(#REF!="Y", OR(F1543&gt;2,#REF!&gt; 0)), 1, 0))</f>
        <v>#REF!</v>
      </c>
      <c r="O1543" s="5"/>
      <c r="P1543" s="5"/>
      <c r="Q1543" s="5"/>
      <c r="R1543" s="10"/>
      <c r="S1543" s="3">
        <f>_xlfn.XLOOKUP(E1543,DelayData!C:C,DelayData!E:E,"Not Found")</f>
        <v>101</v>
      </c>
      <c r="T1543" s="3">
        <f>tbl_master[[#This Row],[Delay Mins]]</f>
        <v>101</v>
      </c>
      <c r="U1543" s="41">
        <f t="shared" si="99"/>
        <v>3</v>
      </c>
      <c r="V1543" s="41" t="e" cm="1">
        <f t="array" aca="1" ref="V1543" ca="1">IF(V5COUNT(S1543:S1545)&lt;3,"",AVERAGE(S1543:S1545))</f>
        <v>#NAME?</v>
      </c>
      <c r="W1543" s="41" t="e">
        <f t="shared" ca="1" si="100"/>
        <v>#NAME?</v>
      </c>
      <c r="X1543" s="41" t="e">
        <f t="shared" ca="1" si="101"/>
        <v>#NAME?</v>
      </c>
      <c r="Y1543" s="44" t="e">
        <f t="shared" ca="1" si="102"/>
        <v>#NAME?</v>
      </c>
    </row>
    <row r="1544" spans="1:25" ht="60" hidden="1" x14ac:dyDescent="0.25">
      <c r="A1544" s="3" t="s">
        <v>2997</v>
      </c>
      <c r="B1544" s="4">
        <v>45771</v>
      </c>
      <c r="C1544" s="3" t="s">
        <v>2532</v>
      </c>
      <c r="D1544" s="5" t="s">
        <v>2533</v>
      </c>
      <c r="E1544" s="3" t="s">
        <v>133</v>
      </c>
      <c r="F1544" s="3">
        <v>22</v>
      </c>
      <c r="G1544" s="3">
        <v>22</v>
      </c>
      <c r="H1544" s="4">
        <v>43957</v>
      </c>
      <c r="I1544" s="3" t="s">
        <v>39</v>
      </c>
      <c r="J1544" s="3" t="s">
        <v>361</v>
      </c>
      <c r="K1544" s="3" t="s">
        <v>28</v>
      </c>
      <c r="L1544" s="5"/>
      <c r="M1544" s="5"/>
      <c r="N1544" s="3" t="e">
        <f>IF(L1544="Availability", 0, IF(AND(#REF!="Y", OR(F1544&gt;2,#REF!&gt; 0)), 1, 0))</f>
        <v>#REF!</v>
      </c>
      <c r="O1544" s="5"/>
      <c r="P1544" s="5"/>
      <c r="Q1544" s="5"/>
      <c r="R1544" s="10"/>
      <c r="S1544" s="3">
        <f>_xlfn.XLOOKUP(E1544,DelayData!C:C,DelayData!E:E,"Not Found")</f>
        <v>101</v>
      </c>
      <c r="T1544" s="3">
        <f>tbl_master[[#This Row],[Delay Mins]]</f>
        <v>101</v>
      </c>
      <c r="U1544" s="41">
        <f t="shared" si="99"/>
        <v>101</v>
      </c>
      <c r="V1544" s="41" t="e" cm="1">
        <f t="array" aca="1" ref="V1544" ca="1">IF(V5COUNT(S1544:S1546)&lt;3,"",AVERAGE(S1544:S1546))</f>
        <v>#NAME?</v>
      </c>
      <c r="W1544" s="41" t="e">
        <f t="shared" ca="1" si="100"/>
        <v>#NAME?</v>
      </c>
      <c r="X1544" s="41" t="e">
        <f t="shared" ca="1" si="101"/>
        <v>#NAME?</v>
      </c>
      <c r="Y1544" s="44" t="e">
        <f t="shared" ca="1" si="102"/>
        <v>#NAME?</v>
      </c>
    </row>
    <row r="1545" spans="1:25" ht="75" hidden="1" x14ac:dyDescent="0.25">
      <c r="A1545" s="3" t="s">
        <v>2998</v>
      </c>
      <c r="B1545" s="4">
        <v>45771</v>
      </c>
      <c r="C1545" s="3" t="s">
        <v>2999</v>
      </c>
      <c r="D1545" s="5" t="s">
        <v>3000</v>
      </c>
      <c r="E1545" s="3" t="s">
        <v>1786</v>
      </c>
      <c r="F1545" s="3">
        <v>47</v>
      </c>
      <c r="G1545" s="3">
        <v>47</v>
      </c>
      <c r="H1545" s="4">
        <v>43852</v>
      </c>
      <c r="I1545" s="3" t="s">
        <v>49</v>
      </c>
      <c r="J1545" s="3" t="s">
        <v>246</v>
      </c>
      <c r="K1545" s="3" t="s">
        <v>28</v>
      </c>
      <c r="L1545" s="5" t="s">
        <v>1669</v>
      </c>
      <c r="M1545" s="5" t="s">
        <v>3001</v>
      </c>
      <c r="N1545" s="3" t="e">
        <f>IF(L1545="Availability", 0, IF(AND(#REF!="Y", OR(F1545&gt;2,#REF!&gt; 0)), 1, 0))</f>
        <v>#REF!</v>
      </c>
      <c r="O1545" s="5"/>
      <c r="P1545" s="5"/>
      <c r="Q1545" s="5"/>
      <c r="R1545" s="10"/>
      <c r="S1545" s="3">
        <f>_xlfn.XLOOKUP(E1545,DelayData!C:C,DelayData!E:E,"Not Found")</f>
        <v>162</v>
      </c>
      <c r="T1545" s="3">
        <f>tbl_master[[#This Row],[Delay Mins]]</f>
        <v>162</v>
      </c>
      <c r="U1545" s="41">
        <f t="shared" si="99"/>
        <v>101</v>
      </c>
      <c r="V1545" s="41" t="e" cm="1">
        <f t="array" aca="1" ref="V1545" ca="1">IF(V5COUNT(S1545:S1547)&lt;3,"",AVERAGE(S1545:S1547))</f>
        <v>#NAME?</v>
      </c>
      <c r="W1545" s="41" t="e">
        <f t="shared" ca="1" si="100"/>
        <v>#NAME?</v>
      </c>
      <c r="X1545" s="41" t="e">
        <f t="shared" ca="1" si="101"/>
        <v>#NAME?</v>
      </c>
      <c r="Y1545" s="44" t="e">
        <f t="shared" ca="1" si="102"/>
        <v>#NAME?</v>
      </c>
    </row>
    <row r="1546" spans="1:25" ht="75" hidden="1" x14ac:dyDescent="0.25">
      <c r="A1546" s="3" t="s">
        <v>3002</v>
      </c>
      <c r="B1546" s="4">
        <v>45771</v>
      </c>
      <c r="C1546" s="3" t="s">
        <v>1138</v>
      </c>
      <c r="D1546" s="5" t="s">
        <v>1346</v>
      </c>
      <c r="E1546" s="3" t="s">
        <v>95</v>
      </c>
      <c r="F1546" s="3">
        <v>6</v>
      </c>
      <c r="G1546" s="3">
        <v>13</v>
      </c>
      <c r="H1546" s="4">
        <v>43532</v>
      </c>
      <c r="I1546" s="3" t="s">
        <v>26</v>
      </c>
      <c r="J1546" s="3" t="s">
        <v>361</v>
      </c>
      <c r="K1546" s="3" t="s">
        <v>28</v>
      </c>
      <c r="L1546" s="5"/>
      <c r="M1546" s="5"/>
      <c r="N1546" s="3" t="e">
        <f>IF(L1546="Availability", 0, IF(AND(#REF!="Y", OR(F1546&gt;2,#REF!&gt; 0)), 1, 0))</f>
        <v>#REF!</v>
      </c>
      <c r="O1546" s="5"/>
      <c r="P1546" s="5"/>
      <c r="Q1546" s="5"/>
      <c r="R1546" s="10"/>
      <c r="S1546" s="3">
        <f>_xlfn.XLOOKUP(E1546,DelayData!C:C,DelayData!E:E,"Not Found")</f>
        <v>0</v>
      </c>
      <c r="T1546" s="3">
        <f>tbl_master[[#This Row],[Delay Mins]]</f>
        <v>0</v>
      </c>
      <c r="U1546" s="41">
        <f t="shared" si="99"/>
        <v>162</v>
      </c>
      <c r="V1546" s="41" t="e" cm="1">
        <f t="array" aca="1" ref="V1546" ca="1">IF(V5COUNT(S1546:S1548)&lt;3,"",AVERAGE(S1546:S1548))</f>
        <v>#NAME?</v>
      </c>
      <c r="W1546" s="41" t="e">
        <f t="shared" ca="1" si="100"/>
        <v>#NAME?</v>
      </c>
      <c r="X1546" s="41" t="e">
        <f t="shared" ca="1" si="101"/>
        <v>#NAME?</v>
      </c>
      <c r="Y1546" s="44" t="e">
        <f t="shared" ca="1" si="102"/>
        <v>#NAME?</v>
      </c>
    </row>
    <row r="1547" spans="1:25" ht="60" hidden="1" x14ac:dyDescent="0.25">
      <c r="A1547" s="3" t="s">
        <v>3003</v>
      </c>
      <c r="B1547" s="4">
        <v>45771</v>
      </c>
      <c r="C1547" s="3"/>
      <c r="D1547" s="5" t="s">
        <v>1460</v>
      </c>
      <c r="E1547" s="3" t="s">
        <v>133</v>
      </c>
      <c r="F1547" s="3">
        <v>6</v>
      </c>
      <c r="G1547" s="3">
        <v>6</v>
      </c>
      <c r="H1547" s="4">
        <v>43843</v>
      </c>
      <c r="I1547" s="3" t="s">
        <v>54</v>
      </c>
      <c r="J1547" s="3"/>
      <c r="K1547" s="3" t="s">
        <v>34</v>
      </c>
      <c r="L1547" s="5" t="s">
        <v>875</v>
      </c>
      <c r="M1547" s="5" t="s">
        <v>2904</v>
      </c>
      <c r="N1547" s="3" t="e">
        <f>IF(L1547="Availability", 0, IF(AND(#REF!="Y", OR(F1547&gt;2,#REF!&gt; 0)), 1, 0))</f>
        <v>#REF!</v>
      </c>
      <c r="O1547" s="5"/>
      <c r="P1547" s="5"/>
      <c r="Q1547" s="5"/>
      <c r="R1547" s="10"/>
      <c r="S1547" s="3">
        <f>_xlfn.XLOOKUP(E1547,DelayData!C:C,DelayData!E:E,"Not Found")</f>
        <v>101</v>
      </c>
      <c r="T1547" s="3">
        <f>tbl_master[[#This Row],[Delay Mins]]</f>
        <v>101</v>
      </c>
      <c r="U1547" s="41">
        <f t="shared" si="99"/>
        <v>0</v>
      </c>
      <c r="V1547" s="41" t="e" cm="1">
        <f t="array" aca="1" ref="V1547" ca="1">IF(V5COUNT(S1547:S1549)&lt;3,"",AVERAGE(S1547:S1549))</f>
        <v>#NAME?</v>
      </c>
      <c r="W1547" s="41" t="e">
        <f t="shared" ca="1" si="100"/>
        <v>#NAME?</v>
      </c>
      <c r="X1547" s="41" t="e">
        <f t="shared" ca="1" si="101"/>
        <v>#NAME?</v>
      </c>
      <c r="Y1547" s="44" t="e">
        <f t="shared" ca="1" si="102"/>
        <v>#NAME?</v>
      </c>
    </row>
    <row r="1548" spans="1:25" ht="60" hidden="1" x14ac:dyDescent="0.25">
      <c r="A1548" s="3" t="s">
        <v>3004</v>
      </c>
      <c r="B1548" s="4">
        <v>45771</v>
      </c>
      <c r="C1548" s="3" t="s">
        <v>1047</v>
      </c>
      <c r="D1548" s="5" t="s">
        <v>1048</v>
      </c>
      <c r="E1548" s="3" t="s">
        <v>216</v>
      </c>
      <c r="F1548" s="3">
        <v>13</v>
      </c>
      <c r="G1548" s="3">
        <v>13</v>
      </c>
      <c r="H1548" s="4">
        <v>43545</v>
      </c>
      <c r="I1548" s="3" t="s">
        <v>217</v>
      </c>
      <c r="J1548" s="3" t="s">
        <v>55</v>
      </c>
      <c r="K1548" s="3" t="s">
        <v>28</v>
      </c>
      <c r="L1548" s="5"/>
      <c r="M1548" s="5"/>
      <c r="N1548" s="3" t="e">
        <f>IF(L1548="Availability", 0, IF(AND(#REF!="Y", OR(F1548&gt;2,#REF!&gt; 0)), 1, 0))</f>
        <v>#REF!</v>
      </c>
      <c r="O1548" s="5"/>
      <c r="P1548" s="5"/>
      <c r="Q1548" s="5"/>
      <c r="R1548" s="10"/>
      <c r="S1548" s="3">
        <f>_xlfn.XLOOKUP(E1548,DelayData!C:C,DelayData!E:E,"Not Found")</f>
        <v>3</v>
      </c>
      <c r="T1548" s="3">
        <f>tbl_master[[#This Row],[Delay Mins]]</f>
        <v>3</v>
      </c>
      <c r="U1548" s="41">
        <f t="shared" si="99"/>
        <v>101</v>
      </c>
      <c r="V1548" s="41" t="e" cm="1">
        <f t="array" aca="1" ref="V1548" ca="1">IF(V5COUNT(S1548:S1550)&lt;3,"",AVERAGE(S1548:S1550))</f>
        <v>#NAME?</v>
      </c>
      <c r="W1548" s="41" t="e">
        <f t="shared" ca="1" si="100"/>
        <v>#NAME?</v>
      </c>
      <c r="X1548" s="41" t="e">
        <f t="shared" ca="1" si="101"/>
        <v>#NAME?</v>
      </c>
      <c r="Y1548" s="44" t="e">
        <f t="shared" ca="1" si="102"/>
        <v>#NAME?</v>
      </c>
    </row>
    <row r="1549" spans="1:25" ht="75" hidden="1" x14ac:dyDescent="0.25">
      <c r="A1549" s="3" t="s">
        <v>3005</v>
      </c>
      <c r="B1549" s="4">
        <v>45771</v>
      </c>
      <c r="C1549" s="3" t="s">
        <v>2114</v>
      </c>
      <c r="D1549" s="5" t="s">
        <v>2115</v>
      </c>
      <c r="E1549" s="3" t="s">
        <v>546</v>
      </c>
      <c r="F1549" s="3">
        <v>0</v>
      </c>
      <c r="G1549" s="3">
        <v>0</v>
      </c>
      <c r="H1549" s="4">
        <v>43852</v>
      </c>
      <c r="I1549" s="3" t="s">
        <v>39</v>
      </c>
      <c r="J1549" s="3" t="s">
        <v>44</v>
      </c>
      <c r="K1549" s="3" t="s">
        <v>28</v>
      </c>
      <c r="L1549" s="5"/>
      <c r="M1549" s="5"/>
      <c r="N1549" s="3" t="e">
        <f>IF(L1549="Availability", 0, IF(AND(#REF!="Y", OR(F1549&gt;2,#REF!&gt; 0)), 1, 0))</f>
        <v>#REF!</v>
      </c>
      <c r="O1549" s="5"/>
      <c r="P1549" s="5"/>
      <c r="Q1549" s="5"/>
      <c r="R1549" s="10"/>
      <c r="S1549" s="3">
        <f>_xlfn.XLOOKUP(E1549,DelayData!C:C,DelayData!E:E,"Not Found")</f>
        <v>0</v>
      </c>
      <c r="T1549" s="3">
        <f>tbl_master[[#This Row],[Delay Mins]]</f>
        <v>0</v>
      </c>
      <c r="U1549" s="41">
        <f t="shared" si="99"/>
        <v>3</v>
      </c>
      <c r="V1549" s="41" t="e" cm="1">
        <f t="array" aca="1" ref="V1549" ca="1">IF(V5COUNT(S1549:S1551)&lt;3,"",AVERAGE(S1549:S1551))</f>
        <v>#NAME?</v>
      </c>
      <c r="W1549" s="41" t="e">
        <f t="shared" ca="1" si="100"/>
        <v>#NAME?</v>
      </c>
      <c r="X1549" s="41" t="e">
        <f t="shared" ca="1" si="101"/>
        <v>#NAME?</v>
      </c>
      <c r="Y1549" s="44" t="e">
        <f t="shared" ca="1" si="102"/>
        <v>#NAME?</v>
      </c>
    </row>
    <row r="1550" spans="1:25" ht="60" hidden="1" x14ac:dyDescent="0.25">
      <c r="A1550" s="3" t="s">
        <v>3006</v>
      </c>
      <c r="B1550" s="4">
        <v>45770</v>
      </c>
      <c r="C1550" s="3" t="s">
        <v>1058</v>
      </c>
      <c r="D1550" s="5" t="s">
        <v>1602</v>
      </c>
      <c r="E1550" s="3" t="s">
        <v>87</v>
      </c>
      <c r="F1550" s="3">
        <v>22</v>
      </c>
      <c r="G1550" s="3">
        <v>25</v>
      </c>
      <c r="H1550" s="4">
        <v>44040</v>
      </c>
      <c r="I1550" s="3" t="s">
        <v>39</v>
      </c>
      <c r="J1550" s="3" t="s">
        <v>361</v>
      </c>
      <c r="K1550" s="3" t="s">
        <v>28</v>
      </c>
      <c r="L1550" s="5"/>
      <c r="M1550" s="5"/>
      <c r="N1550" s="3" t="e">
        <f>IF(L1550="Availability", 0, IF(AND(#REF!="Y", OR(F1550&gt;2,#REF!&gt; 0)), 1, 0))</f>
        <v>#REF!</v>
      </c>
      <c r="O1550" s="5"/>
      <c r="P1550" s="5"/>
      <c r="Q1550" s="5"/>
      <c r="R1550" s="10"/>
      <c r="S1550" s="3">
        <f>_xlfn.XLOOKUP(E1550,DelayData!C:C,DelayData!E:E,"Not Found")</f>
        <v>0</v>
      </c>
      <c r="T1550" s="3">
        <f>tbl_master[[#This Row],[Delay Mins]]</f>
        <v>0</v>
      </c>
      <c r="U1550" s="41">
        <f t="shared" si="99"/>
        <v>0</v>
      </c>
      <c r="V1550" s="41" t="e" cm="1">
        <f t="array" aca="1" ref="V1550" ca="1">IF(V5COUNT(S1550:S1552)&lt;3,"",AVERAGE(S1550:S1552))</f>
        <v>#NAME?</v>
      </c>
      <c r="W1550" s="41" t="e">
        <f t="shared" ca="1" si="100"/>
        <v>#NAME?</v>
      </c>
      <c r="X1550" s="41" t="e">
        <f t="shared" ca="1" si="101"/>
        <v>#NAME?</v>
      </c>
      <c r="Y1550" s="44" t="e">
        <f t="shared" ca="1" si="102"/>
        <v>#NAME?</v>
      </c>
    </row>
    <row r="1551" spans="1:25" ht="60" hidden="1" x14ac:dyDescent="0.25">
      <c r="A1551" s="3" t="s">
        <v>3007</v>
      </c>
      <c r="B1551" s="4">
        <v>45770</v>
      </c>
      <c r="C1551" s="3" t="s">
        <v>1038</v>
      </c>
      <c r="D1551" s="5" t="s">
        <v>3008</v>
      </c>
      <c r="E1551" s="3" t="s">
        <v>99</v>
      </c>
      <c r="F1551" s="3">
        <v>0</v>
      </c>
      <c r="G1551" s="3">
        <v>3</v>
      </c>
      <c r="H1551" s="4">
        <v>43798</v>
      </c>
      <c r="I1551" s="3" t="s">
        <v>26</v>
      </c>
      <c r="J1551" s="3" t="s">
        <v>44</v>
      </c>
      <c r="K1551" s="3" t="s">
        <v>28</v>
      </c>
      <c r="L1551" s="5"/>
      <c r="M1551" s="5"/>
      <c r="N1551" s="3" t="e">
        <f>IF(L1551="Availability", 0, IF(AND(#REF!="Y", OR(F1551&gt;2,#REF!&gt; 0)), 1, 0))</f>
        <v>#REF!</v>
      </c>
      <c r="O1551" s="5"/>
      <c r="P1551" s="5"/>
      <c r="Q1551" s="5"/>
      <c r="R1551" s="10"/>
      <c r="S1551" s="3">
        <f>_xlfn.XLOOKUP(E1551,DelayData!C:C,DelayData!E:E,"Not Found")</f>
        <v>12</v>
      </c>
      <c r="T1551" s="3">
        <f>tbl_master[[#This Row],[Delay Mins]]</f>
        <v>12</v>
      </c>
      <c r="U1551" s="41">
        <f t="shared" si="99"/>
        <v>0</v>
      </c>
      <c r="V1551" s="41" t="e" cm="1">
        <f t="array" aca="1" ref="V1551" ca="1">IF(V5COUNT(S1551:S1553)&lt;3,"",AVERAGE(S1551:S1553))</f>
        <v>#NAME?</v>
      </c>
      <c r="W1551" s="41" t="e">
        <f t="shared" ca="1" si="100"/>
        <v>#NAME?</v>
      </c>
      <c r="X1551" s="41" t="e">
        <f t="shared" ca="1" si="101"/>
        <v>#NAME?</v>
      </c>
      <c r="Y1551" s="44" t="e">
        <f t="shared" ca="1" si="102"/>
        <v>#NAME?</v>
      </c>
    </row>
    <row r="1552" spans="1:25" ht="60" hidden="1" x14ac:dyDescent="0.25">
      <c r="A1552" s="3" t="s">
        <v>3009</v>
      </c>
      <c r="B1552" s="4">
        <v>45769</v>
      </c>
      <c r="C1552" s="3" t="s">
        <v>2539</v>
      </c>
      <c r="D1552" s="5" t="s">
        <v>2848</v>
      </c>
      <c r="E1552" s="3" t="s">
        <v>350</v>
      </c>
      <c r="F1552" s="3">
        <v>9</v>
      </c>
      <c r="G1552" s="3">
        <v>9</v>
      </c>
      <c r="H1552" s="4">
        <v>43572</v>
      </c>
      <c r="I1552" s="3" t="s">
        <v>54</v>
      </c>
      <c r="J1552" s="3" t="s">
        <v>55</v>
      </c>
      <c r="K1552" s="3" t="s">
        <v>28</v>
      </c>
      <c r="L1552" s="5"/>
      <c r="M1552" s="5"/>
      <c r="N1552" s="3" t="e">
        <f>IF(L1552="Availability", 0, IF(AND(#REF!="Y", OR(F1552&gt;2,#REF!&gt; 0)), 1, 0))</f>
        <v>#REF!</v>
      </c>
      <c r="O1552" s="5"/>
      <c r="P1552" s="5"/>
      <c r="Q1552" s="5"/>
      <c r="R1552" s="10"/>
      <c r="S1552" s="3">
        <f>_xlfn.XLOOKUP(E1552,DelayData!C:C,DelayData!E:E,"Not Found")</f>
        <v>7</v>
      </c>
      <c r="T1552" s="3">
        <f>tbl_master[[#This Row],[Delay Mins]]</f>
        <v>7</v>
      </c>
      <c r="U1552" s="41">
        <f t="shared" si="99"/>
        <v>12</v>
      </c>
      <c r="V1552" s="41" t="e" cm="1">
        <f t="array" aca="1" ref="V1552" ca="1">IF(V5COUNT(S1552:S1554)&lt;3,"",AVERAGE(S1552:S1554))</f>
        <v>#NAME?</v>
      </c>
      <c r="W1552" s="41" t="e">
        <f t="shared" ca="1" si="100"/>
        <v>#NAME?</v>
      </c>
      <c r="X1552" s="41" t="e">
        <f t="shared" ca="1" si="101"/>
        <v>#NAME?</v>
      </c>
      <c r="Y1552" s="44" t="e">
        <f t="shared" ca="1" si="102"/>
        <v>#NAME?</v>
      </c>
    </row>
    <row r="1553" spans="1:25" ht="60" hidden="1" x14ac:dyDescent="0.25">
      <c r="A1553" s="3" t="s">
        <v>3010</v>
      </c>
      <c r="B1553" s="4">
        <v>45769</v>
      </c>
      <c r="C1553" s="3" t="s">
        <v>1020</v>
      </c>
      <c r="D1553" s="5" t="s">
        <v>3011</v>
      </c>
      <c r="E1553" s="3" t="s">
        <v>546</v>
      </c>
      <c r="F1553" s="3">
        <v>0</v>
      </c>
      <c r="G1553" s="3">
        <v>0</v>
      </c>
      <c r="H1553" s="4">
        <v>43798</v>
      </c>
      <c r="I1553" s="3" t="s">
        <v>601</v>
      </c>
      <c r="J1553" s="3" t="s">
        <v>763</v>
      </c>
      <c r="K1553" s="3" t="s">
        <v>28</v>
      </c>
      <c r="L1553" s="5"/>
      <c r="M1553" s="5"/>
      <c r="N1553" s="3" t="e">
        <f>IF(L1553="Availability", 0, IF(AND(#REF!="Y", OR(F1553&gt;2,#REF!&gt; 0)), 1, 0))</f>
        <v>#REF!</v>
      </c>
      <c r="O1553" s="5"/>
      <c r="P1553" s="5"/>
      <c r="Q1553" s="5"/>
      <c r="R1553" s="10"/>
      <c r="S1553" s="3">
        <f>_xlfn.XLOOKUP(E1553,DelayData!C:C,DelayData!E:E,"Not Found")</f>
        <v>0</v>
      </c>
      <c r="T1553" s="3">
        <f>tbl_master[[#This Row],[Delay Mins]]</f>
        <v>0</v>
      </c>
      <c r="U1553" s="41">
        <f t="shared" si="99"/>
        <v>7</v>
      </c>
      <c r="V1553" s="41" t="e" cm="1">
        <f t="array" aca="1" ref="V1553" ca="1">IF(V5COUNT(S1553:S1555)&lt;3,"",AVERAGE(S1553:S1555))</f>
        <v>#NAME?</v>
      </c>
      <c r="W1553" s="41" t="e">
        <f t="shared" ca="1" si="100"/>
        <v>#NAME?</v>
      </c>
      <c r="X1553" s="41" t="e">
        <f t="shared" ca="1" si="101"/>
        <v>#NAME?</v>
      </c>
      <c r="Y1553" s="44" t="e">
        <f t="shared" ca="1" si="102"/>
        <v>#NAME?</v>
      </c>
    </row>
    <row r="1554" spans="1:25" ht="60" hidden="1" x14ac:dyDescent="0.25">
      <c r="A1554" s="3" t="s">
        <v>3012</v>
      </c>
      <c r="B1554" s="4">
        <v>45769</v>
      </c>
      <c r="C1554" s="3" t="s">
        <v>519</v>
      </c>
      <c r="D1554" s="5" t="s">
        <v>2641</v>
      </c>
      <c r="E1554" s="3" t="s">
        <v>118</v>
      </c>
      <c r="F1554" s="3">
        <v>4</v>
      </c>
      <c r="G1554" s="3">
        <v>10</v>
      </c>
      <c r="H1554" s="4">
        <v>43728</v>
      </c>
      <c r="I1554" s="3" t="s">
        <v>846</v>
      </c>
      <c r="J1554" s="3"/>
      <c r="K1554" s="3" t="s">
        <v>424</v>
      </c>
      <c r="L1554" s="5" t="s">
        <v>875</v>
      </c>
      <c r="M1554" s="5"/>
      <c r="N1554" s="3" t="e">
        <f>IF(L1554="Availability", 0, IF(AND(#REF!="Y", OR(F1554&gt;2,#REF!&gt; 0)), 1, 0))</f>
        <v>#REF!</v>
      </c>
      <c r="O1554" s="5"/>
      <c r="P1554" s="5"/>
      <c r="Q1554" s="5"/>
      <c r="R1554" s="10"/>
      <c r="S1554" s="3">
        <f>_xlfn.XLOOKUP(E1554,DelayData!C:C,DelayData!E:E,"Not Found")</f>
        <v>0</v>
      </c>
      <c r="T1554" s="3">
        <f>tbl_master[[#This Row],[Delay Mins]]</f>
        <v>0</v>
      </c>
      <c r="U1554" s="41">
        <f t="shared" si="99"/>
        <v>0</v>
      </c>
      <c r="V1554" s="41" t="e" cm="1">
        <f t="array" aca="1" ref="V1554" ca="1">IF(V5COUNT(S1554:S1556)&lt;3,"",AVERAGE(S1554:S1556))</f>
        <v>#NAME?</v>
      </c>
      <c r="W1554" s="41" t="e">
        <f t="shared" ca="1" si="100"/>
        <v>#NAME?</v>
      </c>
      <c r="X1554" s="41" t="e">
        <f t="shared" ca="1" si="101"/>
        <v>#NAME?</v>
      </c>
      <c r="Y1554" s="44" t="e">
        <f t="shared" ca="1" si="102"/>
        <v>#NAME?</v>
      </c>
    </row>
    <row r="1555" spans="1:25" ht="60" hidden="1" x14ac:dyDescent="0.25">
      <c r="A1555" s="3" t="s">
        <v>3013</v>
      </c>
      <c r="B1555" s="4">
        <v>45769</v>
      </c>
      <c r="C1555" s="3" t="s">
        <v>733</v>
      </c>
      <c r="D1555" s="5" t="s">
        <v>734</v>
      </c>
      <c r="E1555" s="3" t="s">
        <v>48</v>
      </c>
      <c r="F1555" s="3">
        <v>3</v>
      </c>
      <c r="G1555" s="3">
        <v>3</v>
      </c>
      <c r="H1555" s="4">
        <v>43852</v>
      </c>
      <c r="I1555" s="3" t="s">
        <v>736</v>
      </c>
      <c r="J1555" s="3"/>
      <c r="K1555" s="3" t="s">
        <v>424</v>
      </c>
      <c r="L1555" s="5" t="s">
        <v>875</v>
      </c>
      <c r="M1555" s="5" t="s">
        <v>2904</v>
      </c>
      <c r="N1555" s="3" t="e">
        <f>IF(L1555="Availability", 0, IF(AND(#REF!="Y", OR(F1555&gt;2,#REF!&gt; 0)), 1, 0))</f>
        <v>#REF!</v>
      </c>
      <c r="O1555" s="5"/>
      <c r="P1555" s="5"/>
      <c r="Q1555" s="5"/>
      <c r="R1555" s="10"/>
      <c r="S1555" s="3">
        <f>_xlfn.XLOOKUP(E1555,DelayData!C:C,DelayData!E:E,"Not Found")</f>
        <v>0</v>
      </c>
      <c r="T1555" s="3">
        <f>tbl_master[[#This Row],[Delay Mins]]</f>
        <v>0</v>
      </c>
      <c r="U1555" s="41">
        <f t="shared" si="99"/>
        <v>0</v>
      </c>
      <c r="V1555" s="41" t="e" cm="1">
        <f t="array" aca="1" ref="V1555" ca="1">IF(V5COUNT(S1555:S1557)&lt;3,"",AVERAGE(S1555:S1557))</f>
        <v>#NAME?</v>
      </c>
      <c r="W1555" s="41" t="e">
        <f t="shared" ca="1" si="100"/>
        <v>#NAME?</v>
      </c>
      <c r="X1555" s="41" t="e">
        <f t="shared" ca="1" si="101"/>
        <v>#NAME?</v>
      </c>
      <c r="Y1555" s="44" t="e">
        <f t="shared" ca="1" si="102"/>
        <v>#NAME?</v>
      </c>
    </row>
    <row r="1556" spans="1:25" ht="75" hidden="1" x14ac:dyDescent="0.25">
      <c r="A1556" s="3" t="s">
        <v>3014</v>
      </c>
      <c r="B1556" s="4">
        <v>45768</v>
      </c>
      <c r="C1556" s="3" t="s">
        <v>280</v>
      </c>
      <c r="D1556" s="5" t="s">
        <v>281</v>
      </c>
      <c r="E1556" s="3" t="s">
        <v>959</v>
      </c>
      <c r="F1556" s="3">
        <v>10</v>
      </c>
      <c r="G1556" s="3">
        <v>32</v>
      </c>
      <c r="H1556" s="4">
        <v>43782</v>
      </c>
      <c r="I1556" s="3" t="s">
        <v>39</v>
      </c>
      <c r="J1556" s="3" t="s">
        <v>163</v>
      </c>
      <c r="K1556" s="3" t="s">
        <v>28</v>
      </c>
      <c r="L1556" s="5"/>
      <c r="M1556" s="5"/>
      <c r="N1556" s="3" t="e">
        <f>IF(L1556="Availability", 0, IF(AND(#REF!="Y", OR(F1556&gt;2,#REF!&gt; 0)), 1, 0))</f>
        <v>#REF!</v>
      </c>
      <c r="O1556" s="5"/>
      <c r="P1556" s="5"/>
      <c r="Q1556" s="5"/>
      <c r="R1556" s="10"/>
      <c r="S1556" s="3">
        <f>_xlfn.XLOOKUP(E1556,DelayData!C:C,DelayData!E:E,"Not Found")</f>
        <v>0</v>
      </c>
      <c r="T1556" s="3">
        <f>tbl_master[[#This Row],[Delay Mins]]</f>
        <v>0</v>
      </c>
      <c r="U1556" s="41">
        <f t="shared" si="99"/>
        <v>0</v>
      </c>
      <c r="V1556" s="41" t="e" cm="1">
        <f t="array" aca="1" ref="V1556" ca="1">IF(V5COUNT(S1556:S1558)&lt;3,"",AVERAGE(S1556:S1558))</f>
        <v>#NAME?</v>
      </c>
      <c r="W1556" s="41" t="e">
        <f t="shared" ca="1" si="100"/>
        <v>#NAME?</v>
      </c>
      <c r="X1556" s="41" t="e">
        <f t="shared" ca="1" si="101"/>
        <v>#NAME?</v>
      </c>
      <c r="Y1556" s="44" t="e">
        <f t="shared" ca="1" si="102"/>
        <v>#NAME?</v>
      </c>
    </row>
    <row r="1557" spans="1:25" ht="60" hidden="1" x14ac:dyDescent="0.25">
      <c r="A1557" s="3" t="s">
        <v>3015</v>
      </c>
      <c r="B1557" s="4">
        <v>45767</v>
      </c>
      <c r="C1557" s="3" t="s">
        <v>571</v>
      </c>
      <c r="D1557" s="5" t="s">
        <v>572</v>
      </c>
      <c r="E1557" s="3" t="s">
        <v>121</v>
      </c>
      <c r="F1557" s="3">
        <v>21</v>
      </c>
      <c r="G1557" s="3">
        <v>21</v>
      </c>
      <c r="H1557" s="4">
        <v>43957</v>
      </c>
      <c r="I1557" s="3" t="s">
        <v>26</v>
      </c>
      <c r="J1557" s="3" t="s">
        <v>330</v>
      </c>
      <c r="K1557" s="3" t="s">
        <v>28</v>
      </c>
      <c r="L1557" s="5"/>
      <c r="M1557" s="5"/>
      <c r="N1557" s="3" t="e">
        <f>IF(L1557="Availability", 0, IF(AND(#REF!="Y", OR(F1557&gt;2,#REF!&gt; 0)), 1, 0))</f>
        <v>#REF!</v>
      </c>
      <c r="O1557" s="5"/>
      <c r="P1557" s="5"/>
      <c r="Q1557" s="5"/>
      <c r="R1557" s="10"/>
      <c r="S1557" s="3">
        <f>_xlfn.XLOOKUP(E1557,DelayData!C:C,DelayData!E:E,"Not Found")</f>
        <v>0</v>
      </c>
      <c r="T1557" s="3">
        <f>tbl_master[[#This Row],[Delay Mins]]</f>
        <v>0</v>
      </c>
      <c r="U1557" s="41">
        <f t="shared" si="99"/>
        <v>0</v>
      </c>
      <c r="V1557" s="41" t="e" cm="1">
        <f t="array" aca="1" ref="V1557" ca="1">IF(V5COUNT(S1557:S1559)&lt;3,"",AVERAGE(S1557:S1559))</f>
        <v>#NAME?</v>
      </c>
      <c r="W1557" s="41" t="e">
        <f t="shared" ca="1" si="100"/>
        <v>#NAME?</v>
      </c>
      <c r="X1557" s="41" t="e">
        <f t="shared" ca="1" si="101"/>
        <v>#NAME?</v>
      </c>
      <c r="Y1557" s="44" t="e">
        <f t="shared" ca="1" si="102"/>
        <v>#NAME?</v>
      </c>
    </row>
    <row r="1558" spans="1:25" ht="60" hidden="1" x14ac:dyDescent="0.25">
      <c r="A1558" s="3" t="s">
        <v>3016</v>
      </c>
      <c r="B1558" s="4">
        <v>45767</v>
      </c>
      <c r="C1558" s="3" t="s">
        <v>3017</v>
      </c>
      <c r="D1558" s="5" t="s">
        <v>3018</v>
      </c>
      <c r="E1558" s="3" t="s">
        <v>48</v>
      </c>
      <c r="F1558" s="3">
        <v>20</v>
      </c>
      <c r="G1558" s="3">
        <v>20</v>
      </c>
      <c r="H1558" s="4">
        <v>43908</v>
      </c>
      <c r="I1558" s="3" t="s">
        <v>39</v>
      </c>
      <c r="J1558" s="3" t="s">
        <v>129</v>
      </c>
      <c r="K1558" s="3" t="s">
        <v>28</v>
      </c>
      <c r="L1558" s="5"/>
      <c r="M1558" s="5"/>
      <c r="N1558" s="3" t="e">
        <f>IF(L1558="Availability", 0, IF(AND(#REF!="Y", OR(F1558&gt;2,#REF!&gt; 0)), 1, 0))</f>
        <v>#REF!</v>
      </c>
      <c r="O1558" s="5"/>
      <c r="P1558" s="5"/>
      <c r="Q1558" s="5"/>
      <c r="R1558" s="10"/>
      <c r="S1558" s="3">
        <f>_xlfn.XLOOKUP(E1558,DelayData!C:C,DelayData!E:E,"Not Found")</f>
        <v>0</v>
      </c>
      <c r="T1558" s="3">
        <f>tbl_master[[#This Row],[Delay Mins]]</f>
        <v>0</v>
      </c>
      <c r="U1558" s="41">
        <f t="shared" si="99"/>
        <v>0</v>
      </c>
      <c r="V1558" s="41" t="e" cm="1">
        <f t="array" aca="1" ref="V1558" ca="1">IF(V5COUNT(S1558:S1560)&lt;3,"",AVERAGE(S1558:S1560))</f>
        <v>#NAME?</v>
      </c>
      <c r="W1558" s="41" t="e">
        <f t="shared" ca="1" si="100"/>
        <v>#NAME?</v>
      </c>
      <c r="X1558" s="41" t="e">
        <f t="shared" ca="1" si="101"/>
        <v>#NAME?</v>
      </c>
      <c r="Y1558" s="44" t="e">
        <f t="shared" ca="1" si="102"/>
        <v>#NAME?</v>
      </c>
    </row>
    <row r="1559" spans="1:25" ht="75" hidden="1" x14ac:dyDescent="0.25">
      <c r="A1559" s="3" t="s">
        <v>3019</v>
      </c>
      <c r="B1559" s="4">
        <v>45766</v>
      </c>
      <c r="C1559" s="3" t="s">
        <v>713</v>
      </c>
      <c r="D1559" s="5" t="s">
        <v>3020</v>
      </c>
      <c r="E1559" s="3" t="s">
        <v>146</v>
      </c>
      <c r="F1559" s="3">
        <v>10</v>
      </c>
      <c r="G1559" s="3">
        <v>10</v>
      </c>
      <c r="H1559" s="4">
        <v>43783</v>
      </c>
      <c r="I1559" s="3" t="s">
        <v>54</v>
      </c>
      <c r="J1559" s="3" t="s">
        <v>55</v>
      </c>
      <c r="K1559" s="3" t="s">
        <v>28</v>
      </c>
      <c r="L1559" s="5"/>
      <c r="M1559" s="5"/>
      <c r="N1559" s="3" t="e">
        <f>IF(L1559="Availability", 0, IF(AND(#REF!="Y", OR(F1559&gt;2,#REF!&gt; 0)), 1, 0))</f>
        <v>#REF!</v>
      </c>
      <c r="O1559" s="5"/>
      <c r="P1559" s="5"/>
      <c r="Q1559" s="5"/>
      <c r="R1559" s="10"/>
      <c r="S1559" s="3">
        <f>_xlfn.XLOOKUP(E1559,DelayData!C:C,DelayData!E:E,"Not Found")</f>
        <v>6</v>
      </c>
      <c r="T1559" s="3">
        <f>tbl_master[[#This Row],[Delay Mins]]</f>
        <v>6</v>
      </c>
      <c r="U1559" s="41">
        <f t="shared" si="99"/>
        <v>0</v>
      </c>
      <c r="V1559" s="41" t="e" cm="1">
        <f t="array" aca="1" ref="V1559" ca="1">IF(V5COUNT(S1559:S1561)&lt;3,"",AVERAGE(S1559:S1561))</f>
        <v>#NAME?</v>
      </c>
      <c r="W1559" s="41" t="e">
        <f t="shared" ca="1" si="100"/>
        <v>#NAME?</v>
      </c>
      <c r="X1559" s="41" t="e">
        <f t="shared" ca="1" si="101"/>
        <v>#NAME?</v>
      </c>
      <c r="Y1559" s="44" t="e">
        <f t="shared" ca="1" si="102"/>
        <v>#NAME?</v>
      </c>
    </row>
    <row r="1560" spans="1:25" ht="60" hidden="1" x14ac:dyDescent="0.25">
      <c r="A1560" s="3" t="s">
        <v>3021</v>
      </c>
      <c r="B1560" s="4">
        <v>45766</v>
      </c>
      <c r="C1560" s="3" t="s">
        <v>902</v>
      </c>
      <c r="D1560" s="5" t="s">
        <v>2417</v>
      </c>
      <c r="E1560" s="3" t="s">
        <v>87</v>
      </c>
      <c r="F1560" s="3">
        <v>3</v>
      </c>
      <c r="G1560" s="3">
        <v>3</v>
      </c>
      <c r="H1560" s="4">
        <v>43819</v>
      </c>
      <c r="I1560" s="3" t="s">
        <v>26</v>
      </c>
      <c r="J1560" s="3" t="s">
        <v>163</v>
      </c>
      <c r="K1560" s="3" t="s">
        <v>28</v>
      </c>
      <c r="L1560" s="5"/>
      <c r="M1560" s="5"/>
      <c r="N1560" s="3" t="e">
        <f>IF(L1560="Availability", 0, IF(AND(#REF!="Y", OR(F1560&gt;2,#REF!&gt; 0)), 1, 0))</f>
        <v>#REF!</v>
      </c>
      <c r="O1560" s="5"/>
      <c r="P1560" s="5"/>
      <c r="Q1560" s="5"/>
      <c r="R1560" s="10"/>
      <c r="S1560" s="3">
        <f>_xlfn.XLOOKUP(E1560,DelayData!C:C,DelayData!E:E,"Not Found")</f>
        <v>0</v>
      </c>
      <c r="T1560" s="3">
        <f>tbl_master[[#This Row],[Delay Mins]]</f>
        <v>0</v>
      </c>
      <c r="U1560" s="41">
        <f t="shared" si="99"/>
        <v>6</v>
      </c>
      <c r="V1560" s="41" t="e" cm="1">
        <f t="array" aca="1" ref="V1560" ca="1">IF(V5COUNT(S1560:S1562)&lt;3,"",AVERAGE(S1560:S1562))</f>
        <v>#NAME?</v>
      </c>
      <c r="W1560" s="41" t="e">
        <f t="shared" ca="1" si="100"/>
        <v>#NAME?</v>
      </c>
      <c r="X1560" s="41" t="e">
        <f t="shared" ca="1" si="101"/>
        <v>#NAME?</v>
      </c>
      <c r="Y1560" s="44" t="e">
        <f t="shared" ca="1" si="102"/>
        <v>#NAME?</v>
      </c>
    </row>
    <row r="1561" spans="1:25" ht="75" hidden="1" x14ac:dyDescent="0.25">
      <c r="A1561" s="3" t="s">
        <v>3022</v>
      </c>
      <c r="B1561" s="4">
        <v>45766</v>
      </c>
      <c r="C1561" s="3" t="s">
        <v>2060</v>
      </c>
      <c r="D1561" s="5" t="s">
        <v>2783</v>
      </c>
      <c r="E1561" s="3" t="s">
        <v>87</v>
      </c>
      <c r="F1561" s="3">
        <v>31</v>
      </c>
      <c r="G1561" s="3">
        <v>66</v>
      </c>
      <c r="H1561" s="4">
        <v>43550</v>
      </c>
      <c r="I1561" s="3" t="s">
        <v>54</v>
      </c>
      <c r="J1561" s="3" t="s">
        <v>55</v>
      </c>
      <c r="K1561" s="3" t="s">
        <v>28</v>
      </c>
      <c r="L1561" s="5"/>
      <c r="M1561" s="5"/>
      <c r="N1561" s="3" t="e">
        <f>IF(L1561="Availability", 0, IF(AND(#REF!="Y", OR(F1561&gt;2,#REF!&gt; 0)), 1, 0))</f>
        <v>#REF!</v>
      </c>
      <c r="O1561" s="5"/>
      <c r="P1561" s="5"/>
      <c r="Q1561" s="5"/>
      <c r="R1561" s="10"/>
      <c r="S1561" s="3">
        <f>_xlfn.XLOOKUP(E1561,DelayData!C:C,DelayData!E:E,"Not Found")</f>
        <v>0</v>
      </c>
      <c r="T1561" s="3">
        <f>tbl_master[[#This Row],[Delay Mins]]</f>
        <v>0</v>
      </c>
      <c r="U1561" s="41">
        <f t="shared" si="99"/>
        <v>0</v>
      </c>
      <c r="V1561" s="41" t="e" cm="1">
        <f t="array" aca="1" ref="V1561" ca="1">IF(V5COUNT(S1561:S1563)&lt;3,"",AVERAGE(S1561:S1563))</f>
        <v>#NAME?</v>
      </c>
      <c r="W1561" s="41" t="e">
        <f t="shared" ca="1" si="100"/>
        <v>#NAME?</v>
      </c>
      <c r="X1561" s="41" t="e">
        <f t="shared" ca="1" si="101"/>
        <v>#NAME?</v>
      </c>
      <c r="Y1561" s="44" t="e">
        <f t="shared" ca="1" si="102"/>
        <v>#NAME?</v>
      </c>
    </row>
    <row r="1562" spans="1:25" ht="60" hidden="1" x14ac:dyDescent="0.25">
      <c r="A1562" s="3" t="s">
        <v>3023</v>
      </c>
      <c r="B1562" s="4">
        <v>45766</v>
      </c>
      <c r="C1562" s="3" t="s">
        <v>337</v>
      </c>
      <c r="D1562" s="5" t="s">
        <v>338</v>
      </c>
      <c r="E1562" s="3" t="s">
        <v>1751</v>
      </c>
      <c r="F1562" s="3">
        <v>2</v>
      </c>
      <c r="G1562" s="3">
        <v>2</v>
      </c>
      <c r="H1562" s="4">
        <v>43542</v>
      </c>
      <c r="I1562" s="3" t="s">
        <v>26</v>
      </c>
      <c r="J1562" s="3" t="s">
        <v>242</v>
      </c>
      <c r="K1562" s="3" t="s">
        <v>28</v>
      </c>
      <c r="L1562" s="5"/>
      <c r="M1562" s="5"/>
      <c r="N1562" s="3" t="e">
        <f>IF(L1562="Availability", 0, IF(AND(#REF!="Y", OR(F1562&gt;2,#REF!&gt; 0)), 1, 0))</f>
        <v>#REF!</v>
      </c>
      <c r="O1562" s="5"/>
      <c r="P1562" s="5"/>
      <c r="Q1562" s="5"/>
      <c r="R1562" s="10"/>
      <c r="S1562" s="3">
        <f>_xlfn.XLOOKUP(E1562,DelayData!C:C,DelayData!E:E,"Not Found")</f>
        <v>0</v>
      </c>
      <c r="T1562" s="3">
        <f>tbl_master[[#This Row],[Delay Mins]]</f>
        <v>0</v>
      </c>
      <c r="U1562" s="41">
        <f t="shared" si="99"/>
        <v>0</v>
      </c>
      <c r="V1562" s="41" t="e" cm="1">
        <f t="array" aca="1" ref="V1562" ca="1">IF(V5COUNT(S1562:S1564)&lt;3,"",AVERAGE(S1562:S1564))</f>
        <v>#NAME?</v>
      </c>
      <c r="W1562" s="41" t="e">
        <f t="shared" ca="1" si="100"/>
        <v>#NAME?</v>
      </c>
      <c r="X1562" s="41" t="e">
        <f t="shared" ca="1" si="101"/>
        <v>#NAME?</v>
      </c>
      <c r="Y1562" s="44" t="e">
        <f t="shared" ca="1" si="102"/>
        <v>#NAME?</v>
      </c>
    </row>
    <row r="1563" spans="1:25" ht="75" hidden="1" x14ac:dyDescent="0.25">
      <c r="A1563" s="3" t="s">
        <v>3024</v>
      </c>
      <c r="B1563" s="4">
        <v>45766</v>
      </c>
      <c r="C1563" s="3" t="s">
        <v>1001</v>
      </c>
      <c r="D1563" s="5" t="s">
        <v>1002</v>
      </c>
      <c r="E1563" s="3" t="s">
        <v>70</v>
      </c>
      <c r="F1563" s="3">
        <v>44</v>
      </c>
      <c r="G1563" s="3">
        <v>44</v>
      </c>
      <c r="H1563" s="3"/>
      <c r="I1563" s="3" t="s">
        <v>71</v>
      </c>
      <c r="J1563" s="3" t="s">
        <v>55</v>
      </c>
      <c r="K1563" s="3" t="s">
        <v>28</v>
      </c>
      <c r="L1563" s="5"/>
      <c r="M1563" s="5"/>
      <c r="N1563" s="3" t="e">
        <f>IF(L1563="Availability", 0, IF(AND(#REF!="Y", OR(F1563&gt;2,#REF!&gt; 0)), 1, 0))</f>
        <v>#REF!</v>
      </c>
      <c r="O1563" s="5"/>
      <c r="P1563" s="5"/>
      <c r="Q1563" s="5"/>
      <c r="R1563" s="10"/>
      <c r="S1563" s="3">
        <f>_xlfn.XLOOKUP(E1563,DelayData!C:C,DelayData!E:E,"Not Found")</f>
        <v>27</v>
      </c>
      <c r="T1563" s="3">
        <f>tbl_master[[#This Row],[Delay Mins]]</f>
        <v>27</v>
      </c>
      <c r="U1563" s="41">
        <f t="shared" si="99"/>
        <v>0</v>
      </c>
      <c r="V1563" s="41" t="e" cm="1">
        <f t="array" aca="1" ref="V1563" ca="1">IF(V5COUNT(S1563:S1565)&lt;3,"",AVERAGE(S1563:S1565))</f>
        <v>#NAME?</v>
      </c>
      <c r="W1563" s="41" t="e">
        <f t="shared" ca="1" si="100"/>
        <v>#NAME?</v>
      </c>
      <c r="X1563" s="41" t="e">
        <f t="shared" ca="1" si="101"/>
        <v>#NAME?</v>
      </c>
      <c r="Y1563" s="44" t="e">
        <f t="shared" ca="1" si="102"/>
        <v>#NAME?</v>
      </c>
    </row>
    <row r="1564" spans="1:25" ht="75" hidden="1" x14ac:dyDescent="0.25">
      <c r="A1564" s="3" t="s">
        <v>3025</v>
      </c>
      <c r="B1564" s="4">
        <v>45766</v>
      </c>
      <c r="C1564" s="3" t="s">
        <v>975</v>
      </c>
      <c r="D1564" s="5" t="s">
        <v>2940</v>
      </c>
      <c r="E1564" s="3" t="s">
        <v>216</v>
      </c>
      <c r="F1564" s="3">
        <v>6</v>
      </c>
      <c r="G1564" s="3">
        <v>6</v>
      </c>
      <c r="H1564" s="4">
        <v>43686</v>
      </c>
      <c r="I1564" s="3" t="s">
        <v>253</v>
      </c>
      <c r="J1564" s="3" t="s">
        <v>702</v>
      </c>
      <c r="K1564" s="3" t="s">
        <v>28</v>
      </c>
      <c r="L1564" s="5" t="s">
        <v>1669</v>
      </c>
      <c r="M1564" s="5"/>
      <c r="N1564" s="3" t="e">
        <f>IF(L1564="Availability", 0, IF(AND(#REF!="Y", OR(F1564&gt;2,#REF!&gt; 0)), 1, 0))</f>
        <v>#REF!</v>
      </c>
      <c r="O1564" s="5"/>
      <c r="P1564" s="5"/>
      <c r="Q1564" s="5"/>
      <c r="R1564" s="10"/>
      <c r="S1564" s="3">
        <f>_xlfn.XLOOKUP(E1564,DelayData!C:C,DelayData!E:E,"Not Found")</f>
        <v>3</v>
      </c>
      <c r="T1564" s="3">
        <f>tbl_master[[#This Row],[Delay Mins]]</f>
        <v>3</v>
      </c>
      <c r="U1564" s="41">
        <f t="shared" si="99"/>
        <v>27</v>
      </c>
      <c r="V1564" s="41" t="e" cm="1">
        <f t="array" aca="1" ref="V1564" ca="1">IF(V5COUNT(S1564:S1566)&lt;3,"",AVERAGE(S1564:S1566))</f>
        <v>#NAME?</v>
      </c>
      <c r="W1564" s="41" t="e">
        <f t="shared" ca="1" si="100"/>
        <v>#NAME?</v>
      </c>
      <c r="X1564" s="41" t="e">
        <f t="shared" ca="1" si="101"/>
        <v>#NAME?</v>
      </c>
      <c r="Y1564" s="44" t="e">
        <f t="shared" ca="1" si="102"/>
        <v>#NAME?</v>
      </c>
    </row>
    <row r="1565" spans="1:25" ht="60" hidden="1" x14ac:dyDescent="0.25">
      <c r="A1565" s="3" t="s">
        <v>3026</v>
      </c>
      <c r="B1565" s="4">
        <v>45766</v>
      </c>
      <c r="C1565" s="3" t="s">
        <v>1869</v>
      </c>
      <c r="D1565" s="5" t="s">
        <v>2529</v>
      </c>
      <c r="E1565" s="3" t="s">
        <v>133</v>
      </c>
      <c r="F1565" s="3">
        <v>6</v>
      </c>
      <c r="G1565" s="3">
        <v>6</v>
      </c>
      <c r="H1565" s="4">
        <v>43700</v>
      </c>
      <c r="I1565" s="3" t="s">
        <v>54</v>
      </c>
      <c r="J1565" s="3" t="s">
        <v>44</v>
      </c>
      <c r="K1565" s="3" t="s">
        <v>28</v>
      </c>
      <c r="L1565" s="5"/>
      <c r="M1565" s="5"/>
      <c r="N1565" s="3" t="e">
        <f>IF(L1565="Availability", 0, IF(AND(#REF!="Y", OR(F1565&gt;2,#REF!&gt; 0)), 1, 0))</f>
        <v>#REF!</v>
      </c>
      <c r="O1565" s="5"/>
      <c r="P1565" s="5"/>
      <c r="Q1565" s="5"/>
      <c r="R1565" s="10"/>
      <c r="S1565" s="3">
        <f>_xlfn.XLOOKUP(E1565,DelayData!C:C,DelayData!E:E,"Not Found")</f>
        <v>101</v>
      </c>
      <c r="T1565" s="3">
        <f>tbl_master[[#This Row],[Delay Mins]]</f>
        <v>101</v>
      </c>
      <c r="U1565" s="41">
        <f t="shared" si="99"/>
        <v>3</v>
      </c>
      <c r="V1565" s="41" t="e" cm="1">
        <f t="array" aca="1" ref="V1565" ca="1">IF(V5COUNT(S1565:S1567)&lt;3,"",AVERAGE(S1565:S1567))</f>
        <v>#NAME?</v>
      </c>
      <c r="W1565" s="41" t="e">
        <f t="shared" ca="1" si="100"/>
        <v>#NAME?</v>
      </c>
      <c r="X1565" s="41" t="e">
        <f t="shared" ca="1" si="101"/>
        <v>#NAME?</v>
      </c>
      <c r="Y1565" s="44" t="e">
        <f t="shared" ca="1" si="102"/>
        <v>#NAME?</v>
      </c>
    </row>
    <row r="1566" spans="1:25" ht="75" hidden="1" x14ac:dyDescent="0.25">
      <c r="A1566" s="3" t="s">
        <v>3027</v>
      </c>
      <c r="B1566" s="4">
        <v>45765</v>
      </c>
      <c r="C1566" s="3" t="s">
        <v>268</v>
      </c>
      <c r="D1566" s="5" t="s">
        <v>2900</v>
      </c>
      <c r="E1566" s="3" t="s">
        <v>264</v>
      </c>
      <c r="F1566" s="3">
        <v>4</v>
      </c>
      <c r="G1566" s="3">
        <v>4</v>
      </c>
      <c r="H1566" s="3"/>
      <c r="I1566" s="3" t="s">
        <v>119</v>
      </c>
      <c r="J1566" s="3" t="s">
        <v>361</v>
      </c>
      <c r="K1566" s="3" t="s">
        <v>28</v>
      </c>
      <c r="L1566" s="5" t="s">
        <v>1616</v>
      </c>
      <c r="M1566" s="5" t="s">
        <v>3028</v>
      </c>
      <c r="N1566" s="3" t="e">
        <f>IF(L1566="Availability", 0, IF(AND(#REF!="Y", OR(F1566&gt;2,#REF!&gt; 0)), 1, 0))</f>
        <v>#REF!</v>
      </c>
      <c r="O1566" s="5"/>
      <c r="P1566" s="5"/>
      <c r="Q1566" s="5"/>
      <c r="R1566" s="10"/>
      <c r="S1566" s="3">
        <f>_xlfn.XLOOKUP(E1566,DelayData!C:C,DelayData!E:E,"Not Found")</f>
        <v>24</v>
      </c>
      <c r="T1566" s="3">
        <f>tbl_master[[#This Row],[Delay Mins]]</f>
        <v>24</v>
      </c>
      <c r="U1566" s="41">
        <f t="shared" si="99"/>
        <v>101</v>
      </c>
      <c r="V1566" s="41" t="e" cm="1">
        <f t="array" aca="1" ref="V1566" ca="1">IF(V5COUNT(S1566:S1568)&lt;3,"",AVERAGE(S1566:S1568))</f>
        <v>#NAME?</v>
      </c>
      <c r="W1566" s="41" t="e">
        <f t="shared" ca="1" si="100"/>
        <v>#NAME?</v>
      </c>
      <c r="X1566" s="41" t="e">
        <f t="shared" ca="1" si="101"/>
        <v>#NAME?</v>
      </c>
      <c r="Y1566" s="44" t="e">
        <f t="shared" ca="1" si="102"/>
        <v>#NAME?</v>
      </c>
    </row>
    <row r="1567" spans="1:25" ht="60" hidden="1" x14ac:dyDescent="0.25">
      <c r="A1567" s="3" t="s">
        <v>3029</v>
      </c>
      <c r="B1567" s="4">
        <v>45765</v>
      </c>
      <c r="C1567" s="3" t="s">
        <v>1990</v>
      </c>
      <c r="D1567" s="5" t="s">
        <v>1540</v>
      </c>
      <c r="E1567" s="3" t="s">
        <v>53</v>
      </c>
      <c r="F1567" s="3">
        <v>25</v>
      </c>
      <c r="G1567" s="3">
        <v>28</v>
      </c>
      <c r="H1567" s="4">
        <v>44040</v>
      </c>
      <c r="I1567" s="3" t="s">
        <v>49</v>
      </c>
      <c r="J1567" s="3" t="s">
        <v>199</v>
      </c>
      <c r="K1567" s="3" t="s">
        <v>28</v>
      </c>
      <c r="L1567" s="5" t="s">
        <v>3030</v>
      </c>
      <c r="M1567" s="5" t="s">
        <v>3028</v>
      </c>
      <c r="N1567" s="3" t="e">
        <f>IF(L1567="Availability", 0, IF(AND(#REF!="Y", OR(F1567&gt;2,#REF!&gt; 0)), 1, 0))</f>
        <v>#REF!</v>
      </c>
      <c r="O1567" s="5"/>
      <c r="P1567" s="5"/>
      <c r="Q1567" s="5"/>
      <c r="R1567" s="10"/>
      <c r="S1567" s="3">
        <f>_xlfn.XLOOKUP(E1567,DelayData!C:C,DelayData!E:E,"Not Found")</f>
        <v>3</v>
      </c>
      <c r="T1567" s="3">
        <f>tbl_master[[#This Row],[Delay Mins]]</f>
        <v>3</v>
      </c>
      <c r="U1567" s="41">
        <f t="shared" si="99"/>
        <v>24</v>
      </c>
      <c r="V1567" s="41" t="e" cm="1">
        <f t="array" aca="1" ref="V1567" ca="1">IF(V5COUNT(S1567:S1569)&lt;3,"",AVERAGE(S1567:S1569))</f>
        <v>#NAME?</v>
      </c>
      <c r="W1567" s="41" t="e">
        <f t="shared" ca="1" si="100"/>
        <v>#NAME?</v>
      </c>
      <c r="X1567" s="41" t="e">
        <f t="shared" ca="1" si="101"/>
        <v>#NAME?</v>
      </c>
      <c r="Y1567" s="44" t="e">
        <f t="shared" ca="1" si="102"/>
        <v>#NAME?</v>
      </c>
    </row>
    <row r="1568" spans="1:25" ht="60" hidden="1" x14ac:dyDescent="0.25">
      <c r="A1568" s="3" t="s">
        <v>3031</v>
      </c>
      <c r="B1568" s="4">
        <v>45764</v>
      </c>
      <c r="C1568" s="3" t="s">
        <v>1880</v>
      </c>
      <c r="D1568" s="5" t="s">
        <v>2161</v>
      </c>
      <c r="E1568" s="3" t="s">
        <v>3032</v>
      </c>
      <c r="F1568" s="3">
        <v>3</v>
      </c>
      <c r="G1568" s="3">
        <v>3</v>
      </c>
      <c r="H1568" s="4">
        <v>43838</v>
      </c>
      <c r="I1568" s="3" t="s">
        <v>39</v>
      </c>
      <c r="J1568" s="3" t="s">
        <v>27</v>
      </c>
      <c r="K1568" s="3" t="s">
        <v>28</v>
      </c>
      <c r="L1568" s="5"/>
      <c r="M1568" s="5"/>
      <c r="N1568" s="3" t="e">
        <f>IF(L1568="Availability", 0, IF(AND(#REF!="Y", OR(F1568&gt;2,#REF!&gt; 0)), 1, 0))</f>
        <v>#REF!</v>
      </c>
      <c r="O1568" s="5"/>
      <c r="P1568" s="5"/>
      <c r="Q1568" s="5"/>
      <c r="R1568" s="10"/>
      <c r="S1568" s="3">
        <f>_xlfn.XLOOKUP(E1568,DelayData!C:C,DelayData!E:E,"Not Found")</f>
        <v>49</v>
      </c>
      <c r="T1568" s="3">
        <f>tbl_master[[#This Row],[Delay Mins]]</f>
        <v>49</v>
      </c>
      <c r="U1568" s="41">
        <f t="shared" si="99"/>
        <v>3</v>
      </c>
      <c r="V1568" s="41" t="e" cm="1">
        <f t="array" aca="1" ref="V1568" ca="1">IF(V5COUNT(S1568:S1570)&lt;3,"",AVERAGE(S1568:S1570))</f>
        <v>#NAME?</v>
      </c>
      <c r="W1568" s="41" t="e">
        <f t="shared" ca="1" si="100"/>
        <v>#NAME?</v>
      </c>
      <c r="X1568" s="41" t="e">
        <f t="shared" ca="1" si="101"/>
        <v>#NAME?</v>
      </c>
      <c r="Y1568" s="44" t="e">
        <f t="shared" ca="1" si="102"/>
        <v>#NAME?</v>
      </c>
    </row>
    <row r="1569" spans="1:25" ht="75" hidden="1" x14ac:dyDescent="0.25">
      <c r="A1569" s="3" t="s">
        <v>3033</v>
      </c>
      <c r="B1569" s="4">
        <v>45764</v>
      </c>
      <c r="C1569" s="3" t="s">
        <v>3034</v>
      </c>
      <c r="D1569" s="5" t="s">
        <v>3035</v>
      </c>
      <c r="E1569" s="3" t="s">
        <v>48</v>
      </c>
      <c r="F1569" s="3">
        <v>19</v>
      </c>
      <c r="G1569" s="3">
        <v>19</v>
      </c>
      <c r="H1569" s="4">
        <v>43735</v>
      </c>
      <c r="I1569" s="3" t="s">
        <v>736</v>
      </c>
      <c r="J1569" s="3"/>
      <c r="K1569" s="3" t="s">
        <v>424</v>
      </c>
      <c r="L1569" s="5" t="s">
        <v>875</v>
      </c>
      <c r="M1569" s="5" t="s">
        <v>2904</v>
      </c>
      <c r="N1569" s="3" t="e">
        <f>IF(L1569="Availability", 0, IF(AND(#REF!="Y", OR(F1569&gt;2,#REF!&gt; 0)), 1, 0))</f>
        <v>#REF!</v>
      </c>
      <c r="O1569" s="5"/>
      <c r="P1569" s="5"/>
      <c r="Q1569" s="5"/>
      <c r="R1569" s="10"/>
      <c r="S1569" s="3">
        <f>_xlfn.XLOOKUP(E1569,DelayData!C:C,DelayData!E:E,"Not Found")</f>
        <v>0</v>
      </c>
      <c r="T1569" s="3">
        <f>tbl_master[[#This Row],[Delay Mins]]</f>
        <v>0</v>
      </c>
      <c r="U1569" s="41">
        <f t="shared" si="99"/>
        <v>49</v>
      </c>
      <c r="V1569" s="41" t="e" cm="1">
        <f t="array" aca="1" ref="V1569" ca="1">IF(V5COUNT(S1569:S1571)&lt;3,"",AVERAGE(S1569:S1571))</f>
        <v>#NAME?</v>
      </c>
      <c r="W1569" s="41" t="e">
        <f t="shared" ca="1" si="100"/>
        <v>#NAME?</v>
      </c>
      <c r="X1569" s="41" t="e">
        <f t="shared" ca="1" si="101"/>
        <v>#NAME?</v>
      </c>
      <c r="Y1569" s="44" t="e">
        <f t="shared" ca="1" si="102"/>
        <v>#NAME?</v>
      </c>
    </row>
    <row r="1570" spans="1:25" ht="75" hidden="1" x14ac:dyDescent="0.25">
      <c r="A1570" s="3" t="s">
        <v>3036</v>
      </c>
      <c r="B1570" s="4">
        <v>45764</v>
      </c>
      <c r="C1570" s="3" t="s">
        <v>180</v>
      </c>
      <c r="D1570" s="5" t="s">
        <v>1950</v>
      </c>
      <c r="E1570" s="3" t="s">
        <v>48</v>
      </c>
      <c r="F1570" s="3">
        <v>21</v>
      </c>
      <c r="G1570" s="3">
        <v>66</v>
      </c>
      <c r="H1570" s="4">
        <v>43972</v>
      </c>
      <c r="I1570" s="3" t="s">
        <v>736</v>
      </c>
      <c r="J1570" s="3"/>
      <c r="K1570" s="3" t="s">
        <v>424</v>
      </c>
      <c r="L1570" s="5" t="s">
        <v>875</v>
      </c>
      <c r="M1570" s="5" t="s">
        <v>2904</v>
      </c>
      <c r="N1570" s="3" t="e">
        <f>IF(L1570="Availability", 0, IF(AND(#REF!="Y", OR(F1570&gt;2,#REF!&gt; 0)), 1, 0))</f>
        <v>#REF!</v>
      </c>
      <c r="O1570" s="5"/>
      <c r="P1570" s="5"/>
      <c r="Q1570" s="5"/>
      <c r="R1570" s="10"/>
      <c r="S1570" s="3">
        <f>_xlfn.XLOOKUP(E1570,DelayData!C:C,DelayData!E:E,"Not Found")</f>
        <v>0</v>
      </c>
      <c r="T1570" s="3">
        <f>tbl_master[[#This Row],[Delay Mins]]</f>
        <v>0</v>
      </c>
      <c r="U1570" s="41">
        <f t="shared" si="99"/>
        <v>0</v>
      </c>
      <c r="V1570" s="41" t="e" cm="1">
        <f t="array" aca="1" ref="V1570" ca="1">IF(V5COUNT(S1570:S1572)&lt;3,"",AVERAGE(S1570:S1572))</f>
        <v>#NAME?</v>
      </c>
      <c r="W1570" s="41" t="e">
        <f t="shared" ca="1" si="100"/>
        <v>#NAME?</v>
      </c>
      <c r="X1570" s="41" t="e">
        <f t="shared" ca="1" si="101"/>
        <v>#NAME?</v>
      </c>
      <c r="Y1570" s="44" t="e">
        <f t="shared" ca="1" si="102"/>
        <v>#NAME?</v>
      </c>
    </row>
    <row r="1571" spans="1:25" ht="75" hidden="1" x14ac:dyDescent="0.25">
      <c r="A1571" s="3" t="s">
        <v>3037</v>
      </c>
      <c r="B1571" s="4">
        <v>45764</v>
      </c>
      <c r="C1571" s="3" t="s">
        <v>46</v>
      </c>
      <c r="D1571" s="5" t="s">
        <v>1128</v>
      </c>
      <c r="E1571" s="3" t="s">
        <v>48</v>
      </c>
      <c r="F1571" s="3">
        <v>3</v>
      </c>
      <c r="G1571" s="3">
        <v>3</v>
      </c>
      <c r="H1571" s="4">
        <v>43756</v>
      </c>
      <c r="I1571" s="3" t="s">
        <v>736</v>
      </c>
      <c r="J1571" s="3"/>
      <c r="K1571" s="3" t="s">
        <v>424</v>
      </c>
      <c r="L1571" s="5" t="s">
        <v>875</v>
      </c>
      <c r="M1571" s="5" t="s">
        <v>2904</v>
      </c>
      <c r="N1571" s="3" t="e">
        <f>IF(L1571="Availability", 0, IF(AND(#REF!="Y", OR(F1571&gt;2,#REF!&gt; 0)), 1, 0))</f>
        <v>#REF!</v>
      </c>
      <c r="O1571" s="5"/>
      <c r="P1571" s="5"/>
      <c r="Q1571" s="5"/>
      <c r="R1571" s="10"/>
      <c r="S1571" s="3">
        <f>_xlfn.XLOOKUP(E1571,DelayData!C:C,DelayData!E:E,"Not Found")</f>
        <v>0</v>
      </c>
      <c r="T1571" s="3">
        <f>tbl_master[[#This Row],[Delay Mins]]</f>
        <v>0</v>
      </c>
      <c r="U1571" s="41">
        <f t="shared" si="99"/>
        <v>0</v>
      </c>
      <c r="V1571" s="41" t="e" cm="1">
        <f t="array" aca="1" ref="V1571" ca="1">IF(V5COUNT(S1571:S1573)&lt;3,"",AVERAGE(S1571:S1573))</f>
        <v>#NAME?</v>
      </c>
      <c r="W1571" s="41" t="e">
        <f t="shared" ca="1" si="100"/>
        <v>#NAME?</v>
      </c>
      <c r="X1571" s="41" t="e">
        <f t="shared" ca="1" si="101"/>
        <v>#NAME?</v>
      </c>
      <c r="Y1571" s="44" t="e">
        <f t="shared" ca="1" si="102"/>
        <v>#NAME?</v>
      </c>
    </row>
    <row r="1572" spans="1:25" ht="75" hidden="1" x14ac:dyDescent="0.25">
      <c r="A1572" s="3" t="s">
        <v>3038</v>
      </c>
      <c r="B1572" s="4">
        <v>45764</v>
      </c>
      <c r="C1572" s="3"/>
      <c r="D1572" s="5" t="s">
        <v>3039</v>
      </c>
      <c r="E1572" s="3" t="s">
        <v>216</v>
      </c>
      <c r="F1572" s="3">
        <v>189</v>
      </c>
      <c r="G1572" s="3">
        <v>189</v>
      </c>
      <c r="H1572" s="4">
        <v>43784</v>
      </c>
      <c r="I1572" s="3" t="s">
        <v>217</v>
      </c>
      <c r="J1572" s="3"/>
      <c r="K1572" s="3" t="s">
        <v>34</v>
      </c>
      <c r="L1572" s="5" t="s">
        <v>875</v>
      </c>
      <c r="M1572" s="5" t="s">
        <v>3001</v>
      </c>
      <c r="N1572" s="3" t="e">
        <f>IF(L1572="Availability", 0, IF(AND(#REF!="Y", OR(F1572&gt;2,#REF!&gt; 0)), 1, 0))</f>
        <v>#REF!</v>
      </c>
      <c r="O1572" s="5"/>
      <c r="P1572" s="5"/>
      <c r="Q1572" s="5"/>
      <c r="R1572" s="10"/>
      <c r="S1572" s="3">
        <f>_xlfn.XLOOKUP(E1572,DelayData!C:C,DelayData!E:E,"Not Found")</f>
        <v>3</v>
      </c>
      <c r="T1572" s="3">
        <f>tbl_master[[#This Row],[Delay Mins]]</f>
        <v>3</v>
      </c>
      <c r="U1572" s="41">
        <f t="shared" si="99"/>
        <v>0</v>
      </c>
      <c r="V1572" s="41" t="e" cm="1">
        <f t="array" aca="1" ref="V1572" ca="1">IF(V5COUNT(S1572:S1574)&lt;3,"",AVERAGE(S1572:S1574))</f>
        <v>#NAME?</v>
      </c>
      <c r="W1572" s="41" t="e">
        <f t="shared" ca="1" si="100"/>
        <v>#NAME?</v>
      </c>
      <c r="X1572" s="41" t="e">
        <f t="shared" ca="1" si="101"/>
        <v>#NAME?</v>
      </c>
      <c r="Y1572" s="44" t="e">
        <f t="shared" ca="1" si="102"/>
        <v>#NAME?</v>
      </c>
    </row>
    <row r="1573" spans="1:25" ht="60" hidden="1" x14ac:dyDescent="0.25">
      <c r="A1573" s="3" t="s">
        <v>3040</v>
      </c>
      <c r="B1573" s="4">
        <v>45764</v>
      </c>
      <c r="C1573" s="3" t="s">
        <v>733</v>
      </c>
      <c r="D1573" s="5" t="s">
        <v>734</v>
      </c>
      <c r="E1573" s="3" t="s">
        <v>3041</v>
      </c>
      <c r="F1573" s="3">
        <v>5</v>
      </c>
      <c r="G1573" s="3">
        <v>58</v>
      </c>
      <c r="H1573" s="4">
        <v>43972</v>
      </c>
      <c r="I1573" s="3" t="s">
        <v>39</v>
      </c>
      <c r="J1573" s="3" t="s">
        <v>27</v>
      </c>
      <c r="K1573" s="3" t="s">
        <v>28</v>
      </c>
      <c r="L1573" s="5"/>
      <c r="M1573" s="5"/>
      <c r="N1573" s="3" t="e">
        <f>IF(L1573="Availability", 0, IF(AND(#REF!="Y", OR(F1573&gt;2,#REF!&gt; 0)), 1, 0))</f>
        <v>#REF!</v>
      </c>
      <c r="O1573" s="5"/>
      <c r="P1573" s="5"/>
      <c r="Q1573" s="5"/>
      <c r="R1573" s="10"/>
      <c r="S1573" s="3">
        <f>_xlfn.XLOOKUP(E1573,DelayData!C:C,DelayData!E:E,"Not Found")</f>
        <v>0</v>
      </c>
      <c r="T1573" s="3">
        <f>tbl_master[[#This Row],[Delay Mins]]</f>
        <v>0</v>
      </c>
      <c r="U1573" s="41">
        <f t="shared" si="99"/>
        <v>3</v>
      </c>
      <c r="V1573" s="41" t="e" cm="1">
        <f t="array" aca="1" ref="V1573" ca="1">IF(V5COUNT(S1573:S1575)&lt;3,"",AVERAGE(S1573:S1575))</f>
        <v>#NAME?</v>
      </c>
      <c r="W1573" s="41" t="e">
        <f t="shared" ca="1" si="100"/>
        <v>#NAME?</v>
      </c>
      <c r="X1573" s="41" t="e">
        <f t="shared" ca="1" si="101"/>
        <v>#NAME?</v>
      </c>
      <c r="Y1573" s="44" t="e">
        <f t="shared" ca="1" si="102"/>
        <v>#NAME?</v>
      </c>
    </row>
    <row r="1574" spans="1:25" ht="60" hidden="1" x14ac:dyDescent="0.25">
      <c r="A1574" s="3" t="s">
        <v>3042</v>
      </c>
      <c r="B1574" s="4">
        <v>45763</v>
      </c>
      <c r="C1574" s="3"/>
      <c r="D1574" s="5" t="s">
        <v>1451</v>
      </c>
      <c r="E1574" s="3" t="s">
        <v>350</v>
      </c>
      <c r="F1574" s="3">
        <v>11</v>
      </c>
      <c r="G1574" s="3">
        <v>45</v>
      </c>
      <c r="H1574" s="4">
        <v>43714</v>
      </c>
      <c r="I1574" s="3" t="s">
        <v>54</v>
      </c>
      <c r="J1574" s="3"/>
      <c r="K1574" s="3" t="s">
        <v>34</v>
      </c>
      <c r="L1574" s="5" t="s">
        <v>875</v>
      </c>
      <c r="M1574" s="5" t="s">
        <v>3001</v>
      </c>
      <c r="N1574" s="3" t="e">
        <f>IF(L1574="Availability", 0, IF(AND(#REF!="Y", OR(F1574&gt;2,#REF!&gt; 0)), 1, 0))</f>
        <v>#REF!</v>
      </c>
      <c r="O1574" s="5"/>
      <c r="P1574" s="5"/>
      <c r="Q1574" s="5"/>
      <c r="R1574" s="10"/>
      <c r="S1574" s="3">
        <f>_xlfn.XLOOKUP(E1574,DelayData!C:C,DelayData!E:E,"Not Found")</f>
        <v>7</v>
      </c>
      <c r="T1574" s="3">
        <f>tbl_master[[#This Row],[Delay Mins]]</f>
        <v>7</v>
      </c>
      <c r="U1574" s="41">
        <f t="shared" si="99"/>
        <v>0</v>
      </c>
      <c r="V1574" s="41" t="e" cm="1">
        <f t="array" aca="1" ref="V1574" ca="1">IF(V5COUNT(S1574:S1576)&lt;3,"",AVERAGE(S1574:S1576))</f>
        <v>#NAME?</v>
      </c>
      <c r="W1574" s="41" t="e">
        <f t="shared" ca="1" si="100"/>
        <v>#NAME?</v>
      </c>
      <c r="X1574" s="41" t="e">
        <f t="shared" ca="1" si="101"/>
        <v>#NAME?</v>
      </c>
      <c r="Y1574" s="44" t="e">
        <f t="shared" ca="1" si="102"/>
        <v>#NAME?</v>
      </c>
    </row>
    <row r="1575" spans="1:25" ht="60" hidden="1" x14ac:dyDescent="0.25">
      <c r="A1575" s="3" t="s">
        <v>3043</v>
      </c>
      <c r="B1575" s="4">
        <v>45763</v>
      </c>
      <c r="C1575" s="3" t="s">
        <v>613</v>
      </c>
      <c r="D1575" s="5" t="s">
        <v>2051</v>
      </c>
      <c r="E1575" s="3" t="s">
        <v>3044</v>
      </c>
      <c r="F1575" s="3">
        <v>7</v>
      </c>
      <c r="G1575" s="3">
        <v>32</v>
      </c>
      <c r="H1575" s="4">
        <v>43812</v>
      </c>
      <c r="I1575" s="3" t="s">
        <v>736</v>
      </c>
      <c r="J1575" s="3"/>
      <c r="K1575" s="3" t="s">
        <v>424</v>
      </c>
      <c r="L1575" s="5" t="s">
        <v>875</v>
      </c>
      <c r="M1575" s="5" t="s">
        <v>2904</v>
      </c>
      <c r="N1575" s="3" t="e">
        <f>IF(L1575="Availability", 0, IF(AND(#REF!="Y", OR(F1575&gt;2,#REF!&gt; 0)), 1, 0))</f>
        <v>#REF!</v>
      </c>
      <c r="O1575" s="5"/>
      <c r="P1575" s="5"/>
      <c r="Q1575" s="5"/>
      <c r="R1575" s="10"/>
      <c r="S1575" s="3">
        <f>_xlfn.XLOOKUP(E1575,DelayData!C:C,DelayData!E:E,"Not Found")</f>
        <v>0</v>
      </c>
      <c r="T1575" s="3">
        <f>tbl_master[[#This Row],[Delay Mins]]</f>
        <v>0</v>
      </c>
      <c r="U1575" s="41">
        <f t="shared" si="99"/>
        <v>7</v>
      </c>
      <c r="V1575" s="41" t="e" cm="1">
        <f t="array" aca="1" ref="V1575" ca="1">IF(V5COUNT(S1575:S1577)&lt;3,"",AVERAGE(S1575:S1577))</f>
        <v>#NAME?</v>
      </c>
      <c r="W1575" s="41" t="e">
        <f t="shared" ca="1" si="100"/>
        <v>#NAME?</v>
      </c>
      <c r="X1575" s="41" t="e">
        <f t="shared" ca="1" si="101"/>
        <v>#NAME?</v>
      </c>
      <c r="Y1575" s="44" t="e">
        <f t="shared" ca="1" si="102"/>
        <v>#NAME?</v>
      </c>
    </row>
    <row r="1576" spans="1:25" ht="75" hidden="1" x14ac:dyDescent="0.25">
      <c r="A1576" s="3" t="s">
        <v>3045</v>
      </c>
      <c r="B1576" s="4">
        <v>45763</v>
      </c>
      <c r="C1576" s="3" t="s">
        <v>1001</v>
      </c>
      <c r="D1576" s="5" t="s">
        <v>1002</v>
      </c>
      <c r="E1576" s="3" t="s">
        <v>70</v>
      </c>
      <c r="F1576" s="3">
        <v>32</v>
      </c>
      <c r="G1576" s="3">
        <v>32</v>
      </c>
      <c r="H1576" s="3"/>
      <c r="I1576" s="3" t="s">
        <v>119</v>
      </c>
      <c r="J1576" s="3" t="s">
        <v>163</v>
      </c>
      <c r="K1576" s="3" t="s">
        <v>28</v>
      </c>
      <c r="L1576" s="5"/>
      <c r="M1576" s="5"/>
      <c r="N1576" s="3" t="e">
        <f>IF(L1576="Availability", 0, IF(AND(#REF!="Y", OR(F1576&gt;2,#REF!&gt; 0)), 1, 0))</f>
        <v>#REF!</v>
      </c>
      <c r="O1576" s="5"/>
      <c r="P1576" s="5"/>
      <c r="Q1576" s="5"/>
      <c r="R1576" s="10"/>
      <c r="S1576" s="3">
        <f>_xlfn.XLOOKUP(E1576,DelayData!C:C,DelayData!E:E,"Not Found")</f>
        <v>27</v>
      </c>
      <c r="T1576" s="3">
        <f>tbl_master[[#This Row],[Delay Mins]]</f>
        <v>27</v>
      </c>
      <c r="U1576" s="41">
        <f t="shared" si="99"/>
        <v>0</v>
      </c>
      <c r="V1576" s="41" t="e" cm="1">
        <f t="array" aca="1" ref="V1576" ca="1">IF(V5COUNT(S1576:S1578)&lt;3,"",AVERAGE(S1576:S1578))</f>
        <v>#NAME?</v>
      </c>
      <c r="W1576" s="41" t="e">
        <f t="shared" ca="1" si="100"/>
        <v>#NAME?</v>
      </c>
      <c r="X1576" s="41" t="e">
        <f t="shared" ca="1" si="101"/>
        <v>#NAME?</v>
      </c>
      <c r="Y1576" s="44" t="e">
        <f t="shared" ca="1" si="102"/>
        <v>#NAME?</v>
      </c>
    </row>
    <row r="1577" spans="1:25" ht="75" hidden="1" x14ac:dyDescent="0.25">
      <c r="A1577" s="3" t="s">
        <v>3046</v>
      </c>
      <c r="B1577" s="4">
        <v>45762</v>
      </c>
      <c r="C1577" s="3" t="s">
        <v>2570</v>
      </c>
      <c r="D1577" s="5" t="s">
        <v>3047</v>
      </c>
      <c r="E1577" s="3" t="s">
        <v>128</v>
      </c>
      <c r="F1577" s="3">
        <v>10</v>
      </c>
      <c r="G1577" s="3">
        <v>10</v>
      </c>
      <c r="H1577" s="4">
        <v>43714</v>
      </c>
      <c r="I1577" s="3" t="s">
        <v>217</v>
      </c>
      <c r="J1577" s="3" t="s">
        <v>55</v>
      </c>
      <c r="K1577" s="3" t="s">
        <v>28</v>
      </c>
      <c r="L1577" s="5"/>
      <c r="M1577" s="5"/>
      <c r="N1577" s="3" t="e">
        <f>IF(L1577="Availability", 0, IF(AND(#REF!="Y", OR(F1577&gt;2,#REF!&gt; 0)), 1, 0))</f>
        <v>#REF!</v>
      </c>
      <c r="O1577" s="5"/>
      <c r="P1577" s="5"/>
      <c r="Q1577" s="5"/>
      <c r="R1577" s="10"/>
      <c r="S1577" s="3">
        <f>_xlfn.XLOOKUP(E1577,DelayData!C:C,DelayData!E:E,"Not Found")</f>
        <v>3</v>
      </c>
      <c r="T1577" s="3">
        <f>tbl_master[[#This Row],[Delay Mins]]</f>
        <v>3</v>
      </c>
      <c r="U1577" s="41">
        <f t="shared" si="99"/>
        <v>27</v>
      </c>
      <c r="V1577" s="41" t="e" cm="1">
        <f t="array" aca="1" ref="V1577" ca="1">IF(V5COUNT(S1577:S1579)&lt;3,"",AVERAGE(S1577:S1579))</f>
        <v>#NAME?</v>
      </c>
      <c r="W1577" s="41" t="e">
        <f t="shared" ca="1" si="100"/>
        <v>#NAME?</v>
      </c>
      <c r="X1577" s="41" t="e">
        <f t="shared" ca="1" si="101"/>
        <v>#NAME?</v>
      </c>
      <c r="Y1577" s="44" t="e">
        <f t="shared" ca="1" si="102"/>
        <v>#NAME?</v>
      </c>
    </row>
    <row r="1578" spans="1:25" ht="60" hidden="1" x14ac:dyDescent="0.25">
      <c r="A1578" s="3" t="s">
        <v>3048</v>
      </c>
      <c r="B1578" s="4">
        <v>45762</v>
      </c>
      <c r="C1578" s="3" t="s">
        <v>2539</v>
      </c>
      <c r="D1578" s="5" t="s">
        <v>2848</v>
      </c>
      <c r="E1578" s="3" t="s">
        <v>133</v>
      </c>
      <c r="F1578" s="3">
        <v>4</v>
      </c>
      <c r="G1578" s="3">
        <v>4</v>
      </c>
      <c r="H1578" s="4">
        <v>43549</v>
      </c>
      <c r="I1578" s="3" t="s">
        <v>744</v>
      </c>
      <c r="J1578" s="3"/>
      <c r="K1578" s="3" t="s">
        <v>424</v>
      </c>
      <c r="L1578" s="5" t="s">
        <v>875</v>
      </c>
      <c r="M1578" s="5" t="s">
        <v>3001</v>
      </c>
      <c r="N1578" s="3" t="e">
        <f>IF(L1578="Availability", 0, IF(AND(#REF!="Y", OR(F1578&gt;2,#REF!&gt; 0)), 1, 0))</f>
        <v>#REF!</v>
      </c>
      <c r="O1578" s="5"/>
      <c r="P1578" s="5"/>
      <c r="Q1578" s="5"/>
      <c r="R1578" s="10"/>
      <c r="S1578" s="3">
        <f>_xlfn.XLOOKUP(E1578,DelayData!C:C,DelayData!E:E,"Not Found")</f>
        <v>101</v>
      </c>
      <c r="T1578" s="3">
        <f>tbl_master[[#This Row],[Delay Mins]]</f>
        <v>101</v>
      </c>
      <c r="U1578" s="41">
        <f t="shared" si="99"/>
        <v>3</v>
      </c>
      <c r="V1578" s="41" t="e" cm="1">
        <f t="array" aca="1" ref="V1578" ca="1">IF(V5COUNT(S1578:S1580)&lt;3,"",AVERAGE(S1578:S1580))</f>
        <v>#NAME?</v>
      </c>
      <c r="W1578" s="41" t="e">
        <f t="shared" ca="1" si="100"/>
        <v>#NAME?</v>
      </c>
      <c r="X1578" s="41" t="e">
        <f t="shared" ca="1" si="101"/>
        <v>#NAME?</v>
      </c>
      <c r="Y1578" s="44" t="e">
        <f t="shared" ca="1" si="102"/>
        <v>#NAME?</v>
      </c>
    </row>
    <row r="1579" spans="1:25" ht="75" hidden="1" x14ac:dyDescent="0.25">
      <c r="A1579" s="3" t="s">
        <v>3049</v>
      </c>
      <c r="B1579" s="4">
        <v>45762</v>
      </c>
      <c r="C1579" s="3" t="s">
        <v>1613</v>
      </c>
      <c r="D1579" s="5" t="s">
        <v>1984</v>
      </c>
      <c r="E1579" s="3" t="s">
        <v>118</v>
      </c>
      <c r="F1579" s="3">
        <v>5</v>
      </c>
      <c r="G1579" s="3">
        <v>5</v>
      </c>
      <c r="H1579" s="3"/>
      <c r="I1579" s="3" t="s">
        <v>33</v>
      </c>
      <c r="J1579" s="3" t="s">
        <v>163</v>
      </c>
      <c r="K1579" s="3" t="s">
        <v>28</v>
      </c>
      <c r="L1579" s="5"/>
      <c r="M1579" s="5"/>
      <c r="N1579" s="3" t="e">
        <f>IF(L1579="Availability", 0, IF(AND(#REF!="Y", OR(F1579&gt;2,#REF!&gt; 0)), 1, 0))</f>
        <v>#REF!</v>
      </c>
      <c r="O1579" s="5"/>
      <c r="P1579" s="5"/>
      <c r="Q1579" s="5"/>
      <c r="R1579" s="10"/>
      <c r="S1579" s="3">
        <f>_xlfn.XLOOKUP(E1579,DelayData!C:C,DelayData!E:E,"Not Found")</f>
        <v>0</v>
      </c>
      <c r="T1579" s="3">
        <f>tbl_master[[#This Row],[Delay Mins]]</f>
        <v>0</v>
      </c>
      <c r="U1579" s="41">
        <f t="shared" si="99"/>
        <v>101</v>
      </c>
      <c r="V1579" s="41" t="e" cm="1">
        <f t="array" aca="1" ref="V1579" ca="1">IF(V5COUNT(S1579:S1581)&lt;3,"",AVERAGE(S1579:S1581))</f>
        <v>#NAME?</v>
      </c>
      <c r="W1579" s="41" t="e">
        <f t="shared" ca="1" si="100"/>
        <v>#NAME?</v>
      </c>
      <c r="X1579" s="41" t="e">
        <f t="shared" ca="1" si="101"/>
        <v>#NAME?</v>
      </c>
      <c r="Y1579" s="44" t="e">
        <f t="shared" ca="1" si="102"/>
        <v>#NAME?</v>
      </c>
    </row>
    <row r="1580" spans="1:25" ht="60" hidden="1" x14ac:dyDescent="0.25">
      <c r="A1580" s="3" t="s">
        <v>3050</v>
      </c>
      <c r="B1580" s="4">
        <v>45762</v>
      </c>
      <c r="C1580" s="3" t="s">
        <v>1025</v>
      </c>
      <c r="D1580" s="5" t="s">
        <v>1026</v>
      </c>
      <c r="E1580" s="3" t="s">
        <v>177</v>
      </c>
      <c r="F1580" s="3">
        <v>0</v>
      </c>
      <c r="G1580" s="3">
        <v>3</v>
      </c>
      <c r="H1580" s="4">
        <v>43735</v>
      </c>
      <c r="I1580" s="3" t="s">
        <v>601</v>
      </c>
      <c r="J1580" s="3" t="s">
        <v>763</v>
      </c>
      <c r="K1580" s="3" t="s">
        <v>28</v>
      </c>
      <c r="L1580" s="5"/>
      <c r="M1580" s="5"/>
      <c r="N1580" s="3" t="e">
        <f>IF(L1580="Availability", 0, IF(AND(#REF!="Y", OR(F1580&gt;2,#REF!&gt; 0)), 1, 0))</f>
        <v>#REF!</v>
      </c>
      <c r="O1580" s="5"/>
      <c r="P1580" s="5"/>
      <c r="Q1580" s="5"/>
      <c r="R1580" s="10"/>
      <c r="S1580" s="3">
        <f>_xlfn.XLOOKUP(E1580,DelayData!C:C,DelayData!E:E,"Not Found")</f>
        <v>8</v>
      </c>
      <c r="T1580" s="3">
        <f>tbl_master[[#This Row],[Delay Mins]]</f>
        <v>8</v>
      </c>
      <c r="U1580" s="41">
        <f t="shared" si="99"/>
        <v>0</v>
      </c>
      <c r="V1580" s="41" t="e" cm="1">
        <f t="array" aca="1" ref="V1580" ca="1">IF(V5COUNT(S1580:S1582)&lt;3,"",AVERAGE(S1580:S1582))</f>
        <v>#NAME?</v>
      </c>
      <c r="W1580" s="41" t="e">
        <f t="shared" ca="1" si="100"/>
        <v>#NAME?</v>
      </c>
      <c r="X1580" s="41" t="e">
        <f t="shared" ca="1" si="101"/>
        <v>#NAME?</v>
      </c>
      <c r="Y1580" s="44" t="e">
        <f t="shared" ca="1" si="102"/>
        <v>#NAME?</v>
      </c>
    </row>
    <row r="1581" spans="1:25" ht="75" hidden="1" x14ac:dyDescent="0.25">
      <c r="A1581" s="3" t="s">
        <v>3051</v>
      </c>
      <c r="B1581" s="4">
        <v>45762</v>
      </c>
      <c r="C1581" s="3"/>
      <c r="D1581" s="5" t="s">
        <v>2771</v>
      </c>
      <c r="E1581" s="3" t="s">
        <v>95</v>
      </c>
      <c r="F1581" s="3">
        <v>11</v>
      </c>
      <c r="G1581" s="3">
        <v>28</v>
      </c>
      <c r="H1581" s="4">
        <v>43972</v>
      </c>
      <c r="I1581" s="3" t="s">
        <v>302</v>
      </c>
      <c r="J1581" s="3"/>
      <c r="K1581" s="3" t="s">
        <v>34</v>
      </c>
      <c r="L1581" s="5"/>
      <c r="M1581" s="5"/>
      <c r="N1581" s="3" t="e">
        <f>IF(L1581="Availability", 0, IF(AND(#REF!="Y", OR(F1581&gt;2,#REF!&gt; 0)), 1, 0))</f>
        <v>#REF!</v>
      </c>
      <c r="O1581" s="5"/>
      <c r="P1581" s="5"/>
      <c r="Q1581" s="5"/>
      <c r="R1581" s="10"/>
      <c r="S1581" s="3">
        <f>_xlfn.XLOOKUP(E1581,DelayData!C:C,DelayData!E:E,"Not Found")</f>
        <v>0</v>
      </c>
      <c r="T1581" s="3">
        <f>tbl_master[[#This Row],[Delay Mins]]</f>
        <v>0</v>
      </c>
      <c r="U1581" s="41">
        <f t="shared" si="99"/>
        <v>8</v>
      </c>
      <c r="V1581" s="41" t="e" cm="1">
        <f t="array" aca="1" ref="V1581" ca="1">IF(V5COUNT(S1581:S1583)&lt;3,"",AVERAGE(S1581:S1583))</f>
        <v>#NAME?</v>
      </c>
      <c r="W1581" s="41" t="e">
        <f t="shared" ca="1" si="100"/>
        <v>#NAME?</v>
      </c>
      <c r="X1581" s="41" t="e">
        <f t="shared" ca="1" si="101"/>
        <v>#NAME?</v>
      </c>
      <c r="Y1581" s="44" t="e">
        <f t="shared" ca="1" si="102"/>
        <v>#NAME?</v>
      </c>
    </row>
    <row r="1582" spans="1:25" ht="60" hidden="1" x14ac:dyDescent="0.25">
      <c r="A1582" s="3" t="s">
        <v>3052</v>
      </c>
      <c r="B1582" s="4">
        <v>45762</v>
      </c>
      <c r="C1582" s="3" t="s">
        <v>2296</v>
      </c>
      <c r="D1582" s="5" t="s">
        <v>2719</v>
      </c>
      <c r="E1582" s="3" t="s">
        <v>1997</v>
      </c>
      <c r="F1582" s="3">
        <v>4</v>
      </c>
      <c r="G1582" s="3">
        <v>14</v>
      </c>
      <c r="H1582" s="4">
        <v>43805</v>
      </c>
      <c r="I1582" s="3" t="s">
        <v>80</v>
      </c>
      <c r="J1582" s="3" t="s">
        <v>199</v>
      </c>
      <c r="K1582" s="3" t="s">
        <v>28</v>
      </c>
      <c r="L1582" s="5" t="s">
        <v>1523</v>
      </c>
      <c r="M1582" s="5"/>
      <c r="N1582" s="3" t="e">
        <f>IF(L1582="Availability", 0, IF(AND(#REF!="Y", OR(F1582&gt;2,#REF!&gt; 0)), 1, 0))</f>
        <v>#REF!</v>
      </c>
      <c r="O1582" s="5"/>
      <c r="P1582" s="5"/>
      <c r="Q1582" s="5"/>
      <c r="R1582" s="10"/>
      <c r="S1582" s="3">
        <f>_xlfn.XLOOKUP(E1582,DelayData!C:C,DelayData!E:E,"Not Found")</f>
        <v>14</v>
      </c>
      <c r="T1582" s="3">
        <f>tbl_master[[#This Row],[Delay Mins]]</f>
        <v>14</v>
      </c>
      <c r="U1582" s="41">
        <f t="shared" si="99"/>
        <v>0</v>
      </c>
      <c r="V1582" s="41" t="e" cm="1">
        <f t="array" aca="1" ref="V1582" ca="1">IF(V5COUNT(S1582:S1584)&lt;3,"",AVERAGE(S1582:S1584))</f>
        <v>#NAME?</v>
      </c>
      <c r="W1582" s="41" t="e">
        <f t="shared" ca="1" si="100"/>
        <v>#NAME?</v>
      </c>
      <c r="X1582" s="41" t="e">
        <f t="shared" ca="1" si="101"/>
        <v>#NAME?</v>
      </c>
      <c r="Y1582" s="44" t="e">
        <f t="shared" ca="1" si="102"/>
        <v>#NAME?</v>
      </c>
    </row>
    <row r="1583" spans="1:25" ht="75" hidden="1" x14ac:dyDescent="0.25">
      <c r="A1583" s="3" t="s">
        <v>3053</v>
      </c>
      <c r="B1583" s="4">
        <v>45762</v>
      </c>
      <c r="C1583" s="3" t="s">
        <v>1196</v>
      </c>
      <c r="D1583" s="5" t="s">
        <v>115</v>
      </c>
      <c r="E1583" s="3" t="s">
        <v>1194</v>
      </c>
      <c r="F1583" s="3">
        <v>4</v>
      </c>
      <c r="G1583" s="3">
        <v>20</v>
      </c>
      <c r="H1583" s="3"/>
      <c r="I1583" s="3" t="s">
        <v>33</v>
      </c>
      <c r="J1583" s="3" t="s">
        <v>183</v>
      </c>
      <c r="K1583" s="3" t="s">
        <v>28</v>
      </c>
      <c r="L1583" s="5"/>
      <c r="M1583" s="5"/>
      <c r="N1583" s="3" t="e">
        <f>IF(L1583="Availability", 0, IF(AND(#REF!="Y", OR(F1583&gt;2,#REF!&gt; 0)), 1, 0))</f>
        <v>#REF!</v>
      </c>
      <c r="O1583" s="5"/>
      <c r="P1583" s="5"/>
      <c r="Q1583" s="5"/>
      <c r="R1583" s="10"/>
      <c r="S1583" s="3">
        <f>_xlfn.XLOOKUP(E1583,DelayData!C:C,DelayData!E:E,"Not Found")</f>
        <v>0</v>
      </c>
      <c r="T1583" s="3">
        <f>tbl_master[[#This Row],[Delay Mins]]</f>
        <v>0</v>
      </c>
      <c r="U1583" s="41">
        <f t="shared" si="99"/>
        <v>14</v>
      </c>
      <c r="V1583" s="41" t="e" cm="1">
        <f t="array" aca="1" ref="V1583" ca="1">IF(V5COUNT(S1583:S1585)&lt;3,"",AVERAGE(S1583:S1585))</f>
        <v>#NAME?</v>
      </c>
      <c r="W1583" s="41" t="e">
        <f t="shared" ca="1" si="100"/>
        <v>#NAME?</v>
      </c>
      <c r="X1583" s="41" t="e">
        <f t="shared" ca="1" si="101"/>
        <v>#NAME?</v>
      </c>
      <c r="Y1583" s="44" t="e">
        <f t="shared" ca="1" si="102"/>
        <v>#NAME?</v>
      </c>
    </row>
    <row r="1584" spans="1:25" ht="90" hidden="1" x14ac:dyDescent="0.25">
      <c r="A1584" s="3" t="s">
        <v>3054</v>
      </c>
      <c r="B1584" s="4">
        <v>45762</v>
      </c>
      <c r="C1584" s="3" t="s">
        <v>172</v>
      </c>
      <c r="D1584" s="5" t="s">
        <v>294</v>
      </c>
      <c r="E1584" s="3" t="s">
        <v>70</v>
      </c>
      <c r="F1584" s="3">
        <v>36</v>
      </c>
      <c r="G1584" s="3">
        <v>36</v>
      </c>
      <c r="H1584" s="3"/>
      <c r="I1584" s="3" t="s">
        <v>88</v>
      </c>
      <c r="J1584" s="3" t="s">
        <v>242</v>
      </c>
      <c r="K1584" s="3" t="s">
        <v>28</v>
      </c>
      <c r="L1584" s="5"/>
      <c r="M1584" s="5"/>
      <c r="N1584" s="3" t="e">
        <f>IF(L1584="Availability", 0, IF(AND(#REF!="Y", OR(F1584&gt;2,#REF!&gt; 0)), 1, 0))</f>
        <v>#REF!</v>
      </c>
      <c r="O1584" s="5"/>
      <c r="P1584" s="5"/>
      <c r="Q1584" s="5"/>
      <c r="R1584" s="10"/>
      <c r="S1584" s="3">
        <f>_xlfn.XLOOKUP(E1584,DelayData!C:C,DelayData!E:E,"Not Found")</f>
        <v>27</v>
      </c>
      <c r="T1584" s="3">
        <f>tbl_master[[#This Row],[Delay Mins]]</f>
        <v>27</v>
      </c>
      <c r="U1584" s="41">
        <f t="shared" si="99"/>
        <v>0</v>
      </c>
      <c r="V1584" s="41" t="e" cm="1">
        <f t="array" aca="1" ref="V1584" ca="1">IF(V5COUNT(S1584:S1586)&lt;3,"",AVERAGE(S1584:S1586))</f>
        <v>#NAME?</v>
      </c>
      <c r="W1584" s="41" t="e">
        <f t="shared" ca="1" si="100"/>
        <v>#NAME?</v>
      </c>
      <c r="X1584" s="41" t="e">
        <f t="shared" ca="1" si="101"/>
        <v>#NAME?</v>
      </c>
      <c r="Y1584" s="44" t="e">
        <f t="shared" ca="1" si="102"/>
        <v>#NAME?</v>
      </c>
    </row>
    <row r="1585" spans="1:25" ht="60" hidden="1" x14ac:dyDescent="0.25">
      <c r="A1585" s="3" t="s">
        <v>3055</v>
      </c>
      <c r="B1585" s="4">
        <v>45762</v>
      </c>
      <c r="C1585" s="3" t="s">
        <v>1277</v>
      </c>
      <c r="D1585" s="5" t="s">
        <v>1278</v>
      </c>
      <c r="E1585" s="3" t="s">
        <v>3056</v>
      </c>
      <c r="F1585" s="3">
        <v>0</v>
      </c>
      <c r="G1585" s="3">
        <v>0</v>
      </c>
      <c r="H1585" s="4">
        <v>44064</v>
      </c>
      <c r="I1585" s="3" t="s">
        <v>39</v>
      </c>
      <c r="J1585" s="3" t="s">
        <v>44</v>
      </c>
      <c r="K1585" s="3" t="s">
        <v>28</v>
      </c>
      <c r="L1585" s="5"/>
      <c r="M1585" s="5"/>
      <c r="N1585" s="3" t="e">
        <f>IF(L1585="Availability", 0, IF(AND(#REF!="Y", OR(F1585&gt;2,#REF!&gt; 0)), 1, 0))</f>
        <v>#REF!</v>
      </c>
      <c r="O1585" s="5"/>
      <c r="P1585" s="5"/>
      <c r="Q1585" s="5"/>
      <c r="R1585" s="10"/>
      <c r="S1585" s="3">
        <f>_xlfn.XLOOKUP(E1585,DelayData!C:C,DelayData!E:E,"Not Found")</f>
        <v>0</v>
      </c>
      <c r="T1585" s="3">
        <f>tbl_master[[#This Row],[Delay Mins]]</f>
        <v>0</v>
      </c>
      <c r="U1585" s="41">
        <f t="shared" si="99"/>
        <v>27</v>
      </c>
      <c r="V1585" s="41" t="e" cm="1">
        <f t="array" aca="1" ref="V1585" ca="1">IF(V5COUNT(S1585:S1587)&lt;3,"",AVERAGE(S1585:S1587))</f>
        <v>#NAME?</v>
      </c>
      <c r="W1585" s="41" t="e">
        <f t="shared" ca="1" si="100"/>
        <v>#NAME?</v>
      </c>
      <c r="X1585" s="41" t="e">
        <f t="shared" ca="1" si="101"/>
        <v>#NAME?</v>
      </c>
      <c r="Y1585" s="44" t="e">
        <f t="shared" ca="1" si="102"/>
        <v>#NAME?</v>
      </c>
    </row>
    <row r="1586" spans="1:25" ht="135" hidden="1" x14ac:dyDescent="0.25">
      <c r="A1586" s="3" t="s">
        <v>3057</v>
      </c>
      <c r="B1586" s="4">
        <v>45762</v>
      </c>
      <c r="C1586" s="3" t="s">
        <v>36</v>
      </c>
      <c r="D1586" s="5" t="s">
        <v>3058</v>
      </c>
      <c r="E1586" s="3" t="s">
        <v>43</v>
      </c>
      <c r="F1586" s="3">
        <v>11</v>
      </c>
      <c r="G1586" s="3">
        <v>57</v>
      </c>
      <c r="H1586" s="4">
        <v>43791</v>
      </c>
      <c r="I1586" s="3" t="s">
        <v>39</v>
      </c>
      <c r="J1586" s="3" t="s">
        <v>44</v>
      </c>
      <c r="K1586" s="3" t="s">
        <v>28</v>
      </c>
      <c r="L1586" s="5"/>
      <c r="M1586" s="5"/>
      <c r="N1586" s="3" t="e">
        <f>IF(L1586="Availability", 0, IF(AND(#REF!="Y", OR(F1586&gt;2,#REF!&gt; 0)), 1, 0))</f>
        <v>#REF!</v>
      </c>
      <c r="O1586" s="5"/>
      <c r="P1586" s="5"/>
      <c r="Q1586" s="5"/>
      <c r="R1586" s="10"/>
      <c r="S1586" s="3">
        <f>_xlfn.XLOOKUP(E1586,DelayData!C:C,DelayData!E:E,"Not Found")</f>
        <v>0</v>
      </c>
      <c r="T1586" s="3">
        <f>tbl_master[[#This Row],[Delay Mins]]</f>
        <v>0</v>
      </c>
      <c r="U1586" s="41">
        <f t="shared" si="99"/>
        <v>0</v>
      </c>
      <c r="V1586" s="41" t="e" cm="1">
        <f t="array" aca="1" ref="V1586" ca="1">IF(V5COUNT(S1586:S1588)&lt;3,"",AVERAGE(S1586:S1588))</f>
        <v>#NAME?</v>
      </c>
      <c r="W1586" s="41" t="e">
        <f t="shared" ca="1" si="100"/>
        <v>#NAME?</v>
      </c>
      <c r="X1586" s="41" t="e">
        <f t="shared" ca="1" si="101"/>
        <v>#NAME?</v>
      </c>
      <c r="Y1586" s="44" t="e">
        <f t="shared" ca="1" si="102"/>
        <v>#NAME?</v>
      </c>
    </row>
    <row r="1587" spans="1:25" ht="75" hidden="1" x14ac:dyDescent="0.25">
      <c r="A1587" s="3" t="s">
        <v>3059</v>
      </c>
      <c r="B1587" s="4">
        <v>45761</v>
      </c>
      <c r="C1587" s="3" t="s">
        <v>1363</v>
      </c>
      <c r="D1587" s="5" t="s">
        <v>405</v>
      </c>
      <c r="E1587" s="3" t="s">
        <v>48</v>
      </c>
      <c r="F1587" s="3">
        <v>0</v>
      </c>
      <c r="G1587" s="3">
        <v>52</v>
      </c>
      <c r="H1587" s="4">
        <v>44064</v>
      </c>
      <c r="I1587" s="3" t="s">
        <v>736</v>
      </c>
      <c r="J1587" s="3"/>
      <c r="K1587" s="3" t="s">
        <v>424</v>
      </c>
      <c r="L1587" s="5" t="s">
        <v>875</v>
      </c>
      <c r="M1587" s="5"/>
      <c r="N1587" s="3" t="e">
        <f>IF(L1587="Availability", 0, IF(AND(#REF!="Y", OR(F1587&gt;2,#REF!&gt; 0)), 1, 0))</f>
        <v>#REF!</v>
      </c>
      <c r="O1587" s="5"/>
      <c r="P1587" s="5"/>
      <c r="Q1587" s="5"/>
      <c r="R1587" s="10"/>
      <c r="S1587" s="3">
        <f>_xlfn.XLOOKUP(E1587,DelayData!C:C,DelayData!E:E,"Not Found")</f>
        <v>0</v>
      </c>
      <c r="T1587" s="3">
        <f>tbl_master[[#This Row],[Delay Mins]]</f>
        <v>0</v>
      </c>
      <c r="U1587" s="41">
        <f t="shared" si="99"/>
        <v>0</v>
      </c>
      <c r="V1587" s="41" t="e" cm="1">
        <f t="array" aca="1" ref="V1587" ca="1">IF(V5COUNT(S1587:S1589)&lt;3,"",AVERAGE(S1587:S1589))</f>
        <v>#NAME?</v>
      </c>
      <c r="W1587" s="41" t="e">
        <f t="shared" ca="1" si="100"/>
        <v>#NAME?</v>
      </c>
      <c r="X1587" s="41" t="e">
        <f t="shared" ca="1" si="101"/>
        <v>#NAME?</v>
      </c>
      <c r="Y1587" s="44" t="e">
        <f t="shared" ca="1" si="102"/>
        <v>#NAME?</v>
      </c>
    </row>
    <row r="1588" spans="1:25" ht="75" hidden="1" x14ac:dyDescent="0.25">
      <c r="A1588" s="3" t="s">
        <v>3060</v>
      </c>
      <c r="B1588" s="4">
        <v>45761</v>
      </c>
      <c r="C1588" s="3" t="s">
        <v>890</v>
      </c>
      <c r="D1588" s="5" t="s">
        <v>2117</v>
      </c>
      <c r="E1588" s="3" t="s">
        <v>3061</v>
      </c>
      <c r="F1588" s="3">
        <v>0</v>
      </c>
      <c r="G1588" s="3">
        <v>10</v>
      </c>
      <c r="H1588" s="4">
        <v>43902</v>
      </c>
      <c r="I1588" s="3" t="s">
        <v>59</v>
      </c>
      <c r="J1588" s="3" t="s">
        <v>55</v>
      </c>
      <c r="K1588" s="3" t="s">
        <v>28</v>
      </c>
      <c r="L1588" s="5"/>
      <c r="M1588" s="5"/>
      <c r="N1588" s="3" t="e">
        <f>IF(L1588="Availability", 0, IF(AND(#REF!="Y", OR(F1588&gt;2,#REF!&gt; 0)), 1, 0))</f>
        <v>#REF!</v>
      </c>
      <c r="O1588" s="5"/>
      <c r="P1588" s="5"/>
      <c r="Q1588" s="5"/>
      <c r="R1588" s="10"/>
      <c r="S1588" s="3">
        <f>_xlfn.XLOOKUP(E1588,DelayData!C:C,DelayData!E:E,"Not Found")</f>
        <v>10</v>
      </c>
      <c r="T1588" s="3">
        <f>tbl_master[[#This Row],[Delay Mins]]</f>
        <v>10</v>
      </c>
      <c r="U1588" s="41">
        <f t="shared" si="99"/>
        <v>0</v>
      </c>
      <c r="V1588" s="41" t="e" cm="1">
        <f t="array" aca="1" ref="V1588" ca="1">IF(V5COUNT(S1588:S1590)&lt;3,"",AVERAGE(S1588:S1590))</f>
        <v>#NAME?</v>
      </c>
      <c r="W1588" s="41" t="e">
        <f t="shared" ca="1" si="100"/>
        <v>#NAME?</v>
      </c>
      <c r="X1588" s="41" t="e">
        <f t="shared" ca="1" si="101"/>
        <v>#NAME?</v>
      </c>
      <c r="Y1588" s="44" t="e">
        <f t="shared" ca="1" si="102"/>
        <v>#NAME?</v>
      </c>
    </row>
    <row r="1589" spans="1:25" ht="105" hidden="1" x14ac:dyDescent="0.25">
      <c r="A1589" s="3" t="s">
        <v>3062</v>
      </c>
      <c r="B1589" s="4">
        <v>45761</v>
      </c>
      <c r="C1589" s="3" t="s">
        <v>1667</v>
      </c>
      <c r="D1589" s="5" t="s">
        <v>1807</v>
      </c>
      <c r="E1589" s="3" t="s">
        <v>87</v>
      </c>
      <c r="F1589" s="3">
        <v>5</v>
      </c>
      <c r="G1589" s="3">
        <v>5</v>
      </c>
      <c r="H1589" s="3"/>
      <c r="I1589" s="3" t="s">
        <v>33</v>
      </c>
      <c r="J1589" s="3" t="s">
        <v>361</v>
      </c>
      <c r="K1589" s="3" t="s">
        <v>28</v>
      </c>
      <c r="L1589" s="5"/>
      <c r="M1589" s="5"/>
      <c r="N1589" s="3" t="e">
        <f>IF(L1589="Availability", 0, IF(AND(#REF!="Y", OR(F1589&gt;2,#REF!&gt; 0)), 1, 0))</f>
        <v>#REF!</v>
      </c>
      <c r="O1589" s="5"/>
      <c r="P1589" s="5"/>
      <c r="Q1589" s="5"/>
      <c r="R1589" s="10"/>
      <c r="S1589" s="3">
        <f>_xlfn.XLOOKUP(E1589,DelayData!C:C,DelayData!E:E,"Not Found")</f>
        <v>0</v>
      </c>
      <c r="T1589" s="3">
        <f>tbl_master[[#This Row],[Delay Mins]]</f>
        <v>0</v>
      </c>
      <c r="U1589" s="41">
        <f t="shared" si="99"/>
        <v>10</v>
      </c>
      <c r="V1589" s="41" t="e" cm="1">
        <f t="array" aca="1" ref="V1589" ca="1">IF(V5COUNT(S1589:S1591)&lt;3,"",AVERAGE(S1589:S1591))</f>
        <v>#NAME?</v>
      </c>
      <c r="W1589" s="41" t="e">
        <f t="shared" ca="1" si="100"/>
        <v>#NAME?</v>
      </c>
      <c r="X1589" s="41" t="e">
        <f t="shared" ca="1" si="101"/>
        <v>#NAME?</v>
      </c>
      <c r="Y1589" s="44" t="e">
        <f t="shared" ca="1" si="102"/>
        <v>#NAME?</v>
      </c>
    </row>
    <row r="1590" spans="1:25" ht="75" hidden="1" x14ac:dyDescent="0.25">
      <c r="A1590" s="3" t="s">
        <v>3063</v>
      </c>
      <c r="B1590" s="4">
        <v>45761</v>
      </c>
      <c r="C1590" s="3" t="s">
        <v>855</v>
      </c>
      <c r="D1590" s="5" t="s">
        <v>968</v>
      </c>
      <c r="E1590" s="3" t="s">
        <v>2646</v>
      </c>
      <c r="F1590" s="3">
        <v>17</v>
      </c>
      <c r="G1590" s="3">
        <v>115</v>
      </c>
      <c r="H1590" s="4">
        <v>43819</v>
      </c>
      <c r="I1590" s="3" t="s">
        <v>26</v>
      </c>
      <c r="J1590" s="3" t="s">
        <v>129</v>
      </c>
      <c r="K1590" s="3" t="s">
        <v>28</v>
      </c>
      <c r="L1590" s="5"/>
      <c r="M1590" s="5" t="s">
        <v>3064</v>
      </c>
      <c r="N1590" s="3" t="e">
        <f>IF(L1590="Availability", 0, IF(AND(#REF!="Y", OR(F1590&gt;2,#REF!&gt; 0)), 1, 0))</f>
        <v>#REF!</v>
      </c>
      <c r="O1590" s="5"/>
      <c r="P1590" s="5"/>
      <c r="Q1590" s="5"/>
      <c r="R1590" s="10"/>
      <c r="S1590" s="3">
        <f>_xlfn.XLOOKUP(E1590,DelayData!C:C,DelayData!E:E,"Not Found")</f>
        <v>95</v>
      </c>
      <c r="T1590" s="3">
        <f>tbl_master[[#This Row],[Delay Mins]]</f>
        <v>95</v>
      </c>
      <c r="U1590" s="41">
        <f t="shared" si="99"/>
        <v>0</v>
      </c>
      <c r="V1590" s="41" t="e" cm="1">
        <f t="array" aca="1" ref="V1590" ca="1">IF(V5COUNT(S1590:S1592)&lt;3,"",AVERAGE(S1590:S1592))</f>
        <v>#NAME?</v>
      </c>
      <c r="W1590" s="41" t="e">
        <f t="shared" ca="1" si="100"/>
        <v>#NAME?</v>
      </c>
      <c r="X1590" s="41" t="e">
        <f t="shared" ca="1" si="101"/>
        <v>#NAME?</v>
      </c>
      <c r="Y1590" s="44" t="e">
        <f t="shared" ca="1" si="102"/>
        <v>#NAME?</v>
      </c>
    </row>
    <row r="1591" spans="1:25" ht="60" hidden="1" x14ac:dyDescent="0.25">
      <c r="A1591" s="3" t="s">
        <v>3065</v>
      </c>
      <c r="B1591" s="4">
        <v>45761</v>
      </c>
      <c r="C1591" s="3" t="s">
        <v>941</v>
      </c>
      <c r="D1591" s="5" t="s">
        <v>3066</v>
      </c>
      <c r="E1591" s="3" t="s">
        <v>118</v>
      </c>
      <c r="F1591" s="3">
        <v>6</v>
      </c>
      <c r="G1591" s="3">
        <v>6</v>
      </c>
      <c r="H1591" s="4">
        <v>43700</v>
      </c>
      <c r="I1591" s="3" t="s">
        <v>39</v>
      </c>
      <c r="J1591" s="3" t="s">
        <v>361</v>
      </c>
      <c r="K1591" s="3" t="s">
        <v>28</v>
      </c>
      <c r="L1591" s="5"/>
      <c r="M1591" s="5"/>
      <c r="N1591" s="3" t="e">
        <f>IF(L1591="Availability", 0, IF(AND(#REF!="Y", OR(F1591&gt;2,#REF!&gt; 0)), 1, 0))</f>
        <v>#REF!</v>
      </c>
      <c r="O1591" s="5"/>
      <c r="P1591" s="5"/>
      <c r="Q1591" s="5"/>
      <c r="R1591" s="10"/>
      <c r="S1591" s="3">
        <f>_xlfn.XLOOKUP(E1591,DelayData!C:C,DelayData!E:E,"Not Found")</f>
        <v>0</v>
      </c>
      <c r="T1591" s="3">
        <f>tbl_master[[#This Row],[Delay Mins]]</f>
        <v>0</v>
      </c>
      <c r="U1591" s="41">
        <f t="shared" si="99"/>
        <v>95</v>
      </c>
      <c r="V1591" s="41" t="e" cm="1">
        <f t="array" aca="1" ref="V1591" ca="1">IF(V5COUNT(S1591:S1593)&lt;3,"",AVERAGE(S1591:S1593))</f>
        <v>#NAME?</v>
      </c>
      <c r="W1591" s="41" t="e">
        <f t="shared" ca="1" si="100"/>
        <v>#NAME?</v>
      </c>
      <c r="X1591" s="41" t="e">
        <f t="shared" ca="1" si="101"/>
        <v>#NAME?</v>
      </c>
      <c r="Y1591" s="44" t="e">
        <f t="shared" ca="1" si="102"/>
        <v>#NAME?</v>
      </c>
    </row>
    <row r="1592" spans="1:25" ht="60" hidden="1" x14ac:dyDescent="0.25">
      <c r="A1592" s="3" t="s">
        <v>3067</v>
      </c>
      <c r="B1592" s="4">
        <v>45761</v>
      </c>
      <c r="C1592" s="3" t="s">
        <v>2490</v>
      </c>
      <c r="D1592" s="5" t="s">
        <v>2491</v>
      </c>
      <c r="E1592" s="3" t="s">
        <v>43</v>
      </c>
      <c r="F1592" s="3">
        <v>0</v>
      </c>
      <c r="G1592" s="3">
        <v>27</v>
      </c>
      <c r="H1592" s="4">
        <v>44013</v>
      </c>
      <c r="I1592" s="3" t="s">
        <v>39</v>
      </c>
      <c r="J1592" s="3" t="s">
        <v>361</v>
      </c>
      <c r="K1592" s="3" t="s">
        <v>28</v>
      </c>
      <c r="L1592" s="5"/>
      <c r="M1592" s="5"/>
      <c r="N1592" s="3" t="e">
        <f>IF(L1592="Availability", 0, IF(AND(#REF!="Y", OR(F1592&gt;2,#REF!&gt; 0)), 1, 0))</f>
        <v>#REF!</v>
      </c>
      <c r="O1592" s="5"/>
      <c r="P1592" s="5"/>
      <c r="Q1592" s="5"/>
      <c r="R1592" s="10"/>
      <c r="S1592" s="3">
        <f>_xlfn.XLOOKUP(E1592,DelayData!C:C,DelayData!E:E,"Not Found")</f>
        <v>0</v>
      </c>
      <c r="T1592" s="3">
        <f>tbl_master[[#This Row],[Delay Mins]]</f>
        <v>0</v>
      </c>
      <c r="U1592" s="41">
        <f t="shared" si="99"/>
        <v>0</v>
      </c>
      <c r="V1592" s="41" t="e" cm="1">
        <f t="array" aca="1" ref="V1592" ca="1">IF(V5COUNT(S1592:S1594)&lt;3,"",AVERAGE(S1592:S1594))</f>
        <v>#NAME?</v>
      </c>
      <c r="W1592" s="41" t="e">
        <f t="shared" ca="1" si="100"/>
        <v>#NAME?</v>
      </c>
      <c r="X1592" s="41" t="e">
        <f t="shared" ca="1" si="101"/>
        <v>#NAME?</v>
      </c>
      <c r="Y1592" s="44" t="e">
        <f t="shared" ca="1" si="102"/>
        <v>#NAME?</v>
      </c>
    </row>
    <row r="1593" spans="1:25" ht="75" hidden="1" x14ac:dyDescent="0.25">
      <c r="A1593" s="3" t="s">
        <v>3068</v>
      </c>
      <c r="B1593" s="4">
        <v>45761</v>
      </c>
      <c r="C1593" s="3"/>
      <c r="D1593" s="5" t="s">
        <v>1756</v>
      </c>
      <c r="E1593" s="3" t="s">
        <v>70</v>
      </c>
      <c r="F1593" s="3">
        <v>12</v>
      </c>
      <c r="G1593" s="3">
        <v>12</v>
      </c>
      <c r="H1593" s="3"/>
      <c r="I1593" s="3" t="s">
        <v>71</v>
      </c>
      <c r="J1593" s="3"/>
      <c r="K1593" s="3" t="s">
        <v>34</v>
      </c>
      <c r="L1593" s="5"/>
      <c r="M1593" s="5"/>
      <c r="N1593" s="3" t="e">
        <f>IF(L1593="Availability", 0, IF(AND(#REF!="Y", OR(F1593&gt;2,#REF!&gt; 0)), 1, 0))</f>
        <v>#REF!</v>
      </c>
      <c r="O1593" s="5"/>
      <c r="P1593" s="5"/>
      <c r="Q1593" s="5"/>
      <c r="R1593" s="10"/>
      <c r="S1593" s="3">
        <f>_xlfn.XLOOKUP(E1593,DelayData!C:C,DelayData!E:E,"Not Found")</f>
        <v>27</v>
      </c>
      <c r="T1593" s="3">
        <f>tbl_master[[#This Row],[Delay Mins]]</f>
        <v>27</v>
      </c>
      <c r="U1593" s="41">
        <f t="shared" si="99"/>
        <v>0</v>
      </c>
      <c r="V1593" s="41" t="e" cm="1">
        <f t="array" aca="1" ref="V1593" ca="1">IF(V5COUNT(S1593:S1595)&lt;3,"",AVERAGE(S1593:S1595))</f>
        <v>#NAME?</v>
      </c>
      <c r="W1593" s="41" t="e">
        <f t="shared" ca="1" si="100"/>
        <v>#NAME?</v>
      </c>
      <c r="X1593" s="41" t="e">
        <f t="shared" ca="1" si="101"/>
        <v>#NAME?</v>
      </c>
      <c r="Y1593" s="44" t="e">
        <f t="shared" ca="1" si="102"/>
        <v>#NAME?</v>
      </c>
    </row>
    <row r="1594" spans="1:25" ht="75" hidden="1" x14ac:dyDescent="0.25">
      <c r="A1594" s="3" t="s">
        <v>3069</v>
      </c>
      <c r="B1594" s="4">
        <v>45761</v>
      </c>
      <c r="C1594" s="3"/>
      <c r="D1594" s="5" t="s">
        <v>999</v>
      </c>
      <c r="E1594" s="3" t="s">
        <v>70</v>
      </c>
      <c r="F1594" s="3">
        <v>18</v>
      </c>
      <c r="G1594" s="3">
        <v>18</v>
      </c>
      <c r="H1594" s="4">
        <v>43532</v>
      </c>
      <c r="I1594" s="3" t="s">
        <v>71</v>
      </c>
      <c r="J1594" s="3"/>
      <c r="K1594" s="3" t="s">
        <v>34</v>
      </c>
      <c r="L1594" s="5"/>
      <c r="M1594" s="5"/>
      <c r="N1594" s="3" t="e">
        <f>IF(L1594="Availability", 0, IF(AND(#REF!="Y", OR(F1594&gt;2,#REF!&gt; 0)), 1, 0))</f>
        <v>#REF!</v>
      </c>
      <c r="O1594" s="5"/>
      <c r="P1594" s="5"/>
      <c r="Q1594" s="5"/>
      <c r="R1594" s="10"/>
      <c r="S1594" s="3">
        <f>_xlfn.XLOOKUP(E1594,DelayData!C:C,DelayData!E:E,"Not Found")</f>
        <v>27</v>
      </c>
      <c r="T1594" s="3">
        <f>tbl_master[[#This Row],[Delay Mins]]</f>
        <v>27</v>
      </c>
      <c r="U1594" s="41">
        <f t="shared" si="99"/>
        <v>27</v>
      </c>
      <c r="V1594" s="41" t="e" cm="1">
        <f t="array" aca="1" ref="V1594" ca="1">IF(V5COUNT(S1594:S1596)&lt;3,"",AVERAGE(S1594:S1596))</f>
        <v>#NAME?</v>
      </c>
      <c r="W1594" s="41" t="e">
        <f t="shared" ca="1" si="100"/>
        <v>#NAME?</v>
      </c>
      <c r="X1594" s="41" t="e">
        <f t="shared" ca="1" si="101"/>
        <v>#NAME?</v>
      </c>
      <c r="Y1594" s="44" t="e">
        <f t="shared" ca="1" si="102"/>
        <v>#NAME?</v>
      </c>
    </row>
    <row r="1595" spans="1:25" ht="75" hidden="1" x14ac:dyDescent="0.25">
      <c r="A1595" s="3" t="s">
        <v>3070</v>
      </c>
      <c r="B1595" s="4">
        <v>45761</v>
      </c>
      <c r="C1595" s="3" t="s">
        <v>1088</v>
      </c>
      <c r="D1595" s="5" t="s">
        <v>393</v>
      </c>
      <c r="E1595" s="3" t="s">
        <v>3071</v>
      </c>
      <c r="F1595" s="3">
        <v>0</v>
      </c>
      <c r="G1595" s="3">
        <v>0</v>
      </c>
      <c r="H1595" s="3"/>
      <c r="I1595" s="3" t="s">
        <v>33</v>
      </c>
      <c r="J1595" s="3" t="s">
        <v>288</v>
      </c>
      <c r="K1595" s="3" t="s">
        <v>28</v>
      </c>
      <c r="L1595" s="5"/>
      <c r="M1595" s="5"/>
      <c r="N1595" s="3" t="e">
        <f>IF(L1595="Availability", 0, IF(AND(#REF!="Y", OR(F1595&gt;2,#REF!&gt; 0)), 1, 0))</f>
        <v>#REF!</v>
      </c>
      <c r="O1595" s="5"/>
      <c r="P1595" s="5"/>
      <c r="Q1595" s="5"/>
      <c r="R1595" s="10"/>
      <c r="S1595" s="3">
        <f>_xlfn.XLOOKUP(E1595,DelayData!C:C,DelayData!E:E,"Not Found")</f>
        <v>0</v>
      </c>
      <c r="T1595" s="3">
        <f>tbl_master[[#This Row],[Delay Mins]]</f>
        <v>0</v>
      </c>
      <c r="U1595" s="41">
        <f t="shared" si="99"/>
        <v>27</v>
      </c>
      <c r="V1595" s="41" t="e" cm="1">
        <f t="array" aca="1" ref="V1595" ca="1">IF(V5COUNT(S1595:S1597)&lt;3,"",AVERAGE(S1595:S1597))</f>
        <v>#NAME?</v>
      </c>
      <c r="W1595" s="41" t="e">
        <f t="shared" ca="1" si="100"/>
        <v>#NAME?</v>
      </c>
      <c r="X1595" s="41" t="e">
        <f t="shared" ca="1" si="101"/>
        <v>#NAME?</v>
      </c>
      <c r="Y1595" s="44" t="e">
        <f t="shared" ca="1" si="102"/>
        <v>#NAME?</v>
      </c>
    </row>
    <row r="1596" spans="1:25" ht="60" hidden="1" x14ac:dyDescent="0.25">
      <c r="A1596" s="3" t="s">
        <v>3072</v>
      </c>
      <c r="B1596" s="4">
        <v>45760</v>
      </c>
      <c r="C1596" s="3" t="s">
        <v>2129</v>
      </c>
      <c r="D1596" s="5" t="s">
        <v>2130</v>
      </c>
      <c r="E1596" s="3" t="s">
        <v>128</v>
      </c>
      <c r="F1596" s="3">
        <v>4</v>
      </c>
      <c r="G1596" s="3">
        <v>4</v>
      </c>
      <c r="H1596" s="4">
        <v>43700</v>
      </c>
      <c r="I1596" s="3" t="s">
        <v>260</v>
      </c>
      <c r="J1596" s="3"/>
      <c r="K1596" s="3" t="s">
        <v>424</v>
      </c>
      <c r="L1596" s="5" t="s">
        <v>875</v>
      </c>
      <c r="M1596" s="5"/>
      <c r="N1596" s="3" t="e">
        <f>IF(L1596="Availability", 0, IF(AND(#REF!="Y", OR(F1596&gt;2,#REF!&gt; 0)), 1, 0))</f>
        <v>#REF!</v>
      </c>
      <c r="O1596" s="5"/>
      <c r="P1596" s="5"/>
      <c r="Q1596" s="5"/>
      <c r="R1596" s="10"/>
      <c r="S1596" s="3">
        <f>_xlfn.XLOOKUP(E1596,DelayData!C:C,DelayData!E:E,"Not Found")</f>
        <v>3</v>
      </c>
      <c r="T1596" s="3">
        <f>tbl_master[[#This Row],[Delay Mins]]</f>
        <v>3</v>
      </c>
      <c r="U1596" s="41">
        <f t="shared" si="99"/>
        <v>0</v>
      </c>
      <c r="V1596" s="41" t="e" cm="1">
        <f t="array" aca="1" ref="V1596" ca="1">IF(V5COUNT(S1596:S1598)&lt;3,"",AVERAGE(S1596:S1598))</f>
        <v>#NAME?</v>
      </c>
      <c r="W1596" s="41" t="e">
        <f t="shared" ca="1" si="100"/>
        <v>#NAME?</v>
      </c>
      <c r="X1596" s="41" t="e">
        <f t="shared" ca="1" si="101"/>
        <v>#NAME?</v>
      </c>
      <c r="Y1596" s="44" t="e">
        <f t="shared" ca="1" si="102"/>
        <v>#NAME?</v>
      </c>
    </row>
    <row r="1597" spans="1:25" ht="75" hidden="1" x14ac:dyDescent="0.25">
      <c r="A1597" s="3" t="s">
        <v>3073</v>
      </c>
      <c r="B1597" s="4">
        <v>45760</v>
      </c>
      <c r="C1597" s="3" t="s">
        <v>954</v>
      </c>
      <c r="D1597" s="5" t="s">
        <v>955</v>
      </c>
      <c r="E1597" s="3" t="s">
        <v>116</v>
      </c>
      <c r="F1597" s="3">
        <v>2</v>
      </c>
      <c r="G1597" s="3">
        <v>2</v>
      </c>
      <c r="H1597" s="3"/>
      <c r="I1597" s="3" t="s">
        <v>119</v>
      </c>
      <c r="J1597" s="3" t="s">
        <v>129</v>
      </c>
      <c r="K1597" s="3" t="s">
        <v>28</v>
      </c>
      <c r="L1597" s="5" t="s">
        <v>1616</v>
      </c>
      <c r="M1597" s="5" t="s">
        <v>3074</v>
      </c>
      <c r="N1597" s="3" t="e">
        <f>IF(L1597="Availability", 0, IF(AND(#REF!="Y", OR(F1597&gt;2,#REF!&gt; 0)), 1, 0))</f>
        <v>#REF!</v>
      </c>
      <c r="O1597" s="5"/>
      <c r="P1597" s="5"/>
      <c r="Q1597" s="5"/>
      <c r="R1597" s="10"/>
      <c r="S1597" s="3">
        <f>_xlfn.XLOOKUP(E1597,DelayData!C:C,DelayData!E:E,"Not Found")</f>
        <v>6</v>
      </c>
      <c r="T1597" s="3">
        <f>tbl_master[[#This Row],[Delay Mins]]</f>
        <v>6</v>
      </c>
      <c r="U1597" s="41">
        <f t="shared" si="99"/>
        <v>3</v>
      </c>
      <c r="V1597" s="41" t="e" cm="1">
        <f t="array" aca="1" ref="V1597" ca="1">IF(V5COUNT(S1597:S1599)&lt;3,"",AVERAGE(S1597:S1599))</f>
        <v>#NAME?</v>
      </c>
      <c r="W1597" s="41" t="e">
        <f t="shared" ca="1" si="100"/>
        <v>#NAME?</v>
      </c>
      <c r="X1597" s="41" t="e">
        <f t="shared" ca="1" si="101"/>
        <v>#NAME?</v>
      </c>
      <c r="Y1597" s="44" t="e">
        <f t="shared" ca="1" si="102"/>
        <v>#NAME?</v>
      </c>
    </row>
    <row r="1598" spans="1:25" ht="60" hidden="1" x14ac:dyDescent="0.25">
      <c r="A1598" s="3" t="s">
        <v>3075</v>
      </c>
      <c r="B1598" s="4">
        <v>45760</v>
      </c>
      <c r="C1598" s="3" t="s">
        <v>135</v>
      </c>
      <c r="D1598" s="5" t="s">
        <v>1834</v>
      </c>
      <c r="E1598" s="3" t="s">
        <v>99</v>
      </c>
      <c r="F1598" s="3">
        <v>6</v>
      </c>
      <c r="G1598" s="3">
        <v>6</v>
      </c>
      <c r="H1598" s="4">
        <v>43578</v>
      </c>
      <c r="I1598" s="3" t="s">
        <v>26</v>
      </c>
      <c r="J1598" s="3" t="s">
        <v>361</v>
      </c>
      <c r="K1598" s="3" t="s">
        <v>28</v>
      </c>
      <c r="L1598" s="5"/>
      <c r="M1598" s="5"/>
      <c r="N1598" s="3" t="e">
        <f>IF(L1598="Availability", 0, IF(AND(#REF!="Y", OR(F1598&gt;2,#REF!&gt; 0)), 1, 0))</f>
        <v>#REF!</v>
      </c>
      <c r="O1598" s="5"/>
      <c r="P1598" s="5"/>
      <c r="Q1598" s="5"/>
      <c r="R1598" s="10"/>
      <c r="S1598" s="3">
        <f>_xlfn.XLOOKUP(E1598,DelayData!C:C,DelayData!E:E,"Not Found")</f>
        <v>12</v>
      </c>
      <c r="T1598" s="3">
        <f>tbl_master[[#This Row],[Delay Mins]]</f>
        <v>12</v>
      </c>
      <c r="U1598" s="41">
        <f t="shared" si="99"/>
        <v>6</v>
      </c>
      <c r="V1598" s="41" t="e" cm="1">
        <f t="array" aca="1" ref="V1598" ca="1">IF(V5COUNT(S1598:S1600)&lt;3,"",AVERAGE(S1598:S1600))</f>
        <v>#NAME?</v>
      </c>
      <c r="W1598" s="41" t="e">
        <f t="shared" ca="1" si="100"/>
        <v>#NAME?</v>
      </c>
      <c r="X1598" s="41" t="e">
        <f t="shared" ca="1" si="101"/>
        <v>#NAME?</v>
      </c>
      <c r="Y1598" s="44" t="e">
        <f t="shared" ca="1" si="102"/>
        <v>#NAME?</v>
      </c>
    </row>
    <row r="1599" spans="1:25" ht="60" hidden="1" x14ac:dyDescent="0.25">
      <c r="A1599" s="3" t="s">
        <v>3076</v>
      </c>
      <c r="B1599" s="4">
        <v>45760</v>
      </c>
      <c r="C1599" s="3" t="s">
        <v>593</v>
      </c>
      <c r="D1599" s="5" t="s">
        <v>594</v>
      </c>
      <c r="E1599" s="3" t="s">
        <v>128</v>
      </c>
      <c r="F1599" s="3">
        <v>6</v>
      </c>
      <c r="G1599" s="3">
        <v>6</v>
      </c>
      <c r="H1599" s="4">
        <v>43908</v>
      </c>
      <c r="I1599" s="3" t="s">
        <v>601</v>
      </c>
      <c r="J1599" s="3" t="s">
        <v>763</v>
      </c>
      <c r="K1599" s="3" t="s">
        <v>28</v>
      </c>
      <c r="L1599" s="5" t="s">
        <v>875</v>
      </c>
      <c r="M1599" s="5" t="s">
        <v>2980</v>
      </c>
      <c r="N1599" s="3" t="e">
        <f>IF(L1599="Availability", 0, IF(AND(#REF!="Y", OR(F1599&gt;2,#REF!&gt; 0)), 1, 0))</f>
        <v>#REF!</v>
      </c>
      <c r="O1599" s="5"/>
      <c r="P1599" s="5"/>
      <c r="Q1599" s="5"/>
      <c r="R1599" s="10"/>
      <c r="S1599" s="3">
        <f>_xlfn.XLOOKUP(E1599,DelayData!C:C,DelayData!E:E,"Not Found")</f>
        <v>3</v>
      </c>
      <c r="T1599" s="3">
        <f>tbl_master[[#This Row],[Delay Mins]]</f>
        <v>3</v>
      </c>
      <c r="U1599" s="41">
        <f t="shared" si="99"/>
        <v>12</v>
      </c>
      <c r="V1599" s="41" t="e" cm="1">
        <f t="array" aca="1" ref="V1599" ca="1">IF(V5COUNT(S1599:S1601)&lt;3,"",AVERAGE(S1599:S1601))</f>
        <v>#NAME?</v>
      </c>
      <c r="W1599" s="41" t="e">
        <f t="shared" ca="1" si="100"/>
        <v>#NAME?</v>
      </c>
      <c r="X1599" s="41" t="e">
        <f t="shared" ca="1" si="101"/>
        <v>#NAME?</v>
      </c>
      <c r="Y1599" s="44" t="e">
        <f t="shared" ca="1" si="102"/>
        <v>#NAME?</v>
      </c>
    </row>
    <row r="1600" spans="1:25" ht="75" hidden="1" x14ac:dyDescent="0.25">
      <c r="A1600" s="3" t="s">
        <v>3077</v>
      </c>
      <c r="B1600" s="4">
        <v>45759</v>
      </c>
      <c r="C1600" s="3"/>
      <c r="D1600" s="5" t="s">
        <v>3078</v>
      </c>
      <c r="E1600" s="3" t="s">
        <v>87</v>
      </c>
      <c r="F1600" s="3">
        <v>29</v>
      </c>
      <c r="G1600" s="3">
        <v>29</v>
      </c>
      <c r="H1600" s="4">
        <v>43791</v>
      </c>
      <c r="I1600" s="3" t="s">
        <v>71</v>
      </c>
      <c r="J1600" s="3"/>
      <c r="K1600" s="3" t="s">
        <v>34</v>
      </c>
      <c r="L1600" s="5" t="s">
        <v>875</v>
      </c>
      <c r="M1600" s="5" t="s">
        <v>3001</v>
      </c>
      <c r="N1600" s="3" t="e">
        <f>IF(L1600="Availability", 0, IF(AND(#REF!="Y", OR(F1600&gt;2,#REF!&gt; 0)), 1, 0))</f>
        <v>#REF!</v>
      </c>
      <c r="O1600" s="5"/>
      <c r="P1600" s="5"/>
      <c r="Q1600" s="5"/>
      <c r="R1600" s="10"/>
      <c r="S1600" s="3">
        <f>_xlfn.XLOOKUP(E1600,DelayData!C:C,DelayData!E:E,"Not Found")</f>
        <v>0</v>
      </c>
      <c r="T1600" s="3">
        <f>tbl_master[[#This Row],[Delay Mins]]</f>
        <v>0</v>
      </c>
      <c r="U1600" s="41">
        <f t="shared" si="99"/>
        <v>3</v>
      </c>
      <c r="V1600" s="41" t="e" cm="1">
        <f t="array" aca="1" ref="V1600" ca="1">IF(V5COUNT(S1600:S1602)&lt;3,"",AVERAGE(S1600:S1602))</f>
        <v>#NAME?</v>
      </c>
      <c r="W1600" s="41" t="e">
        <f t="shared" ca="1" si="100"/>
        <v>#NAME?</v>
      </c>
      <c r="X1600" s="41" t="e">
        <f t="shared" ca="1" si="101"/>
        <v>#NAME?</v>
      </c>
      <c r="Y1600" s="44" t="e">
        <f t="shared" ca="1" si="102"/>
        <v>#NAME?</v>
      </c>
    </row>
    <row r="1601" spans="1:25" ht="60" hidden="1" x14ac:dyDescent="0.25">
      <c r="A1601" s="3" t="s">
        <v>3079</v>
      </c>
      <c r="B1601" s="4">
        <v>45759</v>
      </c>
      <c r="C1601" s="3" t="s">
        <v>1895</v>
      </c>
      <c r="D1601" s="5" t="s">
        <v>1109</v>
      </c>
      <c r="E1601" s="3" t="s">
        <v>87</v>
      </c>
      <c r="F1601" s="3">
        <v>13</v>
      </c>
      <c r="G1601" s="3">
        <v>21</v>
      </c>
      <c r="H1601" s="4">
        <v>43686</v>
      </c>
      <c r="I1601" s="3" t="s">
        <v>39</v>
      </c>
      <c r="J1601" s="3" t="s">
        <v>44</v>
      </c>
      <c r="K1601" s="3" t="s">
        <v>28</v>
      </c>
      <c r="L1601" s="5"/>
      <c r="M1601" s="5"/>
      <c r="N1601" s="3" t="e">
        <f>IF(L1601="Availability", 0, IF(AND(#REF!="Y", OR(F1601&gt;2,#REF!&gt; 0)), 1, 0))</f>
        <v>#REF!</v>
      </c>
      <c r="O1601" s="5"/>
      <c r="P1601" s="5"/>
      <c r="Q1601" s="5"/>
      <c r="R1601" s="10"/>
      <c r="S1601" s="3">
        <f>_xlfn.XLOOKUP(E1601,DelayData!C:C,DelayData!E:E,"Not Found")</f>
        <v>0</v>
      </c>
      <c r="T1601" s="3">
        <f>tbl_master[[#This Row],[Delay Mins]]</f>
        <v>0</v>
      </c>
      <c r="U1601" s="41">
        <f t="shared" si="99"/>
        <v>0</v>
      </c>
      <c r="V1601" s="41" t="e" cm="1">
        <f t="array" aca="1" ref="V1601" ca="1">IF(V5COUNT(S1601:S1603)&lt;3,"",AVERAGE(S1601:S1603))</f>
        <v>#NAME?</v>
      </c>
      <c r="W1601" s="41" t="e">
        <f t="shared" ca="1" si="100"/>
        <v>#NAME?</v>
      </c>
      <c r="X1601" s="41" t="e">
        <f t="shared" ca="1" si="101"/>
        <v>#NAME?</v>
      </c>
      <c r="Y1601" s="44" t="e">
        <f t="shared" ca="1" si="102"/>
        <v>#NAME?</v>
      </c>
    </row>
    <row r="1602" spans="1:25" ht="45" hidden="1" x14ac:dyDescent="0.25">
      <c r="A1602" s="3" t="s">
        <v>3080</v>
      </c>
      <c r="B1602" s="4">
        <v>45759</v>
      </c>
      <c r="C1602" s="3" t="s">
        <v>2260</v>
      </c>
      <c r="D1602" s="5" t="s">
        <v>2261</v>
      </c>
      <c r="E1602" s="3" t="s">
        <v>95</v>
      </c>
      <c r="F1602" s="3">
        <v>3</v>
      </c>
      <c r="G1602" s="3">
        <v>3</v>
      </c>
      <c r="H1602" s="4">
        <v>43700</v>
      </c>
      <c r="I1602" s="3" t="s">
        <v>39</v>
      </c>
      <c r="J1602" s="3" t="s">
        <v>361</v>
      </c>
      <c r="K1602" s="3" t="s">
        <v>28</v>
      </c>
      <c r="L1602" s="5"/>
      <c r="M1602" s="5"/>
      <c r="N1602" s="3" t="e">
        <f>IF(L1602="Availability", 0, IF(AND(#REF!="Y", OR(F1602&gt;2,#REF!&gt; 0)), 1, 0))</f>
        <v>#REF!</v>
      </c>
      <c r="O1602" s="5"/>
      <c r="P1602" s="5"/>
      <c r="Q1602" s="5"/>
      <c r="R1602" s="10"/>
      <c r="S1602" s="3">
        <f>_xlfn.XLOOKUP(E1602,DelayData!C:C,DelayData!E:E,"Not Found")</f>
        <v>0</v>
      </c>
      <c r="T1602" s="3">
        <f>tbl_master[[#This Row],[Delay Mins]]</f>
        <v>0</v>
      </c>
      <c r="U1602" s="41">
        <f t="shared" ref="U1602:U1665" si="103">S1601</f>
        <v>0</v>
      </c>
      <c r="V1602" s="41" t="e" cm="1">
        <f t="array" aca="1" ref="V1602" ca="1">IF(V5COUNT(S1602:S1604)&lt;3,"",AVERAGE(S1602:S1604))</f>
        <v>#NAME?</v>
      </c>
      <c r="W1602" s="41" t="e">
        <f t="shared" ref="W1602:W1665" ca="1" si="104">0.5*T1602 + 0.3*U1602 + 0.2*V1602</f>
        <v>#NAME?</v>
      </c>
      <c r="X1602" s="41" t="e">
        <f t="shared" ref="X1602:X1665" ca="1" si="105">S1602 - W1602</f>
        <v>#NAME?</v>
      </c>
      <c r="Y1602" s="44" t="e">
        <f t="shared" ref="Y1602:Y1665" ca="1" si="106">ABS(S1602 - W1602)</f>
        <v>#NAME?</v>
      </c>
    </row>
    <row r="1603" spans="1:25" ht="60" hidden="1" x14ac:dyDescent="0.25">
      <c r="A1603" s="3" t="s">
        <v>3081</v>
      </c>
      <c r="B1603" s="4">
        <v>45759</v>
      </c>
      <c r="C1603" s="3" t="s">
        <v>148</v>
      </c>
      <c r="D1603" s="5" t="s">
        <v>149</v>
      </c>
      <c r="E1603" s="3" t="s">
        <v>3082</v>
      </c>
      <c r="F1603" s="3">
        <v>5</v>
      </c>
      <c r="G1603" s="3">
        <v>5</v>
      </c>
      <c r="H1603" s="4">
        <v>43545</v>
      </c>
      <c r="I1603" s="3" t="s">
        <v>203</v>
      </c>
      <c r="J1603" s="3" t="s">
        <v>239</v>
      </c>
      <c r="K1603" s="3" t="s">
        <v>28</v>
      </c>
      <c r="L1603" s="5"/>
      <c r="M1603" s="5"/>
      <c r="N1603" s="3" t="e">
        <f>IF(L1603="Availability", 0, IF(AND(#REF!="Y", OR(F1603&gt;2,#REF!&gt; 0)), 1, 0))</f>
        <v>#REF!</v>
      </c>
      <c r="O1603" s="5"/>
      <c r="P1603" s="5"/>
      <c r="Q1603" s="5"/>
      <c r="R1603" s="10"/>
      <c r="S1603" s="3">
        <f>_xlfn.XLOOKUP(E1603,DelayData!C:C,DelayData!E:E,"Not Found")</f>
        <v>12</v>
      </c>
      <c r="T1603" s="3">
        <f>tbl_master[[#This Row],[Delay Mins]]</f>
        <v>12</v>
      </c>
      <c r="U1603" s="41">
        <f t="shared" si="103"/>
        <v>0</v>
      </c>
      <c r="V1603" s="41" t="e" cm="1">
        <f t="array" aca="1" ref="V1603" ca="1">IF(V5COUNT(S1603:S1605)&lt;3,"",AVERAGE(S1603:S1605))</f>
        <v>#NAME?</v>
      </c>
      <c r="W1603" s="41" t="e">
        <f t="shared" ca="1" si="104"/>
        <v>#NAME?</v>
      </c>
      <c r="X1603" s="41" t="e">
        <f t="shared" ca="1" si="105"/>
        <v>#NAME?</v>
      </c>
      <c r="Y1603" s="44" t="e">
        <f t="shared" ca="1" si="106"/>
        <v>#NAME?</v>
      </c>
    </row>
    <row r="1604" spans="1:25" ht="75" hidden="1" x14ac:dyDescent="0.25">
      <c r="A1604" s="3" t="s">
        <v>3083</v>
      </c>
      <c r="B1604" s="4">
        <v>45759</v>
      </c>
      <c r="C1604" s="3" t="s">
        <v>46</v>
      </c>
      <c r="D1604" s="5" t="s">
        <v>1128</v>
      </c>
      <c r="E1604" s="3" t="s">
        <v>95</v>
      </c>
      <c r="F1604" s="3">
        <v>12</v>
      </c>
      <c r="G1604" s="3">
        <v>44</v>
      </c>
      <c r="H1604" s="4">
        <v>43791</v>
      </c>
      <c r="I1604" s="3" t="s">
        <v>39</v>
      </c>
      <c r="J1604" s="3" t="s">
        <v>163</v>
      </c>
      <c r="K1604" s="3" t="s">
        <v>28</v>
      </c>
      <c r="L1604" s="5"/>
      <c r="M1604" s="5"/>
      <c r="N1604" s="3" t="e">
        <f>IF(L1604="Availability", 0, IF(AND(#REF!="Y", OR(F1604&gt;2,#REF!&gt; 0)), 1, 0))</f>
        <v>#REF!</v>
      </c>
      <c r="O1604" s="5"/>
      <c r="P1604" s="5"/>
      <c r="Q1604" s="5"/>
      <c r="R1604" s="10"/>
      <c r="S1604" s="3">
        <f>_xlfn.XLOOKUP(E1604,DelayData!C:C,DelayData!E:E,"Not Found")</f>
        <v>0</v>
      </c>
      <c r="T1604" s="3">
        <f>tbl_master[[#This Row],[Delay Mins]]</f>
        <v>0</v>
      </c>
      <c r="U1604" s="41">
        <f t="shared" si="103"/>
        <v>12</v>
      </c>
      <c r="V1604" s="41" t="e" cm="1">
        <f t="array" aca="1" ref="V1604" ca="1">IF(V5COUNT(S1604:S1606)&lt;3,"",AVERAGE(S1604:S1606))</f>
        <v>#NAME?</v>
      </c>
      <c r="W1604" s="41" t="e">
        <f t="shared" ca="1" si="104"/>
        <v>#NAME?</v>
      </c>
      <c r="X1604" s="41" t="e">
        <f t="shared" ca="1" si="105"/>
        <v>#NAME?</v>
      </c>
      <c r="Y1604" s="44" t="e">
        <f t="shared" ca="1" si="106"/>
        <v>#NAME?</v>
      </c>
    </row>
    <row r="1605" spans="1:25" ht="60" hidden="1" x14ac:dyDescent="0.25">
      <c r="A1605" s="3" t="s">
        <v>3084</v>
      </c>
      <c r="B1605" s="4">
        <v>45759</v>
      </c>
      <c r="C1605" s="3" t="s">
        <v>230</v>
      </c>
      <c r="D1605" s="5" t="s">
        <v>231</v>
      </c>
      <c r="E1605" s="3" t="s">
        <v>99</v>
      </c>
      <c r="F1605" s="3">
        <v>31</v>
      </c>
      <c r="G1605" s="3">
        <v>44</v>
      </c>
      <c r="H1605" s="4">
        <v>43532</v>
      </c>
      <c r="I1605" s="3" t="s">
        <v>26</v>
      </c>
      <c r="J1605" s="3" t="s">
        <v>361</v>
      </c>
      <c r="K1605" s="3" t="s">
        <v>28</v>
      </c>
      <c r="L1605" s="5"/>
      <c r="M1605" s="5"/>
      <c r="N1605" s="3" t="e">
        <f>IF(L1605="Availability", 0, IF(AND(#REF!="Y", OR(F1605&gt;2,#REF!&gt; 0)), 1, 0))</f>
        <v>#REF!</v>
      </c>
      <c r="O1605" s="5"/>
      <c r="P1605" s="5"/>
      <c r="Q1605" s="5"/>
      <c r="R1605" s="10"/>
      <c r="S1605" s="3">
        <f>_xlfn.XLOOKUP(E1605,DelayData!C:C,DelayData!E:E,"Not Found")</f>
        <v>12</v>
      </c>
      <c r="T1605" s="3">
        <f>tbl_master[[#This Row],[Delay Mins]]</f>
        <v>12</v>
      </c>
      <c r="U1605" s="41">
        <f t="shared" si="103"/>
        <v>0</v>
      </c>
      <c r="V1605" s="41" t="e" cm="1">
        <f t="array" aca="1" ref="V1605" ca="1">IF(V5COUNT(S1605:S1607)&lt;3,"",AVERAGE(S1605:S1607))</f>
        <v>#NAME?</v>
      </c>
      <c r="W1605" s="41" t="e">
        <f t="shared" ca="1" si="104"/>
        <v>#NAME?</v>
      </c>
      <c r="X1605" s="41" t="e">
        <f t="shared" ca="1" si="105"/>
        <v>#NAME?</v>
      </c>
      <c r="Y1605" s="44" t="e">
        <f t="shared" ca="1" si="106"/>
        <v>#NAME?</v>
      </c>
    </row>
    <row r="1606" spans="1:25" ht="75" hidden="1" x14ac:dyDescent="0.25">
      <c r="A1606" s="3" t="s">
        <v>3085</v>
      </c>
      <c r="B1606" s="4">
        <v>45759</v>
      </c>
      <c r="C1606" s="3" t="s">
        <v>837</v>
      </c>
      <c r="D1606" s="5" t="s">
        <v>1780</v>
      </c>
      <c r="E1606" s="3" t="s">
        <v>118</v>
      </c>
      <c r="F1606" s="3">
        <v>3</v>
      </c>
      <c r="G1606" s="3">
        <v>3</v>
      </c>
      <c r="H1606" s="3"/>
      <c r="I1606" s="3" t="s">
        <v>119</v>
      </c>
      <c r="J1606" s="3" t="s">
        <v>163</v>
      </c>
      <c r="K1606" s="3" t="s">
        <v>28</v>
      </c>
      <c r="L1606" s="5"/>
      <c r="M1606" s="5"/>
      <c r="N1606" s="3" t="e">
        <f>IF(L1606="Availability", 0, IF(AND(#REF!="Y", OR(F1606&gt;2,#REF!&gt; 0)), 1, 0))</f>
        <v>#REF!</v>
      </c>
      <c r="O1606" s="5"/>
      <c r="P1606" s="5"/>
      <c r="Q1606" s="5"/>
      <c r="R1606" s="10"/>
      <c r="S1606" s="3">
        <f>_xlfn.XLOOKUP(E1606,DelayData!C:C,DelayData!E:E,"Not Found")</f>
        <v>0</v>
      </c>
      <c r="T1606" s="3">
        <f>tbl_master[[#This Row],[Delay Mins]]</f>
        <v>0</v>
      </c>
      <c r="U1606" s="41">
        <f t="shared" si="103"/>
        <v>12</v>
      </c>
      <c r="V1606" s="41" t="e" cm="1">
        <f t="array" aca="1" ref="V1606" ca="1">IF(V5COUNT(S1606:S1608)&lt;3,"",AVERAGE(S1606:S1608))</f>
        <v>#NAME?</v>
      </c>
      <c r="W1606" s="41" t="e">
        <f t="shared" ca="1" si="104"/>
        <v>#NAME?</v>
      </c>
      <c r="X1606" s="41" t="e">
        <f t="shared" ca="1" si="105"/>
        <v>#NAME?</v>
      </c>
      <c r="Y1606" s="44" t="e">
        <f t="shared" ca="1" si="106"/>
        <v>#NAME?</v>
      </c>
    </row>
    <row r="1607" spans="1:25" ht="60" hidden="1" x14ac:dyDescent="0.25">
      <c r="A1607" s="3" t="s">
        <v>3086</v>
      </c>
      <c r="B1607" s="4">
        <v>45759</v>
      </c>
      <c r="C1607" s="3"/>
      <c r="D1607" s="5" t="s">
        <v>231</v>
      </c>
      <c r="E1607" s="3" t="s">
        <v>3087</v>
      </c>
      <c r="F1607" s="3">
        <v>5</v>
      </c>
      <c r="G1607" s="3">
        <v>5</v>
      </c>
      <c r="H1607" s="4">
        <v>43532</v>
      </c>
      <c r="I1607" s="3" t="s">
        <v>26</v>
      </c>
      <c r="J1607" s="3"/>
      <c r="K1607" s="3" t="s">
        <v>34</v>
      </c>
      <c r="L1607" s="5"/>
      <c r="M1607" s="5" t="s">
        <v>3064</v>
      </c>
      <c r="N1607" s="3" t="e">
        <f>IF(L1607="Availability", 0, IF(AND(#REF!="Y", OR(F1607&gt;2,#REF!&gt; 0)), 1, 0))</f>
        <v>#REF!</v>
      </c>
      <c r="O1607" s="5"/>
      <c r="P1607" s="5"/>
      <c r="Q1607" s="5"/>
      <c r="R1607" s="10"/>
      <c r="S1607" s="3">
        <f>_xlfn.XLOOKUP(E1607,DelayData!C:C,DelayData!E:E,"Not Found")</f>
        <v>0</v>
      </c>
      <c r="T1607" s="3">
        <f>tbl_master[[#This Row],[Delay Mins]]</f>
        <v>0</v>
      </c>
      <c r="U1607" s="41">
        <f t="shared" si="103"/>
        <v>0</v>
      </c>
      <c r="V1607" s="41" t="e" cm="1">
        <f t="array" aca="1" ref="V1607" ca="1">IF(V5COUNT(S1607:S1609)&lt;3,"",AVERAGE(S1607:S1609))</f>
        <v>#NAME?</v>
      </c>
      <c r="W1607" s="41" t="e">
        <f t="shared" ca="1" si="104"/>
        <v>#NAME?</v>
      </c>
      <c r="X1607" s="41" t="e">
        <f t="shared" ca="1" si="105"/>
        <v>#NAME?</v>
      </c>
      <c r="Y1607" s="44" t="e">
        <f t="shared" ca="1" si="106"/>
        <v>#NAME?</v>
      </c>
    </row>
    <row r="1608" spans="1:25" ht="60" hidden="1" x14ac:dyDescent="0.25">
      <c r="A1608" s="3" t="s">
        <v>3088</v>
      </c>
      <c r="B1608" s="4">
        <v>45759</v>
      </c>
      <c r="C1608" s="3"/>
      <c r="D1608" s="5" t="s">
        <v>231</v>
      </c>
      <c r="E1608" s="3" t="s">
        <v>2799</v>
      </c>
      <c r="F1608" s="3">
        <v>4</v>
      </c>
      <c r="G1608" s="3">
        <v>4</v>
      </c>
      <c r="H1608" s="4">
        <v>43532</v>
      </c>
      <c r="I1608" s="3" t="s">
        <v>26</v>
      </c>
      <c r="J1608" s="3"/>
      <c r="K1608" s="3" t="s">
        <v>34</v>
      </c>
      <c r="L1608" s="5"/>
      <c r="M1608" s="5" t="s">
        <v>3064</v>
      </c>
      <c r="N1608" s="3" t="e">
        <f>IF(L1608="Availability", 0, IF(AND(#REF!="Y", OR(F1608&gt;2,#REF!&gt; 0)), 1, 0))</f>
        <v>#REF!</v>
      </c>
      <c r="O1608" s="5"/>
      <c r="P1608" s="5"/>
      <c r="Q1608" s="5"/>
      <c r="R1608" s="10"/>
      <c r="S1608" s="3">
        <f>_xlfn.XLOOKUP(E1608,DelayData!C:C,DelayData!E:E,"Not Found")</f>
        <v>9</v>
      </c>
      <c r="T1608" s="3">
        <f>tbl_master[[#This Row],[Delay Mins]]</f>
        <v>9</v>
      </c>
      <c r="U1608" s="41">
        <f t="shared" si="103"/>
        <v>0</v>
      </c>
      <c r="V1608" s="41" t="e" cm="1">
        <f t="array" aca="1" ref="V1608" ca="1">IF(V5COUNT(S1608:S1610)&lt;3,"",AVERAGE(S1608:S1610))</f>
        <v>#NAME?</v>
      </c>
      <c r="W1608" s="41" t="e">
        <f t="shared" ca="1" si="104"/>
        <v>#NAME?</v>
      </c>
      <c r="X1608" s="41" t="e">
        <f t="shared" ca="1" si="105"/>
        <v>#NAME?</v>
      </c>
      <c r="Y1608" s="44" t="e">
        <f t="shared" ca="1" si="106"/>
        <v>#NAME?</v>
      </c>
    </row>
    <row r="1609" spans="1:25" ht="60" hidden="1" x14ac:dyDescent="0.25">
      <c r="A1609" s="3" t="s">
        <v>3089</v>
      </c>
      <c r="B1609" s="4">
        <v>45759</v>
      </c>
      <c r="C1609" s="3" t="s">
        <v>320</v>
      </c>
      <c r="D1609" s="5" t="s">
        <v>1200</v>
      </c>
      <c r="E1609" s="3" t="s">
        <v>264</v>
      </c>
      <c r="F1609" s="3">
        <v>6</v>
      </c>
      <c r="G1609" s="3">
        <v>9</v>
      </c>
      <c r="H1609" s="4">
        <v>43915</v>
      </c>
      <c r="I1609" s="3" t="s">
        <v>49</v>
      </c>
      <c r="J1609" s="3" t="s">
        <v>3090</v>
      </c>
      <c r="K1609" s="3" t="s">
        <v>28</v>
      </c>
      <c r="L1609" s="5" t="s">
        <v>3030</v>
      </c>
      <c r="M1609" s="5" t="s">
        <v>3028</v>
      </c>
      <c r="N1609" s="3" t="e">
        <f>IF(L1609="Availability", 0, IF(AND(#REF!="Y", OR(F1609&gt;2,#REF!&gt; 0)), 1, 0))</f>
        <v>#REF!</v>
      </c>
      <c r="O1609" s="5"/>
      <c r="P1609" s="5"/>
      <c r="Q1609" s="5"/>
      <c r="R1609" s="10"/>
      <c r="S1609" s="3">
        <f>_xlfn.XLOOKUP(E1609,DelayData!C:C,DelayData!E:E,"Not Found")</f>
        <v>24</v>
      </c>
      <c r="T1609" s="3">
        <f>tbl_master[[#This Row],[Delay Mins]]</f>
        <v>24</v>
      </c>
      <c r="U1609" s="41">
        <f t="shared" si="103"/>
        <v>9</v>
      </c>
      <c r="V1609" s="41" t="e" cm="1">
        <f t="array" aca="1" ref="V1609" ca="1">IF(V5COUNT(S1609:S1611)&lt;3,"",AVERAGE(S1609:S1611))</f>
        <v>#NAME?</v>
      </c>
      <c r="W1609" s="41" t="e">
        <f t="shared" ca="1" si="104"/>
        <v>#NAME?</v>
      </c>
      <c r="X1609" s="41" t="e">
        <f t="shared" ca="1" si="105"/>
        <v>#NAME?</v>
      </c>
      <c r="Y1609" s="44" t="e">
        <f t="shared" ca="1" si="106"/>
        <v>#NAME?</v>
      </c>
    </row>
    <row r="1610" spans="1:25" ht="60" hidden="1" x14ac:dyDescent="0.25">
      <c r="A1610" s="3" t="s">
        <v>3091</v>
      </c>
      <c r="B1610" s="4">
        <v>45759</v>
      </c>
      <c r="C1610" s="3" t="s">
        <v>36</v>
      </c>
      <c r="D1610" s="5" t="s">
        <v>37</v>
      </c>
      <c r="E1610" s="3" t="s">
        <v>48</v>
      </c>
      <c r="F1610" s="3">
        <v>4</v>
      </c>
      <c r="G1610" s="3">
        <v>4</v>
      </c>
      <c r="H1610" s="4">
        <v>43808</v>
      </c>
      <c r="I1610" s="3" t="s">
        <v>39</v>
      </c>
      <c r="J1610" s="3" t="s">
        <v>588</v>
      </c>
      <c r="K1610" s="3" t="s">
        <v>28</v>
      </c>
      <c r="L1610" s="5"/>
      <c r="M1610" s="5"/>
      <c r="N1610" s="3" t="e">
        <f>IF(L1610="Availability", 0, IF(AND(#REF!="Y", OR(F1610&gt;2,#REF!&gt; 0)), 1, 0))</f>
        <v>#REF!</v>
      </c>
      <c r="O1610" s="5"/>
      <c r="P1610" s="5"/>
      <c r="Q1610" s="5"/>
      <c r="R1610" s="10"/>
      <c r="S1610" s="3">
        <f>_xlfn.XLOOKUP(E1610,DelayData!C:C,DelayData!E:E,"Not Found")</f>
        <v>0</v>
      </c>
      <c r="T1610" s="3">
        <f>tbl_master[[#This Row],[Delay Mins]]</f>
        <v>0</v>
      </c>
      <c r="U1610" s="41">
        <f t="shared" si="103"/>
        <v>24</v>
      </c>
      <c r="V1610" s="41" t="e" cm="1">
        <f t="array" aca="1" ref="V1610" ca="1">IF(V5COUNT(S1610:S1612)&lt;3,"",AVERAGE(S1610:S1612))</f>
        <v>#NAME?</v>
      </c>
      <c r="W1610" s="41" t="e">
        <f t="shared" ca="1" si="104"/>
        <v>#NAME?</v>
      </c>
      <c r="X1610" s="41" t="e">
        <f t="shared" ca="1" si="105"/>
        <v>#NAME?</v>
      </c>
      <c r="Y1610" s="44" t="e">
        <f t="shared" ca="1" si="106"/>
        <v>#NAME?</v>
      </c>
    </row>
    <row r="1611" spans="1:25" ht="60" hidden="1" x14ac:dyDescent="0.25">
      <c r="A1611" s="3" t="s">
        <v>3092</v>
      </c>
      <c r="B1611" s="4">
        <v>45759</v>
      </c>
      <c r="C1611" s="3" t="s">
        <v>230</v>
      </c>
      <c r="D1611" s="5" t="s">
        <v>231</v>
      </c>
      <c r="E1611" s="3" t="s">
        <v>241</v>
      </c>
      <c r="F1611" s="3">
        <v>26</v>
      </c>
      <c r="G1611" s="3">
        <v>26</v>
      </c>
      <c r="H1611" s="4">
        <v>43532</v>
      </c>
      <c r="I1611" s="3" t="s">
        <v>26</v>
      </c>
      <c r="J1611" s="3" t="s">
        <v>27</v>
      </c>
      <c r="K1611" s="3" t="s">
        <v>28</v>
      </c>
      <c r="L1611" s="5"/>
      <c r="M1611" s="5"/>
      <c r="N1611" s="3" t="e">
        <f>IF(L1611="Availability", 0, IF(AND(#REF!="Y", OR(F1611&gt;2,#REF!&gt; 0)), 1, 0))</f>
        <v>#REF!</v>
      </c>
      <c r="O1611" s="5"/>
      <c r="P1611" s="5"/>
      <c r="Q1611" s="5"/>
      <c r="R1611" s="10"/>
      <c r="S1611" s="3">
        <f>_xlfn.XLOOKUP(E1611,DelayData!C:C,DelayData!E:E,"Not Found")</f>
        <v>0</v>
      </c>
      <c r="T1611" s="3">
        <f>tbl_master[[#This Row],[Delay Mins]]</f>
        <v>0</v>
      </c>
      <c r="U1611" s="41">
        <f t="shared" si="103"/>
        <v>0</v>
      </c>
      <c r="V1611" s="41" t="e" cm="1">
        <f t="array" aca="1" ref="V1611" ca="1">IF(V5COUNT(S1611:S1613)&lt;3,"",AVERAGE(S1611:S1613))</f>
        <v>#NAME?</v>
      </c>
      <c r="W1611" s="41" t="e">
        <f t="shared" ca="1" si="104"/>
        <v>#NAME?</v>
      </c>
      <c r="X1611" s="41" t="e">
        <f t="shared" ca="1" si="105"/>
        <v>#NAME?</v>
      </c>
      <c r="Y1611" s="44" t="e">
        <f t="shared" ca="1" si="106"/>
        <v>#NAME?</v>
      </c>
    </row>
    <row r="1612" spans="1:25" ht="75" hidden="1" x14ac:dyDescent="0.25">
      <c r="A1612" s="3" t="s">
        <v>3093</v>
      </c>
      <c r="B1612" s="4">
        <v>45759</v>
      </c>
      <c r="C1612" s="3" t="s">
        <v>975</v>
      </c>
      <c r="D1612" s="5" t="s">
        <v>2940</v>
      </c>
      <c r="E1612" s="3" t="s">
        <v>128</v>
      </c>
      <c r="F1612" s="3">
        <v>79</v>
      </c>
      <c r="G1612" s="3">
        <v>79</v>
      </c>
      <c r="H1612" s="4">
        <v>44077</v>
      </c>
      <c r="I1612" s="3" t="s">
        <v>39</v>
      </c>
      <c r="J1612" s="3" t="s">
        <v>27</v>
      </c>
      <c r="K1612" s="3" t="s">
        <v>28</v>
      </c>
      <c r="L1612" s="5"/>
      <c r="M1612" s="5" t="s">
        <v>3094</v>
      </c>
      <c r="N1612" s="3" t="e">
        <f>IF(L1612="Availability", 0, IF(AND(#REF!="Y", OR(F1612&gt;2,#REF!&gt; 0)), 1, 0))</f>
        <v>#REF!</v>
      </c>
      <c r="O1612" s="5"/>
      <c r="P1612" s="5"/>
      <c r="Q1612" s="5"/>
      <c r="R1612" s="10"/>
      <c r="S1612" s="3">
        <f>_xlfn.XLOOKUP(E1612,DelayData!C:C,DelayData!E:E,"Not Found")</f>
        <v>3</v>
      </c>
      <c r="T1612" s="3">
        <f>tbl_master[[#This Row],[Delay Mins]]</f>
        <v>3</v>
      </c>
      <c r="U1612" s="41">
        <f t="shared" si="103"/>
        <v>0</v>
      </c>
      <c r="V1612" s="41" t="e" cm="1">
        <f t="array" aca="1" ref="V1612" ca="1">IF(V5COUNT(S1612:S1614)&lt;3,"",AVERAGE(S1612:S1614))</f>
        <v>#NAME?</v>
      </c>
      <c r="W1612" s="41" t="e">
        <f t="shared" ca="1" si="104"/>
        <v>#NAME?</v>
      </c>
      <c r="X1612" s="41" t="e">
        <f t="shared" ca="1" si="105"/>
        <v>#NAME?</v>
      </c>
      <c r="Y1612" s="44" t="e">
        <f t="shared" ca="1" si="106"/>
        <v>#NAME?</v>
      </c>
    </row>
    <row r="1613" spans="1:25" ht="75" hidden="1" x14ac:dyDescent="0.25">
      <c r="A1613" s="3" t="s">
        <v>3095</v>
      </c>
      <c r="B1613" s="4">
        <v>45758</v>
      </c>
      <c r="C1613" s="3" t="s">
        <v>1943</v>
      </c>
      <c r="D1613" s="5" t="s">
        <v>1944</v>
      </c>
      <c r="E1613" s="3" t="s">
        <v>128</v>
      </c>
      <c r="F1613" s="3">
        <v>3</v>
      </c>
      <c r="G1613" s="3">
        <v>3</v>
      </c>
      <c r="H1613" s="3"/>
      <c r="I1613" s="3" t="s">
        <v>119</v>
      </c>
      <c r="J1613" s="3" t="s">
        <v>163</v>
      </c>
      <c r="K1613" s="3" t="s">
        <v>28</v>
      </c>
      <c r="L1613" s="5"/>
      <c r="M1613" s="5"/>
      <c r="N1613" s="3" t="e">
        <f>IF(L1613="Availability", 0, IF(AND(#REF!="Y", OR(F1613&gt;2,#REF!&gt; 0)), 1, 0))</f>
        <v>#REF!</v>
      </c>
      <c r="O1613" s="5"/>
      <c r="P1613" s="5"/>
      <c r="Q1613" s="5"/>
      <c r="R1613" s="10"/>
      <c r="S1613" s="3">
        <f>_xlfn.XLOOKUP(E1613,DelayData!C:C,DelayData!E:E,"Not Found")</f>
        <v>3</v>
      </c>
      <c r="T1613" s="3">
        <f>tbl_master[[#This Row],[Delay Mins]]</f>
        <v>3</v>
      </c>
      <c r="U1613" s="41">
        <f t="shared" si="103"/>
        <v>3</v>
      </c>
      <c r="V1613" s="41" t="e" cm="1">
        <f t="array" aca="1" ref="V1613" ca="1">IF(V5COUNT(S1613:S1615)&lt;3,"",AVERAGE(S1613:S1615))</f>
        <v>#NAME?</v>
      </c>
      <c r="W1613" s="41" t="e">
        <f t="shared" ca="1" si="104"/>
        <v>#NAME?</v>
      </c>
      <c r="X1613" s="41" t="e">
        <f t="shared" ca="1" si="105"/>
        <v>#NAME?</v>
      </c>
      <c r="Y1613" s="44" t="e">
        <f t="shared" ca="1" si="106"/>
        <v>#NAME?</v>
      </c>
    </row>
    <row r="1614" spans="1:25" ht="75" hidden="1" x14ac:dyDescent="0.25">
      <c r="A1614" s="3" t="s">
        <v>3096</v>
      </c>
      <c r="B1614" s="4">
        <v>45758</v>
      </c>
      <c r="C1614" s="3" t="s">
        <v>3097</v>
      </c>
      <c r="D1614" s="5" t="s">
        <v>3098</v>
      </c>
      <c r="E1614" s="3" t="s">
        <v>70</v>
      </c>
      <c r="F1614" s="3">
        <v>25</v>
      </c>
      <c r="G1614" s="3">
        <v>25</v>
      </c>
      <c r="H1614" s="4">
        <v>43532</v>
      </c>
      <c r="I1614" s="3" t="s">
        <v>26</v>
      </c>
      <c r="J1614" s="3" t="s">
        <v>242</v>
      </c>
      <c r="K1614" s="3" t="s">
        <v>28</v>
      </c>
      <c r="L1614" s="5"/>
      <c r="M1614" s="5" t="s">
        <v>3099</v>
      </c>
      <c r="N1614" s="3" t="e">
        <f>IF(L1614="Availability", 0, IF(AND(#REF!="Y", OR(F1614&gt;2,#REF!&gt; 0)), 1, 0))</f>
        <v>#REF!</v>
      </c>
      <c r="O1614" s="5"/>
      <c r="P1614" s="5"/>
      <c r="Q1614" s="5"/>
      <c r="R1614" s="10"/>
      <c r="S1614" s="3">
        <f>_xlfn.XLOOKUP(E1614,DelayData!C:C,DelayData!E:E,"Not Found")</f>
        <v>27</v>
      </c>
      <c r="T1614" s="3">
        <f>tbl_master[[#This Row],[Delay Mins]]</f>
        <v>27</v>
      </c>
      <c r="U1614" s="41">
        <f t="shared" si="103"/>
        <v>3</v>
      </c>
      <c r="V1614" s="41" t="e" cm="1">
        <f t="array" aca="1" ref="V1614" ca="1">IF(V5COUNT(S1614:S1616)&lt;3,"",AVERAGE(S1614:S1616))</f>
        <v>#NAME?</v>
      </c>
      <c r="W1614" s="41" t="e">
        <f t="shared" ca="1" si="104"/>
        <v>#NAME?</v>
      </c>
      <c r="X1614" s="41" t="e">
        <f t="shared" ca="1" si="105"/>
        <v>#NAME?</v>
      </c>
      <c r="Y1614" s="44" t="e">
        <f t="shared" ca="1" si="106"/>
        <v>#NAME?</v>
      </c>
    </row>
    <row r="1615" spans="1:25" ht="75" hidden="1" x14ac:dyDescent="0.25">
      <c r="A1615" s="3" t="s">
        <v>3100</v>
      </c>
      <c r="B1615" s="4">
        <v>45758</v>
      </c>
      <c r="C1615" s="3" t="s">
        <v>1613</v>
      </c>
      <c r="D1615" s="5" t="s">
        <v>1984</v>
      </c>
      <c r="E1615" s="3" t="s">
        <v>87</v>
      </c>
      <c r="F1615" s="3">
        <v>14</v>
      </c>
      <c r="G1615" s="3">
        <v>29</v>
      </c>
      <c r="H1615" s="3"/>
      <c r="I1615" s="3" t="s">
        <v>119</v>
      </c>
      <c r="J1615" s="3" t="s">
        <v>163</v>
      </c>
      <c r="K1615" s="3" t="s">
        <v>28</v>
      </c>
      <c r="L1615" s="5"/>
      <c r="M1615" s="5"/>
      <c r="N1615" s="3" t="e">
        <f>IF(L1615="Availability", 0, IF(AND(#REF!="Y", OR(F1615&gt;2,#REF!&gt; 0)), 1, 0))</f>
        <v>#REF!</v>
      </c>
      <c r="O1615" s="5"/>
      <c r="P1615" s="5"/>
      <c r="Q1615" s="5"/>
      <c r="R1615" s="10"/>
      <c r="S1615" s="3">
        <f>_xlfn.XLOOKUP(E1615,DelayData!C:C,DelayData!E:E,"Not Found")</f>
        <v>0</v>
      </c>
      <c r="T1615" s="3">
        <f>tbl_master[[#This Row],[Delay Mins]]</f>
        <v>0</v>
      </c>
      <c r="U1615" s="41">
        <f t="shared" si="103"/>
        <v>27</v>
      </c>
      <c r="V1615" s="41" t="e" cm="1">
        <f t="array" aca="1" ref="V1615" ca="1">IF(V5COUNT(S1615:S1617)&lt;3,"",AVERAGE(S1615:S1617))</f>
        <v>#NAME?</v>
      </c>
      <c r="W1615" s="41" t="e">
        <f t="shared" ca="1" si="104"/>
        <v>#NAME?</v>
      </c>
      <c r="X1615" s="41" t="e">
        <f t="shared" ca="1" si="105"/>
        <v>#NAME?</v>
      </c>
      <c r="Y1615" s="44" t="e">
        <f t="shared" ca="1" si="106"/>
        <v>#NAME?</v>
      </c>
    </row>
    <row r="1616" spans="1:25" ht="75" hidden="1" x14ac:dyDescent="0.25">
      <c r="A1616" s="3" t="s">
        <v>3101</v>
      </c>
      <c r="B1616" s="4">
        <v>45758</v>
      </c>
      <c r="C1616" s="3" t="s">
        <v>180</v>
      </c>
      <c r="D1616" s="5" t="s">
        <v>1950</v>
      </c>
      <c r="E1616" s="3" t="s">
        <v>264</v>
      </c>
      <c r="F1616" s="3">
        <v>21</v>
      </c>
      <c r="G1616" s="3">
        <v>147</v>
      </c>
      <c r="H1616" s="4">
        <v>43902</v>
      </c>
      <c r="I1616" s="3" t="s">
        <v>260</v>
      </c>
      <c r="J1616" s="3"/>
      <c r="K1616" s="3" t="s">
        <v>34</v>
      </c>
      <c r="L1616" s="5" t="s">
        <v>875</v>
      </c>
      <c r="M1616" s="5" t="s">
        <v>3099</v>
      </c>
      <c r="N1616" s="3" t="e">
        <f>IF(L1616="Availability", 0, IF(AND(#REF!="Y", OR(F1616&gt;2,#REF!&gt; 0)), 1, 0))</f>
        <v>#REF!</v>
      </c>
      <c r="O1616" s="5"/>
      <c r="P1616" s="5"/>
      <c r="Q1616" s="5"/>
      <c r="R1616" s="10"/>
      <c r="S1616" s="3">
        <f>_xlfn.XLOOKUP(E1616,DelayData!C:C,DelayData!E:E,"Not Found")</f>
        <v>24</v>
      </c>
      <c r="T1616" s="3">
        <f>tbl_master[[#This Row],[Delay Mins]]</f>
        <v>24</v>
      </c>
      <c r="U1616" s="41">
        <f t="shared" si="103"/>
        <v>0</v>
      </c>
      <c r="V1616" s="41" t="e" cm="1">
        <f t="array" aca="1" ref="V1616" ca="1">IF(V5COUNT(S1616:S1618)&lt;3,"",AVERAGE(S1616:S1618))</f>
        <v>#NAME?</v>
      </c>
      <c r="W1616" s="41" t="e">
        <f t="shared" ca="1" si="104"/>
        <v>#NAME?</v>
      </c>
      <c r="X1616" s="41" t="e">
        <f t="shared" ca="1" si="105"/>
        <v>#NAME?</v>
      </c>
      <c r="Y1616" s="44" t="e">
        <f t="shared" ca="1" si="106"/>
        <v>#NAME?</v>
      </c>
    </row>
    <row r="1617" spans="1:25" ht="75" hidden="1" x14ac:dyDescent="0.25">
      <c r="A1617" s="3" t="s">
        <v>3102</v>
      </c>
      <c r="B1617" s="4">
        <v>45758</v>
      </c>
      <c r="C1617" s="3" t="s">
        <v>1138</v>
      </c>
      <c r="D1617" s="5" t="s">
        <v>1346</v>
      </c>
      <c r="E1617" s="3" t="s">
        <v>95</v>
      </c>
      <c r="F1617" s="3">
        <v>54</v>
      </c>
      <c r="G1617" s="3">
        <v>85</v>
      </c>
      <c r="H1617" s="4">
        <v>43532</v>
      </c>
      <c r="I1617" s="3" t="s">
        <v>26</v>
      </c>
      <c r="J1617" s="3" t="s">
        <v>27</v>
      </c>
      <c r="K1617" s="3" t="s">
        <v>28</v>
      </c>
      <c r="L1617" s="5"/>
      <c r="M1617" s="5" t="s">
        <v>3099</v>
      </c>
      <c r="N1617" s="3" t="e">
        <f>IF(L1617="Availability", 0, IF(AND(#REF!="Y", OR(F1617&gt;2,#REF!&gt; 0)), 1, 0))</f>
        <v>#REF!</v>
      </c>
      <c r="O1617" s="5"/>
      <c r="P1617" s="5"/>
      <c r="Q1617" s="5"/>
      <c r="R1617" s="10"/>
      <c r="S1617" s="3">
        <f>_xlfn.XLOOKUP(E1617,DelayData!C:C,DelayData!E:E,"Not Found")</f>
        <v>0</v>
      </c>
      <c r="T1617" s="3">
        <f>tbl_master[[#This Row],[Delay Mins]]</f>
        <v>0</v>
      </c>
      <c r="U1617" s="41">
        <f t="shared" si="103"/>
        <v>24</v>
      </c>
      <c r="V1617" s="41" t="e" cm="1">
        <f t="array" aca="1" ref="V1617" ca="1">IF(V5COUNT(S1617:S1619)&lt;3,"",AVERAGE(S1617:S1619))</f>
        <v>#NAME?</v>
      </c>
      <c r="W1617" s="41" t="e">
        <f t="shared" ca="1" si="104"/>
        <v>#NAME?</v>
      </c>
      <c r="X1617" s="41" t="e">
        <f t="shared" ca="1" si="105"/>
        <v>#NAME?</v>
      </c>
      <c r="Y1617" s="44" t="e">
        <f t="shared" ca="1" si="106"/>
        <v>#NAME?</v>
      </c>
    </row>
    <row r="1618" spans="1:25" ht="60" hidden="1" x14ac:dyDescent="0.25">
      <c r="A1618" s="3" t="s">
        <v>3103</v>
      </c>
      <c r="B1618" s="4">
        <v>45758</v>
      </c>
      <c r="C1618" s="3" t="s">
        <v>337</v>
      </c>
      <c r="D1618" s="5" t="s">
        <v>338</v>
      </c>
      <c r="E1618" s="3" t="s">
        <v>3041</v>
      </c>
      <c r="F1618" s="3">
        <v>13</v>
      </c>
      <c r="G1618" s="3">
        <v>23</v>
      </c>
      <c r="H1618" s="4">
        <v>43532</v>
      </c>
      <c r="I1618" s="3" t="s">
        <v>26</v>
      </c>
      <c r="J1618" s="3" t="s">
        <v>170</v>
      </c>
      <c r="K1618" s="3" t="s">
        <v>28</v>
      </c>
      <c r="L1618" s="5"/>
      <c r="M1618" s="5" t="s">
        <v>3099</v>
      </c>
      <c r="N1618" s="3" t="e">
        <f>IF(L1618="Availability", 0, IF(AND(#REF!="Y", OR(F1618&gt;2,#REF!&gt; 0)), 1, 0))</f>
        <v>#REF!</v>
      </c>
      <c r="O1618" s="5"/>
      <c r="P1618" s="5"/>
      <c r="Q1618" s="5"/>
      <c r="R1618" s="10"/>
      <c r="S1618" s="3">
        <f>_xlfn.XLOOKUP(E1618,DelayData!C:C,DelayData!E:E,"Not Found")</f>
        <v>0</v>
      </c>
      <c r="T1618" s="3">
        <f>tbl_master[[#This Row],[Delay Mins]]</f>
        <v>0</v>
      </c>
      <c r="U1618" s="41">
        <f t="shared" si="103"/>
        <v>0</v>
      </c>
      <c r="V1618" s="41" t="e" cm="1">
        <f t="array" aca="1" ref="V1618" ca="1">IF(V5COUNT(S1618:S1620)&lt;3,"",AVERAGE(S1618:S1620))</f>
        <v>#NAME?</v>
      </c>
      <c r="W1618" s="41" t="e">
        <f t="shared" ca="1" si="104"/>
        <v>#NAME?</v>
      </c>
      <c r="X1618" s="41" t="e">
        <f t="shared" ca="1" si="105"/>
        <v>#NAME?</v>
      </c>
      <c r="Y1618" s="44" t="e">
        <f t="shared" ca="1" si="106"/>
        <v>#NAME?</v>
      </c>
    </row>
    <row r="1619" spans="1:25" ht="60" hidden="1" x14ac:dyDescent="0.25">
      <c r="A1619" s="3" t="s">
        <v>3104</v>
      </c>
      <c r="B1619" s="4">
        <v>45758</v>
      </c>
      <c r="C1619" s="3" t="s">
        <v>2296</v>
      </c>
      <c r="D1619" s="5" t="s">
        <v>2719</v>
      </c>
      <c r="E1619" s="3" t="s">
        <v>3105</v>
      </c>
      <c r="F1619" s="3">
        <v>19</v>
      </c>
      <c r="G1619" s="3">
        <v>29</v>
      </c>
      <c r="H1619" s="4">
        <v>43819</v>
      </c>
      <c r="I1619" s="3" t="s">
        <v>26</v>
      </c>
      <c r="J1619" s="3" t="s">
        <v>163</v>
      </c>
      <c r="K1619" s="3" t="s">
        <v>28</v>
      </c>
      <c r="L1619" s="5"/>
      <c r="M1619" s="5" t="s">
        <v>3099</v>
      </c>
      <c r="N1619" s="3" t="e">
        <f>IF(L1619="Availability", 0, IF(AND(#REF!="Y", OR(F1619&gt;2,#REF!&gt; 0)), 1, 0))</f>
        <v>#REF!</v>
      </c>
      <c r="O1619" s="5"/>
      <c r="P1619" s="5"/>
      <c r="Q1619" s="5"/>
      <c r="R1619" s="10"/>
      <c r="S1619" s="3">
        <f>_xlfn.XLOOKUP(E1619,DelayData!C:C,DelayData!E:E,"Not Found")</f>
        <v>0</v>
      </c>
      <c r="T1619" s="3">
        <f>tbl_master[[#This Row],[Delay Mins]]</f>
        <v>0</v>
      </c>
      <c r="U1619" s="41">
        <f t="shared" si="103"/>
        <v>0</v>
      </c>
      <c r="V1619" s="41" t="e" cm="1">
        <f t="array" aca="1" ref="V1619" ca="1">IF(V5COUNT(S1619:S1621)&lt;3,"",AVERAGE(S1619:S1621))</f>
        <v>#NAME?</v>
      </c>
      <c r="W1619" s="41" t="e">
        <f t="shared" ca="1" si="104"/>
        <v>#NAME?</v>
      </c>
      <c r="X1619" s="41" t="e">
        <f t="shared" ca="1" si="105"/>
        <v>#NAME?</v>
      </c>
      <c r="Y1619" s="44" t="e">
        <f t="shared" ca="1" si="106"/>
        <v>#NAME?</v>
      </c>
    </row>
    <row r="1620" spans="1:25" ht="75" hidden="1" x14ac:dyDescent="0.25">
      <c r="A1620" s="3" t="s">
        <v>3106</v>
      </c>
      <c r="B1620" s="4">
        <v>45758</v>
      </c>
      <c r="C1620" s="3" t="s">
        <v>160</v>
      </c>
      <c r="D1620" s="5" t="s">
        <v>1081</v>
      </c>
      <c r="E1620" s="3" t="s">
        <v>95</v>
      </c>
      <c r="F1620" s="3">
        <v>12</v>
      </c>
      <c r="G1620" s="3">
        <v>12</v>
      </c>
      <c r="H1620" s="4">
        <v>43998</v>
      </c>
      <c r="I1620" s="3" t="s">
        <v>54</v>
      </c>
      <c r="J1620" s="3" t="s">
        <v>55</v>
      </c>
      <c r="K1620" s="3" t="s">
        <v>28</v>
      </c>
      <c r="L1620" s="5"/>
      <c r="M1620" s="5" t="s">
        <v>3094</v>
      </c>
      <c r="N1620" s="3" t="e">
        <f>IF(L1620="Availability", 0, IF(AND(#REF!="Y", OR(F1620&gt;2,#REF!&gt; 0)), 1, 0))</f>
        <v>#REF!</v>
      </c>
      <c r="O1620" s="5"/>
      <c r="P1620" s="5"/>
      <c r="Q1620" s="5"/>
      <c r="R1620" s="10"/>
      <c r="S1620" s="3">
        <f>_xlfn.XLOOKUP(E1620,DelayData!C:C,DelayData!E:E,"Not Found")</f>
        <v>0</v>
      </c>
      <c r="T1620" s="3">
        <f>tbl_master[[#This Row],[Delay Mins]]</f>
        <v>0</v>
      </c>
      <c r="U1620" s="41">
        <f t="shared" si="103"/>
        <v>0</v>
      </c>
      <c r="V1620" s="41" t="e" cm="1">
        <f t="array" aca="1" ref="V1620" ca="1">IF(V5COUNT(S1620:S1622)&lt;3,"",AVERAGE(S1620:S1622))</f>
        <v>#NAME?</v>
      </c>
      <c r="W1620" s="41" t="e">
        <f t="shared" ca="1" si="104"/>
        <v>#NAME?</v>
      </c>
      <c r="X1620" s="41" t="e">
        <f t="shared" ca="1" si="105"/>
        <v>#NAME?</v>
      </c>
      <c r="Y1620" s="44" t="e">
        <f t="shared" ca="1" si="106"/>
        <v>#NAME?</v>
      </c>
    </row>
    <row r="1621" spans="1:25" ht="75" hidden="1" x14ac:dyDescent="0.25">
      <c r="A1621" s="3" t="s">
        <v>3107</v>
      </c>
      <c r="B1621" s="4">
        <v>45757</v>
      </c>
      <c r="C1621" s="3" t="s">
        <v>1051</v>
      </c>
      <c r="D1621" s="5" t="s">
        <v>1532</v>
      </c>
      <c r="E1621" s="3" t="s">
        <v>25</v>
      </c>
      <c r="F1621" s="3">
        <v>0</v>
      </c>
      <c r="G1621" s="3">
        <v>0</v>
      </c>
      <c r="H1621" s="3"/>
      <c r="I1621" s="3" t="s">
        <v>88</v>
      </c>
      <c r="J1621" s="3" t="s">
        <v>129</v>
      </c>
      <c r="K1621" s="3" t="s">
        <v>28</v>
      </c>
      <c r="L1621" s="5"/>
      <c r="M1621" s="5"/>
      <c r="N1621" s="3" t="e">
        <f>IF(L1621="Availability", 0, IF(AND(#REF!="Y", OR(F1621&gt;2,#REF!&gt; 0)), 1, 0))</f>
        <v>#REF!</v>
      </c>
      <c r="O1621" s="5"/>
      <c r="P1621" s="5"/>
      <c r="Q1621" s="5"/>
      <c r="R1621" s="10"/>
      <c r="S1621" s="3">
        <f>_xlfn.XLOOKUP(E1621,DelayData!C:C,DelayData!E:E,"Not Found")</f>
        <v>0</v>
      </c>
      <c r="T1621" s="3">
        <f>tbl_master[[#This Row],[Delay Mins]]</f>
        <v>0</v>
      </c>
      <c r="U1621" s="41">
        <f t="shared" si="103"/>
        <v>0</v>
      </c>
      <c r="V1621" s="41" t="e" cm="1">
        <f t="array" aca="1" ref="V1621" ca="1">IF(V5COUNT(S1621:S1623)&lt;3,"",AVERAGE(S1621:S1623))</f>
        <v>#NAME?</v>
      </c>
      <c r="W1621" s="41" t="e">
        <f t="shared" ca="1" si="104"/>
        <v>#NAME?</v>
      </c>
      <c r="X1621" s="41" t="e">
        <f t="shared" ca="1" si="105"/>
        <v>#NAME?</v>
      </c>
      <c r="Y1621" s="44" t="e">
        <f t="shared" ca="1" si="106"/>
        <v>#NAME?</v>
      </c>
    </row>
    <row r="1622" spans="1:25" ht="75" hidden="1" x14ac:dyDescent="0.25">
      <c r="A1622" s="3" t="s">
        <v>3108</v>
      </c>
      <c r="B1622" s="4">
        <v>45757</v>
      </c>
      <c r="C1622" s="3" t="s">
        <v>957</v>
      </c>
      <c r="D1622" s="5" t="s">
        <v>958</v>
      </c>
      <c r="E1622" s="3" t="s">
        <v>815</v>
      </c>
      <c r="F1622" s="3">
        <v>14.5</v>
      </c>
      <c r="G1622" s="3">
        <v>31</v>
      </c>
      <c r="H1622" s="4">
        <v>44055</v>
      </c>
      <c r="I1622" s="3" t="s">
        <v>39</v>
      </c>
      <c r="J1622" s="3" t="s">
        <v>129</v>
      </c>
      <c r="K1622" s="3" t="s">
        <v>28</v>
      </c>
      <c r="L1622" s="5"/>
      <c r="M1622" s="5"/>
      <c r="N1622" s="3" t="e">
        <f>IF(L1622="Availability", 0, IF(AND(#REF!="Y", OR(F1622&gt;2,#REF!&gt; 0)), 1, 0))</f>
        <v>#REF!</v>
      </c>
      <c r="O1622" s="5"/>
      <c r="P1622" s="5"/>
      <c r="Q1622" s="5"/>
      <c r="R1622" s="10"/>
      <c r="S1622" s="3">
        <f>_xlfn.XLOOKUP(E1622,DelayData!C:C,DelayData!E:E,"Not Found")</f>
        <v>14.5</v>
      </c>
      <c r="T1622" s="3">
        <f>tbl_master[[#This Row],[Delay Mins]]</f>
        <v>14.5</v>
      </c>
      <c r="U1622" s="41">
        <f t="shared" si="103"/>
        <v>0</v>
      </c>
      <c r="V1622" s="41" t="e" cm="1">
        <f t="array" aca="1" ref="V1622" ca="1">IF(V5COUNT(S1622:S1624)&lt;3,"",AVERAGE(S1622:S1624))</f>
        <v>#NAME?</v>
      </c>
      <c r="W1622" s="41" t="e">
        <f t="shared" ca="1" si="104"/>
        <v>#NAME?</v>
      </c>
      <c r="X1622" s="41" t="e">
        <f t="shared" ca="1" si="105"/>
        <v>#NAME?</v>
      </c>
      <c r="Y1622" s="44" t="e">
        <f t="shared" ca="1" si="106"/>
        <v>#NAME?</v>
      </c>
    </row>
    <row r="1623" spans="1:25" ht="75" hidden="1" x14ac:dyDescent="0.25">
      <c r="A1623" s="3" t="s">
        <v>3109</v>
      </c>
      <c r="B1623" s="4">
        <v>45757</v>
      </c>
      <c r="C1623" s="3" t="s">
        <v>23</v>
      </c>
      <c r="D1623" s="5" t="s">
        <v>1254</v>
      </c>
      <c r="E1623" s="3" t="s">
        <v>264</v>
      </c>
      <c r="F1623" s="3">
        <v>84</v>
      </c>
      <c r="G1623" s="3">
        <v>185</v>
      </c>
      <c r="H1623" s="3"/>
      <c r="I1623" s="3" t="s">
        <v>33</v>
      </c>
      <c r="J1623" s="3" t="s">
        <v>541</v>
      </c>
      <c r="K1623" s="3" t="s">
        <v>28</v>
      </c>
      <c r="L1623" s="5"/>
      <c r="M1623" s="5"/>
      <c r="N1623" s="3" t="e">
        <f>IF(L1623="Availability", 0, IF(AND(#REF!="Y", OR(F1623&gt;2,#REF!&gt; 0)), 1, 0))</f>
        <v>#REF!</v>
      </c>
      <c r="O1623" s="5"/>
      <c r="P1623" s="5"/>
      <c r="Q1623" s="5"/>
      <c r="R1623" s="10"/>
      <c r="S1623" s="3">
        <f>_xlfn.XLOOKUP(E1623,DelayData!C:C,DelayData!E:E,"Not Found")</f>
        <v>24</v>
      </c>
      <c r="T1623" s="3">
        <f>tbl_master[[#This Row],[Delay Mins]]</f>
        <v>24</v>
      </c>
      <c r="U1623" s="41">
        <f t="shared" si="103"/>
        <v>14.5</v>
      </c>
      <c r="V1623" s="41" t="e" cm="1">
        <f t="array" aca="1" ref="V1623" ca="1">IF(V5COUNT(S1623:S1625)&lt;3,"",AVERAGE(S1623:S1625))</f>
        <v>#NAME?</v>
      </c>
      <c r="W1623" s="41" t="e">
        <f t="shared" ca="1" si="104"/>
        <v>#NAME?</v>
      </c>
      <c r="X1623" s="41" t="e">
        <f t="shared" ca="1" si="105"/>
        <v>#NAME?</v>
      </c>
      <c r="Y1623" s="44" t="e">
        <f t="shared" ca="1" si="106"/>
        <v>#NAME?</v>
      </c>
    </row>
    <row r="1624" spans="1:25" ht="60" hidden="1" x14ac:dyDescent="0.25">
      <c r="A1624" s="3" t="s">
        <v>3110</v>
      </c>
      <c r="B1624" s="4">
        <v>45757</v>
      </c>
      <c r="C1624" s="3" t="s">
        <v>637</v>
      </c>
      <c r="D1624" s="5" t="s">
        <v>1120</v>
      </c>
      <c r="E1624" s="3" t="s">
        <v>133</v>
      </c>
      <c r="F1624" s="3">
        <v>6</v>
      </c>
      <c r="G1624" s="3">
        <v>6</v>
      </c>
      <c r="H1624" s="4">
        <v>44055</v>
      </c>
      <c r="I1624" s="3" t="s">
        <v>54</v>
      </c>
      <c r="J1624" s="3" t="s">
        <v>55</v>
      </c>
      <c r="K1624" s="3" t="s">
        <v>28</v>
      </c>
      <c r="L1624" s="5"/>
      <c r="M1624" s="5"/>
      <c r="N1624" s="3" t="e">
        <f>IF(L1624="Availability", 0, IF(AND(#REF!="Y", OR(F1624&gt;2,#REF!&gt; 0)), 1, 0))</f>
        <v>#REF!</v>
      </c>
      <c r="O1624" s="5"/>
      <c r="P1624" s="5"/>
      <c r="Q1624" s="5"/>
      <c r="R1624" s="10"/>
      <c r="S1624" s="3">
        <f>_xlfn.XLOOKUP(E1624,DelayData!C:C,DelayData!E:E,"Not Found")</f>
        <v>101</v>
      </c>
      <c r="T1624" s="3">
        <f>tbl_master[[#This Row],[Delay Mins]]</f>
        <v>101</v>
      </c>
      <c r="U1624" s="41">
        <f t="shared" si="103"/>
        <v>24</v>
      </c>
      <c r="V1624" s="41" t="e" cm="1">
        <f t="array" aca="1" ref="V1624" ca="1">IF(V5COUNT(S1624:S1626)&lt;3,"",AVERAGE(S1624:S1626))</f>
        <v>#NAME?</v>
      </c>
      <c r="W1624" s="41" t="e">
        <f t="shared" ca="1" si="104"/>
        <v>#NAME?</v>
      </c>
      <c r="X1624" s="41" t="e">
        <f t="shared" ca="1" si="105"/>
        <v>#NAME?</v>
      </c>
      <c r="Y1624" s="44" t="e">
        <f t="shared" ca="1" si="106"/>
        <v>#NAME?</v>
      </c>
    </row>
    <row r="1625" spans="1:25" ht="60" hidden="1" x14ac:dyDescent="0.25">
      <c r="A1625" s="3" t="s">
        <v>3111</v>
      </c>
      <c r="B1625" s="4">
        <v>45756</v>
      </c>
      <c r="C1625" s="3" t="s">
        <v>2539</v>
      </c>
      <c r="D1625" s="5" t="s">
        <v>2848</v>
      </c>
      <c r="E1625" s="3" t="s">
        <v>3112</v>
      </c>
      <c r="F1625" s="3">
        <v>7</v>
      </c>
      <c r="G1625" s="3">
        <v>10</v>
      </c>
      <c r="H1625" s="4">
        <v>43532</v>
      </c>
      <c r="I1625" s="3" t="s">
        <v>744</v>
      </c>
      <c r="J1625" s="3"/>
      <c r="K1625" s="3" t="s">
        <v>584</v>
      </c>
      <c r="L1625" s="5" t="s">
        <v>875</v>
      </c>
      <c r="M1625" s="5"/>
      <c r="N1625" s="3" t="e">
        <f>IF(L1625="Availability", 0, IF(AND(#REF!="Y", OR(F1625&gt;2,#REF!&gt; 0)), 1, 0))</f>
        <v>#REF!</v>
      </c>
      <c r="O1625" s="5"/>
      <c r="P1625" s="5"/>
      <c r="Q1625" s="5"/>
      <c r="R1625" s="10"/>
      <c r="S1625" s="3">
        <f>_xlfn.XLOOKUP(E1625,DelayData!C:C,DelayData!E:E,"Not Found")</f>
        <v>4</v>
      </c>
      <c r="T1625" s="3">
        <f>tbl_master[[#This Row],[Delay Mins]]</f>
        <v>4</v>
      </c>
      <c r="U1625" s="41">
        <f t="shared" si="103"/>
        <v>101</v>
      </c>
      <c r="V1625" s="41" t="e" cm="1">
        <f t="array" aca="1" ref="V1625" ca="1">IF(V5COUNT(S1625:S1627)&lt;3,"",AVERAGE(S1625:S1627))</f>
        <v>#NAME?</v>
      </c>
      <c r="W1625" s="41" t="e">
        <f t="shared" ca="1" si="104"/>
        <v>#NAME?</v>
      </c>
      <c r="X1625" s="41" t="e">
        <f t="shared" ca="1" si="105"/>
        <v>#NAME?</v>
      </c>
      <c r="Y1625" s="44" t="e">
        <f t="shared" ca="1" si="106"/>
        <v>#NAME?</v>
      </c>
    </row>
    <row r="1626" spans="1:25" ht="75" hidden="1" x14ac:dyDescent="0.25">
      <c r="A1626" s="3" t="s">
        <v>3113</v>
      </c>
      <c r="B1626" s="4">
        <v>45756</v>
      </c>
      <c r="C1626" s="3" t="s">
        <v>1637</v>
      </c>
      <c r="D1626" s="5" t="s">
        <v>1638</v>
      </c>
      <c r="E1626" s="3" t="s">
        <v>95</v>
      </c>
      <c r="F1626" s="3">
        <v>7</v>
      </c>
      <c r="G1626" s="3">
        <v>7</v>
      </c>
      <c r="H1626" s="4">
        <v>43847</v>
      </c>
      <c r="I1626" s="3" t="s">
        <v>39</v>
      </c>
      <c r="J1626" s="3" t="s">
        <v>170</v>
      </c>
      <c r="K1626" s="3" t="s">
        <v>28</v>
      </c>
      <c r="L1626" s="5"/>
      <c r="M1626" s="5" t="s">
        <v>3094</v>
      </c>
      <c r="N1626" s="3" t="e">
        <f>IF(L1626="Availability", 0, IF(AND(#REF!="Y", OR(F1626&gt;2,#REF!&gt; 0)), 1, 0))</f>
        <v>#REF!</v>
      </c>
      <c r="O1626" s="5"/>
      <c r="P1626" s="5"/>
      <c r="Q1626" s="5"/>
      <c r="R1626" s="10"/>
      <c r="S1626" s="3">
        <f>_xlfn.XLOOKUP(E1626,DelayData!C:C,DelayData!E:E,"Not Found")</f>
        <v>0</v>
      </c>
      <c r="T1626" s="3">
        <f>tbl_master[[#This Row],[Delay Mins]]</f>
        <v>0</v>
      </c>
      <c r="U1626" s="41">
        <f t="shared" si="103"/>
        <v>4</v>
      </c>
      <c r="V1626" s="41" t="e" cm="1">
        <f t="array" aca="1" ref="V1626" ca="1">IF(V5COUNT(S1626:S1628)&lt;3,"",AVERAGE(S1626:S1628))</f>
        <v>#NAME?</v>
      </c>
      <c r="W1626" s="41" t="e">
        <f t="shared" ca="1" si="104"/>
        <v>#NAME?</v>
      </c>
      <c r="X1626" s="41" t="e">
        <f t="shared" ca="1" si="105"/>
        <v>#NAME?</v>
      </c>
      <c r="Y1626" s="44" t="e">
        <f t="shared" ca="1" si="106"/>
        <v>#NAME?</v>
      </c>
    </row>
    <row r="1627" spans="1:25" ht="75" hidden="1" x14ac:dyDescent="0.25">
      <c r="A1627" s="3" t="s">
        <v>3114</v>
      </c>
      <c r="B1627" s="4">
        <v>45756</v>
      </c>
      <c r="C1627" s="3" t="s">
        <v>1310</v>
      </c>
      <c r="D1627" s="5" t="s">
        <v>2000</v>
      </c>
      <c r="E1627" s="3" t="s">
        <v>95</v>
      </c>
      <c r="F1627" s="3">
        <v>3</v>
      </c>
      <c r="G1627" s="3">
        <v>3</v>
      </c>
      <c r="H1627" s="4">
        <v>43784</v>
      </c>
      <c r="I1627" s="3" t="s">
        <v>80</v>
      </c>
      <c r="J1627" s="3" t="s">
        <v>199</v>
      </c>
      <c r="K1627" s="3" t="s">
        <v>28</v>
      </c>
      <c r="L1627" s="5" t="s">
        <v>1616</v>
      </c>
      <c r="M1627" s="5" t="s">
        <v>2904</v>
      </c>
      <c r="N1627" s="3" t="e">
        <f>IF(L1627="Availability", 0, IF(AND(#REF!="Y", OR(F1627&gt;2,#REF!&gt; 0)), 1, 0))</f>
        <v>#REF!</v>
      </c>
      <c r="O1627" s="5"/>
      <c r="P1627" s="5"/>
      <c r="Q1627" s="5"/>
      <c r="R1627" s="10"/>
      <c r="S1627" s="3">
        <f>_xlfn.XLOOKUP(E1627,DelayData!C:C,DelayData!E:E,"Not Found")</f>
        <v>0</v>
      </c>
      <c r="T1627" s="3">
        <f>tbl_master[[#This Row],[Delay Mins]]</f>
        <v>0</v>
      </c>
      <c r="U1627" s="41">
        <f t="shared" si="103"/>
        <v>0</v>
      </c>
      <c r="V1627" s="41" t="e" cm="1">
        <f t="array" aca="1" ref="V1627" ca="1">IF(V5COUNT(S1627:S1629)&lt;3,"",AVERAGE(S1627:S1629))</f>
        <v>#NAME?</v>
      </c>
      <c r="W1627" s="41" t="e">
        <f t="shared" ca="1" si="104"/>
        <v>#NAME?</v>
      </c>
      <c r="X1627" s="41" t="e">
        <f t="shared" ca="1" si="105"/>
        <v>#NAME?</v>
      </c>
      <c r="Y1627" s="44" t="e">
        <f t="shared" ca="1" si="106"/>
        <v>#NAME?</v>
      </c>
    </row>
    <row r="1628" spans="1:25" ht="60" hidden="1" x14ac:dyDescent="0.25">
      <c r="A1628" s="3" t="s">
        <v>3115</v>
      </c>
      <c r="B1628" s="4">
        <v>45756</v>
      </c>
      <c r="C1628" s="3"/>
      <c r="D1628" s="5" t="s">
        <v>3116</v>
      </c>
      <c r="E1628" s="3" t="s">
        <v>1009</v>
      </c>
      <c r="F1628" s="3">
        <v>74</v>
      </c>
      <c r="G1628" s="3">
        <v>100</v>
      </c>
      <c r="H1628" s="4">
        <v>43714</v>
      </c>
      <c r="I1628" s="3" t="s">
        <v>26</v>
      </c>
      <c r="J1628" s="3"/>
      <c r="K1628" s="3" t="s">
        <v>34</v>
      </c>
      <c r="L1628" s="5" t="s">
        <v>875</v>
      </c>
      <c r="M1628" s="5" t="s">
        <v>3117</v>
      </c>
      <c r="N1628" s="3" t="e">
        <f>IF(L1628="Availability", 0, IF(AND(#REF!="Y", OR(F1628&gt;2,#REF!&gt; 0)), 1, 0))</f>
        <v>#REF!</v>
      </c>
      <c r="O1628" s="5"/>
      <c r="P1628" s="5"/>
      <c r="Q1628" s="5"/>
      <c r="R1628" s="10"/>
      <c r="S1628" s="3">
        <f>_xlfn.XLOOKUP(E1628,DelayData!C:C,DelayData!E:E,"Not Found")</f>
        <v>11</v>
      </c>
      <c r="T1628" s="3">
        <f>tbl_master[[#This Row],[Delay Mins]]</f>
        <v>11</v>
      </c>
      <c r="U1628" s="41">
        <f t="shared" si="103"/>
        <v>0</v>
      </c>
      <c r="V1628" s="41" t="e" cm="1">
        <f t="array" aca="1" ref="V1628" ca="1">IF(V5COUNT(S1628:S1630)&lt;3,"",AVERAGE(S1628:S1630))</f>
        <v>#NAME?</v>
      </c>
      <c r="W1628" s="41" t="e">
        <f t="shared" ca="1" si="104"/>
        <v>#NAME?</v>
      </c>
      <c r="X1628" s="41" t="e">
        <f t="shared" ca="1" si="105"/>
        <v>#NAME?</v>
      </c>
      <c r="Y1628" s="44" t="e">
        <f t="shared" ca="1" si="106"/>
        <v>#NAME?</v>
      </c>
    </row>
    <row r="1629" spans="1:25" ht="60" hidden="1" x14ac:dyDescent="0.25">
      <c r="A1629" s="3" t="s">
        <v>3118</v>
      </c>
      <c r="B1629" s="4">
        <v>45756</v>
      </c>
      <c r="C1629" s="3" t="s">
        <v>1975</v>
      </c>
      <c r="D1629" s="5" t="s">
        <v>1976</v>
      </c>
      <c r="E1629" s="3" t="s">
        <v>728</v>
      </c>
      <c r="F1629" s="3">
        <v>77</v>
      </c>
      <c r="G1629" s="3">
        <v>184</v>
      </c>
      <c r="H1629" s="4">
        <v>43679</v>
      </c>
      <c r="I1629" s="3" t="s">
        <v>39</v>
      </c>
      <c r="J1629" s="3" t="s">
        <v>330</v>
      </c>
      <c r="K1629" s="3" t="s">
        <v>28</v>
      </c>
      <c r="L1629" s="5"/>
      <c r="M1629" s="5"/>
      <c r="N1629" s="3" t="e">
        <f>IF(L1629="Availability", 0, IF(AND(#REF!="Y", OR(F1629&gt;2,#REF!&gt; 0)), 1, 0))</f>
        <v>#REF!</v>
      </c>
      <c r="O1629" s="5"/>
      <c r="P1629" s="5"/>
      <c r="Q1629" s="5"/>
      <c r="R1629" s="10"/>
      <c r="S1629" s="3">
        <f>_xlfn.XLOOKUP(E1629,DelayData!C:C,DelayData!E:E,"Not Found")</f>
        <v>23</v>
      </c>
      <c r="T1629" s="3">
        <f>tbl_master[[#This Row],[Delay Mins]]</f>
        <v>23</v>
      </c>
      <c r="U1629" s="41">
        <f t="shared" si="103"/>
        <v>11</v>
      </c>
      <c r="V1629" s="41" t="e" cm="1">
        <f t="array" aca="1" ref="V1629" ca="1">IF(V5COUNT(S1629:S1631)&lt;3,"",AVERAGE(S1629:S1631))</f>
        <v>#NAME?</v>
      </c>
      <c r="W1629" s="41" t="e">
        <f t="shared" ca="1" si="104"/>
        <v>#NAME?</v>
      </c>
      <c r="X1629" s="41" t="e">
        <f t="shared" ca="1" si="105"/>
        <v>#NAME?</v>
      </c>
      <c r="Y1629" s="44" t="e">
        <f t="shared" ca="1" si="106"/>
        <v>#NAME?</v>
      </c>
    </row>
    <row r="1630" spans="1:25" ht="75" hidden="1" x14ac:dyDescent="0.25">
      <c r="A1630" s="3" t="s">
        <v>3119</v>
      </c>
      <c r="B1630" s="4">
        <v>45756</v>
      </c>
      <c r="C1630" s="3" t="s">
        <v>2060</v>
      </c>
      <c r="D1630" s="5" t="s">
        <v>1375</v>
      </c>
      <c r="E1630" s="3" t="s">
        <v>87</v>
      </c>
      <c r="F1630" s="3">
        <v>22</v>
      </c>
      <c r="G1630" s="3">
        <v>63</v>
      </c>
      <c r="H1630" s="4">
        <v>43532</v>
      </c>
      <c r="I1630" s="3" t="s">
        <v>26</v>
      </c>
      <c r="J1630" s="3" t="s">
        <v>44</v>
      </c>
      <c r="K1630" s="3" t="s">
        <v>28</v>
      </c>
      <c r="L1630" s="5"/>
      <c r="M1630" s="5"/>
      <c r="N1630" s="3" t="e">
        <f>IF(L1630="Availability", 0, IF(AND(#REF!="Y", OR(F1630&gt;2,#REF!&gt; 0)), 1, 0))</f>
        <v>#REF!</v>
      </c>
      <c r="O1630" s="5"/>
      <c r="P1630" s="5"/>
      <c r="Q1630" s="5"/>
      <c r="R1630" s="10"/>
      <c r="S1630" s="3">
        <f>_xlfn.XLOOKUP(E1630,DelayData!C:C,DelayData!E:E,"Not Found")</f>
        <v>0</v>
      </c>
      <c r="T1630" s="3">
        <f>tbl_master[[#This Row],[Delay Mins]]</f>
        <v>0</v>
      </c>
      <c r="U1630" s="41">
        <f t="shared" si="103"/>
        <v>23</v>
      </c>
      <c r="V1630" s="41" t="e" cm="1">
        <f t="array" aca="1" ref="V1630" ca="1">IF(V5COUNT(S1630:S1632)&lt;3,"",AVERAGE(S1630:S1632))</f>
        <v>#NAME?</v>
      </c>
      <c r="W1630" s="41" t="e">
        <f t="shared" ca="1" si="104"/>
        <v>#NAME?</v>
      </c>
      <c r="X1630" s="41" t="e">
        <f t="shared" ca="1" si="105"/>
        <v>#NAME?</v>
      </c>
      <c r="Y1630" s="44" t="e">
        <f t="shared" ca="1" si="106"/>
        <v>#NAME?</v>
      </c>
    </row>
    <row r="1631" spans="1:25" ht="75" hidden="1" x14ac:dyDescent="0.25">
      <c r="A1631" s="3" t="s">
        <v>3120</v>
      </c>
      <c r="B1631" s="4">
        <v>45756</v>
      </c>
      <c r="C1631" s="3" t="s">
        <v>1196</v>
      </c>
      <c r="D1631" s="5" t="s">
        <v>115</v>
      </c>
      <c r="E1631" s="3" t="s">
        <v>621</v>
      </c>
      <c r="F1631" s="3">
        <v>2</v>
      </c>
      <c r="G1631" s="3">
        <v>2</v>
      </c>
      <c r="H1631" s="3"/>
      <c r="I1631" s="3" t="s">
        <v>33</v>
      </c>
      <c r="J1631" s="3" t="s">
        <v>27</v>
      </c>
      <c r="K1631" s="3" t="s">
        <v>28</v>
      </c>
      <c r="L1631" s="5"/>
      <c r="M1631" s="5"/>
      <c r="N1631" s="3" t="e">
        <f>IF(L1631="Availability", 0, IF(AND(#REF!="Y", OR(F1631&gt;2,#REF!&gt; 0)), 1, 0))</f>
        <v>#REF!</v>
      </c>
      <c r="O1631" s="5"/>
      <c r="P1631" s="5"/>
      <c r="Q1631" s="5"/>
      <c r="R1631" s="10"/>
      <c r="S1631" s="3">
        <f>_xlfn.XLOOKUP(E1631,DelayData!C:C,DelayData!E:E,"Not Found")</f>
        <v>70</v>
      </c>
      <c r="T1631" s="3">
        <f>tbl_master[[#This Row],[Delay Mins]]</f>
        <v>70</v>
      </c>
      <c r="U1631" s="41">
        <f t="shared" si="103"/>
        <v>0</v>
      </c>
      <c r="V1631" s="41" t="e" cm="1">
        <f t="array" aca="1" ref="V1631" ca="1">IF(V5COUNT(S1631:S1633)&lt;3,"",AVERAGE(S1631:S1633))</f>
        <v>#NAME?</v>
      </c>
      <c r="W1631" s="41" t="e">
        <f t="shared" ca="1" si="104"/>
        <v>#NAME?</v>
      </c>
      <c r="X1631" s="41" t="e">
        <f t="shared" ca="1" si="105"/>
        <v>#NAME?</v>
      </c>
      <c r="Y1631" s="44" t="e">
        <f t="shared" ca="1" si="106"/>
        <v>#NAME?</v>
      </c>
    </row>
    <row r="1632" spans="1:25" ht="75" hidden="1" x14ac:dyDescent="0.25">
      <c r="A1632" s="3" t="s">
        <v>3121</v>
      </c>
      <c r="B1632" s="4">
        <v>45755</v>
      </c>
      <c r="C1632" s="3" t="s">
        <v>475</v>
      </c>
      <c r="D1632" s="5" t="s">
        <v>767</v>
      </c>
      <c r="E1632" s="3" t="s">
        <v>95</v>
      </c>
      <c r="F1632" s="3">
        <v>5</v>
      </c>
      <c r="G1632" s="3">
        <v>9</v>
      </c>
      <c r="H1632" s="3"/>
      <c r="I1632" s="3" t="s">
        <v>119</v>
      </c>
      <c r="J1632" s="3" t="s">
        <v>163</v>
      </c>
      <c r="K1632" s="3" t="s">
        <v>28</v>
      </c>
      <c r="L1632" s="5"/>
      <c r="M1632" s="5"/>
      <c r="N1632" s="3" t="e">
        <f>IF(L1632="Availability", 0, IF(AND(#REF!="Y", OR(F1632&gt;2,#REF!&gt; 0)), 1, 0))</f>
        <v>#REF!</v>
      </c>
      <c r="O1632" s="5"/>
      <c r="P1632" s="5"/>
      <c r="Q1632" s="5"/>
      <c r="R1632" s="10"/>
      <c r="S1632" s="3">
        <f>_xlfn.XLOOKUP(E1632,DelayData!C:C,DelayData!E:E,"Not Found")</f>
        <v>0</v>
      </c>
      <c r="T1632" s="3">
        <f>tbl_master[[#This Row],[Delay Mins]]</f>
        <v>0</v>
      </c>
      <c r="U1632" s="41">
        <f t="shared" si="103"/>
        <v>70</v>
      </c>
      <c r="V1632" s="41" t="e" cm="1">
        <f t="array" aca="1" ref="V1632" ca="1">IF(V5COUNT(S1632:S1634)&lt;3,"",AVERAGE(S1632:S1634))</f>
        <v>#NAME?</v>
      </c>
      <c r="W1632" s="41" t="e">
        <f t="shared" ca="1" si="104"/>
        <v>#NAME?</v>
      </c>
      <c r="X1632" s="41" t="e">
        <f t="shared" ca="1" si="105"/>
        <v>#NAME?</v>
      </c>
      <c r="Y1632" s="44" t="e">
        <f t="shared" ca="1" si="106"/>
        <v>#NAME?</v>
      </c>
    </row>
    <row r="1633" spans="1:25" ht="60" hidden="1" x14ac:dyDescent="0.25">
      <c r="A1633" s="3" t="s">
        <v>3122</v>
      </c>
      <c r="B1633" s="4">
        <v>45755</v>
      </c>
      <c r="C1633" s="3" t="s">
        <v>593</v>
      </c>
      <c r="D1633" s="5" t="s">
        <v>594</v>
      </c>
      <c r="E1633" s="3" t="s">
        <v>128</v>
      </c>
      <c r="F1633" s="3">
        <v>8</v>
      </c>
      <c r="G1633" s="3">
        <v>8</v>
      </c>
      <c r="H1633" s="4">
        <v>43957</v>
      </c>
      <c r="I1633" s="3" t="s">
        <v>39</v>
      </c>
      <c r="J1633" s="3" t="s">
        <v>361</v>
      </c>
      <c r="K1633" s="3" t="s">
        <v>28</v>
      </c>
      <c r="L1633" s="5"/>
      <c r="M1633" s="5"/>
      <c r="N1633" s="3" t="e">
        <f>IF(L1633="Availability", 0, IF(AND(#REF!="Y", OR(F1633&gt;2,#REF!&gt; 0)), 1, 0))</f>
        <v>#REF!</v>
      </c>
      <c r="O1633" s="5"/>
      <c r="P1633" s="5"/>
      <c r="Q1633" s="5"/>
      <c r="R1633" s="10"/>
      <c r="S1633" s="3">
        <f>_xlfn.XLOOKUP(E1633,DelayData!C:C,DelayData!E:E,"Not Found")</f>
        <v>3</v>
      </c>
      <c r="T1633" s="3">
        <f>tbl_master[[#This Row],[Delay Mins]]</f>
        <v>3</v>
      </c>
      <c r="U1633" s="41">
        <f t="shared" si="103"/>
        <v>0</v>
      </c>
      <c r="V1633" s="41" t="e" cm="1">
        <f t="array" aca="1" ref="V1633" ca="1">IF(V5COUNT(S1633:S1635)&lt;3,"",AVERAGE(S1633:S1635))</f>
        <v>#NAME?</v>
      </c>
      <c r="W1633" s="41" t="e">
        <f t="shared" ca="1" si="104"/>
        <v>#NAME?</v>
      </c>
      <c r="X1633" s="41" t="e">
        <f t="shared" ca="1" si="105"/>
        <v>#NAME?</v>
      </c>
      <c r="Y1633" s="44" t="e">
        <f t="shared" ca="1" si="106"/>
        <v>#NAME?</v>
      </c>
    </row>
    <row r="1634" spans="1:25" ht="75" hidden="1" x14ac:dyDescent="0.25">
      <c r="A1634" s="3" t="s">
        <v>3123</v>
      </c>
      <c r="B1634" s="4">
        <v>45755</v>
      </c>
      <c r="C1634" s="3" t="s">
        <v>993</v>
      </c>
      <c r="D1634" s="5" t="s">
        <v>994</v>
      </c>
      <c r="E1634" s="3" t="s">
        <v>48</v>
      </c>
      <c r="F1634" s="3">
        <v>4</v>
      </c>
      <c r="G1634" s="3">
        <v>4</v>
      </c>
      <c r="H1634" s="3"/>
      <c r="I1634" s="3" t="s">
        <v>119</v>
      </c>
      <c r="J1634" s="3" t="s">
        <v>163</v>
      </c>
      <c r="K1634" s="3" t="s">
        <v>28</v>
      </c>
      <c r="L1634" s="5" t="s">
        <v>939</v>
      </c>
      <c r="M1634" s="5" t="s">
        <v>3124</v>
      </c>
      <c r="N1634" s="3" t="e">
        <f>IF(L1634="Availability", 0, IF(AND(#REF!="Y", OR(F1634&gt;2,#REF!&gt; 0)), 1, 0))</f>
        <v>#REF!</v>
      </c>
      <c r="O1634" s="5"/>
      <c r="P1634" s="5"/>
      <c r="Q1634" s="5"/>
      <c r="R1634" s="10"/>
      <c r="S1634" s="3">
        <f>_xlfn.XLOOKUP(E1634,DelayData!C:C,DelayData!E:E,"Not Found")</f>
        <v>0</v>
      </c>
      <c r="T1634" s="3">
        <f>tbl_master[[#This Row],[Delay Mins]]</f>
        <v>0</v>
      </c>
      <c r="U1634" s="41">
        <f t="shared" si="103"/>
        <v>3</v>
      </c>
      <c r="V1634" s="41" t="e" cm="1">
        <f t="array" aca="1" ref="V1634" ca="1">IF(V5COUNT(S1634:S1636)&lt;3,"",AVERAGE(S1634:S1636))</f>
        <v>#NAME?</v>
      </c>
      <c r="W1634" s="41" t="e">
        <f t="shared" ca="1" si="104"/>
        <v>#NAME?</v>
      </c>
      <c r="X1634" s="41" t="e">
        <f t="shared" ca="1" si="105"/>
        <v>#NAME?</v>
      </c>
      <c r="Y1634" s="44" t="e">
        <f t="shared" ca="1" si="106"/>
        <v>#NAME?</v>
      </c>
    </row>
    <row r="1635" spans="1:25" ht="45" hidden="1" x14ac:dyDescent="0.25">
      <c r="A1635" s="3" t="s">
        <v>3125</v>
      </c>
      <c r="B1635" s="4">
        <v>45755</v>
      </c>
      <c r="C1635" s="3" t="s">
        <v>2260</v>
      </c>
      <c r="D1635" s="5" t="s">
        <v>2261</v>
      </c>
      <c r="E1635" s="3" t="s">
        <v>118</v>
      </c>
      <c r="F1635" s="3">
        <v>28</v>
      </c>
      <c r="G1635" s="3">
        <v>69</v>
      </c>
      <c r="H1635" s="4">
        <v>43783</v>
      </c>
      <c r="I1635" s="3" t="s">
        <v>39</v>
      </c>
      <c r="J1635" s="3" t="s">
        <v>588</v>
      </c>
      <c r="K1635" s="3" t="s">
        <v>28</v>
      </c>
      <c r="L1635" s="5"/>
      <c r="M1635" s="5"/>
      <c r="N1635" s="3" t="e">
        <f>IF(L1635="Availability", 0, IF(AND(#REF!="Y", OR(F1635&gt;2,#REF!&gt; 0)), 1, 0))</f>
        <v>#REF!</v>
      </c>
      <c r="O1635" s="5"/>
      <c r="P1635" s="5"/>
      <c r="Q1635" s="5"/>
      <c r="R1635" s="10"/>
      <c r="S1635" s="3">
        <f>_xlfn.XLOOKUP(E1635,DelayData!C:C,DelayData!E:E,"Not Found")</f>
        <v>0</v>
      </c>
      <c r="T1635" s="3">
        <f>tbl_master[[#This Row],[Delay Mins]]</f>
        <v>0</v>
      </c>
      <c r="U1635" s="41">
        <f t="shared" si="103"/>
        <v>0</v>
      </c>
      <c r="V1635" s="41" t="e" cm="1">
        <f t="array" aca="1" ref="V1635" ca="1">IF(V5COUNT(S1635:S1637)&lt;3,"",AVERAGE(S1635:S1637))</f>
        <v>#NAME?</v>
      </c>
      <c r="W1635" s="41" t="e">
        <f t="shared" ca="1" si="104"/>
        <v>#NAME?</v>
      </c>
      <c r="X1635" s="41" t="e">
        <f t="shared" ca="1" si="105"/>
        <v>#NAME?</v>
      </c>
      <c r="Y1635" s="44" t="e">
        <f t="shared" ca="1" si="106"/>
        <v>#NAME?</v>
      </c>
    </row>
    <row r="1636" spans="1:25" ht="75" hidden="1" x14ac:dyDescent="0.25">
      <c r="A1636" s="3" t="s">
        <v>3126</v>
      </c>
      <c r="B1636" s="4">
        <v>45754</v>
      </c>
      <c r="C1636" s="3" t="s">
        <v>1943</v>
      </c>
      <c r="D1636" s="5" t="s">
        <v>1944</v>
      </c>
      <c r="E1636" s="3" t="s">
        <v>621</v>
      </c>
      <c r="F1636" s="3">
        <v>91</v>
      </c>
      <c r="G1636" s="3">
        <v>361</v>
      </c>
      <c r="H1636" s="3"/>
      <c r="I1636" s="3" t="s">
        <v>119</v>
      </c>
      <c r="J1636" s="3" t="s">
        <v>163</v>
      </c>
      <c r="K1636" s="3" t="s">
        <v>28</v>
      </c>
      <c r="L1636" s="5"/>
      <c r="M1636" s="5"/>
      <c r="N1636" s="3" t="e">
        <f>IF(L1636="Availability", 0, IF(AND(#REF!="Y", OR(F1636&gt;2,#REF!&gt; 0)), 1, 0))</f>
        <v>#REF!</v>
      </c>
      <c r="O1636" s="5"/>
      <c r="P1636" s="5"/>
      <c r="Q1636" s="5"/>
      <c r="R1636" s="10"/>
      <c r="S1636" s="3">
        <f>_xlfn.XLOOKUP(E1636,DelayData!C:C,DelayData!E:E,"Not Found")</f>
        <v>70</v>
      </c>
      <c r="T1636" s="3">
        <f>tbl_master[[#This Row],[Delay Mins]]</f>
        <v>70</v>
      </c>
      <c r="U1636" s="41">
        <f t="shared" si="103"/>
        <v>0</v>
      </c>
      <c r="V1636" s="41" t="e" cm="1">
        <f t="array" aca="1" ref="V1636" ca="1">IF(V5COUNT(S1636:S1638)&lt;3,"",AVERAGE(S1636:S1638))</f>
        <v>#NAME?</v>
      </c>
      <c r="W1636" s="41" t="e">
        <f t="shared" ca="1" si="104"/>
        <v>#NAME?</v>
      </c>
      <c r="X1636" s="41" t="e">
        <f t="shared" ca="1" si="105"/>
        <v>#NAME?</v>
      </c>
      <c r="Y1636" s="44" t="e">
        <f t="shared" ca="1" si="106"/>
        <v>#NAME?</v>
      </c>
    </row>
    <row r="1637" spans="1:25" ht="75" hidden="1" x14ac:dyDescent="0.25">
      <c r="A1637" s="3" t="s">
        <v>3127</v>
      </c>
      <c r="B1637" s="4">
        <v>45754</v>
      </c>
      <c r="C1637" s="3" t="s">
        <v>1138</v>
      </c>
      <c r="D1637" s="5" t="s">
        <v>1346</v>
      </c>
      <c r="E1637" s="3" t="s">
        <v>3128</v>
      </c>
      <c r="F1637" s="3">
        <v>10</v>
      </c>
      <c r="G1637" s="3">
        <v>10</v>
      </c>
      <c r="H1637" s="4">
        <v>43578</v>
      </c>
      <c r="I1637" s="3" t="s">
        <v>1168</v>
      </c>
      <c r="J1637" s="3"/>
      <c r="K1637" s="3" t="s">
        <v>424</v>
      </c>
      <c r="L1637" s="5" t="s">
        <v>1513</v>
      </c>
      <c r="M1637" s="5"/>
      <c r="N1637" s="3" t="e">
        <f>IF(L1637="Availability", 0, IF(AND(#REF!="Y", OR(F1637&gt;2,#REF!&gt; 0)), 1, 0))</f>
        <v>#REF!</v>
      </c>
      <c r="O1637" s="5"/>
      <c r="P1637" s="5"/>
      <c r="Q1637" s="5"/>
      <c r="R1637" s="10"/>
      <c r="S1637" s="3">
        <f>_xlfn.XLOOKUP(E1637,DelayData!C:C,DelayData!E:E,"Not Found")</f>
        <v>0</v>
      </c>
      <c r="T1637" s="3">
        <f>tbl_master[[#This Row],[Delay Mins]]</f>
        <v>0</v>
      </c>
      <c r="U1637" s="41">
        <f t="shared" si="103"/>
        <v>70</v>
      </c>
      <c r="V1637" s="41" t="e" cm="1">
        <f t="array" aca="1" ref="V1637" ca="1">IF(V5COUNT(S1637:S1639)&lt;3,"",AVERAGE(S1637:S1639))</f>
        <v>#NAME?</v>
      </c>
      <c r="W1637" s="41" t="e">
        <f t="shared" ca="1" si="104"/>
        <v>#NAME?</v>
      </c>
      <c r="X1637" s="41" t="e">
        <f t="shared" ca="1" si="105"/>
        <v>#NAME?</v>
      </c>
      <c r="Y1637" s="44" t="e">
        <f t="shared" ca="1" si="106"/>
        <v>#NAME?</v>
      </c>
    </row>
    <row r="1638" spans="1:25" ht="75" hidden="1" x14ac:dyDescent="0.25">
      <c r="A1638" s="3" t="s">
        <v>3129</v>
      </c>
      <c r="B1638" s="4">
        <v>45754</v>
      </c>
      <c r="C1638" s="3" t="s">
        <v>2098</v>
      </c>
      <c r="D1638" s="5" t="s">
        <v>1303</v>
      </c>
      <c r="E1638" s="3" t="s">
        <v>3130</v>
      </c>
      <c r="F1638" s="3">
        <v>18</v>
      </c>
      <c r="G1638" s="3">
        <v>27</v>
      </c>
      <c r="H1638" s="3"/>
      <c r="I1638" s="3" t="s">
        <v>33</v>
      </c>
      <c r="J1638" s="3" t="s">
        <v>361</v>
      </c>
      <c r="K1638" s="3" t="s">
        <v>28</v>
      </c>
      <c r="L1638" s="5"/>
      <c r="M1638" s="5"/>
      <c r="N1638" s="3" t="e">
        <f>IF(L1638="Availability", 0, IF(AND(#REF!="Y", OR(F1638&gt;2,#REF!&gt; 0)), 1, 0))</f>
        <v>#REF!</v>
      </c>
      <c r="O1638" s="5"/>
      <c r="P1638" s="5"/>
      <c r="Q1638" s="5"/>
      <c r="R1638" s="10"/>
      <c r="S1638" s="3">
        <f>_xlfn.XLOOKUP(E1638,DelayData!C:C,DelayData!E:E,"Not Found")</f>
        <v>0</v>
      </c>
      <c r="T1638" s="3">
        <f>tbl_master[[#This Row],[Delay Mins]]</f>
        <v>0</v>
      </c>
      <c r="U1638" s="41">
        <f t="shared" si="103"/>
        <v>0</v>
      </c>
      <c r="V1638" s="41" t="e" cm="1">
        <f t="array" aca="1" ref="V1638" ca="1">IF(V5COUNT(S1638:S1640)&lt;3,"",AVERAGE(S1638:S1640))</f>
        <v>#NAME?</v>
      </c>
      <c r="W1638" s="41" t="e">
        <f t="shared" ca="1" si="104"/>
        <v>#NAME?</v>
      </c>
      <c r="X1638" s="41" t="e">
        <f t="shared" ca="1" si="105"/>
        <v>#NAME?</v>
      </c>
      <c r="Y1638" s="44" t="e">
        <f t="shared" ca="1" si="106"/>
        <v>#NAME?</v>
      </c>
    </row>
    <row r="1639" spans="1:25" ht="60" hidden="1" x14ac:dyDescent="0.25">
      <c r="A1639" s="3" t="s">
        <v>3131</v>
      </c>
      <c r="B1639" s="4">
        <v>45754</v>
      </c>
      <c r="C1639" s="3" t="s">
        <v>643</v>
      </c>
      <c r="D1639" s="5" t="s">
        <v>1451</v>
      </c>
      <c r="E1639" s="3" t="s">
        <v>133</v>
      </c>
      <c r="F1639" s="3">
        <v>12</v>
      </c>
      <c r="G1639" s="3">
        <v>15</v>
      </c>
      <c r="H1639" s="4">
        <v>43735</v>
      </c>
      <c r="I1639" s="3" t="s">
        <v>744</v>
      </c>
      <c r="J1639" s="3"/>
      <c r="K1639" s="3" t="s">
        <v>194</v>
      </c>
      <c r="L1639" s="5" t="s">
        <v>875</v>
      </c>
      <c r="M1639" s="5" t="s">
        <v>3117</v>
      </c>
      <c r="N1639" s="3" t="e">
        <f>IF(L1639="Availability", 0, IF(AND(#REF!="Y", OR(F1639&gt;2,#REF!&gt; 0)), 1, 0))</f>
        <v>#REF!</v>
      </c>
      <c r="O1639" s="5"/>
      <c r="P1639" s="5"/>
      <c r="Q1639" s="5"/>
      <c r="R1639" s="10"/>
      <c r="S1639" s="3">
        <f>_xlfn.XLOOKUP(E1639,DelayData!C:C,DelayData!E:E,"Not Found")</f>
        <v>101</v>
      </c>
      <c r="T1639" s="3">
        <f>tbl_master[[#This Row],[Delay Mins]]</f>
        <v>101</v>
      </c>
      <c r="U1639" s="41">
        <f t="shared" si="103"/>
        <v>0</v>
      </c>
      <c r="V1639" s="41" t="e" cm="1">
        <f t="array" aca="1" ref="V1639" ca="1">IF(V5COUNT(S1639:S1641)&lt;3,"",AVERAGE(S1639:S1641))</f>
        <v>#NAME?</v>
      </c>
      <c r="W1639" s="41" t="e">
        <f t="shared" ca="1" si="104"/>
        <v>#NAME?</v>
      </c>
      <c r="X1639" s="41" t="e">
        <f t="shared" ca="1" si="105"/>
        <v>#NAME?</v>
      </c>
      <c r="Y1639" s="44" t="e">
        <f t="shared" ca="1" si="106"/>
        <v>#NAME?</v>
      </c>
    </row>
    <row r="1640" spans="1:25" ht="75" hidden="1" x14ac:dyDescent="0.25">
      <c r="A1640" s="3" t="s">
        <v>3132</v>
      </c>
      <c r="B1640" s="4">
        <v>45753</v>
      </c>
      <c r="C1640" s="3" t="s">
        <v>1058</v>
      </c>
      <c r="D1640" s="5" t="s">
        <v>1059</v>
      </c>
      <c r="E1640" s="3" t="s">
        <v>2642</v>
      </c>
      <c r="F1640" s="3">
        <v>4</v>
      </c>
      <c r="G1640" s="3">
        <v>8</v>
      </c>
      <c r="H1640" s="3"/>
      <c r="I1640" s="3" t="s">
        <v>846</v>
      </c>
      <c r="J1640" s="3"/>
      <c r="K1640" s="3" t="s">
        <v>34</v>
      </c>
      <c r="L1640" s="5"/>
      <c r="M1640" s="5"/>
      <c r="N1640" s="3" t="e">
        <f>IF(L1640="Availability", 0, IF(AND(#REF!="Y", OR(F1640&gt;2,#REF!&gt; 0)), 1, 0))</f>
        <v>#REF!</v>
      </c>
      <c r="O1640" s="5"/>
      <c r="P1640" s="5"/>
      <c r="Q1640" s="5"/>
      <c r="R1640" s="10"/>
      <c r="S1640" s="3">
        <f>_xlfn.XLOOKUP(E1640,DelayData!C:C,DelayData!E:E,"Not Found")</f>
        <v>0</v>
      </c>
      <c r="T1640" s="3">
        <f>tbl_master[[#This Row],[Delay Mins]]</f>
        <v>0</v>
      </c>
      <c r="U1640" s="41">
        <f t="shared" si="103"/>
        <v>101</v>
      </c>
      <c r="V1640" s="41" t="e" cm="1">
        <f t="array" aca="1" ref="V1640" ca="1">IF(V5COUNT(S1640:S1642)&lt;3,"",AVERAGE(S1640:S1642))</f>
        <v>#NAME?</v>
      </c>
      <c r="W1640" s="41" t="e">
        <f t="shared" ca="1" si="104"/>
        <v>#NAME?</v>
      </c>
      <c r="X1640" s="41" t="e">
        <f t="shared" ca="1" si="105"/>
        <v>#NAME?</v>
      </c>
      <c r="Y1640" s="44" t="e">
        <f t="shared" ca="1" si="106"/>
        <v>#NAME?</v>
      </c>
    </row>
    <row r="1641" spans="1:25" ht="75" hidden="1" x14ac:dyDescent="0.25">
      <c r="A1641" s="3" t="s">
        <v>3133</v>
      </c>
      <c r="B1641" s="4">
        <v>45753</v>
      </c>
      <c r="C1641" s="3" t="s">
        <v>559</v>
      </c>
      <c r="D1641" s="5" t="s">
        <v>2445</v>
      </c>
      <c r="E1641" s="3" t="s">
        <v>3134</v>
      </c>
      <c r="F1641" s="3">
        <v>23</v>
      </c>
      <c r="G1641" s="3">
        <v>31</v>
      </c>
      <c r="H1641" s="3"/>
      <c r="I1641" s="3" t="s">
        <v>33</v>
      </c>
      <c r="J1641" s="3" t="s">
        <v>361</v>
      </c>
      <c r="K1641" s="3" t="s">
        <v>28</v>
      </c>
      <c r="L1641" s="5"/>
      <c r="M1641" s="5"/>
      <c r="N1641" s="3" t="e">
        <f>IF(L1641="Availability", 0, IF(AND(#REF!="Y", OR(F1641&gt;2,#REF!&gt; 0)), 1, 0))</f>
        <v>#REF!</v>
      </c>
      <c r="O1641" s="5"/>
      <c r="P1641" s="5"/>
      <c r="Q1641" s="5"/>
      <c r="R1641" s="10"/>
      <c r="S1641" s="3">
        <f>_xlfn.XLOOKUP(E1641,DelayData!C:C,DelayData!E:E,"Not Found")</f>
        <v>8</v>
      </c>
      <c r="T1641" s="3">
        <f>tbl_master[[#This Row],[Delay Mins]]</f>
        <v>8</v>
      </c>
      <c r="U1641" s="41">
        <f t="shared" si="103"/>
        <v>0</v>
      </c>
      <c r="V1641" s="41" t="e" cm="1">
        <f t="array" aca="1" ref="V1641" ca="1">IF(V5COUNT(S1641:S1643)&lt;3,"",AVERAGE(S1641:S1643))</f>
        <v>#NAME?</v>
      </c>
      <c r="W1641" s="41" t="e">
        <f t="shared" ca="1" si="104"/>
        <v>#NAME?</v>
      </c>
      <c r="X1641" s="41" t="e">
        <f t="shared" ca="1" si="105"/>
        <v>#NAME?</v>
      </c>
      <c r="Y1641" s="44" t="e">
        <f t="shared" ca="1" si="106"/>
        <v>#NAME?</v>
      </c>
    </row>
    <row r="1642" spans="1:25" ht="60" hidden="1" x14ac:dyDescent="0.25">
      <c r="A1642" s="3" t="s">
        <v>3135</v>
      </c>
      <c r="B1642" s="4">
        <v>45753</v>
      </c>
      <c r="C1642" s="3"/>
      <c r="D1642" s="5" t="s">
        <v>3136</v>
      </c>
      <c r="E1642" s="3" t="s">
        <v>146</v>
      </c>
      <c r="F1642" s="3">
        <v>6</v>
      </c>
      <c r="G1642" s="3">
        <v>6</v>
      </c>
      <c r="H1642" s="4">
        <v>43756</v>
      </c>
      <c r="I1642" s="3" t="s">
        <v>54</v>
      </c>
      <c r="J1642" s="3"/>
      <c r="K1642" s="3" t="s">
        <v>34</v>
      </c>
      <c r="L1642" s="5" t="s">
        <v>875</v>
      </c>
      <c r="M1642" s="5" t="s">
        <v>3117</v>
      </c>
      <c r="N1642" s="3" t="e">
        <f>IF(L1642="Availability", 0, IF(AND(#REF!="Y", OR(F1642&gt;2,#REF!&gt; 0)), 1, 0))</f>
        <v>#REF!</v>
      </c>
      <c r="O1642" s="5"/>
      <c r="P1642" s="5"/>
      <c r="Q1642" s="5"/>
      <c r="R1642" s="10"/>
      <c r="S1642" s="3">
        <f>_xlfn.XLOOKUP(E1642,DelayData!C:C,DelayData!E:E,"Not Found")</f>
        <v>6</v>
      </c>
      <c r="T1642" s="3">
        <f>tbl_master[[#This Row],[Delay Mins]]</f>
        <v>6</v>
      </c>
      <c r="U1642" s="41">
        <f t="shared" si="103"/>
        <v>8</v>
      </c>
      <c r="V1642" s="41" t="e" cm="1">
        <f t="array" aca="1" ref="V1642" ca="1">IF(V5COUNT(S1642:S1644)&lt;3,"",AVERAGE(S1642:S1644))</f>
        <v>#NAME?</v>
      </c>
      <c r="W1642" s="41" t="e">
        <f t="shared" ca="1" si="104"/>
        <v>#NAME?</v>
      </c>
      <c r="X1642" s="41" t="e">
        <f t="shared" ca="1" si="105"/>
        <v>#NAME?</v>
      </c>
      <c r="Y1642" s="44" t="e">
        <f t="shared" ca="1" si="106"/>
        <v>#NAME?</v>
      </c>
    </row>
    <row r="1643" spans="1:25" ht="75" hidden="1" x14ac:dyDescent="0.25">
      <c r="A1643" s="3" t="s">
        <v>3137</v>
      </c>
      <c r="B1643" s="4">
        <v>45752</v>
      </c>
      <c r="C1643" s="3" t="s">
        <v>1261</v>
      </c>
      <c r="D1643" s="5" t="s">
        <v>2854</v>
      </c>
      <c r="E1643" s="3" t="s">
        <v>99</v>
      </c>
      <c r="F1643" s="3">
        <v>6</v>
      </c>
      <c r="G1643" s="3">
        <v>6</v>
      </c>
      <c r="H1643" s="4">
        <v>44055</v>
      </c>
      <c r="I1643" s="3" t="s">
        <v>39</v>
      </c>
      <c r="J1643" s="3" t="s">
        <v>129</v>
      </c>
      <c r="K1643" s="3" t="s">
        <v>28</v>
      </c>
      <c r="L1643" s="5"/>
      <c r="M1643" s="5"/>
      <c r="N1643" s="3" t="e">
        <f>IF(L1643="Availability", 0, IF(AND(#REF!="Y", OR(F1643&gt;2,#REF!&gt; 0)), 1, 0))</f>
        <v>#REF!</v>
      </c>
      <c r="O1643" s="5"/>
      <c r="P1643" s="5"/>
      <c r="Q1643" s="5"/>
      <c r="R1643" s="10"/>
      <c r="S1643" s="3">
        <f>_xlfn.XLOOKUP(E1643,DelayData!C:C,DelayData!E:E,"Not Found")</f>
        <v>12</v>
      </c>
      <c r="T1643" s="3">
        <f>tbl_master[[#This Row],[Delay Mins]]</f>
        <v>12</v>
      </c>
      <c r="U1643" s="41">
        <f t="shared" si="103"/>
        <v>6</v>
      </c>
      <c r="V1643" s="41" t="e" cm="1">
        <f t="array" aca="1" ref="V1643" ca="1">IF(V5COUNT(S1643:S1645)&lt;3,"",AVERAGE(S1643:S1645))</f>
        <v>#NAME?</v>
      </c>
      <c r="W1643" s="41" t="e">
        <f t="shared" ca="1" si="104"/>
        <v>#NAME?</v>
      </c>
      <c r="X1643" s="41" t="e">
        <f t="shared" ca="1" si="105"/>
        <v>#NAME?</v>
      </c>
      <c r="Y1643" s="44" t="e">
        <f t="shared" ca="1" si="106"/>
        <v>#NAME?</v>
      </c>
    </row>
    <row r="1644" spans="1:25" ht="60" hidden="1" x14ac:dyDescent="0.25">
      <c r="A1644" s="3" t="s">
        <v>3138</v>
      </c>
      <c r="B1644" s="4">
        <v>45752</v>
      </c>
      <c r="C1644" s="3"/>
      <c r="D1644" s="5" t="s">
        <v>1048</v>
      </c>
      <c r="E1644" s="3" t="s">
        <v>216</v>
      </c>
      <c r="F1644" s="3">
        <v>3</v>
      </c>
      <c r="G1644" s="3">
        <v>3</v>
      </c>
      <c r="H1644" s="4">
        <v>43819</v>
      </c>
      <c r="I1644" s="3" t="s">
        <v>217</v>
      </c>
      <c r="J1644" s="3"/>
      <c r="K1644" s="3" t="s">
        <v>34</v>
      </c>
      <c r="L1644" s="5" t="s">
        <v>875</v>
      </c>
      <c r="M1644" s="5" t="s">
        <v>3117</v>
      </c>
      <c r="N1644" s="3" t="e">
        <f>IF(L1644="Availability", 0, IF(AND(#REF!="Y", OR(F1644&gt;2,#REF!&gt; 0)), 1, 0))</f>
        <v>#REF!</v>
      </c>
      <c r="O1644" s="5"/>
      <c r="P1644" s="5"/>
      <c r="Q1644" s="5"/>
      <c r="R1644" s="10"/>
      <c r="S1644" s="3">
        <f>_xlfn.XLOOKUP(E1644,DelayData!C:C,DelayData!E:E,"Not Found")</f>
        <v>3</v>
      </c>
      <c r="T1644" s="3">
        <f>tbl_master[[#This Row],[Delay Mins]]</f>
        <v>3</v>
      </c>
      <c r="U1644" s="41">
        <f t="shared" si="103"/>
        <v>12</v>
      </c>
      <c r="V1644" s="41" t="e" cm="1">
        <f t="array" aca="1" ref="V1644" ca="1">IF(V5COUNT(S1644:S1646)&lt;3,"",AVERAGE(S1644:S1646))</f>
        <v>#NAME?</v>
      </c>
      <c r="W1644" s="41" t="e">
        <f t="shared" ca="1" si="104"/>
        <v>#NAME?</v>
      </c>
      <c r="X1644" s="41" t="e">
        <f t="shared" ca="1" si="105"/>
        <v>#NAME?</v>
      </c>
      <c r="Y1644" s="44" t="e">
        <f t="shared" ca="1" si="106"/>
        <v>#NAME?</v>
      </c>
    </row>
    <row r="1645" spans="1:25" ht="75" hidden="1" x14ac:dyDescent="0.25">
      <c r="A1645" s="3" t="s">
        <v>3139</v>
      </c>
      <c r="B1645" s="4">
        <v>45751</v>
      </c>
      <c r="C1645" s="3" t="s">
        <v>2587</v>
      </c>
      <c r="D1645" s="5" t="s">
        <v>2588</v>
      </c>
      <c r="E1645" s="3" t="s">
        <v>128</v>
      </c>
      <c r="F1645" s="3">
        <v>56</v>
      </c>
      <c r="G1645" s="3">
        <v>86</v>
      </c>
      <c r="H1645" s="4">
        <v>43532</v>
      </c>
      <c r="I1645" s="3" t="s">
        <v>217</v>
      </c>
      <c r="J1645" s="3" t="s">
        <v>55</v>
      </c>
      <c r="K1645" s="3" t="s">
        <v>28</v>
      </c>
      <c r="L1645" s="5"/>
      <c r="M1645" s="5"/>
      <c r="N1645" s="3" t="e">
        <f>IF(L1645="Availability", 0, IF(AND(#REF!="Y", OR(F1645&gt;2,#REF!&gt; 0)), 1, 0))</f>
        <v>#REF!</v>
      </c>
      <c r="O1645" s="5"/>
      <c r="P1645" s="5"/>
      <c r="Q1645" s="5"/>
      <c r="R1645" s="10"/>
      <c r="S1645" s="3">
        <f>_xlfn.XLOOKUP(E1645,DelayData!C:C,DelayData!E:E,"Not Found")</f>
        <v>3</v>
      </c>
      <c r="T1645" s="3">
        <f>tbl_master[[#This Row],[Delay Mins]]</f>
        <v>3</v>
      </c>
      <c r="U1645" s="41">
        <f t="shared" si="103"/>
        <v>3</v>
      </c>
      <c r="V1645" s="41" t="e" cm="1">
        <f t="array" aca="1" ref="V1645" ca="1">IF(V5COUNT(S1645:S1647)&lt;3,"",AVERAGE(S1645:S1647))</f>
        <v>#NAME?</v>
      </c>
      <c r="W1645" s="41" t="e">
        <f t="shared" ca="1" si="104"/>
        <v>#NAME?</v>
      </c>
      <c r="X1645" s="41" t="e">
        <f t="shared" ca="1" si="105"/>
        <v>#NAME?</v>
      </c>
      <c r="Y1645" s="44" t="e">
        <f t="shared" ca="1" si="106"/>
        <v>#NAME?</v>
      </c>
    </row>
    <row r="1646" spans="1:25" ht="75" hidden="1" x14ac:dyDescent="0.25">
      <c r="A1646" s="3" t="s">
        <v>3140</v>
      </c>
      <c r="B1646" s="4">
        <v>45751</v>
      </c>
      <c r="C1646" s="3" t="s">
        <v>951</v>
      </c>
      <c r="D1646" s="5" t="s">
        <v>2910</v>
      </c>
      <c r="E1646" s="3" t="s">
        <v>87</v>
      </c>
      <c r="F1646" s="3">
        <v>0</v>
      </c>
      <c r="G1646" s="3">
        <v>26</v>
      </c>
      <c r="H1646" s="3"/>
      <c r="I1646" s="3" t="s">
        <v>88</v>
      </c>
      <c r="J1646" s="3" t="s">
        <v>361</v>
      </c>
      <c r="K1646" s="3" t="s">
        <v>28</v>
      </c>
      <c r="L1646" s="5"/>
      <c r="M1646" s="5"/>
      <c r="N1646" s="3" t="e">
        <f>IF(L1646="Availability", 0, IF(AND(#REF!="Y", OR(F1646&gt;2,#REF!&gt; 0)), 1, 0))</f>
        <v>#REF!</v>
      </c>
      <c r="O1646" s="5"/>
      <c r="P1646" s="5"/>
      <c r="Q1646" s="5"/>
      <c r="R1646" s="10"/>
      <c r="S1646" s="3">
        <f>_xlfn.XLOOKUP(E1646,DelayData!C:C,DelayData!E:E,"Not Found")</f>
        <v>0</v>
      </c>
      <c r="T1646" s="3">
        <f>tbl_master[[#This Row],[Delay Mins]]</f>
        <v>0</v>
      </c>
      <c r="U1646" s="41">
        <f t="shared" si="103"/>
        <v>3</v>
      </c>
      <c r="V1646" s="41" t="e" cm="1">
        <f t="array" aca="1" ref="V1646" ca="1">IF(V5COUNT(S1646:S1648)&lt;3,"",AVERAGE(S1646:S1648))</f>
        <v>#NAME?</v>
      </c>
      <c r="W1646" s="41" t="e">
        <f t="shared" ca="1" si="104"/>
        <v>#NAME?</v>
      </c>
      <c r="X1646" s="41" t="e">
        <f t="shared" ca="1" si="105"/>
        <v>#NAME?</v>
      </c>
      <c r="Y1646" s="44" t="e">
        <f t="shared" ca="1" si="106"/>
        <v>#NAME?</v>
      </c>
    </row>
    <row r="1647" spans="1:25" ht="60" hidden="1" x14ac:dyDescent="0.25">
      <c r="A1647" s="3" t="s">
        <v>3141</v>
      </c>
      <c r="B1647" s="4">
        <v>45751</v>
      </c>
      <c r="C1647" s="3" t="s">
        <v>2539</v>
      </c>
      <c r="D1647" s="5" t="s">
        <v>2848</v>
      </c>
      <c r="E1647" s="3" t="s">
        <v>133</v>
      </c>
      <c r="F1647" s="3">
        <v>8</v>
      </c>
      <c r="G1647" s="3">
        <v>8</v>
      </c>
      <c r="H1647" s="4">
        <v>43578</v>
      </c>
      <c r="I1647" s="3" t="s">
        <v>744</v>
      </c>
      <c r="J1647" s="3"/>
      <c r="K1647" s="3" t="s">
        <v>34</v>
      </c>
      <c r="L1647" s="5" t="s">
        <v>875</v>
      </c>
      <c r="M1647" s="5" t="s">
        <v>3117</v>
      </c>
      <c r="N1647" s="3" t="e">
        <f>IF(L1647="Availability", 0, IF(AND(#REF!="Y", OR(F1647&gt;2,#REF!&gt; 0)), 1, 0))</f>
        <v>#REF!</v>
      </c>
      <c r="O1647" s="5"/>
      <c r="P1647" s="5"/>
      <c r="Q1647" s="5"/>
      <c r="R1647" s="10"/>
      <c r="S1647" s="3">
        <f>_xlfn.XLOOKUP(E1647,DelayData!C:C,DelayData!E:E,"Not Found")</f>
        <v>101</v>
      </c>
      <c r="T1647" s="3">
        <f>tbl_master[[#This Row],[Delay Mins]]</f>
        <v>101</v>
      </c>
      <c r="U1647" s="41">
        <f t="shared" si="103"/>
        <v>0</v>
      </c>
      <c r="V1647" s="41" t="e" cm="1">
        <f t="array" aca="1" ref="V1647" ca="1">IF(V5COUNT(S1647:S1649)&lt;3,"",AVERAGE(S1647:S1649))</f>
        <v>#NAME?</v>
      </c>
      <c r="W1647" s="41" t="e">
        <f t="shared" ca="1" si="104"/>
        <v>#NAME?</v>
      </c>
      <c r="X1647" s="41" t="e">
        <f t="shared" ca="1" si="105"/>
        <v>#NAME?</v>
      </c>
      <c r="Y1647" s="44" t="e">
        <f t="shared" ca="1" si="106"/>
        <v>#NAME?</v>
      </c>
    </row>
    <row r="1648" spans="1:25" ht="75" hidden="1" x14ac:dyDescent="0.25">
      <c r="A1648" s="3" t="s">
        <v>3142</v>
      </c>
      <c r="B1648" s="4">
        <v>45751</v>
      </c>
      <c r="C1648" s="3" t="s">
        <v>1482</v>
      </c>
      <c r="D1648" s="5" t="s">
        <v>1483</v>
      </c>
      <c r="E1648" s="3" t="s">
        <v>1241</v>
      </c>
      <c r="F1648" s="3">
        <v>2</v>
      </c>
      <c r="G1648" s="3">
        <v>2.5</v>
      </c>
      <c r="H1648" s="4">
        <v>43532</v>
      </c>
      <c r="I1648" s="3" t="s">
        <v>203</v>
      </c>
      <c r="J1648" s="3" t="s">
        <v>239</v>
      </c>
      <c r="K1648" s="3" t="s">
        <v>28</v>
      </c>
      <c r="L1648" s="5"/>
      <c r="M1648" s="5"/>
      <c r="N1648" s="3" t="e">
        <f>IF(L1648="Availability", 0, IF(AND(#REF!="Y", OR(F1648&gt;2,#REF!&gt; 0)), 1, 0))</f>
        <v>#REF!</v>
      </c>
      <c r="O1648" s="5"/>
      <c r="P1648" s="5"/>
      <c r="Q1648" s="5"/>
      <c r="R1648" s="10"/>
      <c r="S1648" s="3">
        <f>_xlfn.XLOOKUP(E1648,DelayData!C:C,DelayData!E:E,"Not Found")</f>
        <v>0</v>
      </c>
      <c r="T1648" s="3">
        <f>tbl_master[[#This Row],[Delay Mins]]</f>
        <v>0</v>
      </c>
      <c r="U1648" s="41">
        <f t="shared" si="103"/>
        <v>101</v>
      </c>
      <c r="V1648" s="41" t="e" cm="1">
        <f t="array" aca="1" ref="V1648" ca="1">IF(V5COUNT(S1648:S1650)&lt;3,"",AVERAGE(S1648:S1650))</f>
        <v>#NAME?</v>
      </c>
      <c r="W1648" s="41" t="e">
        <f t="shared" ca="1" si="104"/>
        <v>#NAME?</v>
      </c>
      <c r="X1648" s="41" t="e">
        <f t="shared" ca="1" si="105"/>
        <v>#NAME?</v>
      </c>
      <c r="Y1648" s="44" t="e">
        <f t="shared" ca="1" si="106"/>
        <v>#NAME?</v>
      </c>
    </row>
    <row r="1649" spans="1:25" ht="75" hidden="1" x14ac:dyDescent="0.25">
      <c r="A1649" s="3" t="s">
        <v>3143</v>
      </c>
      <c r="B1649" s="4">
        <v>45751</v>
      </c>
      <c r="C1649" s="3" t="s">
        <v>1251</v>
      </c>
      <c r="D1649" s="5" t="s">
        <v>3144</v>
      </c>
      <c r="E1649" s="3" t="s">
        <v>819</v>
      </c>
      <c r="F1649" s="3">
        <v>9</v>
      </c>
      <c r="G1649" s="3">
        <v>9</v>
      </c>
      <c r="H1649" s="3"/>
      <c r="I1649" s="3" t="s">
        <v>33</v>
      </c>
      <c r="J1649" s="3" t="s">
        <v>288</v>
      </c>
      <c r="K1649" s="3" t="s">
        <v>28</v>
      </c>
      <c r="L1649" s="5"/>
      <c r="M1649" s="5"/>
      <c r="N1649" s="3" t="e">
        <f>IF(L1649="Availability", 0, IF(AND(#REF!="Y", OR(F1649&gt;2,#REF!&gt; 0)), 1, 0))</f>
        <v>#REF!</v>
      </c>
      <c r="O1649" s="5"/>
      <c r="P1649" s="5"/>
      <c r="Q1649" s="5"/>
      <c r="R1649" s="10"/>
      <c r="S1649" s="3">
        <f>_xlfn.XLOOKUP(E1649,DelayData!C:C,DelayData!E:E,"Not Found")</f>
        <v>25</v>
      </c>
      <c r="T1649" s="3">
        <f>tbl_master[[#This Row],[Delay Mins]]</f>
        <v>25</v>
      </c>
      <c r="U1649" s="41">
        <f t="shared" si="103"/>
        <v>0</v>
      </c>
      <c r="V1649" s="41" t="e" cm="1">
        <f t="array" aca="1" ref="V1649" ca="1">IF(V5COUNT(S1649:S1651)&lt;3,"",AVERAGE(S1649:S1651))</f>
        <v>#NAME?</v>
      </c>
      <c r="W1649" s="41" t="e">
        <f t="shared" ca="1" si="104"/>
        <v>#NAME?</v>
      </c>
      <c r="X1649" s="41" t="e">
        <f t="shared" ca="1" si="105"/>
        <v>#NAME?</v>
      </c>
      <c r="Y1649" s="44" t="e">
        <f t="shared" ca="1" si="106"/>
        <v>#NAME?</v>
      </c>
    </row>
    <row r="1650" spans="1:25" ht="75" hidden="1" x14ac:dyDescent="0.25">
      <c r="A1650" s="3" t="s">
        <v>3145</v>
      </c>
      <c r="B1650" s="4">
        <v>45751</v>
      </c>
      <c r="C1650" s="3" t="s">
        <v>1860</v>
      </c>
      <c r="D1650" s="5" t="s">
        <v>1861</v>
      </c>
      <c r="E1650" s="3" t="s">
        <v>1728</v>
      </c>
      <c r="F1650" s="3">
        <v>74</v>
      </c>
      <c r="G1650" s="3">
        <v>170</v>
      </c>
      <c r="H1650" s="3"/>
      <c r="I1650" s="3" t="s">
        <v>33</v>
      </c>
      <c r="J1650" s="3" t="s">
        <v>288</v>
      </c>
      <c r="K1650" s="3" t="s">
        <v>28</v>
      </c>
      <c r="L1650" s="5"/>
      <c r="M1650" s="5"/>
      <c r="N1650" s="3" t="e">
        <f>IF(L1650="Availability", 0, IF(AND(#REF!="Y", OR(F1650&gt;2,#REF!&gt; 0)), 1, 0))</f>
        <v>#REF!</v>
      </c>
      <c r="O1650" s="5"/>
      <c r="P1650" s="5"/>
      <c r="Q1650" s="5"/>
      <c r="R1650" s="10"/>
      <c r="S1650" s="3">
        <f>_xlfn.XLOOKUP(E1650,DelayData!C:C,DelayData!E:E,"Not Found")</f>
        <v>5</v>
      </c>
      <c r="T1650" s="3">
        <f>tbl_master[[#This Row],[Delay Mins]]</f>
        <v>5</v>
      </c>
      <c r="U1650" s="41">
        <f t="shared" si="103"/>
        <v>25</v>
      </c>
      <c r="V1650" s="41" t="e" cm="1">
        <f t="array" aca="1" ref="V1650" ca="1">IF(V5COUNT(S1650:S1652)&lt;3,"",AVERAGE(S1650:S1652))</f>
        <v>#NAME?</v>
      </c>
      <c r="W1650" s="41" t="e">
        <f t="shared" ca="1" si="104"/>
        <v>#NAME?</v>
      </c>
      <c r="X1650" s="41" t="e">
        <f t="shared" ca="1" si="105"/>
        <v>#NAME?</v>
      </c>
      <c r="Y1650" s="44" t="e">
        <f t="shared" ca="1" si="106"/>
        <v>#NAME?</v>
      </c>
    </row>
    <row r="1651" spans="1:25" ht="75" hidden="1" x14ac:dyDescent="0.25">
      <c r="A1651" s="3" t="s">
        <v>3146</v>
      </c>
      <c r="B1651" s="4">
        <v>45751</v>
      </c>
      <c r="C1651" s="3" t="s">
        <v>1196</v>
      </c>
      <c r="D1651" s="5" t="s">
        <v>115</v>
      </c>
      <c r="E1651" s="3" t="s">
        <v>128</v>
      </c>
      <c r="F1651" s="3">
        <v>0</v>
      </c>
      <c r="G1651" s="3">
        <v>10</v>
      </c>
      <c r="H1651" s="3"/>
      <c r="I1651" s="3" t="s">
        <v>119</v>
      </c>
      <c r="J1651" s="3" t="s">
        <v>27</v>
      </c>
      <c r="K1651" s="3" t="s">
        <v>28</v>
      </c>
      <c r="L1651" s="5"/>
      <c r="M1651" s="5"/>
      <c r="N1651" s="3" t="e">
        <f>IF(L1651="Availability", 0, IF(AND(#REF!="Y", OR(F1651&gt;2,#REF!&gt; 0)), 1, 0))</f>
        <v>#REF!</v>
      </c>
      <c r="O1651" s="5"/>
      <c r="P1651" s="5"/>
      <c r="Q1651" s="5"/>
      <c r="R1651" s="10"/>
      <c r="S1651" s="3">
        <f>_xlfn.XLOOKUP(E1651,DelayData!C:C,DelayData!E:E,"Not Found")</f>
        <v>3</v>
      </c>
      <c r="T1651" s="3">
        <f>tbl_master[[#This Row],[Delay Mins]]</f>
        <v>3</v>
      </c>
      <c r="U1651" s="41">
        <f t="shared" si="103"/>
        <v>5</v>
      </c>
      <c r="V1651" s="41" t="e" cm="1">
        <f t="array" aca="1" ref="V1651" ca="1">IF(V5COUNT(S1651:S1653)&lt;3,"",AVERAGE(S1651:S1653))</f>
        <v>#NAME?</v>
      </c>
      <c r="W1651" s="41" t="e">
        <f t="shared" ca="1" si="104"/>
        <v>#NAME?</v>
      </c>
      <c r="X1651" s="41" t="e">
        <f t="shared" ca="1" si="105"/>
        <v>#NAME?</v>
      </c>
      <c r="Y1651" s="44" t="e">
        <f t="shared" ca="1" si="106"/>
        <v>#NAME?</v>
      </c>
    </row>
    <row r="1652" spans="1:25" ht="75" hidden="1" x14ac:dyDescent="0.25">
      <c r="A1652" s="3" t="s">
        <v>3147</v>
      </c>
      <c r="B1652" s="4">
        <v>45750</v>
      </c>
      <c r="C1652" s="3" t="s">
        <v>1051</v>
      </c>
      <c r="D1652" s="5" t="s">
        <v>1532</v>
      </c>
      <c r="E1652" s="3" t="s">
        <v>118</v>
      </c>
      <c r="F1652" s="3">
        <v>97</v>
      </c>
      <c r="G1652" s="3">
        <v>135</v>
      </c>
      <c r="H1652" s="3"/>
      <c r="I1652" s="3" t="s">
        <v>33</v>
      </c>
      <c r="J1652" s="3" t="s">
        <v>27</v>
      </c>
      <c r="K1652" s="3" t="s">
        <v>28</v>
      </c>
      <c r="L1652" s="5"/>
      <c r="M1652" s="5"/>
      <c r="N1652" s="3" t="e">
        <f>IF(L1652="Availability", 0, IF(AND(#REF!="Y", OR(F1652&gt;2,#REF!&gt; 0)), 1, 0))</f>
        <v>#REF!</v>
      </c>
      <c r="O1652" s="5"/>
      <c r="P1652" s="5"/>
      <c r="Q1652" s="5"/>
      <c r="R1652" s="10"/>
      <c r="S1652" s="3">
        <f>_xlfn.XLOOKUP(E1652,DelayData!C:C,DelayData!E:E,"Not Found")</f>
        <v>0</v>
      </c>
      <c r="T1652" s="3">
        <f>tbl_master[[#This Row],[Delay Mins]]</f>
        <v>0</v>
      </c>
      <c r="U1652" s="41">
        <f t="shared" si="103"/>
        <v>3</v>
      </c>
      <c r="V1652" s="41" t="e" cm="1">
        <f t="array" aca="1" ref="V1652" ca="1">IF(V5COUNT(S1652:S1654)&lt;3,"",AVERAGE(S1652:S1654))</f>
        <v>#NAME?</v>
      </c>
      <c r="W1652" s="41" t="e">
        <f t="shared" ca="1" si="104"/>
        <v>#NAME?</v>
      </c>
      <c r="X1652" s="41" t="e">
        <f t="shared" ca="1" si="105"/>
        <v>#NAME?</v>
      </c>
      <c r="Y1652" s="44" t="e">
        <f t="shared" ca="1" si="106"/>
        <v>#NAME?</v>
      </c>
    </row>
    <row r="1653" spans="1:25" ht="75" hidden="1" x14ac:dyDescent="0.25">
      <c r="A1653" s="3" t="s">
        <v>3148</v>
      </c>
      <c r="B1653" s="4">
        <v>45750</v>
      </c>
      <c r="C1653" s="3" t="s">
        <v>2067</v>
      </c>
      <c r="D1653" s="5" t="s">
        <v>2068</v>
      </c>
      <c r="E1653" s="3" t="s">
        <v>264</v>
      </c>
      <c r="F1653" s="3">
        <v>6</v>
      </c>
      <c r="G1653" s="3">
        <v>9</v>
      </c>
      <c r="H1653" s="3"/>
      <c r="I1653" s="3" t="s">
        <v>119</v>
      </c>
      <c r="J1653" s="3" t="s">
        <v>163</v>
      </c>
      <c r="K1653" s="3" t="s">
        <v>28</v>
      </c>
      <c r="L1653" s="5"/>
      <c r="M1653" s="5"/>
      <c r="N1653" s="3" t="e">
        <f>IF(L1653="Availability", 0, IF(AND(#REF!="Y", OR(F1653&gt;2,#REF!&gt; 0)), 1, 0))</f>
        <v>#REF!</v>
      </c>
      <c r="O1653" s="5"/>
      <c r="P1653" s="5"/>
      <c r="Q1653" s="5"/>
      <c r="R1653" s="10"/>
      <c r="S1653" s="3">
        <f>_xlfn.XLOOKUP(E1653,DelayData!C:C,DelayData!E:E,"Not Found")</f>
        <v>24</v>
      </c>
      <c r="T1653" s="3">
        <f>tbl_master[[#This Row],[Delay Mins]]</f>
        <v>24</v>
      </c>
      <c r="U1653" s="41">
        <f t="shared" si="103"/>
        <v>0</v>
      </c>
      <c r="V1653" s="41" t="e" cm="1">
        <f t="array" aca="1" ref="V1653" ca="1">IF(V5COUNT(S1653:S1655)&lt;3,"",AVERAGE(S1653:S1655))</f>
        <v>#NAME?</v>
      </c>
      <c r="W1653" s="41" t="e">
        <f t="shared" ca="1" si="104"/>
        <v>#NAME?</v>
      </c>
      <c r="X1653" s="41" t="e">
        <f t="shared" ca="1" si="105"/>
        <v>#NAME?</v>
      </c>
      <c r="Y1653" s="44" t="e">
        <f t="shared" ca="1" si="106"/>
        <v>#NAME?</v>
      </c>
    </row>
    <row r="1654" spans="1:25" ht="75" hidden="1" x14ac:dyDescent="0.25">
      <c r="A1654" s="3" t="s">
        <v>3149</v>
      </c>
      <c r="B1654" s="4">
        <v>45750</v>
      </c>
      <c r="C1654" s="3" t="s">
        <v>2423</v>
      </c>
      <c r="D1654" s="5" t="s">
        <v>3150</v>
      </c>
      <c r="E1654" s="3" t="s">
        <v>423</v>
      </c>
      <c r="F1654" s="3">
        <v>27</v>
      </c>
      <c r="G1654" s="3">
        <v>111</v>
      </c>
      <c r="H1654" s="4">
        <v>43988</v>
      </c>
      <c r="I1654" s="3" t="s">
        <v>39</v>
      </c>
      <c r="J1654" s="3" t="s">
        <v>588</v>
      </c>
      <c r="K1654" s="3" t="s">
        <v>28</v>
      </c>
      <c r="L1654" s="5"/>
      <c r="M1654" s="5"/>
      <c r="N1654" s="3" t="e">
        <f>IF(L1654="Availability", 0, IF(AND(#REF!="Y", OR(F1654&gt;2,#REF!&gt; 0)), 1, 0))</f>
        <v>#REF!</v>
      </c>
      <c r="O1654" s="5"/>
      <c r="P1654" s="5"/>
      <c r="Q1654" s="5"/>
      <c r="R1654" s="10"/>
      <c r="S1654" s="3">
        <f>_xlfn.XLOOKUP(E1654,DelayData!C:C,DelayData!E:E,"Not Found")</f>
        <v>22</v>
      </c>
      <c r="T1654" s="3">
        <f>tbl_master[[#This Row],[Delay Mins]]</f>
        <v>22</v>
      </c>
      <c r="U1654" s="41">
        <f t="shared" si="103"/>
        <v>24</v>
      </c>
      <c r="V1654" s="41" t="e" cm="1">
        <f t="array" aca="1" ref="V1654" ca="1">IF(V5COUNT(S1654:S1656)&lt;3,"",AVERAGE(S1654:S1656))</f>
        <v>#NAME?</v>
      </c>
      <c r="W1654" s="41" t="e">
        <f t="shared" ca="1" si="104"/>
        <v>#NAME?</v>
      </c>
      <c r="X1654" s="41" t="e">
        <f t="shared" ca="1" si="105"/>
        <v>#NAME?</v>
      </c>
      <c r="Y1654" s="44" t="e">
        <f t="shared" ca="1" si="106"/>
        <v>#NAME?</v>
      </c>
    </row>
    <row r="1655" spans="1:25" ht="75" hidden="1" x14ac:dyDescent="0.25">
      <c r="A1655" s="3" t="s">
        <v>3151</v>
      </c>
      <c r="B1655" s="4">
        <v>45750</v>
      </c>
      <c r="C1655" s="3" t="s">
        <v>1196</v>
      </c>
      <c r="D1655" s="5" t="s">
        <v>115</v>
      </c>
      <c r="E1655" s="3" t="s">
        <v>423</v>
      </c>
      <c r="F1655" s="3">
        <v>2</v>
      </c>
      <c r="G1655" s="3">
        <v>13</v>
      </c>
      <c r="H1655" s="3"/>
      <c r="I1655" s="3" t="s">
        <v>33</v>
      </c>
      <c r="J1655" s="3" t="s">
        <v>183</v>
      </c>
      <c r="K1655" s="3" t="s">
        <v>28</v>
      </c>
      <c r="L1655" s="5"/>
      <c r="M1655" s="5"/>
      <c r="N1655" s="3" t="e">
        <f>IF(L1655="Availability", 0, IF(AND(#REF!="Y", OR(F1655&gt;2,#REF!&gt; 0)), 1, 0))</f>
        <v>#REF!</v>
      </c>
      <c r="O1655" s="5"/>
      <c r="P1655" s="5"/>
      <c r="Q1655" s="5"/>
      <c r="R1655" s="10"/>
      <c r="S1655" s="3">
        <f>_xlfn.XLOOKUP(E1655,DelayData!C:C,DelayData!E:E,"Not Found")</f>
        <v>22</v>
      </c>
      <c r="T1655" s="3">
        <f>tbl_master[[#This Row],[Delay Mins]]</f>
        <v>22</v>
      </c>
      <c r="U1655" s="41">
        <f t="shared" si="103"/>
        <v>22</v>
      </c>
      <c r="V1655" s="41" t="e" cm="1">
        <f t="array" aca="1" ref="V1655" ca="1">IF(V5COUNT(S1655:S1657)&lt;3,"",AVERAGE(S1655:S1657))</f>
        <v>#NAME?</v>
      </c>
      <c r="W1655" s="41" t="e">
        <f t="shared" ca="1" si="104"/>
        <v>#NAME?</v>
      </c>
      <c r="X1655" s="41" t="e">
        <f t="shared" ca="1" si="105"/>
        <v>#NAME?</v>
      </c>
      <c r="Y1655" s="44" t="e">
        <f t="shared" ca="1" si="106"/>
        <v>#NAME?</v>
      </c>
    </row>
    <row r="1656" spans="1:25" ht="60" hidden="1" x14ac:dyDescent="0.25">
      <c r="A1656" s="3" t="s">
        <v>3152</v>
      </c>
      <c r="B1656" s="4">
        <v>45750</v>
      </c>
      <c r="C1656" s="3" t="s">
        <v>1103</v>
      </c>
      <c r="D1656" s="5" t="s">
        <v>3153</v>
      </c>
      <c r="E1656" s="3" t="s">
        <v>87</v>
      </c>
      <c r="F1656" s="3">
        <v>6</v>
      </c>
      <c r="G1656" s="3">
        <v>12</v>
      </c>
      <c r="H1656" s="4">
        <v>43572</v>
      </c>
      <c r="I1656" s="3" t="s">
        <v>26</v>
      </c>
      <c r="J1656" s="3" t="s">
        <v>44</v>
      </c>
      <c r="K1656" s="3" t="s">
        <v>28</v>
      </c>
      <c r="L1656" s="5"/>
      <c r="M1656" s="5"/>
      <c r="N1656" s="3" t="e">
        <f>IF(L1656="Availability", 0, IF(AND(#REF!="Y", OR(F1656&gt;2,#REF!&gt; 0)), 1, 0))</f>
        <v>#REF!</v>
      </c>
      <c r="O1656" s="5"/>
      <c r="P1656" s="5"/>
      <c r="Q1656" s="5"/>
      <c r="R1656" s="10"/>
      <c r="S1656" s="3">
        <f>_xlfn.XLOOKUP(E1656,DelayData!C:C,DelayData!E:E,"Not Found")</f>
        <v>0</v>
      </c>
      <c r="T1656" s="3">
        <f>tbl_master[[#This Row],[Delay Mins]]</f>
        <v>0</v>
      </c>
      <c r="U1656" s="41">
        <f t="shared" si="103"/>
        <v>22</v>
      </c>
      <c r="V1656" s="41" t="e" cm="1">
        <f t="array" aca="1" ref="V1656" ca="1">IF(V5COUNT(S1656:S1658)&lt;3,"",AVERAGE(S1656:S1658))</f>
        <v>#NAME?</v>
      </c>
      <c r="W1656" s="41" t="e">
        <f t="shared" ca="1" si="104"/>
        <v>#NAME?</v>
      </c>
      <c r="X1656" s="41" t="e">
        <f t="shared" ca="1" si="105"/>
        <v>#NAME?</v>
      </c>
      <c r="Y1656" s="44" t="e">
        <f t="shared" ca="1" si="106"/>
        <v>#NAME?</v>
      </c>
    </row>
    <row r="1657" spans="1:25" ht="105" hidden="1" x14ac:dyDescent="0.25">
      <c r="A1657" s="3" t="s">
        <v>3154</v>
      </c>
      <c r="B1657" s="4">
        <v>45750</v>
      </c>
      <c r="C1657" s="3" t="s">
        <v>363</v>
      </c>
      <c r="D1657" s="5" t="s">
        <v>3155</v>
      </c>
      <c r="E1657" s="3" t="s">
        <v>70</v>
      </c>
      <c r="F1657" s="3">
        <v>2</v>
      </c>
      <c r="G1657" s="3">
        <v>4</v>
      </c>
      <c r="H1657" s="4">
        <v>43578</v>
      </c>
      <c r="I1657" s="3" t="s">
        <v>71</v>
      </c>
      <c r="J1657" s="3" t="s">
        <v>55</v>
      </c>
      <c r="K1657" s="3" t="s">
        <v>28</v>
      </c>
      <c r="L1657" s="5"/>
      <c r="M1657" s="5"/>
      <c r="N1657" s="3" t="e">
        <f>IF(L1657="Availability", 0, IF(AND(#REF!="Y", OR(F1657&gt;2,#REF!&gt; 0)), 1, 0))</f>
        <v>#REF!</v>
      </c>
      <c r="O1657" s="5"/>
      <c r="P1657" s="5"/>
      <c r="Q1657" s="5"/>
      <c r="R1657" s="10"/>
      <c r="S1657" s="3">
        <f>_xlfn.XLOOKUP(E1657,DelayData!C:C,DelayData!E:E,"Not Found")</f>
        <v>27</v>
      </c>
      <c r="T1657" s="3">
        <f>tbl_master[[#This Row],[Delay Mins]]</f>
        <v>27</v>
      </c>
      <c r="U1657" s="41">
        <f t="shared" si="103"/>
        <v>0</v>
      </c>
      <c r="V1657" s="41" t="e" cm="1">
        <f t="array" aca="1" ref="V1657" ca="1">IF(V5COUNT(S1657:S1659)&lt;3,"",AVERAGE(S1657:S1659))</f>
        <v>#NAME?</v>
      </c>
      <c r="W1657" s="41" t="e">
        <f t="shared" ca="1" si="104"/>
        <v>#NAME?</v>
      </c>
      <c r="X1657" s="41" t="e">
        <f t="shared" ca="1" si="105"/>
        <v>#NAME?</v>
      </c>
      <c r="Y1657" s="44" t="e">
        <f t="shared" ca="1" si="106"/>
        <v>#NAME?</v>
      </c>
    </row>
    <row r="1658" spans="1:25" ht="30" hidden="1" x14ac:dyDescent="0.25">
      <c r="A1658" s="3" t="s">
        <v>3156</v>
      </c>
      <c r="B1658" s="4">
        <v>45750</v>
      </c>
      <c r="C1658" s="3" t="s">
        <v>1088</v>
      </c>
      <c r="D1658" s="5"/>
      <c r="E1658" s="3" t="s">
        <v>3157</v>
      </c>
      <c r="F1658" s="3">
        <v>0</v>
      </c>
      <c r="G1658" s="3">
        <v>7</v>
      </c>
      <c r="H1658" s="3"/>
      <c r="I1658" s="3" t="s">
        <v>119</v>
      </c>
      <c r="J1658" s="3" t="s">
        <v>242</v>
      </c>
      <c r="K1658" s="3" t="s">
        <v>28</v>
      </c>
      <c r="L1658" s="5"/>
      <c r="M1658" s="5"/>
      <c r="N1658" s="3" t="e">
        <f>IF(L1658="Availability", 0, IF(AND(#REF!="Y", OR(F1658&gt;2,#REF!&gt; 0)), 1, 0))</f>
        <v>#REF!</v>
      </c>
      <c r="O1658" s="5"/>
      <c r="P1658" s="5"/>
      <c r="Q1658" s="5"/>
      <c r="R1658" s="10"/>
      <c r="S1658" s="3">
        <f>_xlfn.XLOOKUP(E1658,DelayData!C:C,DelayData!E:E,"Not Found")</f>
        <v>0</v>
      </c>
      <c r="T1658" s="3">
        <f>tbl_master[[#This Row],[Delay Mins]]</f>
        <v>0</v>
      </c>
      <c r="U1658" s="41">
        <f t="shared" si="103"/>
        <v>27</v>
      </c>
      <c r="V1658" s="41" t="e" cm="1">
        <f t="array" aca="1" ref="V1658" ca="1">IF(V5COUNT(S1658:S1660)&lt;3,"",AVERAGE(S1658:S1660))</f>
        <v>#NAME?</v>
      </c>
      <c r="W1658" s="41" t="e">
        <f t="shared" ca="1" si="104"/>
        <v>#NAME?</v>
      </c>
      <c r="X1658" s="41" t="e">
        <f t="shared" ca="1" si="105"/>
        <v>#NAME?</v>
      </c>
      <c r="Y1658" s="44" t="e">
        <f t="shared" ca="1" si="106"/>
        <v>#NAME?</v>
      </c>
    </row>
    <row r="1659" spans="1:25" ht="75" hidden="1" x14ac:dyDescent="0.25">
      <c r="A1659" s="3" t="s">
        <v>3158</v>
      </c>
      <c r="B1659" s="4">
        <v>45749</v>
      </c>
      <c r="C1659" s="3" t="s">
        <v>2060</v>
      </c>
      <c r="D1659" s="5" t="s">
        <v>1375</v>
      </c>
      <c r="E1659" s="3" t="s">
        <v>87</v>
      </c>
      <c r="F1659" s="3">
        <v>10</v>
      </c>
      <c r="G1659" s="3">
        <v>10</v>
      </c>
      <c r="H1659" s="4">
        <v>43532</v>
      </c>
      <c r="I1659" s="3" t="s">
        <v>26</v>
      </c>
      <c r="J1659" s="3" t="s">
        <v>361</v>
      </c>
      <c r="K1659" s="3" t="s">
        <v>28</v>
      </c>
      <c r="L1659" s="5"/>
      <c r="M1659" s="5" t="s">
        <v>3159</v>
      </c>
      <c r="N1659" s="3" t="e">
        <f>IF(L1659="Availability", 0, IF(AND(#REF!="Y", OR(F1659&gt;2,#REF!&gt; 0)), 1, 0))</f>
        <v>#REF!</v>
      </c>
      <c r="O1659" s="5"/>
      <c r="P1659" s="5"/>
      <c r="Q1659" s="5"/>
      <c r="R1659" s="10"/>
      <c r="S1659" s="3">
        <f>_xlfn.XLOOKUP(E1659,DelayData!C:C,DelayData!E:E,"Not Found")</f>
        <v>0</v>
      </c>
      <c r="T1659" s="3">
        <f>tbl_master[[#This Row],[Delay Mins]]</f>
        <v>0</v>
      </c>
      <c r="U1659" s="41">
        <f t="shared" si="103"/>
        <v>0</v>
      </c>
      <c r="V1659" s="41" t="e" cm="1">
        <f t="array" aca="1" ref="V1659" ca="1">IF(V5COUNT(S1659:S1661)&lt;3,"",AVERAGE(S1659:S1661))</f>
        <v>#NAME?</v>
      </c>
      <c r="W1659" s="41" t="e">
        <f t="shared" ca="1" si="104"/>
        <v>#NAME?</v>
      </c>
      <c r="X1659" s="41" t="e">
        <f t="shared" ca="1" si="105"/>
        <v>#NAME?</v>
      </c>
      <c r="Y1659" s="44" t="e">
        <f t="shared" ca="1" si="106"/>
        <v>#NAME?</v>
      </c>
    </row>
    <row r="1660" spans="1:25" ht="60" hidden="1" x14ac:dyDescent="0.25">
      <c r="A1660" s="3" t="s">
        <v>3160</v>
      </c>
      <c r="B1660" s="4">
        <v>45749</v>
      </c>
      <c r="C1660" s="3" t="s">
        <v>961</v>
      </c>
      <c r="D1660" s="5" t="s">
        <v>3161</v>
      </c>
      <c r="E1660" s="3" t="s">
        <v>133</v>
      </c>
      <c r="F1660" s="3">
        <v>21</v>
      </c>
      <c r="G1660" s="3">
        <v>21</v>
      </c>
      <c r="H1660" s="4">
        <v>43964</v>
      </c>
      <c r="I1660" s="3" t="s">
        <v>54</v>
      </c>
      <c r="J1660" s="3" t="s">
        <v>55</v>
      </c>
      <c r="K1660" s="3" t="s">
        <v>28</v>
      </c>
      <c r="L1660" s="5"/>
      <c r="M1660" s="5"/>
      <c r="N1660" s="3" t="e">
        <f>IF(L1660="Availability", 0, IF(AND(#REF!="Y", OR(F1660&gt;2,#REF!&gt; 0)), 1, 0))</f>
        <v>#REF!</v>
      </c>
      <c r="O1660" s="5"/>
      <c r="P1660" s="5"/>
      <c r="Q1660" s="5"/>
      <c r="R1660" s="10"/>
      <c r="S1660" s="3">
        <f>_xlfn.XLOOKUP(E1660,DelayData!C:C,DelayData!E:E,"Not Found")</f>
        <v>101</v>
      </c>
      <c r="T1660" s="3">
        <f>tbl_master[[#This Row],[Delay Mins]]</f>
        <v>101</v>
      </c>
      <c r="U1660" s="41">
        <f t="shared" si="103"/>
        <v>0</v>
      </c>
      <c r="V1660" s="41" t="e" cm="1">
        <f t="array" aca="1" ref="V1660" ca="1">IF(V5COUNT(S1660:S1662)&lt;3,"",AVERAGE(S1660:S1662))</f>
        <v>#NAME?</v>
      </c>
      <c r="W1660" s="41" t="e">
        <f t="shared" ca="1" si="104"/>
        <v>#NAME?</v>
      </c>
      <c r="X1660" s="41" t="e">
        <f t="shared" ca="1" si="105"/>
        <v>#NAME?</v>
      </c>
      <c r="Y1660" s="44" t="e">
        <f t="shared" ca="1" si="106"/>
        <v>#NAME?</v>
      </c>
    </row>
    <row r="1661" spans="1:25" ht="60" hidden="1" x14ac:dyDescent="0.25">
      <c r="A1661" s="3" t="s">
        <v>3162</v>
      </c>
      <c r="B1661" s="4">
        <v>45748</v>
      </c>
      <c r="C1661" s="3" t="s">
        <v>1706</v>
      </c>
      <c r="D1661" s="5" t="s">
        <v>2458</v>
      </c>
      <c r="E1661" s="3" t="s">
        <v>99</v>
      </c>
      <c r="F1661" s="3">
        <v>8</v>
      </c>
      <c r="G1661" s="3">
        <v>8</v>
      </c>
      <c r="H1661" s="4">
        <v>43572</v>
      </c>
      <c r="I1661" s="3" t="s">
        <v>26</v>
      </c>
      <c r="J1661" s="3" t="s">
        <v>170</v>
      </c>
      <c r="K1661" s="3" t="s">
        <v>28</v>
      </c>
      <c r="L1661" s="5"/>
      <c r="M1661" s="5" t="s">
        <v>3159</v>
      </c>
      <c r="N1661" s="3" t="e">
        <f>IF(L1661="Availability", 0, IF(AND(#REF!="Y", OR(F1661&gt;2,#REF!&gt; 0)), 1, 0))</f>
        <v>#REF!</v>
      </c>
      <c r="O1661" s="5"/>
      <c r="P1661" s="5"/>
      <c r="Q1661" s="5"/>
      <c r="R1661" s="10"/>
      <c r="S1661" s="3">
        <f>_xlfn.XLOOKUP(E1661,DelayData!C:C,DelayData!E:E,"Not Found")</f>
        <v>12</v>
      </c>
      <c r="T1661" s="3">
        <f>tbl_master[[#This Row],[Delay Mins]]</f>
        <v>12</v>
      </c>
      <c r="U1661" s="41">
        <f t="shared" si="103"/>
        <v>101</v>
      </c>
      <c r="V1661" s="41" t="e" cm="1">
        <f t="array" aca="1" ref="V1661" ca="1">IF(V5COUNT(S1661:S1663)&lt;3,"",AVERAGE(S1661:S1663))</f>
        <v>#NAME?</v>
      </c>
      <c r="W1661" s="41" t="e">
        <f t="shared" ca="1" si="104"/>
        <v>#NAME?</v>
      </c>
      <c r="X1661" s="41" t="e">
        <f t="shared" ca="1" si="105"/>
        <v>#NAME?</v>
      </c>
      <c r="Y1661" s="44" t="e">
        <f t="shared" ca="1" si="106"/>
        <v>#NAME?</v>
      </c>
    </row>
    <row r="1662" spans="1:25" ht="75" hidden="1" x14ac:dyDescent="0.25">
      <c r="A1662" s="3" t="s">
        <v>3163</v>
      </c>
      <c r="B1662" s="4">
        <v>45748</v>
      </c>
      <c r="C1662" s="3" t="s">
        <v>180</v>
      </c>
      <c r="D1662" s="5" t="s">
        <v>1950</v>
      </c>
      <c r="E1662" s="3" t="s">
        <v>3164</v>
      </c>
      <c r="F1662" s="3">
        <v>44</v>
      </c>
      <c r="G1662" s="3">
        <v>44</v>
      </c>
      <c r="H1662" s="4">
        <v>43782</v>
      </c>
      <c r="I1662" s="3" t="s">
        <v>39</v>
      </c>
      <c r="J1662" s="3" t="s">
        <v>163</v>
      </c>
      <c r="K1662" s="3" t="s">
        <v>28</v>
      </c>
      <c r="L1662" s="5"/>
      <c r="M1662" s="5" t="s">
        <v>3159</v>
      </c>
      <c r="N1662" s="3" t="e">
        <f>IF(L1662="Availability", 0, IF(AND(#REF!="Y", OR(F1662&gt;2,#REF!&gt; 0)), 1, 0))</f>
        <v>#REF!</v>
      </c>
      <c r="O1662" s="5"/>
      <c r="P1662" s="5"/>
      <c r="Q1662" s="5"/>
      <c r="R1662" s="10"/>
      <c r="S1662" s="3">
        <f>_xlfn.XLOOKUP(E1662,DelayData!C:C,DelayData!E:E,"Not Found")</f>
        <v>0</v>
      </c>
      <c r="T1662" s="3">
        <f>tbl_master[[#This Row],[Delay Mins]]</f>
        <v>0</v>
      </c>
      <c r="U1662" s="41">
        <f t="shared" si="103"/>
        <v>12</v>
      </c>
      <c r="V1662" s="41" t="e" cm="1">
        <f t="array" aca="1" ref="V1662" ca="1">IF(V5COUNT(S1662:S1664)&lt;3,"",AVERAGE(S1662:S1664))</f>
        <v>#NAME?</v>
      </c>
      <c r="W1662" s="41" t="e">
        <f t="shared" ca="1" si="104"/>
        <v>#NAME?</v>
      </c>
      <c r="X1662" s="41" t="e">
        <f t="shared" ca="1" si="105"/>
        <v>#NAME?</v>
      </c>
      <c r="Y1662" s="44" t="e">
        <f t="shared" ca="1" si="106"/>
        <v>#NAME?</v>
      </c>
    </row>
    <row r="1663" spans="1:25" ht="75" hidden="1" x14ac:dyDescent="0.25">
      <c r="A1663" s="3" t="s">
        <v>3165</v>
      </c>
      <c r="B1663" s="4">
        <v>45748</v>
      </c>
      <c r="C1663" s="3" t="s">
        <v>93</v>
      </c>
      <c r="D1663" s="5" t="s">
        <v>2943</v>
      </c>
      <c r="E1663" s="3" t="s">
        <v>118</v>
      </c>
      <c r="F1663" s="3">
        <v>0</v>
      </c>
      <c r="G1663" s="3">
        <v>3</v>
      </c>
      <c r="H1663" s="4">
        <v>43721</v>
      </c>
      <c r="I1663" s="3" t="s">
        <v>846</v>
      </c>
      <c r="J1663" s="3"/>
      <c r="K1663" s="3" t="s">
        <v>424</v>
      </c>
      <c r="L1663" s="5" t="s">
        <v>875</v>
      </c>
      <c r="M1663" s="5"/>
      <c r="N1663" s="3" t="e">
        <f>IF(L1663="Availability", 0, IF(AND(#REF!="Y", OR(F1663&gt;2,#REF!&gt; 0)), 1, 0))</f>
        <v>#REF!</v>
      </c>
      <c r="O1663" s="5"/>
      <c r="P1663" s="5"/>
      <c r="Q1663" s="5"/>
      <c r="R1663" s="10"/>
      <c r="S1663" s="3">
        <f>_xlfn.XLOOKUP(E1663,DelayData!C:C,DelayData!E:E,"Not Found")</f>
        <v>0</v>
      </c>
      <c r="T1663" s="3">
        <f>tbl_master[[#This Row],[Delay Mins]]</f>
        <v>0</v>
      </c>
      <c r="U1663" s="41">
        <f t="shared" si="103"/>
        <v>0</v>
      </c>
      <c r="V1663" s="41" t="e" cm="1">
        <f t="array" aca="1" ref="V1663" ca="1">IF(V5COUNT(S1663:S1665)&lt;3,"",AVERAGE(S1663:S1665))</f>
        <v>#NAME?</v>
      </c>
      <c r="W1663" s="41" t="e">
        <f t="shared" ca="1" si="104"/>
        <v>#NAME?</v>
      </c>
      <c r="X1663" s="41" t="e">
        <f t="shared" ca="1" si="105"/>
        <v>#NAME?</v>
      </c>
      <c r="Y1663" s="44" t="e">
        <f t="shared" ca="1" si="106"/>
        <v>#NAME?</v>
      </c>
    </row>
    <row r="1664" spans="1:25" ht="75" hidden="1" x14ac:dyDescent="0.25">
      <c r="A1664" s="3" t="s">
        <v>3166</v>
      </c>
      <c r="B1664" s="4">
        <v>45748</v>
      </c>
      <c r="C1664" s="3" t="s">
        <v>2067</v>
      </c>
      <c r="D1664" s="5" t="s">
        <v>3167</v>
      </c>
      <c r="E1664" s="3" t="s">
        <v>2712</v>
      </c>
      <c r="F1664" s="3">
        <v>3</v>
      </c>
      <c r="G1664" s="3">
        <v>3</v>
      </c>
      <c r="H1664" s="3"/>
      <c r="I1664" s="3" t="s">
        <v>33</v>
      </c>
      <c r="J1664" s="3" t="s">
        <v>288</v>
      </c>
      <c r="K1664" s="3" t="s">
        <v>28</v>
      </c>
      <c r="L1664" s="5"/>
      <c r="M1664" s="5"/>
      <c r="N1664" s="3" t="e">
        <f>IF(L1664="Availability", 0, IF(AND(#REF!="Y", OR(F1664&gt;2,#REF!&gt; 0)), 1, 0))</f>
        <v>#REF!</v>
      </c>
      <c r="O1664" s="5"/>
      <c r="P1664" s="5"/>
      <c r="Q1664" s="5"/>
      <c r="R1664" s="10"/>
      <c r="S1664" s="3">
        <f>_xlfn.XLOOKUP(E1664,DelayData!C:C,DelayData!E:E,"Not Found")</f>
        <v>0</v>
      </c>
      <c r="T1664" s="3">
        <f>tbl_master[[#This Row],[Delay Mins]]</f>
        <v>0</v>
      </c>
      <c r="U1664" s="41">
        <f t="shared" si="103"/>
        <v>0</v>
      </c>
      <c r="V1664" s="41" t="e" cm="1">
        <f t="array" aca="1" ref="V1664" ca="1">IF(V5COUNT(S1664:S1666)&lt;3,"",AVERAGE(S1664:S1666))</f>
        <v>#NAME?</v>
      </c>
      <c r="W1664" s="41" t="e">
        <f t="shared" ca="1" si="104"/>
        <v>#NAME?</v>
      </c>
      <c r="X1664" s="41" t="e">
        <f t="shared" ca="1" si="105"/>
        <v>#NAME?</v>
      </c>
      <c r="Y1664" s="44" t="e">
        <f t="shared" ca="1" si="106"/>
        <v>#NAME?</v>
      </c>
    </row>
    <row r="1665" spans="1:25" ht="60" hidden="1" x14ac:dyDescent="0.25">
      <c r="A1665" s="3" t="s">
        <v>3168</v>
      </c>
      <c r="B1665" s="4">
        <v>45748</v>
      </c>
      <c r="C1665" s="3"/>
      <c r="D1665" s="5" t="s">
        <v>231</v>
      </c>
      <c r="E1665" s="3" t="s">
        <v>3087</v>
      </c>
      <c r="F1665" s="3">
        <v>3</v>
      </c>
      <c r="G1665" s="3">
        <v>3</v>
      </c>
      <c r="H1665" s="4">
        <v>43572</v>
      </c>
      <c r="I1665" s="3" t="s">
        <v>26</v>
      </c>
      <c r="J1665" s="3"/>
      <c r="K1665" s="3" t="s">
        <v>34</v>
      </c>
      <c r="L1665" s="5"/>
      <c r="M1665" s="5"/>
      <c r="N1665" s="3" t="e">
        <f>IF(L1665="Availability", 0, IF(AND(#REF!="Y", OR(F1665&gt;2,#REF!&gt; 0)), 1, 0))</f>
        <v>#REF!</v>
      </c>
      <c r="O1665" s="5"/>
      <c r="P1665" s="5"/>
      <c r="Q1665" s="5"/>
      <c r="R1665" s="10"/>
      <c r="S1665" s="3">
        <f>_xlfn.XLOOKUP(E1665,DelayData!C:C,DelayData!E:E,"Not Found")</f>
        <v>0</v>
      </c>
      <c r="T1665" s="3">
        <f>tbl_master[[#This Row],[Delay Mins]]</f>
        <v>0</v>
      </c>
      <c r="U1665" s="41">
        <f t="shared" si="103"/>
        <v>0</v>
      </c>
      <c r="V1665" s="41" t="e" cm="1">
        <f t="array" aca="1" ref="V1665" ca="1">IF(V5COUNT(S1665:S1667)&lt;3,"",AVERAGE(S1665:S1667))</f>
        <v>#NAME?</v>
      </c>
      <c r="W1665" s="41" t="e">
        <f t="shared" ca="1" si="104"/>
        <v>#NAME?</v>
      </c>
      <c r="X1665" s="41" t="e">
        <f t="shared" ca="1" si="105"/>
        <v>#NAME?</v>
      </c>
      <c r="Y1665" s="44" t="e">
        <f t="shared" ca="1" si="106"/>
        <v>#NAME?</v>
      </c>
    </row>
    <row r="1666" spans="1:25" ht="60" hidden="1" x14ac:dyDescent="0.25">
      <c r="A1666" s="3" t="s">
        <v>3169</v>
      </c>
      <c r="B1666" s="4">
        <v>45748</v>
      </c>
      <c r="C1666" s="3" t="s">
        <v>230</v>
      </c>
      <c r="D1666" s="5" t="s">
        <v>231</v>
      </c>
      <c r="E1666" s="3" t="s">
        <v>2799</v>
      </c>
      <c r="F1666" s="3">
        <v>7</v>
      </c>
      <c r="G1666" s="3">
        <v>7</v>
      </c>
      <c r="H1666" s="4">
        <v>43572</v>
      </c>
      <c r="I1666" s="3" t="s">
        <v>26</v>
      </c>
      <c r="J1666" s="3" t="s">
        <v>242</v>
      </c>
      <c r="K1666" s="3" t="s">
        <v>28</v>
      </c>
      <c r="L1666" s="5"/>
      <c r="M1666" s="5"/>
      <c r="N1666" s="3" t="e">
        <f>IF(L1666="Availability", 0, IF(AND(#REF!="Y", OR(F1666&gt;2,#REF!&gt; 0)), 1, 0))</f>
        <v>#REF!</v>
      </c>
      <c r="O1666" s="5"/>
      <c r="P1666" s="5"/>
      <c r="Q1666" s="5"/>
      <c r="R1666" s="10"/>
      <c r="S1666" s="3">
        <f>_xlfn.XLOOKUP(E1666,DelayData!C:C,DelayData!E:E,"Not Found")</f>
        <v>9</v>
      </c>
      <c r="T1666" s="3">
        <f>tbl_master[[#This Row],[Delay Mins]]</f>
        <v>9</v>
      </c>
      <c r="U1666" s="41">
        <f t="shared" ref="U1666:U1729" si="107">S1665</f>
        <v>0</v>
      </c>
      <c r="V1666" s="41" t="e" cm="1">
        <f t="array" aca="1" ref="V1666" ca="1">IF(V5COUNT(S1666:S1668)&lt;3,"",AVERAGE(S1666:S1668))</f>
        <v>#NAME?</v>
      </c>
      <c r="W1666" s="41" t="e">
        <f t="shared" ref="W1666:W1729" ca="1" si="108">0.5*T1666 + 0.3*U1666 + 0.2*V1666</f>
        <v>#NAME?</v>
      </c>
      <c r="X1666" s="41" t="e">
        <f t="shared" ref="X1666:X1729" ca="1" si="109">S1666 - W1666</f>
        <v>#NAME?</v>
      </c>
      <c r="Y1666" s="44" t="e">
        <f t="shared" ref="Y1666:Y1729" ca="1" si="110">ABS(S1666 - W1666)</f>
        <v>#NAME?</v>
      </c>
    </row>
    <row r="1667" spans="1:25" ht="75" hidden="1" x14ac:dyDescent="0.25">
      <c r="A1667" s="3" t="s">
        <v>3170</v>
      </c>
      <c r="B1667" s="4">
        <v>45747</v>
      </c>
      <c r="C1667" s="3"/>
      <c r="D1667" s="5" t="s">
        <v>1346</v>
      </c>
      <c r="E1667" s="3" t="s">
        <v>3171</v>
      </c>
      <c r="F1667" s="3">
        <v>3</v>
      </c>
      <c r="G1667" s="3">
        <v>3</v>
      </c>
      <c r="H1667" s="4">
        <v>43572</v>
      </c>
      <c r="I1667" s="3" t="s">
        <v>26</v>
      </c>
      <c r="J1667" s="3"/>
      <c r="K1667" s="3" t="s">
        <v>34</v>
      </c>
      <c r="L1667" s="5"/>
      <c r="M1667" s="5"/>
      <c r="N1667" s="3" t="e">
        <f>IF(L1667="Availability", 0, IF(AND(#REF!="Y", OR(F1667&gt;2,#REF!&gt; 0)), 1, 0))</f>
        <v>#REF!</v>
      </c>
      <c r="O1667" s="5"/>
      <c r="P1667" s="5"/>
      <c r="Q1667" s="5"/>
      <c r="R1667" s="10"/>
      <c r="S1667" s="3">
        <f>_xlfn.XLOOKUP(E1667,DelayData!C:C,DelayData!E:E,"Not Found")</f>
        <v>0</v>
      </c>
      <c r="T1667" s="3">
        <f>tbl_master[[#This Row],[Delay Mins]]</f>
        <v>0</v>
      </c>
      <c r="U1667" s="41">
        <f t="shared" si="107"/>
        <v>9</v>
      </c>
      <c r="V1667" s="41" t="e" cm="1">
        <f t="array" aca="1" ref="V1667" ca="1">IF(V5COUNT(S1667:S1669)&lt;3,"",AVERAGE(S1667:S1669))</f>
        <v>#NAME?</v>
      </c>
      <c r="W1667" s="41" t="e">
        <f t="shared" ca="1" si="108"/>
        <v>#NAME?</v>
      </c>
      <c r="X1667" s="41" t="e">
        <f t="shared" ca="1" si="109"/>
        <v>#NAME?</v>
      </c>
      <c r="Y1667" s="44" t="e">
        <f t="shared" ca="1" si="110"/>
        <v>#NAME?</v>
      </c>
    </row>
    <row r="1668" spans="1:25" ht="75" hidden="1" x14ac:dyDescent="0.25">
      <c r="A1668" s="3" t="s">
        <v>3172</v>
      </c>
      <c r="B1668" s="4">
        <v>45747</v>
      </c>
      <c r="C1668" s="3" t="s">
        <v>1138</v>
      </c>
      <c r="D1668" s="5" t="s">
        <v>1346</v>
      </c>
      <c r="E1668" s="3" t="s">
        <v>3087</v>
      </c>
      <c r="F1668" s="3">
        <v>12</v>
      </c>
      <c r="G1668" s="3">
        <v>12</v>
      </c>
      <c r="H1668" s="4">
        <v>43572</v>
      </c>
      <c r="I1668" s="3" t="s">
        <v>26</v>
      </c>
      <c r="J1668" s="3" t="s">
        <v>242</v>
      </c>
      <c r="K1668" s="3" t="s">
        <v>28</v>
      </c>
      <c r="L1668" s="5"/>
      <c r="M1668" s="5" t="s">
        <v>3173</v>
      </c>
      <c r="N1668" s="3" t="e">
        <f>IF(L1668="Availability", 0, IF(AND(#REF!="Y", OR(F1668&gt;2,#REF!&gt; 0)), 1, 0))</f>
        <v>#REF!</v>
      </c>
      <c r="O1668" s="5"/>
      <c r="P1668" s="5"/>
      <c r="Q1668" s="5"/>
      <c r="R1668" s="10"/>
      <c r="S1668" s="3">
        <f>_xlfn.XLOOKUP(E1668,DelayData!C:C,DelayData!E:E,"Not Found")</f>
        <v>0</v>
      </c>
      <c r="T1668" s="3">
        <f>tbl_master[[#This Row],[Delay Mins]]</f>
        <v>0</v>
      </c>
      <c r="U1668" s="41">
        <f t="shared" si="107"/>
        <v>0</v>
      </c>
      <c r="V1668" s="41" t="e" cm="1">
        <f t="array" aca="1" ref="V1668" ca="1">IF(V5COUNT(S1668:S1670)&lt;3,"",AVERAGE(S1668:S1670))</f>
        <v>#NAME?</v>
      </c>
      <c r="W1668" s="41" t="e">
        <f t="shared" ca="1" si="108"/>
        <v>#NAME?</v>
      </c>
      <c r="X1668" s="41" t="e">
        <f t="shared" ca="1" si="109"/>
        <v>#NAME?</v>
      </c>
      <c r="Y1668" s="44" t="e">
        <f t="shared" ca="1" si="110"/>
        <v>#NAME?</v>
      </c>
    </row>
    <row r="1669" spans="1:25" ht="45" hidden="1" x14ac:dyDescent="0.25">
      <c r="A1669" s="3" t="s">
        <v>3174</v>
      </c>
      <c r="B1669" s="4">
        <v>45747</v>
      </c>
      <c r="C1669" s="3" t="s">
        <v>784</v>
      </c>
      <c r="D1669" s="5" t="s">
        <v>3175</v>
      </c>
      <c r="E1669" s="3" t="s">
        <v>2646</v>
      </c>
      <c r="F1669" s="3">
        <v>89</v>
      </c>
      <c r="G1669" s="3">
        <v>184</v>
      </c>
      <c r="H1669" s="4">
        <v>43728</v>
      </c>
      <c r="I1669" s="3" t="s">
        <v>39</v>
      </c>
      <c r="J1669" s="3" t="s">
        <v>129</v>
      </c>
      <c r="K1669" s="3" t="s">
        <v>28</v>
      </c>
      <c r="L1669" s="5"/>
      <c r="M1669" s="5" t="s">
        <v>3173</v>
      </c>
      <c r="N1669" s="3" t="e">
        <f>IF(L1669="Availability", 0, IF(AND(#REF!="Y", OR(F1669&gt;2,#REF!&gt; 0)), 1, 0))</f>
        <v>#REF!</v>
      </c>
      <c r="O1669" s="5"/>
      <c r="P1669" s="5"/>
      <c r="Q1669" s="5"/>
      <c r="R1669" s="10"/>
      <c r="S1669" s="3">
        <f>_xlfn.XLOOKUP(E1669,DelayData!C:C,DelayData!E:E,"Not Found")</f>
        <v>95</v>
      </c>
      <c r="T1669" s="3">
        <f>tbl_master[[#This Row],[Delay Mins]]</f>
        <v>95</v>
      </c>
      <c r="U1669" s="41">
        <f t="shared" si="107"/>
        <v>0</v>
      </c>
      <c r="V1669" s="41" t="e" cm="1">
        <f t="array" aca="1" ref="V1669" ca="1">IF(V5COUNT(S1669:S1671)&lt;3,"",AVERAGE(S1669:S1671))</f>
        <v>#NAME?</v>
      </c>
      <c r="W1669" s="41" t="e">
        <f t="shared" ca="1" si="108"/>
        <v>#NAME?</v>
      </c>
      <c r="X1669" s="41" t="e">
        <f t="shared" ca="1" si="109"/>
        <v>#NAME?</v>
      </c>
      <c r="Y1669" s="44" t="e">
        <f t="shared" ca="1" si="110"/>
        <v>#NAME?</v>
      </c>
    </row>
    <row r="1670" spans="1:25" ht="75" hidden="1" x14ac:dyDescent="0.25">
      <c r="A1670" s="3" t="s">
        <v>3176</v>
      </c>
      <c r="B1670" s="4">
        <v>45747</v>
      </c>
      <c r="C1670" s="3" t="s">
        <v>468</v>
      </c>
      <c r="D1670" s="5" t="s">
        <v>1036</v>
      </c>
      <c r="E1670" s="3" t="s">
        <v>99</v>
      </c>
      <c r="F1670" s="3">
        <v>0</v>
      </c>
      <c r="G1670" s="3">
        <v>69</v>
      </c>
      <c r="H1670" s="4">
        <v>43852</v>
      </c>
      <c r="I1670" s="3" t="s">
        <v>39</v>
      </c>
      <c r="J1670" s="3" t="s">
        <v>44</v>
      </c>
      <c r="K1670" s="3" t="s">
        <v>28</v>
      </c>
      <c r="L1670" s="5"/>
      <c r="M1670" s="5"/>
      <c r="N1670" s="3" t="e">
        <f>IF(L1670="Availability", 0, IF(AND(#REF!="Y", OR(F1670&gt;2,#REF!&gt; 0)), 1, 0))</f>
        <v>#REF!</v>
      </c>
      <c r="O1670" s="5"/>
      <c r="P1670" s="5"/>
      <c r="Q1670" s="5"/>
      <c r="R1670" s="10"/>
      <c r="S1670" s="3">
        <f>_xlfn.XLOOKUP(E1670,DelayData!C:C,DelayData!E:E,"Not Found")</f>
        <v>12</v>
      </c>
      <c r="T1670" s="3">
        <f>tbl_master[[#This Row],[Delay Mins]]</f>
        <v>12</v>
      </c>
      <c r="U1670" s="41">
        <f t="shared" si="107"/>
        <v>95</v>
      </c>
      <c r="V1670" s="41" t="e" cm="1">
        <f t="array" aca="1" ref="V1670" ca="1">IF(V5COUNT(S1670:S1672)&lt;3,"",AVERAGE(S1670:S1672))</f>
        <v>#NAME?</v>
      </c>
      <c r="W1670" s="41" t="e">
        <f t="shared" ca="1" si="108"/>
        <v>#NAME?</v>
      </c>
      <c r="X1670" s="41" t="e">
        <f t="shared" ca="1" si="109"/>
        <v>#NAME?</v>
      </c>
      <c r="Y1670" s="44" t="e">
        <f t="shared" ca="1" si="110"/>
        <v>#NAME?</v>
      </c>
    </row>
    <row r="1671" spans="1:25" ht="75" hidden="1" x14ac:dyDescent="0.25">
      <c r="A1671" s="3" t="s">
        <v>3177</v>
      </c>
      <c r="B1671" s="4">
        <v>45747</v>
      </c>
      <c r="C1671" s="3"/>
      <c r="D1671" s="5" t="s">
        <v>3178</v>
      </c>
      <c r="E1671" s="3" t="s">
        <v>1737</v>
      </c>
      <c r="F1671" s="3">
        <v>17</v>
      </c>
      <c r="G1671" s="3">
        <v>17</v>
      </c>
      <c r="H1671" s="4">
        <v>43672</v>
      </c>
      <c r="I1671" s="3" t="s">
        <v>54</v>
      </c>
      <c r="J1671" s="3"/>
      <c r="K1671" s="3" t="s">
        <v>424</v>
      </c>
      <c r="L1671" s="5"/>
      <c r="M1671" s="5"/>
      <c r="N1671" s="3" t="e">
        <f>IF(L1671="Availability", 0, IF(AND(#REF!="Y", OR(F1671&gt;2,#REF!&gt; 0)), 1, 0))</f>
        <v>#REF!</v>
      </c>
      <c r="O1671" s="5"/>
      <c r="P1671" s="5"/>
      <c r="Q1671" s="5"/>
      <c r="R1671" s="10"/>
      <c r="S1671" s="3" t="str">
        <f>_xlfn.XLOOKUP(E1671,DelayData!C:C,DelayData!E:E,"Not Found")</f>
        <v>Not Found</v>
      </c>
      <c r="T1671" s="3" t="str">
        <f>tbl_master[[#This Row],[Delay Mins]]</f>
        <v>Not Found</v>
      </c>
      <c r="U1671" s="41">
        <f t="shared" si="107"/>
        <v>12</v>
      </c>
      <c r="V1671" s="41" t="e" cm="1">
        <f t="array" aca="1" ref="V1671" ca="1">IF(V5COUNT(S1671:S1673)&lt;3,"",AVERAGE(S1671:S1673))</f>
        <v>#NAME?</v>
      </c>
      <c r="W1671" s="41" t="e">
        <f t="shared" ca="1" si="108"/>
        <v>#VALUE!</v>
      </c>
      <c r="X1671" s="41" t="e">
        <f t="shared" ca="1" si="109"/>
        <v>#VALUE!</v>
      </c>
      <c r="Y1671" s="44" t="e">
        <f t="shared" ca="1" si="110"/>
        <v>#VALUE!</v>
      </c>
    </row>
    <row r="1672" spans="1:25" ht="75" hidden="1" x14ac:dyDescent="0.25">
      <c r="A1672" s="3" t="s">
        <v>3179</v>
      </c>
      <c r="B1672" s="4">
        <v>45746</v>
      </c>
      <c r="C1672" s="3" t="s">
        <v>3180</v>
      </c>
      <c r="D1672" s="5" t="s">
        <v>3181</v>
      </c>
      <c r="E1672" s="3" t="s">
        <v>87</v>
      </c>
      <c r="F1672" s="3">
        <v>8</v>
      </c>
      <c r="G1672" s="3">
        <v>14</v>
      </c>
      <c r="H1672" s="4">
        <v>43847</v>
      </c>
      <c r="I1672" s="3" t="s">
        <v>49</v>
      </c>
      <c r="J1672" s="3" t="s">
        <v>246</v>
      </c>
      <c r="K1672" s="3" t="s">
        <v>28</v>
      </c>
      <c r="L1672" s="5" t="s">
        <v>3030</v>
      </c>
      <c r="M1672" s="5"/>
      <c r="N1672" s="3" t="e">
        <f>IF(L1672="Availability", 0, IF(AND(#REF!="Y", OR(F1672&gt;2,#REF!&gt; 0)), 1, 0))</f>
        <v>#REF!</v>
      </c>
      <c r="O1672" s="5"/>
      <c r="P1672" s="5"/>
      <c r="Q1672" s="5"/>
      <c r="R1672" s="10"/>
      <c r="S1672" s="3">
        <f>_xlfn.XLOOKUP(E1672,DelayData!C:C,DelayData!E:E,"Not Found")</f>
        <v>0</v>
      </c>
      <c r="T1672" s="3">
        <f>tbl_master[[#This Row],[Delay Mins]]</f>
        <v>0</v>
      </c>
      <c r="U1672" s="41" t="str">
        <f t="shared" si="107"/>
        <v>Not Found</v>
      </c>
      <c r="V1672" s="41" t="e" cm="1">
        <f t="array" aca="1" ref="V1672" ca="1">IF(V5COUNT(S1672:S1674)&lt;3,"",AVERAGE(S1672:S1674))</f>
        <v>#NAME?</v>
      </c>
      <c r="W1672" s="41" t="e">
        <f t="shared" ca="1" si="108"/>
        <v>#VALUE!</v>
      </c>
      <c r="X1672" s="41" t="e">
        <f t="shared" ca="1" si="109"/>
        <v>#VALUE!</v>
      </c>
      <c r="Y1672" s="44" t="e">
        <f t="shared" ca="1" si="110"/>
        <v>#VALUE!</v>
      </c>
    </row>
    <row r="1673" spans="1:25" ht="60" hidden="1" x14ac:dyDescent="0.25">
      <c r="A1673" s="3" t="s">
        <v>3182</v>
      </c>
      <c r="B1673" s="4">
        <v>45746</v>
      </c>
      <c r="C1673" s="3"/>
      <c r="D1673" s="5" t="s">
        <v>2439</v>
      </c>
      <c r="E1673" s="3" t="s">
        <v>1281</v>
      </c>
      <c r="F1673" s="3">
        <v>53</v>
      </c>
      <c r="G1673" s="3">
        <v>93</v>
      </c>
      <c r="H1673" s="4">
        <v>43972</v>
      </c>
      <c r="I1673" s="3" t="s">
        <v>39</v>
      </c>
      <c r="J1673" s="3"/>
      <c r="K1673" s="3" t="s">
        <v>34</v>
      </c>
      <c r="L1673" s="5"/>
      <c r="M1673" s="5" t="s">
        <v>3183</v>
      </c>
      <c r="N1673" s="3" t="e">
        <f>IF(L1673="Availability", 0, IF(AND(#REF!="Y", OR(F1673&gt;2,#REF!&gt; 0)), 1, 0))</f>
        <v>#REF!</v>
      </c>
      <c r="O1673" s="5"/>
      <c r="P1673" s="5"/>
      <c r="Q1673" s="5"/>
      <c r="R1673" s="10"/>
      <c r="S1673" s="3">
        <f>_xlfn.XLOOKUP(E1673,DelayData!C:C,DelayData!E:E,"Not Found")</f>
        <v>0</v>
      </c>
      <c r="T1673" s="3">
        <f>tbl_master[[#This Row],[Delay Mins]]</f>
        <v>0</v>
      </c>
      <c r="U1673" s="41">
        <f t="shared" si="107"/>
        <v>0</v>
      </c>
      <c r="V1673" s="41" t="e" cm="1">
        <f t="array" aca="1" ref="V1673" ca="1">IF(V5COUNT(S1673:S1675)&lt;3,"",AVERAGE(S1673:S1675))</f>
        <v>#NAME?</v>
      </c>
      <c r="W1673" s="41" t="e">
        <f t="shared" ca="1" si="108"/>
        <v>#NAME?</v>
      </c>
      <c r="X1673" s="41" t="e">
        <f t="shared" ca="1" si="109"/>
        <v>#NAME?</v>
      </c>
      <c r="Y1673" s="44" t="e">
        <f t="shared" ca="1" si="110"/>
        <v>#NAME?</v>
      </c>
    </row>
    <row r="1674" spans="1:25" ht="60" hidden="1" x14ac:dyDescent="0.25">
      <c r="A1674" s="3" t="s">
        <v>3184</v>
      </c>
      <c r="B1674" s="4">
        <v>45746</v>
      </c>
      <c r="C1674" s="3" t="s">
        <v>97</v>
      </c>
      <c r="D1674" s="5" t="s">
        <v>98</v>
      </c>
      <c r="E1674" s="3" t="s">
        <v>128</v>
      </c>
      <c r="F1674" s="3">
        <v>3</v>
      </c>
      <c r="G1674" s="3">
        <v>3</v>
      </c>
      <c r="H1674" s="4">
        <v>43819</v>
      </c>
      <c r="I1674" s="3" t="s">
        <v>260</v>
      </c>
      <c r="J1674" s="3"/>
      <c r="K1674" s="3" t="s">
        <v>424</v>
      </c>
      <c r="L1674" s="5" t="s">
        <v>875</v>
      </c>
      <c r="M1674" s="5" t="s">
        <v>3183</v>
      </c>
      <c r="N1674" s="3" t="e">
        <f>IF(L1674="Availability", 0, IF(AND(#REF!="Y", OR(F1674&gt;2,#REF!&gt; 0)), 1, 0))</f>
        <v>#REF!</v>
      </c>
      <c r="O1674" s="5"/>
      <c r="P1674" s="5"/>
      <c r="Q1674" s="5"/>
      <c r="R1674" s="10"/>
      <c r="S1674" s="3">
        <f>_xlfn.XLOOKUP(E1674,DelayData!C:C,DelayData!E:E,"Not Found")</f>
        <v>3</v>
      </c>
      <c r="T1674" s="3">
        <f>tbl_master[[#This Row],[Delay Mins]]</f>
        <v>3</v>
      </c>
      <c r="U1674" s="41">
        <f t="shared" si="107"/>
        <v>0</v>
      </c>
      <c r="V1674" s="41" t="e" cm="1">
        <f t="array" aca="1" ref="V1674" ca="1">IF(V5COUNT(S1674:S1676)&lt;3,"",AVERAGE(S1674:S1676))</f>
        <v>#NAME?</v>
      </c>
      <c r="W1674" s="41" t="e">
        <f t="shared" ca="1" si="108"/>
        <v>#NAME?</v>
      </c>
      <c r="X1674" s="41" t="e">
        <f t="shared" ca="1" si="109"/>
        <v>#NAME?</v>
      </c>
      <c r="Y1674" s="44" t="e">
        <f t="shared" ca="1" si="110"/>
        <v>#NAME?</v>
      </c>
    </row>
    <row r="1675" spans="1:25" ht="60" hidden="1" x14ac:dyDescent="0.25">
      <c r="A1675" s="3" t="s">
        <v>3185</v>
      </c>
      <c r="B1675" s="4">
        <v>45746</v>
      </c>
      <c r="C1675" s="3" t="s">
        <v>429</v>
      </c>
      <c r="D1675" s="5" t="s">
        <v>2439</v>
      </c>
      <c r="E1675" s="3" t="s">
        <v>3032</v>
      </c>
      <c r="F1675" s="3">
        <v>72</v>
      </c>
      <c r="G1675" s="3">
        <v>121</v>
      </c>
      <c r="H1675" s="4">
        <v>43972</v>
      </c>
      <c r="I1675" s="3" t="s">
        <v>39</v>
      </c>
      <c r="J1675" s="3" t="s">
        <v>27</v>
      </c>
      <c r="K1675" s="3" t="s">
        <v>28</v>
      </c>
      <c r="L1675" s="5"/>
      <c r="M1675" s="5" t="s">
        <v>3173</v>
      </c>
      <c r="N1675" s="3" t="e">
        <f>IF(L1675="Availability", 0, IF(AND(#REF!="Y", OR(F1675&gt;2,#REF!&gt; 0)), 1, 0))</f>
        <v>#REF!</v>
      </c>
      <c r="O1675" s="5"/>
      <c r="P1675" s="5"/>
      <c r="Q1675" s="5"/>
      <c r="R1675" s="10"/>
      <c r="S1675" s="3">
        <f>_xlfn.XLOOKUP(E1675,DelayData!C:C,DelayData!E:E,"Not Found")</f>
        <v>49</v>
      </c>
      <c r="T1675" s="3">
        <f>tbl_master[[#This Row],[Delay Mins]]</f>
        <v>49</v>
      </c>
      <c r="U1675" s="41">
        <f t="shared" si="107"/>
        <v>3</v>
      </c>
      <c r="V1675" s="41" t="e" cm="1">
        <f t="array" aca="1" ref="V1675" ca="1">IF(V5COUNT(S1675:S1677)&lt;3,"",AVERAGE(S1675:S1677))</f>
        <v>#NAME?</v>
      </c>
      <c r="W1675" s="41" t="e">
        <f t="shared" ca="1" si="108"/>
        <v>#NAME?</v>
      </c>
      <c r="X1675" s="41" t="e">
        <f t="shared" ca="1" si="109"/>
        <v>#NAME?</v>
      </c>
      <c r="Y1675" s="44" t="e">
        <f t="shared" ca="1" si="110"/>
        <v>#NAME?</v>
      </c>
    </row>
    <row r="1676" spans="1:25" ht="75" hidden="1" x14ac:dyDescent="0.25">
      <c r="A1676" s="3" t="s">
        <v>3186</v>
      </c>
      <c r="B1676" s="4">
        <v>45746</v>
      </c>
      <c r="C1676" s="3" t="s">
        <v>1482</v>
      </c>
      <c r="D1676" s="5" t="s">
        <v>1483</v>
      </c>
      <c r="E1676" s="3" t="s">
        <v>43</v>
      </c>
      <c r="F1676" s="3">
        <v>4</v>
      </c>
      <c r="G1676" s="3">
        <v>45</v>
      </c>
      <c r="H1676" s="3"/>
      <c r="I1676" s="3" t="s">
        <v>26</v>
      </c>
      <c r="J1676" s="3" t="s">
        <v>44</v>
      </c>
      <c r="K1676" s="3" t="s">
        <v>28</v>
      </c>
      <c r="L1676" s="5"/>
      <c r="M1676" s="5"/>
      <c r="N1676" s="3" t="e">
        <f>IF(L1676="Availability", 0, IF(AND(#REF!="Y", OR(F1676&gt;2,#REF!&gt; 0)), 1, 0))</f>
        <v>#REF!</v>
      </c>
      <c r="O1676" s="5"/>
      <c r="P1676" s="5"/>
      <c r="Q1676" s="5"/>
      <c r="R1676" s="10"/>
      <c r="S1676" s="3">
        <f>_xlfn.XLOOKUP(E1676,DelayData!C:C,DelayData!E:E,"Not Found")</f>
        <v>0</v>
      </c>
      <c r="T1676" s="3">
        <f>tbl_master[[#This Row],[Delay Mins]]</f>
        <v>0</v>
      </c>
      <c r="U1676" s="41">
        <f t="shared" si="107"/>
        <v>49</v>
      </c>
      <c r="V1676" s="41" t="e" cm="1">
        <f t="array" aca="1" ref="V1676" ca="1">IF(V5COUNT(S1676:S1678)&lt;3,"",AVERAGE(S1676:S1678))</f>
        <v>#NAME?</v>
      </c>
      <c r="W1676" s="41" t="e">
        <f t="shared" ca="1" si="108"/>
        <v>#NAME?</v>
      </c>
      <c r="X1676" s="41" t="e">
        <f t="shared" ca="1" si="109"/>
        <v>#NAME?</v>
      </c>
      <c r="Y1676" s="44" t="e">
        <f t="shared" ca="1" si="110"/>
        <v>#NAME?</v>
      </c>
    </row>
    <row r="1677" spans="1:25" ht="75" hidden="1" x14ac:dyDescent="0.25">
      <c r="A1677" s="3" t="s">
        <v>3187</v>
      </c>
      <c r="B1677" s="4">
        <v>45746</v>
      </c>
      <c r="C1677" s="3" t="s">
        <v>794</v>
      </c>
      <c r="D1677" s="5" t="s">
        <v>2376</v>
      </c>
      <c r="E1677" s="3" t="s">
        <v>118</v>
      </c>
      <c r="F1677" s="3">
        <v>25</v>
      </c>
      <c r="G1677" s="3">
        <v>75</v>
      </c>
      <c r="H1677" s="4">
        <v>43686</v>
      </c>
      <c r="I1677" s="3" t="s">
        <v>39</v>
      </c>
      <c r="J1677" s="3" t="s">
        <v>361</v>
      </c>
      <c r="K1677" s="3" t="s">
        <v>28</v>
      </c>
      <c r="L1677" s="5"/>
      <c r="M1677" s="5"/>
      <c r="N1677" s="3" t="e">
        <f>IF(L1677="Availability", 0, IF(AND(#REF!="Y", OR(F1677&gt;2,#REF!&gt; 0)), 1, 0))</f>
        <v>#REF!</v>
      </c>
      <c r="O1677" s="5"/>
      <c r="P1677" s="5"/>
      <c r="Q1677" s="5"/>
      <c r="R1677" s="10"/>
      <c r="S1677" s="3">
        <f>_xlfn.XLOOKUP(E1677,DelayData!C:C,DelayData!E:E,"Not Found")</f>
        <v>0</v>
      </c>
      <c r="T1677" s="3">
        <f>tbl_master[[#This Row],[Delay Mins]]</f>
        <v>0</v>
      </c>
      <c r="U1677" s="41">
        <f t="shared" si="107"/>
        <v>0</v>
      </c>
      <c r="V1677" s="41" t="e" cm="1">
        <f t="array" aca="1" ref="V1677" ca="1">IF(V5COUNT(S1677:S1679)&lt;3,"",AVERAGE(S1677:S1679))</f>
        <v>#NAME?</v>
      </c>
      <c r="W1677" s="41" t="e">
        <f t="shared" ca="1" si="108"/>
        <v>#NAME?</v>
      </c>
      <c r="X1677" s="41" t="e">
        <f t="shared" ca="1" si="109"/>
        <v>#NAME?</v>
      </c>
      <c r="Y1677" s="44" t="e">
        <f t="shared" ca="1" si="110"/>
        <v>#NAME?</v>
      </c>
    </row>
    <row r="1678" spans="1:25" ht="75" hidden="1" x14ac:dyDescent="0.25">
      <c r="A1678" s="3" t="s">
        <v>3188</v>
      </c>
      <c r="B1678" s="4">
        <v>45746</v>
      </c>
      <c r="C1678" s="3" t="s">
        <v>449</v>
      </c>
      <c r="D1678" s="5" t="s">
        <v>3189</v>
      </c>
      <c r="E1678" s="3" t="s">
        <v>264</v>
      </c>
      <c r="F1678" s="3">
        <v>3</v>
      </c>
      <c r="G1678" s="3">
        <v>3</v>
      </c>
      <c r="H1678" s="4">
        <v>43915</v>
      </c>
      <c r="I1678" s="3" t="s">
        <v>601</v>
      </c>
      <c r="J1678" s="3" t="s">
        <v>602</v>
      </c>
      <c r="K1678" s="3" t="s">
        <v>28</v>
      </c>
      <c r="L1678" s="5" t="s">
        <v>1523</v>
      </c>
      <c r="M1678" s="5" t="s">
        <v>3190</v>
      </c>
      <c r="N1678" s="3" t="e">
        <f>IF(L1678="Availability", 0, IF(AND(#REF!="Y", OR(F1678&gt;2,#REF!&gt; 0)), 1, 0))</f>
        <v>#REF!</v>
      </c>
      <c r="O1678" s="5"/>
      <c r="P1678" s="5"/>
      <c r="Q1678" s="5"/>
      <c r="R1678" s="10"/>
      <c r="S1678" s="3">
        <f>_xlfn.XLOOKUP(E1678,DelayData!C:C,DelayData!E:E,"Not Found")</f>
        <v>24</v>
      </c>
      <c r="T1678" s="3">
        <f>tbl_master[[#This Row],[Delay Mins]]</f>
        <v>24</v>
      </c>
      <c r="U1678" s="41">
        <f t="shared" si="107"/>
        <v>0</v>
      </c>
      <c r="V1678" s="41" t="e" cm="1">
        <f t="array" aca="1" ref="V1678" ca="1">IF(V5COUNT(S1678:S1680)&lt;3,"",AVERAGE(S1678:S1680))</f>
        <v>#NAME?</v>
      </c>
      <c r="W1678" s="41" t="e">
        <f t="shared" ca="1" si="108"/>
        <v>#NAME?</v>
      </c>
      <c r="X1678" s="41" t="e">
        <f t="shared" ca="1" si="109"/>
        <v>#NAME?</v>
      </c>
      <c r="Y1678" s="44" t="e">
        <f t="shared" ca="1" si="110"/>
        <v>#NAME?</v>
      </c>
    </row>
    <row r="1679" spans="1:25" ht="30" hidden="1" x14ac:dyDescent="0.25">
      <c r="A1679" s="3" t="s">
        <v>3191</v>
      </c>
      <c r="B1679" s="4">
        <v>45746</v>
      </c>
      <c r="C1679" s="3" t="s">
        <v>1719</v>
      </c>
      <c r="D1679" s="5"/>
      <c r="E1679" s="3" t="s">
        <v>264</v>
      </c>
      <c r="F1679" s="3">
        <v>3</v>
      </c>
      <c r="G1679" s="3">
        <v>3</v>
      </c>
      <c r="H1679" s="3"/>
      <c r="I1679" s="3" t="s">
        <v>119</v>
      </c>
      <c r="J1679" s="3" t="s">
        <v>163</v>
      </c>
      <c r="K1679" s="3" t="s">
        <v>28</v>
      </c>
      <c r="L1679" s="5"/>
      <c r="M1679" s="5"/>
      <c r="N1679" s="3" t="e">
        <f>IF(L1679="Availability", 0, IF(AND(#REF!="Y", OR(F1679&gt;2,#REF!&gt; 0)), 1, 0))</f>
        <v>#REF!</v>
      </c>
      <c r="O1679" s="5"/>
      <c r="P1679" s="5"/>
      <c r="Q1679" s="5"/>
      <c r="R1679" s="10"/>
      <c r="S1679" s="3">
        <f>_xlfn.XLOOKUP(E1679,DelayData!C:C,DelayData!E:E,"Not Found")</f>
        <v>24</v>
      </c>
      <c r="T1679" s="3">
        <f>tbl_master[[#This Row],[Delay Mins]]</f>
        <v>24</v>
      </c>
      <c r="U1679" s="41">
        <f t="shared" si="107"/>
        <v>24</v>
      </c>
      <c r="V1679" s="41" t="e" cm="1">
        <f t="array" aca="1" ref="V1679" ca="1">IF(V5COUNT(S1679:S1681)&lt;3,"",AVERAGE(S1679:S1681))</f>
        <v>#NAME?</v>
      </c>
      <c r="W1679" s="41" t="e">
        <f t="shared" ca="1" si="108"/>
        <v>#NAME?</v>
      </c>
      <c r="X1679" s="41" t="e">
        <f t="shared" ca="1" si="109"/>
        <v>#NAME?</v>
      </c>
      <c r="Y1679" s="44" t="e">
        <f t="shared" ca="1" si="110"/>
        <v>#NAME?</v>
      </c>
    </row>
    <row r="1680" spans="1:25" ht="75" hidden="1" x14ac:dyDescent="0.25">
      <c r="A1680" s="3" t="s">
        <v>3192</v>
      </c>
      <c r="B1680" s="4">
        <v>45746</v>
      </c>
      <c r="C1680" s="3" t="s">
        <v>276</v>
      </c>
      <c r="D1680" s="5" t="s">
        <v>1663</v>
      </c>
      <c r="E1680" s="3" t="s">
        <v>95</v>
      </c>
      <c r="F1680" s="3">
        <v>8</v>
      </c>
      <c r="G1680" s="3">
        <v>85</v>
      </c>
      <c r="H1680" s="4">
        <v>43957</v>
      </c>
      <c r="I1680" s="3" t="s">
        <v>39</v>
      </c>
      <c r="J1680" s="3" t="s">
        <v>242</v>
      </c>
      <c r="K1680" s="3" t="s">
        <v>28</v>
      </c>
      <c r="L1680" s="5"/>
      <c r="M1680" s="5" t="s">
        <v>3159</v>
      </c>
      <c r="N1680" s="3" t="e">
        <f>IF(L1680="Availability", 0, IF(AND(#REF!="Y", OR(F1680&gt;2,#REF!&gt; 0)), 1, 0))</f>
        <v>#REF!</v>
      </c>
      <c r="O1680" s="5"/>
      <c r="P1680" s="5"/>
      <c r="Q1680" s="5"/>
      <c r="R1680" s="10"/>
      <c r="S1680" s="3">
        <f>_xlfn.XLOOKUP(E1680,DelayData!C:C,DelayData!E:E,"Not Found")</f>
        <v>0</v>
      </c>
      <c r="T1680" s="3">
        <f>tbl_master[[#This Row],[Delay Mins]]</f>
        <v>0</v>
      </c>
      <c r="U1680" s="41">
        <f t="shared" si="107"/>
        <v>24</v>
      </c>
      <c r="V1680" s="41" t="e" cm="1">
        <f t="array" aca="1" ref="V1680" ca="1">IF(V5COUNT(S1680:S1682)&lt;3,"",AVERAGE(S1680:S1682))</f>
        <v>#NAME?</v>
      </c>
      <c r="W1680" s="41" t="e">
        <f t="shared" ca="1" si="108"/>
        <v>#NAME?</v>
      </c>
      <c r="X1680" s="41" t="e">
        <f t="shared" ca="1" si="109"/>
        <v>#NAME?</v>
      </c>
      <c r="Y1680" s="44" t="e">
        <f t="shared" ca="1" si="110"/>
        <v>#NAME?</v>
      </c>
    </row>
    <row r="1681" spans="1:25" hidden="1" x14ac:dyDescent="0.25">
      <c r="A1681" s="3" t="s">
        <v>3193</v>
      </c>
      <c r="B1681" s="4">
        <v>45746</v>
      </c>
      <c r="C1681" s="3"/>
      <c r="D1681" s="5"/>
      <c r="E1681" s="3" t="s">
        <v>48</v>
      </c>
      <c r="F1681" s="3"/>
      <c r="G1681" s="3">
        <v>0</v>
      </c>
      <c r="H1681" s="3"/>
      <c r="I1681" s="3" t="s">
        <v>119</v>
      </c>
      <c r="J1681" s="3"/>
      <c r="K1681" s="3" t="s">
        <v>3194</v>
      </c>
      <c r="L1681" s="5"/>
      <c r="M1681" s="5"/>
      <c r="N1681" s="3" t="e">
        <f>IF(L1681="Availability", 0, IF(AND(#REF!="Y", OR(F1681&gt;2,#REF!&gt; 0)), 1, 0))</f>
        <v>#REF!</v>
      </c>
      <c r="O1681" s="5"/>
      <c r="P1681" s="5"/>
      <c r="Q1681" s="5"/>
      <c r="R1681" s="10"/>
      <c r="S1681" s="3">
        <f>_xlfn.XLOOKUP(E1681,DelayData!C:C,DelayData!E:E,"Not Found")</f>
        <v>0</v>
      </c>
      <c r="T1681" s="3">
        <f>tbl_master[[#This Row],[Delay Mins]]</f>
        <v>0</v>
      </c>
      <c r="U1681" s="41">
        <f t="shared" si="107"/>
        <v>0</v>
      </c>
      <c r="V1681" s="41" t="e" cm="1">
        <f t="array" aca="1" ref="V1681" ca="1">IF(V5COUNT(S1681:S1683)&lt;3,"",AVERAGE(S1681:S1683))</f>
        <v>#NAME?</v>
      </c>
      <c r="W1681" s="41" t="e">
        <f t="shared" ca="1" si="108"/>
        <v>#NAME?</v>
      </c>
      <c r="X1681" s="41" t="e">
        <f t="shared" ca="1" si="109"/>
        <v>#NAME?</v>
      </c>
      <c r="Y1681" s="44" t="e">
        <f t="shared" ca="1" si="110"/>
        <v>#NAME?</v>
      </c>
    </row>
    <row r="1682" spans="1:25" ht="75" hidden="1" x14ac:dyDescent="0.25">
      <c r="A1682" s="3" t="s">
        <v>3195</v>
      </c>
      <c r="B1682" s="4">
        <v>45745</v>
      </c>
      <c r="C1682" s="3" t="s">
        <v>1478</v>
      </c>
      <c r="D1682" s="5" t="s">
        <v>2126</v>
      </c>
      <c r="E1682" s="3" t="s">
        <v>621</v>
      </c>
      <c r="F1682" s="3">
        <v>10</v>
      </c>
      <c r="G1682" s="3">
        <v>14</v>
      </c>
      <c r="H1682" s="3"/>
      <c r="I1682" s="3" t="s">
        <v>119</v>
      </c>
      <c r="J1682" s="3" t="s">
        <v>163</v>
      </c>
      <c r="K1682" s="3" t="s">
        <v>28</v>
      </c>
      <c r="L1682" s="5"/>
      <c r="M1682" s="5"/>
      <c r="N1682" s="3" t="e">
        <f>IF(L1682="Availability", 0, IF(AND(#REF!="Y", OR(F1682&gt;2,#REF!&gt; 0)), 1, 0))</f>
        <v>#REF!</v>
      </c>
      <c r="O1682" s="5"/>
      <c r="P1682" s="5"/>
      <c r="Q1682" s="5"/>
      <c r="R1682" s="10"/>
      <c r="S1682" s="3">
        <f>_xlfn.XLOOKUP(E1682,DelayData!C:C,DelayData!E:E,"Not Found")</f>
        <v>70</v>
      </c>
      <c r="T1682" s="3">
        <f>tbl_master[[#This Row],[Delay Mins]]</f>
        <v>70</v>
      </c>
      <c r="U1682" s="41">
        <f t="shared" si="107"/>
        <v>0</v>
      </c>
      <c r="V1682" s="41" t="e" cm="1">
        <f t="array" aca="1" ref="V1682" ca="1">IF(V5COUNT(S1682:S1684)&lt;3,"",AVERAGE(S1682:S1684))</f>
        <v>#NAME?</v>
      </c>
      <c r="W1682" s="41" t="e">
        <f t="shared" ca="1" si="108"/>
        <v>#NAME?</v>
      </c>
      <c r="X1682" s="41" t="e">
        <f t="shared" ca="1" si="109"/>
        <v>#NAME?</v>
      </c>
      <c r="Y1682" s="44" t="e">
        <f t="shared" ca="1" si="110"/>
        <v>#NAME?</v>
      </c>
    </row>
    <row r="1683" spans="1:25" ht="45" hidden="1" x14ac:dyDescent="0.25">
      <c r="A1683" s="3" t="s">
        <v>3196</v>
      </c>
      <c r="B1683" s="4">
        <v>45745</v>
      </c>
      <c r="C1683" s="3" t="s">
        <v>769</v>
      </c>
      <c r="D1683" s="5" t="s">
        <v>3197</v>
      </c>
      <c r="E1683" s="3" t="s">
        <v>118</v>
      </c>
      <c r="F1683" s="3">
        <v>6</v>
      </c>
      <c r="G1683" s="3">
        <v>8</v>
      </c>
      <c r="H1683" s="4">
        <v>43728</v>
      </c>
      <c r="I1683" s="3" t="s">
        <v>203</v>
      </c>
      <c r="J1683" s="3" t="s">
        <v>239</v>
      </c>
      <c r="K1683" s="3" t="s">
        <v>28</v>
      </c>
      <c r="L1683" s="5"/>
      <c r="M1683" s="5"/>
      <c r="N1683" s="3" t="e">
        <f>IF(L1683="Availability", 0, IF(AND(#REF!="Y", OR(F1683&gt;2,#REF!&gt; 0)), 1, 0))</f>
        <v>#REF!</v>
      </c>
      <c r="O1683" s="5"/>
      <c r="P1683" s="5"/>
      <c r="Q1683" s="5"/>
      <c r="R1683" s="10"/>
      <c r="S1683" s="3">
        <f>_xlfn.XLOOKUP(E1683,DelayData!C:C,DelayData!E:E,"Not Found")</f>
        <v>0</v>
      </c>
      <c r="T1683" s="3">
        <f>tbl_master[[#This Row],[Delay Mins]]</f>
        <v>0</v>
      </c>
      <c r="U1683" s="41">
        <f t="shared" si="107"/>
        <v>70</v>
      </c>
      <c r="V1683" s="41" t="e" cm="1">
        <f t="array" aca="1" ref="V1683" ca="1">IF(V5COUNT(S1683:S1685)&lt;3,"",AVERAGE(S1683:S1685))</f>
        <v>#NAME?</v>
      </c>
      <c r="W1683" s="41" t="e">
        <f t="shared" ca="1" si="108"/>
        <v>#NAME?</v>
      </c>
      <c r="X1683" s="41" t="e">
        <f t="shared" ca="1" si="109"/>
        <v>#NAME?</v>
      </c>
      <c r="Y1683" s="44" t="e">
        <f t="shared" ca="1" si="110"/>
        <v>#NAME?</v>
      </c>
    </row>
    <row r="1684" spans="1:25" ht="60" hidden="1" x14ac:dyDescent="0.25">
      <c r="A1684" s="3" t="s">
        <v>3198</v>
      </c>
      <c r="B1684" s="4">
        <v>45745</v>
      </c>
      <c r="C1684" s="3" t="s">
        <v>471</v>
      </c>
      <c r="D1684" s="5" t="s">
        <v>472</v>
      </c>
      <c r="E1684" s="3" t="s">
        <v>99</v>
      </c>
      <c r="F1684" s="3">
        <v>12</v>
      </c>
      <c r="G1684" s="3">
        <v>23</v>
      </c>
      <c r="H1684" s="4">
        <v>43868</v>
      </c>
      <c r="I1684" s="3" t="s">
        <v>203</v>
      </c>
      <c r="J1684" s="3" t="s">
        <v>239</v>
      </c>
      <c r="K1684" s="3" t="s">
        <v>28</v>
      </c>
      <c r="L1684" s="5"/>
      <c r="M1684" s="5"/>
      <c r="N1684" s="3" t="e">
        <f>IF(L1684="Availability", 0, IF(AND(#REF!="Y", OR(F1684&gt;2,#REF!&gt; 0)), 1, 0))</f>
        <v>#REF!</v>
      </c>
      <c r="O1684" s="5"/>
      <c r="P1684" s="5"/>
      <c r="Q1684" s="5"/>
      <c r="R1684" s="10"/>
      <c r="S1684" s="3">
        <f>_xlfn.XLOOKUP(E1684,DelayData!C:C,DelayData!E:E,"Not Found")</f>
        <v>12</v>
      </c>
      <c r="T1684" s="3">
        <f>tbl_master[[#This Row],[Delay Mins]]</f>
        <v>12</v>
      </c>
      <c r="U1684" s="41">
        <f t="shared" si="107"/>
        <v>0</v>
      </c>
      <c r="V1684" s="41" t="e" cm="1">
        <f t="array" aca="1" ref="V1684" ca="1">IF(V5COUNT(S1684:S1686)&lt;3,"",AVERAGE(S1684:S1686))</f>
        <v>#NAME?</v>
      </c>
      <c r="W1684" s="41" t="e">
        <f t="shared" ca="1" si="108"/>
        <v>#NAME?</v>
      </c>
      <c r="X1684" s="41" t="e">
        <f t="shared" ca="1" si="109"/>
        <v>#NAME?</v>
      </c>
      <c r="Y1684" s="44" t="e">
        <f t="shared" ca="1" si="110"/>
        <v>#NAME?</v>
      </c>
    </row>
    <row r="1685" spans="1:25" ht="60" hidden="1" x14ac:dyDescent="0.25">
      <c r="A1685" s="3" t="s">
        <v>3199</v>
      </c>
      <c r="B1685" s="4">
        <v>45745</v>
      </c>
      <c r="C1685" s="3" t="s">
        <v>2296</v>
      </c>
      <c r="D1685" s="5" t="s">
        <v>2719</v>
      </c>
      <c r="E1685" s="3" t="s">
        <v>118</v>
      </c>
      <c r="F1685" s="3">
        <v>1.5</v>
      </c>
      <c r="G1685" s="3">
        <v>32.25</v>
      </c>
      <c r="H1685" s="4">
        <v>43545</v>
      </c>
      <c r="I1685" s="3" t="s">
        <v>26</v>
      </c>
      <c r="J1685" s="3" t="s">
        <v>129</v>
      </c>
      <c r="K1685" s="3" t="s">
        <v>28</v>
      </c>
      <c r="L1685" s="5"/>
      <c r="M1685" s="5"/>
      <c r="N1685" s="3" t="e">
        <f>IF(L1685="Availability", 0, IF(AND(#REF!="Y", OR(F1685&gt;2,#REF!&gt; 0)), 1, 0))</f>
        <v>#REF!</v>
      </c>
      <c r="O1685" s="5"/>
      <c r="P1685" s="5"/>
      <c r="Q1685" s="5"/>
      <c r="R1685" s="10"/>
      <c r="S1685" s="3">
        <f>_xlfn.XLOOKUP(E1685,DelayData!C:C,DelayData!E:E,"Not Found")</f>
        <v>0</v>
      </c>
      <c r="T1685" s="3">
        <f>tbl_master[[#This Row],[Delay Mins]]</f>
        <v>0</v>
      </c>
      <c r="U1685" s="41">
        <f t="shared" si="107"/>
        <v>12</v>
      </c>
      <c r="V1685" s="41" t="e" cm="1">
        <f t="array" aca="1" ref="V1685" ca="1">IF(V5COUNT(S1685:S1687)&lt;3,"",AVERAGE(S1685:S1687))</f>
        <v>#NAME?</v>
      </c>
      <c r="W1685" s="41" t="e">
        <f t="shared" ca="1" si="108"/>
        <v>#NAME?</v>
      </c>
      <c r="X1685" s="41" t="e">
        <f t="shared" ca="1" si="109"/>
        <v>#NAME?</v>
      </c>
      <c r="Y1685" s="44" t="e">
        <f t="shared" ca="1" si="110"/>
        <v>#NAME?</v>
      </c>
    </row>
    <row r="1686" spans="1:25" hidden="1" x14ac:dyDescent="0.25">
      <c r="A1686" s="3" t="s">
        <v>3200</v>
      </c>
      <c r="B1686" s="4">
        <v>45745</v>
      </c>
      <c r="C1686" s="3"/>
      <c r="D1686" s="5"/>
      <c r="E1686" s="3" t="s">
        <v>87</v>
      </c>
      <c r="F1686" s="3"/>
      <c r="G1686" s="3">
        <v>0</v>
      </c>
      <c r="H1686" s="3"/>
      <c r="I1686" s="3" t="s">
        <v>748</v>
      </c>
      <c r="J1686" s="3"/>
      <c r="K1686" s="3" t="s">
        <v>3194</v>
      </c>
      <c r="L1686" s="5"/>
      <c r="M1686" s="5"/>
      <c r="N1686" s="3" t="e">
        <f>IF(L1686="Availability", 0, IF(AND(#REF!="Y", OR(F1686&gt;2,#REF!&gt; 0)), 1, 0))</f>
        <v>#REF!</v>
      </c>
      <c r="O1686" s="5"/>
      <c r="P1686" s="5"/>
      <c r="Q1686" s="5"/>
      <c r="R1686" s="10"/>
      <c r="S1686" s="3">
        <f>_xlfn.XLOOKUP(E1686,DelayData!C:C,DelayData!E:E,"Not Found")</f>
        <v>0</v>
      </c>
      <c r="T1686" s="3">
        <f>tbl_master[[#This Row],[Delay Mins]]</f>
        <v>0</v>
      </c>
      <c r="U1686" s="41">
        <f t="shared" si="107"/>
        <v>0</v>
      </c>
      <c r="V1686" s="41" t="e" cm="1">
        <f t="array" aca="1" ref="V1686" ca="1">IF(V5COUNT(S1686:S1688)&lt;3,"",AVERAGE(S1686:S1688))</f>
        <v>#NAME?</v>
      </c>
      <c r="W1686" s="41" t="e">
        <f t="shared" ca="1" si="108"/>
        <v>#NAME?</v>
      </c>
      <c r="X1686" s="41" t="e">
        <f t="shared" ca="1" si="109"/>
        <v>#NAME?</v>
      </c>
      <c r="Y1686" s="44" t="e">
        <f t="shared" ca="1" si="110"/>
        <v>#NAME?</v>
      </c>
    </row>
    <row r="1687" spans="1:25" ht="75" hidden="1" x14ac:dyDescent="0.25">
      <c r="A1687" s="3" t="s">
        <v>3201</v>
      </c>
      <c r="B1687" s="4">
        <v>45745</v>
      </c>
      <c r="C1687" s="3" t="s">
        <v>1001</v>
      </c>
      <c r="D1687" s="5" t="s">
        <v>1002</v>
      </c>
      <c r="E1687" s="3" t="s">
        <v>70</v>
      </c>
      <c r="F1687" s="3">
        <v>79</v>
      </c>
      <c r="G1687" s="3">
        <v>222</v>
      </c>
      <c r="H1687" s="3"/>
      <c r="I1687" s="3" t="s">
        <v>748</v>
      </c>
      <c r="J1687" s="3" t="s">
        <v>44</v>
      </c>
      <c r="K1687" s="3" t="s">
        <v>28</v>
      </c>
      <c r="L1687" s="5"/>
      <c r="M1687" s="5"/>
      <c r="N1687" s="3" t="e">
        <f>IF(L1687="Availability", 0, IF(AND(#REF!="Y", OR(F1687&gt;2,#REF!&gt; 0)), 1, 0))</f>
        <v>#REF!</v>
      </c>
      <c r="O1687" s="5"/>
      <c r="P1687" s="5"/>
      <c r="Q1687" s="5"/>
      <c r="R1687" s="10"/>
      <c r="S1687" s="3">
        <f>_xlfn.XLOOKUP(E1687,DelayData!C:C,DelayData!E:E,"Not Found")</f>
        <v>27</v>
      </c>
      <c r="T1687" s="3">
        <f>tbl_master[[#This Row],[Delay Mins]]</f>
        <v>27</v>
      </c>
      <c r="U1687" s="41">
        <f t="shared" si="107"/>
        <v>0</v>
      </c>
      <c r="V1687" s="41" t="e" cm="1">
        <f t="array" aca="1" ref="V1687" ca="1">IF(V5COUNT(S1687:S1689)&lt;3,"",AVERAGE(S1687:S1689))</f>
        <v>#NAME?</v>
      </c>
      <c r="W1687" s="41" t="e">
        <f t="shared" ca="1" si="108"/>
        <v>#NAME?</v>
      </c>
      <c r="X1687" s="41" t="e">
        <f t="shared" ca="1" si="109"/>
        <v>#NAME?</v>
      </c>
      <c r="Y1687" s="44" t="e">
        <f t="shared" ca="1" si="110"/>
        <v>#NAME?</v>
      </c>
    </row>
    <row r="1688" spans="1:25" ht="75" hidden="1" x14ac:dyDescent="0.25">
      <c r="A1688" s="3" t="s">
        <v>3202</v>
      </c>
      <c r="B1688" s="4">
        <v>45745</v>
      </c>
      <c r="C1688" s="3" t="s">
        <v>946</v>
      </c>
      <c r="D1688" s="5" t="s">
        <v>3203</v>
      </c>
      <c r="E1688" s="3" t="s">
        <v>70</v>
      </c>
      <c r="F1688" s="3">
        <v>7</v>
      </c>
      <c r="G1688" s="3">
        <v>7</v>
      </c>
      <c r="H1688" s="4">
        <v>43728</v>
      </c>
      <c r="I1688" s="3" t="s">
        <v>71</v>
      </c>
      <c r="J1688" s="3" t="s">
        <v>55</v>
      </c>
      <c r="K1688" s="3" t="s">
        <v>28</v>
      </c>
      <c r="L1688" s="5"/>
      <c r="M1688" s="5" t="s">
        <v>3173</v>
      </c>
      <c r="N1688" s="3" t="e">
        <f>IF(L1688="Availability", 0, IF(AND(#REF!="Y", OR(F1688&gt;2,#REF!&gt; 0)), 1, 0))</f>
        <v>#REF!</v>
      </c>
      <c r="O1688" s="5"/>
      <c r="P1688" s="5"/>
      <c r="Q1688" s="5"/>
      <c r="R1688" s="10"/>
      <c r="S1688" s="3">
        <f>_xlfn.XLOOKUP(E1688,DelayData!C:C,DelayData!E:E,"Not Found")</f>
        <v>27</v>
      </c>
      <c r="T1688" s="3">
        <f>tbl_master[[#This Row],[Delay Mins]]</f>
        <v>27</v>
      </c>
      <c r="U1688" s="41">
        <f t="shared" si="107"/>
        <v>27</v>
      </c>
      <c r="V1688" s="41" t="e" cm="1">
        <f t="array" aca="1" ref="V1688" ca="1">IF(V5COUNT(S1688:S1690)&lt;3,"",AVERAGE(S1688:S1690))</f>
        <v>#NAME?</v>
      </c>
      <c r="W1688" s="41" t="e">
        <f t="shared" ca="1" si="108"/>
        <v>#NAME?</v>
      </c>
      <c r="X1688" s="41" t="e">
        <f t="shared" ca="1" si="109"/>
        <v>#NAME?</v>
      </c>
      <c r="Y1688" s="44" t="e">
        <f t="shared" ca="1" si="110"/>
        <v>#NAME?</v>
      </c>
    </row>
    <row r="1689" spans="1:25" ht="75" hidden="1" x14ac:dyDescent="0.25">
      <c r="A1689" s="3" t="s">
        <v>3204</v>
      </c>
      <c r="B1689" s="4">
        <v>45744</v>
      </c>
      <c r="C1689" s="3"/>
      <c r="D1689" s="5" t="s">
        <v>1701</v>
      </c>
      <c r="E1689" s="3" t="s">
        <v>25</v>
      </c>
      <c r="F1689" s="3">
        <v>0</v>
      </c>
      <c r="G1689" s="3">
        <v>0</v>
      </c>
      <c r="H1689" s="4">
        <v>43686</v>
      </c>
      <c r="I1689" s="3" t="s">
        <v>39</v>
      </c>
      <c r="J1689" s="3"/>
      <c r="K1689" s="3" t="s">
        <v>34</v>
      </c>
      <c r="L1689" s="5"/>
      <c r="M1689" s="5"/>
      <c r="N1689" s="3" t="e">
        <f>IF(L1689="Availability", 0, IF(AND(#REF!="Y", OR(F1689&gt;2,#REF!&gt; 0)), 1, 0))</f>
        <v>#REF!</v>
      </c>
      <c r="O1689" s="5"/>
      <c r="P1689" s="5"/>
      <c r="Q1689" s="5"/>
      <c r="R1689" s="10"/>
      <c r="S1689" s="3">
        <f>_xlfn.XLOOKUP(E1689,DelayData!C:C,DelayData!E:E,"Not Found")</f>
        <v>0</v>
      </c>
      <c r="T1689" s="3">
        <f>tbl_master[[#This Row],[Delay Mins]]</f>
        <v>0</v>
      </c>
      <c r="U1689" s="41">
        <f t="shared" si="107"/>
        <v>27</v>
      </c>
      <c r="V1689" s="41" t="e" cm="1">
        <f t="array" aca="1" ref="V1689" ca="1">IF(V5COUNT(S1689:S1691)&lt;3,"",AVERAGE(S1689:S1691))</f>
        <v>#NAME?</v>
      </c>
      <c r="W1689" s="41" t="e">
        <f t="shared" ca="1" si="108"/>
        <v>#NAME?</v>
      </c>
      <c r="X1689" s="41" t="e">
        <f t="shared" ca="1" si="109"/>
        <v>#NAME?</v>
      </c>
      <c r="Y1689" s="44" t="e">
        <f t="shared" ca="1" si="110"/>
        <v>#NAME?</v>
      </c>
    </row>
    <row r="1690" spans="1:25" ht="60" hidden="1" x14ac:dyDescent="0.25">
      <c r="A1690" s="3" t="s">
        <v>3205</v>
      </c>
      <c r="B1690" s="4">
        <v>45744</v>
      </c>
      <c r="C1690" s="3" t="s">
        <v>2493</v>
      </c>
      <c r="D1690" s="5" t="s">
        <v>2494</v>
      </c>
      <c r="E1690" s="3" t="s">
        <v>76</v>
      </c>
      <c r="F1690" s="3">
        <v>15</v>
      </c>
      <c r="G1690" s="3">
        <v>15</v>
      </c>
      <c r="H1690" s="4">
        <v>43532</v>
      </c>
      <c r="I1690" s="3" t="s">
        <v>26</v>
      </c>
      <c r="J1690" s="3" t="s">
        <v>361</v>
      </c>
      <c r="K1690" s="3" t="s">
        <v>28</v>
      </c>
      <c r="L1690" s="5"/>
      <c r="M1690" s="5" t="s">
        <v>3206</v>
      </c>
      <c r="N1690" s="3" t="e">
        <f>IF(L1690="Availability", 0, IF(AND(#REF!="Y", OR(F1690&gt;2,#REF!&gt; 0)), 1, 0))</f>
        <v>#REF!</v>
      </c>
      <c r="O1690" s="5"/>
      <c r="P1690" s="5"/>
      <c r="Q1690" s="5"/>
      <c r="R1690" s="10"/>
      <c r="S1690" s="3">
        <f>_xlfn.XLOOKUP(E1690,DelayData!C:C,DelayData!E:E,"Not Found")</f>
        <v>0</v>
      </c>
      <c r="T1690" s="3">
        <f>tbl_master[[#This Row],[Delay Mins]]</f>
        <v>0</v>
      </c>
      <c r="U1690" s="41">
        <f t="shared" si="107"/>
        <v>0</v>
      </c>
      <c r="V1690" s="41" t="e" cm="1">
        <f t="array" aca="1" ref="V1690" ca="1">IF(V5COUNT(S1690:S1692)&lt;3,"",AVERAGE(S1690:S1692))</f>
        <v>#NAME?</v>
      </c>
      <c r="W1690" s="41" t="e">
        <f t="shared" ca="1" si="108"/>
        <v>#NAME?</v>
      </c>
      <c r="X1690" s="41" t="e">
        <f t="shared" ca="1" si="109"/>
        <v>#NAME?</v>
      </c>
      <c r="Y1690" s="44" t="e">
        <f t="shared" ca="1" si="110"/>
        <v>#NAME?</v>
      </c>
    </row>
    <row r="1691" spans="1:25" ht="75" hidden="1" x14ac:dyDescent="0.25">
      <c r="A1691" s="3" t="s">
        <v>3207</v>
      </c>
      <c r="B1691" s="4">
        <v>45744</v>
      </c>
      <c r="C1691" s="3" t="s">
        <v>1350</v>
      </c>
      <c r="D1691" s="5" t="s">
        <v>1372</v>
      </c>
      <c r="E1691" s="3" t="s">
        <v>759</v>
      </c>
      <c r="F1691" s="3">
        <v>7</v>
      </c>
      <c r="G1691" s="3">
        <v>7</v>
      </c>
      <c r="H1691" s="4">
        <v>43572</v>
      </c>
      <c r="I1691" s="3" t="s">
        <v>26</v>
      </c>
      <c r="J1691" s="3" t="s">
        <v>242</v>
      </c>
      <c r="K1691" s="3" t="s">
        <v>28</v>
      </c>
      <c r="L1691" s="5"/>
      <c r="M1691" s="5"/>
      <c r="N1691" s="3" t="e">
        <f>IF(L1691="Availability", 0, IF(AND(#REF!="Y", OR(F1691&gt;2,#REF!&gt; 0)), 1, 0))</f>
        <v>#REF!</v>
      </c>
      <c r="O1691" s="5"/>
      <c r="P1691" s="5"/>
      <c r="Q1691" s="5"/>
      <c r="R1691" s="10"/>
      <c r="S1691" s="3">
        <f>_xlfn.XLOOKUP(E1691,DelayData!C:C,DelayData!E:E,"Not Found")</f>
        <v>0</v>
      </c>
      <c r="T1691" s="3">
        <f>tbl_master[[#This Row],[Delay Mins]]</f>
        <v>0</v>
      </c>
      <c r="U1691" s="41">
        <f t="shared" si="107"/>
        <v>0</v>
      </c>
      <c r="V1691" s="41" t="e" cm="1">
        <f t="array" aca="1" ref="V1691" ca="1">IF(V5COUNT(S1691:S1693)&lt;3,"",AVERAGE(S1691:S1693))</f>
        <v>#NAME?</v>
      </c>
      <c r="W1691" s="41" t="e">
        <f t="shared" ca="1" si="108"/>
        <v>#NAME?</v>
      </c>
      <c r="X1691" s="41" t="e">
        <f t="shared" ca="1" si="109"/>
        <v>#NAME?</v>
      </c>
      <c r="Y1691" s="44" t="e">
        <f t="shared" ca="1" si="110"/>
        <v>#NAME?</v>
      </c>
    </row>
    <row r="1692" spans="1:25" ht="75" hidden="1" x14ac:dyDescent="0.25">
      <c r="A1692" s="3" t="s">
        <v>3208</v>
      </c>
      <c r="B1692" s="4">
        <v>45744</v>
      </c>
      <c r="C1692" s="3" t="s">
        <v>2225</v>
      </c>
      <c r="D1692" s="5" t="s">
        <v>2226</v>
      </c>
      <c r="E1692" s="3" t="s">
        <v>2819</v>
      </c>
      <c r="F1692" s="3">
        <v>7</v>
      </c>
      <c r="G1692" s="3">
        <v>7</v>
      </c>
      <c r="H1692" s="4">
        <v>43672</v>
      </c>
      <c r="I1692" s="3" t="s">
        <v>260</v>
      </c>
      <c r="J1692" s="3"/>
      <c r="K1692" s="3" t="s">
        <v>424</v>
      </c>
      <c r="L1692" s="5" t="s">
        <v>875</v>
      </c>
      <c r="M1692" s="5" t="s">
        <v>3206</v>
      </c>
      <c r="N1692" s="3" t="e">
        <f>IF(L1692="Availability", 0, IF(AND(#REF!="Y", OR(F1692&gt;2,#REF!&gt; 0)), 1, 0))</f>
        <v>#REF!</v>
      </c>
      <c r="O1692" s="5"/>
      <c r="P1692" s="5"/>
      <c r="Q1692" s="5"/>
      <c r="R1692" s="10"/>
      <c r="S1692" s="3">
        <f>_xlfn.XLOOKUP(E1692,DelayData!C:C,DelayData!E:E,"Not Found")</f>
        <v>9</v>
      </c>
      <c r="T1692" s="3">
        <f>tbl_master[[#This Row],[Delay Mins]]</f>
        <v>9</v>
      </c>
      <c r="U1692" s="41">
        <f t="shared" si="107"/>
        <v>0</v>
      </c>
      <c r="V1692" s="41" t="e" cm="1">
        <f t="array" aca="1" ref="V1692" ca="1">IF(V5COUNT(S1692:S1694)&lt;3,"",AVERAGE(S1692:S1694))</f>
        <v>#NAME?</v>
      </c>
      <c r="W1692" s="41" t="e">
        <f t="shared" ca="1" si="108"/>
        <v>#NAME?</v>
      </c>
      <c r="X1692" s="41" t="e">
        <f t="shared" ca="1" si="109"/>
        <v>#NAME?</v>
      </c>
      <c r="Y1692" s="44" t="e">
        <f t="shared" ca="1" si="110"/>
        <v>#NAME?</v>
      </c>
    </row>
    <row r="1693" spans="1:25" ht="75" hidden="1" x14ac:dyDescent="0.25">
      <c r="A1693" s="3" t="s">
        <v>3209</v>
      </c>
      <c r="B1693" s="4">
        <v>45743</v>
      </c>
      <c r="C1693" s="3" t="s">
        <v>936</v>
      </c>
      <c r="D1693" s="5" t="s">
        <v>937</v>
      </c>
      <c r="E1693" s="3" t="s">
        <v>801</v>
      </c>
      <c r="F1693" s="3">
        <v>8</v>
      </c>
      <c r="G1693" s="3">
        <v>8</v>
      </c>
      <c r="H1693" s="4">
        <v>43957</v>
      </c>
      <c r="I1693" s="3" t="s">
        <v>736</v>
      </c>
      <c r="J1693" s="3"/>
      <c r="K1693" s="3" t="s">
        <v>424</v>
      </c>
      <c r="L1693" s="5" t="s">
        <v>875</v>
      </c>
      <c r="M1693" s="5" t="s">
        <v>2904</v>
      </c>
      <c r="N1693" s="3" t="e">
        <f>IF(L1693="Availability", 0, IF(AND(#REF!="Y", OR(F1693&gt;2,#REF!&gt; 0)), 1, 0))</f>
        <v>#REF!</v>
      </c>
      <c r="O1693" s="5"/>
      <c r="P1693" s="5"/>
      <c r="Q1693" s="5"/>
      <c r="R1693" s="10"/>
      <c r="S1693" s="3">
        <f>_xlfn.XLOOKUP(E1693,DelayData!C:C,DelayData!E:E,"Not Found")</f>
        <v>0</v>
      </c>
      <c r="T1693" s="3">
        <f>tbl_master[[#This Row],[Delay Mins]]</f>
        <v>0</v>
      </c>
      <c r="U1693" s="41">
        <f t="shared" si="107"/>
        <v>9</v>
      </c>
      <c r="V1693" s="41" t="e" cm="1">
        <f t="array" aca="1" ref="V1693" ca="1">IF(V5COUNT(S1693:S1695)&lt;3,"",AVERAGE(S1693:S1695))</f>
        <v>#NAME?</v>
      </c>
      <c r="W1693" s="41" t="e">
        <f t="shared" ca="1" si="108"/>
        <v>#NAME?</v>
      </c>
      <c r="X1693" s="41" t="e">
        <f t="shared" ca="1" si="109"/>
        <v>#NAME?</v>
      </c>
      <c r="Y1693" s="44" t="e">
        <f t="shared" ca="1" si="110"/>
        <v>#NAME?</v>
      </c>
    </row>
    <row r="1694" spans="1:25" ht="45" hidden="1" x14ac:dyDescent="0.25">
      <c r="A1694" s="3" t="s">
        <v>3210</v>
      </c>
      <c r="B1694" s="4">
        <v>45743</v>
      </c>
      <c r="C1694" s="3" t="s">
        <v>3211</v>
      </c>
      <c r="D1694" s="5" t="s">
        <v>3212</v>
      </c>
      <c r="E1694" s="3" t="s">
        <v>1299</v>
      </c>
      <c r="F1694" s="3">
        <v>5</v>
      </c>
      <c r="G1694" s="3">
        <v>5</v>
      </c>
      <c r="H1694" s="4">
        <v>43847</v>
      </c>
      <c r="I1694" s="3" t="s">
        <v>736</v>
      </c>
      <c r="J1694" s="3"/>
      <c r="K1694" s="3" t="s">
        <v>424</v>
      </c>
      <c r="L1694" s="5" t="s">
        <v>875</v>
      </c>
      <c r="M1694" s="5" t="s">
        <v>2904</v>
      </c>
      <c r="N1694" s="3" t="e">
        <f>IF(L1694="Availability", 0, IF(AND(#REF!="Y", OR(F1694&gt;2,#REF!&gt; 0)), 1, 0))</f>
        <v>#REF!</v>
      </c>
      <c r="O1694" s="5"/>
      <c r="P1694" s="5"/>
      <c r="Q1694" s="5"/>
      <c r="R1694" s="10"/>
      <c r="S1694" s="3">
        <f>_xlfn.XLOOKUP(E1694,DelayData!C:C,DelayData!E:E,"Not Found")</f>
        <v>0</v>
      </c>
      <c r="T1694" s="3">
        <f>tbl_master[[#This Row],[Delay Mins]]</f>
        <v>0</v>
      </c>
      <c r="U1694" s="41">
        <f t="shared" si="107"/>
        <v>0</v>
      </c>
      <c r="V1694" s="41" t="e" cm="1">
        <f t="array" aca="1" ref="V1694" ca="1">IF(V5COUNT(S1694:S1696)&lt;3,"",AVERAGE(S1694:S1696))</f>
        <v>#NAME?</v>
      </c>
      <c r="W1694" s="41" t="e">
        <f t="shared" ca="1" si="108"/>
        <v>#NAME?</v>
      </c>
      <c r="X1694" s="41" t="e">
        <f t="shared" ca="1" si="109"/>
        <v>#NAME?</v>
      </c>
      <c r="Y1694" s="44" t="e">
        <f t="shared" ca="1" si="110"/>
        <v>#NAME?</v>
      </c>
    </row>
    <row r="1695" spans="1:25" ht="60" hidden="1" x14ac:dyDescent="0.25">
      <c r="A1695" s="3" t="s">
        <v>3213</v>
      </c>
      <c r="B1695" s="4">
        <v>45743</v>
      </c>
      <c r="C1695" s="3" t="s">
        <v>337</v>
      </c>
      <c r="D1695" s="5" t="s">
        <v>338</v>
      </c>
      <c r="E1695" s="3" t="s">
        <v>150</v>
      </c>
      <c r="F1695" s="3">
        <v>2</v>
      </c>
      <c r="G1695" s="3">
        <v>15</v>
      </c>
      <c r="H1695" s="4">
        <v>43572</v>
      </c>
      <c r="I1695" s="3" t="s">
        <v>26</v>
      </c>
      <c r="J1695" s="3" t="s">
        <v>242</v>
      </c>
      <c r="K1695" s="3" t="s">
        <v>28</v>
      </c>
      <c r="L1695" s="5"/>
      <c r="M1695" s="5"/>
      <c r="N1695" s="3" t="e">
        <f>IF(L1695="Availability", 0, IF(AND(#REF!="Y", OR(F1695&gt;2,#REF!&gt; 0)), 1, 0))</f>
        <v>#REF!</v>
      </c>
      <c r="O1695" s="5"/>
      <c r="P1695" s="5"/>
      <c r="Q1695" s="5"/>
      <c r="R1695" s="10"/>
      <c r="S1695" s="3">
        <f>_xlfn.XLOOKUP(E1695,DelayData!C:C,DelayData!E:E,"Not Found")</f>
        <v>0</v>
      </c>
      <c r="T1695" s="3">
        <f>tbl_master[[#This Row],[Delay Mins]]</f>
        <v>0</v>
      </c>
      <c r="U1695" s="41">
        <f t="shared" si="107"/>
        <v>0</v>
      </c>
      <c r="V1695" s="41" t="e" cm="1">
        <f t="array" aca="1" ref="V1695" ca="1">IF(V5COUNT(S1695:S1697)&lt;3,"",AVERAGE(S1695:S1697))</f>
        <v>#NAME?</v>
      </c>
      <c r="W1695" s="41" t="e">
        <f t="shared" ca="1" si="108"/>
        <v>#NAME?</v>
      </c>
      <c r="X1695" s="41" t="e">
        <f t="shared" ca="1" si="109"/>
        <v>#NAME?</v>
      </c>
      <c r="Y1695" s="44" t="e">
        <f t="shared" ca="1" si="110"/>
        <v>#NAME?</v>
      </c>
    </row>
    <row r="1696" spans="1:25" ht="60" hidden="1" x14ac:dyDescent="0.25">
      <c r="A1696" s="3" t="s">
        <v>3214</v>
      </c>
      <c r="B1696" s="4">
        <v>45743</v>
      </c>
      <c r="C1696" s="3" t="s">
        <v>36</v>
      </c>
      <c r="D1696" s="5" t="s">
        <v>37</v>
      </c>
      <c r="E1696" s="3" t="s">
        <v>48</v>
      </c>
      <c r="F1696" s="3">
        <v>5</v>
      </c>
      <c r="G1696" s="3">
        <v>5</v>
      </c>
      <c r="H1696" s="4">
        <v>43782</v>
      </c>
      <c r="I1696" s="3" t="s">
        <v>736</v>
      </c>
      <c r="J1696" s="3"/>
      <c r="K1696" s="3" t="s">
        <v>424</v>
      </c>
      <c r="L1696" s="5" t="s">
        <v>875</v>
      </c>
      <c r="M1696" s="5" t="s">
        <v>2904</v>
      </c>
      <c r="N1696" s="3" t="e">
        <f>IF(L1696="Availability", 0, IF(AND(#REF!="Y", OR(F1696&gt;2,#REF!&gt; 0)), 1, 0))</f>
        <v>#REF!</v>
      </c>
      <c r="O1696" s="5"/>
      <c r="P1696" s="5"/>
      <c r="Q1696" s="5"/>
      <c r="R1696" s="10"/>
      <c r="S1696" s="3">
        <f>_xlfn.XLOOKUP(E1696,DelayData!C:C,DelayData!E:E,"Not Found")</f>
        <v>0</v>
      </c>
      <c r="T1696" s="3">
        <f>tbl_master[[#This Row],[Delay Mins]]</f>
        <v>0</v>
      </c>
      <c r="U1696" s="41">
        <f t="shared" si="107"/>
        <v>0</v>
      </c>
      <c r="V1696" s="41" t="e" cm="1">
        <f t="array" aca="1" ref="V1696" ca="1">IF(V5COUNT(S1696:S1698)&lt;3,"",AVERAGE(S1696:S1698))</f>
        <v>#NAME?</v>
      </c>
      <c r="W1696" s="41" t="e">
        <f t="shared" ca="1" si="108"/>
        <v>#NAME?</v>
      </c>
      <c r="X1696" s="41" t="e">
        <f t="shared" ca="1" si="109"/>
        <v>#NAME?</v>
      </c>
      <c r="Y1696" s="44" t="e">
        <f t="shared" ca="1" si="110"/>
        <v>#NAME?</v>
      </c>
    </row>
    <row r="1697" spans="1:25" ht="45" hidden="1" x14ac:dyDescent="0.25">
      <c r="A1697" s="3" t="s">
        <v>3215</v>
      </c>
      <c r="B1697" s="4">
        <v>45743</v>
      </c>
      <c r="C1697" s="3" t="s">
        <v>1090</v>
      </c>
      <c r="D1697" s="5" t="s">
        <v>1091</v>
      </c>
      <c r="E1697" s="3" t="s">
        <v>1299</v>
      </c>
      <c r="F1697" s="3">
        <v>5</v>
      </c>
      <c r="G1697" s="3">
        <v>9</v>
      </c>
      <c r="H1697" s="4">
        <v>44040</v>
      </c>
      <c r="I1697" s="3" t="s">
        <v>736</v>
      </c>
      <c r="J1697" s="3"/>
      <c r="K1697" s="3" t="s">
        <v>424</v>
      </c>
      <c r="L1697" s="5"/>
      <c r="M1697" s="5" t="s">
        <v>2904</v>
      </c>
      <c r="N1697" s="3" t="e">
        <f>IF(L1697="Availability", 0, IF(AND(#REF!="Y", OR(F1697&gt;2,#REF!&gt; 0)), 1, 0))</f>
        <v>#REF!</v>
      </c>
      <c r="O1697" s="5"/>
      <c r="P1697" s="5"/>
      <c r="Q1697" s="5"/>
      <c r="R1697" s="10"/>
      <c r="S1697" s="3">
        <f>_xlfn.XLOOKUP(E1697,DelayData!C:C,DelayData!E:E,"Not Found")</f>
        <v>0</v>
      </c>
      <c r="T1697" s="3">
        <f>tbl_master[[#This Row],[Delay Mins]]</f>
        <v>0</v>
      </c>
      <c r="U1697" s="41">
        <f t="shared" si="107"/>
        <v>0</v>
      </c>
      <c r="V1697" s="41" t="e" cm="1">
        <f t="array" aca="1" ref="V1697" ca="1">IF(V5COUNT(S1697:S1699)&lt;3,"",AVERAGE(S1697:S1699))</f>
        <v>#NAME?</v>
      </c>
      <c r="W1697" s="41" t="e">
        <f t="shared" ca="1" si="108"/>
        <v>#NAME?</v>
      </c>
      <c r="X1697" s="41" t="e">
        <f t="shared" ca="1" si="109"/>
        <v>#NAME?</v>
      </c>
      <c r="Y1697" s="44" t="e">
        <f t="shared" ca="1" si="110"/>
        <v>#NAME?</v>
      </c>
    </row>
    <row r="1698" spans="1:25" ht="60" hidden="1" x14ac:dyDescent="0.25">
      <c r="A1698" s="3" t="s">
        <v>3216</v>
      </c>
      <c r="B1698" s="4">
        <v>45743</v>
      </c>
      <c r="C1698" s="3"/>
      <c r="D1698" s="5" t="s">
        <v>966</v>
      </c>
      <c r="E1698" s="3" t="s">
        <v>133</v>
      </c>
      <c r="F1698" s="3">
        <v>5</v>
      </c>
      <c r="G1698" s="3">
        <v>5</v>
      </c>
      <c r="H1698" s="4">
        <v>43550</v>
      </c>
      <c r="I1698" s="3" t="s">
        <v>54</v>
      </c>
      <c r="J1698" s="3"/>
      <c r="K1698" s="3" t="s">
        <v>34</v>
      </c>
      <c r="L1698" s="5" t="s">
        <v>1523</v>
      </c>
      <c r="M1698" s="5" t="s">
        <v>3217</v>
      </c>
      <c r="N1698" s="3" t="e">
        <f>IF(L1698="Availability", 0, IF(AND(#REF!="Y", OR(F1698&gt;2,#REF!&gt; 0)), 1, 0))</f>
        <v>#REF!</v>
      </c>
      <c r="O1698" s="5"/>
      <c r="P1698" s="5"/>
      <c r="Q1698" s="5"/>
      <c r="R1698" s="10"/>
      <c r="S1698" s="3">
        <f>_xlfn.XLOOKUP(E1698,DelayData!C:C,DelayData!E:E,"Not Found")</f>
        <v>101</v>
      </c>
      <c r="T1698" s="3">
        <f>tbl_master[[#This Row],[Delay Mins]]</f>
        <v>101</v>
      </c>
      <c r="U1698" s="41">
        <f t="shared" si="107"/>
        <v>0</v>
      </c>
      <c r="V1698" s="41" t="e" cm="1">
        <f t="array" aca="1" ref="V1698" ca="1">IF(V5COUNT(S1698:S1700)&lt;3,"",AVERAGE(S1698:S1700))</f>
        <v>#NAME?</v>
      </c>
      <c r="W1698" s="41" t="e">
        <f t="shared" ca="1" si="108"/>
        <v>#NAME?</v>
      </c>
      <c r="X1698" s="41" t="e">
        <f t="shared" ca="1" si="109"/>
        <v>#NAME?</v>
      </c>
      <c r="Y1698" s="44" t="e">
        <f t="shared" ca="1" si="110"/>
        <v>#NAME?</v>
      </c>
    </row>
    <row r="1699" spans="1:25" ht="60" hidden="1" x14ac:dyDescent="0.25">
      <c r="A1699" s="3" t="s">
        <v>3218</v>
      </c>
      <c r="B1699" s="4">
        <v>45742</v>
      </c>
      <c r="C1699" s="3"/>
      <c r="D1699" s="5" t="s">
        <v>1451</v>
      </c>
      <c r="E1699" s="3" t="s">
        <v>133</v>
      </c>
      <c r="F1699" s="3">
        <v>9</v>
      </c>
      <c r="G1699" s="3">
        <v>12</v>
      </c>
      <c r="H1699" s="4">
        <v>43714</v>
      </c>
      <c r="I1699" s="3" t="s">
        <v>54</v>
      </c>
      <c r="J1699" s="3"/>
      <c r="K1699" s="3" t="s">
        <v>34</v>
      </c>
      <c r="L1699" s="5" t="s">
        <v>875</v>
      </c>
      <c r="M1699" s="5" t="s">
        <v>3173</v>
      </c>
      <c r="N1699" s="3" t="e">
        <f>IF(L1699="Availability", 0, IF(AND(#REF!="Y", OR(F1699&gt;2,#REF!&gt; 0)), 1, 0))</f>
        <v>#REF!</v>
      </c>
      <c r="O1699" s="5"/>
      <c r="P1699" s="5"/>
      <c r="Q1699" s="5"/>
      <c r="R1699" s="10"/>
      <c r="S1699" s="3">
        <f>_xlfn.XLOOKUP(E1699,DelayData!C:C,DelayData!E:E,"Not Found")</f>
        <v>101</v>
      </c>
      <c r="T1699" s="3">
        <f>tbl_master[[#This Row],[Delay Mins]]</f>
        <v>101</v>
      </c>
      <c r="U1699" s="41">
        <f t="shared" si="107"/>
        <v>101</v>
      </c>
      <c r="V1699" s="41" t="e" cm="1">
        <f t="array" aca="1" ref="V1699" ca="1">IF(V5COUNT(S1699:S1701)&lt;3,"",AVERAGE(S1699:S1701))</f>
        <v>#NAME?</v>
      </c>
      <c r="W1699" s="41" t="e">
        <f t="shared" ca="1" si="108"/>
        <v>#NAME?</v>
      </c>
      <c r="X1699" s="41" t="e">
        <f t="shared" ca="1" si="109"/>
        <v>#NAME?</v>
      </c>
      <c r="Y1699" s="44" t="e">
        <f t="shared" ca="1" si="110"/>
        <v>#NAME?</v>
      </c>
    </row>
    <row r="1700" spans="1:25" ht="60" hidden="1" x14ac:dyDescent="0.25">
      <c r="A1700" s="3" t="s">
        <v>3219</v>
      </c>
      <c r="B1700" s="4">
        <v>45742</v>
      </c>
      <c r="C1700" s="3"/>
      <c r="D1700" s="5" t="s">
        <v>3220</v>
      </c>
      <c r="E1700" s="3" t="s">
        <v>133</v>
      </c>
      <c r="F1700" s="3">
        <v>8</v>
      </c>
      <c r="G1700" s="3">
        <v>8</v>
      </c>
      <c r="H1700" s="4">
        <v>43728</v>
      </c>
      <c r="I1700" s="3" t="s">
        <v>54</v>
      </c>
      <c r="J1700" s="3"/>
      <c r="K1700" s="3" t="s">
        <v>34</v>
      </c>
      <c r="L1700" s="5" t="s">
        <v>875</v>
      </c>
      <c r="M1700" s="5" t="s">
        <v>3173</v>
      </c>
      <c r="N1700" s="3" t="e">
        <f>IF(L1700="Availability", 0, IF(AND(#REF!="Y", OR(F1700&gt;2,#REF!&gt; 0)), 1, 0))</f>
        <v>#REF!</v>
      </c>
      <c r="O1700" s="5"/>
      <c r="P1700" s="5"/>
      <c r="Q1700" s="5"/>
      <c r="R1700" s="10"/>
      <c r="S1700" s="3">
        <f>_xlfn.XLOOKUP(E1700,DelayData!C:C,DelayData!E:E,"Not Found")</f>
        <v>101</v>
      </c>
      <c r="T1700" s="3">
        <f>tbl_master[[#This Row],[Delay Mins]]</f>
        <v>101</v>
      </c>
      <c r="U1700" s="41">
        <f t="shared" si="107"/>
        <v>101</v>
      </c>
      <c r="V1700" s="41" t="e" cm="1">
        <f t="array" aca="1" ref="V1700" ca="1">IF(V5COUNT(S1700:S1702)&lt;3,"",AVERAGE(S1700:S1702))</f>
        <v>#NAME?</v>
      </c>
      <c r="W1700" s="41" t="e">
        <f t="shared" ca="1" si="108"/>
        <v>#NAME?</v>
      </c>
      <c r="X1700" s="41" t="e">
        <f t="shared" ca="1" si="109"/>
        <v>#NAME?</v>
      </c>
      <c r="Y1700" s="44" t="e">
        <f t="shared" ca="1" si="110"/>
        <v>#NAME?</v>
      </c>
    </row>
    <row r="1701" spans="1:25" ht="60" hidden="1" x14ac:dyDescent="0.25">
      <c r="A1701" s="3" t="s">
        <v>3221</v>
      </c>
      <c r="B1701" s="4">
        <v>45742</v>
      </c>
      <c r="C1701" s="3" t="s">
        <v>1459</v>
      </c>
      <c r="D1701" s="5" t="s">
        <v>866</v>
      </c>
      <c r="E1701" s="3" t="s">
        <v>133</v>
      </c>
      <c r="F1701" s="3">
        <v>5</v>
      </c>
      <c r="G1701" s="3">
        <v>5</v>
      </c>
      <c r="H1701" s="4">
        <v>43838</v>
      </c>
      <c r="I1701" s="3" t="s">
        <v>744</v>
      </c>
      <c r="J1701" s="3"/>
      <c r="K1701" s="3" t="s">
        <v>194</v>
      </c>
      <c r="L1701" s="5" t="s">
        <v>875</v>
      </c>
      <c r="M1701" s="5" t="s">
        <v>3173</v>
      </c>
      <c r="N1701" s="3" t="e">
        <f>IF(L1701="Availability", 0, IF(AND(#REF!="Y", OR(F1701&gt;2,#REF!&gt; 0)), 1, 0))</f>
        <v>#REF!</v>
      </c>
      <c r="O1701" s="5"/>
      <c r="P1701" s="5"/>
      <c r="Q1701" s="5"/>
      <c r="R1701" s="10"/>
      <c r="S1701" s="3">
        <f>_xlfn.XLOOKUP(E1701,DelayData!C:C,DelayData!E:E,"Not Found")</f>
        <v>101</v>
      </c>
      <c r="T1701" s="3">
        <f>tbl_master[[#This Row],[Delay Mins]]</f>
        <v>101</v>
      </c>
      <c r="U1701" s="41">
        <f t="shared" si="107"/>
        <v>101</v>
      </c>
      <c r="V1701" s="41" t="e" cm="1">
        <f t="array" aca="1" ref="V1701" ca="1">IF(V5COUNT(S1701:S1703)&lt;3,"",AVERAGE(S1701:S1703))</f>
        <v>#NAME?</v>
      </c>
      <c r="W1701" s="41" t="e">
        <f t="shared" ca="1" si="108"/>
        <v>#NAME?</v>
      </c>
      <c r="X1701" s="41" t="e">
        <f t="shared" ca="1" si="109"/>
        <v>#NAME?</v>
      </c>
      <c r="Y1701" s="44" t="e">
        <f t="shared" ca="1" si="110"/>
        <v>#NAME?</v>
      </c>
    </row>
    <row r="1702" spans="1:25" ht="75" hidden="1" x14ac:dyDescent="0.25">
      <c r="A1702" s="3" t="s">
        <v>3222</v>
      </c>
      <c r="B1702" s="4">
        <v>45742</v>
      </c>
      <c r="C1702" s="3" t="s">
        <v>442</v>
      </c>
      <c r="D1702" s="5" t="s">
        <v>1319</v>
      </c>
      <c r="E1702" s="3" t="s">
        <v>53</v>
      </c>
      <c r="F1702" s="3">
        <v>68</v>
      </c>
      <c r="G1702" s="3">
        <v>68</v>
      </c>
      <c r="H1702" s="4">
        <v>43783</v>
      </c>
      <c r="I1702" s="3" t="s">
        <v>54</v>
      </c>
      <c r="J1702" s="3" t="s">
        <v>55</v>
      </c>
      <c r="K1702" s="3" t="s">
        <v>28</v>
      </c>
      <c r="L1702" s="5"/>
      <c r="M1702" s="5"/>
      <c r="N1702" s="3" t="e">
        <f>IF(L1702="Availability", 0, IF(AND(#REF!="Y", OR(F1702&gt;2,#REF!&gt; 0)), 1, 0))</f>
        <v>#REF!</v>
      </c>
      <c r="O1702" s="5"/>
      <c r="P1702" s="5"/>
      <c r="Q1702" s="5"/>
      <c r="R1702" s="10"/>
      <c r="S1702" s="3">
        <f>_xlfn.XLOOKUP(E1702,DelayData!C:C,DelayData!E:E,"Not Found")</f>
        <v>3</v>
      </c>
      <c r="T1702" s="3">
        <f>tbl_master[[#This Row],[Delay Mins]]</f>
        <v>3</v>
      </c>
      <c r="U1702" s="41">
        <f t="shared" si="107"/>
        <v>101</v>
      </c>
      <c r="V1702" s="41" t="e" cm="1">
        <f t="array" aca="1" ref="V1702" ca="1">IF(V5COUNT(S1702:S1704)&lt;3,"",AVERAGE(S1702:S1704))</f>
        <v>#NAME?</v>
      </c>
      <c r="W1702" s="41" t="e">
        <f t="shared" ca="1" si="108"/>
        <v>#NAME?</v>
      </c>
      <c r="X1702" s="41" t="e">
        <f t="shared" ca="1" si="109"/>
        <v>#NAME?</v>
      </c>
      <c r="Y1702" s="44" t="e">
        <f t="shared" ca="1" si="110"/>
        <v>#NAME?</v>
      </c>
    </row>
    <row r="1703" spans="1:25" ht="75" hidden="1" x14ac:dyDescent="0.25">
      <c r="A1703" s="3" t="s">
        <v>3223</v>
      </c>
      <c r="B1703" s="4">
        <v>45741</v>
      </c>
      <c r="C1703" s="3" t="s">
        <v>2594</v>
      </c>
      <c r="D1703" s="5" t="s">
        <v>2595</v>
      </c>
      <c r="E1703" s="3" t="s">
        <v>95</v>
      </c>
      <c r="F1703" s="3">
        <v>12</v>
      </c>
      <c r="G1703" s="3">
        <v>12</v>
      </c>
      <c r="H1703" s="4">
        <v>43957</v>
      </c>
      <c r="I1703" s="3" t="s">
        <v>39</v>
      </c>
      <c r="J1703" s="3" t="s">
        <v>361</v>
      </c>
      <c r="K1703" s="3" t="s">
        <v>28</v>
      </c>
      <c r="L1703" s="5"/>
      <c r="M1703" s="5"/>
      <c r="N1703" s="3" t="e">
        <f>IF(L1703="Availability", 0, IF(AND(#REF!="Y", OR(F1703&gt;2,#REF!&gt; 0)), 1, 0))</f>
        <v>#REF!</v>
      </c>
      <c r="O1703" s="5"/>
      <c r="P1703" s="5"/>
      <c r="Q1703" s="5"/>
      <c r="R1703" s="10"/>
      <c r="S1703" s="3">
        <f>_xlfn.XLOOKUP(E1703,DelayData!C:C,DelayData!E:E,"Not Found")</f>
        <v>0</v>
      </c>
      <c r="T1703" s="3">
        <f>tbl_master[[#This Row],[Delay Mins]]</f>
        <v>0</v>
      </c>
      <c r="U1703" s="41">
        <f t="shared" si="107"/>
        <v>3</v>
      </c>
      <c r="V1703" s="41" t="e" cm="1">
        <f t="array" aca="1" ref="V1703" ca="1">IF(V5COUNT(S1703:S1705)&lt;3,"",AVERAGE(S1703:S1705))</f>
        <v>#NAME?</v>
      </c>
      <c r="W1703" s="41" t="e">
        <f t="shared" ca="1" si="108"/>
        <v>#NAME?</v>
      </c>
      <c r="X1703" s="41" t="e">
        <f t="shared" ca="1" si="109"/>
        <v>#NAME?</v>
      </c>
      <c r="Y1703" s="44" t="e">
        <f t="shared" ca="1" si="110"/>
        <v>#NAME?</v>
      </c>
    </row>
    <row r="1704" spans="1:25" ht="75" hidden="1" x14ac:dyDescent="0.25">
      <c r="A1704" s="3" t="s">
        <v>3224</v>
      </c>
      <c r="B1704" s="4">
        <v>45741</v>
      </c>
      <c r="C1704" s="3" t="s">
        <v>961</v>
      </c>
      <c r="D1704" s="5" t="s">
        <v>962</v>
      </c>
      <c r="E1704" s="3" t="s">
        <v>1517</v>
      </c>
      <c r="F1704" s="3">
        <v>1</v>
      </c>
      <c r="G1704" s="3">
        <v>1</v>
      </c>
      <c r="H1704" s="4">
        <v>44077</v>
      </c>
      <c r="I1704" s="3" t="s">
        <v>1464</v>
      </c>
      <c r="J1704" s="3"/>
      <c r="K1704" s="3" t="s">
        <v>194</v>
      </c>
      <c r="L1704" s="5" t="s">
        <v>875</v>
      </c>
      <c r="M1704" s="5" t="s">
        <v>3173</v>
      </c>
      <c r="N1704" s="3" t="e">
        <f>IF(L1704="Availability", 0, IF(AND(#REF!="Y", OR(F1704&gt;2,#REF!&gt; 0)), 1, 0))</f>
        <v>#REF!</v>
      </c>
      <c r="O1704" s="5"/>
      <c r="P1704" s="5"/>
      <c r="Q1704" s="5"/>
      <c r="R1704" s="10"/>
      <c r="S1704" s="3">
        <f>_xlfn.XLOOKUP(E1704,DelayData!C:C,DelayData!E:E,"Not Found")</f>
        <v>6</v>
      </c>
      <c r="T1704" s="3">
        <f>tbl_master[[#This Row],[Delay Mins]]</f>
        <v>6</v>
      </c>
      <c r="U1704" s="41">
        <f t="shared" si="107"/>
        <v>0</v>
      </c>
      <c r="V1704" s="41" t="e" cm="1">
        <f t="array" aca="1" ref="V1704" ca="1">IF(V5COUNT(S1704:S1706)&lt;3,"",AVERAGE(S1704:S1706))</f>
        <v>#NAME?</v>
      </c>
      <c r="W1704" s="41" t="e">
        <f t="shared" ca="1" si="108"/>
        <v>#NAME?</v>
      </c>
      <c r="X1704" s="41" t="e">
        <f t="shared" ca="1" si="109"/>
        <v>#NAME?</v>
      </c>
      <c r="Y1704" s="44" t="e">
        <f t="shared" ca="1" si="110"/>
        <v>#NAME?</v>
      </c>
    </row>
    <row r="1705" spans="1:25" ht="60" hidden="1" x14ac:dyDescent="0.25">
      <c r="A1705" s="3" t="s">
        <v>3225</v>
      </c>
      <c r="B1705" s="4">
        <v>45741</v>
      </c>
      <c r="C1705" s="3" t="s">
        <v>593</v>
      </c>
      <c r="D1705" s="5" t="s">
        <v>594</v>
      </c>
      <c r="E1705" s="3" t="s">
        <v>43</v>
      </c>
      <c r="F1705" s="3">
        <v>7</v>
      </c>
      <c r="G1705" s="3">
        <v>7</v>
      </c>
      <c r="H1705" s="4">
        <v>43908</v>
      </c>
      <c r="I1705" s="3" t="s">
        <v>39</v>
      </c>
      <c r="J1705" s="3" t="s">
        <v>129</v>
      </c>
      <c r="K1705" s="3" t="s">
        <v>28</v>
      </c>
      <c r="L1705" s="5" t="s">
        <v>1650</v>
      </c>
      <c r="M1705" s="5" t="s">
        <v>3226</v>
      </c>
      <c r="N1705" s="3" t="e">
        <f>IF(L1705="Availability", 0, IF(AND(#REF!="Y", OR(F1705&gt;2,#REF!&gt; 0)), 1, 0))</f>
        <v>#REF!</v>
      </c>
      <c r="O1705" s="5"/>
      <c r="P1705" s="5"/>
      <c r="Q1705" s="5"/>
      <c r="R1705" s="10"/>
      <c r="S1705" s="3">
        <f>_xlfn.XLOOKUP(E1705,DelayData!C:C,DelayData!E:E,"Not Found")</f>
        <v>0</v>
      </c>
      <c r="T1705" s="3">
        <f>tbl_master[[#This Row],[Delay Mins]]</f>
        <v>0</v>
      </c>
      <c r="U1705" s="41">
        <f t="shared" si="107"/>
        <v>6</v>
      </c>
      <c r="V1705" s="41" t="e" cm="1">
        <f t="array" aca="1" ref="V1705" ca="1">IF(V5COUNT(S1705:S1707)&lt;3,"",AVERAGE(S1705:S1707))</f>
        <v>#NAME?</v>
      </c>
      <c r="W1705" s="41" t="e">
        <f t="shared" ca="1" si="108"/>
        <v>#NAME?</v>
      </c>
      <c r="X1705" s="41" t="e">
        <f t="shared" ca="1" si="109"/>
        <v>#NAME?</v>
      </c>
      <c r="Y1705" s="44" t="e">
        <f t="shared" ca="1" si="110"/>
        <v>#NAME?</v>
      </c>
    </row>
    <row r="1706" spans="1:25" ht="60" hidden="1" x14ac:dyDescent="0.25">
      <c r="A1706" s="3" t="s">
        <v>3227</v>
      </c>
      <c r="B1706" s="4">
        <v>45741</v>
      </c>
      <c r="C1706" s="3"/>
      <c r="D1706" s="5" t="s">
        <v>3116</v>
      </c>
      <c r="E1706" s="3" t="s">
        <v>76</v>
      </c>
      <c r="F1706" s="3">
        <v>21</v>
      </c>
      <c r="G1706" s="3">
        <v>34</v>
      </c>
      <c r="H1706" s="4">
        <v>43819</v>
      </c>
      <c r="I1706" s="3" t="s">
        <v>26</v>
      </c>
      <c r="J1706" s="3"/>
      <c r="K1706" s="3" t="s">
        <v>34</v>
      </c>
      <c r="L1706" s="5" t="s">
        <v>1616</v>
      </c>
      <c r="M1706" s="5" t="s">
        <v>3117</v>
      </c>
      <c r="N1706" s="3" t="e">
        <f>IF(L1706="Availability", 0, IF(AND(#REF!="Y", OR(F1706&gt;2,#REF!&gt; 0)), 1, 0))</f>
        <v>#REF!</v>
      </c>
      <c r="O1706" s="5"/>
      <c r="P1706" s="5"/>
      <c r="Q1706" s="5"/>
      <c r="R1706" s="10"/>
      <c r="S1706" s="3">
        <f>_xlfn.XLOOKUP(E1706,DelayData!C:C,DelayData!E:E,"Not Found")</f>
        <v>0</v>
      </c>
      <c r="T1706" s="3">
        <f>tbl_master[[#This Row],[Delay Mins]]</f>
        <v>0</v>
      </c>
      <c r="U1706" s="41">
        <f t="shared" si="107"/>
        <v>0</v>
      </c>
      <c r="V1706" s="41" t="e" cm="1">
        <f t="array" aca="1" ref="V1706" ca="1">IF(V5COUNT(S1706:S1708)&lt;3,"",AVERAGE(S1706:S1708))</f>
        <v>#NAME?</v>
      </c>
      <c r="W1706" s="41" t="e">
        <f t="shared" ca="1" si="108"/>
        <v>#NAME?</v>
      </c>
      <c r="X1706" s="41" t="e">
        <f t="shared" ca="1" si="109"/>
        <v>#NAME?</v>
      </c>
      <c r="Y1706" s="44" t="e">
        <f t="shared" ca="1" si="110"/>
        <v>#NAME?</v>
      </c>
    </row>
    <row r="1707" spans="1:25" ht="135" hidden="1" x14ac:dyDescent="0.25">
      <c r="A1707" s="3" t="s">
        <v>3228</v>
      </c>
      <c r="B1707" s="4">
        <v>45741</v>
      </c>
      <c r="C1707" s="3" t="s">
        <v>337</v>
      </c>
      <c r="D1707" s="5" t="s">
        <v>3229</v>
      </c>
      <c r="E1707" s="3" t="s">
        <v>3230</v>
      </c>
      <c r="F1707" s="3">
        <v>0</v>
      </c>
      <c r="G1707" s="3">
        <v>0</v>
      </c>
      <c r="H1707" s="4">
        <v>43532</v>
      </c>
      <c r="I1707" s="3" t="s">
        <v>26</v>
      </c>
      <c r="J1707" s="3" t="s">
        <v>44</v>
      </c>
      <c r="K1707" s="3" t="s">
        <v>28</v>
      </c>
      <c r="L1707" s="5"/>
      <c r="M1707" s="5"/>
      <c r="N1707" s="3" t="e">
        <f>IF(L1707="Availability", 0, IF(AND(#REF!="Y", OR(F1707&gt;2,#REF!&gt; 0)), 1, 0))</f>
        <v>#REF!</v>
      </c>
      <c r="O1707" s="5"/>
      <c r="P1707" s="5"/>
      <c r="Q1707" s="5"/>
      <c r="R1707" s="10"/>
      <c r="S1707" s="3">
        <f>_xlfn.XLOOKUP(E1707,DelayData!C:C,DelayData!E:E,"Not Found")</f>
        <v>0</v>
      </c>
      <c r="T1707" s="3">
        <f>tbl_master[[#This Row],[Delay Mins]]</f>
        <v>0</v>
      </c>
      <c r="U1707" s="41">
        <f t="shared" si="107"/>
        <v>0</v>
      </c>
      <c r="V1707" s="41" t="e" cm="1">
        <f t="array" aca="1" ref="V1707" ca="1">IF(V5COUNT(S1707:S1709)&lt;3,"",AVERAGE(S1707:S1709))</f>
        <v>#NAME?</v>
      </c>
      <c r="W1707" s="41" t="e">
        <f t="shared" ca="1" si="108"/>
        <v>#NAME?</v>
      </c>
      <c r="X1707" s="41" t="e">
        <f t="shared" ca="1" si="109"/>
        <v>#NAME?</v>
      </c>
      <c r="Y1707" s="44" t="e">
        <f t="shared" ca="1" si="110"/>
        <v>#NAME?</v>
      </c>
    </row>
    <row r="1708" spans="1:25" ht="75" hidden="1" x14ac:dyDescent="0.25">
      <c r="A1708" s="3" t="s">
        <v>3231</v>
      </c>
      <c r="B1708" s="4">
        <v>45740</v>
      </c>
      <c r="C1708" s="3" t="s">
        <v>990</v>
      </c>
      <c r="D1708" s="5" t="s">
        <v>991</v>
      </c>
      <c r="E1708" s="3" t="s">
        <v>1373</v>
      </c>
      <c r="F1708" s="3">
        <v>32</v>
      </c>
      <c r="G1708" s="3">
        <v>70</v>
      </c>
      <c r="H1708" s="4">
        <v>43532</v>
      </c>
      <c r="I1708" s="3" t="s">
        <v>26</v>
      </c>
      <c r="J1708" s="3" t="s">
        <v>541</v>
      </c>
      <c r="K1708" s="3" t="s">
        <v>28</v>
      </c>
      <c r="L1708" s="5"/>
      <c r="M1708" s="5"/>
      <c r="N1708" s="3" t="e">
        <f>IF(L1708="Availability", 0, IF(AND(#REF!="Y", OR(F1708&gt;2,#REF!&gt; 0)), 1, 0))</f>
        <v>#REF!</v>
      </c>
      <c r="O1708" s="5"/>
      <c r="P1708" s="5"/>
      <c r="Q1708" s="5"/>
      <c r="R1708" s="10"/>
      <c r="S1708" s="3">
        <f>_xlfn.XLOOKUP(E1708,DelayData!C:C,DelayData!E:E,"Not Found")</f>
        <v>0</v>
      </c>
      <c r="T1708" s="3">
        <f>tbl_master[[#This Row],[Delay Mins]]</f>
        <v>0</v>
      </c>
      <c r="U1708" s="41">
        <f t="shared" si="107"/>
        <v>0</v>
      </c>
      <c r="V1708" s="41" t="e" cm="1">
        <f t="array" aca="1" ref="V1708" ca="1">IF(V5COUNT(S1708:S1710)&lt;3,"",AVERAGE(S1708:S1710))</f>
        <v>#NAME?</v>
      </c>
      <c r="W1708" s="41" t="e">
        <f t="shared" ca="1" si="108"/>
        <v>#NAME?</v>
      </c>
      <c r="X1708" s="41" t="e">
        <f t="shared" ca="1" si="109"/>
        <v>#NAME?</v>
      </c>
      <c r="Y1708" s="44" t="e">
        <f t="shared" ca="1" si="110"/>
        <v>#NAME?</v>
      </c>
    </row>
    <row r="1709" spans="1:25" ht="75" hidden="1" x14ac:dyDescent="0.25">
      <c r="A1709" s="3" t="s">
        <v>3232</v>
      </c>
      <c r="B1709" s="4">
        <v>45740</v>
      </c>
      <c r="C1709" s="3" t="s">
        <v>2539</v>
      </c>
      <c r="D1709" s="5" t="s">
        <v>3233</v>
      </c>
      <c r="E1709" s="3" t="s">
        <v>3112</v>
      </c>
      <c r="F1709" s="3">
        <v>3</v>
      </c>
      <c r="G1709" s="3">
        <v>3</v>
      </c>
      <c r="H1709" s="4">
        <v>43542</v>
      </c>
      <c r="I1709" s="3" t="s">
        <v>744</v>
      </c>
      <c r="J1709" s="3"/>
      <c r="K1709" s="3" t="s">
        <v>194</v>
      </c>
      <c r="L1709" s="5" t="s">
        <v>875</v>
      </c>
      <c r="M1709" s="5" t="s">
        <v>3173</v>
      </c>
      <c r="N1709" s="3" t="e">
        <f>IF(L1709="Availability", 0, IF(AND(#REF!="Y", OR(F1709&gt;2,#REF!&gt; 0)), 1, 0))</f>
        <v>#REF!</v>
      </c>
      <c r="O1709" s="5"/>
      <c r="P1709" s="5"/>
      <c r="Q1709" s="5"/>
      <c r="R1709" s="10"/>
      <c r="S1709" s="3">
        <f>_xlfn.XLOOKUP(E1709,DelayData!C:C,DelayData!E:E,"Not Found")</f>
        <v>4</v>
      </c>
      <c r="T1709" s="3">
        <f>tbl_master[[#This Row],[Delay Mins]]</f>
        <v>4</v>
      </c>
      <c r="U1709" s="41">
        <f t="shared" si="107"/>
        <v>0</v>
      </c>
      <c r="V1709" s="41" t="e" cm="1">
        <f t="array" aca="1" ref="V1709" ca="1">IF(V5COUNT(S1709:S1711)&lt;3,"",AVERAGE(S1709:S1711))</f>
        <v>#NAME?</v>
      </c>
      <c r="W1709" s="41" t="e">
        <f t="shared" ca="1" si="108"/>
        <v>#NAME?</v>
      </c>
      <c r="X1709" s="41" t="e">
        <f t="shared" ca="1" si="109"/>
        <v>#NAME?</v>
      </c>
      <c r="Y1709" s="44" t="e">
        <f t="shared" ca="1" si="110"/>
        <v>#NAME?</v>
      </c>
    </row>
    <row r="1710" spans="1:25" ht="60" hidden="1" x14ac:dyDescent="0.25">
      <c r="A1710" s="3" t="s">
        <v>3234</v>
      </c>
      <c r="B1710" s="4">
        <v>45740</v>
      </c>
      <c r="C1710" s="3" t="s">
        <v>519</v>
      </c>
      <c r="D1710" s="5" t="s">
        <v>2641</v>
      </c>
      <c r="E1710" s="3" t="s">
        <v>1970</v>
      </c>
      <c r="F1710" s="3">
        <v>11</v>
      </c>
      <c r="G1710" s="3">
        <v>29</v>
      </c>
      <c r="H1710" s="4">
        <v>43714</v>
      </c>
      <c r="I1710" s="3" t="s">
        <v>26</v>
      </c>
      <c r="J1710" s="3" t="s">
        <v>588</v>
      </c>
      <c r="K1710" s="3" t="s">
        <v>28</v>
      </c>
      <c r="L1710" s="5"/>
      <c r="M1710" s="5"/>
      <c r="N1710" s="3" t="e">
        <f>IF(L1710="Availability", 0, IF(AND(#REF!="Y", OR(F1710&gt;2,#REF!&gt; 0)), 1, 0))</f>
        <v>#REF!</v>
      </c>
      <c r="O1710" s="5"/>
      <c r="P1710" s="5"/>
      <c r="Q1710" s="5"/>
      <c r="R1710" s="10"/>
      <c r="S1710" s="3">
        <f>_xlfn.XLOOKUP(E1710,DelayData!C:C,DelayData!E:E,"Not Found")</f>
        <v>18</v>
      </c>
      <c r="T1710" s="3">
        <f>tbl_master[[#This Row],[Delay Mins]]</f>
        <v>18</v>
      </c>
      <c r="U1710" s="41">
        <f t="shared" si="107"/>
        <v>4</v>
      </c>
      <c r="V1710" s="41" t="e" cm="1">
        <f t="array" aca="1" ref="V1710" ca="1">IF(V5COUNT(S1710:S1712)&lt;3,"",AVERAGE(S1710:S1712))</f>
        <v>#NAME?</v>
      </c>
      <c r="W1710" s="41" t="e">
        <f t="shared" ca="1" si="108"/>
        <v>#NAME?</v>
      </c>
      <c r="X1710" s="41" t="e">
        <f t="shared" ca="1" si="109"/>
        <v>#NAME?</v>
      </c>
      <c r="Y1710" s="44" t="e">
        <f t="shared" ca="1" si="110"/>
        <v>#NAME?</v>
      </c>
    </row>
    <row r="1711" spans="1:25" ht="60" hidden="1" x14ac:dyDescent="0.25">
      <c r="A1711" s="3" t="s">
        <v>3235</v>
      </c>
      <c r="B1711" s="4">
        <v>45740</v>
      </c>
      <c r="C1711" s="3" t="s">
        <v>337</v>
      </c>
      <c r="D1711" s="5" t="s">
        <v>338</v>
      </c>
      <c r="E1711" s="3" t="s">
        <v>3236</v>
      </c>
      <c r="F1711" s="3">
        <v>6</v>
      </c>
      <c r="G1711" s="3">
        <v>11</v>
      </c>
      <c r="H1711" s="4">
        <v>43532</v>
      </c>
      <c r="I1711" s="3" t="s">
        <v>26</v>
      </c>
      <c r="J1711" s="3" t="s">
        <v>27</v>
      </c>
      <c r="K1711" s="3" t="s">
        <v>28</v>
      </c>
      <c r="L1711" s="5"/>
      <c r="M1711" s="5"/>
      <c r="N1711" s="3" t="e">
        <f>IF(L1711="Availability", 0, IF(AND(#REF!="Y", OR(F1711&gt;2,#REF!&gt; 0)), 1, 0))</f>
        <v>#REF!</v>
      </c>
      <c r="O1711" s="5"/>
      <c r="P1711" s="5"/>
      <c r="Q1711" s="5"/>
      <c r="R1711" s="10"/>
      <c r="S1711" s="3">
        <f>_xlfn.XLOOKUP(E1711,DelayData!C:C,DelayData!E:E,"Not Found")</f>
        <v>35</v>
      </c>
      <c r="T1711" s="3">
        <f>tbl_master[[#This Row],[Delay Mins]]</f>
        <v>35</v>
      </c>
      <c r="U1711" s="41">
        <f t="shared" si="107"/>
        <v>18</v>
      </c>
      <c r="V1711" s="41" t="e" cm="1">
        <f t="array" aca="1" ref="V1711" ca="1">IF(V5COUNT(S1711:S1713)&lt;3,"",AVERAGE(S1711:S1713))</f>
        <v>#NAME?</v>
      </c>
      <c r="W1711" s="41" t="e">
        <f t="shared" ca="1" si="108"/>
        <v>#NAME?</v>
      </c>
      <c r="X1711" s="41" t="e">
        <f t="shared" ca="1" si="109"/>
        <v>#NAME?</v>
      </c>
      <c r="Y1711" s="44" t="e">
        <f t="shared" ca="1" si="110"/>
        <v>#NAME?</v>
      </c>
    </row>
    <row r="1712" spans="1:25" ht="60" hidden="1" x14ac:dyDescent="0.25">
      <c r="A1712" s="3" t="s">
        <v>3237</v>
      </c>
      <c r="B1712" s="4">
        <v>45740</v>
      </c>
      <c r="C1712" s="3" t="s">
        <v>61</v>
      </c>
      <c r="D1712" s="5" t="s">
        <v>1275</v>
      </c>
      <c r="E1712" s="3" t="s">
        <v>819</v>
      </c>
      <c r="F1712" s="3">
        <v>3</v>
      </c>
      <c r="G1712" s="3">
        <v>6</v>
      </c>
      <c r="H1712" s="4">
        <v>43686</v>
      </c>
      <c r="I1712" s="3" t="s">
        <v>39</v>
      </c>
      <c r="J1712" s="3" t="s">
        <v>242</v>
      </c>
      <c r="K1712" s="3" t="s">
        <v>28</v>
      </c>
      <c r="L1712" s="5"/>
      <c r="M1712" s="5"/>
      <c r="N1712" s="3" t="e">
        <f>IF(L1712="Availability", 0, IF(AND(#REF!="Y", OR(F1712&gt;2,#REF!&gt; 0)), 1, 0))</f>
        <v>#REF!</v>
      </c>
      <c r="O1712" s="5"/>
      <c r="P1712" s="5"/>
      <c r="Q1712" s="5"/>
      <c r="R1712" s="10"/>
      <c r="S1712" s="3">
        <f>_xlfn.XLOOKUP(E1712,DelayData!C:C,DelayData!E:E,"Not Found")</f>
        <v>25</v>
      </c>
      <c r="T1712" s="3">
        <f>tbl_master[[#This Row],[Delay Mins]]</f>
        <v>25</v>
      </c>
      <c r="U1712" s="41">
        <f t="shared" si="107"/>
        <v>35</v>
      </c>
      <c r="V1712" s="41" t="e" cm="1">
        <f t="array" aca="1" ref="V1712" ca="1">IF(V5COUNT(S1712:S1714)&lt;3,"",AVERAGE(S1712:S1714))</f>
        <v>#NAME?</v>
      </c>
      <c r="W1712" s="41" t="e">
        <f t="shared" ca="1" si="108"/>
        <v>#NAME?</v>
      </c>
      <c r="X1712" s="41" t="e">
        <f t="shared" ca="1" si="109"/>
        <v>#NAME?</v>
      </c>
      <c r="Y1712" s="44" t="e">
        <f t="shared" ca="1" si="110"/>
        <v>#NAME?</v>
      </c>
    </row>
    <row r="1713" spans="1:25" ht="60" hidden="1" x14ac:dyDescent="0.25">
      <c r="A1713" s="3" t="s">
        <v>3238</v>
      </c>
      <c r="B1713" s="4">
        <v>45740</v>
      </c>
      <c r="C1713" s="3" t="s">
        <v>85</v>
      </c>
      <c r="D1713" s="5" t="s">
        <v>1994</v>
      </c>
      <c r="E1713" s="3" t="s">
        <v>1191</v>
      </c>
      <c r="F1713" s="3">
        <v>0</v>
      </c>
      <c r="G1713" s="3">
        <v>0</v>
      </c>
      <c r="H1713" s="4">
        <v>44013</v>
      </c>
      <c r="I1713" s="3" t="s">
        <v>39</v>
      </c>
      <c r="J1713" s="3" t="s">
        <v>27</v>
      </c>
      <c r="K1713" s="3" t="s">
        <v>28</v>
      </c>
      <c r="L1713" s="5"/>
      <c r="M1713" s="5"/>
      <c r="N1713" s="3" t="e">
        <f>IF(L1713="Availability", 0, IF(AND(#REF!="Y", OR(F1713&gt;2,#REF!&gt; 0)), 1, 0))</f>
        <v>#REF!</v>
      </c>
      <c r="O1713" s="5"/>
      <c r="P1713" s="5"/>
      <c r="Q1713" s="5"/>
      <c r="R1713" s="10"/>
      <c r="S1713" s="3">
        <f>_xlfn.XLOOKUP(E1713,DelayData!C:C,DelayData!E:E,"Not Found")</f>
        <v>0</v>
      </c>
      <c r="T1713" s="3">
        <f>tbl_master[[#This Row],[Delay Mins]]</f>
        <v>0</v>
      </c>
      <c r="U1713" s="41">
        <f t="shared" si="107"/>
        <v>25</v>
      </c>
      <c r="V1713" s="41" t="e" cm="1">
        <f t="array" aca="1" ref="V1713" ca="1">IF(V5COUNT(S1713:S1715)&lt;3,"",AVERAGE(S1713:S1715))</f>
        <v>#NAME?</v>
      </c>
      <c r="W1713" s="41" t="e">
        <f t="shared" ca="1" si="108"/>
        <v>#NAME?</v>
      </c>
      <c r="X1713" s="41" t="e">
        <f t="shared" ca="1" si="109"/>
        <v>#NAME?</v>
      </c>
      <c r="Y1713" s="44" t="e">
        <f t="shared" ca="1" si="110"/>
        <v>#NAME?</v>
      </c>
    </row>
    <row r="1714" spans="1:25" ht="30" hidden="1" x14ac:dyDescent="0.25">
      <c r="A1714" s="3" t="s">
        <v>3239</v>
      </c>
      <c r="B1714" s="4">
        <v>45739</v>
      </c>
      <c r="C1714" s="3" t="s">
        <v>710</v>
      </c>
      <c r="D1714" s="5"/>
      <c r="E1714" s="3" t="s">
        <v>182</v>
      </c>
      <c r="F1714" s="3">
        <v>3</v>
      </c>
      <c r="G1714" s="3">
        <v>7</v>
      </c>
      <c r="H1714" s="3"/>
      <c r="I1714" s="3" t="s">
        <v>33</v>
      </c>
      <c r="J1714" s="3" t="s">
        <v>183</v>
      </c>
      <c r="K1714" s="3" t="s">
        <v>28</v>
      </c>
      <c r="L1714" s="5"/>
      <c r="M1714" s="5"/>
      <c r="N1714" s="3" t="e">
        <f>IF(L1714="Availability", 0, IF(AND(#REF!="Y", OR(F1714&gt;2,#REF!&gt; 0)), 1, 0))</f>
        <v>#REF!</v>
      </c>
      <c r="O1714" s="5"/>
      <c r="P1714" s="5"/>
      <c r="Q1714" s="5"/>
      <c r="R1714" s="10"/>
      <c r="S1714" s="3">
        <f>_xlfn.XLOOKUP(E1714,DelayData!C:C,DelayData!E:E,"Not Found")</f>
        <v>0</v>
      </c>
      <c r="T1714" s="3">
        <f>tbl_master[[#This Row],[Delay Mins]]</f>
        <v>0</v>
      </c>
      <c r="U1714" s="41">
        <f t="shared" si="107"/>
        <v>0</v>
      </c>
      <c r="V1714" s="41" t="e" cm="1">
        <f t="array" aca="1" ref="V1714" ca="1">IF(V5COUNT(S1714:S1716)&lt;3,"",AVERAGE(S1714:S1716))</f>
        <v>#NAME?</v>
      </c>
      <c r="W1714" s="41" t="e">
        <f t="shared" ca="1" si="108"/>
        <v>#NAME?</v>
      </c>
      <c r="X1714" s="41" t="e">
        <f t="shared" ca="1" si="109"/>
        <v>#NAME?</v>
      </c>
      <c r="Y1714" s="44" t="e">
        <f t="shared" ca="1" si="110"/>
        <v>#NAME?</v>
      </c>
    </row>
    <row r="1715" spans="1:25" ht="75" hidden="1" x14ac:dyDescent="0.25">
      <c r="A1715" s="3" t="s">
        <v>3240</v>
      </c>
      <c r="B1715" s="4">
        <v>45739</v>
      </c>
      <c r="C1715" s="3" t="s">
        <v>3241</v>
      </c>
      <c r="D1715" s="5" t="s">
        <v>3242</v>
      </c>
      <c r="E1715" s="3" t="s">
        <v>1728</v>
      </c>
      <c r="F1715" s="3">
        <v>35</v>
      </c>
      <c r="G1715" s="3">
        <v>45</v>
      </c>
      <c r="H1715" s="4">
        <v>44077</v>
      </c>
      <c r="I1715" s="3" t="s">
        <v>1611</v>
      </c>
      <c r="J1715" s="3"/>
      <c r="K1715" s="3" t="s">
        <v>194</v>
      </c>
      <c r="L1715" s="5" t="s">
        <v>875</v>
      </c>
      <c r="M1715" s="5" t="s">
        <v>3173</v>
      </c>
      <c r="N1715" s="3" t="e">
        <f>IF(L1715="Availability", 0, IF(AND(#REF!="Y", OR(F1715&gt;2,#REF!&gt; 0)), 1, 0))</f>
        <v>#REF!</v>
      </c>
      <c r="O1715" s="5"/>
      <c r="P1715" s="5"/>
      <c r="Q1715" s="5"/>
      <c r="R1715" s="10"/>
      <c r="S1715" s="3">
        <f>_xlfn.XLOOKUP(E1715,DelayData!C:C,DelayData!E:E,"Not Found")</f>
        <v>5</v>
      </c>
      <c r="T1715" s="3">
        <f>tbl_master[[#This Row],[Delay Mins]]</f>
        <v>5</v>
      </c>
      <c r="U1715" s="41">
        <f t="shared" si="107"/>
        <v>0</v>
      </c>
      <c r="V1715" s="41" t="e" cm="1">
        <f t="array" aca="1" ref="V1715" ca="1">IF(V5COUNT(S1715:S1717)&lt;3,"",AVERAGE(S1715:S1717))</f>
        <v>#NAME?</v>
      </c>
      <c r="W1715" s="41" t="e">
        <f t="shared" ca="1" si="108"/>
        <v>#NAME?</v>
      </c>
      <c r="X1715" s="41" t="e">
        <f t="shared" ca="1" si="109"/>
        <v>#NAME?</v>
      </c>
      <c r="Y1715" s="44" t="e">
        <f t="shared" ca="1" si="110"/>
        <v>#NAME?</v>
      </c>
    </row>
    <row r="1716" spans="1:25" ht="60" hidden="1" x14ac:dyDescent="0.25">
      <c r="A1716" s="3" t="s">
        <v>3243</v>
      </c>
      <c r="B1716" s="4">
        <v>45739</v>
      </c>
      <c r="C1716" s="3" t="s">
        <v>3241</v>
      </c>
      <c r="D1716" s="5" t="s">
        <v>3244</v>
      </c>
      <c r="E1716" s="3" t="s">
        <v>95</v>
      </c>
      <c r="F1716" s="3">
        <v>4</v>
      </c>
      <c r="G1716" s="3">
        <v>7</v>
      </c>
      <c r="H1716" s="4">
        <v>44077</v>
      </c>
      <c r="I1716" s="3" t="s">
        <v>39</v>
      </c>
      <c r="J1716" s="3" t="s">
        <v>163</v>
      </c>
      <c r="K1716" s="3" t="s">
        <v>28</v>
      </c>
      <c r="L1716" s="5"/>
      <c r="M1716" s="5"/>
      <c r="N1716" s="3" t="e">
        <f>IF(L1716="Availability", 0, IF(AND(#REF!="Y", OR(F1716&gt;2,#REF!&gt; 0)), 1, 0))</f>
        <v>#REF!</v>
      </c>
      <c r="O1716" s="5"/>
      <c r="P1716" s="5"/>
      <c r="Q1716" s="5"/>
      <c r="R1716" s="10"/>
      <c r="S1716" s="3">
        <f>_xlfn.XLOOKUP(E1716,DelayData!C:C,DelayData!E:E,"Not Found")</f>
        <v>0</v>
      </c>
      <c r="T1716" s="3">
        <f>tbl_master[[#This Row],[Delay Mins]]</f>
        <v>0</v>
      </c>
      <c r="U1716" s="41">
        <f t="shared" si="107"/>
        <v>5</v>
      </c>
      <c r="V1716" s="41" t="e" cm="1">
        <f t="array" aca="1" ref="V1716" ca="1">IF(V5COUNT(S1716:S1718)&lt;3,"",AVERAGE(S1716:S1718))</f>
        <v>#NAME?</v>
      </c>
      <c r="W1716" s="41" t="e">
        <f t="shared" ca="1" si="108"/>
        <v>#NAME?</v>
      </c>
      <c r="X1716" s="41" t="e">
        <f t="shared" ca="1" si="109"/>
        <v>#NAME?</v>
      </c>
      <c r="Y1716" s="44" t="e">
        <f t="shared" ca="1" si="110"/>
        <v>#NAME?</v>
      </c>
    </row>
    <row r="1717" spans="1:25" ht="30" hidden="1" x14ac:dyDescent="0.25">
      <c r="A1717" s="3" t="s">
        <v>3245</v>
      </c>
      <c r="B1717" s="4">
        <v>45739</v>
      </c>
      <c r="C1717" s="3" t="s">
        <v>61</v>
      </c>
      <c r="D1717" s="5"/>
      <c r="E1717" s="3" t="s">
        <v>2642</v>
      </c>
      <c r="F1717" s="3">
        <v>37</v>
      </c>
      <c r="G1717" s="3">
        <v>102</v>
      </c>
      <c r="H1717" s="3"/>
      <c r="I1717" s="3" t="s">
        <v>33</v>
      </c>
      <c r="J1717" s="3" t="s">
        <v>288</v>
      </c>
      <c r="K1717" s="3" t="s">
        <v>28</v>
      </c>
      <c r="L1717" s="5"/>
      <c r="M1717" s="5"/>
      <c r="N1717" s="3" t="e">
        <f>IF(L1717="Availability", 0, IF(AND(#REF!="Y", OR(F1717&gt;2,#REF!&gt; 0)), 1, 0))</f>
        <v>#REF!</v>
      </c>
      <c r="O1717" s="5"/>
      <c r="P1717" s="5"/>
      <c r="Q1717" s="5"/>
      <c r="R1717" s="10"/>
      <c r="S1717" s="3">
        <f>_xlfn.XLOOKUP(E1717,DelayData!C:C,DelayData!E:E,"Not Found")</f>
        <v>0</v>
      </c>
      <c r="T1717" s="3">
        <f>tbl_master[[#This Row],[Delay Mins]]</f>
        <v>0</v>
      </c>
      <c r="U1717" s="41">
        <f t="shared" si="107"/>
        <v>0</v>
      </c>
      <c r="V1717" s="41" t="e" cm="1">
        <f t="array" aca="1" ref="V1717" ca="1">IF(V5COUNT(S1717:S1719)&lt;3,"",AVERAGE(S1717:S1719))</f>
        <v>#NAME?</v>
      </c>
      <c r="W1717" s="41" t="e">
        <f t="shared" ca="1" si="108"/>
        <v>#NAME?</v>
      </c>
      <c r="X1717" s="41" t="e">
        <f t="shared" ca="1" si="109"/>
        <v>#NAME?</v>
      </c>
      <c r="Y1717" s="44" t="e">
        <f t="shared" ca="1" si="110"/>
        <v>#NAME?</v>
      </c>
    </row>
    <row r="1718" spans="1:25" ht="60" hidden="1" x14ac:dyDescent="0.25">
      <c r="A1718" s="3" t="s">
        <v>3246</v>
      </c>
      <c r="B1718" s="4">
        <v>45737</v>
      </c>
      <c r="C1718" s="3"/>
      <c r="D1718" s="5" t="s">
        <v>3247</v>
      </c>
      <c r="E1718" s="3" t="s">
        <v>118</v>
      </c>
      <c r="F1718" s="3">
        <v>30</v>
      </c>
      <c r="G1718" s="3">
        <v>30</v>
      </c>
      <c r="H1718" s="4">
        <v>43714</v>
      </c>
      <c r="I1718" s="3" t="s">
        <v>26</v>
      </c>
      <c r="J1718" s="3"/>
      <c r="K1718" s="3" t="s">
        <v>34</v>
      </c>
      <c r="L1718" s="5"/>
      <c r="M1718" s="5" t="s">
        <v>3173</v>
      </c>
      <c r="N1718" s="3" t="e">
        <f>IF(L1718="Availability", 0, IF(AND(#REF!="Y", OR(F1718&gt;2,#REF!&gt; 0)), 1, 0))</f>
        <v>#REF!</v>
      </c>
      <c r="O1718" s="5"/>
      <c r="P1718" s="5"/>
      <c r="Q1718" s="5"/>
      <c r="R1718" s="10"/>
      <c r="S1718" s="3">
        <f>_xlfn.XLOOKUP(E1718,DelayData!C:C,DelayData!E:E,"Not Found")</f>
        <v>0</v>
      </c>
      <c r="T1718" s="3">
        <f>tbl_master[[#This Row],[Delay Mins]]</f>
        <v>0</v>
      </c>
      <c r="U1718" s="41">
        <f t="shared" si="107"/>
        <v>0</v>
      </c>
      <c r="V1718" s="41" t="e" cm="1">
        <f t="array" aca="1" ref="V1718" ca="1">IF(V5COUNT(S1718:S1720)&lt;3,"",AVERAGE(S1718:S1720))</f>
        <v>#NAME?</v>
      </c>
      <c r="W1718" s="41" t="e">
        <f t="shared" ca="1" si="108"/>
        <v>#NAME?</v>
      </c>
      <c r="X1718" s="41" t="e">
        <f t="shared" ca="1" si="109"/>
        <v>#NAME?</v>
      </c>
      <c r="Y1718" s="44" t="e">
        <f t="shared" ca="1" si="110"/>
        <v>#NAME?</v>
      </c>
    </row>
    <row r="1719" spans="1:25" ht="60" hidden="1" x14ac:dyDescent="0.25">
      <c r="A1719" s="3" t="s">
        <v>3248</v>
      </c>
      <c r="B1719" s="4">
        <v>45737</v>
      </c>
      <c r="C1719" s="3" t="s">
        <v>1706</v>
      </c>
      <c r="D1719" s="5" t="s">
        <v>2458</v>
      </c>
      <c r="E1719" s="3" t="s">
        <v>813</v>
      </c>
      <c r="F1719" s="3">
        <v>34</v>
      </c>
      <c r="G1719" s="3">
        <v>44</v>
      </c>
      <c r="H1719" s="4">
        <v>43542</v>
      </c>
      <c r="I1719" s="3" t="s">
        <v>80</v>
      </c>
      <c r="J1719" s="3" t="s">
        <v>199</v>
      </c>
      <c r="K1719" s="3" t="s">
        <v>28</v>
      </c>
      <c r="L1719" s="5"/>
      <c r="M1719" s="5" t="s">
        <v>3217</v>
      </c>
      <c r="N1719" s="3" t="e">
        <f>IF(L1719="Availability", 0, IF(AND(#REF!="Y", OR(F1719&gt;2,#REF!&gt; 0)), 1, 0))</f>
        <v>#REF!</v>
      </c>
      <c r="O1719" s="5"/>
      <c r="P1719" s="5"/>
      <c r="Q1719" s="5"/>
      <c r="R1719" s="10"/>
      <c r="S1719" s="3">
        <f>_xlfn.XLOOKUP(E1719,DelayData!C:C,DelayData!E:E,"Not Found")</f>
        <v>29</v>
      </c>
      <c r="T1719" s="3">
        <f>tbl_master[[#This Row],[Delay Mins]]</f>
        <v>29</v>
      </c>
      <c r="U1719" s="41">
        <f t="shared" si="107"/>
        <v>0</v>
      </c>
      <c r="V1719" s="41" t="e" cm="1">
        <f t="array" aca="1" ref="V1719" ca="1">IF(V5COUNT(S1719:S1721)&lt;3,"",AVERAGE(S1719:S1721))</f>
        <v>#NAME?</v>
      </c>
      <c r="W1719" s="41" t="e">
        <f t="shared" ca="1" si="108"/>
        <v>#NAME?</v>
      </c>
      <c r="X1719" s="41" t="e">
        <f t="shared" ca="1" si="109"/>
        <v>#NAME?</v>
      </c>
      <c r="Y1719" s="44" t="e">
        <f t="shared" ca="1" si="110"/>
        <v>#NAME?</v>
      </c>
    </row>
    <row r="1720" spans="1:25" ht="60" hidden="1" x14ac:dyDescent="0.25">
      <c r="A1720" s="3" t="s">
        <v>3249</v>
      </c>
      <c r="B1720" s="4">
        <v>45737</v>
      </c>
      <c r="C1720" s="3" t="s">
        <v>422</v>
      </c>
      <c r="D1720" s="5" t="s">
        <v>419</v>
      </c>
      <c r="E1720" s="3" t="s">
        <v>567</v>
      </c>
      <c r="F1720" s="3">
        <v>19</v>
      </c>
      <c r="G1720" s="3">
        <v>37</v>
      </c>
      <c r="H1720" s="4">
        <v>44048</v>
      </c>
      <c r="I1720" s="3" t="s">
        <v>601</v>
      </c>
      <c r="J1720" s="3" t="s">
        <v>602</v>
      </c>
      <c r="K1720" s="3" t="s">
        <v>28</v>
      </c>
      <c r="L1720" s="5" t="s">
        <v>1523</v>
      </c>
      <c r="M1720" s="5"/>
      <c r="N1720" s="3" t="e">
        <f>IF(L1720="Availability", 0, IF(AND(#REF!="Y", OR(F1720&gt;2,#REF!&gt; 0)), 1, 0))</f>
        <v>#REF!</v>
      </c>
      <c r="O1720" s="5"/>
      <c r="P1720" s="5"/>
      <c r="Q1720" s="5"/>
      <c r="R1720" s="10"/>
      <c r="S1720" s="3">
        <f>_xlfn.XLOOKUP(E1720,DelayData!C:C,DelayData!E:E,"Not Found")</f>
        <v>0</v>
      </c>
      <c r="T1720" s="3">
        <f>tbl_master[[#This Row],[Delay Mins]]</f>
        <v>0</v>
      </c>
      <c r="U1720" s="41">
        <f t="shared" si="107"/>
        <v>29</v>
      </c>
      <c r="V1720" s="41" t="e" cm="1">
        <f t="array" aca="1" ref="V1720" ca="1">IF(V5COUNT(S1720:S1722)&lt;3,"",AVERAGE(S1720:S1722))</f>
        <v>#NAME?</v>
      </c>
      <c r="W1720" s="41" t="e">
        <f t="shared" ca="1" si="108"/>
        <v>#NAME?</v>
      </c>
      <c r="X1720" s="41" t="e">
        <f t="shared" ca="1" si="109"/>
        <v>#NAME?</v>
      </c>
      <c r="Y1720" s="44" t="e">
        <f t="shared" ca="1" si="110"/>
        <v>#NAME?</v>
      </c>
    </row>
    <row r="1721" spans="1:25" ht="60" hidden="1" x14ac:dyDescent="0.25">
      <c r="A1721" s="3" t="s">
        <v>3250</v>
      </c>
      <c r="B1721" s="4">
        <v>45737</v>
      </c>
      <c r="C1721" s="3" t="s">
        <v>1020</v>
      </c>
      <c r="D1721" s="5" t="s">
        <v>3251</v>
      </c>
      <c r="E1721" s="3" t="s">
        <v>187</v>
      </c>
      <c r="F1721" s="3">
        <v>10</v>
      </c>
      <c r="G1721" s="3">
        <v>12</v>
      </c>
      <c r="H1721" s="4">
        <v>43735</v>
      </c>
      <c r="I1721" s="3" t="s">
        <v>26</v>
      </c>
      <c r="J1721" s="3" t="s">
        <v>27</v>
      </c>
      <c r="K1721" s="3" t="s">
        <v>28</v>
      </c>
      <c r="L1721" s="5"/>
      <c r="M1721" s="5"/>
      <c r="N1721" s="3" t="e">
        <f>IF(L1721="Availability", 0, IF(AND(#REF!="Y", OR(F1721&gt;2,#REF!&gt; 0)), 1, 0))</f>
        <v>#REF!</v>
      </c>
      <c r="O1721" s="5"/>
      <c r="P1721" s="5"/>
      <c r="Q1721" s="5"/>
      <c r="R1721" s="10"/>
      <c r="S1721" s="3">
        <f>_xlfn.XLOOKUP(E1721,DelayData!C:C,DelayData!E:E,"Not Found")</f>
        <v>23</v>
      </c>
      <c r="T1721" s="3">
        <f>tbl_master[[#This Row],[Delay Mins]]</f>
        <v>23</v>
      </c>
      <c r="U1721" s="41">
        <f t="shared" si="107"/>
        <v>0</v>
      </c>
      <c r="V1721" s="41" t="e" cm="1">
        <f t="array" aca="1" ref="V1721" ca="1">IF(V5COUNT(S1721:S1723)&lt;3,"",AVERAGE(S1721:S1723))</f>
        <v>#NAME?</v>
      </c>
      <c r="W1721" s="41" t="e">
        <f t="shared" ca="1" si="108"/>
        <v>#NAME?</v>
      </c>
      <c r="X1721" s="41" t="e">
        <f t="shared" ca="1" si="109"/>
        <v>#NAME?</v>
      </c>
      <c r="Y1721" s="44" t="e">
        <f t="shared" ca="1" si="110"/>
        <v>#NAME?</v>
      </c>
    </row>
    <row r="1722" spans="1:25" ht="75" hidden="1" x14ac:dyDescent="0.25">
      <c r="A1722" s="3" t="s">
        <v>3252</v>
      </c>
      <c r="B1722" s="4">
        <v>45737</v>
      </c>
      <c r="C1722" s="3" t="s">
        <v>855</v>
      </c>
      <c r="D1722" s="5" t="s">
        <v>968</v>
      </c>
      <c r="E1722" s="3" t="s">
        <v>118</v>
      </c>
      <c r="F1722" s="3">
        <v>52</v>
      </c>
      <c r="G1722" s="3">
        <v>63</v>
      </c>
      <c r="H1722" s="4">
        <v>43714</v>
      </c>
      <c r="I1722" s="3" t="s">
        <v>846</v>
      </c>
      <c r="J1722" s="3"/>
      <c r="K1722" s="3" t="s">
        <v>424</v>
      </c>
      <c r="L1722" s="5" t="s">
        <v>875</v>
      </c>
      <c r="M1722" s="5"/>
      <c r="N1722" s="3" t="e">
        <f>IF(L1722="Availability", 0, IF(AND(#REF!="Y", OR(F1722&gt;2,#REF!&gt; 0)), 1, 0))</f>
        <v>#REF!</v>
      </c>
      <c r="O1722" s="5"/>
      <c r="P1722" s="5"/>
      <c r="Q1722" s="5"/>
      <c r="R1722" s="10"/>
      <c r="S1722" s="3">
        <f>_xlfn.XLOOKUP(E1722,DelayData!C:C,DelayData!E:E,"Not Found")</f>
        <v>0</v>
      </c>
      <c r="T1722" s="3">
        <f>tbl_master[[#This Row],[Delay Mins]]</f>
        <v>0</v>
      </c>
      <c r="U1722" s="41">
        <f t="shared" si="107"/>
        <v>23</v>
      </c>
      <c r="V1722" s="41" t="e" cm="1">
        <f t="array" aca="1" ref="V1722" ca="1">IF(V5COUNT(S1722:S1724)&lt;3,"",AVERAGE(S1722:S1724))</f>
        <v>#NAME?</v>
      </c>
      <c r="W1722" s="41" t="e">
        <f t="shared" ca="1" si="108"/>
        <v>#NAME?</v>
      </c>
      <c r="X1722" s="41" t="e">
        <f t="shared" ca="1" si="109"/>
        <v>#NAME?</v>
      </c>
      <c r="Y1722" s="44" t="e">
        <f t="shared" ca="1" si="110"/>
        <v>#NAME?</v>
      </c>
    </row>
    <row r="1723" spans="1:25" ht="30" hidden="1" x14ac:dyDescent="0.25">
      <c r="A1723" s="3" t="s">
        <v>3253</v>
      </c>
      <c r="B1723" s="4">
        <v>45736</v>
      </c>
      <c r="C1723" s="3" t="s">
        <v>2098</v>
      </c>
      <c r="D1723" s="5"/>
      <c r="E1723" s="3" t="s">
        <v>95</v>
      </c>
      <c r="F1723" s="3">
        <v>0</v>
      </c>
      <c r="G1723" s="3">
        <v>10</v>
      </c>
      <c r="H1723" s="3"/>
      <c r="I1723" s="3" t="s">
        <v>33</v>
      </c>
      <c r="J1723" s="3" t="s">
        <v>27</v>
      </c>
      <c r="K1723" s="3" t="s">
        <v>28</v>
      </c>
      <c r="L1723" s="5"/>
      <c r="M1723" s="5"/>
      <c r="N1723" s="3" t="e">
        <f>IF(L1723="Availability", 0, IF(AND(#REF!="Y", OR(F1723&gt;2,#REF!&gt; 0)), 1, 0))</f>
        <v>#REF!</v>
      </c>
      <c r="O1723" s="5"/>
      <c r="P1723" s="5"/>
      <c r="Q1723" s="5"/>
      <c r="R1723" s="10"/>
      <c r="S1723" s="3">
        <f>_xlfn.XLOOKUP(E1723,DelayData!C:C,DelayData!E:E,"Not Found")</f>
        <v>0</v>
      </c>
      <c r="T1723" s="3">
        <f>tbl_master[[#This Row],[Delay Mins]]</f>
        <v>0</v>
      </c>
      <c r="U1723" s="41">
        <f t="shared" si="107"/>
        <v>0</v>
      </c>
      <c r="V1723" s="41" t="e" cm="1">
        <f t="array" aca="1" ref="V1723" ca="1">IF(V5COUNT(S1723:S1725)&lt;3,"",AVERAGE(S1723:S1725))</f>
        <v>#NAME?</v>
      </c>
      <c r="W1723" s="41" t="e">
        <f t="shared" ca="1" si="108"/>
        <v>#NAME?</v>
      </c>
      <c r="X1723" s="41" t="e">
        <f t="shared" ca="1" si="109"/>
        <v>#NAME?</v>
      </c>
      <c r="Y1723" s="44" t="e">
        <f t="shared" ca="1" si="110"/>
        <v>#NAME?</v>
      </c>
    </row>
    <row r="1724" spans="1:25" ht="75" hidden="1" x14ac:dyDescent="0.25">
      <c r="A1724" s="3" t="s">
        <v>3254</v>
      </c>
      <c r="B1724" s="4">
        <v>45736</v>
      </c>
      <c r="C1724" s="3" t="s">
        <v>1148</v>
      </c>
      <c r="D1724" s="5" t="s">
        <v>1754</v>
      </c>
      <c r="E1724" s="3" t="s">
        <v>58</v>
      </c>
      <c r="F1724" s="3">
        <v>9</v>
      </c>
      <c r="G1724" s="3">
        <v>13</v>
      </c>
      <c r="H1724" s="4">
        <v>44013</v>
      </c>
      <c r="I1724" s="3" t="s">
        <v>39</v>
      </c>
      <c r="J1724" s="3" t="s">
        <v>361</v>
      </c>
      <c r="K1724" s="3" t="s">
        <v>28</v>
      </c>
      <c r="L1724" s="5"/>
      <c r="M1724" s="5" t="s">
        <v>3255</v>
      </c>
      <c r="N1724" s="3" t="e">
        <f>IF(L1724="Availability", 0, IF(AND(#REF!="Y", OR(F1724&gt;2,#REF!&gt; 0)), 1, 0))</f>
        <v>#REF!</v>
      </c>
      <c r="O1724" s="5"/>
      <c r="P1724" s="5"/>
      <c r="Q1724" s="5"/>
      <c r="R1724" s="10"/>
      <c r="S1724" s="3">
        <f>_xlfn.XLOOKUP(E1724,DelayData!C:C,DelayData!E:E,"Not Found")</f>
        <v>2</v>
      </c>
      <c r="T1724" s="3">
        <f>tbl_master[[#This Row],[Delay Mins]]</f>
        <v>2</v>
      </c>
      <c r="U1724" s="41">
        <f t="shared" si="107"/>
        <v>0</v>
      </c>
      <c r="V1724" s="41" t="e" cm="1">
        <f t="array" aca="1" ref="V1724" ca="1">IF(V5COUNT(S1724:S1726)&lt;3,"",AVERAGE(S1724:S1726))</f>
        <v>#NAME?</v>
      </c>
      <c r="W1724" s="41" t="e">
        <f t="shared" ca="1" si="108"/>
        <v>#NAME?</v>
      </c>
      <c r="X1724" s="41" t="e">
        <f t="shared" ca="1" si="109"/>
        <v>#NAME?</v>
      </c>
      <c r="Y1724" s="44" t="e">
        <f t="shared" ca="1" si="110"/>
        <v>#NAME?</v>
      </c>
    </row>
    <row r="1725" spans="1:25" ht="75" hidden="1" x14ac:dyDescent="0.25">
      <c r="A1725" s="3" t="s">
        <v>3256</v>
      </c>
      <c r="B1725" s="4">
        <v>45736</v>
      </c>
      <c r="C1725" s="3" t="s">
        <v>1117</v>
      </c>
      <c r="D1725" s="5" t="s">
        <v>3257</v>
      </c>
      <c r="E1725" s="3" t="s">
        <v>99</v>
      </c>
      <c r="F1725" s="3">
        <v>3</v>
      </c>
      <c r="G1725" s="3">
        <v>3</v>
      </c>
      <c r="H1725" s="4">
        <v>43735</v>
      </c>
      <c r="I1725" s="3" t="s">
        <v>26</v>
      </c>
      <c r="J1725" s="3" t="s">
        <v>27</v>
      </c>
      <c r="K1725" s="3" t="s">
        <v>28</v>
      </c>
      <c r="L1725" s="5"/>
      <c r="M1725" s="5"/>
      <c r="N1725" s="3" t="e">
        <f>IF(L1725="Availability", 0, IF(AND(#REF!="Y", OR(F1725&gt;2,#REF!&gt; 0)), 1, 0))</f>
        <v>#REF!</v>
      </c>
      <c r="O1725" s="5"/>
      <c r="P1725" s="5"/>
      <c r="Q1725" s="5"/>
      <c r="R1725" s="10"/>
      <c r="S1725" s="3">
        <f>_xlfn.XLOOKUP(E1725,DelayData!C:C,DelayData!E:E,"Not Found")</f>
        <v>12</v>
      </c>
      <c r="T1725" s="3">
        <f>tbl_master[[#This Row],[Delay Mins]]</f>
        <v>12</v>
      </c>
      <c r="U1725" s="41">
        <f t="shared" si="107"/>
        <v>2</v>
      </c>
      <c r="V1725" s="41" t="e" cm="1">
        <f t="array" aca="1" ref="V1725" ca="1">IF(V5COUNT(S1725:S1727)&lt;3,"",AVERAGE(S1725:S1727))</f>
        <v>#NAME?</v>
      </c>
      <c r="W1725" s="41" t="e">
        <f t="shared" ca="1" si="108"/>
        <v>#NAME?</v>
      </c>
      <c r="X1725" s="41" t="e">
        <f t="shared" ca="1" si="109"/>
        <v>#NAME?</v>
      </c>
      <c r="Y1725" s="44" t="e">
        <f t="shared" ca="1" si="110"/>
        <v>#NAME?</v>
      </c>
    </row>
    <row r="1726" spans="1:25" ht="60" hidden="1" x14ac:dyDescent="0.25">
      <c r="A1726" s="3" t="s">
        <v>3258</v>
      </c>
      <c r="B1726" s="4">
        <v>45736</v>
      </c>
      <c r="C1726" s="3" t="s">
        <v>85</v>
      </c>
      <c r="D1726" s="5" t="s">
        <v>1994</v>
      </c>
      <c r="E1726" s="3" t="s">
        <v>87</v>
      </c>
      <c r="F1726" s="3">
        <v>3</v>
      </c>
      <c r="G1726" s="3">
        <v>3</v>
      </c>
      <c r="H1726" s="4">
        <v>43756</v>
      </c>
      <c r="I1726" s="3" t="s">
        <v>71</v>
      </c>
      <c r="J1726" s="3" t="s">
        <v>55</v>
      </c>
      <c r="K1726" s="3" t="s">
        <v>28</v>
      </c>
      <c r="L1726" s="5"/>
      <c r="M1726" s="5"/>
      <c r="N1726" s="3" t="e">
        <f>IF(L1726="Availability", 0, IF(AND(#REF!="Y", OR(F1726&gt;2,#REF!&gt; 0)), 1, 0))</f>
        <v>#REF!</v>
      </c>
      <c r="O1726" s="5"/>
      <c r="P1726" s="5"/>
      <c r="Q1726" s="5"/>
      <c r="R1726" s="10"/>
      <c r="S1726" s="3">
        <f>_xlfn.XLOOKUP(E1726,DelayData!C:C,DelayData!E:E,"Not Found")</f>
        <v>0</v>
      </c>
      <c r="T1726" s="3">
        <f>tbl_master[[#This Row],[Delay Mins]]</f>
        <v>0</v>
      </c>
      <c r="U1726" s="41">
        <f t="shared" si="107"/>
        <v>12</v>
      </c>
      <c r="V1726" s="41" t="e" cm="1">
        <f t="array" aca="1" ref="V1726" ca="1">IF(V5COUNT(S1726:S1728)&lt;3,"",AVERAGE(S1726:S1728))</f>
        <v>#NAME?</v>
      </c>
      <c r="W1726" s="41" t="e">
        <f t="shared" ca="1" si="108"/>
        <v>#NAME?</v>
      </c>
      <c r="X1726" s="41" t="e">
        <f t="shared" ca="1" si="109"/>
        <v>#NAME?</v>
      </c>
      <c r="Y1726" s="44" t="e">
        <f t="shared" ca="1" si="110"/>
        <v>#NAME?</v>
      </c>
    </row>
    <row r="1727" spans="1:25" ht="75" hidden="1" x14ac:dyDescent="0.25">
      <c r="A1727" s="3" t="s">
        <v>3259</v>
      </c>
      <c r="B1727" s="4">
        <v>45735</v>
      </c>
      <c r="C1727" s="3" t="s">
        <v>661</v>
      </c>
      <c r="D1727" s="5" t="s">
        <v>1074</v>
      </c>
      <c r="E1727" s="3" t="s">
        <v>853</v>
      </c>
      <c r="F1727" s="3">
        <v>37</v>
      </c>
      <c r="G1727" s="3">
        <v>249</v>
      </c>
      <c r="H1727" s="4">
        <v>43791</v>
      </c>
      <c r="I1727" s="3" t="s">
        <v>39</v>
      </c>
      <c r="J1727" s="3" t="s">
        <v>27</v>
      </c>
      <c r="K1727" s="3" t="s">
        <v>28</v>
      </c>
      <c r="L1727" s="5"/>
      <c r="M1727" s="5" t="s">
        <v>3255</v>
      </c>
      <c r="N1727" s="3" t="e">
        <f>IF(L1727="Availability", 0, IF(AND(#REF!="Y", OR(F1727&gt;2,#REF!&gt; 0)), 1, 0))</f>
        <v>#REF!</v>
      </c>
      <c r="O1727" s="5"/>
      <c r="P1727" s="5"/>
      <c r="Q1727" s="5"/>
      <c r="R1727" s="10"/>
      <c r="S1727" s="3">
        <f>_xlfn.XLOOKUP(E1727,DelayData!C:C,DelayData!E:E,"Not Found")</f>
        <v>71</v>
      </c>
      <c r="T1727" s="3">
        <f>tbl_master[[#This Row],[Delay Mins]]</f>
        <v>71</v>
      </c>
      <c r="U1727" s="41">
        <f t="shared" si="107"/>
        <v>0</v>
      </c>
      <c r="V1727" s="41" t="e" cm="1">
        <f t="array" aca="1" ref="V1727" ca="1">IF(V5COUNT(S1727:S1729)&lt;3,"",AVERAGE(S1727:S1729))</f>
        <v>#NAME?</v>
      </c>
      <c r="W1727" s="41" t="e">
        <f t="shared" ca="1" si="108"/>
        <v>#NAME?</v>
      </c>
      <c r="X1727" s="41" t="e">
        <f t="shared" ca="1" si="109"/>
        <v>#NAME?</v>
      </c>
      <c r="Y1727" s="44" t="e">
        <f t="shared" ca="1" si="110"/>
        <v>#NAME?</v>
      </c>
    </row>
    <row r="1728" spans="1:25" ht="30" hidden="1" x14ac:dyDescent="0.25">
      <c r="A1728" s="3" t="s">
        <v>3260</v>
      </c>
      <c r="B1728" s="4">
        <v>45735</v>
      </c>
      <c r="C1728" s="3" t="s">
        <v>1667</v>
      </c>
      <c r="D1728" s="5"/>
      <c r="E1728" s="3" t="s">
        <v>270</v>
      </c>
      <c r="F1728" s="3">
        <v>9</v>
      </c>
      <c r="G1728" s="3">
        <v>12</v>
      </c>
      <c r="H1728" s="3"/>
      <c r="I1728" s="3" t="s">
        <v>33</v>
      </c>
      <c r="J1728" s="3" t="s">
        <v>242</v>
      </c>
      <c r="K1728" s="3" t="s">
        <v>28</v>
      </c>
      <c r="L1728" s="5"/>
      <c r="M1728" s="5"/>
      <c r="N1728" s="3" t="e">
        <f>IF(L1728="Availability", 0, IF(AND(#REF!="Y", OR(F1728&gt;2,#REF!&gt; 0)), 1, 0))</f>
        <v>#REF!</v>
      </c>
      <c r="O1728" s="5"/>
      <c r="P1728" s="5"/>
      <c r="Q1728" s="5"/>
      <c r="R1728" s="10"/>
      <c r="S1728" s="3">
        <f>_xlfn.XLOOKUP(E1728,DelayData!C:C,DelayData!E:E,"Not Found")</f>
        <v>0</v>
      </c>
      <c r="T1728" s="3">
        <f>tbl_master[[#This Row],[Delay Mins]]</f>
        <v>0</v>
      </c>
      <c r="U1728" s="41">
        <f t="shared" si="107"/>
        <v>71</v>
      </c>
      <c r="V1728" s="41" t="e" cm="1">
        <f t="array" aca="1" ref="V1728" ca="1">IF(V5COUNT(S1728:S1730)&lt;3,"",AVERAGE(S1728:S1730))</f>
        <v>#NAME?</v>
      </c>
      <c r="W1728" s="41" t="e">
        <f t="shared" ca="1" si="108"/>
        <v>#NAME?</v>
      </c>
      <c r="X1728" s="41" t="e">
        <f t="shared" ca="1" si="109"/>
        <v>#NAME?</v>
      </c>
      <c r="Y1728" s="44" t="e">
        <f t="shared" ca="1" si="110"/>
        <v>#NAME?</v>
      </c>
    </row>
    <row r="1729" spans="1:25" ht="75" hidden="1" x14ac:dyDescent="0.25">
      <c r="A1729" s="3" t="s">
        <v>3261</v>
      </c>
      <c r="B1729" s="4">
        <v>45735</v>
      </c>
      <c r="C1729" s="3" t="s">
        <v>93</v>
      </c>
      <c r="D1729" s="5" t="s">
        <v>2943</v>
      </c>
      <c r="E1729" s="3" t="s">
        <v>116</v>
      </c>
      <c r="F1729" s="3">
        <v>10</v>
      </c>
      <c r="G1729" s="3">
        <v>18</v>
      </c>
      <c r="H1729" s="4">
        <v>43819</v>
      </c>
      <c r="I1729" s="3" t="s">
        <v>26</v>
      </c>
      <c r="J1729" s="3" t="s">
        <v>242</v>
      </c>
      <c r="K1729" s="3" t="s">
        <v>28</v>
      </c>
      <c r="L1729" s="5"/>
      <c r="M1729" s="5"/>
      <c r="N1729" s="3" t="e">
        <f>IF(L1729="Availability", 0, IF(AND(#REF!="Y", OR(F1729&gt;2,#REF!&gt; 0)), 1, 0))</f>
        <v>#REF!</v>
      </c>
      <c r="O1729" s="5"/>
      <c r="P1729" s="5"/>
      <c r="Q1729" s="5"/>
      <c r="R1729" s="10"/>
      <c r="S1729" s="3">
        <f>_xlfn.XLOOKUP(E1729,DelayData!C:C,DelayData!E:E,"Not Found")</f>
        <v>6</v>
      </c>
      <c r="T1729" s="3">
        <f>tbl_master[[#This Row],[Delay Mins]]</f>
        <v>6</v>
      </c>
      <c r="U1729" s="41">
        <f t="shared" si="107"/>
        <v>0</v>
      </c>
      <c r="V1729" s="41" t="e" cm="1">
        <f t="array" aca="1" ref="V1729" ca="1">IF(V5COUNT(S1729:S1731)&lt;3,"",AVERAGE(S1729:S1731))</f>
        <v>#NAME?</v>
      </c>
      <c r="W1729" s="41" t="e">
        <f t="shared" ca="1" si="108"/>
        <v>#NAME?</v>
      </c>
      <c r="X1729" s="41" t="e">
        <f t="shared" ca="1" si="109"/>
        <v>#NAME?</v>
      </c>
      <c r="Y1729" s="44" t="e">
        <f t="shared" ca="1" si="110"/>
        <v>#NAME?</v>
      </c>
    </row>
    <row r="1730" spans="1:25" ht="30" hidden="1" x14ac:dyDescent="0.25">
      <c r="A1730" s="3" t="s">
        <v>3262</v>
      </c>
      <c r="B1730" s="4">
        <v>45735</v>
      </c>
      <c r="C1730" s="3"/>
      <c r="D1730" s="5"/>
      <c r="E1730" s="3"/>
      <c r="F1730" s="3"/>
      <c r="G1730" s="3">
        <v>0</v>
      </c>
      <c r="H1730" s="3"/>
      <c r="I1730" s="3"/>
      <c r="J1730" s="3"/>
      <c r="K1730" s="3"/>
      <c r="L1730" s="5"/>
      <c r="M1730" s="5"/>
      <c r="N1730" s="3" t="e">
        <f>IF(L1730="Availability", 0, IF(AND(#REF!="Y", OR(F1730&gt;2,#REF!&gt; 0)), 1, 0))</f>
        <v>#REF!</v>
      </c>
      <c r="O1730" s="5"/>
      <c r="P1730" s="5"/>
      <c r="Q1730" s="5"/>
      <c r="R1730" s="10"/>
      <c r="S1730" s="3" t="str">
        <f>_xlfn.XLOOKUP(E1730,DelayData!C:C,DelayData!E:E,"Not Found")</f>
        <v>Not Found</v>
      </c>
      <c r="T1730" s="3" t="str">
        <f>tbl_master[[#This Row],[Delay Mins]]</f>
        <v>Not Found</v>
      </c>
      <c r="U1730" s="41">
        <f t="shared" ref="U1730:U1793" si="111">S1729</f>
        <v>6</v>
      </c>
      <c r="V1730" s="41" t="e" cm="1">
        <f t="array" aca="1" ref="V1730" ca="1">IF(V5COUNT(S1730:S1732)&lt;3,"",AVERAGE(S1730:S1732))</f>
        <v>#NAME?</v>
      </c>
      <c r="W1730" s="41" t="e">
        <f t="shared" ref="W1730:W1793" ca="1" si="112">0.5*T1730 + 0.3*U1730 + 0.2*V1730</f>
        <v>#VALUE!</v>
      </c>
      <c r="X1730" s="41" t="e">
        <f t="shared" ref="X1730:X1793" ca="1" si="113">S1730 - W1730</f>
        <v>#VALUE!</v>
      </c>
      <c r="Y1730" s="44" t="e">
        <f t="shared" ref="Y1730:Y1793" ca="1" si="114">ABS(S1730 - W1730)</f>
        <v>#VALUE!</v>
      </c>
    </row>
    <row r="1731" spans="1:25" ht="30" hidden="1" x14ac:dyDescent="0.25">
      <c r="A1731" s="3" t="s">
        <v>3263</v>
      </c>
      <c r="B1731" s="4">
        <v>45735</v>
      </c>
      <c r="C1731" s="3" t="s">
        <v>1041</v>
      </c>
      <c r="D1731" s="5"/>
      <c r="E1731" s="3" t="s">
        <v>264</v>
      </c>
      <c r="F1731" s="3">
        <v>8</v>
      </c>
      <c r="G1731" s="3">
        <v>59</v>
      </c>
      <c r="H1731" s="3"/>
      <c r="I1731" s="3" t="s">
        <v>88</v>
      </c>
      <c r="J1731" s="3" t="s">
        <v>361</v>
      </c>
      <c r="K1731" s="3" t="s">
        <v>28</v>
      </c>
      <c r="L1731" s="5"/>
      <c r="M1731" s="5"/>
      <c r="N1731" s="3" t="e">
        <f>IF(L1731="Availability", 0, IF(AND(#REF!="Y", OR(F1731&gt;2,#REF!&gt; 0)), 1, 0))</f>
        <v>#REF!</v>
      </c>
      <c r="O1731" s="5"/>
      <c r="P1731" s="5"/>
      <c r="Q1731" s="5"/>
      <c r="R1731" s="10"/>
      <c r="S1731" s="3">
        <f>_xlfn.XLOOKUP(E1731,DelayData!C:C,DelayData!E:E,"Not Found")</f>
        <v>24</v>
      </c>
      <c r="T1731" s="3">
        <f>tbl_master[[#This Row],[Delay Mins]]</f>
        <v>24</v>
      </c>
      <c r="U1731" s="41" t="str">
        <f t="shared" si="111"/>
        <v>Not Found</v>
      </c>
      <c r="V1731" s="41" t="e" cm="1">
        <f t="array" aca="1" ref="V1731" ca="1">IF(V5COUNT(S1731:S1733)&lt;3,"",AVERAGE(S1731:S1733))</f>
        <v>#NAME?</v>
      </c>
      <c r="W1731" s="41" t="e">
        <f t="shared" ca="1" si="112"/>
        <v>#VALUE!</v>
      </c>
      <c r="X1731" s="41" t="e">
        <f t="shared" ca="1" si="113"/>
        <v>#VALUE!</v>
      </c>
      <c r="Y1731" s="44" t="e">
        <f t="shared" ca="1" si="114"/>
        <v>#VALUE!</v>
      </c>
    </row>
    <row r="1732" spans="1:25" ht="60" hidden="1" x14ac:dyDescent="0.25">
      <c r="A1732" s="3" t="s">
        <v>3264</v>
      </c>
      <c r="B1732" s="4">
        <v>45735</v>
      </c>
      <c r="C1732" s="3" t="s">
        <v>90</v>
      </c>
      <c r="D1732" s="5" t="s">
        <v>91</v>
      </c>
      <c r="E1732" s="3" t="s">
        <v>87</v>
      </c>
      <c r="F1732" s="3">
        <v>6</v>
      </c>
      <c r="G1732" s="3">
        <v>9</v>
      </c>
      <c r="H1732" s="4">
        <v>43679</v>
      </c>
      <c r="I1732" s="3" t="s">
        <v>39</v>
      </c>
      <c r="J1732" s="3" t="s">
        <v>361</v>
      </c>
      <c r="K1732" s="3" t="s">
        <v>28</v>
      </c>
      <c r="L1732" s="5"/>
      <c r="M1732" s="5" t="s">
        <v>3159</v>
      </c>
      <c r="N1732" s="3" t="e">
        <f>IF(L1732="Availability", 0, IF(AND(#REF!="Y", OR(F1732&gt;2,#REF!&gt; 0)), 1, 0))</f>
        <v>#REF!</v>
      </c>
      <c r="O1732" s="5"/>
      <c r="P1732" s="5"/>
      <c r="Q1732" s="5"/>
      <c r="R1732" s="10"/>
      <c r="S1732" s="3">
        <f>_xlfn.XLOOKUP(E1732,DelayData!C:C,DelayData!E:E,"Not Found")</f>
        <v>0</v>
      </c>
      <c r="T1732" s="3">
        <f>tbl_master[[#This Row],[Delay Mins]]</f>
        <v>0</v>
      </c>
      <c r="U1732" s="41">
        <f t="shared" si="111"/>
        <v>24</v>
      </c>
      <c r="V1732" s="41" t="e" cm="1">
        <f t="array" aca="1" ref="V1732" ca="1">IF(V5COUNT(S1732:S1734)&lt;3,"",AVERAGE(S1732:S1734))</f>
        <v>#NAME?</v>
      </c>
      <c r="W1732" s="41" t="e">
        <f t="shared" ca="1" si="112"/>
        <v>#NAME?</v>
      </c>
      <c r="X1732" s="41" t="e">
        <f t="shared" ca="1" si="113"/>
        <v>#NAME?</v>
      </c>
      <c r="Y1732" s="44" t="e">
        <f t="shared" ca="1" si="114"/>
        <v>#NAME?</v>
      </c>
    </row>
    <row r="1733" spans="1:25" ht="30" hidden="1" x14ac:dyDescent="0.25">
      <c r="A1733" s="3" t="s">
        <v>3265</v>
      </c>
      <c r="B1733" s="4">
        <v>45735</v>
      </c>
      <c r="C1733" s="3" t="s">
        <v>1088</v>
      </c>
      <c r="D1733" s="5"/>
      <c r="E1733" s="3" t="s">
        <v>25</v>
      </c>
      <c r="F1733" s="3">
        <v>0</v>
      </c>
      <c r="G1733" s="3">
        <v>0</v>
      </c>
      <c r="H1733" s="3"/>
      <c r="I1733" s="3" t="s">
        <v>119</v>
      </c>
      <c r="J1733" s="3" t="s">
        <v>163</v>
      </c>
      <c r="K1733" s="3" t="s">
        <v>28</v>
      </c>
      <c r="L1733" s="5"/>
      <c r="M1733" s="5"/>
      <c r="N1733" s="3" t="e">
        <f>IF(L1733="Availability", 0, IF(AND(#REF!="Y", OR(F1733&gt;2,#REF!&gt; 0)), 1, 0))</f>
        <v>#REF!</v>
      </c>
      <c r="O1733" s="5"/>
      <c r="P1733" s="5"/>
      <c r="Q1733" s="5"/>
      <c r="R1733" s="10"/>
      <c r="S1733" s="3">
        <f>_xlfn.XLOOKUP(E1733,DelayData!C:C,DelayData!E:E,"Not Found")</f>
        <v>0</v>
      </c>
      <c r="T1733" s="3">
        <f>tbl_master[[#This Row],[Delay Mins]]</f>
        <v>0</v>
      </c>
      <c r="U1733" s="41">
        <f t="shared" si="111"/>
        <v>0</v>
      </c>
      <c r="V1733" s="41" t="e" cm="1">
        <f t="array" aca="1" ref="V1733" ca="1">IF(V5COUNT(S1733:S1735)&lt;3,"",AVERAGE(S1733:S1735))</f>
        <v>#NAME?</v>
      </c>
      <c r="W1733" s="41" t="e">
        <f t="shared" ca="1" si="112"/>
        <v>#NAME?</v>
      </c>
      <c r="X1733" s="41" t="e">
        <f t="shared" ca="1" si="113"/>
        <v>#NAME?</v>
      </c>
      <c r="Y1733" s="44" t="e">
        <f t="shared" ca="1" si="114"/>
        <v>#NAME?</v>
      </c>
    </row>
    <row r="1734" spans="1:25" ht="75" hidden="1" x14ac:dyDescent="0.25">
      <c r="A1734" s="3" t="s">
        <v>3266</v>
      </c>
      <c r="B1734" s="4">
        <v>45735</v>
      </c>
      <c r="C1734" s="3" t="s">
        <v>219</v>
      </c>
      <c r="D1734" s="5" t="s">
        <v>2473</v>
      </c>
      <c r="E1734" s="3" t="s">
        <v>2881</v>
      </c>
      <c r="F1734" s="3">
        <v>27</v>
      </c>
      <c r="G1734" s="3">
        <v>41</v>
      </c>
      <c r="H1734" s="4">
        <v>43957</v>
      </c>
      <c r="I1734" s="3" t="s">
        <v>736</v>
      </c>
      <c r="J1734" s="3"/>
      <c r="K1734" s="3" t="s">
        <v>424</v>
      </c>
      <c r="L1734" s="5" t="s">
        <v>875</v>
      </c>
      <c r="M1734" s="5" t="s">
        <v>3267</v>
      </c>
      <c r="N1734" s="3" t="e">
        <f>IF(L1734="Availability", 0, IF(AND(#REF!="Y", OR(F1734&gt;2,#REF!&gt; 0)), 1, 0))</f>
        <v>#REF!</v>
      </c>
      <c r="O1734" s="5"/>
      <c r="P1734" s="5"/>
      <c r="Q1734" s="5"/>
      <c r="R1734" s="10"/>
      <c r="S1734" s="3">
        <f>_xlfn.XLOOKUP(E1734,DelayData!C:C,DelayData!E:E,"Not Found")</f>
        <v>5</v>
      </c>
      <c r="T1734" s="3">
        <f>tbl_master[[#This Row],[Delay Mins]]</f>
        <v>5</v>
      </c>
      <c r="U1734" s="41">
        <f t="shared" si="111"/>
        <v>0</v>
      </c>
      <c r="V1734" s="41" t="e" cm="1">
        <f t="array" aca="1" ref="V1734" ca="1">IF(V5COUNT(S1734:S1736)&lt;3,"",AVERAGE(S1734:S1736))</f>
        <v>#NAME?</v>
      </c>
      <c r="W1734" s="41" t="e">
        <f t="shared" ca="1" si="112"/>
        <v>#NAME?</v>
      </c>
      <c r="X1734" s="41" t="e">
        <f t="shared" ca="1" si="113"/>
        <v>#NAME?</v>
      </c>
      <c r="Y1734" s="44" t="e">
        <f t="shared" ca="1" si="114"/>
        <v>#NAME?</v>
      </c>
    </row>
    <row r="1735" spans="1:25" ht="75" hidden="1" x14ac:dyDescent="0.25">
      <c r="A1735" s="3" t="s">
        <v>3268</v>
      </c>
      <c r="B1735" s="4">
        <v>45734</v>
      </c>
      <c r="C1735" s="3" t="s">
        <v>978</v>
      </c>
      <c r="D1735" s="5" t="s">
        <v>795</v>
      </c>
      <c r="E1735" s="3" t="s">
        <v>264</v>
      </c>
      <c r="F1735" s="3">
        <v>6</v>
      </c>
      <c r="G1735" s="3">
        <v>6</v>
      </c>
      <c r="H1735" s="3"/>
      <c r="I1735" s="3" t="s">
        <v>119</v>
      </c>
      <c r="J1735" s="3" t="s">
        <v>163</v>
      </c>
      <c r="K1735" s="3" t="s">
        <v>28</v>
      </c>
      <c r="L1735" s="5"/>
      <c r="M1735" s="5"/>
      <c r="N1735" s="3" t="e">
        <f>IF(L1735="Availability", 0, IF(AND(#REF!="Y", OR(F1735&gt;2,#REF!&gt; 0)), 1, 0))</f>
        <v>#REF!</v>
      </c>
      <c r="O1735" s="5"/>
      <c r="P1735" s="5"/>
      <c r="Q1735" s="5"/>
      <c r="R1735" s="10"/>
      <c r="S1735" s="3">
        <f>_xlfn.XLOOKUP(E1735,DelayData!C:C,DelayData!E:E,"Not Found")</f>
        <v>24</v>
      </c>
      <c r="T1735" s="3">
        <f>tbl_master[[#This Row],[Delay Mins]]</f>
        <v>24</v>
      </c>
      <c r="U1735" s="41">
        <f t="shared" si="111"/>
        <v>5</v>
      </c>
      <c r="V1735" s="41" t="e" cm="1">
        <f t="array" aca="1" ref="V1735" ca="1">IF(V5COUNT(S1735:S1737)&lt;3,"",AVERAGE(S1735:S1737))</f>
        <v>#NAME?</v>
      </c>
      <c r="W1735" s="41" t="e">
        <f t="shared" ca="1" si="112"/>
        <v>#NAME?</v>
      </c>
      <c r="X1735" s="41" t="e">
        <f t="shared" ca="1" si="113"/>
        <v>#NAME?</v>
      </c>
      <c r="Y1735" s="44" t="e">
        <f t="shared" ca="1" si="114"/>
        <v>#NAME?</v>
      </c>
    </row>
    <row r="1736" spans="1:25" ht="75" hidden="1" x14ac:dyDescent="0.25">
      <c r="A1736" s="3" t="s">
        <v>3269</v>
      </c>
      <c r="B1736" s="4">
        <v>45734</v>
      </c>
      <c r="C1736" s="3" t="s">
        <v>957</v>
      </c>
      <c r="D1736" s="5" t="s">
        <v>958</v>
      </c>
      <c r="E1736" s="3" t="s">
        <v>121</v>
      </c>
      <c r="F1736" s="3">
        <v>4</v>
      </c>
      <c r="G1736" s="3">
        <v>4</v>
      </c>
      <c r="H1736" s="4">
        <v>43852</v>
      </c>
      <c r="I1736" s="3" t="s">
        <v>39</v>
      </c>
      <c r="J1736" s="3" t="s">
        <v>163</v>
      </c>
      <c r="K1736" s="3" t="s">
        <v>28</v>
      </c>
      <c r="L1736" s="5"/>
      <c r="M1736" s="5"/>
      <c r="N1736" s="3" t="e">
        <f>IF(L1736="Availability", 0, IF(AND(#REF!="Y", OR(F1736&gt;2,#REF!&gt; 0)), 1, 0))</f>
        <v>#REF!</v>
      </c>
      <c r="O1736" s="5"/>
      <c r="P1736" s="5"/>
      <c r="Q1736" s="5"/>
      <c r="R1736" s="10"/>
      <c r="S1736" s="3">
        <f>_xlfn.XLOOKUP(E1736,DelayData!C:C,DelayData!E:E,"Not Found")</f>
        <v>0</v>
      </c>
      <c r="T1736" s="3">
        <f>tbl_master[[#This Row],[Delay Mins]]</f>
        <v>0</v>
      </c>
      <c r="U1736" s="41">
        <f t="shared" si="111"/>
        <v>24</v>
      </c>
      <c r="V1736" s="41" t="e" cm="1">
        <f t="array" aca="1" ref="V1736" ca="1">IF(V5COUNT(S1736:S1738)&lt;3,"",AVERAGE(S1736:S1738))</f>
        <v>#NAME?</v>
      </c>
      <c r="W1736" s="41" t="e">
        <f t="shared" ca="1" si="112"/>
        <v>#NAME?</v>
      </c>
      <c r="X1736" s="41" t="e">
        <f t="shared" ca="1" si="113"/>
        <v>#NAME?</v>
      </c>
      <c r="Y1736" s="44" t="e">
        <f t="shared" ca="1" si="114"/>
        <v>#NAME?</v>
      </c>
    </row>
    <row r="1737" spans="1:25" ht="30" hidden="1" x14ac:dyDescent="0.25">
      <c r="A1737" s="3" t="s">
        <v>3270</v>
      </c>
      <c r="B1737" s="4">
        <v>45734</v>
      </c>
      <c r="C1737" s="3" t="s">
        <v>1860</v>
      </c>
      <c r="D1737" s="5"/>
      <c r="E1737" s="3" t="s">
        <v>2482</v>
      </c>
      <c r="F1737" s="3">
        <v>4</v>
      </c>
      <c r="G1737" s="3">
        <v>25</v>
      </c>
      <c r="H1737" s="3"/>
      <c r="I1737" s="3" t="s">
        <v>33</v>
      </c>
      <c r="J1737" s="3" t="s">
        <v>288</v>
      </c>
      <c r="K1737" s="3" t="s">
        <v>28</v>
      </c>
      <c r="L1737" s="5"/>
      <c r="M1737" s="5"/>
      <c r="N1737" s="3" t="e">
        <f>IF(L1737="Availability", 0, IF(AND(#REF!="Y", OR(F1737&gt;2,#REF!&gt; 0)), 1, 0))</f>
        <v>#REF!</v>
      </c>
      <c r="O1737" s="5"/>
      <c r="P1737" s="5"/>
      <c r="Q1737" s="5"/>
      <c r="R1737" s="10"/>
      <c r="S1737" s="3">
        <f>_xlfn.XLOOKUP(E1737,DelayData!C:C,DelayData!E:E,"Not Found")</f>
        <v>7</v>
      </c>
      <c r="T1737" s="3">
        <f>tbl_master[[#This Row],[Delay Mins]]</f>
        <v>7</v>
      </c>
      <c r="U1737" s="41">
        <f t="shared" si="111"/>
        <v>0</v>
      </c>
      <c r="V1737" s="41" t="e" cm="1">
        <f t="array" aca="1" ref="V1737" ca="1">IF(V5COUNT(S1737:S1739)&lt;3,"",AVERAGE(S1737:S1739))</f>
        <v>#NAME?</v>
      </c>
      <c r="W1737" s="41" t="e">
        <f t="shared" ca="1" si="112"/>
        <v>#NAME?</v>
      </c>
      <c r="X1737" s="41" t="e">
        <f t="shared" ca="1" si="113"/>
        <v>#NAME?</v>
      </c>
      <c r="Y1737" s="44" t="e">
        <f t="shared" ca="1" si="114"/>
        <v>#NAME?</v>
      </c>
    </row>
    <row r="1738" spans="1:25" ht="75" hidden="1" x14ac:dyDescent="0.25">
      <c r="A1738" s="3" t="s">
        <v>3271</v>
      </c>
      <c r="B1738" s="4">
        <v>45734</v>
      </c>
      <c r="C1738" s="3" t="s">
        <v>1914</v>
      </c>
      <c r="D1738" s="5" t="s">
        <v>1915</v>
      </c>
      <c r="E1738" s="3" t="s">
        <v>908</v>
      </c>
      <c r="F1738" s="3">
        <v>3</v>
      </c>
      <c r="G1738" s="3">
        <v>3</v>
      </c>
      <c r="H1738" s="4">
        <v>43920</v>
      </c>
      <c r="I1738" s="3" t="s">
        <v>203</v>
      </c>
      <c r="J1738" s="3" t="s">
        <v>239</v>
      </c>
      <c r="K1738" s="3" t="s">
        <v>28</v>
      </c>
      <c r="L1738" s="5"/>
      <c r="M1738" s="5" t="s">
        <v>3255</v>
      </c>
      <c r="N1738" s="3" t="e">
        <f>IF(L1738="Availability", 0, IF(AND(#REF!="Y", OR(F1738&gt;2,#REF!&gt; 0)), 1, 0))</f>
        <v>#REF!</v>
      </c>
      <c r="O1738" s="5"/>
      <c r="P1738" s="5"/>
      <c r="Q1738" s="5"/>
      <c r="R1738" s="10"/>
      <c r="S1738" s="3">
        <f>_xlfn.XLOOKUP(E1738,DelayData!C:C,DelayData!E:E,"Not Found")</f>
        <v>0</v>
      </c>
      <c r="T1738" s="3">
        <f>tbl_master[[#This Row],[Delay Mins]]</f>
        <v>0</v>
      </c>
      <c r="U1738" s="41">
        <f t="shared" si="111"/>
        <v>7</v>
      </c>
      <c r="V1738" s="41" t="e" cm="1">
        <f t="array" aca="1" ref="V1738" ca="1">IF(V5COUNT(S1738:S1740)&lt;3,"",AVERAGE(S1738:S1740))</f>
        <v>#NAME?</v>
      </c>
      <c r="W1738" s="41" t="e">
        <f t="shared" ca="1" si="112"/>
        <v>#NAME?</v>
      </c>
      <c r="X1738" s="41" t="e">
        <f t="shared" ca="1" si="113"/>
        <v>#NAME?</v>
      </c>
      <c r="Y1738" s="44" t="e">
        <f t="shared" ca="1" si="114"/>
        <v>#NAME?</v>
      </c>
    </row>
    <row r="1739" spans="1:25" ht="75" hidden="1" x14ac:dyDescent="0.25">
      <c r="A1739" s="3" t="s">
        <v>3272</v>
      </c>
      <c r="B1739" s="4">
        <v>45733</v>
      </c>
      <c r="C1739" s="3" t="s">
        <v>258</v>
      </c>
      <c r="D1739" s="5" t="s">
        <v>2359</v>
      </c>
      <c r="E1739" s="3" t="s">
        <v>76</v>
      </c>
      <c r="F1739" s="3">
        <v>2</v>
      </c>
      <c r="G1739" s="3">
        <v>2</v>
      </c>
      <c r="H1739" s="3"/>
      <c r="I1739" s="3" t="s">
        <v>88</v>
      </c>
      <c r="J1739" s="3" t="s">
        <v>163</v>
      </c>
      <c r="K1739" s="3" t="s">
        <v>28</v>
      </c>
      <c r="L1739" s="5"/>
      <c r="M1739" s="5"/>
      <c r="N1739" s="3" t="e">
        <f>IF(L1739="Availability", 0, IF(AND(#REF!="Y", OR(F1739&gt;2,#REF!&gt; 0)), 1, 0))</f>
        <v>#REF!</v>
      </c>
      <c r="O1739" s="5"/>
      <c r="P1739" s="5"/>
      <c r="Q1739" s="5"/>
      <c r="R1739" s="10"/>
      <c r="S1739" s="3">
        <f>_xlfn.XLOOKUP(E1739,DelayData!C:C,DelayData!E:E,"Not Found")</f>
        <v>0</v>
      </c>
      <c r="T1739" s="3">
        <f>tbl_master[[#This Row],[Delay Mins]]</f>
        <v>0</v>
      </c>
      <c r="U1739" s="41">
        <f t="shared" si="111"/>
        <v>0</v>
      </c>
      <c r="V1739" s="41" t="e" cm="1">
        <f t="array" aca="1" ref="V1739" ca="1">IF(V5COUNT(S1739:S1741)&lt;3,"",AVERAGE(S1739:S1741))</f>
        <v>#NAME?</v>
      </c>
      <c r="W1739" s="41" t="e">
        <f t="shared" ca="1" si="112"/>
        <v>#NAME?</v>
      </c>
      <c r="X1739" s="41" t="e">
        <f t="shared" ca="1" si="113"/>
        <v>#NAME?</v>
      </c>
      <c r="Y1739" s="44" t="e">
        <f t="shared" ca="1" si="114"/>
        <v>#NAME?</v>
      </c>
    </row>
    <row r="1740" spans="1:25" ht="75" hidden="1" x14ac:dyDescent="0.25">
      <c r="A1740" s="3" t="s">
        <v>3273</v>
      </c>
      <c r="B1740" s="4">
        <v>45733</v>
      </c>
      <c r="C1740" s="3" t="s">
        <v>160</v>
      </c>
      <c r="D1740" s="5" t="s">
        <v>1081</v>
      </c>
      <c r="E1740" s="3" t="s">
        <v>264</v>
      </c>
      <c r="F1740" s="3">
        <v>4</v>
      </c>
      <c r="G1740" s="3">
        <v>10.25</v>
      </c>
      <c r="H1740" s="4">
        <v>44048</v>
      </c>
      <c r="I1740" s="3" t="s">
        <v>39</v>
      </c>
      <c r="J1740" s="3" t="s">
        <v>163</v>
      </c>
      <c r="K1740" s="3" t="s">
        <v>28</v>
      </c>
      <c r="L1740" s="5"/>
      <c r="M1740" s="5" t="s">
        <v>3274</v>
      </c>
      <c r="N1740" s="3" t="e">
        <f>IF(L1740="Availability", 0, IF(AND(#REF!="Y", OR(F1740&gt;2,#REF!&gt; 0)), 1, 0))</f>
        <v>#REF!</v>
      </c>
      <c r="O1740" s="5"/>
      <c r="P1740" s="5"/>
      <c r="Q1740" s="5"/>
      <c r="R1740" s="10"/>
      <c r="S1740" s="3">
        <f>_xlfn.XLOOKUP(E1740,DelayData!C:C,DelayData!E:E,"Not Found")</f>
        <v>24</v>
      </c>
      <c r="T1740" s="3">
        <f>tbl_master[[#This Row],[Delay Mins]]</f>
        <v>24</v>
      </c>
      <c r="U1740" s="41">
        <f t="shared" si="111"/>
        <v>0</v>
      </c>
      <c r="V1740" s="41" t="e" cm="1">
        <f t="array" aca="1" ref="V1740" ca="1">IF(V5COUNT(S1740:S1742)&lt;3,"",AVERAGE(S1740:S1742))</f>
        <v>#NAME?</v>
      </c>
      <c r="W1740" s="41" t="e">
        <f t="shared" ca="1" si="112"/>
        <v>#NAME?</v>
      </c>
      <c r="X1740" s="41" t="e">
        <f t="shared" ca="1" si="113"/>
        <v>#NAME?</v>
      </c>
      <c r="Y1740" s="44" t="e">
        <f t="shared" ca="1" si="114"/>
        <v>#NAME?</v>
      </c>
    </row>
    <row r="1741" spans="1:25" ht="60" hidden="1" x14ac:dyDescent="0.25">
      <c r="A1741" s="3" t="s">
        <v>3275</v>
      </c>
      <c r="B1741" s="4">
        <v>45733</v>
      </c>
      <c r="C1741" s="3" t="s">
        <v>2812</v>
      </c>
      <c r="D1741" s="5" t="s">
        <v>1451</v>
      </c>
      <c r="E1741" s="3" t="s">
        <v>2210</v>
      </c>
      <c r="F1741" s="3">
        <v>0</v>
      </c>
      <c r="G1741" s="3">
        <v>8</v>
      </c>
      <c r="H1741" s="4">
        <v>43728</v>
      </c>
      <c r="I1741" s="3" t="s">
        <v>583</v>
      </c>
      <c r="J1741" s="3"/>
      <c r="K1741" s="3" t="s">
        <v>34</v>
      </c>
      <c r="L1741" s="5" t="s">
        <v>875</v>
      </c>
      <c r="M1741" s="5" t="s">
        <v>3173</v>
      </c>
      <c r="N1741" s="3" t="e">
        <f>IF(L1741="Availability", 0, IF(AND(#REF!="Y", OR(F1741&gt;2,#REF!&gt; 0)), 1, 0))</f>
        <v>#REF!</v>
      </c>
      <c r="O1741" s="5"/>
      <c r="P1741" s="5"/>
      <c r="Q1741" s="5"/>
      <c r="R1741" s="10"/>
      <c r="S1741" s="3">
        <f>_xlfn.XLOOKUP(E1741,DelayData!C:C,DelayData!E:E,"Not Found")</f>
        <v>0</v>
      </c>
      <c r="T1741" s="3">
        <f>tbl_master[[#This Row],[Delay Mins]]</f>
        <v>0</v>
      </c>
      <c r="U1741" s="41">
        <f t="shared" si="111"/>
        <v>24</v>
      </c>
      <c r="V1741" s="41" t="e" cm="1">
        <f t="array" aca="1" ref="V1741" ca="1">IF(V5COUNT(S1741:S1743)&lt;3,"",AVERAGE(S1741:S1743))</f>
        <v>#NAME?</v>
      </c>
      <c r="W1741" s="41" t="e">
        <f t="shared" ca="1" si="112"/>
        <v>#NAME?</v>
      </c>
      <c r="X1741" s="41" t="e">
        <f t="shared" ca="1" si="113"/>
        <v>#NAME?</v>
      </c>
      <c r="Y1741" s="44" t="e">
        <f t="shared" ca="1" si="114"/>
        <v>#NAME?</v>
      </c>
    </row>
    <row r="1742" spans="1:25" ht="165" hidden="1" x14ac:dyDescent="0.25">
      <c r="A1742" s="3" t="s">
        <v>3276</v>
      </c>
      <c r="B1742" s="4">
        <v>45733</v>
      </c>
      <c r="C1742" s="3" t="s">
        <v>2594</v>
      </c>
      <c r="D1742" s="5" t="s">
        <v>3277</v>
      </c>
      <c r="E1742" s="3" t="s">
        <v>158</v>
      </c>
      <c r="F1742" s="3">
        <v>29.5</v>
      </c>
      <c r="G1742" s="3">
        <v>54.5</v>
      </c>
      <c r="H1742" s="4">
        <v>43798</v>
      </c>
      <c r="I1742" s="3" t="s">
        <v>39</v>
      </c>
      <c r="J1742" s="3" t="s">
        <v>129</v>
      </c>
      <c r="K1742" s="3" t="s">
        <v>28</v>
      </c>
      <c r="L1742" s="5"/>
      <c r="M1742" s="5"/>
      <c r="N1742" s="3" t="e">
        <f>IF(L1742="Availability", 0, IF(AND(#REF!="Y", OR(F1742&gt;2,#REF!&gt; 0)), 1, 0))</f>
        <v>#REF!</v>
      </c>
      <c r="O1742" s="5"/>
      <c r="P1742" s="5"/>
      <c r="Q1742" s="5"/>
      <c r="R1742" s="10"/>
      <c r="S1742" s="3">
        <f>_xlfn.XLOOKUP(E1742,DelayData!C:C,DelayData!E:E,"Not Found")</f>
        <v>0</v>
      </c>
      <c r="T1742" s="3">
        <f>tbl_master[[#This Row],[Delay Mins]]</f>
        <v>0</v>
      </c>
      <c r="U1742" s="41">
        <f t="shared" si="111"/>
        <v>0</v>
      </c>
      <c r="V1742" s="41" t="e" cm="1">
        <f t="array" aca="1" ref="V1742" ca="1">IF(V5COUNT(S1742:S1744)&lt;3,"",AVERAGE(S1742:S1744))</f>
        <v>#NAME?</v>
      </c>
      <c r="W1742" s="41" t="e">
        <f t="shared" ca="1" si="112"/>
        <v>#NAME?</v>
      </c>
      <c r="X1742" s="41" t="e">
        <f t="shared" ca="1" si="113"/>
        <v>#NAME?</v>
      </c>
      <c r="Y1742" s="44" t="e">
        <f t="shared" ca="1" si="114"/>
        <v>#NAME?</v>
      </c>
    </row>
    <row r="1743" spans="1:25" ht="165" hidden="1" x14ac:dyDescent="0.25">
      <c r="A1743" s="3" t="s">
        <v>3278</v>
      </c>
      <c r="B1743" s="4">
        <v>45732</v>
      </c>
      <c r="C1743" s="3" t="s">
        <v>890</v>
      </c>
      <c r="D1743" s="5" t="s">
        <v>3279</v>
      </c>
      <c r="E1743" s="3" t="s">
        <v>158</v>
      </c>
      <c r="F1743" s="3">
        <v>4</v>
      </c>
      <c r="G1743" s="3">
        <v>4</v>
      </c>
      <c r="H1743" s="4">
        <v>43700</v>
      </c>
      <c r="I1743" s="3" t="s">
        <v>26</v>
      </c>
      <c r="J1743" s="3" t="s">
        <v>170</v>
      </c>
      <c r="K1743" s="3" t="s">
        <v>28</v>
      </c>
      <c r="L1743" s="5"/>
      <c r="M1743" s="5" t="s">
        <v>3280</v>
      </c>
      <c r="N1743" s="3" t="e">
        <f>IF(L1743="Availability", 0, IF(AND(#REF!="Y", OR(F1743&gt;2,#REF!&gt; 0)), 1, 0))</f>
        <v>#REF!</v>
      </c>
      <c r="O1743" s="5"/>
      <c r="P1743" s="5"/>
      <c r="Q1743" s="5"/>
      <c r="R1743" s="10"/>
      <c r="S1743" s="3">
        <f>_xlfn.XLOOKUP(E1743,DelayData!C:C,DelayData!E:E,"Not Found")</f>
        <v>0</v>
      </c>
      <c r="T1743" s="3">
        <f>tbl_master[[#This Row],[Delay Mins]]</f>
        <v>0</v>
      </c>
      <c r="U1743" s="41">
        <f t="shared" si="111"/>
        <v>0</v>
      </c>
      <c r="V1743" s="41" t="e" cm="1">
        <f t="array" aca="1" ref="V1743" ca="1">IF(V5COUNT(S1743:S1745)&lt;3,"",AVERAGE(S1743:S1745))</f>
        <v>#NAME?</v>
      </c>
      <c r="W1743" s="41" t="e">
        <f t="shared" ca="1" si="112"/>
        <v>#NAME?</v>
      </c>
      <c r="X1743" s="41" t="e">
        <f t="shared" ca="1" si="113"/>
        <v>#NAME?</v>
      </c>
      <c r="Y1743" s="44" t="e">
        <f t="shared" ca="1" si="114"/>
        <v>#NAME?</v>
      </c>
    </row>
    <row r="1744" spans="1:25" ht="75" hidden="1" x14ac:dyDescent="0.25">
      <c r="A1744" s="3" t="s">
        <v>3281</v>
      </c>
      <c r="B1744" s="4">
        <v>45732</v>
      </c>
      <c r="C1744" s="3" t="s">
        <v>3282</v>
      </c>
      <c r="D1744" s="5" t="s">
        <v>555</v>
      </c>
      <c r="E1744" s="3" t="s">
        <v>48</v>
      </c>
      <c r="F1744" s="3">
        <v>9</v>
      </c>
      <c r="G1744" s="3">
        <v>22</v>
      </c>
      <c r="H1744" s="4">
        <v>43572</v>
      </c>
      <c r="I1744" s="3" t="s">
        <v>203</v>
      </c>
      <c r="J1744" s="3" t="s">
        <v>239</v>
      </c>
      <c r="K1744" s="3" t="s">
        <v>28</v>
      </c>
      <c r="L1744" s="5"/>
      <c r="M1744" s="5" t="s">
        <v>3255</v>
      </c>
      <c r="N1744" s="3" t="e">
        <f>IF(L1744="Availability", 0, IF(AND(#REF!="Y", OR(F1744&gt;2,#REF!&gt; 0)), 1, 0))</f>
        <v>#REF!</v>
      </c>
      <c r="O1744" s="5"/>
      <c r="P1744" s="5"/>
      <c r="Q1744" s="5"/>
      <c r="R1744" s="10"/>
      <c r="S1744" s="3">
        <f>_xlfn.XLOOKUP(E1744,DelayData!C:C,DelayData!E:E,"Not Found")</f>
        <v>0</v>
      </c>
      <c r="T1744" s="3">
        <f>tbl_master[[#This Row],[Delay Mins]]</f>
        <v>0</v>
      </c>
      <c r="U1744" s="41">
        <f t="shared" si="111"/>
        <v>0</v>
      </c>
      <c r="V1744" s="41" t="e" cm="1">
        <f t="array" aca="1" ref="V1744" ca="1">IF(V5COUNT(S1744:S1746)&lt;3,"",AVERAGE(S1744:S1746))</f>
        <v>#NAME?</v>
      </c>
      <c r="W1744" s="41" t="e">
        <f t="shared" ca="1" si="112"/>
        <v>#NAME?</v>
      </c>
      <c r="X1744" s="41" t="e">
        <f t="shared" ca="1" si="113"/>
        <v>#NAME?</v>
      </c>
      <c r="Y1744" s="44" t="e">
        <f t="shared" ca="1" si="114"/>
        <v>#NAME?</v>
      </c>
    </row>
    <row r="1745" spans="1:25" ht="165" hidden="1" x14ac:dyDescent="0.25">
      <c r="A1745" s="3" t="s">
        <v>3283</v>
      </c>
      <c r="B1745" s="4">
        <v>45731</v>
      </c>
      <c r="C1745" s="3"/>
      <c r="D1745" s="5" t="s">
        <v>3284</v>
      </c>
      <c r="E1745" s="3" t="s">
        <v>95</v>
      </c>
      <c r="F1745" s="3">
        <v>10</v>
      </c>
      <c r="G1745" s="3">
        <v>58</v>
      </c>
      <c r="H1745" s="4">
        <v>43679</v>
      </c>
      <c r="I1745" s="3" t="s">
        <v>39</v>
      </c>
      <c r="J1745" s="3"/>
      <c r="K1745" s="3" t="s">
        <v>34</v>
      </c>
      <c r="L1745" s="5" t="s">
        <v>875</v>
      </c>
      <c r="M1745" s="5"/>
      <c r="N1745" s="3" t="e">
        <f>IF(L1745="Availability", 0, IF(AND(#REF!="Y", OR(F1745&gt;2,#REF!&gt; 0)), 1, 0))</f>
        <v>#REF!</v>
      </c>
      <c r="O1745" s="5"/>
      <c r="P1745" s="5"/>
      <c r="Q1745" s="5"/>
      <c r="R1745" s="10"/>
      <c r="S1745" s="3">
        <f>_xlfn.XLOOKUP(E1745,DelayData!C:C,DelayData!E:E,"Not Found")</f>
        <v>0</v>
      </c>
      <c r="T1745" s="3">
        <f>tbl_master[[#This Row],[Delay Mins]]</f>
        <v>0</v>
      </c>
      <c r="U1745" s="41">
        <f t="shared" si="111"/>
        <v>0</v>
      </c>
      <c r="V1745" s="41" t="e" cm="1">
        <f t="array" aca="1" ref="V1745" ca="1">IF(V5COUNT(S1745:S1747)&lt;3,"",AVERAGE(S1745:S1747))</f>
        <v>#NAME?</v>
      </c>
      <c r="W1745" s="41" t="e">
        <f t="shared" ca="1" si="112"/>
        <v>#NAME?</v>
      </c>
      <c r="X1745" s="41" t="e">
        <f t="shared" ca="1" si="113"/>
        <v>#NAME?</v>
      </c>
      <c r="Y1745" s="44" t="e">
        <f t="shared" ca="1" si="114"/>
        <v>#NAME?</v>
      </c>
    </row>
    <row r="1746" spans="1:25" ht="135" hidden="1" x14ac:dyDescent="0.25">
      <c r="A1746" s="3" t="s">
        <v>3285</v>
      </c>
      <c r="B1746" s="4">
        <v>45731</v>
      </c>
      <c r="C1746" s="3" t="s">
        <v>266</v>
      </c>
      <c r="D1746" s="5" t="s">
        <v>3286</v>
      </c>
      <c r="E1746" s="3" t="s">
        <v>387</v>
      </c>
      <c r="F1746" s="3">
        <v>24</v>
      </c>
      <c r="G1746" s="3">
        <v>68</v>
      </c>
      <c r="H1746" s="4">
        <v>44040</v>
      </c>
      <c r="I1746" s="3" t="s">
        <v>39</v>
      </c>
      <c r="J1746" s="3" t="s">
        <v>163</v>
      </c>
      <c r="K1746" s="3" t="s">
        <v>28</v>
      </c>
      <c r="L1746" s="5"/>
      <c r="M1746" s="5" t="s">
        <v>3287</v>
      </c>
      <c r="N1746" s="3" t="e">
        <f>IF(L1746="Availability", 0, IF(AND(#REF!="Y", OR(F1746&gt;2,#REF!&gt; 0)), 1, 0))</f>
        <v>#REF!</v>
      </c>
      <c r="O1746" s="5"/>
      <c r="P1746" s="5"/>
      <c r="Q1746" s="5"/>
      <c r="R1746" s="10"/>
      <c r="S1746" s="3">
        <f>_xlfn.XLOOKUP(E1746,DelayData!C:C,DelayData!E:E,"Not Found")</f>
        <v>31</v>
      </c>
      <c r="T1746" s="3">
        <f>tbl_master[[#This Row],[Delay Mins]]</f>
        <v>31</v>
      </c>
      <c r="U1746" s="41">
        <f t="shared" si="111"/>
        <v>0</v>
      </c>
      <c r="V1746" s="41" t="e" cm="1">
        <f t="array" aca="1" ref="V1746" ca="1">IF(V5COUNT(S1746:S1748)&lt;3,"",AVERAGE(S1746:S1748))</f>
        <v>#NAME?</v>
      </c>
      <c r="W1746" s="41" t="e">
        <f t="shared" ca="1" si="112"/>
        <v>#NAME?</v>
      </c>
      <c r="X1746" s="41" t="e">
        <f t="shared" ca="1" si="113"/>
        <v>#NAME?</v>
      </c>
      <c r="Y1746" s="44" t="e">
        <f t="shared" ca="1" si="114"/>
        <v>#NAME?</v>
      </c>
    </row>
    <row r="1747" spans="1:25" ht="60" hidden="1" x14ac:dyDescent="0.25">
      <c r="A1747" s="3" t="s">
        <v>3288</v>
      </c>
      <c r="B1747" s="4">
        <v>45730</v>
      </c>
      <c r="C1747" s="3" t="s">
        <v>1697</v>
      </c>
      <c r="D1747" s="5" t="s">
        <v>1698</v>
      </c>
      <c r="E1747" s="3" t="s">
        <v>1009</v>
      </c>
      <c r="F1747" s="3">
        <v>26</v>
      </c>
      <c r="G1747" s="3">
        <v>26</v>
      </c>
      <c r="H1747" s="4">
        <v>44064</v>
      </c>
      <c r="I1747" s="3" t="s">
        <v>846</v>
      </c>
      <c r="J1747" s="3"/>
      <c r="K1747" s="3" t="s">
        <v>34</v>
      </c>
      <c r="L1747" s="5"/>
      <c r="M1747" s="5"/>
      <c r="N1747" s="3" t="e">
        <f>IF(L1747="Availability", 0, IF(AND(#REF!="Y", OR(F1747&gt;2,#REF!&gt; 0)), 1, 0))</f>
        <v>#REF!</v>
      </c>
      <c r="O1747" s="5"/>
      <c r="P1747" s="5"/>
      <c r="Q1747" s="5"/>
      <c r="R1747" s="10"/>
      <c r="S1747" s="3">
        <f>_xlfn.XLOOKUP(E1747,DelayData!C:C,DelayData!E:E,"Not Found")</f>
        <v>11</v>
      </c>
      <c r="T1747" s="3">
        <f>tbl_master[[#This Row],[Delay Mins]]</f>
        <v>11</v>
      </c>
      <c r="U1747" s="41">
        <f t="shared" si="111"/>
        <v>31</v>
      </c>
      <c r="V1747" s="41" t="e" cm="1">
        <f t="array" aca="1" ref="V1747" ca="1">IF(V5COUNT(S1747:S1749)&lt;3,"",AVERAGE(S1747:S1749))</f>
        <v>#NAME?</v>
      </c>
      <c r="W1747" s="41" t="e">
        <f t="shared" ca="1" si="112"/>
        <v>#NAME?</v>
      </c>
      <c r="X1747" s="41" t="e">
        <f t="shared" ca="1" si="113"/>
        <v>#NAME?</v>
      </c>
      <c r="Y1747" s="44" t="e">
        <f t="shared" ca="1" si="114"/>
        <v>#NAME?</v>
      </c>
    </row>
    <row r="1748" spans="1:25" ht="135" hidden="1" x14ac:dyDescent="0.25">
      <c r="A1748" s="3" t="s">
        <v>3289</v>
      </c>
      <c r="B1748" s="4">
        <v>45730</v>
      </c>
      <c r="C1748" s="3" t="s">
        <v>30</v>
      </c>
      <c r="D1748" s="5" t="s">
        <v>3290</v>
      </c>
      <c r="E1748" s="3" t="s">
        <v>387</v>
      </c>
      <c r="F1748" s="3">
        <v>6</v>
      </c>
      <c r="G1748" s="3">
        <v>6</v>
      </c>
      <c r="H1748" s="4">
        <v>43838</v>
      </c>
      <c r="I1748" s="3" t="s">
        <v>39</v>
      </c>
      <c r="J1748" s="3" t="s">
        <v>361</v>
      </c>
      <c r="K1748" s="3" t="s">
        <v>28</v>
      </c>
      <c r="L1748" s="5"/>
      <c r="M1748" s="5" t="s">
        <v>3291</v>
      </c>
      <c r="N1748" s="3" t="e">
        <f>IF(L1748="Availability", 0, IF(AND(#REF!="Y", OR(F1748&gt;2,#REF!&gt; 0)), 1, 0))</f>
        <v>#REF!</v>
      </c>
      <c r="O1748" s="5"/>
      <c r="P1748" s="5"/>
      <c r="Q1748" s="5"/>
      <c r="R1748" s="10"/>
      <c r="S1748" s="3">
        <f>_xlfn.XLOOKUP(E1748,DelayData!C:C,DelayData!E:E,"Not Found")</f>
        <v>31</v>
      </c>
      <c r="T1748" s="3">
        <f>tbl_master[[#This Row],[Delay Mins]]</f>
        <v>31</v>
      </c>
      <c r="U1748" s="41">
        <f t="shared" si="111"/>
        <v>11</v>
      </c>
      <c r="V1748" s="41" t="e" cm="1">
        <f t="array" aca="1" ref="V1748" ca="1">IF(V5COUNT(S1748:S1750)&lt;3,"",AVERAGE(S1748:S1750))</f>
        <v>#NAME?</v>
      </c>
      <c r="W1748" s="41" t="e">
        <f t="shared" ca="1" si="112"/>
        <v>#NAME?</v>
      </c>
      <c r="X1748" s="41" t="e">
        <f t="shared" ca="1" si="113"/>
        <v>#NAME?</v>
      </c>
      <c r="Y1748" s="44" t="e">
        <f t="shared" ca="1" si="114"/>
        <v>#NAME?</v>
      </c>
    </row>
    <row r="1749" spans="1:25" ht="30" hidden="1" x14ac:dyDescent="0.25">
      <c r="A1749" s="3" t="s">
        <v>3292</v>
      </c>
      <c r="B1749" s="4">
        <v>45730</v>
      </c>
      <c r="C1749" s="3" t="s">
        <v>1860</v>
      </c>
      <c r="D1749" s="5"/>
      <c r="E1749" s="3" t="s">
        <v>387</v>
      </c>
      <c r="F1749" s="3">
        <v>16</v>
      </c>
      <c r="G1749" s="3">
        <v>30</v>
      </c>
      <c r="H1749" s="3"/>
      <c r="I1749" s="3" t="s">
        <v>119</v>
      </c>
      <c r="J1749" s="3" t="s">
        <v>163</v>
      </c>
      <c r="K1749" s="3" t="s">
        <v>28</v>
      </c>
      <c r="L1749" s="5"/>
      <c r="M1749" s="5"/>
      <c r="N1749" s="3" t="e">
        <f>IF(L1749="Availability", 0, IF(AND(#REF!="Y", OR(F1749&gt;2,#REF!&gt; 0)), 1, 0))</f>
        <v>#REF!</v>
      </c>
      <c r="O1749" s="5"/>
      <c r="P1749" s="5"/>
      <c r="Q1749" s="5"/>
      <c r="R1749" s="10"/>
      <c r="S1749" s="3">
        <f>_xlfn.XLOOKUP(E1749,DelayData!C:C,DelayData!E:E,"Not Found")</f>
        <v>31</v>
      </c>
      <c r="T1749" s="3">
        <f>tbl_master[[#This Row],[Delay Mins]]</f>
        <v>31</v>
      </c>
      <c r="U1749" s="41">
        <f t="shared" si="111"/>
        <v>31</v>
      </c>
      <c r="V1749" s="41" t="e" cm="1">
        <f t="array" aca="1" ref="V1749" ca="1">IF(V5COUNT(S1749:S1751)&lt;3,"",AVERAGE(S1749:S1751))</f>
        <v>#NAME?</v>
      </c>
      <c r="W1749" s="41" t="e">
        <f t="shared" ca="1" si="112"/>
        <v>#NAME?</v>
      </c>
      <c r="X1749" s="41" t="e">
        <f t="shared" ca="1" si="113"/>
        <v>#NAME?</v>
      </c>
      <c r="Y1749" s="44" t="e">
        <f t="shared" ca="1" si="114"/>
        <v>#NAME?</v>
      </c>
    </row>
    <row r="1750" spans="1:25" ht="75" hidden="1" x14ac:dyDescent="0.25">
      <c r="A1750" s="3" t="s">
        <v>3293</v>
      </c>
      <c r="B1750" s="4">
        <v>45730</v>
      </c>
      <c r="C1750" s="3" t="s">
        <v>363</v>
      </c>
      <c r="D1750" s="5" t="s">
        <v>999</v>
      </c>
      <c r="E1750" s="3" t="s">
        <v>70</v>
      </c>
      <c r="F1750" s="3">
        <v>10</v>
      </c>
      <c r="G1750" s="3">
        <v>10</v>
      </c>
      <c r="H1750" s="4">
        <v>43532</v>
      </c>
      <c r="I1750" s="3" t="s">
        <v>71</v>
      </c>
      <c r="J1750" s="3" t="s">
        <v>55</v>
      </c>
      <c r="K1750" s="3" t="s">
        <v>28</v>
      </c>
      <c r="L1750" s="5"/>
      <c r="M1750" s="5" t="s">
        <v>3291</v>
      </c>
      <c r="N1750" s="3" t="e">
        <f>IF(L1750="Availability", 0, IF(AND(#REF!="Y", OR(F1750&gt;2,#REF!&gt; 0)), 1, 0))</f>
        <v>#REF!</v>
      </c>
      <c r="O1750" s="5"/>
      <c r="P1750" s="5"/>
      <c r="Q1750" s="5"/>
      <c r="R1750" s="10"/>
      <c r="S1750" s="3">
        <f>_xlfn.XLOOKUP(E1750,DelayData!C:C,DelayData!E:E,"Not Found")</f>
        <v>27</v>
      </c>
      <c r="T1750" s="3">
        <f>tbl_master[[#This Row],[Delay Mins]]</f>
        <v>27</v>
      </c>
      <c r="U1750" s="41">
        <f t="shared" si="111"/>
        <v>31</v>
      </c>
      <c r="V1750" s="41" t="e" cm="1">
        <f t="array" aca="1" ref="V1750" ca="1">IF(V5COUNT(S1750:S1752)&lt;3,"",AVERAGE(S1750:S1752))</f>
        <v>#NAME?</v>
      </c>
      <c r="W1750" s="41" t="e">
        <f t="shared" ca="1" si="112"/>
        <v>#NAME?</v>
      </c>
      <c r="X1750" s="41" t="e">
        <f t="shared" ca="1" si="113"/>
        <v>#NAME?</v>
      </c>
      <c r="Y1750" s="44" t="e">
        <f t="shared" ca="1" si="114"/>
        <v>#NAME?</v>
      </c>
    </row>
    <row r="1751" spans="1:25" ht="60" hidden="1" x14ac:dyDescent="0.25">
      <c r="A1751" s="3" t="s">
        <v>3294</v>
      </c>
      <c r="B1751" s="4">
        <v>45730</v>
      </c>
      <c r="C1751" s="3" t="s">
        <v>1047</v>
      </c>
      <c r="D1751" s="5" t="s">
        <v>1048</v>
      </c>
      <c r="E1751" s="3" t="s">
        <v>216</v>
      </c>
      <c r="F1751" s="3">
        <v>8</v>
      </c>
      <c r="G1751" s="3">
        <v>8</v>
      </c>
      <c r="H1751" s="4">
        <v>43920</v>
      </c>
      <c r="I1751" s="3" t="s">
        <v>217</v>
      </c>
      <c r="J1751" s="3" t="s">
        <v>55</v>
      </c>
      <c r="K1751" s="3" t="s">
        <v>28</v>
      </c>
      <c r="L1751" s="5"/>
      <c r="M1751" s="5" t="s">
        <v>3291</v>
      </c>
      <c r="N1751" s="3" t="e">
        <f>IF(L1751="Availability", 0, IF(AND(#REF!="Y", OR(F1751&gt;2,#REF!&gt; 0)), 1, 0))</f>
        <v>#REF!</v>
      </c>
      <c r="O1751" s="5"/>
      <c r="P1751" s="5"/>
      <c r="Q1751" s="5"/>
      <c r="R1751" s="10"/>
      <c r="S1751" s="3">
        <f>_xlfn.XLOOKUP(E1751,DelayData!C:C,DelayData!E:E,"Not Found")</f>
        <v>3</v>
      </c>
      <c r="T1751" s="3">
        <f>tbl_master[[#This Row],[Delay Mins]]</f>
        <v>3</v>
      </c>
      <c r="U1751" s="41">
        <f t="shared" si="111"/>
        <v>27</v>
      </c>
      <c r="V1751" s="41" t="e" cm="1">
        <f t="array" aca="1" ref="V1751" ca="1">IF(V5COUNT(S1751:S1753)&lt;3,"",AVERAGE(S1751:S1753))</f>
        <v>#NAME?</v>
      </c>
      <c r="W1751" s="41" t="e">
        <f t="shared" ca="1" si="112"/>
        <v>#NAME?</v>
      </c>
      <c r="X1751" s="41" t="e">
        <f t="shared" ca="1" si="113"/>
        <v>#NAME?</v>
      </c>
      <c r="Y1751" s="44" t="e">
        <f t="shared" ca="1" si="114"/>
        <v>#NAME?</v>
      </c>
    </row>
    <row r="1752" spans="1:25" ht="75" hidden="1" x14ac:dyDescent="0.25">
      <c r="A1752" s="3" t="s">
        <v>3295</v>
      </c>
      <c r="B1752" s="4">
        <v>45730</v>
      </c>
      <c r="C1752" s="3" t="s">
        <v>399</v>
      </c>
      <c r="D1752" s="5" t="s">
        <v>1308</v>
      </c>
      <c r="E1752" s="3" t="s">
        <v>1737</v>
      </c>
      <c r="F1752" s="3">
        <v>121</v>
      </c>
      <c r="G1752" s="3">
        <v>121</v>
      </c>
      <c r="H1752" s="4">
        <v>43542</v>
      </c>
      <c r="I1752" s="3" t="s">
        <v>54</v>
      </c>
      <c r="J1752" s="3" t="s">
        <v>55</v>
      </c>
      <c r="K1752" s="3" t="s">
        <v>28</v>
      </c>
      <c r="L1752" s="5"/>
      <c r="M1752" s="5" t="s">
        <v>3291</v>
      </c>
      <c r="N1752" s="3" t="e">
        <f>IF(L1752="Availability", 0, IF(AND(#REF!="Y", OR(F1752&gt;2,#REF!&gt; 0)), 1, 0))</f>
        <v>#REF!</v>
      </c>
      <c r="O1752" s="5"/>
      <c r="P1752" s="5"/>
      <c r="Q1752" s="5"/>
      <c r="R1752" s="10"/>
      <c r="S1752" s="3" t="str">
        <f>_xlfn.XLOOKUP(E1752,DelayData!C:C,DelayData!E:E,"Not Found")</f>
        <v>Not Found</v>
      </c>
      <c r="T1752" s="3" t="str">
        <f>tbl_master[[#This Row],[Delay Mins]]</f>
        <v>Not Found</v>
      </c>
      <c r="U1752" s="41">
        <f t="shared" si="111"/>
        <v>3</v>
      </c>
      <c r="V1752" s="41" t="e" cm="1">
        <f t="array" aca="1" ref="V1752" ca="1">IF(V5COUNT(S1752:S1754)&lt;3,"",AVERAGE(S1752:S1754))</f>
        <v>#NAME?</v>
      </c>
      <c r="W1752" s="41" t="e">
        <f t="shared" ca="1" si="112"/>
        <v>#VALUE!</v>
      </c>
      <c r="X1752" s="41" t="e">
        <f t="shared" ca="1" si="113"/>
        <v>#VALUE!</v>
      </c>
      <c r="Y1752" s="44" t="e">
        <f t="shared" ca="1" si="114"/>
        <v>#VALUE!</v>
      </c>
    </row>
    <row r="1753" spans="1:25" ht="60" hidden="1" x14ac:dyDescent="0.25">
      <c r="A1753" s="3" t="s">
        <v>3296</v>
      </c>
      <c r="B1753" s="4">
        <v>45729</v>
      </c>
      <c r="C1753" s="3" t="s">
        <v>2539</v>
      </c>
      <c r="D1753" s="5" t="s">
        <v>2848</v>
      </c>
      <c r="E1753" s="3" t="s">
        <v>350</v>
      </c>
      <c r="F1753" s="3">
        <v>4</v>
      </c>
      <c r="G1753" s="3">
        <v>4</v>
      </c>
      <c r="H1753" s="4">
        <v>43550</v>
      </c>
      <c r="I1753" s="3" t="s">
        <v>744</v>
      </c>
      <c r="J1753" s="3"/>
      <c r="K1753" s="3" t="s">
        <v>34</v>
      </c>
      <c r="L1753" s="5" t="s">
        <v>875</v>
      </c>
      <c r="M1753" s="5"/>
      <c r="N1753" s="3" t="e">
        <f>IF(L1753="Availability", 0, IF(AND(#REF!="Y", OR(F1753&gt;2,#REF!&gt; 0)), 1, 0))</f>
        <v>#REF!</v>
      </c>
      <c r="O1753" s="5"/>
      <c r="P1753" s="5"/>
      <c r="Q1753" s="5"/>
      <c r="R1753" s="10"/>
      <c r="S1753" s="3">
        <f>_xlfn.XLOOKUP(E1753,DelayData!C:C,DelayData!E:E,"Not Found")</f>
        <v>7</v>
      </c>
      <c r="T1753" s="3">
        <f>tbl_master[[#This Row],[Delay Mins]]</f>
        <v>7</v>
      </c>
      <c r="U1753" s="41" t="str">
        <f t="shared" si="111"/>
        <v>Not Found</v>
      </c>
      <c r="V1753" s="41" t="e" cm="1">
        <f t="array" aca="1" ref="V1753" ca="1">IF(V5COUNT(S1753:S1755)&lt;3,"",AVERAGE(S1753:S1755))</f>
        <v>#NAME?</v>
      </c>
      <c r="W1753" s="41" t="e">
        <f t="shared" ca="1" si="112"/>
        <v>#VALUE!</v>
      </c>
      <c r="X1753" s="41" t="e">
        <f t="shared" ca="1" si="113"/>
        <v>#VALUE!</v>
      </c>
      <c r="Y1753" s="44" t="e">
        <f t="shared" ca="1" si="114"/>
        <v>#VALUE!</v>
      </c>
    </row>
    <row r="1754" spans="1:25" ht="75" hidden="1" x14ac:dyDescent="0.25">
      <c r="A1754" s="3" t="s">
        <v>3297</v>
      </c>
      <c r="B1754" s="4">
        <v>45729</v>
      </c>
      <c r="C1754" s="3" t="s">
        <v>661</v>
      </c>
      <c r="D1754" s="5" t="s">
        <v>1074</v>
      </c>
      <c r="E1754" s="3" t="s">
        <v>48</v>
      </c>
      <c r="F1754" s="3">
        <v>16</v>
      </c>
      <c r="G1754" s="3">
        <v>20</v>
      </c>
      <c r="H1754" s="4">
        <v>43812</v>
      </c>
      <c r="I1754" s="3" t="s">
        <v>203</v>
      </c>
      <c r="J1754" s="3" t="s">
        <v>239</v>
      </c>
      <c r="K1754" s="3" t="s">
        <v>28</v>
      </c>
      <c r="L1754" s="5"/>
      <c r="M1754" s="5"/>
      <c r="N1754" s="3" t="e">
        <f>IF(L1754="Availability", 0, IF(AND(#REF!="Y", OR(F1754&gt;2,#REF!&gt; 0)), 1, 0))</f>
        <v>#REF!</v>
      </c>
      <c r="O1754" s="5"/>
      <c r="P1754" s="5"/>
      <c r="Q1754" s="5"/>
      <c r="R1754" s="10"/>
      <c r="S1754" s="3">
        <f>_xlfn.XLOOKUP(E1754,DelayData!C:C,DelayData!E:E,"Not Found")</f>
        <v>0</v>
      </c>
      <c r="T1754" s="3">
        <f>tbl_master[[#This Row],[Delay Mins]]</f>
        <v>0</v>
      </c>
      <c r="U1754" s="41">
        <f t="shared" si="111"/>
        <v>7</v>
      </c>
      <c r="V1754" s="41" t="e" cm="1">
        <f t="array" aca="1" ref="V1754" ca="1">IF(V5COUNT(S1754:S1756)&lt;3,"",AVERAGE(S1754:S1756))</f>
        <v>#NAME?</v>
      </c>
      <c r="W1754" s="41" t="e">
        <f t="shared" ca="1" si="112"/>
        <v>#NAME?</v>
      </c>
      <c r="X1754" s="41" t="e">
        <f t="shared" ca="1" si="113"/>
        <v>#NAME?</v>
      </c>
      <c r="Y1754" s="44" t="e">
        <f t="shared" ca="1" si="114"/>
        <v>#NAME?</v>
      </c>
    </row>
    <row r="1755" spans="1:25" ht="75" hidden="1" x14ac:dyDescent="0.25">
      <c r="A1755" s="3" t="s">
        <v>3298</v>
      </c>
      <c r="B1755" s="4">
        <v>45729</v>
      </c>
      <c r="C1755" s="3" t="s">
        <v>156</v>
      </c>
      <c r="D1755" s="5" t="s">
        <v>1155</v>
      </c>
      <c r="E1755" s="3" t="s">
        <v>95</v>
      </c>
      <c r="F1755" s="3">
        <v>0</v>
      </c>
      <c r="G1755" s="3">
        <v>1</v>
      </c>
      <c r="H1755" s="4">
        <v>43852</v>
      </c>
      <c r="I1755" s="3" t="s">
        <v>39</v>
      </c>
      <c r="J1755" s="3" t="s">
        <v>44</v>
      </c>
      <c r="K1755" s="3" t="s">
        <v>28</v>
      </c>
      <c r="L1755" s="5"/>
      <c r="M1755" s="5" t="s">
        <v>3299</v>
      </c>
      <c r="N1755" s="3" t="e">
        <f>IF(L1755="Availability", 0, IF(AND(#REF!="Y", OR(F1755&gt;2,#REF!&gt; 0)), 1, 0))</f>
        <v>#REF!</v>
      </c>
      <c r="O1755" s="5"/>
      <c r="P1755" s="5"/>
      <c r="Q1755" s="5"/>
      <c r="R1755" s="10"/>
      <c r="S1755" s="3">
        <f>_xlfn.XLOOKUP(E1755,DelayData!C:C,DelayData!E:E,"Not Found")</f>
        <v>0</v>
      </c>
      <c r="T1755" s="3">
        <f>tbl_master[[#This Row],[Delay Mins]]</f>
        <v>0</v>
      </c>
      <c r="U1755" s="41">
        <f t="shared" si="111"/>
        <v>0</v>
      </c>
      <c r="V1755" s="41" t="e" cm="1">
        <f t="array" aca="1" ref="V1755" ca="1">IF(V5COUNT(S1755:S1757)&lt;3,"",AVERAGE(S1755:S1757))</f>
        <v>#NAME?</v>
      </c>
      <c r="W1755" s="41" t="e">
        <f t="shared" ca="1" si="112"/>
        <v>#NAME?</v>
      </c>
      <c r="X1755" s="41" t="e">
        <f t="shared" ca="1" si="113"/>
        <v>#NAME?</v>
      </c>
      <c r="Y1755" s="44" t="e">
        <f t="shared" ca="1" si="114"/>
        <v>#NAME?</v>
      </c>
    </row>
    <row r="1756" spans="1:25" ht="75" hidden="1" x14ac:dyDescent="0.25">
      <c r="A1756" s="3" t="s">
        <v>3300</v>
      </c>
      <c r="B1756" s="4">
        <v>45729</v>
      </c>
      <c r="C1756" s="3" t="s">
        <v>442</v>
      </c>
      <c r="D1756" s="5" t="s">
        <v>1319</v>
      </c>
      <c r="E1756" s="3" t="s">
        <v>350</v>
      </c>
      <c r="F1756" s="3">
        <v>27</v>
      </c>
      <c r="G1756" s="3">
        <v>27</v>
      </c>
      <c r="H1756" s="4">
        <v>43756</v>
      </c>
      <c r="I1756" s="3" t="s">
        <v>54</v>
      </c>
      <c r="J1756" s="3" t="s">
        <v>55</v>
      </c>
      <c r="K1756" s="3" t="s">
        <v>28</v>
      </c>
      <c r="L1756" s="5"/>
      <c r="M1756" s="5"/>
      <c r="N1756" s="3" t="e">
        <f>IF(L1756="Availability", 0, IF(AND(#REF!="Y", OR(F1756&gt;2,#REF!&gt; 0)), 1, 0))</f>
        <v>#REF!</v>
      </c>
      <c r="O1756" s="5"/>
      <c r="P1756" s="5"/>
      <c r="Q1756" s="5"/>
      <c r="R1756" s="10"/>
      <c r="S1756" s="3">
        <f>_xlfn.XLOOKUP(E1756,DelayData!C:C,DelayData!E:E,"Not Found")</f>
        <v>7</v>
      </c>
      <c r="T1756" s="3">
        <f>tbl_master[[#This Row],[Delay Mins]]</f>
        <v>7</v>
      </c>
      <c r="U1756" s="41">
        <f t="shared" si="111"/>
        <v>0</v>
      </c>
      <c r="V1756" s="41" t="e" cm="1">
        <f t="array" aca="1" ref="V1756" ca="1">IF(V5COUNT(S1756:S1758)&lt;3,"",AVERAGE(S1756:S1758))</f>
        <v>#NAME?</v>
      </c>
      <c r="W1756" s="41" t="e">
        <f t="shared" ca="1" si="112"/>
        <v>#NAME?</v>
      </c>
      <c r="X1756" s="41" t="e">
        <f t="shared" ca="1" si="113"/>
        <v>#NAME?</v>
      </c>
      <c r="Y1756" s="44" t="e">
        <f t="shared" ca="1" si="114"/>
        <v>#NAME?</v>
      </c>
    </row>
    <row r="1757" spans="1:25" ht="60" hidden="1" x14ac:dyDescent="0.25">
      <c r="A1757" s="3" t="s">
        <v>3301</v>
      </c>
      <c r="B1757" s="4">
        <v>45728</v>
      </c>
      <c r="C1757" s="3" t="s">
        <v>2539</v>
      </c>
      <c r="D1757" s="5" t="s">
        <v>2848</v>
      </c>
      <c r="E1757" s="3" t="s">
        <v>350</v>
      </c>
      <c r="F1757" s="3">
        <v>2</v>
      </c>
      <c r="G1757" s="3">
        <v>2</v>
      </c>
      <c r="H1757" s="4">
        <v>43532</v>
      </c>
      <c r="I1757" s="3" t="s">
        <v>744</v>
      </c>
      <c r="J1757" s="3"/>
      <c r="K1757" s="3" t="s">
        <v>34</v>
      </c>
      <c r="L1757" s="5" t="s">
        <v>875</v>
      </c>
      <c r="M1757" s="5"/>
      <c r="N1757" s="3" t="e">
        <f>IF(L1757="Availability", 0, IF(AND(#REF!="Y", OR(F1757&gt;2,#REF!&gt; 0)), 1, 0))</f>
        <v>#REF!</v>
      </c>
      <c r="O1757" s="5"/>
      <c r="P1757" s="5"/>
      <c r="Q1757" s="5"/>
      <c r="R1757" s="10"/>
      <c r="S1757" s="3">
        <f>_xlfn.XLOOKUP(E1757,DelayData!C:C,DelayData!E:E,"Not Found")</f>
        <v>7</v>
      </c>
      <c r="T1757" s="3">
        <f>tbl_master[[#This Row],[Delay Mins]]</f>
        <v>7</v>
      </c>
      <c r="U1757" s="41">
        <f t="shared" si="111"/>
        <v>7</v>
      </c>
      <c r="V1757" s="41" t="e" cm="1">
        <f t="array" aca="1" ref="V1757" ca="1">IF(V5COUNT(S1757:S1759)&lt;3,"",AVERAGE(S1757:S1759))</f>
        <v>#NAME?</v>
      </c>
      <c r="W1757" s="41" t="e">
        <f t="shared" ca="1" si="112"/>
        <v>#NAME?</v>
      </c>
      <c r="X1757" s="41" t="e">
        <f t="shared" ca="1" si="113"/>
        <v>#NAME?</v>
      </c>
      <c r="Y1757" s="44" t="e">
        <f t="shared" ca="1" si="114"/>
        <v>#NAME?</v>
      </c>
    </row>
    <row r="1758" spans="1:25" ht="45" hidden="1" x14ac:dyDescent="0.25">
      <c r="A1758" s="3" t="s">
        <v>3302</v>
      </c>
      <c r="B1758" s="4">
        <v>45728</v>
      </c>
      <c r="C1758" s="3" t="s">
        <v>677</v>
      </c>
      <c r="D1758" s="5" t="s">
        <v>1313</v>
      </c>
      <c r="E1758" s="3" t="s">
        <v>1680</v>
      </c>
      <c r="F1758" s="3">
        <v>8</v>
      </c>
      <c r="G1758" s="3">
        <v>13</v>
      </c>
      <c r="H1758" s="4">
        <v>43812</v>
      </c>
      <c r="I1758" s="3" t="s">
        <v>39</v>
      </c>
      <c r="J1758" s="3" t="s">
        <v>129</v>
      </c>
      <c r="K1758" s="3" t="s">
        <v>28</v>
      </c>
      <c r="L1758" s="5"/>
      <c r="M1758" s="5" t="s">
        <v>3099</v>
      </c>
      <c r="N1758" s="3" t="e">
        <f>IF(L1758="Availability", 0, IF(AND(#REF!="Y", OR(F1758&gt;2,#REF!&gt; 0)), 1, 0))</f>
        <v>#REF!</v>
      </c>
      <c r="O1758" s="5"/>
      <c r="P1758" s="5"/>
      <c r="Q1758" s="5"/>
      <c r="R1758" s="10"/>
      <c r="S1758" s="3">
        <f>_xlfn.XLOOKUP(E1758,DelayData!C:C,DelayData!E:E,"Not Found")</f>
        <v>38</v>
      </c>
      <c r="T1758" s="3">
        <f>tbl_master[[#This Row],[Delay Mins]]</f>
        <v>38</v>
      </c>
      <c r="U1758" s="41">
        <f t="shared" si="111"/>
        <v>7</v>
      </c>
      <c r="V1758" s="41" t="e" cm="1">
        <f t="array" aca="1" ref="V1758" ca="1">IF(V5COUNT(S1758:S1760)&lt;3,"",AVERAGE(S1758:S1760))</f>
        <v>#NAME?</v>
      </c>
      <c r="W1758" s="41" t="e">
        <f t="shared" ca="1" si="112"/>
        <v>#NAME?</v>
      </c>
      <c r="X1758" s="41" t="e">
        <f t="shared" ca="1" si="113"/>
        <v>#NAME?</v>
      </c>
      <c r="Y1758" s="44" t="e">
        <f t="shared" ca="1" si="114"/>
        <v>#NAME?</v>
      </c>
    </row>
    <row r="1759" spans="1:25" ht="60" hidden="1" x14ac:dyDescent="0.25">
      <c r="A1759" s="3" t="s">
        <v>3303</v>
      </c>
      <c r="B1759" s="4">
        <v>45728</v>
      </c>
      <c r="C1759" s="3" t="s">
        <v>1100</v>
      </c>
      <c r="D1759" s="5" t="s">
        <v>1101</v>
      </c>
      <c r="E1759" s="3" t="s">
        <v>3304</v>
      </c>
      <c r="F1759" s="3">
        <v>44</v>
      </c>
      <c r="G1759" s="3">
        <v>87</v>
      </c>
      <c r="H1759" s="4">
        <v>43852</v>
      </c>
      <c r="I1759" s="3" t="s">
        <v>39</v>
      </c>
      <c r="J1759" s="3" t="s">
        <v>27</v>
      </c>
      <c r="K1759" s="3" t="s">
        <v>28</v>
      </c>
      <c r="L1759" s="5"/>
      <c r="M1759" s="5"/>
      <c r="N1759" s="3" t="e">
        <f>IF(L1759="Availability", 0, IF(AND(#REF!="Y", OR(F1759&gt;2,#REF!&gt; 0)), 1, 0))</f>
        <v>#REF!</v>
      </c>
      <c r="O1759" s="5"/>
      <c r="P1759" s="5"/>
      <c r="Q1759" s="5"/>
      <c r="R1759" s="10"/>
      <c r="S1759" s="3">
        <f>_xlfn.XLOOKUP(E1759,DelayData!C:C,DelayData!E:E,"Not Found")</f>
        <v>43</v>
      </c>
      <c r="T1759" s="3">
        <f>tbl_master[[#This Row],[Delay Mins]]</f>
        <v>43</v>
      </c>
      <c r="U1759" s="41">
        <f t="shared" si="111"/>
        <v>38</v>
      </c>
      <c r="V1759" s="41" t="e" cm="1">
        <f t="array" aca="1" ref="V1759" ca="1">IF(V5COUNT(S1759:S1761)&lt;3,"",AVERAGE(S1759:S1761))</f>
        <v>#NAME?</v>
      </c>
      <c r="W1759" s="41" t="e">
        <f t="shared" ca="1" si="112"/>
        <v>#NAME?</v>
      </c>
      <c r="X1759" s="41" t="e">
        <f t="shared" ca="1" si="113"/>
        <v>#NAME?</v>
      </c>
      <c r="Y1759" s="44" t="e">
        <f t="shared" ca="1" si="114"/>
        <v>#NAME?</v>
      </c>
    </row>
    <row r="1760" spans="1:25" ht="75" hidden="1" x14ac:dyDescent="0.25">
      <c r="A1760" s="3" t="s">
        <v>3305</v>
      </c>
      <c r="B1760" s="4">
        <v>45728</v>
      </c>
      <c r="C1760" s="3" t="s">
        <v>1390</v>
      </c>
      <c r="D1760" s="5" t="s">
        <v>1391</v>
      </c>
      <c r="E1760" s="3" t="s">
        <v>118</v>
      </c>
      <c r="F1760" s="3">
        <v>10</v>
      </c>
      <c r="G1760" s="3">
        <v>10</v>
      </c>
      <c r="H1760" s="4">
        <v>43784</v>
      </c>
      <c r="I1760" s="3" t="s">
        <v>26</v>
      </c>
      <c r="J1760" s="3" t="s">
        <v>129</v>
      </c>
      <c r="K1760" s="3" t="s">
        <v>28</v>
      </c>
      <c r="L1760" s="5"/>
      <c r="M1760" s="5"/>
      <c r="N1760" s="3" t="e">
        <f>IF(L1760="Availability", 0, IF(AND(#REF!="Y", OR(F1760&gt;2,#REF!&gt; 0)), 1, 0))</f>
        <v>#REF!</v>
      </c>
      <c r="O1760" s="5"/>
      <c r="P1760" s="5"/>
      <c r="Q1760" s="5"/>
      <c r="R1760" s="10"/>
      <c r="S1760" s="3">
        <f>_xlfn.XLOOKUP(E1760,DelayData!C:C,DelayData!E:E,"Not Found")</f>
        <v>0</v>
      </c>
      <c r="T1760" s="3">
        <f>tbl_master[[#This Row],[Delay Mins]]</f>
        <v>0</v>
      </c>
      <c r="U1760" s="41">
        <f t="shared" si="111"/>
        <v>43</v>
      </c>
      <c r="V1760" s="41" t="e" cm="1">
        <f t="array" aca="1" ref="V1760" ca="1">IF(V5COUNT(S1760:S1762)&lt;3,"",AVERAGE(S1760:S1762))</f>
        <v>#NAME?</v>
      </c>
      <c r="W1760" s="41" t="e">
        <f t="shared" ca="1" si="112"/>
        <v>#NAME?</v>
      </c>
      <c r="X1760" s="41" t="e">
        <f t="shared" ca="1" si="113"/>
        <v>#NAME?</v>
      </c>
      <c r="Y1760" s="44" t="e">
        <f t="shared" ca="1" si="114"/>
        <v>#NAME?</v>
      </c>
    </row>
    <row r="1761" spans="1:25" ht="30" hidden="1" x14ac:dyDescent="0.25">
      <c r="A1761" s="3" t="s">
        <v>3306</v>
      </c>
      <c r="B1761" s="4">
        <v>45728</v>
      </c>
      <c r="C1761" s="3" t="s">
        <v>1943</v>
      </c>
      <c r="D1761" s="5"/>
      <c r="E1761" s="3" t="s">
        <v>87</v>
      </c>
      <c r="F1761" s="3">
        <v>12</v>
      </c>
      <c r="G1761" s="3">
        <v>46</v>
      </c>
      <c r="H1761" s="3"/>
      <c r="I1761" s="3" t="s">
        <v>88</v>
      </c>
      <c r="J1761" s="3" t="s">
        <v>163</v>
      </c>
      <c r="K1761" s="3" t="s">
        <v>28</v>
      </c>
      <c r="L1761" s="5"/>
      <c r="M1761" s="5"/>
      <c r="N1761" s="3" t="e">
        <f>IF(L1761="Availability", 0, IF(AND(#REF!="Y", OR(F1761&gt;2,#REF!&gt; 0)), 1, 0))</f>
        <v>#REF!</v>
      </c>
      <c r="O1761" s="5"/>
      <c r="P1761" s="5"/>
      <c r="Q1761" s="5"/>
      <c r="R1761" s="10"/>
      <c r="S1761" s="3">
        <f>_xlfn.XLOOKUP(E1761,DelayData!C:C,DelayData!E:E,"Not Found")</f>
        <v>0</v>
      </c>
      <c r="T1761" s="3">
        <f>tbl_master[[#This Row],[Delay Mins]]</f>
        <v>0</v>
      </c>
      <c r="U1761" s="41">
        <f t="shared" si="111"/>
        <v>0</v>
      </c>
      <c r="V1761" s="41" t="e" cm="1">
        <f t="array" aca="1" ref="V1761" ca="1">IF(V5COUNT(S1761:S1763)&lt;3,"",AVERAGE(S1761:S1763))</f>
        <v>#NAME?</v>
      </c>
      <c r="W1761" s="41" t="e">
        <f t="shared" ca="1" si="112"/>
        <v>#NAME?</v>
      </c>
      <c r="X1761" s="41" t="e">
        <f t="shared" ca="1" si="113"/>
        <v>#NAME?</v>
      </c>
      <c r="Y1761" s="44" t="e">
        <f t="shared" ca="1" si="114"/>
        <v>#NAME?</v>
      </c>
    </row>
    <row r="1762" spans="1:25" ht="75" hidden="1" x14ac:dyDescent="0.25">
      <c r="A1762" s="3" t="s">
        <v>3307</v>
      </c>
      <c r="B1762" s="4">
        <v>45728</v>
      </c>
      <c r="C1762" s="3" t="s">
        <v>442</v>
      </c>
      <c r="D1762" s="5" t="s">
        <v>1319</v>
      </c>
      <c r="E1762" s="3" t="s">
        <v>133</v>
      </c>
      <c r="F1762" s="3">
        <v>32</v>
      </c>
      <c r="G1762" s="3">
        <v>35</v>
      </c>
      <c r="H1762" s="4">
        <v>44064</v>
      </c>
      <c r="I1762" s="3" t="s">
        <v>54</v>
      </c>
      <c r="J1762" s="3" t="s">
        <v>55</v>
      </c>
      <c r="K1762" s="3" t="s">
        <v>28</v>
      </c>
      <c r="L1762" s="5"/>
      <c r="M1762" s="5"/>
      <c r="N1762" s="3" t="e">
        <f>IF(L1762="Availability", 0, IF(AND(#REF!="Y", OR(F1762&gt;2,#REF!&gt; 0)), 1, 0))</f>
        <v>#REF!</v>
      </c>
      <c r="O1762" s="5"/>
      <c r="P1762" s="5"/>
      <c r="Q1762" s="5"/>
      <c r="R1762" s="10"/>
      <c r="S1762" s="3">
        <f>_xlfn.XLOOKUP(E1762,DelayData!C:C,DelayData!E:E,"Not Found")</f>
        <v>101</v>
      </c>
      <c r="T1762" s="3">
        <f>tbl_master[[#This Row],[Delay Mins]]</f>
        <v>101</v>
      </c>
      <c r="U1762" s="41">
        <f t="shared" si="111"/>
        <v>0</v>
      </c>
      <c r="V1762" s="41" t="e" cm="1">
        <f t="array" aca="1" ref="V1762" ca="1">IF(V5COUNT(S1762:S1764)&lt;3,"",AVERAGE(S1762:S1764))</f>
        <v>#NAME?</v>
      </c>
      <c r="W1762" s="41" t="e">
        <f t="shared" ca="1" si="112"/>
        <v>#NAME?</v>
      </c>
      <c r="X1762" s="41" t="e">
        <f t="shared" ca="1" si="113"/>
        <v>#NAME?</v>
      </c>
      <c r="Y1762" s="44" t="e">
        <f t="shared" ca="1" si="114"/>
        <v>#NAME?</v>
      </c>
    </row>
    <row r="1763" spans="1:25" ht="30" hidden="1" x14ac:dyDescent="0.25">
      <c r="A1763" s="3" t="s">
        <v>3308</v>
      </c>
      <c r="B1763" s="4">
        <v>45727</v>
      </c>
      <c r="C1763" s="3" t="s">
        <v>1051</v>
      </c>
      <c r="D1763" s="5"/>
      <c r="E1763" s="3" t="s">
        <v>423</v>
      </c>
      <c r="F1763" s="3">
        <v>3</v>
      </c>
      <c r="G1763" s="3">
        <v>3</v>
      </c>
      <c r="H1763" s="3"/>
      <c r="I1763" s="3" t="s">
        <v>33</v>
      </c>
      <c r="J1763" s="3" t="s">
        <v>288</v>
      </c>
      <c r="K1763" s="3" t="s">
        <v>28</v>
      </c>
      <c r="L1763" s="5"/>
      <c r="M1763" s="5"/>
      <c r="N1763" s="3" t="e">
        <f>IF(L1763="Availability", 0, IF(AND(#REF!="Y", OR(F1763&gt;2,#REF!&gt; 0)), 1, 0))</f>
        <v>#REF!</v>
      </c>
      <c r="O1763" s="5"/>
      <c r="P1763" s="5"/>
      <c r="Q1763" s="5"/>
      <c r="R1763" s="10"/>
      <c r="S1763" s="3">
        <f>_xlfn.XLOOKUP(E1763,DelayData!C:C,DelayData!E:E,"Not Found")</f>
        <v>22</v>
      </c>
      <c r="T1763" s="3">
        <f>tbl_master[[#This Row],[Delay Mins]]</f>
        <v>22</v>
      </c>
      <c r="U1763" s="41">
        <f t="shared" si="111"/>
        <v>101</v>
      </c>
      <c r="V1763" s="41" t="e" cm="1">
        <f t="array" aca="1" ref="V1763" ca="1">IF(V5COUNT(S1763:S1765)&lt;3,"",AVERAGE(S1763:S1765))</f>
        <v>#NAME?</v>
      </c>
      <c r="W1763" s="41" t="e">
        <f t="shared" ca="1" si="112"/>
        <v>#NAME?</v>
      </c>
      <c r="X1763" s="41" t="e">
        <f t="shared" ca="1" si="113"/>
        <v>#NAME?</v>
      </c>
      <c r="Y1763" s="44" t="e">
        <f t="shared" ca="1" si="114"/>
        <v>#NAME?</v>
      </c>
    </row>
    <row r="1764" spans="1:25" ht="75" hidden="1" x14ac:dyDescent="0.25">
      <c r="A1764" s="3" t="s">
        <v>3309</v>
      </c>
      <c r="B1764" s="4">
        <v>45727</v>
      </c>
      <c r="C1764" s="3" t="s">
        <v>710</v>
      </c>
      <c r="D1764" s="5" t="s">
        <v>1934</v>
      </c>
      <c r="E1764" s="3" t="s">
        <v>387</v>
      </c>
      <c r="F1764" s="3">
        <v>19</v>
      </c>
      <c r="G1764" s="3">
        <v>56</v>
      </c>
      <c r="H1764" s="4">
        <v>43686</v>
      </c>
      <c r="I1764" s="3" t="s">
        <v>26</v>
      </c>
      <c r="J1764" s="3" t="s">
        <v>361</v>
      </c>
      <c r="K1764" s="3" t="s">
        <v>28</v>
      </c>
      <c r="L1764" s="5"/>
      <c r="M1764" s="5"/>
      <c r="N1764" s="3" t="e">
        <f>IF(L1764="Availability", 0, IF(AND(#REF!="Y", OR(F1764&gt;2,#REF!&gt; 0)), 1, 0))</f>
        <v>#REF!</v>
      </c>
      <c r="O1764" s="5"/>
      <c r="P1764" s="5"/>
      <c r="Q1764" s="5"/>
      <c r="R1764" s="10"/>
      <c r="S1764" s="3">
        <f>_xlfn.XLOOKUP(E1764,DelayData!C:C,DelayData!E:E,"Not Found")</f>
        <v>31</v>
      </c>
      <c r="T1764" s="3">
        <f>tbl_master[[#This Row],[Delay Mins]]</f>
        <v>31</v>
      </c>
      <c r="U1764" s="41">
        <f t="shared" si="111"/>
        <v>22</v>
      </c>
      <c r="V1764" s="41" t="e" cm="1">
        <f t="array" aca="1" ref="V1764" ca="1">IF(V5COUNT(S1764:S1766)&lt;3,"",AVERAGE(S1764:S1766))</f>
        <v>#NAME?</v>
      </c>
      <c r="W1764" s="41" t="e">
        <f t="shared" ca="1" si="112"/>
        <v>#NAME?</v>
      </c>
      <c r="X1764" s="41" t="e">
        <f t="shared" ca="1" si="113"/>
        <v>#NAME?</v>
      </c>
      <c r="Y1764" s="44" t="e">
        <f t="shared" ca="1" si="114"/>
        <v>#NAME?</v>
      </c>
    </row>
    <row r="1765" spans="1:25" ht="75" hidden="1" x14ac:dyDescent="0.25">
      <c r="A1765" s="3" t="s">
        <v>3310</v>
      </c>
      <c r="B1765" s="4">
        <v>45727</v>
      </c>
      <c r="C1765" s="3" t="s">
        <v>766</v>
      </c>
      <c r="D1765" s="5" t="s">
        <v>1679</v>
      </c>
      <c r="E1765" s="3" t="s">
        <v>128</v>
      </c>
      <c r="F1765" s="3">
        <v>4</v>
      </c>
      <c r="G1765" s="3">
        <v>4</v>
      </c>
      <c r="H1765" s="4">
        <v>43700</v>
      </c>
      <c r="I1765" s="3" t="s">
        <v>39</v>
      </c>
      <c r="J1765" s="3" t="s">
        <v>129</v>
      </c>
      <c r="K1765" s="3" t="s">
        <v>28</v>
      </c>
      <c r="L1765" s="5"/>
      <c r="M1765" s="5"/>
      <c r="N1765" s="3" t="e">
        <f>IF(L1765="Availability", 0, IF(AND(#REF!="Y", OR(F1765&gt;2,#REF!&gt; 0)), 1, 0))</f>
        <v>#REF!</v>
      </c>
      <c r="O1765" s="5"/>
      <c r="P1765" s="5"/>
      <c r="Q1765" s="5"/>
      <c r="R1765" s="10"/>
      <c r="S1765" s="3">
        <f>_xlfn.XLOOKUP(E1765,DelayData!C:C,DelayData!E:E,"Not Found")</f>
        <v>3</v>
      </c>
      <c r="T1765" s="3">
        <f>tbl_master[[#This Row],[Delay Mins]]</f>
        <v>3</v>
      </c>
      <c r="U1765" s="41">
        <f t="shared" si="111"/>
        <v>31</v>
      </c>
      <c r="V1765" s="41" t="e" cm="1">
        <f t="array" aca="1" ref="V1765" ca="1">IF(V5COUNT(S1765:S1767)&lt;3,"",AVERAGE(S1765:S1767))</f>
        <v>#NAME?</v>
      </c>
      <c r="W1765" s="41" t="e">
        <f t="shared" ca="1" si="112"/>
        <v>#NAME?</v>
      </c>
      <c r="X1765" s="41" t="e">
        <f t="shared" ca="1" si="113"/>
        <v>#NAME?</v>
      </c>
      <c r="Y1765" s="44" t="e">
        <f t="shared" ca="1" si="114"/>
        <v>#NAME?</v>
      </c>
    </row>
    <row r="1766" spans="1:25" ht="30" hidden="1" x14ac:dyDescent="0.25">
      <c r="A1766" s="3" t="s">
        <v>3311</v>
      </c>
      <c r="B1766" s="4">
        <v>45727</v>
      </c>
      <c r="C1766" s="3" t="s">
        <v>1613</v>
      </c>
      <c r="D1766" s="5"/>
      <c r="E1766" s="3" t="s">
        <v>87</v>
      </c>
      <c r="F1766" s="3">
        <v>17</v>
      </c>
      <c r="G1766" s="3">
        <v>66</v>
      </c>
      <c r="H1766" s="3"/>
      <c r="I1766" s="3" t="s">
        <v>88</v>
      </c>
      <c r="J1766" s="3" t="s">
        <v>361</v>
      </c>
      <c r="K1766" s="3" t="s">
        <v>28</v>
      </c>
      <c r="L1766" s="5"/>
      <c r="M1766" s="5"/>
      <c r="N1766" s="3" t="e">
        <f>IF(L1766="Availability", 0, IF(AND(#REF!="Y", OR(F1766&gt;2,#REF!&gt; 0)), 1, 0))</f>
        <v>#REF!</v>
      </c>
      <c r="O1766" s="5"/>
      <c r="P1766" s="5"/>
      <c r="Q1766" s="5"/>
      <c r="R1766" s="10"/>
      <c r="S1766" s="3">
        <f>_xlfn.XLOOKUP(E1766,DelayData!C:C,DelayData!E:E,"Not Found")</f>
        <v>0</v>
      </c>
      <c r="T1766" s="3">
        <f>tbl_master[[#This Row],[Delay Mins]]</f>
        <v>0</v>
      </c>
      <c r="U1766" s="41">
        <f t="shared" si="111"/>
        <v>3</v>
      </c>
      <c r="V1766" s="41" t="e" cm="1">
        <f t="array" aca="1" ref="V1766" ca="1">IF(V5COUNT(S1766:S1768)&lt;3,"",AVERAGE(S1766:S1768))</f>
        <v>#NAME?</v>
      </c>
      <c r="W1766" s="41" t="e">
        <f t="shared" ca="1" si="112"/>
        <v>#NAME?</v>
      </c>
      <c r="X1766" s="41" t="e">
        <f t="shared" ca="1" si="113"/>
        <v>#NAME?</v>
      </c>
      <c r="Y1766" s="44" t="e">
        <f t="shared" ca="1" si="114"/>
        <v>#NAME?</v>
      </c>
    </row>
    <row r="1767" spans="1:25" ht="60" hidden="1" x14ac:dyDescent="0.25">
      <c r="A1767" s="3" t="s">
        <v>3312</v>
      </c>
      <c r="B1767" s="4">
        <v>45727</v>
      </c>
      <c r="C1767" s="3" t="s">
        <v>613</v>
      </c>
      <c r="D1767" s="5" t="s">
        <v>2051</v>
      </c>
      <c r="E1767" s="3" t="s">
        <v>1471</v>
      </c>
      <c r="F1767" s="3">
        <v>18</v>
      </c>
      <c r="G1767" s="3">
        <v>42</v>
      </c>
      <c r="H1767" s="4">
        <v>44064</v>
      </c>
      <c r="I1767" s="3" t="s">
        <v>39</v>
      </c>
      <c r="J1767" s="3" t="s">
        <v>163</v>
      </c>
      <c r="K1767" s="3" t="s">
        <v>28</v>
      </c>
      <c r="L1767" s="5"/>
      <c r="M1767" s="5"/>
      <c r="N1767" s="3" t="e">
        <f>IF(L1767="Availability", 0, IF(AND(#REF!="Y", OR(F1767&gt;2,#REF!&gt; 0)), 1, 0))</f>
        <v>#REF!</v>
      </c>
      <c r="O1767" s="5"/>
      <c r="P1767" s="5"/>
      <c r="Q1767" s="5"/>
      <c r="R1767" s="10"/>
      <c r="S1767" s="3">
        <f>_xlfn.XLOOKUP(E1767,DelayData!C:C,DelayData!E:E,"Not Found")</f>
        <v>0</v>
      </c>
      <c r="T1767" s="3">
        <f>tbl_master[[#This Row],[Delay Mins]]</f>
        <v>0</v>
      </c>
      <c r="U1767" s="41">
        <f t="shared" si="111"/>
        <v>0</v>
      </c>
      <c r="V1767" s="41" t="e" cm="1">
        <f t="array" aca="1" ref="V1767" ca="1">IF(V5COUNT(S1767:S1769)&lt;3,"",AVERAGE(S1767:S1769))</f>
        <v>#NAME?</v>
      </c>
      <c r="W1767" s="41" t="e">
        <f t="shared" ca="1" si="112"/>
        <v>#NAME?</v>
      </c>
      <c r="X1767" s="41" t="e">
        <f t="shared" ca="1" si="113"/>
        <v>#NAME?</v>
      </c>
      <c r="Y1767" s="44" t="e">
        <f t="shared" ca="1" si="114"/>
        <v>#NAME?</v>
      </c>
    </row>
    <row r="1768" spans="1:25" ht="75" hidden="1" x14ac:dyDescent="0.25">
      <c r="A1768" s="3" t="s">
        <v>3313</v>
      </c>
      <c r="B1768" s="4">
        <v>45727</v>
      </c>
      <c r="C1768" s="3" t="s">
        <v>363</v>
      </c>
      <c r="D1768" s="5" t="s">
        <v>999</v>
      </c>
      <c r="E1768" s="3" t="s">
        <v>70</v>
      </c>
      <c r="F1768" s="3">
        <v>2</v>
      </c>
      <c r="G1768" s="3">
        <v>2</v>
      </c>
      <c r="H1768" s="4">
        <v>43542</v>
      </c>
      <c r="I1768" s="3" t="s">
        <v>71</v>
      </c>
      <c r="J1768" s="3" t="s">
        <v>55</v>
      </c>
      <c r="K1768" s="3" t="s">
        <v>28</v>
      </c>
      <c r="L1768" s="5"/>
      <c r="M1768" s="5" t="s">
        <v>3314</v>
      </c>
      <c r="N1768" s="3" t="e">
        <f>IF(L1768="Availability", 0, IF(AND(#REF!="Y", OR(F1768&gt;2,#REF!&gt; 0)), 1, 0))</f>
        <v>#REF!</v>
      </c>
      <c r="O1768" s="5"/>
      <c r="P1768" s="5"/>
      <c r="Q1768" s="5"/>
      <c r="R1768" s="10"/>
      <c r="S1768" s="3">
        <f>_xlfn.XLOOKUP(E1768,DelayData!C:C,DelayData!E:E,"Not Found")</f>
        <v>27</v>
      </c>
      <c r="T1768" s="3">
        <f>tbl_master[[#This Row],[Delay Mins]]</f>
        <v>27</v>
      </c>
      <c r="U1768" s="41">
        <f t="shared" si="111"/>
        <v>0</v>
      </c>
      <c r="V1768" s="41" t="e" cm="1">
        <f t="array" aca="1" ref="V1768" ca="1">IF(V5COUNT(S1768:S1770)&lt;3,"",AVERAGE(S1768:S1770))</f>
        <v>#NAME?</v>
      </c>
      <c r="W1768" s="41" t="e">
        <f t="shared" ca="1" si="112"/>
        <v>#NAME?</v>
      </c>
      <c r="X1768" s="41" t="e">
        <f t="shared" ca="1" si="113"/>
        <v>#NAME?</v>
      </c>
      <c r="Y1768" s="44" t="e">
        <f t="shared" ca="1" si="114"/>
        <v>#NAME?</v>
      </c>
    </row>
    <row r="1769" spans="1:25" ht="75" hidden="1" x14ac:dyDescent="0.25">
      <c r="A1769" s="3" t="s">
        <v>3315</v>
      </c>
      <c r="B1769" s="4">
        <v>45726</v>
      </c>
      <c r="C1769" s="3" t="s">
        <v>890</v>
      </c>
      <c r="D1769" s="5" t="s">
        <v>2117</v>
      </c>
      <c r="E1769" s="3" t="s">
        <v>99</v>
      </c>
      <c r="F1769" s="3">
        <v>13</v>
      </c>
      <c r="G1769" s="3">
        <v>45</v>
      </c>
      <c r="H1769" s="4">
        <v>43756</v>
      </c>
      <c r="I1769" s="3" t="s">
        <v>39</v>
      </c>
      <c r="J1769" s="3" t="s">
        <v>163</v>
      </c>
      <c r="K1769" s="3" t="s">
        <v>28</v>
      </c>
      <c r="L1769" s="5"/>
      <c r="M1769" s="5"/>
      <c r="N1769" s="3" t="e">
        <f>IF(L1769="Availability", 0, IF(AND(#REF!="Y", OR(F1769&gt;2,#REF!&gt; 0)), 1, 0))</f>
        <v>#REF!</v>
      </c>
      <c r="O1769" s="5"/>
      <c r="P1769" s="5"/>
      <c r="Q1769" s="5"/>
      <c r="R1769" s="10"/>
      <c r="S1769" s="3">
        <f>_xlfn.XLOOKUP(E1769,DelayData!C:C,DelayData!E:E,"Not Found")</f>
        <v>12</v>
      </c>
      <c r="T1769" s="3">
        <f>tbl_master[[#This Row],[Delay Mins]]</f>
        <v>12</v>
      </c>
      <c r="U1769" s="41">
        <f t="shared" si="111"/>
        <v>27</v>
      </c>
      <c r="V1769" s="41" t="e" cm="1">
        <f t="array" aca="1" ref="V1769" ca="1">IF(V5COUNT(S1769:S1771)&lt;3,"",AVERAGE(S1769:S1771))</f>
        <v>#NAME?</v>
      </c>
      <c r="W1769" s="41" t="e">
        <f t="shared" ca="1" si="112"/>
        <v>#NAME?</v>
      </c>
      <c r="X1769" s="41" t="e">
        <f t="shared" ca="1" si="113"/>
        <v>#NAME?</v>
      </c>
      <c r="Y1769" s="44" t="e">
        <f t="shared" ca="1" si="114"/>
        <v>#NAME?</v>
      </c>
    </row>
    <row r="1770" spans="1:25" ht="60" hidden="1" x14ac:dyDescent="0.25">
      <c r="A1770" s="3" t="s">
        <v>3316</v>
      </c>
      <c r="B1770" s="4">
        <v>45726</v>
      </c>
      <c r="C1770" s="3" t="s">
        <v>2129</v>
      </c>
      <c r="D1770" s="5" t="s">
        <v>3317</v>
      </c>
      <c r="E1770" s="3" t="s">
        <v>118</v>
      </c>
      <c r="F1770" s="3">
        <v>21</v>
      </c>
      <c r="G1770" s="3">
        <v>21</v>
      </c>
      <c r="H1770" s="4">
        <v>43957</v>
      </c>
      <c r="I1770" s="3" t="s">
        <v>39</v>
      </c>
      <c r="J1770" s="3" t="s">
        <v>129</v>
      </c>
      <c r="K1770" s="3" t="s">
        <v>28</v>
      </c>
      <c r="L1770" s="5"/>
      <c r="M1770" s="5"/>
      <c r="N1770" s="3" t="e">
        <f>IF(L1770="Availability", 0, IF(AND(#REF!="Y", OR(F1770&gt;2,#REF!&gt; 0)), 1, 0))</f>
        <v>#REF!</v>
      </c>
      <c r="O1770" s="5"/>
      <c r="P1770" s="5"/>
      <c r="Q1770" s="5"/>
      <c r="R1770" s="10"/>
      <c r="S1770" s="3">
        <f>_xlfn.XLOOKUP(E1770,DelayData!C:C,DelayData!E:E,"Not Found")</f>
        <v>0</v>
      </c>
      <c r="T1770" s="3">
        <f>tbl_master[[#This Row],[Delay Mins]]</f>
        <v>0</v>
      </c>
      <c r="U1770" s="41">
        <f t="shared" si="111"/>
        <v>12</v>
      </c>
      <c r="V1770" s="41" t="e" cm="1">
        <f t="array" aca="1" ref="V1770" ca="1">IF(V5COUNT(S1770:S1772)&lt;3,"",AVERAGE(S1770:S1772))</f>
        <v>#NAME?</v>
      </c>
      <c r="W1770" s="41" t="e">
        <f t="shared" ca="1" si="112"/>
        <v>#NAME?</v>
      </c>
      <c r="X1770" s="41" t="e">
        <f t="shared" ca="1" si="113"/>
        <v>#NAME?</v>
      </c>
      <c r="Y1770" s="44" t="e">
        <f t="shared" ca="1" si="114"/>
        <v>#NAME?</v>
      </c>
    </row>
    <row r="1771" spans="1:25" ht="60" hidden="1" x14ac:dyDescent="0.25">
      <c r="A1771" s="3" t="s">
        <v>3318</v>
      </c>
      <c r="B1771" s="4">
        <v>45726</v>
      </c>
      <c r="C1771" s="3"/>
      <c r="D1771" s="5" t="s">
        <v>2848</v>
      </c>
      <c r="E1771" s="3" t="s">
        <v>133</v>
      </c>
      <c r="F1771" s="3">
        <v>4</v>
      </c>
      <c r="G1771" s="3">
        <v>4</v>
      </c>
      <c r="H1771" s="4">
        <v>43532</v>
      </c>
      <c r="I1771" s="3" t="s">
        <v>54</v>
      </c>
      <c r="J1771" s="3"/>
      <c r="K1771" s="3" t="s">
        <v>34</v>
      </c>
      <c r="L1771" s="5" t="s">
        <v>875</v>
      </c>
      <c r="M1771" s="5" t="s">
        <v>3319</v>
      </c>
      <c r="N1771" s="3" t="e">
        <f>IF(L1771="Availability", 0, IF(AND(#REF!="Y", OR(F1771&gt;2,#REF!&gt; 0)), 1, 0))</f>
        <v>#REF!</v>
      </c>
      <c r="O1771" s="5"/>
      <c r="P1771" s="5"/>
      <c r="Q1771" s="5"/>
      <c r="R1771" s="10"/>
      <c r="S1771" s="3">
        <f>_xlfn.XLOOKUP(E1771,DelayData!C:C,DelayData!E:E,"Not Found")</f>
        <v>101</v>
      </c>
      <c r="T1771" s="3">
        <f>tbl_master[[#This Row],[Delay Mins]]</f>
        <v>101</v>
      </c>
      <c r="U1771" s="41">
        <f t="shared" si="111"/>
        <v>0</v>
      </c>
      <c r="V1771" s="41" t="e" cm="1">
        <f t="array" aca="1" ref="V1771" ca="1">IF(V5COUNT(S1771:S1773)&lt;3,"",AVERAGE(S1771:S1773))</f>
        <v>#NAME?</v>
      </c>
      <c r="W1771" s="41" t="e">
        <f t="shared" ca="1" si="112"/>
        <v>#NAME?</v>
      </c>
      <c r="X1771" s="41" t="e">
        <f t="shared" ca="1" si="113"/>
        <v>#NAME?</v>
      </c>
      <c r="Y1771" s="44" t="e">
        <f t="shared" ca="1" si="114"/>
        <v>#NAME?</v>
      </c>
    </row>
    <row r="1772" spans="1:25" ht="60" hidden="1" x14ac:dyDescent="0.25">
      <c r="A1772" s="3" t="s">
        <v>3320</v>
      </c>
      <c r="B1772" s="4">
        <v>45726</v>
      </c>
      <c r="C1772" s="3" t="s">
        <v>1251</v>
      </c>
      <c r="D1772" s="5" t="s">
        <v>1252</v>
      </c>
      <c r="E1772" s="3" t="s">
        <v>1197</v>
      </c>
      <c r="F1772" s="3">
        <v>17</v>
      </c>
      <c r="G1772" s="3">
        <v>91</v>
      </c>
      <c r="H1772" s="4">
        <v>43756</v>
      </c>
      <c r="I1772" s="3" t="s">
        <v>39</v>
      </c>
      <c r="J1772" s="3" t="s">
        <v>163</v>
      </c>
      <c r="K1772" s="3" t="s">
        <v>28</v>
      </c>
      <c r="L1772" s="5"/>
      <c r="M1772" s="5" t="s">
        <v>3321</v>
      </c>
      <c r="N1772" s="3" t="e">
        <f>IF(L1772="Availability", 0, IF(AND(#REF!="Y", OR(F1772&gt;2,#REF!&gt; 0)), 1, 0))</f>
        <v>#REF!</v>
      </c>
      <c r="O1772" s="5"/>
      <c r="P1772" s="5"/>
      <c r="Q1772" s="5"/>
      <c r="R1772" s="10"/>
      <c r="S1772" s="3">
        <f>_xlfn.XLOOKUP(E1772,DelayData!C:C,DelayData!E:E,"Not Found")</f>
        <v>1196</v>
      </c>
      <c r="T1772" s="3">
        <f>tbl_master[[#This Row],[Delay Mins]]</f>
        <v>1196</v>
      </c>
      <c r="U1772" s="41">
        <f t="shared" si="111"/>
        <v>101</v>
      </c>
      <c r="V1772" s="41" t="e" cm="1">
        <f t="array" aca="1" ref="V1772" ca="1">IF(V5COUNT(S1772:S1774)&lt;3,"",AVERAGE(S1772:S1774))</f>
        <v>#NAME?</v>
      </c>
      <c r="W1772" s="41" t="e">
        <f t="shared" ca="1" si="112"/>
        <v>#NAME?</v>
      </c>
      <c r="X1772" s="41" t="e">
        <f t="shared" ca="1" si="113"/>
        <v>#NAME?</v>
      </c>
      <c r="Y1772" s="44" t="e">
        <f t="shared" ca="1" si="114"/>
        <v>#NAME?</v>
      </c>
    </row>
    <row r="1773" spans="1:25" ht="75" hidden="1" x14ac:dyDescent="0.25">
      <c r="A1773" s="3" t="s">
        <v>3322</v>
      </c>
      <c r="B1773" s="4">
        <v>45726</v>
      </c>
      <c r="C1773" s="3" t="s">
        <v>862</v>
      </c>
      <c r="D1773" s="5" t="s">
        <v>3323</v>
      </c>
      <c r="E1773" s="3" t="s">
        <v>1849</v>
      </c>
      <c r="F1773" s="3">
        <v>26</v>
      </c>
      <c r="G1773" s="3">
        <v>26</v>
      </c>
      <c r="H1773" s="4">
        <v>43578</v>
      </c>
      <c r="I1773" s="3" t="s">
        <v>26</v>
      </c>
      <c r="J1773" s="3" t="s">
        <v>242</v>
      </c>
      <c r="K1773" s="3" t="s">
        <v>28</v>
      </c>
      <c r="L1773" s="5"/>
      <c r="M1773" s="5" t="s">
        <v>3324</v>
      </c>
      <c r="N1773" s="3" t="e">
        <f>IF(L1773="Availability", 0, IF(AND(#REF!="Y", OR(F1773&gt;2,#REF!&gt; 0)), 1, 0))</f>
        <v>#REF!</v>
      </c>
      <c r="O1773" s="5"/>
      <c r="P1773" s="5"/>
      <c r="Q1773" s="5"/>
      <c r="R1773" s="10"/>
      <c r="S1773" s="3">
        <f>_xlfn.XLOOKUP(E1773,DelayData!C:C,DelayData!E:E,"Not Found")</f>
        <v>0</v>
      </c>
      <c r="T1773" s="3">
        <f>tbl_master[[#This Row],[Delay Mins]]</f>
        <v>0</v>
      </c>
      <c r="U1773" s="41">
        <f t="shared" si="111"/>
        <v>1196</v>
      </c>
      <c r="V1773" s="41" t="e" cm="1">
        <f t="array" aca="1" ref="V1773" ca="1">IF(V5COUNT(S1773:S1775)&lt;3,"",AVERAGE(S1773:S1775))</f>
        <v>#NAME?</v>
      </c>
      <c r="W1773" s="41" t="e">
        <f t="shared" ca="1" si="112"/>
        <v>#NAME?</v>
      </c>
      <c r="X1773" s="41" t="e">
        <f t="shared" ca="1" si="113"/>
        <v>#NAME?</v>
      </c>
      <c r="Y1773" s="44" t="e">
        <f t="shared" ca="1" si="114"/>
        <v>#NAME?</v>
      </c>
    </row>
    <row r="1774" spans="1:25" ht="60" hidden="1" x14ac:dyDescent="0.25">
      <c r="A1774" s="3" t="s">
        <v>3325</v>
      </c>
      <c r="B1774" s="4">
        <v>45726</v>
      </c>
      <c r="C1774" s="3" t="s">
        <v>733</v>
      </c>
      <c r="D1774" s="5" t="s">
        <v>734</v>
      </c>
      <c r="E1774" s="3" t="s">
        <v>1056</v>
      </c>
      <c r="F1774" s="3">
        <v>22</v>
      </c>
      <c r="G1774" s="3">
        <v>25</v>
      </c>
      <c r="H1774" s="4">
        <v>43714</v>
      </c>
      <c r="I1774" s="3" t="s">
        <v>26</v>
      </c>
      <c r="J1774" s="3" t="s">
        <v>170</v>
      </c>
      <c r="K1774" s="3" t="s">
        <v>28</v>
      </c>
      <c r="L1774" s="5"/>
      <c r="M1774" s="5"/>
      <c r="N1774" s="3" t="e">
        <f>IF(L1774="Availability", 0, IF(AND(#REF!="Y", OR(F1774&gt;2,#REF!&gt; 0)), 1, 0))</f>
        <v>#REF!</v>
      </c>
      <c r="O1774" s="5"/>
      <c r="P1774" s="5"/>
      <c r="Q1774" s="5"/>
      <c r="R1774" s="10"/>
      <c r="S1774" s="3">
        <f>_xlfn.XLOOKUP(E1774,DelayData!C:C,DelayData!E:E,"Not Found")</f>
        <v>5</v>
      </c>
      <c r="T1774" s="3">
        <f>tbl_master[[#This Row],[Delay Mins]]</f>
        <v>5</v>
      </c>
      <c r="U1774" s="41">
        <f t="shared" si="111"/>
        <v>0</v>
      </c>
      <c r="V1774" s="41" t="e" cm="1">
        <f t="array" aca="1" ref="V1774" ca="1">IF(V5COUNT(S1774:S1776)&lt;3,"",AVERAGE(S1774:S1776))</f>
        <v>#NAME?</v>
      </c>
      <c r="W1774" s="41" t="e">
        <f t="shared" ca="1" si="112"/>
        <v>#NAME?</v>
      </c>
      <c r="X1774" s="41" t="e">
        <f t="shared" ca="1" si="113"/>
        <v>#NAME?</v>
      </c>
      <c r="Y1774" s="44" t="e">
        <f t="shared" ca="1" si="114"/>
        <v>#NAME?</v>
      </c>
    </row>
    <row r="1775" spans="1:25" ht="75" hidden="1" x14ac:dyDescent="0.25">
      <c r="A1775" s="3" t="s">
        <v>3326</v>
      </c>
      <c r="B1775" s="4">
        <v>45726</v>
      </c>
      <c r="C1775" s="3" t="s">
        <v>3327</v>
      </c>
      <c r="D1775" s="5" t="s">
        <v>3328</v>
      </c>
      <c r="E1775" s="3" t="s">
        <v>216</v>
      </c>
      <c r="F1775" s="3">
        <v>8</v>
      </c>
      <c r="G1775" s="3">
        <v>8</v>
      </c>
      <c r="H1775" s="4">
        <v>43536</v>
      </c>
      <c r="I1775" s="3" t="s">
        <v>217</v>
      </c>
      <c r="J1775" s="3" t="s">
        <v>55</v>
      </c>
      <c r="K1775" s="3" t="s">
        <v>28</v>
      </c>
      <c r="L1775" s="5"/>
      <c r="M1775" s="5"/>
      <c r="N1775" s="3" t="e">
        <f>IF(L1775="Availability", 0, IF(AND(#REF!="Y", OR(F1775&gt;2,#REF!&gt; 0)), 1, 0))</f>
        <v>#REF!</v>
      </c>
      <c r="O1775" s="5"/>
      <c r="P1775" s="5"/>
      <c r="Q1775" s="5"/>
      <c r="R1775" s="10"/>
      <c r="S1775" s="3">
        <f>_xlfn.XLOOKUP(E1775,DelayData!C:C,DelayData!E:E,"Not Found")</f>
        <v>3</v>
      </c>
      <c r="T1775" s="3">
        <f>tbl_master[[#This Row],[Delay Mins]]</f>
        <v>3</v>
      </c>
      <c r="U1775" s="41">
        <f t="shared" si="111"/>
        <v>5</v>
      </c>
      <c r="V1775" s="41" t="e" cm="1">
        <f t="array" aca="1" ref="V1775" ca="1">IF(V5COUNT(S1775:S1777)&lt;3,"",AVERAGE(S1775:S1777))</f>
        <v>#NAME?</v>
      </c>
      <c r="W1775" s="41" t="e">
        <f t="shared" ca="1" si="112"/>
        <v>#NAME?</v>
      </c>
      <c r="X1775" s="41" t="e">
        <f t="shared" ca="1" si="113"/>
        <v>#NAME?</v>
      </c>
      <c r="Y1775" s="44" t="e">
        <f t="shared" ca="1" si="114"/>
        <v>#NAME?</v>
      </c>
    </row>
    <row r="1776" spans="1:25" ht="75" hidden="1" x14ac:dyDescent="0.25">
      <c r="A1776" s="3" t="s">
        <v>3329</v>
      </c>
      <c r="B1776" s="4">
        <v>45725</v>
      </c>
      <c r="C1776" s="3" t="s">
        <v>51</v>
      </c>
      <c r="D1776" s="5" t="s">
        <v>1331</v>
      </c>
      <c r="E1776" s="3" t="s">
        <v>146</v>
      </c>
      <c r="F1776" s="3">
        <v>14</v>
      </c>
      <c r="G1776" s="3">
        <v>14</v>
      </c>
      <c r="H1776" s="4">
        <v>43578</v>
      </c>
      <c r="I1776" s="3" t="s">
        <v>54</v>
      </c>
      <c r="J1776" s="3" t="s">
        <v>55</v>
      </c>
      <c r="K1776" s="3" t="s">
        <v>28</v>
      </c>
      <c r="L1776" s="5"/>
      <c r="M1776" s="5"/>
      <c r="N1776" s="3" t="e">
        <f>IF(L1776="Availability", 0, IF(AND(#REF!="Y", OR(F1776&gt;2,#REF!&gt; 0)), 1, 0))</f>
        <v>#REF!</v>
      </c>
      <c r="O1776" s="5"/>
      <c r="P1776" s="5"/>
      <c r="Q1776" s="5"/>
      <c r="R1776" s="10"/>
      <c r="S1776" s="3">
        <f>_xlfn.XLOOKUP(E1776,DelayData!C:C,DelayData!E:E,"Not Found")</f>
        <v>6</v>
      </c>
      <c r="T1776" s="3">
        <f>tbl_master[[#This Row],[Delay Mins]]</f>
        <v>6</v>
      </c>
      <c r="U1776" s="41">
        <f t="shared" si="111"/>
        <v>3</v>
      </c>
      <c r="V1776" s="41" t="e" cm="1">
        <f t="array" aca="1" ref="V1776" ca="1">IF(V5COUNT(S1776:S1778)&lt;3,"",AVERAGE(S1776:S1778))</f>
        <v>#NAME?</v>
      </c>
      <c r="W1776" s="41" t="e">
        <f t="shared" ca="1" si="112"/>
        <v>#NAME?</v>
      </c>
      <c r="X1776" s="41" t="e">
        <f t="shared" ca="1" si="113"/>
        <v>#NAME?</v>
      </c>
      <c r="Y1776" s="44" t="e">
        <f t="shared" ca="1" si="114"/>
        <v>#NAME?</v>
      </c>
    </row>
    <row r="1777" spans="1:25" ht="75" hidden="1" x14ac:dyDescent="0.25">
      <c r="A1777" s="3" t="s">
        <v>3330</v>
      </c>
      <c r="B1777" s="4">
        <v>45725</v>
      </c>
      <c r="C1777" s="3"/>
      <c r="D1777" s="5" t="s">
        <v>1658</v>
      </c>
      <c r="E1777" s="3" t="s">
        <v>216</v>
      </c>
      <c r="F1777" s="3">
        <v>12</v>
      </c>
      <c r="G1777" s="3">
        <v>12</v>
      </c>
      <c r="H1777" s="4">
        <v>43819</v>
      </c>
      <c r="I1777" s="3" t="s">
        <v>217</v>
      </c>
      <c r="J1777" s="3"/>
      <c r="K1777" s="3" t="s">
        <v>34</v>
      </c>
      <c r="L1777" s="5"/>
      <c r="M1777" s="5" t="s">
        <v>1815</v>
      </c>
      <c r="N1777" s="3" t="e">
        <f>IF(L1777="Availability", 0, IF(AND(#REF!="Y", OR(F1777&gt;2,#REF!&gt; 0)), 1, 0))</f>
        <v>#REF!</v>
      </c>
      <c r="O1777" s="5"/>
      <c r="P1777" s="5"/>
      <c r="Q1777" s="5"/>
      <c r="R1777" s="10"/>
      <c r="S1777" s="3">
        <f>_xlfn.XLOOKUP(E1777,DelayData!C:C,DelayData!E:E,"Not Found")</f>
        <v>3</v>
      </c>
      <c r="T1777" s="3">
        <f>tbl_master[[#This Row],[Delay Mins]]</f>
        <v>3</v>
      </c>
      <c r="U1777" s="41">
        <f t="shared" si="111"/>
        <v>6</v>
      </c>
      <c r="V1777" s="41" t="e" cm="1">
        <f t="array" aca="1" ref="V1777" ca="1">IF(V5COUNT(S1777:S1779)&lt;3,"",AVERAGE(S1777:S1779))</f>
        <v>#NAME?</v>
      </c>
      <c r="W1777" s="41" t="e">
        <f t="shared" ca="1" si="112"/>
        <v>#NAME?</v>
      </c>
      <c r="X1777" s="41" t="e">
        <f t="shared" ca="1" si="113"/>
        <v>#NAME?</v>
      </c>
      <c r="Y1777" s="44" t="e">
        <f t="shared" ca="1" si="114"/>
        <v>#NAME?</v>
      </c>
    </row>
    <row r="1778" spans="1:25" ht="75" hidden="1" x14ac:dyDescent="0.25">
      <c r="A1778" s="3" t="s">
        <v>3331</v>
      </c>
      <c r="B1778" s="4">
        <v>45725</v>
      </c>
      <c r="C1778" s="3" t="s">
        <v>3332</v>
      </c>
      <c r="D1778" s="5" t="s">
        <v>3333</v>
      </c>
      <c r="E1778" s="3" t="s">
        <v>216</v>
      </c>
      <c r="F1778" s="3">
        <v>19</v>
      </c>
      <c r="G1778" s="3">
        <v>30</v>
      </c>
      <c r="H1778" s="4">
        <v>43920</v>
      </c>
      <c r="I1778" s="3" t="s">
        <v>26</v>
      </c>
      <c r="J1778" s="3" t="s">
        <v>361</v>
      </c>
      <c r="K1778" s="3" t="s">
        <v>28</v>
      </c>
      <c r="L1778" s="5"/>
      <c r="M1778" s="5" t="s">
        <v>1492</v>
      </c>
      <c r="N1778" s="3" t="e">
        <f>IF(L1778="Availability", 0, IF(AND(#REF!="Y", OR(F1778&gt;2,#REF!&gt; 0)), 1, 0))</f>
        <v>#REF!</v>
      </c>
      <c r="O1778" s="5"/>
      <c r="P1778" s="5"/>
      <c r="Q1778" s="5"/>
      <c r="R1778" s="10"/>
      <c r="S1778" s="3">
        <f>_xlfn.XLOOKUP(E1778,DelayData!C:C,DelayData!E:E,"Not Found")</f>
        <v>3</v>
      </c>
      <c r="T1778" s="3">
        <f>tbl_master[[#This Row],[Delay Mins]]</f>
        <v>3</v>
      </c>
      <c r="U1778" s="41">
        <f t="shared" si="111"/>
        <v>3</v>
      </c>
      <c r="V1778" s="41" t="e" cm="1">
        <f t="array" aca="1" ref="V1778" ca="1">IF(V5COUNT(S1778:S1780)&lt;3,"",AVERAGE(S1778:S1780))</f>
        <v>#NAME?</v>
      </c>
      <c r="W1778" s="41" t="e">
        <f t="shared" ca="1" si="112"/>
        <v>#NAME?</v>
      </c>
      <c r="X1778" s="41" t="e">
        <f t="shared" ca="1" si="113"/>
        <v>#NAME?</v>
      </c>
      <c r="Y1778" s="44" t="e">
        <f t="shared" ca="1" si="114"/>
        <v>#NAME?</v>
      </c>
    </row>
    <row r="1779" spans="1:25" ht="60" hidden="1" x14ac:dyDescent="0.25">
      <c r="A1779" s="3" t="s">
        <v>3334</v>
      </c>
      <c r="B1779" s="4">
        <v>45725</v>
      </c>
      <c r="C1779" s="3" t="s">
        <v>3335</v>
      </c>
      <c r="D1779" s="5" t="s">
        <v>3336</v>
      </c>
      <c r="E1779" s="3" t="s">
        <v>133</v>
      </c>
      <c r="F1779" s="3">
        <v>7</v>
      </c>
      <c r="G1779" s="3">
        <v>7</v>
      </c>
      <c r="H1779" s="4">
        <v>43700</v>
      </c>
      <c r="I1779" s="3" t="s">
        <v>54</v>
      </c>
      <c r="J1779" s="3" t="s">
        <v>55</v>
      </c>
      <c r="K1779" s="3" t="s">
        <v>28</v>
      </c>
      <c r="L1779" s="5"/>
      <c r="M1779" s="5" t="s">
        <v>1815</v>
      </c>
      <c r="N1779" s="3" t="e">
        <f>IF(L1779="Availability", 0, IF(AND(#REF!="Y", OR(F1779&gt;2,#REF!&gt; 0)), 1, 0))</f>
        <v>#REF!</v>
      </c>
      <c r="O1779" s="5"/>
      <c r="P1779" s="5"/>
      <c r="Q1779" s="5"/>
      <c r="R1779" s="10"/>
      <c r="S1779" s="3">
        <f>_xlfn.XLOOKUP(E1779,DelayData!C:C,DelayData!E:E,"Not Found")</f>
        <v>101</v>
      </c>
      <c r="T1779" s="3">
        <f>tbl_master[[#This Row],[Delay Mins]]</f>
        <v>101</v>
      </c>
      <c r="U1779" s="41">
        <f t="shared" si="111"/>
        <v>3</v>
      </c>
      <c r="V1779" s="41" t="e" cm="1">
        <f t="array" aca="1" ref="V1779" ca="1">IF(V5COUNT(S1779:S1781)&lt;3,"",AVERAGE(S1779:S1781))</f>
        <v>#NAME?</v>
      </c>
      <c r="W1779" s="41" t="e">
        <f t="shared" ca="1" si="112"/>
        <v>#NAME?</v>
      </c>
      <c r="X1779" s="41" t="e">
        <f t="shared" ca="1" si="113"/>
        <v>#NAME?</v>
      </c>
      <c r="Y1779" s="44" t="e">
        <f t="shared" ca="1" si="114"/>
        <v>#NAME?</v>
      </c>
    </row>
    <row r="1780" spans="1:25" ht="45" hidden="1" x14ac:dyDescent="0.25">
      <c r="A1780" s="3" t="s">
        <v>3337</v>
      </c>
      <c r="B1780" s="4">
        <v>45724</v>
      </c>
      <c r="C1780" s="3" t="s">
        <v>268</v>
      </c>
      <c r="D1780" s="5" t="s">
        <v>3338</v>
      </c>
      <c r="E1780" s="3" t="s">
        <v>621</v>
      </c>
      <c r="F1780" s="3">
        <v>4</v>
      </c>
      <c r="G1780" s="3">
        <v>4</v>
      </c>
      <c r="H1780" s="4">
        <v>43920</v>
      </c>
      <c r="I1780" s="3" t="s">
        <v>388</v>
      </c>
      <c r="J1780" s="3" t="s">
        <v>1398</v>
      </c>
      <c r="K1780" s="3" t="s">
        <v>28</v>
      </c>
      <c r="L1780" s="5"/>
      <c r="M1780" s="5" t="s">
        <v>1815</v>
      </c>
      <c r="N1780" s="3" t="e">
        <f>IF(L1780="Availability", 0, IF(AND(#REF!="Y", OR(F1780&gt;2,#REF!&gt; 0)), 1, 0))</f>
        <v>#REF!</v>
      </c>
      <c r="O1780" s="5"/>
      <c r="P1780" s="5"/>
      <c r="Q1780" s="5"/>
      <c r="R1780" s="10"/>
      <c r="S1780" s="3">
        <f>_xlfn.XLOOKUP(E1780,DelayData!C:C,DelayData!E:E,"Not Found")</f>
        <v>70</v>
      </c>
      <c r="T1780" s="3">
        <f>tbl_master[[#This Row],[Delay Mins]]</f>
        <v>70</v>
      </c>
      <c r="U1780" s="41">
        <f t="shared" si="111"/>
        <v>101</v>
      </c>
      <c r="V1780" s="41" t="e" cm="1">
        <f t="array" aca="1" ref="V1780" ca="1">IF(V5COUNT(S1780:S1782)&lt;3,"",AVERAGE(S1780:S1782))</f>
        <v>#NAME?</v>
      </c>
      <c r="W1780" s="41" t="e">
        <f t="shared" ca="1" si="112"/>
        <v>#NAME?</v>
      </c>
      <c r="X1780" s="41" t="e">
        <f t="shared" ca="1" si="113"/>
        <v>#NAME?</v>
      </c>
      <c r="Y1780" s="44" t="e">
        <f t="shared" ca="1" si="114"/>
        <v>#NAME?</v>
      </c>
    </row>
    <row r="1781" spans="1:25" ht="30" hidden="1" x14ac:dyDescent="0.25">
      <c r="A1781" s="3" t="s">
        <v>3339</v>
      </c>
      <c r="B1781" s="4">
        <v>45724</v>
      </c>
      <c r="C1781" s="3"/>
      <c r="D1781" s="5"/>
      <c r="E1781" s="3"/>
      <c r="F1781" s="3"/>
      <c r="G1781" s="3">
        <v>0</v>
      </c>
      <c r="H1781" s="3"/>
      <c r="I1781" s="3"/>
      <c r="J1781" s="3"/>
      <c r="K1781" s="3"/>
      <c r="L1781" s="5"/>
      <c r="M1781" s="5"/>
      <c r="N1781" s="3" t="e">
        <f>IF(L1781="Availability", 0, IF(AND(#REF!="Y", OR(F1781&gt;2,#REF!&gt; 0)), 1, 0))</f>
        <v>#REF!</v>
      </c>
      <c r="O1781" s="5"/>
      <c r="P1781" s="5"/>
      <c r="Q1781" s="5"/>
      <c r="R1781" s="10"/>
      <c r="S1781" s="3" t="str">
        <f>_xlfn.XLOOKUP(E1781,DelayData!C:C,DelayData!E:E,"Not Found")</f>
        <v>Not Found</v>
      </c>
      <c r="T1781" s="3" t="str">
        <f>tbl_master[[#This Row],[Delay Mins]]</f>
        <v>Not Found</v>
      </c>
      <c r="U1781" s="41">
        <f t="shared" si="111"/>
        <v>70</v>
      </c>
      <c r="V1781" s="41" t="e" cm="1">
        <f t="array" aca="1" ref="V1781" ca="1">IF(V5COUNT(S1781:S1783)&lt;3,"",AVERAGE(S1781:S1783))</f>
        <v>#NAME?</v>
      </c>
      <c r="W1781" s="41" t="e">
        <f t="shared" ca="1" si="112"/>
        <v>#VALUE!</v>
      </c>
      <c r="X1781" s="41" t="e">
        <f t="shared" ca="1" si="113"/>
        <v>#VALUE!</v>
      </c>
      <c r="Y1781" s="44" t="e">
        <f t="shared" ca="1" si="114"/>
        <v>#VALUE!</v>
      </c>
    </row>
    <row r="1782" spans="1:25" ht="30" hidden="1" x14ac:dyDescent="0.25">
      <c r="A1782" s="3" t="s">
        <v>3340</v>
      </c>
      <c r="B1782" s="4">
        <v>45724</v>
      </c>
      <c r="C1782" s="3" t="s">
        <v>1058</v>
      </c>
      <c r="D1782" s="5"/>
      <c r="E1782" s="3" t="s">
        <v>25</v>
      </c>
      <c r="F1782" s="3">
        <v>0</v>
      </c>
      <c r="G1782" s="3">
        <v>0</v>
      </c>
      <c r="H1782" s="3"/>
      <c r="I1782" s="3" t="s">
        <v>119</v>
      </c>
      <c r="J1782" s="3" t="s">
        <v>163</v>
      </c>
      <c r="K1782" s="3" t="s">
        <v>28</v>
      </c>
      <c r="L1782" s="5"/>
      <c r="M1782" s="5"/>
      <c r="N1782" s="3" t="e">
        <f>IF(L1782="Availability", 0, IF(AND(#REF!="Y", OR(F1782&gt;2,#REF!&gt; 0)), 1, 0))</f>
        <v>#REF!</v>
      </c>
      <c r="O1782" s="5"/>
      <c r="P1782" s="5"/>
      <c r="Q1782" s="5"/>
      <c r="R1782" s="10"/>
      <c r="S1782" s="3">
        <f>_xlfn.XLOOKUP(E1782,DelayData!C:C,DelayData!E:E,"Not Found")</f>
        <v>0</v>
      </c>
      <c r="T1782" s="3">
        <f>tbl_master[[#This Row],[Delay Mins]]</f>
        <v>0</v>
      </c>
      <c r="U1782" s="41" t="str">
        <f t="shared" si="111"/>
        <v>Not Found</v>
      </c>
      <c r="V1782" s="41" t="e" cm="1">
        <f t="array" aca="1" ref="V1782" ca="1">IF(V5COUNT(S1782:S1784)&lt;3,"",AVERAGE(S1782:S1784))</f>
        <v>#NAME?</v>
      </c>
      <c r="W1782" s="41" t="e">
        <f t="shared" ca="1" si="112"/>
        <v>#VALUE!</v>
      </c>
      <c r="X1782" s="41" t="e">
        <f t="shared" ca="1" si="113"/>
        <v>#VALUE!</v>
      </c>
      <c r="Y1782" s="44" t="e">
        <f t="shared" ca="1" si="114"/>
        <v>#VALUE!</v>
      </c>
    </row>
    <row r="1783" spans="1:25" ht="60" hidden="1" x14ac:dyDescent="0.25">
      <c r="A1783" s="3" t="s">
        <v>3341</v>
      </c>
      <c r="B1783" s="4">
        <v>45724</v>
      </c>
      <c r="C1783" s="3" t="s">
        <v>3342</v>
      </c>
      <c r="D1783" s="5" t="s">
        <v>3343</v>
      </c>
      <c r="E1783" s="3" t="s">
        <v>133</v>
      </c>
      <c r="F1783" s="3">
        <v>6</v>
      </c>
      <c r="G1783" s="3">
        <v>9</v>
      </c>
      <c r="H1783" s="4">
        <v>43805</v>
      </c>
      <c r="I1783" s="3" t="s">
        <v>539</v>
      </c>
      <c r="J1783" s="3" t="s">
        <v>254</v>
      </c>
      <c r="K1783" s="3" t="s">
        <v>28</v>
      </c>
      <c r="L1783" s="5" t="s">
        <v>1669</v>
      </c>
      <c r="M1783" s="5" t="s">
        <v>3314</v>
      </c>
      <c r="N1783" s="3" t="e">
        <f>IF(L1783="Availability", 0, IF(AND(#REF!="Y", OR(F1783&gt;2,#REF!&gt; 0)), 1, 0))</f>
        <v>#REF!</v>
      </c>
      <c r="O1783" s="5"/>
      <c r="P1783" s="5"/>
      <c r="Q1783" s="5"/>
      <c r="R1783" s="10"/>
      <c r="S1783" s="3">
        <f>_xlfn.XLOOKUP(E1783,DelayData!C:C,DelayData!E:E,"Not Found")</f>
        <v>101</v>
      </c>
      <c r="T1783" s="3">
        <f>tbl_master[[#This Row],[Delay Mins]]</f>
        <v>101</v>
      </c>
      <c r="U1783" s="41">
        <f t="shared" si="111"/>
        <v>0</v>
      </c>
      <c r="V1783" s="41" t="e" cm="1">
        <f t="array" aca="1" ref="V1783" ca="1">IF(V5COUNT(S1783:S1785)&lt;3,"",AVERAGE(S1783:S1785))</f>
        <v>#NAME?</v>
      </c>
      <c r="W1783" s="41" t="e">
        <f t="shared" ca="1" si="112"/>
        <v>#NAME?</v>
      </c>
      <c r="X1783" s="41" t="e">
        <f t="shared" ca="1" si="113"/>
        <v>#NAME?</v>
      </c>
      <c r="Y1783" s="44" t="e">
        <f t="shared" ca="1" si="114"/>
        <v>#NAME?</v>
      </c>
    </row>
    <row r="1784" spans="1:25" ht="60" hidden="1" x14ac:dyDescent="0.25">
      <c r="A1784" s="3" t="s">
        <v>3344</v>
      </c>
      <c r="B1784" s="4">
        <v>45724</v>
      </c>
      <c r="C1784" s="3" t="s">
        <v>248</v>
      </c>
      <c r="D1784" s="5" t="s">
        <v>249</v>
      </c>
      <c r="E1784" s="3" t="s">
        <v>1009</v>
      </c>
      <c r="F1784" s="3">
        <v>10</v>
      </c>
      <c r="G1784" s="3">
        <v>19</v>
      </c>
      <c r="H1784" s="4">
        <v>43721</v>
      </c>
      <c r="I1784" s="3" t="s">
        <v>26</v>
      </c>
      <c r="J1784" s="3" t="s">
        <v>170</v>
      </c>
      <c r="K1784" s="3" t="s">
        <v>28</v>
      </c>
      <c r="L1784" s="5"/>
      <c r="M1784" s="5"/>
      <c r="N1784" s="3" t="e">
        <f>IF(L1784="Availability", 0, IF(AND(#REF!="Y", OR(F1784&gt;2,#REF!&gt; 0)), 1, 0))</f>
        <v>#REF!</v>
      </c>
      <c r="O1784" s="5"/>
      <c r="P1784" s="5"/>
      <c r="Q1784" s="5"/>
      <c r="R1784" s="10"/>
      <c r="S1784" s="3">
        <f>_xlfn.XLOOKUP(E1784,DelayData!C:C,DelayData!E:E,"Not Found")</f>
        <v>11</v>
      </c>
      <c r="T1784" s="3">
        <f>tbl_master[[#This Row],[Delay Mins]]</f>
        <v>11</v>
      </c>
      <c r="U1784" s="41">
        <f t="shared" si="111"/>
        <v>101</v>
      </c>
      <c r="V1784" s="41" t="e" cm="1">
        <f t="array" aca="1" ref="V1784" ca="1">IF(V5COUNT(S1784:S1786)&lt;3,"",AVERAGE(S1784:S1786))</f>
        <v>#NAME?</v>
      </c>
      <c r="W1784" s="41" t="e">
        <f t="shared" ca="1" si="112"/>
        <v>#NAME?</v>
      </c>
      <c r="X1784" s="41" t="e">
        <f t="shared" ca="1" si="113"/>
        <v>#NAME?</v>
      </c>
      <c r="Y1784" s="44" t="e">
        <f t="shared" ca="1" si="114"/>
        <v>#NAME?</v>
      </c>
    </row>
    <row r="1785" spans="1:25" ht="75" hidden="1" x14ac:dyDescent="0.25">
      <c r="A1785" s="3" t="s">
        <v>3345</v>
      </c>
      <c r="B1785" s="4">
        <v>45724</v>
      </c>
      <c r="C1785" s="3"/>
      <c r="D1785" s="5" t="s">
        <v>2132</v>
      </c>
      <c r="E1785" s="3" t="s">
        <v>216</v>
      </c>
      <c r="F1785" s="3">
        <v>4</v>
      </c>
      <c r="G1785" s="3">
        <v>4</v>
      </c>
      <c r="H1785" s="4">
        <v>43812</v>
      </c>
      <c r="I1785" s="3" t="s">
        <v>217</v>
      </c>
      <c r="J1785" s="3"/>
      <c r="K1785" s="3" t="s">
        <v>34</v>
      </c>
      <c r="L1785" s="5"/>
      <c r="M1785" s="5" t="s">
        <v>3314</v>
      </c>
      <c r="N1785" s="3" t="e">
        <f>IF(L1785="Availability", 0, IF(AND(#REF!="Y", OR(F1785&gt;2,#REF!&gt; 0)), 1, 0))</f>
        <v>#REF!</v>
      </c>
      <c r="O1785" s="5"/>
      <c r="P1785" s="5"/>
      <c r="Q1785" s="5"/>
      <c r="R1785" s="10"/>
      <c r="S1785" s="3">
        <f>_xlfn.XLOOKUP(E1785,DelayData!C:C,DelayData!E:E,"Not Found")</f>
        <v>3</v>
      </c>
      <c r="T1785" s="3">
        <f>tbl_master[[#This Row],[Delay Mins]]</f>
        <v>3</v>
      </c>
      <c r="U1785" s="41">
        <f t="shared" si="111"/>
        <v>11</v>
      </c>
      <c r="V1785" s="41" t="e" cm="1">
        <f t="array" aca="1" ref="V1785" ca="1">IF(V5COUNT(S1785:S1787)&lt;3,"",AVERAGE(S1785:S1787))</f>
        <v>#NAME?</v>
      </c>
      <c r="W1785" s="41" t="e">
        <f t="shared" ca="1" si="112"/>
        <v>#NAME?</v>
      </c>
      <c r="X1785" s="41" t="e">
        <f t="shared" ca="1" si="113"/>
        <v>#NAME?</v>
      </c>
      <c r="Y1785" s="44" t="e">
        <f t="shared" ca="1" si="114"/>
        <v>#NAME?</v>
      </c>
    </row>
    <row r="1786" spans="1:25" ht="75" hidden="1" x14ac:dyDescent="0.25">
      <c r="A1786" s="3" t="s">
        <v>3346</v>
      </c>
      <c r="B1786" s="4">
        <v>45723</v>
      </c>
      <c r="C1786" s="3" t="s">
        <v>2207</v>
      </c>
      <c r="D1786" s="5" t="s">
        <v>2208</v>
      </c>
      <c r="E1786" s="3" t="s">
        <v>58</v>
      </c>
      <c r="F1786" s="3">
        <v>7</v>
      </c>
      <c r="G1786" s="3">
        <v>7</v>
      </c>
      <c r="H1786" s="4">
        <v>44005</v>
      </c>
      <c r="I1786" s="3" t="s">
        <v>59</v>
      </c>
      <c r="J1786" s="3" t="s">
        <v>55</v>
      </c>
      <c r="K1786" s="3" t="s">
        <v>28</v>
      </c>
      <c r="L1786" s="5"/>
      <c r="M1786" s="5" t="s">
        <v>3314</v>
      </c>
      <c r="N1786" s="3" t="e">
        <f>IF(L1786="Availability", 0, IF(AND(#REF!="Y", OR(F1786&gt;2,#REF!&gt; 0)), 1, 0))</f>
        <v>#REF!</v>
      </c>
      <c r="O1786" s="5"/>
      <c r="P1786" s="5"/>
      <c r="Q1786" s="5"/>
      <c r="R1786" s="10"/>
      <c r="S1786" s="3">
        <f>_xlfn.XLOOKUP(E1786,DelayData!C:C,DelayData!E:E,"Not Found")</f>
        <v>2</v>
      </c>
      <c r="T1786" s="3">
        <f>tbl_master[[#This Row],[Delay Mins]]</f>
        <v>2</v>
      </c>
      <c r="U1786" s="41">
        <f t="shared" si="111"/>
        <v>3</v>
      </c>
      <c r="V1786" s="41" t="e" cm="1">
        <f t="array" aca="1" ref="V1786" ca="1">IF(V5COUNT(S1786:S1788)&lt;3,"",AVERAGE(S1786:S1788))</f>
        <v>#NAME?</v>
      </c>
      <c r="W1786" s="41" t="e">
        <f t="shared" ca="1" si="112"/>
        <v>#NAME?</v>
      </c>
      <c r="X1786" s="41" t="e">
        <f t="shared" ca="1" si="113"/>
        <v>#NAME?</v>
      </c>
      <c r="Y1786" s="44" t="e">
        <f t="shared" ca="1" si="114"/>
        <v>#NAME?</v>
      </c>
    </row>
    <row r="1787" spans="1:25" ht="60" hidden="1" x14ac:dyDescent="0.25">
      <c r="A1787" s="3" t="s">
        <v>3347</v>
      </c>
      <c r="B1787" s="4">
        <v>45723</v>
      </c>
      <c r="C1787" s="3" t="s">
        <v>230</v>
      </c>
      <c r="D1787" s="5" t="s">
        <v>231</v>
      </c>
      <c r="E1787" s="3" t="s">
        <v>99</v>
      </c>
      <c r="F1787" s="3">
        <v>5</v>
      </c>
      <c r="G1787" s="3">
        <v>5</v>
      </c>
      <c r="H1787" s="4">
        <v>43920</v>
      </c>
      <c r="I1787" s="3" t="s">
        <v>302</v>
      </c>
      <c r="J1787" s="3" t="s">
        <v>44</v>
      </c>
      <c r="K1787" s="3" t="s">
        <v>28</v>
      </c>
      <c r="L1787" s="5"/>
      <c r="M1787" s="5"/>
      <c r="N1787" s="3" t="e">
        <f>IF(L1787="Availability", 0, IF(AND(#REF!="Y", OR(F1787&gt;2,#REF!&gt; 0)), 1, 0))</f>
        <v>#REF!</v>
      </c>
      <c r="O1787" s="5"/>
      <c r="P1787" s="5"/>
      <c r="Q1787" s="5"/>
      <c r="R1787" s="10"/>
      <c r="S1787" s="3">
        <f>_xlfn.XLOOKUP(E1787,DelayData!C:C,DelayData!E:E,"Not Found")</f>
        <v>12</v>
      </c>
      <c r="T1787" s="3">
        <f>tbl_master[[#This Row],[Delay Mins]]</f>
        <v>12</v>
      </c>
      <c r="U1787" s="41">
        <f t="shared" si="111"/>
        <v>2</v>
      </c>
      <c r="V1787" s="41" t="e" cm="1">
        <f t="array" aca="1" ref="V1787" ca="1">IF(V5COUNT(S1787:S1789)&lt;3,"",AVERAGE(S1787:S1789))</f>
        <v>#NAME?</v>
      </c>
      <c r="W1787" s="41" t="e">
        <f t="shared" ca="1" si="112"/>
        <v>#NAME?</v>
      </c>
      <c r="X1787" s="41" t="e">
        <f t="shared" ca="1" si="113"/>
        <v>#NAME?</v>
      </c>
      <c r="Y1787" s="44" t="e">
        <f t="shared" ca="1" si="114"/>
        <v>#NAME?</v>
      </c>
    </row>
    <row r="1788" spans="1:25" ht="60" hidden="1" x14ac:dyDescent="0.25">
      <c r="A1788" s="3" t="s">
        <v>3348</v>
      </c>
      <c r="B1788" s="4">
        <v>45723</v>
      </c>
      <c r="C1788" s="3"/>
      <c r="D1788" s="5" t="s">
        <v>1969</v>
      </c>
      <c r="E1788" s="3" t="s">
        <v>133</v>
      </c>
      <c r="F1788" s="3">
        <v>9</v>
      </c>
      <c r="G1788" s="3">
        <v>9</v>
      </c>
      <c r="H1788" s="4">
        <v>43964</v>
      </c>
      <c r="I1788" s="3" t="s">
        <v>54</v>
      </c>
      <c r="J1788" s="3"/>
      <c r="K1788" s="3" t="s">
        <v>34</v>
      </c>
      <c r="L1788" s="5"/>
      <c r="M1788" s="5" t="s">
        <v>3314</v>
      </c>
      <c r="N1788" s="3" t="e">
        <f>IF(L1788="Availability", 0, IF(AND(#REF!="Y", OR(F1788&gt;2,#REF!&gt; 0)), 1, 0))</f>
        <v>#REF!</v>
      </c>
      <c r="O1788" s="5"/>
      <c r="P1788" s="5"/>
      <c r="Q1788" s="5"/>
      <c r="R1788" s="10"/>
      <c r="S1788" s="3">
        <f>_xlfn.XLOOKUP(E1788,DelayData!C:C,DelayData!E:E,"Not Found")</f>
        <v>101</v>
      </c>
      <c r="T1788" s="3">
        <f>tbl_master[[#This Row],[Delay Mins]]</f>
        <v>101</v>
      </c>
      <c r="U1788" s="41">
        <f t="shared" si="111"/>
        <v>12</v>
      </c>
      <c r="V1788" s="41" t="e" cm="1">
        <f t="array" aca="1" ref="V1788" ca="1">IF(V5COUNT(S1788:S1790)&lt;3,"",AVERAGE(S1788:S1790))</f>
        <v>#NAME?</v>
      </c>
      <c r="W1788" s="41" t="e">
        <f t="shared" ca="1" si="112"/>
        <v>#NAME?</v>
      </c>
      <c r="X1788" s="41" t="e">
        <f t="shared" ca="1" si="113"/>
        <v>#NAME?</v>
      </c>
      <c r="Y1788" s="44" t="e">
        <f t="shared" ca="1" si="114"/>
        <v>#NAME?</v>
      </c>
    </row>
    <row r="1789" spans="1:25" ht="60" hidden="1" x14ac:dyDescent="0.25">
      <c r="A1789" s="3" t="s">
        <v>3349</v>
      </c>
      <c r="B1789" s="4">
        <v>45723</v>
      </c>
      <c r="C1789" s="3"/>
      <c r="D1789" s="5" t="s">
        <v>3350</v>
      </c>
      <c r="E1789" s="3" t="s">
        <v>70</v>
      </c>
      <c r="F1789" s="3">
        <v>7</v>
      </c>
      <c r="G1789" s="3">
        <v>7</v>
      </c>
      <c r="H1789" s="3"/>
      <c r="I1789" s="3" t="s">
        <v>71</v>
      </c>
      <c r="J1789" s="3"/>
      <c r="K1789" s="3" t="s">
        <v>34</v>
      </c>
      <c r="L1789" s="5"/>
      <c r="M1789" s="5" t="s">
        <v>3314</v>
      </c>
      <c r="N1789" s="3" t="e">
        <f>IF(L1789="Availability", 0, IF(AND(#REF!="Y", OR(F1789&gt;2,#REF!&gt; 0)), 1, 0))</f>
        <v>#REF!</v>
      </c>
      <c r="O1789" s="5"/>
      <c r="P1789" s="5"/>
      <c r="Q1789" s="5"/>
      <c r="R1789" s="10"/>
      <c r="S1789" s="3">
        <f>_xlfn.XLOOKUP(E1789,DelayData!C:C,DelayData!E:E,"Not Found")</f>
        <v>27</v>
      </c>
      <c r="T1789" s="3">
        <f>tbl_master[[#This Row],[Delay Mins]]</f>
        <v>27</v>
      </c>
      <c r="U1789" s="41">
        <f t="shared" si="111"/>
        <v>101</v>
      </c>
      <c r="V1789" s="41" t="e" cm="1">
        <f t="array" aca="1" ref="V1789" ca="1">IF(V5COUNT(S1789:S1791)&lt;3,"",AVERAGE(S1789:S1791))</f>
        <v>#NAME?</v>
      </c>
      <c r="W1789" s="41" t="e">
        <f t="shared" ca="1" si="112"/>
        <v>#NAME?</v>
      </c>
      <c r="X1789" s="41" t="e">
        <f t="shared" ca="1" si="113"/>
        <v>#NAME?</v>
      </c>
      <c r="Y1789" s="44" t="e">
        <f t="shared" ca="1" si="114"/>
        <v>#NAME?</v>
      </c>
    </row>
    <row r="1790" spans="1:25" ht="60" hidden="1" x14ac:dyDescent="0.25">
      <c r="A1790" s="3" t="s">
        <v>3351</v>
      </c>
      <c r="B1790" s="4">
        <v>45723</v>
      </c>
      <c r="C1790" s="3" t="s">
        <v>1001</v>
      </c>
      <c r="D1790" s="5" t="s">
        <v>3352</v>
      </c>
      <c r="E1790" s="3" t="s">
        <v>70</v>
      </c>
      <c r="F1790" s="3">
        <v>17</v>
      </c>
      <c r="G1790" s="3">
        <v>17</v>
      </c>
      <c r="H1790" s="3"/>
      <c r="I1790" s="3" t="s">
        <v>71</v>
      </c>
      <c r="J1790" s="3" t="s">
        <v>55</v>
      </c>
      <c r="K1790" s="3" t="s">
        <v>28</v>
      </c>
      <c r="L1790" s="5"/>
      <c r="M1790" s="5" t="s">
        <v>3314</v>
      </c>
      <c r="N1790" s="3" t="e">
        <f>IF(L1790="Availability", 0, IF(AND(#REF!="Y", OR(F1790&gt;2,#REF!&gt; 0)), 1, 0))</f>
        <v>#REF!</v>
      </c>
      <c r="O1790" s="5"/>
      <c r="P1790" s="5"/>
      <c r="Q1790" s="5"/>
      <c r="R1790" s="10"/>
      <c r="S1790" s="3">
        <f>_xlfn.XLOOKUP(E1790,DelayData!C:C,DelayData!E:E,"Not Found")</f>
        <v>27</v>
      </c>
      <c r="T1790" s="3">
        <f>tbl_master[[#This Row],[Delay Mins]]</f>
        <v>27</v>
      </c>
      <c r="U1790" s="41">
        <f t="shared" si="111"/>
        <v>27</v>
      </c>
      <c r="V1790" s="41" t="e" cm="1">
        <f t="array" aca="1" ref="V1790" ca="1">IF(V5COUNT(S1790:S1792)&lt;3,"",AVERAGE(S1790:S1792))</f>
        <v>#NAME?</v>
      </c>
      <c r="W1790" s="41" t="e">
        <f t="shared" ca="1" si="112"/>
        <v>#NAME?</v>
      </c>
      <c r="X1790" s="41" t="e">
        <f t="shared" ca="1" si="113"/>
        <v>#NAME?</v>
      </c>
      <c r="Y1790" s="44" t="e">
        <f t="shared" ca="1" si="114"/>
        <v>#NAME?</v>
      </c>
    </row>
    <row r="1791" spans="1:25" ht="60" hidden="1" x14ac:dyDescent="0.25">
      <c r="A1791" s="3" t="s">
        <v>3353</v>
      </c>
      <c r="B1791" s="4">
        <v>45722</v>
      </c>
      <c r="C1791" s="3" t="s">
        <v>422</v>
      </c>
      <c r="D1791" s="5" t="s">
        <v>419</v>
      </c>
      <c r="E1791" s="3" t="s">
        <v>2053</v>
      </c>
      <c r="F1791" s="3">
        <v>9</v>
      </c>
      <c r="G1791" s="3">
        <v>19</v>
      </c>
      <c r="H1791" s="4">
        <v>43864</v>
      </c>
      <c r="I1791" s="3" t="s">
        <v>39</v>
      </c>
      <c r="J1791" s="3" t="s">
        <v>361</v>
      </c>
      <c r="K1791" s="3" t="s">
        <v>28</v>
      </c>
      <c r="L1791" s="5"/>
      <c r="M1791" s="5"/>
      <c r="N1791" s="3" t="e">
        <f>IF(L1791="Availability", 0, IF(AND(#REF!="Y", OR(F1791&gt;2,#REF!&gt; 0)), 1, 0))</f>
        <v>#REF!</v>
      </c>
      <c r="O1791" s="5"/>
      <c r="P1791" s="5"/>
      <c r="Q1791" s="5"/>
      <c r="R1791" s="10"/>
      <c r="S1791" s="3">
        <f>_xlfn.XLOOKUP(E1791,DelayData!C:C,DelayData!E:E,"Not Found")</f>
        <v>62</v>
      </c>
      <c r="T1791" s="3">
        <f>tbl_master[[#This Row],[Delay Mins]]</f>
        <v>62</v>
      </c>
      <c r="U1791" s="41">
        <f t="shared" si="111"/>
        <v>27</v>
      </c>
      <c r="V1791" s="41" t="e" cm="1">
        <f t="array" aca="1" ref="V1791" ca="1">IF(V5COUNT(S1791:S1793)&lt;3,"",AVERAGE(S1791:S1793))</f>
        <v>#NAME?</v>
      </c>
      <c r="W1791" s="41" t="e">
        <f t="shared" ca="1" si="112"/>
        <v>#NAME?</v>
      </c>
      <c r="X1791" s="41" t="e">
        <f t="shared" ca="1" si="113"/>
        <v>#NAME?</v>
      </c>
      <c r="Y1791" s="44" t="e">
        <f t="shared" ca="1" si="114"/>
        <v>#NAME?</v>
      </c>
    </row>
    <row r="1792" spans="1:25" ht="75" hidden="1" x14ac:dyDescent="0.25">
      <c r="A1792" s="3" t="s">
        <v>3354</v>
      </c>
      <c r="B1792" s="4">
        <v>45722</v>
      </c>
      <c r="C1792" s="3" t="s">
        <v>990</v>
      </c>
      <c r="D1792" s="5" t="s">
        <v>991</v>
      </c>
      <c r="E1792" s="3" t="s">
        <v>3355</v>
      </c>
      <c r="F1792" s="3">
        <v>9.5</v>
      </c>
      <c r="G1792" s="3">
        <v>16.5</v>
      </c>
      <c r="H1792" s="4">
        <v>43532</v>
      </c>
      <c r="I1792" s="3" t="s">
        <v>302</v>
      </c>
      <c r="J1792" s="3" t="s">
        <v>239</v>
      </c>
      <c r="K1792" s="3" t="s">
        <v>28</v>
      </c>
      <c r="L1792" s="5"/>
      <c r="M1792" s="5" t="s">
        <v>3319</v>
      </c>
      <c r="N1792" s="3" t="e">
        <f>IF(L1792="Availability", 0, IF(AND(#REF!="Y", OR(F1792&gt;2,#REF!&gt; 0)), 1, 0))</f>
        <v>#REF!</v>
      </c>
      <c r="O1792" s="5"/>
      <c r="P1792" s="5"/>
      <c r="Q1792" s="5"/>
      <c r="R1792" s="10"/>
      <c r="S1792" s="3">
        <f>_xlfn.XLOOKUP(E1792,DelayData!C:C,DelayData!E:E,"Not Found")</f>
        <v>7</v>
      </c>
      <c r="T1792" s="3">
        <f>tbl_master[[#This Row],[Delay Mins]]</f>
        <v>7</v>
      </c>
      <c r="U1792" s="41">
        <f t="shared" si="111"/>
        <v>62</v>
      </c>
      <c r="V1792" s="41" t="e" cm="1">
        <f t="array" aca="1" ref="V1792" ca="1">IF(V5COUNT(S1792:S1794)&lt;3,"",AVERAGE(S1792:S1794))</f>
        <v>#NAME?</v>
      </c>
      <c r="W1792" s="41" t="e">
        <f t="shared" ca="1" si="112"/>
        <v>#NAME?</v>
      </c>
      <c r="X1792" s="41" t="e">
        <f t="shared" ca="1" si="113"/>
        <v>#NAME?</v>
      </c>
      <c r="Y1792" s="44" t="e">
        <f t="shared" ca="1" si="114"/>
        <v>#NAME?</v>
      </c>
    </row>
    <row r="1793" spans="1:25" ht="75" hidden="1" x14ac:dyDescent="0.25">
      <c r="A1793" s="3" t="s">
        <v>3356</v>
      </c>
      <c r="B1793" s="4">
        <v>45722</v>
      </c>
      <c r="C1793" s="3" t="s">
        <v>3357</v>
      </c>
      <c r="D1793" s="5" t="s">
        <v>3358</v>
      </c>
      <c r="E1793" s="3" t="s">
        <v>3359</v>
      </c>
      <c r="F1793" s="3">
        <v>0</v>
      </c>
      <c r="G1793" s="3">
        <v>0</v>
      </c>
      <c r="H1793" s="4">
        <v>43819</v>
      </c>
      <c r="I1793" s="3" t="s">
        <v>26</v>
      </c>
      <c r="J1793" s="3" t="s">
        <v>44</v>
      </c>
      <c r="K1793" s="3" t="s">
        <v>28</v>
      </c>
      <c r="L1793" s="5"/>
      <c r="M1793" s="5"/>
      <c r="N1793" s="3" t="e">
        <f>IF(L1793="Availability", 0, IF(AND(#REF!="Y", OR(F1793&gt;2,#REF!&gt; 0)), 1, 0))</f>
        <v>#REF!</v>
      </c>
      <c r="O1793" s="5"/>
      <c r="P1793" s="5"/>
      <c r="Q1793" s="5"/>
      <c r="R1793" s="10"/>
      <c r="S1793" s="3">
        <f>_xlfn.XLOOKUP(E1793,DelayData!C:C,DelayData!E:E,"Not Found")</f>
        <v>0</v>
      </c>
      <c r="T1793" s="3">
        <f>tbl_master[[#This Row],[Delay Mins]]</f>
        <v>0</v>
      </c>
      <c r="U1793" s="41">
        <f t="shared" si="111"/>
        <v>7</v>
      </c>
      <c r="V1793" s="41" t="e" cm="1">
        <f t="array" aca="1" ref="V1793" ca="1">IF(V5COUNT(S1793:S1795)&lt;3,"",AVERAGE(S1793:S1795))</f>
        <v>#NAME?</v>
      </c>
      <c r="W1793" s="41" t="e">
        <f t="shared" ca="1" si="112"/>
        <v>#NAME?</v>
      </c>
      <c r="X1793" s="41" t="e">
        <f t="shared" ca="1" si="113"/>
        <v>#NAME?</v>
      </c>
      <c r="Y1793" s="44" t="e">
        <f t="shared" ca="1" si="114"/>
        <v>#NAME?</v>
      </c>
    </row>
    <row r="1794" spans="1:25" ht="75" hidden="1" x14ac:dyDescent="0.25">
      <c r="A1794" s="3" t="s">
        <v>3360</v>
      </c>
      <c r="B1794" s="4">
        <v>45722</v>
      </c>
      <c r="C1794" s="3"/>
      <c r="D1794" s="5" t="s">
        <v>1346</v>
      </c>
      <c r="E1794" s="3" t="s">
        <v>48</v>
      </c>
      <c r="F1794" s="3">
        <v>10</v>
      </c>
      <c r="G1794" s="3">
        <v>25</v>
      </c>
      <c r="H1794" s="4">
        <v>43920</v>
      </c>
      <c r="I1794" s="3" t="s">
        <v>26</v>
      </c>
      <c r="J1794" s="3"/>
      <c r="K1794" s="3" t="s">
        <v>34</v>
      </c>
      <c r="L1794" s="5"/>
      <c r="M1794" s="5" t="s">
        <v>3314</v>
      </c>
      <c r="N1794" s="3" t="e">
        <f>IF(L1794="Availability", 0, IF(AND(#REF!="Y", OR(F1794&gt;2,#REF!&gt; 0)), 1, 0))</f>
        <v>#REF!</v>
      </c>
      <c r="O1794" s="5"/>
      <c r="P1794" s="5"/>
      <c r="Q1794" s="5"/>
      <c r="R1794" s="10"/>
      <c r="S1794" s="3">
        <f>_xlfn.XLOOKUP(E1794,DelayData!C:C,DelayData!E:E,"Not Found")</f>
        <v>0</v>
      </c>
      <c r="T1794" s="3">
        <f>tbl_master[[#This Row],[Delay Mins]]</f>
        <v>0</v>
      </c>
      <c r="U1794" s="41">
        <f t="shared" ref="U1794:U1857" si="115">S1793</f>
        <v>0</v>
      </c>
      <c r="V1794" s="41" t="e" cm="1">
        <f t="array" aca="1" ref="V1794" ca="1">IF(V5COUNT(S1794:S1796)&lt;3,"",AVERAGE(S1794:S1796))</f>
        <v>#NAME?</v>
      </c>
      <c r="W1794" s="41" t="e">
        <f t="shared" ref="W1794:W1857" ca="1" si="116">0.5*T1794 + 0.3*U1794 + 0.2*V1794</f>
        <v>#NAME?</v>
      </c>
      <c r="X1794" s="41" t="e">
        <f t="shared" ref="X1794:X1857" ca="1" si="117">S1794 - W1794</f>
        <v>#NAME?</v>
      </c>
      <c r="Y1794" s="44" t="e">
        <f t="shared" ref="Y1794:Y1857" ca="1" si="118">ABS(S1794 - W1794)</f>
        <v>#NAME?</v>
      </c>
    </row>
    <row r="1795" spans="1:25" ht="60" hidden="1" x14ac:dyDescent="0.25">
      <c r="A1795" s="3" t="s">
        <v>3361</v>
      </c>
      <c r="B1795" s="4">
        <v>45722</v>
      </c>
      <c r="C1795" s="3" t="s">
        <v>310</v>
      </c>
      <c r="D1795" s="5" t="s">
        <v>1109</v>
      </c>
      <c r="E1795" s="3" t="s">
        <v>87</v>
      </c>
      <c r="F1795" s="3">
        <v>14</v>
      </c>
      <c r="G1795" s="3">
        <v>49</v>
      </c>
      <c r="H1795" s="4">
        <v>43572</v>
      </c>
      <c r="I1795" s="3" t="s">
        <v>26</v>
      </c>
      <c r="J1795" s="3" t="s">
        <v>242</v>
      </c>
      <c r="K1795" s="3" t="s">
        <v>28</v>
      </c>
      <c r="L1795" s="5"/>
      <c r="M1795" s="5"/>
      <c r="N1795" s="3" t="e">
        <f>IF(L1795="Availability", 0, IF(AND(#REF!="Y", OR(F1795&gt;2,#REF!&gt; 0)), 1, 0))</f>
        <v>#REF!</v>
      </c>
      <c r="O1795" s="5"/>
      <c r="P1795" s="5"/>
      <c r="Q1795" s="5"/>
      <c r="R1795" s="10"/>
      <c r="S1795" s="3">
        <f>_xlfn.XLOOKUP(E1795,DelayData!C:C,DelayData!E:E,"Not Found")</f>
        <v>0</v>
      </c>
      <c r="T1795" s="3">
        <f>tbl_master[[#This Row],[Delay Mins]]</f>
        <v>0</v>
      </c>
      <c r="U1795" s="41">
        <f t="shared" si="115"/>
        <v>0</v>
      </c>
      <c r="V1795" s="41" t="e" cm="1">
        <f t="array" aca="1" ref="V1795" ca="1">IF(V5COUNT(S1795:S1797)&lt;3,"",AVERAGE(S1795:S1797))</f>
        <v>#NAME?</v>
      </c>
      <c r="W1795" s="41" t="e">
        <f t="shared" ca="1" si="116"/>
        <v>#NAME?</v>
      </c>
      <c r="X1795" s="41" t="e">
        <f t="shared" ca="1" si="117"/>
        <v>#NAME?</v>
      </c>
      <c r="Y1795" s="44" t="e">
        <f t="shared" ca="1" si="118"/>
        <v>#NAME?</v>
      </c>
    </row>
    <row r="1796" spans="1:25" ht="60" hidden="1" x14ac:dyDescent="0.25">
      <c r="A1796" s="3" t="s">
        <v>3362</v>
      </c>
      <c r="B1796" s="4">
        <v>45722</v>
      </c>
      <c r="C1796" s="3" t="s">
        <v>645</v>
      </c>
      <c r="D1796" s="5" t="s">
        <v>1969</v>
      </c>
      <c r="E1796" s="3" t="s">
        <v>133</v>
      </c>
      <c r="F1796" s="3">
        <v>7</v>
      </c>
      <c r="G1796" s="3">
        <v>7</v>
      </c>
      <c r="H1796" s="4">
        <v>43998</v>
      </c>
      <c r="I1796" s="3" t="s">
        <v>744</v>
      </c>
      <c r="J1796" s="3"/>
      <c r="K1796" s="3" t="s">
        <v>34</v>
      </c>
      <c r="L1796" s="5"/>
      <c r="M1796" s="5"/>
      <c r="N1796" s="3" t="e">
        <f>IF(L1796="Availability", 0, IF(AND(#REF!="Y", OR(F1796&gt;2,#REF!&gt; 0)), 1, 0))</f>
        <v>#REF!</v>
      </c>
      <c r="O1796" s="5"/>
      <c r="P1796" s="5"/>
      <c r="Q1796" s="5"/>
      <c r="R1796" s="10"/>
      <c r="S1796" s="3">
        <f>_xlfn.XLOOKUP(E1796,DelayData!C:C,DelayData!E:E,"Not Found")</f>
        <v>101</v>
      </c>
      <c r="T1796" s="3">
        <f>tbl_master[[#This Row],[Delay Mins]]</f>
        <v>101</v>
      </c>
      <c r="U1796" s="41">
        <f t="shared" si="115"/>
        <v>0</v>
      </c>
      <c r="V1796" s="41" t="e" cm="1">
        <f t="array" aca="1" ref="V1796" ca="1">IF(V5COUNT(S1796:S1798)&lt;3,"",AVERAGE(S1796:S1798))</f>
        <v>#NAME?</v>
      </c>
      <c r="W1796" s="41" t="e">
        <f t="shared" ca="1" si="116"/>
        <v>#NAME?</v>
      </c>
      <c r="X1796" s="41" t="e">
        <f t="shared" ca="1" si="117"/>
        <v>#NAME?</v>
      </c>
      <c r="Y1796" s="44" t="e">
        <f t="shared" ca="1" si="118"/>
        <v>#NAME?</v>
      </c>
    </row>
    <row r="1797" spans="1:25" ht="75" hidden="1" x14ac:dyDescent="0.25">
      <c r="A1797" s="3" t="s">
        <v>3363</v>
      </c>
      <c r="B1797" s="4">
        <v>45722</v>
      </c>
      <c r="C1797" s="3" t="s">
        <v>363</v>
      </c>
      <c r="D1797" s="5" t="s">
        <v>999</v>
      </c>
      <c r="E1797" s="3" t="s">
        <v>70</v>
      </c>
      <c r="F1797" s="3">
        <v>6</v>
      </c>
      <c r="G1797" s="3">
        <v>6</v>
      </c>
      <c r="H1797" s="4">
        <v>43572</v>
      </c>
      <c r="I1797" s="3" t="s">
        <v>26</v>
      </c>
      <c r="J1797" s="3" t="s">
        <v>27</v>
      </c>
      <c r="K1797" s="3" t="s">
        <v>28</v>
      </c>
      <c r="L1797" s="5"/>
      <c r="M1797" s="5"/>
      <c r="N1797" s="3" t="e">
        <f>IF(L1797="Availability", 0, IF(AND(#REF!="Y", OR(F1797&gt;2,#REF!&gt; 0)), 1, 0))</f>
        <v>#REF!</v>
      </c>
      <c r="O1797" s="5"/>
      <c r="P1797" s="5"/>
      <c r="Q1797" s="5"/>
      <c r="R1797" s="10"/>
      <c r="S1797" s="3">
        <f>_xlfn.XLOOKUP(E1797,DelayData!C:C,DelayData!E:E,"Not Found")</f>
        <v>27</v>
      </c>
      <c r="T1797" s="3">
        <f>tbl_master[[#This Row],[Delay Mins]]</f>
        <v>27</v>
      </c>
      <c r="U1797" s="41">
        <f t="shared" si="115"/>
        <v>101</v>
      </c>
      <c r="V1797" s="41" t="e" cm="1">
        <f t="array" aca="1" ref="V1797" ca="1">IF(V5COUNT(S1797:S1799)&lt;3,"",AVERAGE(S1797:S1799))</f>
        <v>#NAME?</v>
      </c>
      <c r="W1797" s="41" t="e">
        <f t="shared" ca="1" si="116"/>
        <v>#NAME?</v>
      </c>
      <c r="X1797" s="41" t="e">
        <f t="shared" ca="1" si="117"/>
        <v>#NAME?</v>
      </c>
      <c r="Y1797" s="44" t="e">
        <f t="shared" ca="1" si="118"/>
        <v>#NAME?</v>
      </c>
    </row>
    <row r="1798" spans="1:25" ht="30" hidden="1" x14ac:dyDescent="0.25">
      <c r="A1798" s="3" t="s">
        <v>3364</v>
      </c>
      <c r="B1798" s="4">
        <v>45721</v>
      </c>
      <c r="C1798" s="3" t="s">
        <v>1943</v>
      </c>
      <c r="D1798" s="5"/>
      <c r="E1798" s="3" t="s">
        <v>128</v>
      </c>
      <c r="F1798" s="3">
        <v>4</v>
      </c>
      <c r="G1798" s="3">
        <v>12</v>
      </c>
      <c r="H1798" s="3"/>
      <c r="I1798" s="3" t="s">
        <v>88</v>
      </c>
      <c r="J1798" s="3" t="s">
        <v>163</v>
      </c>
      <c r="K1798" s="3" t="s">
        <v>28</v>
      </c>
      <c r="L1798" s="5"/>
      <c r="M1798" s="5"/>
      <c r="N1798" s="3" t="e">
        <f>IF(L1798="Availability", 0, IF(AND(#REF!="Y", OR(F1798&gt;2,#REF!&gt; 0)), 1, 0))</f>
        <v>#REF!</v>
      </c>
      <c r="O1798" s="5"/>
      <c r="P1798" s="5"/>
      <c r="Q1798" s="5"/>
      <c r="R1798" s="10"/>
      <c r="S1798" s="3">
        <f>_xlfn.XLOOKUP(E1798,DelayData!C:C,DelayData!E:E,"Not Found")</f>
        <v>3</v>
      </c>
      <c r="T1798" s="3">
        <f>tbl_master[[#This Row],[Delay Mins]]</f>
        <v>3</v>
      </c>
      <c r="U1798" s="41">
        <f t="shared" si="115"/>
        <v>27</v>
      </c>
      <c r="V1798" s="41" t="e" cm="1">
        <f t="array" aca="1" ref="V1798" ca="1">IF(V5COUNT(S1798:S1800)&lt;3,"",AVERAGE(S1798:S1800))</f>
        <v>#NAME?</v>
      </c>
      <c r="W1798" s="41" t="e">
        <f t="shared" ca="1" si="116"/>
        <v>#NAME?</v>
      </c>
      <c r="X1798" s="41" t="e">
        <f t="shared" ca="1" si="117"/>
        <v>#NAME?</v>
      </c>
      <c r="Y1798" s="44" t="e">
        <f t="shared" ca="1" si="118"/>
        <v>#NAME?</v>
      </c>
    </row>
    <row r="1799" spans="1:25" ht="75" hidden="1" x14ac:dyDescent="0.25">
      <c r="A1799" s="3" t="s">
        <v>3365</v>
      </c>
      <c r="B1799" s="4">
        <v>45721</v>
      </c>
      <c r="C1799" s="3" t="s">
        <v>2046</v>
      </c>
      <c r="D1799" s="5" t="s">
        <v>2047</v>
      </c>
      <c r="E1799" s="3" t="s">
        <v>58</v>
      </c>
      <c r="F1799" s="3">
        <v>4</v>
      </c>
      <c r="G1799" s="3">
        <v>4</v>
      </c>
      <c r="H1799" s="4">
        <v>43783</v>
      </c>
      <c r="I1799" s="3" t="s">
        <v>3366</v>
      </c>
      <c r="J1799" s="3"/>
      <c r="K1799" s="3" t="s">
        <v>424</v>
      </c>
      <c r="L1799" s="5" t="s">
        <v>875</v>
      </c>
      <c r="M1799" s="5"/>
      <c r="N1799" s="3" t="e">
        <f>IF(L1799="Availability", 0, IF(AND(#REF!="Y", OR(F1799&gt;2,#REF!&gt; 0)), 1, 0))</f>
        <v>#REF!</v>
      </c>
      <c r="O1799" s="5"/>
      <c r="P1799" s="5"/>
      <c r="Q1799" s="5"/>
      <c r="R1799" s="10"/>
      <c r="S1799" s="3">
        <f>_xlfn.XLOOKUP(E1799,DelayData!C:C,DelayData!E:E,"Not Found")</f>
        <v>2</v>
      </c>
      <c r="T1799" s="3">
        <f>tbl_master[[#This Row],[Delay Mins]]</f>
        <v>2</v>
      </c>
      <c r="U1799" s="41">
        <f t="shared" si="115"/>
        <v>3</v>
      </c>
      <c r="V1799" s="41" t="e" cm="1">
        <f t="array" aca="1" ref="V1799" ca="1">IF(V5COUNT(S1799:S1801)&lt;3,"",AVERAGE(S1799:S1801))</f>
        <v>#NAME?</v>
      </c>
      <c r="W1799" s="41" t="e">
        <f t="shared" ca="1" si="116"/>
        <v>#NAME?</v>
      </c>
      <c r="X1799" s="41" t="e">
        <f t="shared" ca="1" si="117"/>
        <v>#NAME?</v>
      </c>
      <c r="Y1799" s="44" t="e">
        <f t="shared" ca="1" si="118"/>
        <v>#NAME?</v>
      </c>
    </row>
    <row r="1800" spans="1:25" ht="60" hidden="1" x14ac:dyDescent="0.25">
      <c r="A1800" s="3" t="s">
        <v>3367</v>
      </c>
      <c r="B1800" s="4">
        <v>45721</v>
      </c>
      <c r="C1800" s="3" t="s">
        <v>1269</v>
      </c>
      <c r="D1800" s="5" t="s">
        <v>1270</v>
      </c>
      <c r="E1800" s="3" t="s">
        <v>3368</v>
      </c>
      <c r="F1800" s="3">
        <v>6</v>
      </c>
      <c r="G1800" s="3">
        <v>17</v>
      </c>
      <c r="H1800" s="4">
        <v>43700</v>
      </c>
      <c r="I1800" s="3" t="s">
        <v>39</v>
      </c>
      <c r="J1800" s="3" t="s">
        <v>27</v>
      </c>
      <c r="K1800" s="3" t="s">
        <v>28</v>
      </c>
      <c r="L1800" s="5"/>
      <c r="M1800" s="5"/>
      <c r="N1800" s="3" t="e">
        <f>IF(L1800="Availability", 0, IF(AND(#REF!="Y", OR(F1800&gt;2,#REF!&gt; 0)), 1, 0))</f>
        <v>#REF!</v>
      </c>
      <c r="O1800" s="5"/>
      <c r="P1800" s="5"/>
      <c r="Q1800" s="5"/>
      <c r="R1800" s="10"/>
      <c r="S1800" s="3">
        <f>_xlfn.XLOOKUP(E1800,DelayData!C:C,DelayData!E:E,"Not Found")</f>
        <v>2</v>
      </c>
      <c r="T1800" s="3">
        <f>tbl_master[[#This Row],[Delay Mins]]</f>
        <v>2</v>
      </c>
      <c r="U1800" s="41">
        <f t="shared" si="115"/>
        <v>2</v>
      </c>
      <c r="V1800" s="41" t="e" cm="1">
        <f t="array" aca="1" ref="V1800" ca="1">IF(V5COUNT(S1800:S1802)&lt;3,"",AVERAGE(S1800:S1802))</f>
        <v>#NAME?</v>
      </c>
      <c r="W1800" s="41" t="e">
        <f t="shared" ca="1" si="116"/>
        <v>#NAME?</v>
      </c>
      <c r="X1800" s="41" t="e">
        <f t="shared" ca="1" si="117"/>
        <v>#NAME?</v>
      </c>
      <c r="Y1800" s="44" t="e">
        <f t="shared" ca="1" si="118"/>
        <v>#NAME?</v>
      </c>
    </row>
    <row r="1801" spans="1:25" ht="45" hidden="1" x14ac:dyDescent="0.25">
      <c r="A1801" s="3" t="s">
        <v>3369</v>
      </c>
      <c r="B1801" s="4">
        <v>45721</v>
      </c>
      <c r="C1801" s="3" t="s">
        <v>559</v>
      </c>
      <c r="D1801" s="5" t="s">
        <v>1547</v>
      </c>
      <c r="E1801" s="3" t="s">
        <v>3370</v>
      </c>
      <c r="F1801" s="3">
        <v>19</v>
      </c>
      <c r="G1801" s="3">
        <v>19</v>
      </c>
      <c r="H1801" s="4">
        <v>43700</v>
      </c>
      <c r="I1801" s="3" t="s">
        <v>39</v>
      </c>
      <c r="J1801" s="3" t="s">
        <v>27</v>
      </c>
      <c r="K1801" s="3" t="s">
        <v>28</v>
      </c>
      <c r="L1801" s="5"/>
      <c r="M1801" s="5"/>
      <c r="N1801" s="3" t="e">
        <f>IF(L1801="Availability", 0, IF(AND(#REF!="Y", OR(F1801&gt;2,#REF!&gt; 0)), 1, 0))</f>
        <v>#REF!</v>
      </c>
      <c r="O1801" s="5"/>
      <c r="P1801" s="5"/>
      <c r="Q1801" s="5"/>
      <c r="R1801" s="10"/>
      <c r="S1801" s="3">
        <f>_xlfn.XLOOKUP(E1801,DelayData!C:C,DelayData!E:E,"Not Found")</f>
        <v>0</v>
      </c>
      <c r="T1801" s="3">
        <f>tbl_master[[#This Row],[Delay Mins]]</f>
        <v>0</v>
      </c>
      <c r="U1801" s="41">
        <f t="shared" si="115"/>
        <v>2</v>
      </c>
      <c r="V1801" s="41" t="e" cm="1">
        <f t="array" aca="1" ref="V1801" ca="1">IF(V5COUNT(S1801:S1803)&lt;3,"",AVERAGE(S1801:S1803))</f>
        <v>#NAME?</v>
      </c>
      <c r="W1801" s="41" t="e">
        <f t="shared" ca="1" si="116"/>
        <v>#NAME?</v>
      </c>
      <c r="X1801" s="41" t="e">
        <f t="shared" ca="1" si="117"/>
        <v>#NAME?</v>
      </c>
      <c r="Y1801" s="44" t="e">
        <f t="shared" ca="1" si="118"/>
        <v>#NAME?</v>
      </c>
    </row>
    <row r="1802" spans="1:25" ht="30" hidden="1" x14ac:dyDescent="0.25">
      <c r="A1802" s="3" t="s">
        <v>3371</v>
      </c>
      <c r="B1802" s="4">
        <v>45721</v>
      </c>
      <c r="C1802" s="3" t="s">
        <v>315</v>
      </c>
      <c r="D1802" s="5"/>
      <c r="E1802" s="3" t="s">
        <v>95</v>
      </c>
      <c r="F1802" s="3">
        <v>6</v>
      </c>
      <c r="G1802" s="3">
        <v>9</v>
      </c>
      <c r="H1802" s="3"/>
      <c r="I1802" s="3" t="s">
        <v>88</v>
      </c>
      <c r="J1802" s="3" t="s">
        <v>361</v>
      </c>
      <c r="K1802" s="3" t="s">
        <v>28</v>
      </c>
      <c r="L1802" s="5"/>
      <c r="M1802" s="5"/>
      <c r="N1802" s="3" t="e">
        <f>IF(L1802="Availability", 0, IF(AND(#REF!="Y", OR(F1802&gt;2,#REF!&gt; 0)), 1, 0))</f>
        <v>#REF!</v>
      </c>
      <c r="O1802" s="5"/>
      <c r="P1802" s="5"/>
      <c r="Q1802" s="5"/>
      <c r="R1802" s="10"/>
      <c r="S1802" s="3">
        <f>_xlfn.XLOOKUP(E1802,DelayData!C:C,DelayData!E:E,"Not Found")</f>
        <v>0</v>
      </c>
      <c r="T1802" s="3">
        <f>tbl_master[[#This Row],[Delay Mins]]</f>
        <v>0</v>
      </c>
      <c r="U1802" s="41">
        <f t="shared" si="115"/>
        <v>0</v>
      </c>
      <c r="V1802" s="41" t="e" cm="1">
        <f t="array" aca="1" ref="V1802" ca="1">IF(V5COUNT(S1802:S1804)&lt;3,"",AVERAGE(S1802:S1804))</f>
        <v>#NAME?</v>
      </c>
      <c r="W1802" s="41" t="e">
        <f t="shared" ca="1" si="116"/>
        <v>#NAME?</v>
      </c>
      <c r="X1802" s="41" t="e">
        <f t="shared" ca="1" si="117"/>
        <v>#NAME?</v>
      </c>
      <c r="Y1802" s="44" t="e">
        <f t="shared" ca="1" si="118"/>
        <v>#NAME?</v>
      </c>
    </row>
    <row r="1803" spans="1:25" ht="75" hidden="1" x14ac:dyDescent="0.25">
      <c r="A1803" s="3" t="s">
        <v>3372</v>
      </c>
      <c r="B1803" s="4">
        <v>45721</v>
      </c>
      <c r="C1803" s="3" t="s">
        <v>1598</v>
      </c>
      <c r="D1803" s="5" t="s">
        <v>1756</v>
      </c>
      <c r="E1803" s="3" t="s">
        <v>87</v>
      </c>
      <c r="F1803" s="3">
        <v>15</v>
      </c>
      <c r="G1803" s="3">
        <v>24</v>
      </c>
      <c r="H1803" s="3"/>
      <c r="I1803" s="3" t="s">
        <v>748</v>
      </c>
      <c r="J1803" s="3" t="s">
        <v>44</v>
      </c>
      <c r="K1803" s="3" t="s">
        <v>28</v>
      </c>
      <c r="L1803" s="5"/>
      <c r="M1803" s="5"/>
      <c r="N1803" s="3" t="e">
        <f>IF(L1803="Availability", 0, IF(AND(#REF!="Y", OR(F1803&gt;2,#REF!&gt; 0)), 1, 0))</f>
        <v>#REF!</v>
      </c>
      <c r="O1803" s="5"/>
      <c r="P1803" s="5"/>
      <c r="Q1803" s="5"/>
      <c r="R1803" s="10"/>
      <c r="S1803" s="3">
        <f>_xlfn.XLOOKUP(E1803,DelayData!C:C,DelayData!E:E,"Not Found")</f>
        <v>0</v>
      </c>
      <c r="T1803" s="3">
        <f>tbl_master[[#This Row],[Delay Mins]]</f>
        <v>0</v>
      </c>
      <c r="U1803" s="41">
        <f t="shared" si="115"/>
        <v>0</v>
      </c>
      <c r="V1803" s="41" t="e" cm="1">
        <f t="array" aca="1" ref="V1803" ca="1">IF(V5COUNT(S1803:S1805)&lt;3,"",AVERAGE(S1803:S1805))</f>
        <v>#NAME?</v>
      </c>
      <c r="W1803" s="41" t="e">
        <f t="shared" ca="1" si="116"/>
        <v>#NAME?</v>
      </c>
      <c r="X1803" s="41" t="e">
        <f t="shared" ca="1" si="117"/>
        <v>#NAME?</v>
      </c>
      <c r="Y1803" s="44" t="e">
        <f t="shared" ca="1" si="118"/>
        <v>#NAME?</v>
      </c>
    </row>
    <row r="1804" spans="1:25" ht="75" hidden="1" x14ac:dyDescent="0.25">
      <c r="A1804" s="3" t="s">
        <v>3373</v>
      </c>
      <c r="B1804" s="4">
        <v>45721</v>
      </c>
      <c r="C1804" s="3" t="s">
        <v>363</v>
      </c>
      <c r="D1804" s="5" t="s">
        <v>999</v>
      </c>
      <c r="E1804" s="3" t="s">
        <v>70</v>
      </c>
      <c r="F1804" s="3">
        <v>2</v>
      </c>
      <c r="G1804" s="3">
        <v>2</v>
      </c>
      <c r="H1804" s="4">
        <v>43532</v>
      </c>
      <c r="I1804" s="3" t="s">
        <v>71</v>
      </c>
      <c r="J1804" s="3" t="s">
        <v>55</v>
      </c>
      <c r="K1804" s="3" t="s">
        <v>28</v>
      </c>
      <c r="L1804" s="5"/>
      <c r="M1804" s="5" t="s">
        <v>3374</v>
      </c>
      <c r="N1804" s="3" t="e">
        <f>IF(L1804="Availability", 0, IF(AND(#REF!="Y", OR(F1804&gt;2,#REF!&gt; 0)), 1, 0))</f>
        <v>#REF!</v>
      </c>
      <c r="O1804" s="5"/>
      <c r="P1804" s="5"/>
      <c r="Q1804" s="5"/>
      <c r="R1804" s="10"/>
      <c r="S1804" s="3">
        <f>_xlfn.XLOOKUP(E1804,DelayData!C:C,DelayData!E:E,"Not Found")</f>
        <v>27</v>
      </c>
      <c r="T1804" s="3">
        <f>tbl_master[[#This Row],[Delay Mins]]</f>
        <v>27</v>
      </c>
      <c r="U1804" s="41">
        <f t="shared" si="115"/>
        <v>0</v>
      </c>
      <c r="V1804" s="41" t="e" cm="1">
        <f t="array" aca="1" ref="V1804" ca="1">IF(V5COUNT(S1804:S1806)&lt;3,"",AVERAGE(S1804:S1806))</f>
        <v>#NAME?</v>
      </c>
      <c r="W1804" s="41" t="e">
        <f t="shared" ca="1" si="116"/>
        <v>#NAME?</v>
      </c>
      <c r="X1804" s="41" t="e">
        <f t="shared" ca="1" si="117"/>
        <v>#NAME?</v>
      </c>
      <c r="Y1804" s="44" t="e">
        <f t="shared" ca="1" si="118"/>
        <v>#NAME?</v>
      </c>
    </row>
    <row r="1805" spans="1:25" ht="60" hidden="1" x14ac:dyDescent="0.25">
      <c r="A1805" s="3" t="s">
        <v>3375</v>
      </c>
      <c r="B1805" s="4">
        <v>45721</v>
      </c>
      <c r="C1805" s="3"/>
      <c r="D1805" s="5" t="s">
        <v>3350</v>
      </c>
      <c r="E1805" s="3" t="s">
        <v>70</v>
      </c>
      <c r="F1805" s="3">
        <v>13</v>
      </c>
      <c r="G1805" s="3">
        <v>13</v>
      </c>
      <c r="H1805" s="3"/>
      <c r="I1805" s="3" t="s">
        <v>71</v>
      </c>
      <c r="J1805" s="3"/>
      <c r="K1805" s="3" t="s">
        <v>34</v>
      </c>
      <c r="L1805" s="5"/>
      <c r="M1805" s="5" t="s">
        <v>3314</v>
      </c>
      <c r="N1805" s="3" t="e">
        <f>IF(L1805="Availability", 0, IF(AND(#REF!="Y", OR(F1805&gt;2,#REF!&gt; 0)), 1, 0))</f>
        <v>#REF!</v>
      </c>
      <c r="O1805" s="5"/>
      <c r="P1805" s="5"/>
      <c r="Q1805" s="5"/>
      <c r="R1805" s="10"/>
      <c r="S1805" s="3">
        <f>_xlfn.XLOOKUP(E1805,DelayData!C:C,DelayData!E:E,"Not Found")</f>
        <v>27</v>
      </c>
      <c r="T1805" s="3">
        <f>tbl_master[[#This Row],[Delay Mins]]</f>
        <v>27</v>
      </c>
      <c r="U1805" s="41">
        <f t="shared" si="115"/>
        <v>27</v>
      </c>
      <c r="V1805" s="41" t="e" cm="1">
        <f t="array" aca="1" ref="V1805" ca="1">IF(V5COUNT(S1805:S1807)&lt;3,"",AVERAGE(S1805:S1807))</f>
        <v>#NAME?</v>
      </c>
      <c r="W1805" s="41" t="e">
        <f t="shared" ca="1" si="116"/>
        <v>#NAME?</v>
      </c>
      <c r="X1805" s="41" t="e">
        <f t="shared" ca="1" si="117"/>
        <v>#NAME?</v>
      </c>
      <c r="Y1805" s="44" t="e">
        <f t="shared" ca="1" si="118"/>
        <v>#NAME?</v>
      </c>
    </row>
    <row r="1806" spans="1:25" ht="60" hidden="1" x14ac:dyDescent="0.25">
      <c r="A1806" s="3" t="s">
        <v>3376</v>
      </c>
      <c r="B1806" s="4">
        <v>45721</v>
      </c>
      <c r="C1806" s="3"/>
      <c r="D1806" s="5" t="s">
        <v>3352</v>
      </c>
      <c r="E1806" s="3" t="s">
        <v>70</v>
      </c>
      <c r="F1806" s="3">
        <v>15</v>
      </c>
      <c r="G1806" s="3">
        <v>15</v>
      </c>
      <c r="H1806" s="3"/>
      <c r="I1806" s="3" t="s">
        <v>71</v>
      </c>
      <c r="J1806" s="3"/>
      <c r="K1806" s="3" t="s">
        <v>34</v>
      </c>
      <c r="L1806" s="5"/>
      <c r="M1806" s="5" t="s">
        <v>3314</v>
      </c>
      <c r="N1806" s="3" t="e">
        <f>IF(L1806="Availability", 0, IF(AND(#REF!="Y", OR(F1806&gt;2,#REF!&gt; 0)), 1, 0))</f>
        <v>#REF!</v>
      </c>
      <c r="O1806" s="5"/>
      <c r="P1806" s="5"/>
      <c r="Q1806" s="5"/>
      <c r="R1806" s="10"/>
      <c r="S1806" s="3">
        <f>_xlfn.XLOOKUP(E1806,DelayData!C:C,DelayData!E:E,"Not Found")</f>
        <v>27</v>
      </c>
      <c r="T1806" s="3">
        <f>tbl_master[[#This Row],[Delay Mins]]</f>
        <v>27</v>
      </c>
      <c r="U1806" s="41">
        <f t="shared" si="115"/>
        <v>27</v>
      </c>
      <c r="V1806" s="41" t="e" cm="1">
        <f t="array" aca="1" ref="V1806" ca="1">IF(V5COUNT(S1806:S1808)&lt;3,"",AVERAGE(S1806:S1808))</f>
        <v>#NAME?</v>
      </c>
      <c r="W1806" s="41" t="e">
        <f t="shared" ca="1" si="116"/>
        <v>#NAME?</v>
      </c>
      <c r="X1806" s="41" t="e">
        <f t="shared" ca="1" si="117"/>
        <v>#NAME?</v>
      </c>
      <c r="Y1806" s="44" t="e">
        <f t="shared" ca="1" si="118"/>
        <v>#NAME?</v>
      </c>
    </row>
    <row r="1807" spans="1:25" ht="75" hidden="1" x14ac:dyDescent="0.25">
      <c r="A1807" s="3" t="s">
        <v>3377</v>
      </c>
      <c r="B1807" s="4">
        <v>45721</v>
      </c>
      <c r="C1807" s="3" t="s">
        <v>946</v>
      </c>
      <c r="D1807" s="5" t="s">
        <v>1695</v>
      </c>
      <c r="E1807" s="3" t="s">
        <v>70</v>
      </c>
      <c r="F1807" s="3">
        <v>37</v>
      </c>
      <c r="G1807" s="3">
        <v>42</v>
      </c>
      <c r="H1807" s="4">
        <v>43728</v>
      </c>
      <c r="I1807" s="3" t="s">
        <v>887</v>
      </c>
      <c r="J1807" s="3"/>
      <c r="K1807" s="3" t="s">
        <v>34</v>
      </c>
      <c r="L1807" s="5"/>
      <c r="M1807" s="5" t="s">
        <v>3314</v>
      </c>
      <c r="N1807" s="3" t="e">
        <f>IF(L1807="Availability", 0, IF(AND(#REF!="Y", OR(F1807&gt;2,#REF!&gt; 0)), 1, 0))</f>
        <v>#REF!</v>
      </c>
      <c r="O1807" s="5"/>
      <c r="P1807" s="5"/>
      <c r="Q1807" s="5"/>
      <c r="R1807" s="10"/>
      <c r="S1807" s="3">
        <f>_xlfn.XLOOKUP(E1807,DelayData!C:C,DelayData!E:E,"Not Found")</f>
        <v>27</v>
      </c>
      <c r="T1807" s="3">
        <f>tbl_master[[#This Row],[Delay Mins]]</f>
        <v>27</v>
      </c>
      <c r="U1807" s="41">
        <f t="shared" si="115"/>
        <v>27</v>
      </c>
      <c r="V1807" s="41" t="e" cm="1">
        <f t="array" aca="1" ref="V1807" ca="1">IF(V5COUNT(S1807:S1809)&lt;3,"",AVERAGE(S1807:S1809))</f>
        <v>#NAME?</v>
      </c>
      <c r="W1807" s="41" t="e">
        <f t="shared" ca="1" si="116"/>
        <v>#NAME?</v>
      </c>
      <c r="X1807" s="41" t="e">
        <f t="shared" ca="1" si="117"/>
        <v>#NAME?</v>
      </c>
      <c r="Y1807" s="44" t="e">
        <f t="shared" ca="1" si="118"/>
        <v>#NAME?</v>
      </c>
    </row>
    <row r="1808" spans="1:25" ht="60" hidden="1" x14ac:dyDescent="0.25">
      <c r="A1808" s="3" t="s">
        <v>3378</v>
      </c>
      <c r="B1808" s="4">
        <v>45720</v>
      </c>
      <c r="C1808" s="3"/>
      <c r="D1808" s="5" t="s">
        <v>3317</v>
      </c>
      <c r="E1808" s="3" t="s">
        <v>128</v>
      </c>
      <c r="F1808" s="3">
        <v>0</v>
      </c>
      <c r="G1808" s="3">
        <v>8</v>
      </c>
      <c r="H1808" s="4">
        <v>43972</v>
      </c>
      <c r="I1808" s="3" t="s">
        <v>39</v>
      </c>
      <c r="J1808" s="3"/>
      <c r="K1808" s="3" t="s">
        <v>34</v>
      </c>
      <c r="L1808" s="5"/>
      <c r="M1808" s="5" t="s">
        <v>3314</v>
      </c>
      <c r="N1808" s="3" t="e">
        <f>IF(L1808="Availability", 0, IF(AND(#REF!="Y", OR(F1808&gt;2,#REF!&gt; 0)), 1, 0))</f>
        <v>#REF!</v>
      </c>
      <c r="O1808" s="5"/>
      <c r="P1808" s="5"/>
      <c r="Q1808" s="5"/>
      <c r="R1808" s="10"/>
      <c r="S1808" s="3">
        <f>_xlfn.XLOOKUP(E1808,DelayData!C:C,DelayData!E:E,"Not Found")</f>
        <v>3</v>
      </c>
      <c r="T1808" s="3">
        <f>tbl_master[[#This Row],[Delay Mins]]</f>
        <v>3</v>
      </c>
      <c r="U1808" s="41">
        <f t="shared" si="115"/>
        <v>27</v>
      </c>
      <c r="V1808" s="41" t="e" cm="1">
        <f t="array" aca="1" ref="V1808" ca="1">IF(V5COUNT(S1808:S1810)&lt;3,"",AVERAGE(S1808:S1810))</f>
        <v>#NAME?</v>
      </c>
      <c r="W1808" s="41" t="e">
        <f t="shared" ca="1" si="116"/>
        <v>#NAME?</v>
      </c>
      <c r="X1808" s="41" t="e">
        <f t="shared" ca="1" si="117"/>
        <v>#NAME?</v>
      </c>
      <c r="Y1808" s="44" t="e">
        <f t="shared" ca="1" si="118"/>
        <v>#NAME?</v>
      </c>
    </row>
    <row r="1809" spans="1:25" ht="60" hidden="1" x14ac:dyDescent="0.25">
      <c r="A1809" s="3" t="s">
        <v>3379</v>
      </c>
      <c r="B1809" s="4">
        <v>45720</v>
      </c>
      <c r="C1809" s="3" t="s">
        <v>1990</v>
      </c>
      <c r="D1809" s="5" t="s">
        <v>1540</v>
      </c>
      <c r="E1809" s="3" t="s">
        <v>146</v>
      </c>
      <c r="F1809" s="3">
        <v>7</v>
      </c>
      <c r="G1809" s="3">
        <v>10</v>
      </c>
      <c r="H1809" s="4">
        <v>43868</v>
      </c>
      <c r="I1809" s="3" t="s">
        <v>54</v>
      </c>
      <c r="J1809" s="3" t="s">
        <v>55</v>
      </c>
      <c r="K1809" s="3" t="s">
        <v>28</v>
      </c>
      <c r="L1809" s="5"/>
      <c r="M1809" s="5" t="s">
        <v>3117</v>
      </c>
      <c r="N1809" s="3" t="e">
        <f>IF(L1809="Availability", 0, IF(AND(#REF!="Y", OR(F1809&gt;2,#REF!&gt; 0)), 1, 0))</f>
        <v>#REF!</v>
      </c>
      <c r="O1809" s="5"/>
      <c r="P1809" s="5"/>
      <c r="Q1809" s="5"/>
      <c r="R1809" s="10"/>
      <c r="S1809" s="3">
        <f>_xlfn.XLOOKUP(E1809,DelayData!C:C,DelayData!E:E,"Not Found")</f>
        <v>6</v>
      </c>
      <c r="T1809" s="3">
        <f>tbl_master[[#This Row],[Delay Mins]]</f>
        <v>6</v>
      </c>
      <c r="U1809" s="41">
        <f t="shared" si="115"/>
        <v>3</v>
      </c>
      <c r="V1809" s="41" t="e" cm="1">
        <f t="array" aca="1" ref="V1809" ca="1">IF(V5COUNT(S1809:S1811)&lt;3,"",AVERAGE(S1809:S1811))</f>
        <v>#NAME?</v>
      </c>
      <c r="W1809" s="41" t="e">
        <f t="shared" ca="1" si="116"/>
        <v>#NAME?</v>
      </c>
      <c r="X1809" s="41" t="e">
        <f t="shared" ca="1" si="117"/>
        <v>#NAME?</v>
      </c>
      <c r="Y1809" s="44" t="e">
        <f t="shared" ca="1" si="118"/>
        <v>#NAME?</v>
      </c>
    </row>
    <row r="1810" spans="1:25" ht="30" hidden="1" x14ac:dyDescent="0.25">
      <c r="A1810" s="3" t="s">
        <v>3380</v>
      </c>
      <c r="B1810" s="4">
        <v>45720</v>
      </c>
      <c r="C1810" s="3" t="s">
        <v>2098</v>
      </c>
      <c r="D1810" s="5"/>
      <c r="E1810" s="3" t="s">
        <v>128</v>
      </c>
      <c r="F1810" s="3">
        <v>5</v>
      </c>
      <c r="G1810" s="3">
        <v>5</v>
      </c>
      <c r="H1810" s="3"/>
      <c r="I1810" s="3" t="s">
        <v>33</v>
      </c>
      <c r="J1810" s="3" t="s">
        <v>361</v>
      </c>
      <c r="K1810" s="3" t="s">
        <v>28</v>
      </c>
      <c r="L1810" s="5"/>
      <c r="M1810" s="5"/>
      <c r="N1810" s="3" t="e">
        <f>IF(L1810="Availability", 0, IF(AND(#REF!="Y", OR(F1810&gt;2,#REF!&gt; 0)), 1, 0))</f>
        <v>#REF!</v>
      </c>
      <c r="O1810" s="5"/>
      <c r="P1810" s="5"/>
      <c r="Q1810" s="5"/>
      <c r="R1810" s="10"/>
      <c r="S1810" s="3">
        <f>_xlfn.XLOOKUP(E1810,DelayData!C:C,DelayData!E:E,"Not Found")</f>
        <v>3</v>
      </c>
      <c r="T1810" s="3">
        <f>tbl_master[[#This Row],[Delay Mins]]</f>
        <v>3</v>
      </c>
      <c r="U1810" s="41">
        <f t="shared" si="115"/>
        <v>6</v>
      </c>
      <c r="V1810" s="41" t="e" cm="1">
        <f t="array" aca="1" ref="V1810" ca="1">IF(V5COUNT(S1810:S1812)&lt;3,"",AVERAGE(S1810:S1812))</f>
        <v>#NAME?</v>
      </c>
      <c r="W1810" s="41" t="e">
        <f t="shared" ca="1" si="116"/>
        <v>#NAME?</v>
      </c>
      <c r="X1810" s="41" t="e">
        <f t="shared" ca="1" si="117"/>
        <v>#NAME?</v>
      </c>
      <c r="Y1810" s="44" t="e">
        <f t="shared" ca="1" si="118"/>
        <v>#NAME?</v>
      </c>
    </row>
    <row r="1811" spans="1:25" ht="45" hidden="1" x14ac:dyDescent="0.25">
      <c r="A1811" s="3" t="s">
        <v>3381</v>
      </c>
      <c r="B1811" s="4">
        <v>45720</v>
      </c>
      <c r="C1811" s="3" t="s">
        <v>784</v>
      </c>
      <c r="D1811" s="5" t="s">
        <v>3175</v>
      </c>
      <c r="E1811" s="3" t="s">
        <v>118</v>
      </c>
      <c r="F1811" s="3">
        <v>108</v>
      </c>
      <c r="G1811" s="3">
        <v>203</v>
      </c>
      <c r="H1811" s="4">
        <v>43700</v>
      </c>
      <c r="I1811" s="3" t="s">
        <v>39</v>
      </c>
      <c r="J1811" s="3" t="s">
        <v>27</v>
      </c>
      <c r="K1811" s="3" t="s">
        <v>28</v>
      </c>
      <c r="L1811" s="5"/>
      <c r="M1811" s="5"/>
      <c r="N1811" s="3" t="e">
        <f>IF(L1811="Availability", 0, IF(AND(#REF!="Y", OR(F1811&gt;2,#REF!&gt; 0)), 1, 0))</f>
        <v>#REF!</v>
      </c>
      <c r="O1811" s="5"/>
      <c r="P1811" s="5"/>
      <c r="Q1811" s="5"/>
      <c r="R1811" s="10"/>
      <c r="S1811" s="3">
        <f>_xlfn.XLOOKUP(E1811,DelayData!C:C,DelayData!E:E,"Not Found")</f>
        <v>0</v>
      </c>
      <c r="T1811" s="3">
        <f>tbl_master[[#This Row],[Delay Mins]]</f>
        <v>0</v>
      </c>
      <c r="U1811" s="41">
        <f t="shared" si="115"/>
        <v>3</v>
      </c>
      <c r="V1811" s="41" t="e" cm="1">
        <f t="array" aca="1" ref="V1811" ca="1">IF(V5COUNT(S1811:S1813)&lt;3,"",AVERAGE(S1811:S1813))</f>
        <v>#NAME?</v>
      </c>
      <c r="W1811" s="41" t="e">
        <f t="shared" ca="1" si="116"/>
        <v>#NAME?</v>
      </c>
      <c r="X1811" s="41" t="e">
        <f t="shared" ca="1" si="117"/>
        <v>#NAME?</v>
      </c>
      <c r="Y1811" s="44" t="e">
        <f t="shared" ca="1" si="118"/>
        <v>#NAME?</v>
      </c>
    </row>
    <row r="1812" spans="1:25" ht="30" hidden="1" x14ac:dyDescent="0.25">
      <c r="A1812" s="3" t="s">
        <v>3382</v>
      </c>
      <c r="B1812" s="4">
        <v>45720</v>
      </c>
      <c r="C1812" s="3" t="s">
        <v>2067</v>
      </c>
      <c r="D1812" s="5"/>
      <c r="E1812" s="3" t="s">
        <v>95</v>
      </c>
      <c r="F1812" s="3">
        <v>0</v>
      </c>
      <c r="G1812" s="3">
        <v>57</v>
      </c>
      <c r="H1812" s="3"/>
      <c r="I1812" s="3" t="s">
        <v>33</v>
      </c>
      <c r="J1812" s="3" t="s">
        <v>27</v>
      </c>
      <c r="K1812" s="3" t="s">
        <v>28</v>
      </c>
      <c r="L1812" s="5"/>
      <c r="M1812" s="5"/>
      <c r="N1812" s="3" t="e">
        <f>IF(L1812="Availability", 0, IF(AND(#REF!="Y", OR(F1812&gt;2,#REF!&gt; 0)), 1, 0))</f>
        <v>#REF!</v>
      </c>
      <c r="O1812" s="5"/>
      <c r="P1812" s="5"/>
      <c r="Q1812" s="5"/>
      <c r="R1812" s="10"/>
      <c r="S1812" s="3">
        <f>_xlfn.XLOOKUP(E1812,DelayData!C:C,DelayData!E:E,"Not Found")</f>
        <v>0</v>
      </c>
      <c r="T1812" s="3">
        <f>tbl_master[[#This Row],[Delay Mins]]</f>
        <v>0</v>
      </c>
      <c r="U1812" s="41">
        <f t="shared" si="115"/>
        <v>0</v>
      </c>
      <c r="V1812" s="41" t="e" cm="1">
        <f t="array" aca="1" ref="V1812" ca="1">IF(V5COUNT(S1812:S1814)&lt;3,"",AVERAGE(S1812:S1814))</f>
        <v>#NAME?</v>
      </c>
      <c r="W1812" s="41" t="e">
        <f t="shared" ca="1" si="116"/>
        <v>#NAME?</v>
      </c>
      <c r="X1812" s="41" t="e">
        <f t="shared" ca="1" si="117"/>
        <v>#NAME?</v>
      </c>
      <c r="Y1812" s="44" t="e">
        <f t="shared" ca="1" si="118"/>
        <v>#NAME?</v>
      </c>
    </row>
    <row r="1813" spans="1:25" ht="60" hidden="1" x14ac:dyDescent="0.25">
      <c r="A1813" s="3" t="s">
        <v>3383</v>
      </c>
      <c r="B1813" s="4">
        <v>45720</v>
      </c>
      <c r="C1813" s="3" t="s">
        <v>2672</v>
      </c>
      <c r="D1813" s="5" t="s">
        <v>2673</v>
      </c>
      <c r="E1813" s="3" t="s">
        <v>146</v>
      </c>
      <c r="F1813" s="3">
        <v>9</v>
      </c>
      <c r="G1813" s="3">
        <v>9</v>
      </c>
      <c r="H1813" s="4">
        <v>43700</v>
      </c>
      <c r="I1813" s="3" t="s">
        <v>54</v>
      </c>
      <c r="J1813" s="3" t="s">
        <v>55</v>
      </c>
      <c r="K1813" s="3" t="s">
        <v>28</v>
      </c>
      <c r="L1813" s="5"/>
      <c r="M1813" s="5"/>
      <c r="N1813" s="3" t="e">
        <f>IF(L1813="Availability", 0, IF(AND(#REF!="Y", OR(F1813&gt;2,#REF!&gt; 0)), 1, 0))</f>
        <v>#REF!</v>
      </c>
      <c r="O1813" s="5"/>
      <c r="P1813" s="5"/>
      <c r="Q1813" s="5"/>
      <c r="R1813" s="10"/>
      <c r="S1813" s="3">
        <f>_xlfn.XLOOKUP(E1813,DelayData!C:C,DelayData!E:E,"Not Found")</f>
        <v>6</v>
      </c>
      <c r="T1813" s="3">
        <f>tbl_master[[#This Row],[Delay Mins]]</f>
        <v>6</v>
      </c>
      <c r="U1813" s="41">
        <f t="shared" si="115"/>
        <v>0</v>
      </c>
      <c r="V1813" s="41" t="e" cm="1">
        <f t="array" aca="1" ref="V1813" ca="1">IF(V5COUNT(S1813:S1815)&lt;3,"",AVERAGE(S1813:S1815))</f>
        <v>#NAME?</v>
      </c>
      <c r="W1813" s="41" t="e">
        <f t="shared" ca="1" si="116"/>
        <v>#NAME?</v>
      </c>
      <c r="X1813" s="41" t="e">
        <f t="shared" ca="1" si="117"/>
        <v>#NAME?</v>
      </c>
      <c r="Y1813" s="44" t="e">
        <f t="shared" ca="1" si="118"/>
        <v>#NAME?</v>
      </c>
    </row>
    <row r="1814" spans="1:25" ht="75" hidden="1" x14ac:dyDescent="0.25">
      <c r="A1814" s="3" t="s">
        <v>3384</v>
      </c>
      <c r="B1814" s="4">
        <v>45720</v>
      </c>
      <c r="C1814" s="3" t="s">
        <v>276</v>
      </c>
      <c r="D1814" s="5" t="s">
        <v>1663</v>
      </c>
      <c r="E1814" s="3" t="s">
        <v>3385</v>
      </c>
      <c r="F1814" s="3">
        <v>249</v>
      </c>
      <c r="G1814" s="3">
        <v>418</v>
      </c>
      <c r="H1814" s="4">
        <v>43998</v>
      </c>
      <c r="I1814" s="3" t="s">
        <v>846</v>
      </c>
      <c r="J1814" s="3"/>
      <c r="K1814" s="3" t="s">
        <v>424</v>
      </c>
      <c r="L1814" s="5" t="s">
        <v>875</v>
      </c>
      <c r="M1814" s="5" t="s">
        <v>3386</v>
      </c>
      <c r="N1814" s="3" t="e">
        <f>IF(L1814="Availability", 0, IF(AND(#REF!="Y", OR(F1814&gt;2,#REF!&gt; 0)), 1, 0))</f>
        <v>#REF!</v>
      </c>
      <c r="O1814" s="5"/>
      <c r="P1814" s="5"/>
      <c r="Q1814" s="5"/>
      <c r="R1814" s="10"/>
      <c r="S1814" s="3">
        <f>_xlfn.XLOOKUP(E1814,DelayData!C:C,DelayData!E:E,"Not Found")</f>
        <v>3</v>
      </c>
      <c r="T1814" s="3">
        <f>tbl_master[[#This Row],[Delay Mins]]</f>
        <v>3</v>
      </c>
      <c r="U1814" s="41">
        <f t="shared" si="115"/>
        <v>6</v>
      </c>
      <c r="V1814" s="41" t="e" cm="1">
        <f t="array" aca="1" ref="V1814" ca="1">IF(V5COUNT(S1814:S1816)&lt;3,"",AVERAGE(S1814:S1816))</f>
        <v>#NAME?</v>
      </c>
      <c r="W1814" s="41" t="e">
        <f t="shared" ca="1" si="116"/>
        <v>#NAME?</v>
      </c>
      <c r="X1814" s="41" t="e">
        <f t="shared" ca="1" si="117"/>
        <v>#NAME?</v>
      </c>
      <c r="Y1814" s="44" t="e">
        <f t="shared" ca="1" si="118"/>
        <v>#NAME?</v>
      </c>
    </row>
    <row r="1815" spans="1:25" ht="60" hidden="1" x14ac:dyDescent="0.25">
      <c r="A1815" s="3" t="s">
        <v>3387</v>
      </c>
      <c r="B1815" s="4">
        <v>45720</v>
      </c>
      <c r="C1815" s="3" t="s">
        <v>90</v>
      </c>
      <c r="D1815" s="5" t="s">
        <v>91</v>
      </c>
      <c r="E1815" s="3" t="s">
        <v>76</v>
      </c>
      <c r="F1815" s="3">
        <v>4</v>
      </c>
      <c r="G1815" s="3">
        <v>4</v>
      </c>
      <c r="H1815" s="4">
        <v>43908</v>
      </c>
      <c r="I1815" s="3" t="s">
        <v>39</v>
      </c>
      <c r="J1815" s="3" t="s">
        <v>163</v>
      </c>
      <c r="K1815" s="3" t="s">
        <v>28</v>
      </c>
      <c r="L1815" s="5"/>
      <c r="M1815" s="5"/>
      <c r="N1815" s="3" t="e">
        <f>IF(L1815="Availability", 0, IF(AND(#REF!="Y", OR(F1815&gt;2,#REF!&gt; 0)), 1, 0))</f>
        <v>#REF!</v>
      </c>
      <c r="O1815" s="5"/>
      <c r="P1815" s="5"/>
      <c r="Q1815" s="5"/>
      <c r="R1815" s="10"/>
      <c r="S1815" s="3">
        <f>_xlfn.XLOOKUP(E1815,DelayData!C:C,DelayData!E:E,"Not Found")</f>
        <v>0</v>
      </c>
      <c r="T1815" s="3">
        <f>tbl_master[[#This Row],[Delay Mins]]</f>
        <v>0</v>
      </c>
      <c r="U1815" s="41">
        <f t="shared" si="115"/>
        <v>3</v>
      </c>
      <c r="V1815" s="41" t="e" cm="1">
        <f t="array" aca="1" ref="V1815" ca="1">IF(V5COUNT(S1815:S1817)&lt;3,"",AVERAGE(S1815:S1817))</f>
        <v>#NAME?</v>
      </c>
      <c r="W1815" s="41" t="e">
        <f t="shared" ca="1" si="116"/>
        <v>#NAME?</v>
      </c>
      <c r="X1815" s="41" t="e">
        <f t="shared" ca="1" si="117"/>
        <v>#NAME?</v>
      </c>
      <c r="Y1815" s="44" t="e">
        <f t="shared" ca="1" si="118"/>
        <v>#NAME?</v>
      </c>
    </row>
    <row r="1816" spans="1:25" ht="75" hidden="1" x14ac:dyDescent="0.25">
      <c r="A1816" s="3" t="s">
        <v>3388</v>
      </c>
      <c r="B1816" s="4">
        <v>45720</v>
      </c>
      <c r="C1816" s="3" t="s">
        <v>1103</v>
      </c>
      <c r="D1816" s="5" t="s">
        <v>1175</v>
      </c>
      <c r="E1816" s="3" t="s">
        <v>216</v>
      </c>
      <c r="F1816" s="3">
        <v>18</v>
      </c>
      <c r="G1816" s="3">
        <v>23</v>
      </c>
      <c r="H1816" s="4">
        <v>43957</v>
      </c>
      <c r="I1816" s="3" t="s">
        <v>3389</v>
      </c>
      <c r="J1816" s="3"/>
      <c r="K1816" s="3" t="s">
        <v>424</v>
      </c>
      <c r="L1816" s="5" t="s">
        <v>875</v>
      </c>
      <c r="M1816" s="5" t="s">
        <v>3173</v>
      </c>
      <c r="N1816" s="3" t="e">
        <f>IF(L1816="Availability", 0, IF(AND(#REF!="Y", OR(F1816&gt;2,#REF!&gt; 0)), 1, 0))</f>
        <v>#REF!</v>
      </c>
      <c r="O1816" s="5"/>
      <c r="P1816" s="5"/>
      <c r="Q1816" s="5"/>
      <c r="R1816" s="10"/>
      <c r="S1816" s="3">
        <f>_xlfn.XLOOKUP(E1816,DelayData!C:C,DelayData!E:E,"Not Found")</f>
        <v>3</v>
      </c>
      <c r="T1816" s="3">
        <f>tbl_master[[#This Row],[Delay Mins]]</f>
        <v>3</v>
      </c>
      <c r="U1816" s="41">
        <f t="shared" si="115"/>
        <v>0</v>
      </c>
      <c r="V1816" s="41" t="e" cm="1">
        <f t="array" aca="1" ref="V1816" ca="1">IF(V5COUNT(S1816:S1818)&lt;3,"",AVERAGE(S1816:S1818))</f>
        <v>#NAME?</v>
      </c>
      <c r="W1816" s="41" t="e">
        <f t="shared" ca="1" si="116"/>
        <v>#NAME?</v>
      </c>
      <c r="X1816" s="41" t="e">
        <f t="shared" ca="1" si="117"/>
        <v>#NAME?</v>
      </c>
      <c r="Y1816" s="44" t="e">
        <f t="shared" ca="1" si="118"/>
        <v>#NAME?</v>
      </c>
    </row>
    <row r="1817" spans="1:25" ht="60" hidden="1" x14ac:dyDescent="0.25">
      <c r="A1817" s="3" t="s">
        <v>3390</v>
      </c>
      <c r="B1817" s="4">
        <v>45720</v>
      </c>
      <c r="C1817" s="3"/>
      <c r="D1817" s="5" t="s">
        <v>1104</v>
      </c>
      <c r="E1817" s="3" t="s">
        <v>216</v>
      </c>
      <c r="F1817" s="3">
        <v>11</v>
      </c>
      <c r="G1817" s="3">
        <v>15</v>
      </c>
      <c r="H1817" s="4">
        <v>43532</v>
      </c>
      <c r="I1817" s="3" t="s">
        <v>217</v>
      </c>
      <c r="J1817" s="3"/>
      <c r="K1817" s="3" t="s">
        <v>34</v>
      </c>
      <c r="L1817" s="5" t="s">
        <v>875</v>
      </c>
      <c r="M1817" s="5" t="s">
        <v>3374</v>
      </c>
      <c r="N1817" s="3" t="e">
        <f>IF(L1817="Availability", 0, IF(AND(#REF!="Y", OR(F1817&gt;2,#REF!&gt; 0)), 1, 0))</f>
        <v>#REF!</v>
      </c>
      <c r="O1817" s="5"/>
      <c r="P1817" s="5"/>
      <c r="Q1817" s="5"/>
      <c r="R1817" s="10"/>
      <c r="S1817" s="3">
        <f>_xlfn.XLOOKUP(E1817,DelayData!C:C,DelayData!E:E,"Not Found")</f>
        <v>3</v>
      </c>
      <c r="T1817" s="3">
        <f>tbl_master[[#This Row],[Delay Mins]]</f>
        <v>3</v>
      </c>
      <c r="U1817" s="41">
        <f t="shared" si="115"/>
        <v>3</v>
      </c>
      <c r="V1817" s="41" t="e" cm="1">
        <f t="array" aca="1" ref="V1817" ca="1">IF(V5COUNT(S1817:S1819)&lt;3,"",AVERAGE(S1817:S1819))</f>
        <v>#NAME?</v>
      </c>
      <c r="W1817" s="41" t="e">
        <f t="shared" ca="1" si="116"/>
        <v>#NAME?</v>
      </c>
      <c r="X1817" s="41" t="e">
        <f t="shared" ca="1" si="117"/>
        <v>#NAME?</v>
      </c>
      <c r="Y1817" s="44" t="e">
        <f t="shared" ca="1" si="118"/>
        <v>#NAME?</v>
      </c>
    </row>
    <row r="1818" spans="1:25" ht="60" hidden="1" x14ac:dyDescent="0.25">
      <c r="A1818" s="3" t="s">
        <v>3391</v>
      </c>
      <c r="B1818" s="4">
        <v>45719</v>
      </c>
      <c r="C1818" s="3"/>
      <c r="D1818" s="5" t="s">
        <v>127</v>
      </c>
      <c r="E1818" s="3" t="s">
        <v>95</v>
      </c>
      <c r="F1818" s="3">
        <v>34</v>
      </c>
      <c r="G1818" s="3">
        <v>84</v>
      </c>
      <c r="H1818" s="4">
        <v>43838</v>
      </c>
      <c r="I1818" s="3" t="s">
        <v>39</v>
      </c>
      <c r="J1818" s="3"/>
      <c r="K1818" s="3" t="s">
        <v>34</v>
      </c>
      <c r="L1818" s="5"/>
      <c r="M1818" s="5" t="s">
        <v>3374</v>
      </c>
      <c r="N1818" s="3" t="e">
        <f>IF(L1818="Availability", 0, IF(AND(#REF!="Y", OR(F1818&gt;2,#REF!&gt; 0)), 1, 0))</f>
        <v>#REF!</v>
      </c>
      <c r="O1818" s="5"/>
      <c r="P1818" s="5"/>
      <c r="Q1818" s="5"/>
      <c r="R1818" s="10"/>
      <c r="S1818" s="3">
        <f>_xlfn.XLOOKUP(E1818,DelayData!C:C,DelayData!E:E,"Not Found")</f>
        <v>0</v>
      </c>
      <c r="T1818" s="3">
        <f>tbl_master[[#This Row],[Delay Mins]]</f>
        <v>0</v>
      </c>
      <c r="U1818" s="41">
        <f t="shared" si="115"/>
        <v>3</v>
      </c>
      <c r="V1818" s="41" t="e" cm="1">
        <f t="array" aca="1" ref="V1818" ca="1">IF(V5COUNT(S1818:S1820)&lt;3,"",AVERAGE(S1818:S1820))</f>
        <v>#NAME?</v>
      </c>
      <c r="W1818" s="41" t="e">
        <f t="shared" ca="1" si="116"/>
        <v>#NAME?</v>
      </c>
      <c r="X1818" s="41" t="e">
        <f t="shared" ca="1" si="117"/>
        <v>#NAME?</v>
      </c>
      <c r="Y1818" s="44" t="e">
        <f t="shared" ca="1" si="118"/>
        <v>#NAME?</v>
      </c>
    </row>
    <row r="1819" spans="1:25" ht="60" hidden="1" x14ac:dyDescent="0.25">
      <c r="A1819" s="3" t="s">
        <v>3392</v>
      </c>
      <c r="B1819" s="4">
        <v>45719</v>
      </c>
      <c r="C1819" s="3" t="s">
        <v>1269</v>
      </c>
      <c r="D1819" s="5" t="s">
        <v>1270</v>
      </c>
      <c r="E1819" s="3" t="s">
        <v>118</v>
      </c>
      <c r="F1819" s="3">
        <v>60</v>
      </c>
      <c r="G1819" s="3">
        <v>194</v>
      </c>
      <c r="H1819" s="4">
        <v>43728</v>
      </c>
      <c r="I1819" s="3" t="s">
        <v>39</v>
      </c>
      <c r="J1819" s="3" t="s">
        <v>27</v>
      </c>
      <c r="K1819" s="3" t="s">
        <v>28</v>
      </c>
      <c r="L1819" s="5"/>
      <c r="M1819" s="5"/>
      <c r="N1819" s="3" t="e">
        <f>IF(L1819="Availability", 0, IF(AND(#REF!="Y", OR(F1819&gt;2,#REF!&gt; 0)), 1, 0))</f>
        <v>#REF!</v>
      </c>
      <c r="O1819" s="5"/>
      <c r="P1819" s="5"/>
      <c r="Q1819" s="5"/>
      <c r="R1819" s="10"/>
      <c r="S1819" s="3">
        <f>_xlfn.XLOOKUP(E1819,DelayData!C:C,DelayData!E:E,"Not Found")</f>
        <v>0</v>
      </c>
      <c r="T1819" s="3">
        <f>tbl_master[[#This Row],[Delay Mins]]</f>
        <v>0</v>
      </c>
      <c r="U1819" s="41">
        <f t="shared" si="115"/>
        <v>0</v>
      </c>
      <c r="V1819" s="41" t="e" cm="1">
        <f t="array" aca="1" ref="V1819" ca="1">IF(V5COUNT(S1819:S1821)&lt;3,"",AVERAGE(S1819:S1821))</f>
        <v>#NAME?</v>
      </c>
      <c r="W1819" s="41" t="e">
        <f t="shared" ca="1" si="116"/>
        <v>#NAME?</v>
      </c>
      <c r="X1819" s="41" t="e">
        <f t="shared" ca="1" si="117"/>
        <v>#NAME?</v>
      </c>
      <c r="Y1819" s="44" t="e">
        <f t="shared" ca="1" si="118"/>
        <v>#NAME?</v>
      </c>
    </row>
    <row r="1820" spans="1:25" ht="75" hidden="1" x14ac:dyDescent="0.25">
      <c r="A1820" s="3" t="s">
        <v>3393</v>
      </c>
      <c r="B1820" s="4">
        <v>45719</v>
      </c>
      <c r="C1820" s="3" t="s">
        <v>2775</v>
      </c>
      <c r="D1820" s="5" t="s">
        <v>3394</v>
      </c>
      <c r="E1820" s="3" t="s">
        <v>99</v>
      </c>
      <c r="F1820" s="3">
        <v>4</v>
      </c>
      <c r="G1820" s="3">
        <v>4</v>
      </c>
      <c r="H1820" s="4">
        <v>43957</v>
      </c>
      <c r="I1820" s="3" t="s">
        <v>302</v>
      </c>
      <c r="J1820" s="3" t="s">
        <v>239</v>
      </c>
      <c r="K1820" s="3" t="s">
        <v>28</v>
      </c>
      <c r="L1820" s="5" t="s">
        <v>3030</v>
      </c>
      <c r="M1820" s="5" t="s">
        <v>3159</v>
      </c>
      <c r="N1820" s="3" t="e">
        <f>IF(L1820="Availability", 0, IF(AND(#REF!="Y", OR(F1820&gt;2,#REF!&gt; 0)), 1, 0))</f>
        <v>#REF!</v>
      </c>
      <c r="O1820" s="5"/>
      <c r="P1820" s="5"/>
      <c r="Q1820" s="5"/>
      <c r="R1820" s="10"/>
      <c r="S1820" s="3">
        <f>_xlfn.XLOOKUP(E1820,DelayData!C:C,DelayData!E:E,"Not Found")</f>
        <v>12</v>
      </c>
      <c r="T1820" s="3">
        <f>tbl_master[[#This Row],[Delay Mins]]</f>
        <v>12</v>
      </c>
      <c r="U1820" s="41">
        <f t="shared" si="115"/>
        <v>0</v>
      </c>
      <c r="V1820" s="41" t="e" cm="1">
        <f t="array" aca="1" ref="V1820" ca="1">IF(V5COUNT(S1820:S1822)&lt;3,"",AVERAGE(S1820:S1822))</f>
        <v>#NAME?</v>
      </c>
      <c r="W1820" s="41" t="e">
        <f t="shared" ca="1" si="116"/>
        <v>#NAME?</v>
      </c>
      <c r="X1820" s="41" t="e">
        <f t="shared" ca="1" si="117"/>
        <v>#NAME?</v>
      </c>
      <c r="Y1820" s="44" t="e">
        <f t="shared" ca="1" si="118"/>
        <v>#NAME?</v>
      </c>
    </row>
    <row r="1821" spans="1:25" ht="75" hidden="1" x14ac:dyDescent="0.25">
      <c r="A1821" s="3" t="s">
        <v>3395</v>
      </c>
      <c r="B1821" s="4">
        <v>45719</v>
      </c>
      <c r="C1821" s="3" t="s">
        <v>586</v>
      </c>
      <c r="D1821" s="5" t="s">
        <v>1900</v>
      </c>
      <c r="E1821" s="3" t="s">
        <v>971</v>
      </c>
      <c r="F1821" s="3">
        <v>0</v>
      </c>
      <c r="G1821" s="3">
        <v>0</v>
      </c>
      <c r="H1821" s="4">
        <v>43679</v>
      </c>
      <c r="I1821" s="3" t="s">
        <v>302</v>
      </c>
      <c r="J1821" s="3" t="s">
        <v>44</v>
      </c>
      <c r="K1821" s="3" t="s">
        <v>28</v>
      </c>
      <c r="L1821" s="5"/>
      <c r="M1821" s="5"/>
      <c r="N1821" s="3" t="e">
        <f>IF(L1821="Availability", 0, IF(AND(#REF!="Y", OR(F1821&gt;2,#REF!&gt; 0)), 1, 0))</f>
        <v>#REF!</v>
      </c>
      <c r="O1821" s="5"/>
      <c r="P1821" s="5"/>
      <c r="Q1821" s="5"/>
      <c r="R1821" s="10"/>
      <c r="S1821" s="3">
        <f>_xlfn.XLOOKUP(E1821,DelayData!C:C,DelayData!E:E,"Not Found")</f>
        <v>0</v>
      </c>
      <c r="T1821" s="3">
        <f>tbl_master[[#This Row],[Delay Mins]]</f>
        <v>0</v>
      </c>
      <c r="U1821" s="41">
        <f t="shared" si="115"/>
        <v>12</v>
      </c>
      <c r="V1821" s="41" t="e" cm="1">
        <f t="array" aca="1" ref="V1821" ca="1">IF(V5COUNT(S1821:S1823)&lt;3,"",AVERAGE(S1821:S1823))</f>
        <v>#NAME?</v>
      </c>
      <c r="W1821" s="41" t="e">
        <f t="shared" ca="1" si="116"/>
        <v>#NAME?</v>
      </c>
      <c r="X1821" s="41" t="e">
        <f t="shared" ca="1" si="117"/>
        <v>#NAME?</v>
      </c>
      <c r="Y1821" s="44" t="e">
        <f t="shared" ca="1" si="118"/>
        <v>#NAME?</v>
      </c>
    </row>
    <row r="1822" spans="1:25" ht="165" hidden="1" x14ac:dyDescent="0.25">
      <c r="A1822" s="3" t="s">
        <v>3396</v>
      </c>
      <c r="B1822" s="4">
        <v>45718</v>
      </c>
      <c r="C1822" s="3" t="s">
        <v>404</v>
      </c>
      <c r="D1822" s="5" t="s">
        <v>3397</v>
      </c>
      <c r="E1822" s="3" t="s">
        <v>99</v>
      </c>
      <c r="F1822" s="3">
        <v>6</v>
      </c>
      <c r="G1822" s="3">
        <v>6</v>
      </c>
      <c r="H1822" s="4">
        <v>43791</v>
      </c>
      <c r="I1822" s="3" t="s">
        <v>39</v>
      </c>
      <c r="J1822" s="3" t="s">
        <v>361</v>
      </c>
      <c r="K1822" s="3" t="s">
        <v>28</v>
      </c>
      <c r="L1822" s="5"/>
      <c r="M1822" s="5"/>
      <c r="N1822" s="3" t="e">
        <f>IF(L1822="Availability", 0, IF(AND(#REF!="Y", OR(F1822&gt;2,#REF!&gt; 0)), 1, 0))</f>
        <v>#REF!</v>
      </c>
      <c r="O1822" s="5"/>
      <c r="P1822" s="5"/>
      <c r="Q1822" s="5"/>
      <c r="R1822" s="10"/>
      <c r="S1822" s="3">
        <f>_xlfn.XLOOKUP(E1822,DelayData!C:C,DelayData!E:E,"Not Found")</f>
        <v>12</v>
      </c>
      <c r="T1822" s="3">
        <f>tbl_master[[#This Row],[Delay Mins]]</f>
        <v>12</v>
      </c>
      <c r="U1822" s="41">
        <f t="shared" si="115"/>
        <v>0</v>
      </c>
      <c r="V1822" s="41" t="e" cm="1">
        <f t="array" aca="1" ref="V1822" ca="1">IF(V5COUNT(S1822:S1824)&lt;3,"",AVERAGE(S1822:S1824))</f>
        <v>#NAME?</v>
      </c>
      <c r="W1822" s="41" t="e">
        <f t="shared" ca="1" si="116"/>
        <v>#NAME?</v>
      </c>
      <c r="X1822" s="41" t="e">
        <f t="shared" ca="1" si="117"/>
        <v>#NAME?</v>
      </c>
      <c r="Y1822" s="44" t="e">
        <f t="shared" ca="1" si="118"/>
        <v>#NAME?</v>
      </c>
    </row>
    <row r="1823" spans="1:25" ht="60" hidden="1" x14ac:dyDescent="0.25">
      <c r="A1823" s="3" t="s">
        <v>3398</v>
      </c>
      <c r="B1823" s="4">
        <v>45718</v>
      </c>
      <c r="C1823" s="3"/>
      <c r="D1823" s="5" t="s">
        <v>3399</v>
      </c>
      <c r="E1823" s="3" t="s">
        <v>128</v>
      </c>
      <c r="F1823" s="3">
        <v>3</v>
      </c>
      <c r="G1823" s="3">
        <v>3</v>
      </c>
      <c r="H1823" s="4">
        <v>43943</v>
      </c>
      <c r="I1823" s="3" t="s">
        <v>39</v>
      </c>
      <c r="J1823" s="3"/>
      <c r="K1823" s="3" t="s">
        <v>34</v>
      </c>
      <c r="L1823" s="5"/>
      <c r="M1823" s="5" t="s">
        <v>3400</v>
      </c>
      <c r="N1823" s="3" t="e">
        <f>IF(L1823="Availability", 0, IF(AND(#REF!="Y", OR(F1823&gt;2,#REF!&gt; 0)), 1, 0))</f>
        <v>#REF!</v>
      </c>
      <c r="O1823" s="5"/>
      <c r="P1823" s="5"/>
      <c r="Q1823" s="5"/>
      <c r="R1823" s="10"/>
      <c r="S1823" s="3">
        <f>_xlfn.XLOOKUP(E1823,DelayData!C:C,DelayData!E:E,"Not Found")</f>
        <v>3</v>
      </c>
      <c r="T1823" s="3">
        <f>tbl_master[[#This Row],[Delay Mins]]</f>
        <v>3</v>
      </c>
      <c r="U1823" s="41">
        <f t="shared" si="115"/>
        <v>12</v>
      </c>
      <c r="V1823" s="41" t="e" cm="1">
        <f t="array" aca="1" ref="V1823" ca="1">IF(V5COUNT(S1823:S1825)&lt;3,"",AVERAGE(S1823:S1825))</f>
        <v>#NAME?</v>
      </c>
      <c r="W1823" s="41" t="e">
        <f t="shared" ca="1" si="116"/>
        <v>#NAME?</v>
      </c>
      <c r="X1823" s="41" t="e">
        <f t="shared" ca="1" si="117"/>
        <v>#NAME?</v>
      </c>
      <c r="Y1823" s="44" t="e">
        <f t="shared" ca="1" si="118"/>
        <v>#NAME?</v>
      </c>
    </row>
    <row r="1824" spans="1:25" ht="60" hidden="1" x14ac:dyDescent="0.25">
      <c r="A1824" s="3" t="s">
        <v>3401</v>
      </c>
      <c r="B1824" s="4">
        <v>45718</v>
      </c>
      <c r="C1824" s="3" t="s">
        <v>3402</v>
      </c>
      <c r="D1824" s="5" t="s">
        <v>3399</v>
      </c>
      <c r="E1824" s="3" t="s">
        <v>48</v>
      </c>
      <c r="F1824" s="3">
        <v>13</v>
      </c>
      <c r="G1824" s="3">
        <v>16</v>
      </c>
      <c r="H1824" s="4">
        <v>43943</v>
      </c>
      <c r="I1824" s="3" t="s">
        <v>154</v>
      </c>
      <c r="J1824" s="3" t="s">
        <v>3403</v>
      </c>
      <c r="K1824" s="3" t="s">
        <v>28</v>
      </c>
      <c r="L1824" s="5" t="s">
        <v>1523</v>
      </c>
      <c r="M1824" s="5" t="s">
        <v>3400</v>
      </c>
      <c r="N1824" s="3" t="e">
        <f>IF(L1824="Availability", 0, IF(AND(#REF!="Y", OR(F1824&gt;2,#REF!&gt; 0)), 1, 0))</f>
        <v>#REF!</v>
      </c>
      <c r="O1824" s="5"/>
      <c r="P1824" s="5"/>
      <c r="Q1824" s="5"/>
      <c r="R1824" s="10"/>
      <c r="S1824" s="3">
        <f>_xlfn.XLOOKUP(E1824,DelayData!C:C,DelayData!E:E,"Not Found")</f>
        <v>0</v>
      </c>
      <c r="T1824" s="3">
        <f>tbl_master[[#This Row],[Delay Mins]]</f>
        <v>0</v>
      </c>
      <c r="U1824" s="41">
        <f t="shared" si="115"/>
        <v>3</v>
      </c>
      <c r="V1824" s="41" t="e" cm="1">
        <f t="array" aca="1" ref="V1824" ca="1">IF(V5COUNT(S1824:S1826)&lt;3,"",AVERAGE(S1824:S1826))</f>
        <v>#NAME?</v>
      </c>
      <c r="W1824" s="41" t="e">
        <f t="shared" ca="1" si="116"/>
        <v>#NAME?</v>
      </c>
      <c r="X1824" s="41" t="e">
        <f t="shared" ca="1" si="117"/>
        <v>#NAME?</v>
      </c>
      <c r="Y1824" s="44" t="e">
        <f t="shared" ca="1" si="118"/>
        <v>#NAME?</v>
      </c>
    </row>
    <row r="1825" spans="1:25" ht="75" hidden="1" x14ac:dyDescent="0.25">
      <c r="A1825" s="3" t="s">
        <v>3404</v>
      </c>
      <c r="B1825" s="4">
        <v>45718</v>
      </c>
      <c r="C1825" s="3" t="s">
        <v>933</v>
      </c>
      <c r="D1825" s="5" t="s">
        <v>3405</v>
      </c>
      <c r="E1825" s="3" t="s">
        <v>95</v>
      </c>
      <c r="F1825" s="3">
        <v>13</v>
      </c>
      <c r="G1825" s="3">
        <v>19</v>
      </c>
      <c r="H1825" s="4">
        <v>43868</v>
      </c>
      <c r="I1825" s="3" t="s">
        <v>80</v>
      </c>
      <c r="J1825" s="3" t="s">
        <v>199</v>
      </c>
      <c r="K1825" s="3" t="s">
        <v>28</v>
      </c>
      <c r="L1825" s="5" t="s">
        <v>1523</v>
      </c>
      <c r="M1825" s="5" t="s">
        <v>3173</v>
      </c>
      <c r="N1825" s="3" t="e">
        <f>IF(L1825="Availability", 0, IF(AND(#REF!="Y", OR(F1825&gt;2,#REF!&gt; 0)), 1, 0))</f>
        <v>#REF!</v>
      </c>
      <c r="O1825" s="5"/>
      <c r="P1825" s="5"/>
      <c r="Q1825" s="5"/>
      <c r="R1825" s="10"/>
      <c r="S1825" s="3">
        <f>_xlfn.XLOOKUP(E1825,DelayData!C:C,DelayData!E:E,"Not Found")</f>
        <v>0</v>
      </c>
      <c r="T1825" s="3">
        <f>tbl_master[[#This Row],[Delay Mins]]</f>
        <v>0</v>
      </c>
      <c r="U1825" s="41">
        <f t="shared" si="115"/>
        <v>0</v>
      </c>
      <c r="V1825" s="41" t="e" cm="1">
        <f t="array" aca="1" ref="V1825" ca="1">IF(V5COUNT(S1825:S1827)&lt;3,"",AVERAGE(S1825:S1827))</f>
        <v>#NAME?</v>
      </c>
      <c r="W1825" s="41" t="e">
        <f t="shared" ca="1" si="116"/>
        <v>#NAME?</v>
      </c>
      <c r="X1825" s="41" t="e">
        <f t="shared" ca="1" si="117"/>
        <v>#NAME?</v>
      </c>
      <c r="Y1825" s="44" t="e">
        <f t="shared" ca="1" si="118"/>
        <v>#NAME?</v>
      </c>
    </row>
    <row r="1826" spans="1:25" ht="60" hidden="1" x14ac:dyDescent="0.25">
      <c r="A1826" s="3" t="s">
        <v>3406</v>
      </c>
      <c r="B1826" s="4">
        <v>45718</v>
      </c>
      <c r="C1826" s="3" t="s">
        <v>471</v>
      </c>
      <c r="D1826" s="5" t="s">
        <v>472</v>
      </c>
      <c r="E1826" s="3" t="s">
        <v>1281</v>
      </c>
      <c r="F1826" s="3">
        <v>7</v>
      </c>
      <c r="G1826" s="3">
        <v>7</v>
      </c>
      <c r="H1826" s="4">
        <v>43721</v>
      </c>
      <c r="I1826" s="3" t="s">
        <v>2004</v>
      </c>
      <c r="J1826" s="3"/>
      <c r="K1826" s="3" t="s">
        <v>424</v>
      </c>
      <c r="L1826" s="5" t="s">
        <v>875</v>
      </c>
      <c r="M1826" s="5" t="s">
        <v>3321</v>
      </c>
      <c r="N1826" s="3" t="e">
        <f>IF(L1826="Availability", 0, IF(AND(#REF!="Y", OR(F1826&gt;2,#REF!&gt; 0)), 1, 0))</f>
        <v>#REF!</v>
      </c>
      <c r="O1826" s="5"/>
      <c r="P1826" s="5"/>
      <c r="Q1826" s="5"/>
      <c r="R1826" s="10"/>
      <c r="S1826" s="3">
        <f>_xlfn.XLOOKUP(E1826,DelayData!C:C,DelayData!E:E,"Not Found")</f>
        <v>0</v>
      </c>
      <c r="T1826" s="3">
        <f>tbl_master[[#This Row],[Delay Mins]]</f>
        <v>0</v>
      </c>
      <c r="U1826" s="41">
        <f t="shared" si="115"/>
        <v>0</v>
      </c>
      <c r="V1826" s="41" t="e" cm="1">
        <f t="array" aca="1" ref="V1826" ca="1">IF(V5COUNT(S1826:S1828)&lt;3,"",AVERAGE(S1826:S1828))</f>
        <v>#NAME?</v>
      </c>
      <c r="W1826" s="41" t="e">
        <f t="shared" ca="1" si="116"/>
        <v>#NAME?</v>
      </c>
      <c r="X1826" s="41" t="e">
        <f t="shared" ca="1" si="117"/>
        <v>#NAME?</v>
      </c>
      <c r="Y1826" s="44" t="e">
        <f t="shared" ca="1" si="118"/>
        <v>#NAME?</v>
      </c>
    </row>
    <row r="1827" spans="1:25" ht="60" hidden="1" x14ac:dyDescent="0.25">
      <c r="A1827" s="3" t="s">
        <v>3407</v>
      </c>
      <c r="B1827" s="4">
        <v>45717</v>
      </c>
      <c r="C1827" s="3" t="s">
        <v>3408</v>
      </c>
      <c r="D1827" s="5" t="s">
        <v>3409</v>
      </c>
      <c r="E1827" s="3" t="s">
        <v>116</v>
      </c>
      <c r="F1827" s="3">
        <v>63</v>
      </c>
      <c r="G1827" s="3">
        <v>67</v>
      </c>
      <c r="H1827" s="4">
        <v>43902</v>
      </c>
      <c r="I1827" s="3" t="s">
        <v>3410</v>
      </c>
      <c r="J1827" s="3" t="s">
        <v>1709</v>
      </c>
      <c r="K1827" s="3" t="s">
        <v>28</v>
      </c>
      <c r="L1827" s="5" t="s">
        <v>1523</v>
      </c>
      <c r="M1827" s="5" t="s">
        <v>3411</v>
      </c>
      <c r="N1827" s="3" t="e">
        <f>IF(L1827="Availability", 0, IF(AND(#REF!="Y", OR(F1827&gt;2,#REF!&gt; 0)), 1, 0))</f>
        <v>#REF!</v>
      </c>
      <c r="O1827" s="5"/>
      <c r="P1827" s="5"/>
      <c r="Q1827" s="5"/>
      <c r="R1827" s="10"/>
      <c r="S1827" s="3">
        <f>_xlfn.XLOOKUP(E1827,DelayData!C:C,DelayData!E:E,"Not Found")</f>
        <v>6</v>
      </c>
      <c r="T1827" s="3">
        <f>tbl_master[[#This Row],[Delay Mins]]</f>
        <v>6</v>
      </c>
      <c r="U1827" s="41">
        <f t="shared" si="115"/>
        <v>0</v>
      </c>
      <c r="V1827" s="41" t="e" cm="1">
        <f t="array" aca="1" ref="V1827" ca="1">IF(V5COUNT(S1827:S1829)&lt;3,"",AVERAGE(S1827:S1829))</f>
        <v>#NAME?</v>
      </c>
      <c r="W1827" s="41" t="e">
        <f t="shared" ca="1" si="116"/>
        <v>#NAME?</v>
      </c>
      <c r="X1827" s="41" t="e">
        <f t="shared" ca="1" si="117"/>
        <v>#NAME?</v>
      </c>
      <c r="Y1827" s="44" t="e">
        <f t="shared" ca="1" si="118"/>
        <v>#NAME?</v>
      </c>
    </row>
    <row r="1828" spans="1:25" ht="165" hidden="1" x14ac:dyDescent="0.25">
      <c r="A1828" s="3" t="s">
        <v>3412</v>
      </c>
      <c r="B1828" s="4">
        <v>45717</v>
      </c>
      <c r="C1828" s="3" t="s">
        <v>1924</v>
      </c>
      <c r="D1828" s="5" t="s">
        <v>3413</v>
      </c>
      <c r="E1828" s="3" t="s">
        <v>1129</v>
      </c>
      <c r="F1828" s="3">
        <v>6</v>
      </c>
      <c r="G1828" s="3">
        <v>6</v>
      </c>
      <c r="H1828" s="4">
        <v>43805</v>
      </c>
      <c r="I1828" s="3" t="s">
        <v>26</v>
      </c>
      <c r="J1828" s="3" t="s">
        <v>242</v>
      </c>
      <c r="K1828" s="3" t="s">
        <v>28</v>
      </c>
      <c r="L1828" s="5" t="s">
        <v>1456</v>
      </c>
      <c r="M1828" s="5" t="s">
        <v>3314</v>
      </c>
      <c r="N1828" s="3" t="e">
        <f>IF(L1828="Availability", 0, IF(AND(#REF!="Y", OR(F1828&gt;2,#REF!&gt; 0)), 1, 0))</f>
        <v>#REF!</v>
      </c>
      <c r="O1828" s="5"/>
      <c r="P1828" s="5"/>
      <c r="Q1828" s="5"/>
      <c r="R1828" s="10"/>
      <c r="S1828" s="3">
        <f>_xlfn.XLOOKUP(E1828,DelayData!C:C,DelayData!E:E,"Not Found")</f>
        <v>0</v>
      </c>
      <c r="T1828" s="3">
        <f>tbl_master[[#This Row],[Delay Mins]]</f>
        <v>0</v>
      </c>
      <c r="U1828" s="41">
        <f t="shared" si="115"/>
        <v>6</v>
      </c>
      <c r="V1828" s="41" t="e" cm="1">
        <f t="array" aca="1" ref="V1828" ca="1">IF(V5COUNT(S1828:S1830)&lt;3,"",AVERAGE(S1828:S1830))</f>
        <v>#NAME?</v>
      </c>
      <c r="W1828" s="41" t="e">
        <f t="shared" ca="1" si="116"/>
        <v>#NAME?</v>
      </c>
      <c r="X1828" s="41" t="e">
        <f t="shared" ca="1" si="117"/>
        <v>#NAME?</v>
      </c>
      <c r="Y1828" s="44" t="e">
        <f t="shared" ca="1" si="118"/>
        <v>#NAME?</v>
      </c>
    </row>
    <row r="1829" spans="1:25" ht="165" hidden="1" x14ac:dyDescent="0.25">
      <c r="A1829" s="3" t="s">
        <v>3414</v>
      </c>
      <c r="B1829" s="4">
        <v>45717</v>
      </c>
      <c r="C1829" s="3"/>
      <c r="D1829" s="5" t="s">
        <v>3415</v>
      </c>
      <c r="E1829" s="3" t="s">
        <v>95</v>
      </c>
      <c r="F1829" s="3">
        <v>11</v>
      </c>
      <c r="G1829" s="3">
        <v>11</v>
      </c>
      <c r="H1829" s="4">
        <v>43943</v>
      </c>
      <c r="I1829" s="3" t="s">
        <v>54</v>
      </c>
      <c r="J1829" s="3"/>
      <c r="K1829" s="3" t="s">
        <v>34</v>
      </c>
      <c r="L1829" s="5" t="s">
        <v>875</v>
      </c>
      <c r="M1829" s="5"/>
      <c r="N1829" s="3" t="e">
        <f>IF(L1829="Availability", 0, IF(AND(#REF!="Y", OR(F1829&gt;2,#REF!&gt; 0)), 1, 0))</f>
        <v>#REF!</v>
      </c>
      <c r="O1829" s="5"/>
      <c r="P1829" s="5"/>
      <c r="Q1829" s="5"/>
      <c r="R1829" s="10"/>
      <c r="S1829" s="3">
        <f>_xlfn.XLOOKUP(E1829,DelayData!C:C,DelayData!E:E,"Not Found")</f>
        <v>0</v>
      </c>
      <c r="T1829" s="3">
        <f>tbl_master[[#This Row],[Delay Mins]]</f>
        <v>0</v>
      </c>
      <c r="U1829" s="41">
        <f t="shared" si="115"/>
        <v>0</v>
      </c>
      <c r="V1829" s="41" t="e" cm="1">
        <f t="array" aca="1" ref="V1829" ca="1">IF(V5COUNT(S1829:S1831)&lt;3,"",AVERAGE(S1829:S1831))</f>
        <v>#NAME?</v>
      </c>
      <c r="W1829" s="41" t="e">
        <f t="shared" ca="1" si="116"/>
        <v>#NAME?</v>
      </c>
      <c r="X1829" s="41" t="e">
        <f t="shared" ca="1" si="117"/>
        <v>#NAME?</v>
      </c>
      <c r="Y1829" s="44" t="e">
        <f t="shared" ca="1" si="118"/>
        <v>#NAME?</v>
      </c>
    </row>
    <row r="1830" spans="1:25" ht="60" hidden="1" x14ac:dyDescent="0.25">
      <c r="A1830" s="3" t="s">
        <v>3416</v>
      </c>
      <c r="B1830" s="4">
        <v>45717</v>
      </c>
      <c r="C1830" s="3"/>
      <c r="D1830" s="5" t="s">
        <v>91</v>
      </c>
      <c r="E1830" s="3" t="s">
        <v>87</v>
      </c>
      <c r="F1830" s="3">
        <v>9</v>
      </c>
      <c r="G1830" s="3">
        <v>13</v>
      </c>
      <c r="H1830" s="4">
        <v>43908</v>
      </c>
      <c r="I1830" s="3" t="s">
        <v>39</v>
      </c>
      <c r="J1830" s="3"/>
      <c r="K1830" s="3" t="s">
        <v>34</v>
      </c>
      <c r="L1830" s="5" t="s">
        <v>875</v>
      </c>
      <c r="M1830" s="5" t="s">
        <v>3417</v>
      </c>
      <c r="N1830" s="3" t="e">
        <f>IF(L1830="Availability", 0, IF(AND(#REF!="Y", OR(F1830&gt;2,#REF!&gt; 0)), 1, 0))</f>
        <v>#REF!</v>
      </c>
      <c r="O1830" s="5"/>
      <c r="P1830" s="5"/>
      <c r="Q1830" s="5"/>
      <c r="R1830" s="10"/>
      <c r="S1830" s="3">
        <f>_xlfn.XLOOKUP(E1830,DelayData!C:C,DelayData!E:E,"Not Found")</f>
        <v>0</v>
      </c>
      <c r="T1830" s="3">
        <f>tbl_master[[#This Row],[Delay Mins]]</f>
        <v>0</v>
      </c>
      <c r="U1830" s="41">
        <f t="shared" si="115"/>
        <v>0</v>
      </c>
      <c r="V1830" s="41" t="e" cm="1">
        <f t="array" aca="1" ref="V1830" ca="1">IF(V5COUNT(S1830:S1832)&lt;3,"",AVERAGE(S1830:S1832))</f>
        <v>#NAME?</v>
      </c>
      <c r="W1830" s="41" t="e">
        <f t="shared" ca="1" si="116"/>
        <v>#NAME?</v>
      </c>
      <c r="X1830" s="41" t="e">
        <f t="shared" ca="1" si="117"/>
        <v>#NAME?</v>
      </c>
      <c r="Y1830" s="44" t="e">
        <f t="shared" ca="1" si="118"/>
        <v>#NAME?</v>
      </c>
    </row>
    <row r="1831" spans="1:25" ht="30" hidden="1" x14ac:dyDescent="0.25">
      <c r="A1831" s="3" t="s">
        <v>3418</v>
      </c>
      <c r="B1831" s="4">
        <v>45717</v>
      </c>
      <c r="C1831" s="3" t="s">
        <v>1196</v>
      </c>
      <c r="D1831" s="5"/>
      <c r="E1831" s="3" t="s">
        <v>1401</v>
      </c>
      <c r="F1831" s="3">
        <v>2</v>
      </c>
      <c r="G1831" s="3">
        <v>5</v>
      </c>
      <c r="H1831" s="3"/>
      <c r="I1831" s="3" t="s">
        <v>33</v>
      </c>
      <c r="J1831" s="3" t="s">
        <v>183</v>
      </c>
      <c r="K1831" s="3" t="s">
        <v>28</v>
      </c>
      <c r="L1831" s="5"/>
      <c r="M1831" s="5"/>
      <c r="N1831" s="3" t="e">
        <f>IF(L1831="Availability", 0, IF(AND(#REF!="Y", OR(F1831&gt;2,#REF!&gt; 0)), 1, 0))</f>
        <v>#REF!</v>
      </c>
      <c r="O1831" s="5"/>
      <c r="P1831" s="5"/>
      <c r="Q1831" s="5"/>
      <c r="R1831" s="10"/>
      <c r="S1831" s="3">
        <f>_xlfn.XLOOKUP(E1831,DelayData!C:C,DelayData!E:E,"Not Found")</f>
        <v>0</v>
      </c>
      <c r="T1831" s="3">
        <f>tbl_master[[#This Row],[Delay Mins]]</f>
        <v>0</v>
      </c>
      <c r="U1831" s="41">
        <f t="shared" si="115"/>
        <v>0</v>
      </c>
      <c r="V1831" s="41" t="e" cm="1">
        <f t="array" aca="1" ref="V1831" ca="1">IF(V5COUNT(S1831:S1833)&lt;3,"",AVERAGE(S1831:S1833))</f>
        <v>#NAME?</v>
      </c>
      <c r="W1831" s="41" t="e">
        <f t="shared" ca="1" si="116"/>
        <v>#NAME?</v>
      </c>
      <c r="X1831" s="41" t="e">
        <f t="shared" ca="1" si="117"/>
        <v>#NAME?</v>
      </c>
      <c r="Y1831" s="44" t="e">
        <f t="shared" ca="1" si="118"/>
        <v>#NAME?</v>
      </c>
    </row>
    <row r="1832" spans="1:25" ht="75" hidden="1" x14ac:dyDescent="0.25">
      <c r="A1832" s="3" t="s">
        <v>3419</v>
      </c>
      <c r="B1832" s="4">
        <v>45717</v>
      </c>
      <c r="C1832" s="3" t="s">
        <v>363</v>
      </c>
      <c r="D1832" s="5" t="s">
        <v>1845</v>
      </c>
      <c r="E1832" s="3" t="s">
        <v>70</v>
      </c>
      <c r="F1832" s="3">
        <v>11</v>
      </c>
      <c r="G1832" s="3">
        <v>11</v>
      </c>
      <c r="H1832" s="4">
        <v>43679</v>
      </c>
      <c r="I1832" s="3" t="s">
        <v>71</v>
      </c>
      <c r="J1832" s="3" t="s">
        <v>55</v>
      </c>
      <c r="K1832" s="3" t="s">
        <v>28</v>
      </c>
      <c r="L1832" s="5"/>
      <c r="M1832" s="5" t="s">
        <v>3417</v>
      </c>
      <c r="N1832" s="3" t="e">
        <f>IF(L1832="Availability", 0, IF(AND(#REF!="Y", OR(F1832&gt;2,#REF!&gt; 0)), 1, 0))</f>
        <v>#REF!</v>
      </c>
      <c r="O1832" s="5"/>
      <c r="P1832" s="5"/>
      <c r="Q1832" s="5"/>
      <c r="R1832" s="10"/>
      <c r="S1832" s="3">
        <f>_xlfn.XLOOKUP(E1832,DelayData!C:C,DelayData!E:E,"Not Found")</f>
        <v>27</v>
      </c>
      <c r="T1832" s="3">
        <f>tbl_master[[#This Row],[Delay Mins]]</f>
        <v>27</v>
      </c>
      <c r="U1832" s="41">
        <f t="shared" si="115"/>
        <v>0</v>
      </c>
      <c r="V1832" s="41" t="e" cm="1">
        <f t="array" aca="1" ref="V1832" ca="1">IF(V5COUNT(S1832:S1834)&lt;3,"",AVERAGE(S1832:S1834))</f>
        <v>#NAME?</v>
      </c>
      <c r="W1832" s="41" t="e">
        <f t="shared" ca="1" si="116"/>
        <v>#NAME?</v>
      </c>
      <c r="X1832" s="41" t="e">
        <f t="shared" ca="1" si="117"/>
        <v>#NAME?</v>
      </c>
      <c r="Y1832" s="44" t="e">
        <f t="shared" ca="1" si="118"/>
        <v>#NAME?</v>
      </c>
    </row>
    <row r="1833" spans="1:25" ht="75" hidden="1" x14ac:dyDescent="0.25">
      <c r="A1833" s="3" t="s">
        <v>3420</v>
      </c>
      <c r="B1833" s="4">
        <v>45716</v>
      </c>
      <c r="C1833" s="3"/>
      <c r="D1833" s="5" t="s">
        <v>1679</v>
      </c>
      <c r="E1833" s="3" t="s">
        <v>1205</v>
      </c>
      <c r="F1833" s="3">
        <v>2</v>
      </c>
      <c r="G1833" s="3">
        <v>3</v>
      </c>
      <c r="H1833" s="4">
        <v>43679</v>
      </c>
      <c r="I1833" s="3" t="s">
        <v>39</v>
      </c>
      <c r="J1833" s="3"/>
      <c r="K1833" s="3" t="s">
        <v>34</v>
      </c>
      <c r="L1833" s="5"/>
      <c r="M1833" s="5" t="s">
        <v>3417</v>
      </c>
      <c r="N1833" s="3" t="e">
        <f>IF(L1833="Availability", 0, IF(AND(#REF!="Y", OR(F1833&gt;2,#REF!&gt; 0)), 1, 0))</f>
        <v>#REF!</v>
      </c>
      <c r="O1833" s="5"/>
      <c r="P1833" s="5"/>
      <c r="Q1833" s="5"/>
      <c r="R1833" s="10"/>
      <c r="S1833" s="3">
        <f>_xlfn.XLOOKUP(E1833,DelayData!C:C,DelayData!E:E,"Not Found")</f>
        <v>3</v>
      </c>
      <c r="T1833" s="3">
        <f>tbl_master[[#This Row],[Delay Mins]]</f>
        <v>3</v>
      </c>
      <c r="U1833" s="41">
        <f t="shared" si="115"/>
        <v>27</v>
      </c>
      <c r="V1833" s="41" t="e" cm="1">
        <f t="array" aca="1" ref="V1833" ca="1">IF(V5COUNT(S1833:S1835)&lt;3,"",AVERAGE(S1833:S1835))</f>
        <v>#NAME?</v>
      </c>
      <c r="W1833" s="41" t="e">
        <f t="shared" ca="1" si="116"/>
        <v>#NAME?</v>
      </c>
      <c r="X1833" s="41" t="e">
        <f t="shared" ca="1" si="117"/>
        <v>#NAME?</v>
      </c>
      <c r="Y1833" s="44" t="e">
        <f t="shared" ca="1" si="118"/>
        <v>#NAME?</v>
      </c>
    </row>
    <row r="1834" spans="1:25" ht="75" hidden="1" x14ac:dyDescent="0.25">
      <c r="A1834" s="3" t="s">
        <v>3421</v>
      </c>
      <c r="B1834" s="4">
        <v>45716</v>
      </c>
      <c r="C1834" s="3"/>
      <c r="D1834" s="5" t="s">
        <v>1679</v>
      </c>
      <c r="E1834" s="3" t="s">
        <v>1728</v>
      </c>
      <c r="F1834" s="3">
        <v>2</v>
      </c>
      <c r="G1834" s="3">
        <v>4</v>
      </c>
      <c r="H1834" s="4">
        <v>43679</v>
      </c>
      <c r="I1834" s="3" t="s">
        <v>39</v>
      </c>
      <c r="J1834" s="3"/>
      <c r="K1834" s="3" t="s">
        <v>34</v>
      </c>
      <c r="L1834" s="5"/>
      <c r="M1834" s="5" t="s">
        <v>3417</v>
      </c>
      <c r="N1834" s="3" t="e">
        <f>IF(L1834="Availability", 0, IF(AND(#REF!="Y", OR(F1834&gt;2,#REF!&gt; 0)), 1, 0))</f>
        <v>#REF!</v>
      </c>
      <c r="O1834" s="5"/>
      <c r="P1834" s="5"/>
      <c r="Q1834" s="5"/>
      <c r="R1834" s="10"/>
      <c r="S1834" s="3">
        <f>_xlfn.XLOOKUP(E1834,DelayData!C:C,DelayData!E:E,"Not Found")</f>
        <v>5</v>
      </c>
      <c r="T1834" s="3">
        <f>tbl_master[[#This Row],[Delay Mins]]</f>
        <v>5</v>
      </c>
      <c r="U1834" s="41">
        <f t="shared" si="115"/>
        <v>3</v>
      </c>
      <c r="V1834" s="41" t="e" cm="1">
        <f t="array" aca="1" ref="V1834" ca="1">IF(V5COUNT(S1834:S1836)&lt;3,"",AVERAGE(S1834:S1836))</f>
        <v>#NAME?</v>
      </c>
      <c r="W1834" s="41" t="e">
        <f t="shared" ca="1" si="116"/>
        <v>#NAME?</v>
      </c>
      <c r="X1834" s="41" t="e">
        <f t="shared" ca="1" si="117"/>
        <v>#NAME?</v>
      </c>
      <c r="Y1834" s="44" t="e">
        <f t="shared" ca="1" si="118"/>
        <v>#NAME?</v>
      </c>
    </row>
    <row r="1835" spans="1:25" ht="45" hidden="1" x14ac:dyDescent="0.25">
      <c r="A1835" s="3" t="s">
        <v>3422</v>
      </c>
      <c r="B1835" s="4">
        <v>45716</v>
      </c>
      <c r="C1835" s="3" t="s">
        <v>784</v>
      </c>
      <c r="D1835" s="5" t="s">
        <v>3175</v>
      </c>
      <c r="E1835" s="3" t="s">
        <v>193</v>
      </c>
      <c r="F1835" s="3">
        <v>16</v>
      </c>
      <c r="G1835" s="3">
        <v>19</v>
      </c>
      <c r="H1835" s="4">
        <v>43679</v>
      </c>
      <c r="I1835" s="3" t="s">
        <v>39</v>
      </c>
      <c r="J1835" s="3" t="s">
        <v>170</v>
      </c>
      <c r="K1835" s="3" t="s">
        <v>28</v>
      </c>
      <c r="L1835" s="5"/>
      <c r="M1835" s="5" t="s">
        <v>3417</v>
      </c>
      <c r="N1835" s="3" t="e">
        <f>IF(L1835="Availability", 0, IF(AND(#REF!="Y", OR(F1835&gt;2,#REF!&gt; 0)), 1, 0))</f>
        <v>#REF!</v>
      </c>
      <c r="O1835" s="5"/>
      <c r="P1835" s="5"/>
      <c r="Q1835" s="5"/>
      <c r="R1835" s="10"/>
      <c r="S1835" s="3">
        <f>_xlfn.XLOOKUP(E1835,DelayData!C:C,DelayData!E:E,"Not Found")</f>
        <v>11</v>
      </c>
      <c r="T1835" s="3">
        <f>tbl_master[[#This Row],[Delay Mins]]</f>
        <v>11</v>
      </c>
      <c r="U1835" s="41">
        <f t="shared" si="115"/>
        <v>5</v>
      </c>
      <c r="V1835" s="41" t="e" cm="1">
        <f t="array" aca="1" ref="V1835" ca="1">IF(V5COUNT(S1835:S1837)&lt;3,"",AVERAGE(S1835:S1837))</f>
        <v>#NAME?</v>
      </c>
      <c r="W1835" s="41" t="e">
        <f t="shared" ca="1" si="116"/>
        <v>#NAME?</v>
      </c>
      <c r="X1835" s="41" t="e">
        <f t="shared" ca="1" si="117"/>
        <v>#NAME?</v>
      </c>
      <c r="Y1835" s="44" t="e">
        <f t="shared" ca="1" si="118"/>
        <v>#NAME?</v>
      </c>
    </row>
    <row r="1836" spans="1:25" ht="60" hidden="1" x14ac:dyDescent="0.25">
      <c r="A1836" s="3" t="s">
        <v>3423</v>
      </c>
      <c r="B1836" s="4">
        <v>45716</v>
      </c>
      <c r="C1836" s="3" t="s">
        <v>3424</v>
      </c>
      <c r="D1836" s="5" t="s">
        <v>3425</v>
      </c>
      <c r="E1836" s="3" t="s">
        <v>95</v>
      </c>
      <c r="F1836" s="3">
        <v>8</v>
      </c>
      <c r="G1836" s="3">
        <v>8</v>
      </c>
      <c r="H1836" s="4">
        <v>43798</v>
      </c>
      <c r="I1836" s="3" t="s">
        <v>1611</v>
      </c>
      <c r="J1836" s="3"/>
      <c r="K1836" s="3" t="s">
        <v>424</v>
      </c>
      <c r="L1836" s="5" t="s">
        <v>875</v>
      </c>
      <c r="M1836" s="5" t="s">
        <v>3417</v>
      </c>
      <c r="N1836" s="3" t="e">
        <f>IF(L1836="Availability", 0, IF(AND(#REF!="Y", OR(F1836&gt;2,#REF!&gt; 0)), 1, 0))</f>
        <v>#REF!</v>
      </c>
      <c r="O1836" s="5"/>
      <c r="P1836" s="5"/>
      <c r="Q1836" s="5"/>
      <c r="R1836" s="10"/>
      <c r="S1836" s="3">
        <f>_xlfn.XLOOKUP(E1836,DelayData!C:C,DelayData!E:E,"Not Found")</f>
        <v>0</v>
      </c>
      <c r="T1836" s="3">
        <f>tbl_master[[#This Row],[Delay Mins]]</f>
        <v>0</v>
      </c>
      <c r="U1836" s="41">
        <f t="shared" si="115"/>
        <v>11</v>
      </c>
      <c r="V1836" s="41" t="e" cm="1">
        <f t="array" aca="1" ref="V1836" ca="1">IF(V5COUNT(S1836:S1838)&lt;3,"",AVERAGE(S1836:S1838))</f>
        <v>#NAME?</v>
      </c>
      <c r="W1836" s="41" t="e">
        <f t="shared" ca="1" si="116"/>
        <v>#NAME?</v>
      </c>
      <c r="X1836" s="41" t="e">
        <f t="shared" ca="1" si="117"/>
        <v>#NAME?</v>
      </c>
      <c r="Y1836" s="44" t="e">
        <f t="shared" ca="1" si="118"/>
        <v>#NAME?</v>
      </c>
    </row>
    <row r="1837" spans="1:25" ht="75" hidden="1" x14ac:dyDescent="0.25">
      <c r="A1837" s="3" t="s">
        <v>3426</v>
      </c>
      <c r="B1837" s="4">
        <v>45716</v>
      </c>
      <c r="C1837" s="3"/>
      <c r="D1837" s="5" t="s">
        <v>1155</v>
      </c>
      <c r="E1837" s="3" t="s">
        <v>99</v>
      </c>
      <c r="F1837" s="3">
        <v>0</v>
      </c>
      <c r="G1837" s="3">
        <v>4</v>
      </c>
      <c r="H1837" s="4">
        <v>43859</v>
      </c>
      <c r="I1837" s="3" t="s">
        <v>39</v>
      </c>
      <c r="J1837" s="3"/>
      <c r="K1837" s="3" t="s">
        <v>34</v>
      </c>
      <c r="L1837" s="5"/>
      <c r="M1837" s="5"/>
      <c r="N1837" s="3" t="e">
        <f>IF(L1837="Availability", 0, IF(AND(#REF!="Y", OR(F1837&gt;2,#REF!&gt; 0)), 1, 0))</f>
        <v>#REF!</v>
      </c>
      <c r="O1837" s="5"/>
      <c r="P1837" s="5"/>
      <c r="Q1837" s="5"/>
      <c r="R1837" s="10"/>
      <c r="S1837" s="3">
        <f>_xlfn.XLOOKUP(E1837,DelayData!C:C,DelayData!E:E,"Not Found")</f>
        <v>12</v>
      </c>
      <c r="T1837" s="3">
        <f>tbl_master[[#This Row],[Delay Mins]]</f>
        <v>12</v>
      </c>
      <c r="U1837" s="41">
        <f t="shared" si="115"/>
        <v>0</v>
      </c>
      <c r="V1837" s="41" t="e" cm="1">
        <f t="array" aca="1" ref="V1837" ca="1">IF(V5COUNT(S1837:S1839)&lt;3,"",AVERAGE(S1837:S1839))</f>
        <v>#NAME?</v>
      </c>
      <c r="W1837" s="41" t="e">
        <f t="shared" ca="1" si="116"/>
        <v>#NAME?</v>
      </c>
      <c r="X1837" s="41" t="e">
        <f t="shared" ca="1" si="117"/>
        <v>#NAME?</v>
      </c>
      <c r="Y1837" s="44" t="e">
        <f t="shared" ca="1" si="118"/>
        <v>#NAME?</v>
      </c>
    </row>
    <row r="1838" spans="1:25" ht="135" hidden="1" x14ac:dyDescent="0.25">
      <c r="A1838" s="3" t="s">
        <v>3427</v>
      </c>
      <c r="B1838" s="4">
        <v>45716</v>
      </c>
      <c r="C1838" s="3" t="s">
        <v>471</v>
      </c>
      <c r="D1838" s="5" t="s">
        <v>1096</v>
      </c>
      <c r="E1838" s="3" t="s">
        <v>43</v>
      </c>
      <c r="F1838" s="3">
        <v>0</v>
      </c>
      <c r="G1838" s="3">
        <v>4</v>
      </c>
      <c r="H1838" s="4">
        <v>43859</v>
      </c>
      <c r="I1838" s="3" t="s">
        <v>39</v>
      </c>
      <c r="J1838" s="3" t="s">
        <v>44</v>
      </c>
      <c r="K1838" s="3" t="s">
        <v>28</v>
      </c>
      <c r="L1838" s="5"/>
      <c r="M1838" s="5"/>
      <c r="N1838" s="3" t="e">
        <f>IF(L1838="Availability", 0, IF(AND(#REF!="Y", OR(F1838&gt;2,#REF!&gt; 0)), 1, 0))</f>
        <v>#REF!</v>
      </c>
      <c r="O1838" s="5"/>
      <c r="P1838" s="5"/>
      <c r="Q1838" s="5"/>
      <c r="R1838" s="10"/>
      <c r="S1838" s="3">
        <f>_xlfn.XLOOKUP(E1838,DelayData!C:C,DelayData!E:E,"Not Found")</f>
        <v>0</v>
      </c>
      <c r="T1838" s="3">
        <f>tbl_master[[#This Row],[Delay Mins]]</f>
        <v>0</v>
      </c>
      <c r="U1838" s="41">
        <f t="shared" si="115"/>
        <v>12</v>
      </c>
      <c r="V1838" s="41" t="e" cm="1">
        <f t="array" aca="1" ref="V1838" ca="1">IF(V5COUNT(S1838:S1840)&lt;3,"",AVERAGE(S1838:S1840))</f>
        <v>#NAME?</v>
      </c>
      <c r="W1838" s="41" t="e">
        <f t="shared" ca="1" si="116"/>
        <v>#NAME?</v>
      </c>
      <c r="X1838" s="41" t="e">
        <f t="shared" ca="1" si="117"/>
        <v>#NAME?</v>
      </c>
      <c r="Y1838" s="44" t="e">
        <f t="shared" ca="1" si="118"/>
        <v>#NAME?</v>
      </c>
    </row>
    <row r="1839" spans="1:25" ht="60" hidden="1" x14ac:dyDescent="0.25">
      <c r="A1839" s="3" t="s">
        <v>3428</v>
      </c>
      <c r="B1839" s="4">
        <v>45716</v>
      </c>
      <c r="C1839" s="3" t="s">
        <v>1277</v>
      </c>
      <c r="D1839" s="5" t="s">
        <v>1278</v>
      </c>
      <c r="E1839" s="3" t="s">
        <v>834</v>
      </c>
      <c r="F1839" s="3">
        <v>2.5</v>
      </c>
      <c r="G1839" s="3">
        <v>4</v>
      </c>
      <c r="H1839" s="4">
        <v>43988</v>
      </c>
      <c r="I1839" s="3" t="s">
        <v>39</v>
      </c>
      <c r="J1839" s="3" t="s">
        <v>163</v>
      </c>
      <c r="K1839" s="3" t="s">
        <v>28</v>
      </c>
      <c r="L1839" s="5"/>
      <c r="M1839" s="5" t="s">
        <v>3299</v>
      </c>
      <c r="N1839" s="3" t="e">
        <f>IF(L1839="Availability", 0, IF(AND(#REF!="Y", OR(F1839&gt;2,#REF!&gt; 0)), 1, 0))</f>
        <v>#REF!</v>
      </c>
      <c r="O1839" s="5"/>
      <c r="P1839" s="5"/>
      <c r="Q1839" s="5"/>
      <c r="R1839" s="10"/>
      <c r="S1839" s="3">
        <f>_xlfn.XLOOKUP(E1839,DelayData!C:C,DelayData!E:E,"Not Found")</f>
        <v>0</v>
      </c>
      <c r="T1839" s="3">
        <f>tbl_master[[#This Row],[Delay Mins]]</f>
        <v>0</v>
      </c>
      <c r="U1839" s="41">
        <f t="shared" si="115"/>
        <v>0</v>
      </c>
      <c r="V1839" s="41" t="e" cm="1">
        <f t="array" aca="1" ref="V1839" ca="1">IF(V5COUNT(S1839:S1841)&lt;3,"",AVERAGE(S1839:S1841))</f>
        <v>#NAME?</v>
      </c>
      <c r="W1839" s="41" t="e">
        <f t="shared" ca="1" si="116"/>
        <v>#NAME?</v>
      </c>
      <c r="X1839" s="41" t="e">
        <f t="shared" ca="1" si="117"/>
        <v>#NAME?</v>
      </c>
      <c r="Y1839" s="44" t="e">
        <f t="shared" ca="1" si="118"/>
        <v>#NAME?</v>
      </c>
    </row>
    <row r="1840" spans="1:25" ht="45" hidden="1" x14ac:dyDescent="0.25">
      <c r="A1840" s="3" t="s">
        <v>3429</v>
      </c>
      <c r="B1840" s="4">
        <v>45716</v>
      </c>
      <c r="C1840" s="3" t="s">
        <v>1093</v>
      </c>
      <c r="D1840" s="5" t="s">
        <v>1094</v>
      </c>
      <c r="E1840" s="3" t="s">
        <v>95</v>
      </c>
      <c r="F1840" s="3">
        <v>17</v>
      </c>
      <c r="G1840" s="3">
        <v>63</v>
      </c>
      <c r="H1840" s="4">
        <v>43805</v>
      </c>
      <c r="I1840" s="3" t="s">
        <v>26</v>
      </c>
      <c r="J1840" s="3" t="s">
        <v>361</v>
      </c>
      <c r="K1840" s="3" t="s">
        <v>28</v>
      </c>
      <c r="L1840" s="5"/>
      <c r="M1840" s="5"/>
      <c r="N1840" s="3" t="e">
        <f>IF(L1840="Availability", 0, IF(AND(#REF!="Y", OR(F1840&gt;2,#REF!&gt; 0)), 1, 0))</f>
        <v>#REF!</v>
      </c>
      <c r="O1840" s="5"/>
      <c r="P1840" s="5"/>
      <c r="Q1840" s="5"/>
      <c r="R1840" s="10"/>
      <c r="S1840" s="3">
        <f>_xlfn.XLOOKUP(E1840,DelayData!C:C,DelayData!E:E,"Not Found")</f>
        <v>0</v>
      </c>
      <c r="T1840" s="3">
        <f>tbl_master[[#This Row],[Delay Mins]]</f>
        <v>0</v>
      </c>
      <c r="U1840" s="41">
        <f t="shared" si="115"/>
        <v>0</v>
      </c>
      <c r="V1840" s="41" t="e" cm="1">
        <f t="array" aca="1" ref="V1840" ca="1">IF(V5COUNT(S1840:S1842)&lt;3,"",AVERAGE(S1840:S1842))</f>
        <v>#NAME?</v>
      </c>
      <c r="W1840" s="41" t="e">
        <f t="shared" ca="1" si="116"/>
        <v>#NAME?</v>
      </c>
      <c r="X1840" s="41" t="e">
        <f t="shared" ca="1" si="117"/>
        <v>#NAME?</v>
      </c>
      <c r="Y1840" s="44" t="e">
        <f t="shared" ca="1" si="118"/>
        <v>#NAME?</v>
      </c>
    </row>
    <row r="1841" spans="1:25" ht="75" hidden="1" x14ac:dyDescent="0.25">
      <c r="A1841" s="3" t="s">
        <v>3430</v>
      </c>
      <c r="B1841" s="4">
        <v>45715</v>
      </c>
      <c r="C1841" s="3" t="s">
        <v>1637</v>
      </c>
      <c r="D1841" s="5" t="s">
        <v>1638</v>
      </c>
      <c r="E1841" s="3" t="s">
        <v>264</v>
      </c>
      <c r="F1841" s="3">
        <v>17</v>
      </c>
      <c r="G1841" s="3">
        <v>57</v>
      </c>
      <c r="H1841" s="4">
        <v>44048</v>
      </c>
      <c r="I1841" s="3" t="s">
        <v>39</v>
      </c>
      <c r="J1841" s="3" t="s">
        <v>163</v>
      </c>
      <c r="K1841" s="3" t="s">
        <v>28</v>
      </c>
      <c r="L1841" s="5"/>
      <c r="M1841" s="5"/>
      <c r="N1841" s="3" t="e">
        <f>IF(L1841="Availability", 0, IF(AND(#REF!="Y", OR(F1841&gt;2,#REF!&gt; 0)), 1, 0))</f>
        <v>#REF!</v>
      </c>
      <c r="O1841" s="5"/>
      <c r="P1841" s="5"/>
      <c r="Q1841" s="5"/>
      <c r="R1841" s="10"/>
      <c r="S1841" s="3">
        <f>_xlfn.XLOOKUP(E1841,DelayData!C:C,DelayData!E:E,"Not Found")</f>
        <v>24</v>
      </c>
      <c r="T1841" s="3">
        <f>tbl_master[[#This Row],[Delay Mins]]</f>
        <v>24</v>
      </c>
      <c r="U1841" s="41">
        <f t="shared" si="115"/>
        <v>0</v>
      </c>
      <c r="V1841" s="41" t="e" cm="1">
        <f t="array" aca="1" ref="V1841" ca="1">IF(V5COUNT(S1841:S1843)&lt;3,"",AVERAGE(S1841:S1843))</f>
        <v>#NAME?</v>
      </c>
      <c r="W1841" s="41" t="e">
        <f t="shared" ca="1" si="116"/>
        <v>#NAME?</v>
      </c>
      <c r="X1841" s="41" t="e">
        <f t="shared" ca="1" si="117"/>
        <v>#NAME?</v>
      </c>
      <c r="Y1841" s="44" t="e">
        <f t="shared" ca="1" si="118"/>
        <v>#NAME?</v>
      </c>
    </row>
    <row r="1842" spans="1:25" ht="45" hidden="1" x14ac:dyDescent="0.25">
      <c r="A1842" s="3" t="s">
        <v>3431</v>
      </c>
      <c r="B1842" s="4">
        <v>45715</v>
      </c>
      <c r="C1842" s="3" t="s">
        <v>954</v>
      </c>
      <c r="D1842" s="5"/>
      <c r="E1842" s="3" t="s">
        <v>853</v>
      </c>
      <c r="F1842" s="3">
        <v>13</v>
      </c>
      <c r="G1842" s="3">
        <v>13</v>
      </c>
      <c r="H1842" s="3"/>
      <c r="I1842" s="3" t="s">
        <v>33</v>
      </c>
      <c r="J1842" s="3" t="s">
        <v>242</v>
      </c>
      <c r="K1842" s="3" t="s">
        <v>28</v>
      </c>
      <c r="L1842" s="5"/>
      <c r="M1842" s="5"/>
      <c r="N1842" s="3" t="e">
        <f>IF(L1842="Availability", 0, IF(AND(#REF!="Y", OR(F1842&gt;2,#REF!&gt; 0)), 1, 0))</f>
        <v>#REF!</v>
      </c>
      <c r="O1842" s="5"/>
      <c r="P1842" s="5"/>
      <c r="Q1842" s="5"/>
      <c r="R1842" s="10"/>
      <c r="S1842" s="3">
        <f>_xlfn.XLOOKUP(E1842,DelayData!C:C,DelayData!E:E,"Not Found")</f>
        <v>71</v>
      </c>
      <c r="T1842" s="3">
        <f>tbl_master[[#This Row],[Delay Mins]]</f>
        <v>71</v>
      </c>
      <c r="U1842" s="41">
        <f t="shared" si="115"/>
        <v>24</v>
      </c>
      <c r="V1842" s="41" t="e" cm="1">
        <f t="array" aca="1" ref="V1842" ca="1">IF(V5COUNT(S1842:S1844)&lt;3,"",AVERAGE(S1842:S1844))</f>
        <v>#NAME?</v>
      </c>
      <c r="W1842" s="41" t="e">
        <f t="shared" ca="1" si="116"/>
        <v>#NAME?</v>
      </c>
      <c r="X1842" s="41" t="e">
        <f t="shared" ca="1" si="117"/>
        <v>#NAME?</v>
      </c>
      <c r="Y1842" s="44" t="e">
        <f t="shared" ca="1" si="118"/>
        <v>#NAME?</v>
      </c>
    </row>
    <row r="1843" spans="1:25" ht="60" hidden="1" x14ac:dyDescent="0.25">
      <c r="A1843" s="3" t="s">
        <v>3432</v>
      </c>
      <c r="B1843" s="4">
        <v>45715</v>
      </c>
      <c r="C1843" s="3" t="s">
        <v>593</v>
      </c>
      <c r="D1843" s="5" t="s">
        <v>594</v>
      </c>
      <c r="E1843" s="3" t="s">
        <v>2642</v>
      </c>
      <c r="F1843" s="3">
        <v>70</v>
      </c>
      <c r="G1843" s="3">
        <v>174</v>
      </c>
      <c r="H1843" s="4">
        <v>43756</v>
      </c>
      <c r="I1843" s="3" t="s">
        <v>39</v>
      </c>
      <c r="J1843" s="3" t="s">
        <v>588</v>
      </c>
      <c r="K1843" s="3" t="s">
        <v>28</v>
      </c>
      <c r="L1843" s="5"/>
      <c r="M1843" s="5"/>
      <c r="N1843" s="3" t="e">
        <f>IF(L1843="Availability", 0, IF(AND(#REF!="Y", OR(F1843&gt;2,#REF!&gt; 0)), 1, 0))</f>
        <v>#REF!</v>
      </c>
      <c r="O1843" s="5"/>
      <c r="P1843" s="5"/>
      <c r="Q1843" s="5"/>
      <c r="R1843" s="10"/>
      <c r="S1843" s="3">
        <f>_xlfn.XLOOKUP(E1843,DelayData!C:C,DelayData!E:E,"Not Found")</f>
        <v>0</v>
      </c>
      <c r="T1843" s="3">
        <f>tbl_master[[#This Row],[Delay Mins]]</f>
        <v>0</v>
      </c>
      <c r="U1843" s="41">
        <f t="shared" si="115"/>
        <v>71</v>
      </c>
      <c r="V1843" s="41" t="e" cm="1">
        <f t="array" aca="1" ref="V1843" ca="1">IF(V5COUNT(S1843:S1845)&lt;3,"",AVERAGE(S1843:S1845))</f>
        <v>#NAME?</v>
      </c>
      <c r="W1843" s="41" t="e">
        <f t="shared" ca="1" si="116"/>
        <v>#NAME?</v>
      </c>
      <c r="X1843" s="41" t="e">
        <f t="shared" ca="1" si="117"/>
        <v>#NAME?</v>
      </c>
      <c r="Y1843" s="44" t="e">
        <f t="shared" ca="1" si="118"/>
        <v>#NAME?</v>
      </c>
    </row>
    <row r="1844" spans="1:25" ht="90" hidden="1" x14ac:dyDescent="0.25">
      <c r="A1844" s="3" t="s">
        <v>3433</v>
      </c>
      <c r="B1844" s="4">
        <v>45715</v>
      </c>
      <c r="C1844" s="3" t="s">
        <v>320</v>
      </c>
      <c r="D1844" s="5" t="s">
        <v>3434</v>
      </c>
      <c r="E1844" s="3" t="s">
        <v>118</v>
      </c>
      <c r="F1844" s="3">
        <v>1.5</v>
      </c>
      <c r="G1844" s="3">
        <v>1.5</v>
      </c>
      <c r="H1844" s="4">
        <v>43812</v>
      </c>
      <c r="I1844" s="3" t="s">
        <v>39</v>
      </c>
      <c r="J1844" s="3" t="s">
        <v>129</v>
      </c>
      <c r="K1844" s="3" t="s">
        <v>28</v>
      </c>
      <c r="L1844" s="5"/>
      <c r="M1844" s="5"/>
      <c r="N1844" s="3" t="e">
        <f>IF(L1844="Availability", 0, IF(AND(#REF!="Y", OR(F1844&gt;2,#REF!&gt; 0)), 1, 0))</f>
        <v>#REF!</v>
      </c>
      <c r="O1844" s="5"/>
      <c r="P1844" s="5"/>
      <c r="Q1844" s="5"/>
      <c r="R1844" s="10"/>
      <c r="S1844" s="3">
        <f>_xlfn.XLOOKUP(E1844,DelayData!C:C,DelayData!E:E,"Not Found")</f>
        <v>0</v>
      </c>
      <c r="T1844" s="3">
        <f>tbl_master[[#This Row],[Delay Mins]]</f>
        <v>0</v>
      </c>
      <c r="U1844" s="41">
        <f t="shared" si="115"/>
        <v>0</v>
      </c>
      <c r="V1844" s="41" t="e" cm="1">
        <f t="array" aca="1" ref="V1844" ca="1">IF(V5COUNT(S1844:S1846)&lt;3,"",AVERAGE(S1844:S1846))</f>
        <v>#NAME?</v>
      </c>
      <c r="W1844" s="41" t="e">
        <f t="shared" ca="1" si="116"/>
        <v>#NAME?</v>
      </c>
      <c r="X1844" s="41" t="e">
        <f t="shared" ca="1" si="117"/>
        <v>#NAME?</v>
      </c>
      <c r="Y1844" s="44" t="e">
        <f t="shared" ca="1" si="118"/>
        <v>#NAME?</v>
      </c>
    </row>
    <row r="1845" spans="1:25" ht="60" hidden="1" x14ac:dyDescent="0.25">
      <c r="A1845" s="3" t="s">
        <v>3435</v>
      </c>
      <c r="B1845" s="4">
        <v>45715</v>
      </c>
      <c r="C1845" s="3"/>
      <c r="D1845" s="5" t="s">
        <v>1106</v>
      </c>
      <c r="E1845" s="3" t="s">
        <v>146</v>
      </c>
      <c r="F1845" s="3">
        <v>6</v>
      </c>
      <c r="G1845" s="3">
        <v>6</v>
      </c>
      <c r="H1845" s="4">
        <v>43908</v>
      </c>
      <c r="I1845" s="3" t="s">
        <v>54</v>
      </c>
      <c r="J1845" s="3"/>
      <c r="K1845" s="3" t="s">
        <v>34</v>
      </c>
      <c r="L1845" s="5" t="s">
        <v>875</v>
      </c>
      <c r="M1845" s="5"/>
      <c r="N1845" s="3" t="e">
        <f>IF(L1845="Availability", 0, IF(AND(#REF!="Y", OR(F1845&gt;2,#REF!&gt; 0)), 1, 0))</f>
        <v>#REF!</v>
      </c>
      <c r="O1845" s="5"/>
      <c r="P1845" s="5"/>
      <c r="Q1845" s="5"/>
      <c r="R1845" s="10"/>
      <c r="S1845" s="3">
        <f>_xlfn.XLOOKUP(E1845,DelayData!C:C,DelayData!E:E,"Not Found")</f>
        <v>6</v>
      </c>
      <c r="T1845" s="3">
        <f>tbl_master[[#This Row],[Delay Mins]]</f>
        <v>6</v>
      </c>
      <c r="U1845" s="41">
        <f t="shared" si="115"/>
        <v>0</v>
      </c>
      <c r="V1845" s="41" t="e" cm="1">
        <f t="array" aca="1" ref="V1845" ca="1">IF(V5COUNT(S1845:S1847)&lt;3,"",AVERAGE(S1845:S1847))</f>
        <v>#NAME?</v>
      </c>
      <c r="W1845" s="41" t="e">
        <f t="shared" ca="1" si="116"/>
        <v>#NAME?</v>
      </c>
      <c r="X1845" s="41" t="e">
        <f t="shared" ca="1" si="117"/>
        <v>#NAME?</v>
      </c>
      <c r="Y1845" s="44" t="e">
        <f t="shared" ca="1" si="118"/>
        <v>#NAME?</v>
      </c>
    </row>
    <row r="1846" spans="1:25" ht="135" hidden="1" x14ac:dyDescent="0.25">
      <c r="A1846" s="3" t="s">
        <v>3436</v>
      </c>
      <c r="B1846" s="4">
        <v>45715</v>
      </c>
      <c r="C1846" s="3" t="s">
        <v>1459</v>
      </c>
      <c r="D1846" s="5" t="s">
        <v>3437</v>
      </c>
      <c r="E1846" s="3" t="s">
        <v>133</v>
      </c>
      <c r="F1846" s="3">
        <v>9</v>
      </c>
      <c r="G1846" s="3">
        <v>9</v>
      </c>
      <c r="H1846" s="4">
        <v>43782</v>
      </c>
      <c r="I1846" s="3" t="s">
        <v>54</v>
      </c>
      <c r="J1846" s="3" t="s">
        <v>55</v>
      </c>
      <c r="K1846" s="3" t="s">
        <v>28</v>
      </c>
      <c r="L1846" s="5"/>
      <c r="M1846" s="5" t="s">
        <v>3438</v>
      </c>
      <c r="N1846" s="3" t="e">
        <f>IF(L1846="Availability", 0, IF(AND(#REF!="Y", OR(F1846&gt;2,#REF!&gt; 0)), 1, 0))</f>
        <v>#REF!</v>
      </c>
      <c r="O1846" s="5"/>
      <c r="P1846" s="5"/>
      <c r="Q1846" s="5"/>
      <c r="R1846" s="10"/>
      <c r="S1846" s="3">
        <f>_xlfn.XLOOKUP(E1846,DelayData!C:C,DelayData!E:E,"Not Found")</f>
        <v>101</v>
      </c>
      <c r="T1846" s="3">
        <f>tbl_master[[#This Row],[Delay Mins]]</f>
        <v>101</v>
      </c>
      <c r="U1846" s="41">
        <f t="shared" si="115"/>
        <v>6</v>
      </c>
      <c r="V1846" s="41" t="e" cm="1">
        <f t="array" aca="1" ref="V1846" ca="1">IF(V5COUNT(S1846:S1848)&lt;3,"",AVERAGE(S1846:S1848))</f>
        <v>#NAME?</v>
      </c>
      <c r="W1846" s="41" t="e">
        <f t="shared" ca="1" si="116"/>
        <v>#NAME?</v>
      </c>
      <c r="X1846" s="41" t="e">
        <f t="shared" ca="1" si="117"/>
        <v>#NAME?</v>
      </c>
      <c r="Y1846" s="44" t="e">
        <f t="shared" ca="1" si="118"/>
        <v>#NAME?</v>
      </c>
    </row>
    <row r="1847" spans="1:25" ht="75" hidden="1" x14ac:dyDescent="0.25">
      <c r="A1847" s="3" t="s">
        <v>3439</v>
      </c>
      <c r="B1847" s="4">
        <v>45715</v>
      </c>
      <c r="C1847" s="3" t="s">
        <v>1172</v>
      </c>
      <c r="D1847" s="5" t="s">
        <v>325</v>
      </c>
      <c r="E1847" s="3" t="s">
        <v>48</v>
      </c>
      <c r="F1847" s="3">
        <v>7</v>
      </c>
      <c r="G1847" s="3">
        <v>48</v>
      </c>
      <c r="H1847" s="3"/>
      <c r="I1847" s="3" t="s">
        <v>88</v>
      </c>
      <c r="J1847" s="3" t="s">
        <v>27</v>
      </c>
      <c r="K1847" s="3" t="s">
        <v>28</v>
      </c>
      <c r="L1847" s="5"/>
      <c r="M1847" s="5"/>
      <c r="N1847" s="3" t="e">
        <f>IF(L1847="Availability", 0, IF(AND(#REF!="Y", OR(F1847&gt;2,#REF!&gt; 0)), 1, 0))</f>
        <v>#REF!</v>
      </c>
      <c r="O1847" s="5"/>
      <c r="P1847" s="5"/>
      <c r="Q1847" s="5"/>
      <c r="R1847" s="10"/>
      <c r="S1847" s="3">
        <f>_xlfn.XLOOKUP(E1847,DelayData!C:C,DelayData!E:E,"Not Found")</f>
        <v>0</v>
      </c>
      <c r="T1847" s="3">
        <f>tbl_master[[#This Row],[Delay Mins]]</f>
        <v>0</v>
      </c>
      <c r="U1847" s="41">
        <f t="shared" si="115"/>
        <v>101</v>
      </c>
      <c r="V1847" s="41" t="e" cm="1">
        <f t="array" aca="1" ref="V1847" ca="1">IF(V5COUNT(S1847:S1849)&lt;3,"",AVERAGE(S1847:S1849))</f>
        <v>#NAME?</v>
      </c>
      <c r="W1847" s="41" t="e">
        <f t="shared" ca="1" si="116"/>
        <v>#NAME?</v>
      </c>
      <c r="X1847" s="41" t="e">
        <f t="shared" ca="1" si="117"/>
        <v>#NAME?</v>
      </c>
      <c r="Y1847" s="44" t="e">
        <f t="shared" ca="1" si="118"/>
        <v>#NAME?</v>
      </c>
    </row>
    <row r="1848" spans="1:25" ht="30" hidden="1" x14ac:dyDescent="0.25">
      <c r="A1848" s="3" t="s">
        <v>3440</v>
      </c>
      <c r="B1848" s="4">
        <v>45714</v>
      </c>
      <c r="C1848" s="3" t="s">
        <v>954</v>
      </c>
      <c r="D1848" s="5"/>
      <c r="E1848" s="3" t="s">
        <v>270</v>
      </c>
      <c r="F1848" s="3">
        <v>12</v>
      </c>
      <c r="G1848" s="3">
        <v>17</v>
      </c>
      <c r="H1848" s="3"/>
      <c r="I1848" s="3" t="s">
        <v>33</v>
      </c>
      <c r="J1848" s="3" t="s">
        <v>288</v>
      </c>
      <c r="K1848" s="3" t="s">
        <v>28</v>
      </c>
      <c r="L1848" s="5"/>
      <c r="M1848" s="5"/>
      <c r="N1848" s="3" t="e">
        <f>IF(L1848="Availability", 0, IF(AND(#REF!="Y", OR(F1848&gt;2,#REF!&gt; 0)), 1, 0))</f>
        <v>#REF!</v>
      </c>
      <c r="O1848" s="5"/>
      <c r="P1848" s="5"/>
      <c r="Q1848" s="5"/>
      <c r="R1848" s="10"/>
      <c r="S1848" s="3">
        <f>_xlfn.XLOOKUP(E1848,DelayData!C:C,DelayData!E:E,"Not Found")</f>
        <v>0</v>
      </c>
      <c r="T1848" s="3">
        <f>tbl_master[[#This Row],[Delay Mins]]</f>
        <v>0</v>
      </c>
      <c r="U1848" s="41">
        <f t="shared" si="115"/>
        <v>0</v>
      </c>
      <c r="V1848" s="41" t="e" cm="1">
        <f t="array" aca="1" ref="V1848" ca="1">IF(V5COUNT(S1848:S1850)&lt;3,"",AVERAGE(S1848:S1850))</f>
        <v>#NAME?</v>
      </c>
      <c r="W1848" s="41" t="e">
        <f t="shared" ca="1" si="116"/>
        <v>#NAME?</v>
      </c>
      <c r="X1848" s="41" t="e">
        <f t="shared" ca="1" si="117"/>
        <v>#NAME?</v>
      </c>
      <c r="Y1848" s="44" t="e">
        <f t="shared" ca="1" si="118"/>
        <v>#NAME?</v>
      </c>
    </row>
    <row r="1849" spans="1:25" ht="60" hidden="1" x14ac:dyDescent="0.25">
      <c r="A1849" s="3" t="s">
        <v>3441</v>
      </c>
      <c r="B1849" s="4">
        <v>45714</v>
      </c>
      <c r="C1849" s="3" t="s">
        <v>3442</v>
      </c>
      <c r="D1849" s="5" t="s">
        <v>3443</v>
      </c>
      <c r="E1849" s="3" t="s">
        <v>133</v>
      </c>
      <c r="F1849" s="3">
        <v>0</v>
      </c>
      <c r="G1849" s="3">
        <v>9</v>
      </c>
      <c r="H1849" s="4">
        <v>43798</v>
      </c>
      <c r="I1849" s="3" t="s">
        <v>49</v>
      </c>
      <c r="J1849" s="3" t="s">
        <v>246</v>
      </c>
      <c r="K1849" s="3" t="s">
        <v>28</v>
      </c>
      <c r="L1849" s="5" t="s">
        <v>3030</v>
      </c>
      <c r="M1849" s="5" t="s">
        <v>3444</v>
      </c>
      <c r="N1849" s="3" t="e">
        <f>IF(L1849="Availability", 0, IF(AND(#REF!="Y", OR(F1849&gt;2,#REF!&gt; 0)), 1, 0))</f>
        <v>#REF!</v>
      </c>
      <c r="O1849" s="5"/>
      <c r="P1849" s="5"/>
      <c r="Q1849" s="5"/>
      <c r="R1849" s="10"/>
      <c r="S1849" s="3">
        <f>_xlfn.XLOOKUP(E1849,DelayData!C:C,DelayData!E:E,"Not Found")</f>
        <v>101</v>
      </c>
      <c r="T1849" s="3">
        <f>tbl_master[[#This Row],[Delay Mins]]</f>
        <v>101</v>
      </c>
      <c r="U1849" s="41">
        <f t="shared" si="115"/>
        <v>0</v>
      </c>
      <c r="V1849" s="41" t="e" cm="1">
        <f t="array" aca="1" ref="V1849" ca="1">IF(V5COUNT(S1849:S1851)&lt;3,"",AVERAGE(S1849:S1851))</f>
        <v>#NAME?</v>
      </c>
      <c r="W1849" s="41" t="e">
        <f t="shared" ca="1" si="116"/>
        <v>#NAME?</v>
      </c>
      <c r="X1849" s="41" t="e">
        <f t="shared" ca="1" si="117"/>
        <v>#NAME?</v>
      </c>
      <c r="Y1849" s="44" t="e">
        <f t="shared" ca="1" si="118"/>
        <v>#NAME?</v>
      </c>
    </row>
    <row r="1850" spans="1:25" ht="60" hidden="1" x14ac:dyDescent="0.25">
      <c r="A1850" s="3" t="s">
        <v>3445</v>
      </c>
      <c r="B1850" s="4">
        <v>45714</v>
      </c>
      <c r="C1850" s="3" t="s">
        <v>337</v>
      </c>
      <c r="D1850" s="5" t="s">
        <v>338</v>
      </c>
      <c r="E1850" s="3" t="s">
        <v>43</v>
      </c>
      <c r="F1850" s="3">
        <v>51</v>
      </c>
      <c r="G1850" s="3">
        <v>90</v>
      </c>
      <c r="H1850" s="4">
        <v>43532</v>
      </c>
      <c r="I1850" s="3" t="s">
        <v>26</v>
      </c>
      <c r="J1850" s="3" t="s">
        <v>361</v>
      </c>
      <c r="K1850" s="3" t="s">
        <v>28</v>
      </c>
      <c r="L1850" s="5"/>
      <c r="M1850" s="5"/>
      <c r="N1850" s="3" t="e">
        <f>IF(L1850="Availability", 0, IF(AND(#REF!="Y", OR(F1850&gt;2,#REF!&gt; 0)), 1, 0))</f>
        <v>#REF!</v>
      </c>
      <c r="O1850" s="5"/>
      <c r="P1850" s="5"/>
      <c r="Q1850" s="5"/>
      <c r="R1850" s="10"/>
      <c r="S1850" s="3">
        <f>_xlfn.XLOOKUP(E1850,DelayData!C:C,DelayData!E:E,"Not Found")</f>
        <v>0</v>
      </c>
      <c r="T1850" s="3">
        <f>tbl_master[[#This Row],[Delay Mins]]</f>
        <v>0</v>
      </c>
      <c r="U1850" s="41">
        <f t="shared" si="115"/>
        <v>101</v>
      </c>
      <c r="V1850" s="41" t="e" cm="1">
        <f t="array" aca="1" ref="V1850" ca="1">IF(V5COUNT(S1850:S1852)&lt;3,"",AVERAGE(S1850:S1852))</f>
        <v>#NAME?</v>
      </c>
      <c r="W1850" s="41" t="e">
        <f t="shared" ca="1" si="116"/>
        <v>#NAME?</v>
      </c>
      <c r="X1850" s="41" t="e">
        <f t="shared" ca="1" si="117"/>
        <v>#NAME?</v>
      </c>
      <c r="Y1850" s="44" t="e">
        <f t="shared" ca="1" si="118"/>
        <v>#NAME?</v>
      </c>
    </row>
    <row r="1851" spans="1:25" ht="30" hidden="1" x14ac:dyDescent="0.25">
      <c r="A1851" s="3" t="s">
        <v>3446</v>
      </c>
      <c r="B1851" s="4">
        <v>45714</v>
      </c>
      <c r="C1851" s="3" t="s">
        <v>1196</v>
      </c>
      <c r="D1851" s="5"/>
      <c r="E1851" s="3" t="s">
        <v>1401</v>
      </c>
      <c r="F1851" s="3">
        <v>2</v>
      </c>
      <c r="G1851" s="3">
        <v>8</v>
      </c>
      <c r="H1851" s="3"/>
      <c r="I1851" s="3" t="s">
        <v>33</v>
      </c>
      <c r="J1851" s="3" t="s">
        <v>183</v>
      </c>
      <c r="K1851" s="3" t="s">
        <v>28</v>
      </c>
      <c r="L1851" s="5"/>
      <c r="M1851" s="5"/>
      <c r="N1851" s="3" t="e">
        <f>IF(L1851="Availability", 0, IF(AND(#REF!="Y", OR(F1851&gt;2,#REF!&gt; 0)), 1, 0))</f>
        <v>#REF!</v>
      </c>
      <c r="O1851" s="5"/>
      <c r="P1851" s="5"/>
      <c r="Q1851" s="5"/>
      <c r="R1851" s="10"/>
      <c r="S1851" s="3">
        <f>_xlfn.XLOOKUP(E1851,DelayData!C:C,DelayData!E:E,"Not Found")</f>
        <v>0</v>
      </c>
      <c r="T1851" s="3">
        <f>tbl_master[[#This Row],[Delay Mins]]</f>
        <v>0</v>
      </c>
      <c r="U1851" s="41">
        <f t="shared" si="115"/>
        <v>0</v>
      </c>
      <c r="V1851" s="41" t="e" cm="1">
        <f t="array" aca="1" ref="V1851" ca="1">IF(V5COUNT(S1851:S1853)&lt;3,"",AVERAGE(S1851:S1853))</f>
        <v>#NAME?</v>
      </c>
      <c r="W1851" s="41" t="e">
        <f t="shared" ca="1" si="116"/>
        <v>#NAME?</v>
      </c>
      <c r="X1851" s="41" t="e">
        <f t="shared" ca="1" si="117"/>
        <v>#NAME?</v>
      </c>
      <c r="Y1851" s="44" t="e">
        <f t="shared" ca="1" si="118"/>
        <v>#NAME?</v>
      </c>
    </row>
    <row r="1852" spans="1:25" ht="60" hidden="1" x14ac:dyDescent="0.25">
      <c r="A1852" s="3" t="s">
        <v>3447</v>
      </c>
      <c r="B1852" s="4">
        <v>45714</v>
      </c>
      <c r="C1852" s="3"/>
      <c r="D1852" s="5" t="s">
        <v>1451</v>
      </c>
      <c r="E1852" s="3" t="s">
        <v>133</v>
      </c>
      <c r="F1852" s="3">
        <v>6</v>
      </c>
      <c r="G1852" s="3">
        <v>9</v>
      </c>
      <c r="H1852" s="4">
        <v>43805</v>
      </c>
      <c r="I1852" s="3" t="s">
        <v>54</v>
      </c>
      <c r="J1852" s="3"/>
      <c r="K1852" s="3" t="s">
        <v>34</v>
      </c>
      <c r="L1852" s="5" t="s">
        <v>875</v>
      </c>
      <c r="M1852" s="5" t="s">
        <v>3444</v>
      </c>
      <c r="N1852" s="3" t="e">
        <f>IF(L1852="Availability", 0, IF(AND(#REF!="Y", OR(F1852&gt;2,#REF!&gt; 0)), 1, 0))</f>
        <v>#REF!</v>
      </c>
      <c r="O1852" s="5"/>
      <c r="P1852" s="5"/>
      <c r="Q1852" s="5"/>
      <c r="R1852" s="10"/>
      <c r="S1852" s="3">
        <f>_xlfn.XLOOKUP(E1852,DelayData!C:C,DelayData!E:E,"Not Found")</f>
        <v>101</v>
      </c>
      <c r="T1852" s="3">
        <f>tbl_master[[#This Row],[Delay Mins]]</f>
        <v>101</v>
      </c>
      <c r="U1852" s="41">
        <f t="shared" si="115"/>
        <v>0</v>
      </c>
      <c r="V1852" s="41" t="e" cm="1">
        <f t="array" aca="1" ref="V1852" ca="1">IF(V5COUNT(S1852:S1854)&lt;3,"",AVERAGE(S1852:S1854))</f>
        <v>#NAME?</v>
      </c>
      <c r="W1852" s="41" t="e">
        <f t="shared" ca="1" si="116"/>
        <v>#NAME?</v>
      </c>
      <c r="X1852" s="41" t="e">
        <f t="shared" ca="1" si="117"/>
        <v>#NAME?</v>
      </c>
      <c r="Y1852" s="44" t="e">
        <f t="shared" ca="1" si="118"/>
        <v>#NAME?</v>
      </c>
    </row>
    <row r="1853" spans="1:25" ht="135" hidden="1" x14ac:dyDescent="0.25">
      <c r="A1853" s="3" t="s">
        <v>3448</v>
      </c>
      <c r="B1853" s="4">
        <v>45714</v>
      </c>
      <c r="C1853" s="3" t="s">
        <v>1459</v>
      </c>
      <c r="D1853" s="5" t="s">
        <v>3437</v>
      </c>
      <c r="E1853" s="3" t="s">
        <v>133</v>
      </c>
      <c r="F1853" s="3">
        <v>6</v>
      </c>
      <c r="G1853" s="3">
        <v>12</v>
      </c>
      <c r="H1853" s="4">
        <v>43943</v>
      </c>
      <c r="I1853" s="3" t="s">
        <v>54</v>
      </c>
      <c r="J1853" s="3" t="s">
        <v>55</v>
      </c>
      <c r="K1853" s="3" t="s">
        <v>28</v>
      </c>
      <c r="L1853" s="5"/>
      <c r="M1853" s="5" t="s">
        <v>3444</v>
      </c>
      <c r="N1853" s="3" t="e">
        <f>IF(L1853="Availability", 0, IF(AND(#REF!="Y", OR(F1853&gt;2,#REF!&gt; 0)), 1, 0))</f>
        <v>#REF!</v>
      </c>
      <c r="O1853" s="5"/>
      <c r="P1853" s="5"/>
      <c r="Q1853" s="5"/>
      <c r="R1853" s="10"/>
      <c r="S1853" s="3">
        <f>_xlfn.XLOOKUP(E1853,DelayData!C:C,DelayData!E:E,"Not Found")</f>
        <v>101</v>
      </c>
      <c r="T1853" s="3">
        <f>tbl_master[[#This Row],[Delay Mins]]</f>
        <v>101</v>
      </c>
      <c r="U1853" s="41">
        <f t="shared" si="115"/>
        <v>101</v>
      </c>
      <c r="V1853" s="41" t="e" cm="1">
        <f t="array" aca="1" ref="V1853" ca="1">IF(V5COUNT(S1853:S1855)&lt;3,"",AVERAGE(S1853:S1855))</f>
        <v>#NAME?</v>
      </c>
      <c r="W1853" s="41" t="e">
        <f t="shared" ca="1" si="116"/>
        <v>#NAME?</v>
      </c>
      <c r="X1853" s="41" t="e">
        <f t="shared" ca="1" si="117"/>
        <v>#NAME?</v>
      </c>
      <c r="Y1853" s="44" t="e">
        <f t="shared" ca="1" si="118"/>
        <v>#NAME?</v>
      </c>
    </row>
    <row r="1854" spans="1:25" ht="75" hidden="1" x14ac:dyDescent="0.25">
      <c r="A1854" s="3" t="s">
        <v>3449</v>
      </c>
      <c r="B1854" s="4">
        <v>45713</v>
      </c>
      <c r="C1854" s="3" t="s">
        <v>607</v>
      </c>
      <c r="D1854" s="5" t="s">
        <v>608</v>
      </c>
      <c r="E1854" s="3" t="s">
        <v>621</v>
      </c>
      <c r="F1854" s="3">
        <v>43</v>
      </c>
      <c r="G1854" s="3">
        <v>102</v>
      </c>
      <c r="H1854" s="4">
        <v>43843</v>
      </c>
      <c r="I1854" s="3" t="s">
        <v>39</v>
      </c>
      <c r="J1854" s="3" t="s">
        <v>170</v>
      </c>
      <c r="K1854" s="3" t="s">
        <v>28</v>
      </c>
      <c r="L1854" s="5"/>
      <c r="M1854" s="5"/>
      <c r="N1854" s="3" t="e">
        <f>IF(L1854="Availability", 0, IF(AND(#REF!="Y", OR(F1854&gt;2,#REF!&gt; 0)), 1, 0))</f>
        <v>#REF!</v>
      </c>
      <c r="O1854" s="5"/>
      <c r="P1854" s="5"/>
      <c r="Q1854" s="5"/>
      <c r="R1854" s="10"/>
      <c r="S1854" s="3">
        <f>_xlfn.XLOOKUP(E1854,DelayData!C:C,DelayData!E:E,"Not Found")</f>
        <v>70</v>
      </c>
      <c r="T1854" s="3">
        <f>tbl_master[[#This Row],[Delay Mins]]</f>
        <v>70</v>
      </c>
      <c r="U1854" s="41">
        <f t="shared" si="115"/>
        <v>101</v>
      </c>
      <c r="V1854" s="41" t="e" cm="1">
        <f t="array" aca="1" ref="V1854" ca="1">IF(V5COUNT(S1854:S1856)&lt;3,"",AVERAGE(S1854:S1856))</f>
        <v>#NAME?</v>
      </c>
      <c r="W1854" s="41" t="e">
        <f t="shared" ca="1" si="116"/>
        <v>#NAME?</v>
      </c>
      <c r="X1854" s="41" t="e">
        <f t="shared" ca="1" si="117"/>
        <v>#NAME?</v>
      </c>
      <c r="Y1854" s="44" t="e">
        <f t="shared" ca="1" si="118"/>
        <v>#NAME?</v>
      </c>
    </row>
    <row r="1855" spans="1:25" ht="60" hidden="1" x14ac:dyDescent="0.25">
      <c r="A1855" s="3" t="s">
        <v>3450</v>
      </c>
      <c r="B1855" s="4">
        <v>45713</v>
      </c>
      <c r="C1855" s="3" t="s">
        <v>1598</v>
      </c>
      <c r="D1855" s="5" t="s">
        <v>3451</v>
      </c>
      <c r="E1855" s="3" t="s">
        <v>70</v>
      </c>
      <c r="F1855" s="3">
        <v>38</v>
      </c>
      <c r="G1855" s="3">
        <v>52</v>
      </c>
      <c r="H1855" s="3"/>
      <c r="I1855" s="3" t="s">
        <v>71</v>
      </c>
      <c r="J1855" s="3" t="s">
        <v>55</v>
      </c>
      <c r="K1855" s="3" t="s">
        <v>28</v>
      </c>
      <c r="L1855" s="5"/>
      <c r="M1855" s="5"/>
      <c r="N1855" s="3" t="e">
        <f>IF(L1855="Availability", 0, IF(AND(#REF!="Y", OR(F1855&gt;2,#REF!&gt; 0)), 1, 0))</f>
        <v>#REF!</v>
      </c>
      <c r="O1855" s="5"/>
      <c r="P1855" s="5"/>
      <c r="Q1855" s="5"/>
      <c r="R1855" s="10"/>
      <c r="S1855" s="3">
        <f>_xlfn.XLOOKUP(E1855,DelayData!C:C,DelayData!E:E,"Not Found")</f>
        <v>27</v>
      </c>
      <c r="T1855" s="3">
        <f>tbl_master[[#This Row],[Delay Mins]]</f>
        <v>27</v>
      </c>
      <c r="U1855" s="41">
        <f t="shared" si="115"/>
        <v>70</v>
      </c>
      <c r="V1855" s="41" t="e" cm="1">
        <f t="array" aca="1" ref="V1855" ca="1">IF(V5COUNT(S1855:S1857)&lt;3,"",AVERAGE(S1855:S1857))</f>
        <v>#NAME?</v>
      </c>
      <c r="W1855" s="41" t="e">
        <f t="shared" ca="1" si="116"/>
        <v>#NAME?</v>
      </c>
      <c r="X1855" s="41" t="e">
        <f t="shared" ca="1" si="117"/>
        <v>#NAME?</v>
      </c>
      <c r="Y1855" s="44" t="e">
        <f t="shared" ca="1" si="118"/>
        <v>#NAME?</v>
      </c>
    </row>
    <row r="1856" spans="1:25" ht="75" hidden="1" x14ac:dyDescent="0.25">
      <c r="A1856" s="3" t="s">
        <v>3452</v>
      </c>
      <c r="B1856" s="4">
        <v>45713</v>
      </c>
      <c r="C1856" s="3" t="s">
        <v>1735</v>
      </c>
      <c r="D1856" s="5" t="s">
        <v>3453</v>
      </c>
      <c r="E1856" s="3" t="s">
        <v>350</v>
      </c>
      <c r="F1856" s="3">
        <v>8</v>
      </c>
      <c r="G1856" s="3">
        <v>8</v>
      </c>
      <c r="H1856" s="4">
        <v>43700</v>
      </c>
      <c r="I1856" s="3" t="s">
        <v>54</v>
      </c>
      <c r="J1856" s="3" t="s">
        <v>55</v>
      </c>
      <c r="K1856" s="3" t="s">
        <v>28</v>
      </c>
      <c r="L1856" s="5"/>
      <c r="M1856" s="5"/>
      <c r="N1856" s="3" t="e">
        <f>IF(L1856="Availability", 0, IF(AND(#REF!="Y", OR(F1856&gt;2,#REF!&gt; 0)), 1, 0))</f>
        <v>#REF!</v>
      </c>
      <c r="O1856" s="5"/>
      <c r="P1856" s="5"/>
      <c r="Q1856" s="5"/>
      <c r="R1856" s="10"/>
      <c r="S1856" s="3">
        <f>_xlfn.XLOOKUP(E1856,DelayData!C:C,DelayData!E:E,"Not Found")</f>
        <v>7</v>
      </c>
      <c r="T1856" s="3">
        <f>tbl_master[[#This Row],[Delay Mins]]</f>
        <v>7</v>
      </c>
      <c r="U1856" s="41">
        <f t="shared" si="115"/>
        <v>27</v>
      </c>
      <c r="V1856" s="41" t="e" cm="1">
        <f t="array" aca="1" ref="V1856" ca="1">IF(V5COUNT(S1856:S1858)&lt;3,"",AVERAGE(S1856:S1858))</f>
        <v>#NAME?</v>
      </c>
      <c r="W1856" s="41" t="e">
        <f t="shared" ca="1" si="116"/>
        <v>#NAME?</v>
      </c>
      <c r="X1856" s="41" t="e">
        <f t="shared" ca="1" si="117"/>
        <v>#NAME?</v>
      </c>
      <c r="Y1856" s="44" t="e">
        <f t="shared" ca="1" si="118"/>
        <v>#NAME?</v>
      </c>
    </row>
    <row r="1857" spans="1:25" ht="60" hidden="1" x14ac:dyDescent="0.25">
      <c r="A1857" s="3" t="s">
        <v>3454</v>
      </c>
      <c r="B1857" s="4">
        <v>45712</v>
      </c>
      <c r="C1857" s="3" t="s">
        <v>1478</v>
      </c>
      <c r="D1857" s="5" t="s">
        <v>1479</v>
      </c>
      <c r="E1857" s="3" t="s">
        <v>387</v>
      </c>
      <c r="F1857" s="3">
        <v>12</v>
      </c>
      <c r="G1857" s="3">
        <v>12</v>
      </c>
      <c r="H1857" s="4">
        <v>43756</v>
      </c>
      <c r="I1857" s="3" t="s">
        <v>39</v>
      </c>
      <c r="J1857" s="3" t="s">
        <v>163</v>
      </c>
      <c r="K1857" s="3" t="s">
        <v>28</v>
      </c>
      <c r="L1857" s="5"/>
      <c r="M1857" s="5"/>
      <c r="N1857" s="3" t="e">
        <f>IF(L1857="Availability", 0, IF(AND(#REF!="Y", OR(F1857&gt;2,#REF!&gt; 0)), 1, 0))</f>
        <v>#REF!</v>
      </c>
      <c r="O1857" s="5"/>
      <c r="P1857" s="5"/>
      <c r="Q1857" s="5"/>
      <c r="R1857" s="10"/>
      <c r="S1857" s="3">
        <f>_xlfn.XLOOKUP(E1857,DelayData!C:C,DelayData!E:E,"Not Found")</f>
        <v>31</v>
      </c>
      <c r="T1857" s="3">
        <f>tbl_master[[#This Row],[Delay Mins]]</f>
        <v>31</v>
      </c>
      <c r="U1857" s="41">
        <f t="shared" si="115"/>
        <v>7</v>
      </c>
      <c r="V1857" s="41" t="e" cm="1">
        <f t="array" aca="1" ref="V1857" ca="1">IF(V5COUNT(S1857:S1859)&lt;3,"",AVERAGE(S1857:S1859))</f>
        <v>#NAME?</v>
      </c>
      <c r="W1857" s="41" t="e">
        <f t="shared" ca="1" si="116"/>
        <v>#NAME?</v>
      </c>
      <c r="X1857" s="41" t="e">
        <f t="shared" ca="1" si="117"/>
        <v>#NAME?</v>
      </c>
      <c r="Y1857" s="44" t="e">
        <f t="shared" ca="1" si="118"/>
        <v>#NAME?</v>
      </c>
    </row>
    <row r="1858" spans="1:25" ht="60" hidden="1" x14ac:dyDescent="0.25">
      <c r="A1858" s="3" t="s">
        <v>3455</v>
      </c>
      <c r="B1858" s="4">
        <v>45712</v>
      </c>
      <c r="C1858" s="3" t="s">
        <v>613</v>
      </c>
      <c r="D1858" s="5" t="s">
        <v>2051</v>
      </c>
      <c r="E1858" s="3" t="s">
        <v>322</v>
      </c>
      <c r="F1858" s="3">
        <v>26</v>
      </c>
      <c r="G1858" s="3">
        <v>119</v>
      </c>
      <c r="H1858" s="4">
        <v>43700</v>
      </c>
      <c r="I1858" s="3" t="s">
        <v>39</v>
      </c>
      <c r="J1858" s="3" t="s">
        <v>170</v>
      </c>
      <c r="K1858" s="3" t="s">
        <v>28</v>
      </c>
      <c r="L1858" s="5"/>
      <c r="M1858" s="5"/>
      <c r="N1858" s="3" t="e">
        <f>IF(L1858="Availability", 0, IF(AND(#REF!="Y", OR(F1858&gt;2,#REF!&gt; 0)), 1, 0))</f>
        <v>#REF!</v>
      </c>
      <c r="O1858" s="5"/>
      <c r="P1858" s="5"/>
      <c r="Q1858" s="5"/>
      <c r="R1858" s="10"/>
      <c r="S1858" s="3">
        <f>_xlfn.XLOOKUP(E1858,DelayData!C:C,DelayData!E:E,"Not Found")</f>
        <v>0</v>
      </c>
      <c r="T1858" s="3">
        <f>tbl_master[[#This Row],[Delay Mins]]</f>
        <v>0</v>
      </c>
      <c r="U1858" s="41">
        <f t="shared" ref="U1858:U1921" si="119">S1857</f>
        <v>31</v>
      </c>
      <c r="V1858" s="41" t="e" cm="1">
        <f t="array" aca="1" ref="V1858" ca="1">IF(V5COUNT(S1858:S1860)&lt;3,"",AVERAGE(S1858:S1860))</f>
        <v>#NAME?</v>
      </c>
      <c r="W1858" s="41" t="e">
        <f t="shared" ref="W1858:W1921" ca="1" si="120">0.5*T1858 + 0.3*U1858 + 0.2*V1858</f>
        <v>#NAME?</v>
      </c>
      <c r="X1858" s="41" t="e">
        <f t="shared" ref="X1858:X1921" ca="1" si="121">S1858 - W1858</f>
        <v>#NAME?</v>
      </c>
      <c r="Y1858" s="44" t="e">
        <f t="shared" ref="Y1858:Y1921" ca="1" si="122">ABS(S1858 - W1858)</f>
        <v>#NAME?</v>
      </c>
    </row>
    <row r="1859" spans="1:25" ht="75" hidden="1" x14ac:dyDescent="0.25">
      <c r="A1859" s="3" t="s">
        <v>3456</v>
      </c>
      <c r="B1859" s="4">
        <v>45712</v>
      </c>
      <c r="C1859" s="3" t="s">
        <v>1172</v>
      </c>
      <c r="D1859" s="5" t="s">
        <v>325</v>
      </c>
      <c r="E1859" s="3" t="s">
        <v>264</v>
      </c>
      <c r="F1859" s="3">
        <v>16</v>
      </c>
      <c r="G1859" s="3">
        <v>62</v>
      </c>
      <c r="H1859" s="3"/>
      <c r="I1859" s="3" t="s">
        <v>119</v>
      </c>
      <c r="J1859" s="3" t="s">
        <v>163</v>
      </c>
      <c r="K1859" s="3" t="s">
        <v>28</v>
      </c>
      <c r="L1859" s="5"/>
      <c r="M1859" s="5"/>
      <c r="N1859" s="3" t="e">
        <f>IF(L1859="Availability", 0, IF(AND(#REF!="Y", OR(F1859&gt;2,#REF!&gt; 0)), 1, 0))</f>
        <v>#REF!</v>
      </c>
      <c r="O1859" s="5"/>
      <c r="P1859" s="5"/>
      <c r="Q1859" s="5"/>
      <c r="R1859" s="10"/>
      <c r="S1859" s="3">
        <f>_xlfn.XLOOKUP(E1859,DelayData!C:C,DelayData!E:E,"Not Found")</f>
        <v>24</v>
      </c>
      <c r="T1859" s="3">
        <f>tbl_master[[#This Row],[Delay Mins]]</f>
        <v>24</v>
      </c>
      <c r="U1859" s="41">
        <f t="shared" si="119"/>
        <v>0</v>
      </c>
      <c r="V1859" s="41" t="e" cm="1">
        <f t="array" aca="1" ref="V1859" ca="1">IF(V5COUNT(S1859:S1861)&lt;3,"",AVERAGE(S1859:S1861))</f>
        <v>#NAME?</v>
      </c>
      <c r="W1859" s="41" t="e">
        <f t="shared" ca="1" si="120"/>
        <v>#NAME?</v>
      </c>
      <c r="X1859" s="41" t="e">
        <f t="shared" ca="1" si="121"/>
        <v>#NAME?</v>
      </c>
      <c r="Y1859" s="44" t="e">
        <f t="shared" ca="1" si="122"/>
        <v>#NAME?</v>
      </c>
    </row>
    <row r="1860" spans="1:25" ht="165" hidden="1" x14ac:dyDescent="0.25">
      <c r="A1860" s="3" t="s">
        <v>3457</v>
      </c>
      <c r="B1860" s="4">
        <v>45711</v>
      </c>
      <c r="C1860" s="3" t="s">
        <v>990</v>
      </c>
      <c r="D1860" s="5" t="s">
        <v>3458</v>
      </c>
      <c r="E1860" s="3" t="s">
        <v>3459</v>
      </c>
      <c r="F1860" s="3">
        <v>2</v>
      </c>
      <c r="G1860" s="3">
        <v>2</v>
      </c>
      <c r="H1860" s="4">
        <v>43545</v>
      </c>
      <c r="I1860" s="3" t="s">
        <v>26</v>
      </c>
      <c r="J1860" s="3" t="s">
        <v>242</v>
      </c>
      <c r="K1860" s="3" t="s">
        <v>28</v>
      </c>
      <c r="L1860" s="5"/>
      <c r="M1860" s="5"/>
      <c r="N1860" s="3" t="e">
        <f>IF(L1860="Availability", 0, IF(AND(#REF!="Y", OR(F1860&gt;2,#REF!&gt; 0)), 1, 0))</f>
        <v>#REF!</v>
      </c>
      <c r="O1860" s="5"/>
      <c r="P1860" s="5"/>
      <c r="Q1860" s="5"/>
      <c r="R1860" s="10"/>
      <c r="S1860" s="3">
        <f>_xlfn.XLOOKUP(E1860,DelayData!C:C,DelayData!E:E,"Not Found")</f>
        <v>0</v>
      </c>
      <c r="T1860" s="3">
        <f>tbl_master[[#This Row],[Delay Mins]]</f>
        <v>0</v>
      </c>
      <c r="U1860" s="41">
        <f t="shared" si="119"/>
        <v>24</v>
      </c>
      <c r="V1860" s="41" t="e" cm="1">
        <f t="array" aca="1" ref="V1860" ca="1">IF(V5COUNT(S1860:S1862)&lt;3,"",AVERAGE(S1860:S1862))</f>
        <v>#NAME?</v>
      </c>
      <c r="W1860" s="41" t="e">
        <f t="shared" ca="1" si="120"/>
        <v>#NAME?</v>
      </c>
      <c r="X1860" s="41" t="e">
        <f t="shared" ca="1" si="121"/>
        <v>#NAME?</v>
      </c>
      <c r="Y1860" s="44" t="e">
        <f t="shared" ca="1" si="122"/>
        <v>#NAME?</v>
      </c>
    </row>
    <row r="1861" spans="1:25" ht="60" hidden="1" x14ac:dyDescent="0.25">
      <c r="A1861" s="3" t="s">
        <v>3460</v>
      </c>
      <c r="B1861" s="4">
        <v>45711</v>
      </c>
      <c r="C1861" s="3" t="s">
        <v>784</v>
      </c>
      <c r="D1861" s="5" t="s">
        <v>3461</v>
      </c>
      <c r="E1861" s="3" t="s">
        <v>387</v>
      </c>
      <c r="F1861" s="3">
        <v>19</v>
      </c>
      <c r="G1861" s="3">
        <v>37</v>
      </c>
      <c r="H1861" s="4">
        <v>43838</v>
      </c>
      <c r="I1861" s="3" t="s">
        <v>39</v>
      </c>
      <c r="J1861" s="3" t="s">
        <v>163</v>
      </c>
      <c r="K1861" s="3" t="s">
        <v>28</v>
      </c>
      <c r="L1861" s="5"/>
      <c r="M1861" s="5" t="s">
        <v>3462</v>
      </c>
      <c r="N1861" s="3" t="e">
        <f>IF(L1861="Availability", 0, IF(AND(#REF!="Y", OR(F1861&gt;2,#REF!&gt; 0)), 1, 0))</f>
        <v>#REF!</v>
      </c>
      <c r="O1861" s="5"/>
      <c r="P1861" s="5"/>
      <c r="Q1861" s="5"/>
      <c r="R1861" s="10"/>
      <c r="S1861" s="3">
        <f>_xlfn.XLOOKUP(E1861,DelayData!C:C,DelayData!E:E,"Not Found")</f>
        <v>31</v>
      </c>
      <c r="T1861" s="3">
        <f>tbl_master[[#This Row],[Delay Mins]]</f>
        <v>31</v>
      </c>
      <c r="U1861" s="41">
        <f t="shared" si="119"/>
        <v>0</v>
      </c>
      <c r="V1861" s="41" t="e" cm="1">
        <f t="array" aca="1" ref="V1861" ca="1">IF(V5COUNT(S1861:S1863)&lt;3,"",AVERAGE(S1861:S1863))</f>
        <v>#NAME?</v>
      </c>
      <c r="W1861" s="41" t="e">
        <f t="shared" ca="1" si="120"/>
        <v>#NAME?</v>
      </c>
      <c r="X1861" s="41" t="e">
        <f t="shared" ca="1" si="121"/>
        <v>#NAME?</v>
      </c>
      <c r="Y1861" s="44" t="e">
        <f t="shared" ca="1" si="122"/>
        <v>#NAME?</v>
      </c>
    </row>
    <row r="1862" spans="1:25" ht="60" hidden="1" x14ac:dyDescent="0.25">
      <c r="A1862" s="3" t="s">
        <v>3463</v>
      </c>
      <c r="B1862" s="4">
        <v>45711</v>
      </c>
      <c r="C1862" s="3" t="s">
        <v>471</v>
      </c>
      <c r="D1862" s="5" t="s">
        <v>472</v>
      </c>
      <c r="E1862" s="3" t="s">
        <v>3464</v>
      </c>
      <c r="F1862" s="3">
        <v>5.5</v>
      </c>
      <c r="G1862" s="3">
        <v>5.5</v>
      </c>
      <c r="H1862" s="4">
        <v>43819</v>
      </c>
      <c r="I1862" s="3" t="s">
        <v>26</v>
      </c>
      <c r="J1862" s="3" t="s">
        <v>242</v>
      </c>
      <c r="K1862" s="3" t="s">
        <v>28</v>
      </c>
      <c r="L1862" s="5"/>
      <c r="M1862" s="5"/>
      <c r="N1862" s="3" t="e">
        <f>IF(L1862="Availability", 0, IF(AND(#REF!="Y", OR(F1862&gt;2,#REF!&gt; 0)), 1, 0))</f>
        <v>#REF!</v>
      </c>
      <c r="O1862" s="5"/>
      <c r="P1862" s="5"/>
      <c r="Q1862" s="5"/>
      <c r="R1862" s="10"/>
      <c r="S1862" s="3">
        <f>_xlfn.XLOOKUP(E1862,DelayData!C:C,DelayData!E:E,"Not Found")</f>
        <v>0</v>
      </c>
      <c r="T1862" s="3">
        <f>tbl_master[[#This Row],[Delay Mins]]</f>
        <v>0</v>
      </c>
      <c r="U1862" s="41">
        <f t="shared" si="119"/>
        <v>31</v>
      </c>
      <c r="V1862" s="41" t="e" cm="1">
        <f t="array" aca="1" ref="V1862" ca="1">IF(V5COUNT(S1862:S1864)&lt;3,"",AVERAGE(S1862:S1864))</f>
        <v>#NAME?</v>
      </c>
      <c r="W1862" s="41" t="e">
        <f t="shared" ca="1" si="120"/>
        <v>#NAME?</v>
      </c>
      <c r="X1862" s="41" t="e">
        <f t="shared" ca="1" si="121"/>
        <v>#NAME?</v>
      </c>
      <c r="Y1862" s="44" t="e">
        <f t="shared" ca="1" si="122"/>
        <v>#NAME?</v>
      </c>
    </row>
    <row r="1863" spans="1:25" ht="60" hidden="1" x14ac:dyDescent="0.25">
      <c r="A1863" s="3" t="s">
        <v>3465</v>
      </c>
      <c r="B1863" s="4">
        <v>45711</v>
      </c>
      <c r="C1863" s="3" t="s">
        <v>3466</v>
      </c>
      <c r="D1863" s="5" t="s">
        <v>3467</v>
      </c>
      <c r="E1863" s="3" t="s">
        <v>70</v>
      </c>
      <c r="F1863" s="3">
        <v>6</v>
      </c>
      <c r="G1863" s="3">
        <v>23</v>
      </c>
      <c r="H1863" s="4">
        <v>43915</v>
      </c>
      <c r="I1863" s="3" t="s">
        <v>71</v>
      </c>
      <c r="J1863" s="3" t="s">
        <v>55</v>
      </c>
      <c r="K1863" s="3" t="s">
        <v>28</v>
      </c>
      <c r="L1863" s="5"/>
      <c r="M1863" s="5" t="s">
        <v>3444</v>
      </c>
      <c r="N1863" s="3" t="e">
        <f>IF(L1863="Availability", 0, IF(AND(#REF!="Y", OR(F1863&gt;2,#REF!&gt; 0)), 1, 0))</f>
        <v>#REF!</v>
      </c>
      <c r="O1863" s="5"/>
      <c r="P1863" s="5"/>
      <c r="Q1863" s="5"/>
      <c r="R1863" s="10"/>
      <c r="S1863" s="3">
        <f>_xlfn.XLOOKUP(E1863,DelayData!C:C,DelayData!E:E,"Not Found")</f>
        <v>27</v>
      </c>
      <c r="T1863" s="3">
        <f>tbl_master[[#This Row],[Delay Mins]]</f>
        <v>27</v>
      </c>
      <c r="U1863" s="41">
        <f t="shared" si="119"/>
        <v>0</v>
      </c>
      <c r="V1863" s="41" t="e" cm="1">
        <f t="array" aca="1" ref="V1863" ca="1">IF(V5COUNT(S1863:S1865)&lt;3,"",AVERAGE(S1863:S1865))</f>
        <v>#NAME?</v>
      </c>
      <c r="W1863" s="41" t="e">
        <f t="shared" ca="1" si="120"/>
        <v>#NAME?</v>
      </c>
      <c r="X1863" s="41" t="e">
        <f t="shared" ca="1" si="121"/>
        <v>#NAME?</v>
      </c>
      <c r="Y1863" s="44" t="e">
        <f t="shared" ca="1" si="122"/>
        <v>#NAME?</v>
      </c>
    </row>
    <row r="1864" spans="1:25" ht="60" hidden="1" x14ac:dyDescent="0.25">
      <c r="A1864" s="3" t="s">
        <v>3468</v>
      </c>
      <c r="B1864" s="4">
        <v>45711</v>
      </c>
      <c r="C1864" s="3" t="s">
        <v>2025</v>
      </c>
      <c r="D1864" s="5" t="s">
        <v>3469</v>
      </c>
      <c r="E1864" s="3" t="s">
        <v>70</v>
      </c>
      <c r="F1864" s="3">
        <v>16</v>
      </c>
      <c r="G1864" s="3">
        <v>16</v>
      </c>
      <c r="H1864" s="4">
        <v>43847</v>
      </c>
      <c r="I1864" s="3" t="s">
        <v>71</v>
      </c>
      <c r="J1864" s="3" t="s">
        <v>55</v>
      </c>
      <c r="K1864" s="3" t="s">
        <v>28</v>
      </c>
      <c r="L1864" s="5"/>
      <c r="M1864" s="5" t="s">
        <v>3462</v>
      </c>
      <c r="N1864" s="3" t="e">
        <f>IF(L1864="Availability", 0, IF(AND(#REF!="Y", OR(F1864&gt;2,#REF!&gt; 0)), 1, 0))</f>
        <v>#REF!</v>
      </c>
      <c r="O1864" s="5"/>
      <c r="P1864" s="5"/>
      <c r="Q1864" s="5"/>
      <c r="R1864" s="10"/>
      <c r="S1864" s="3">
        <f>_xlfn.XLOOKUP(E1864,DelayData!C:C,DelayData!E:E,"Not Found")</f>
        <v>27</v>
      </c>
      <c r="T1864" s="3">
        <f>tbl_master[[#This Row],[Delay Mins]]</f>
        <v>27</v>
      </c>
      <c r="U1864" s="41">
        <f t="shared" si="119"/>
        <v>27</v>
      </c>
      <c r="V1864" s="41" t="e" cm="1">
        <f t="array" aca="1" ref="V1864" ca="1">IF(V5COUNT(S1864:S1866)&lt;3,"",AVERAGE(S1864:S1866))</f>
        <v>#NAME?</v>
      </c>
      <c r="W1864" s="41" t="e">
        <f t="shared" ca="1" si="120"/>
        <v>#NAME?</v>
      </c>
      <c r="X1864" s="41" t="e">
        <f t="shared" ca="1" si="121"/>
        <v>#NAME?</v>
      </c>
      <c r="Y1864" s="44" t="e">
        <f t="shared" ca="1" si="122"/>
        <v>#NAME?</v>
      </c>
    </row>
    <row r="1865" spans="1:25" ht="75" hidden="1" x14ac:dyDescent="0.25">
      <c r="A1865" s="3" t="s">
        <v>3470</v>
      </c>
      <c r="B1865" s="4">
        <v>45711</v>
      </c>
      <c r="C1865" s="3" t="s">
        <v>3471</v>
      </c>
      <c r="D1865" s="5" t="s">
        <v>3472</v>
      </c>
      <c r="E1865" s="3" t="s">
        <v>58</v>
      </c>
      <c r="F1865" s="3">
        <v>32</v>
      </c>
      <c r="G1865" s="3">
        <v>67</v>
      </c>
      <c r="H1865" s="4">
        <v>43542</v>
      </c>
      <c r="I1865" s="3" t="s">
        <v>59</v>
      </c>
      <c r="J1865" s="3" t="s">
        <v>55</v>
      </c>
      <c r="K1865" s="3" t="s">
        <v>28</v>
      </c>
      <c r="L1865" s="5"/>
      <c r="M1865" s="5" t="s">
        <v>3473</v>
      </c>
      <c r="N1865" s="3" t="e">
        <f>IF(L1865="Availability", 0, IF(AND(#REF!="Y", OR(F1865&gt;2,#REF!&gt; 0)), 1, 0))</f>
        <v>#REF!</v>
      </c>
      <c r="O1865" s="5"/>
      <c r="P1865" s="5"/>
      <c r="Q1865" s="5"/>
      <c r="R1865" s="10"/>
      <c r="S1865" s="3">
        <f>_xlfn.XLOOKUP(E1865,DelayData!C:C,DelayData!E:E,"Not Found")</f>
        <v>2</v>
      </c>
      <c r="T1865" s="3">
        <f>tbl_master[[#This Row],[Delay Mins]]</f>
        <v>2</v>
      </c>
      <c r="U1865" s="41">
        <f t="shared" si="119"/>
        <v>27</v>
      </c>
      <c r="V1865" s="41" t="e" cm="1">
        <f t="array" aca="1" ref="V1865" ca="1">IF(V5COUNT(S1865:S1867)&lt;3,"",AVERAGE(S1865:S1867))</f>
        <v>#NAME?</v>
      </c>
      <c r="W1865" s="41" t="e">
        <f t="shared" ca="1" si="120"/>
        <v>#NAME?</v>
      </c>
      <c r="X1865" s="41" t="e">
        <f t="shared" ca="1" si="121"/>
        <v>#NAME?</v>
      </c>
      <c r="Y1865" s="44" t="e">
        <f t="shared" ca="1" si="122"/>
        <v>#NAME?</v>
      </c>
    </row>
    <row r="1866" spans="1:25" ht="45" hidden="1" x14ac:dyDescent="0.25">
      <c r="A1866" s="3" t="s">
        <v>3474</v>
      </c>
      <c r="B1866" s="4">
        <v>45710</v>
      </c>
      <c r="C1866" s="3" t="s">
        <v>3241</v>
      </c>
      <c r="D1866" s="5" t="s">
        <v>3475</v>
      </c>
      <c r="E1866" s="3" t="s">
        <v>264</v>
      </c>
      <c r="F1866" s="3">
        <v>33</v>
      </c>
      <c r="G1866" s="3">
        <v>49</v>
      </c>
      <c r="H1866" s="4">
        <v>43838</v>
      </c>
      <c r="I1866" s="3" t="s">
        <v>260</v>
      </c>
      <c r="J1866" s="3"/>
      <c r="K1866" s="3" t="s">
        <v>424</v>
      </c>
      <c r="L1866" s="5" t="s">
        <v>875</v>
      </c>
      <c r="M1866" s="5"/>
      <c r="N1866" s="3" t="e">
        <f>IF(L1866="Availability", 0, IF(AND(#REF!="Y", OR(F1866&gt;2,#REF!&gt; 0)), 1, 0))</f>
        <v>#REF!</v>
      </c>
      <c r="O1866" s="5"/>
      <c r="P1866" s="5"/>
      <c r="Q1866" s="5"/>
      <c r="R1866" s="10"/>
      <c r="S1866" s="3">
        <f>_xlfn.XLOOKUP(E1866,DelayData!C:C,DelayData!E:E,"Not Found")</f>
        <v>24</v>
      </c>
      <c r="T1866" s="3">
        <f>tbl_master[[#This Row],[Delay Mins]]</f>
        <v>24</v>
      </c>
      <c r="U1866" s="41">
        <f t="shared" si="119"/>
        <v>2</v>
      </c>
      <c r="V1866" s="41" t="e" cm="1">
        <f t="array" aca="1" ref="V1866" ca="1">IF(V5COUNT(S1866:S1868)&lt;3,"",AVERAGE(S1866:S1868))</f>
        <v>#NAME?</v>
      </c>
      <c r="W1866" s="41" t="e">
        <f t="shared" ca="1" si="120"/>
        <v>#NAME?</v>
      </c>
      <c r="X1866" s="41" t="e">
        <f t="shared" ca="1" si="121"/>
        <v>#NAME?</v>
      </c>
      <c r="Y1866" s="44" t="e">
        <f t="shared" ca="1" si="122"/>
        <v>#NAME?</v>
      </c>
    </row>
    <row r="1867" spans="1:25" ht="60" hidden="1" x14ac:dyDescent="0.25">
      <c r="A1867" s="3" t="s">
        <v>3476</v>
      </c>
      <c r="B1867" s="4">
        <v>45710</v>
      </c>
      <c r="C1867" s="3"/>
      <c r="D1867" s="5" t="s">
        <v>3477</v>
      </c>
      <c r="E1867" s="3" t="s">
        <v>708</v>
      </c>
      <c r="F1867" s="3">
        <v>2</v>
      </c>
      <c r="G1867" s="3">
        <v>6</v>
      </c>
      <c r="H1867" s="4">
        <v>43700</v>
      </c>
      <c r="I1867" s="3" t="s">
        <v>39</v>
      </c>
      <c r="J1867" s="3"/>
      <c r="K1867" s="3" t="s">
        <v>34</v>
      </c>
      <c r="L1867" s="5"/>
      <c r="M1867" s="5" t="s">
        <v>3473</v>
      </c>
      <c r="N1867" s="3" t="e">
        <f>IF(L1867="Availability", 0, IF(AND(#REF!="Y", OR(F1867&gt;2,#REF!&gt; 0)), 1, 0))</f>
        <v>#REF!</v>
      </c>
      <c r="O1867" s="5"/>
      <c r="P1867" s="5"/>
      <c r="Q1867" s="5"/>
      <c r="R1867" s="10"/>
      <c r="S1867" s="3">
        <f>_xlfn.XLOOKUP(E1867,DelayData!C:C,DelayData!E:E,"Not Found")</f>
        <v>3</v>
      </c>
      <c r="T1867" s="3">
        <f>tbl_master[[#This Row],[Delay Mins]]</f>
        <v>3</v>
      </c>
      <c r="U1867" s="41">
        <f t="shared" si="119"/>
        <v>24</v>
      </c>
      <c r="V1867" s="41" t="e" cm="1">
        <f t="array" aca="1" ref="V1867" ca="1">IF(V5COUNT(S1867:S1869)&lt;3,"",AVERAGE(S1867:S1869))</f>
        <v>#NAME?</v>
      </c>
      <c r="W1867" s="41" t="e">
        <f t="shared" ca="1" si="120"/>
        <v>#NAME?</v>
      </c>
      <c r="X1867" s="41" t="e">
        <f t="shared" ca="1" si="121"/>
        <v>#NAME?</v>
      </c>
      <c r="Y1867" s="44" t="e">
        <f t="shared" ca="1" si="122"/>
        <v>#NAME?</v>
      </c>
    </row>
    <row r="1868" spans="1:25" ht="60" hidden="1" x14ac:dyDescent="0.25">
      <c r="A1868" s="3" t="s">
        <v>3478</v>
      </c>
      <c r="B1868" s="4">
        <v>45710</v>
      </c>
      <c r="C1868" s="3" t="s">
        <v>3479</v>
      </c>
      <c r="D1868" s="5" t="s">
        <v>3477</v>
      </c>
      <c r="E1868" s="3" t="s">
        <v>423</v>
      </c>
      <c r="F1868" s="3">
        <v>15</v>
      </c>
      <c r="G1868" s="3">
        <v>22</v>
      </c>
      <c r="H1868" s="4">
        <v>43700</v>
      </c>
      <c r="I1868" s="3" t="s">
        <v>39</v>
      </c>
      <c r="J1868" s="3" t="s">
        <v>170</v>
      </c>
      <c r="K1868" s="3" t="s">
        <v>28</v>
      </c>
      <c r="L1868" s="5"/>
      <c r="M1868" s="5"/>
      <c r="N1868" s="3" t="e">
        <f>IF(L1868="Availability", 0, IF(AND(#REF!="Y", OR(F1868&gt;2,#REF!&gt; 0)), 1, 0))</f>
        <v>#REF!</v>
      </c>
      <c r="O1868" s="5"/>
      <c r="P1868" s="5"/>
      <c r="Q1868" s="5"/>
      <c r="R1868" s="10"/>
      <c r="S1868" s="3">
        <f>_xlfn.XLOOKUP(E1868,DelayData!C:C,DelayData!E:E,"Not Found")</f>
        <v>22</v>
      </c>
      <c r="T1868" s="3">
        <f>tbl_master[[#This Row],[Delay Mins]]</f>
        <v>22</v>
      </c>
      <c r="U1868" s="41">
        <f t="shared" si="119"/>
        <v>3</v>
      </c>
      <c r="V1868" s="41" t="e" cm="1">
        <f t="array" aca="1" ref="V1868" ca="1">IF(V5COUNT(S1868:S1870)&lt;3,"",AVERAGE(S1868:S1870))</f>
        <v>#NAME?</v>
      </c>
      <c r="W1868" s="41" t="e">
        <f t="shared" ca="1" si="120"/>
        <v>#NAME?</v>
      </c>
      <c r="X1868" s="41" t="e">
        <f t="shared" ca="1" si="121"/>
        <v>#NAME?</v>
      </c>
      <c r="Y1868" s="44" t="e">
        <f t="shared" ca="1" si="122"/>
        <v>#NAME?</v>
      </c>
    </row>
    <row r="1869" spans="1:25" ht="165" hidden="1" x14ac:dyDescent="0.25">
      <c r="A1869" s="3" t="s">
        <v>3480</v>
      </c>
      <c r="B1869" s="4">
        <v>45710</v>
      </c>
      <c r="C1869" s="3" t="s">
        <v>480</v>
      </c>
      <c r="D1869" s="5" t="s">
        <v>3481</v>
      </c>
      <c r="E1869" s="3" t="s">
        <v>95</v>
      </c>
      <c r="F1869" s="3">
        <v>11</v>
      </c>
      <c r="G1869" s="3">
        <v>51</v>
      </c>
      <c r="H1869" s="4">
        <v>43679</v>
      </c>
      <c r="I1869" s="3" t="s">
        <v>39</v>
      </c>
      <c r="J1869" s="3" t="s">
        <v>361</v>
      </c>
      <c r="K1869" s="3" t="s">
        <v>28</v>
      </c>
      <c r="L1869" s="5"/>
      <c r="M1869" s="5"/>
      <c r="N1869" s="3" t="e">
        <f>IF(L1869="Availability", 0, IF(AND(#REF!="Y", OR(F1869&gt;2,#REF!&gt; 0)), 1, 0))</f>
        <v>#REF!</v>
      </c>
      <c r="O1869" s="5"/>
      <c r="P1869" s="5"/>
      <c r="Q1869" s="5"/>
      <c r="R1869" s="10"/>
      <c r="S1869" s="3">
        <f>_xlfn.XLOOKUP(E1869,DelayData!C:C,DelayData!E:E,"Not Found")</f>
        <v>0</v>
      </c>
      <c r="T1869" s="3">
        <f>tbl_master[[#This Row],[Delay Mins]]</f>
        <v>0</v>
      </c>
      <c r="U1869" s="41">
        <f t="shared" si="119"/>
        <v>22</v>
      </c>
      <c r="V1869" s="41" t="e" cm="1">
        <f t="array" aca="1" ref="V1869" ca="1">IF(V5COUNT(S1869:S1871)&lt;3,"",AVERAGE(S1869:S1871))</f>
        <v>#NAME?</v>
      </c>
      <c r="W1869" s="41" t="e">
        <f t="shared" ca="1" si="120"/>
        <v>#NAME?</v>
      </c>
      <c r="X1869" s="41" t="e">
        <f t="shared" ca="1" si="121"/>
        <v>#NAME?</v>
      </c>
      <c r="Y1869" s="44" t="e">
        <f t="shared" ca="1" si="122"/>
        <v>#NAME?</v>
      </c>
    </row>
    <row r="1870" spans="1:25" ht="30" hidden="1" x14ac:dyDescent="0.25">
      <c r="A1870" s="3" t="s">
        <v>3482</v>
      </c>
      <c r="B1870" s="4">
        <v>45710</v>
      </c>
      <c r="C1870" s="3" t="s">
        <v>3483</v>
      </c>
      <c r="D1870" s="5"/>
      <c r="E1870" s="3" t="s">
        <v>128</v>
      </c>
      <c r="F1870" s="3">
        <v>30</v>
      </c>
      <c r="G1870" s="3">
        <v>33</v>
      </c>
      <c r="H1870" s="3"/>
      <c r="I1870" s="3" t="s">
        <v>88</v>
      </c>
      <c r="J1870" s="3" t="s">
        <v>361</v>
      </c>
      <c r="K1870" s="3" t="s">
        <v>28</v>
      </c>
      <c r="L1870" s="5"/>
      <c r="M1870" s="5"/>
      <c r="N1870" s="3" t="e">
        <f>IF(L1870="Availability", 0, IF(AND(#REF!="Y", OR(F1870&gt;2,#REF!&gt; 0)), 1, 0))</f>
        <v>#REF!</v>
      </c>
      <c r="O1870" s="5"/>
      <c r="P1870" s="5"/>
      <c r="Q1870" s="5"/>
      <c r="R1870" s="10"/>
      <c r="S1870" s="3">
        <f>_xlfn.XLOOKUP(E1870,DelayData!C:C,DelayData!E:E,"Not Found")</f>
        <v>3</v>
      </c>
      <c r="T1870" s="3">
        <f>tbl_master[[#This Row],[Delay Mins]]</f>
        <v>3</v>
      </c>
      <c r="U1870" s="41">
        <f t="shared" si="119"/>
        <v>0</v>
      </c>
      <c r="V1870" s="41" t="e" cm="1">
        <f t="array" aca="1" ref="V1870" ca="1">IF(V5COUNT(S1870:S1872)&lt;3,"",AVERAGE(S1870:S1872))</f>
        <v>#NAME?</v>
      </c>
      <c r="W1870" s="41" t="e">
        <f t="shared" ca="1" si="120"/>
        <v>#NAME?</v>
      </c>
      <c r="X1870" s="41" t="e">
        <f t="shared" ca="1" si="121"/>
        <v>#NAME?</v>
      </c>
      <c r="Y1870" s="44" t="e">
        <f t="shared" ca="1" si="122"/>
        <v>#NAME?</v>
      </c>
    </row>
    <row r="1871" spans="1:25" ht="60" hidden="1" x14ac:dyDescent="0.25">
      <c r="A1871" s="3" t="s">
        <v>3484</v>
      </c>
      <c r="B1871" s="4">
        <v>45710</v>
      </c>
      <c r="C1871" s="3" t="s">
        <v>1798</v>
      </c>
      <c r="D1871" s="5" t="s">
        <v>1799</v>
      </c>
      <c r="E1871" s="3" t="s">
        <v>1551</v>
      </c>
      <c r="F1871" s="3">
        <v>27</v>
      </c>
      <c r="G1871" s="3">
        <v>69</v>
      </c>
      <c r="H1871" s="4">
        <v>43672</v>
      </c>
      <c r="I1871" s="3" t="s">
        <v>54</v>
      </c>
      <c r="J1871" s="3" t="s">
        <v>55</v>
      </c>
      <c r="K1871" s="3" t="s">
        <v>28</v>
      </c>
      <c r="L1871" s="5"/>
      <c r="M1871" s="5"/>
      <c r="N1871" s="3" t="e">
        <f>IF(L1871="Availability", 0, IF(AND(#REF!="Y", OR(F1871&gt;2,#REF!&gt; 0)), 1, 0))</f>
        <v>#REF!</v>
      </c>
      <c r="O1871" s="5"/>
      <c r="P1871" s="5"/>
      <c r="Q1871" s="5"/>
      <c r="R1871" s="10"/>
      <c r="S1871" s="3">
        <f>_xlfn.XLOOKUP(E1871,DelayData!C:C,DelayData!E:E,"Not Found")</f>
        <v>5</v>
      </c>
      <c r="T1871" s="3">
        <f>tbl_master[[#This Row],[Delay Mins]]</f>
        <v>5</v>
      </c>
      <c r="U1871" s="41">
        <f t="shared" si="119"/>
        <v>3</v>
      </c>
      <c r="V1871" s="41" t="e" cm="1">
        <f t="array" aca="1" ref="V1871" ca="1">IF(V5COUNT(S1871:S1873)&lt;3,"",AVERAGE(S1871:S1873))</f>
        <v>#NAME?</v>
      </c>
      <c r="W1871" s="41" t="e">
        <f t="shared" ca="1" si="120"/>
        <v>#NAME?</v>
      </c>
      <c r="X1871" s="41" t="e">
        <f t="shared" ca="1" si="121"/>
        <v>#NAME?</v>
      </c>
      <c r="Y1871" s="44" t="e">
        <f t="shared" ca="1" si="122"/>
        <v>#NAME?</v>
      </c>
    </row>
    <row r="1872" spans="1:25" ht="60" hidden="1" x14ac:dyDescent="0.25">
      <c r="A1872" s="3" t="s">
        <v>3485</v>
      </c>
      <c r="B1872" s="4">
        <v>45709</v>
      </c>
      <c r="C1872" s="3" t="s">
        <v>3486</v>
      </c>
      <c r="D1872" s="5" t="s">
        <v>3487</v>
      </c>
      <c r="E1872" s="3" t="s">
        <v>133</v>
      </c>
      <c r="F1872" s="3">
        <v>9</v>
      </c>
      <c r="G1872" s="3">
        <v>9</v>
      </c>
      <c r="H1872" s="4">
        <v>43728</v>
      </c>
      <c r="I1872" s="3" t="s">
        <v>54</v>
      </c>
      <c r="J1872" s="3" t="s">
        <v>55</v>
      </c>
      <c r="K1872" s="3" t="s">
        <v>28</v>
      </c>
      <c r="L1872" s="5"/>
      <c r="M1872" s="5"/>
      <c r="N1872" s="3" t="e">
        <f>IF(L1872="Availability", 0, IF(AND(#REF!="Y", OR(F1872&gt;2,#REF!&gt; 0)), 1, 0))</f>
        <v>#REF!</v>
      </c>
      <c r="O1872" s="5"/>
      <c r="P1872" s="5"/>
      <c r="Q1872" s="5"/>
      <c r="R1872" s="10"/>
      <c r="S1872" s="3">
        <f>_xlfn.XLOOKUP(E1872,DelayData!C:C,DelayData!E:E,"Not Found")</f>
        <v>101</v>
      </c>
      <c r="T1872" s="3">
        <f>tbl_master[[#This Row],[Delay Mins]]</f>
        <v>101</v>
      </c>
      <c r="U1872" s="41">
        <f t="shared" si="119"/>
        <v>5</v>
      </c>
      <c r="V1872" s="41" t="e" cm="1">
        <f t="array" aca="1" ref="V1872" ca="1">IF(V5COUNT(S1872:S1874)&lt;3,"",AVERAGE(S1872:S1874))</f>
        <v>#NAME?</v>
      </c>
      <c r="W1872" s="41" t="e">
        <f t="shared" ca="1" si="120"/>
        <v>#NAME?</v>
      </c>
      <c r="X1872" s="41" t="e">
        <f t="shared" ca="1" si="121"/>
        <v>#NAME?</v>
      </c>
      <c r="Y1872" s="44" t="e">
        <f t="shared" ca="1" si="122"/>
        <v>#NAME?</v>
      </c>
    </row>
    <row r="1873" spans="1:25" ht="60" hidden="1" x14ac:dyDescent="0.25">
      <c r="A1873" s="3" t="s">
        <v>3488</v>
      </c>
      <c r="B1873" s="4">
        <v>45709</v>
      </c>
      <c r="C1873" s="3" t="s">
        <v>3489</v>
      </c>
      <c r="D1873" s="5" t="s">
        <v>3490</v>
      </c>
      <c r="E1873" s="3" t="s">
        <v>133</v>
      </c>
      <c r="F1873" s="3">
        <v>15</v>
      </c>
      <c r="G1873" s="3">
        <v>15</v>
      </c>
      <c r="H1873" s="4">
        <v>44040</v>
      </c>
      <c r="I1873" s="3" t="s">
        <v>54</v>
      </c>
      <c r="J1873" s="3" t="s">
        <v>55</v>
      </c>
      <c r="K1873" s="3" t="s">
        <v>28</v>
      </c>
      <c r="L1873" s="5"/>
      <c r="M1873" s="5"/>
      <c r="N1873" s="3" t="e">
        <f>IF(L1873="Availability", 0, IF(AND(#REF!="Y", OR(F1873&gt;2,#REF!&gt; 0)), 1, 0))</f>
        <v>#REF!</v>
      </c>
      <c r="O1873" s="5"/>
      <c r="P1873" s="5"/>
      <c r="Q1873" s="5"/>
      <c r="R1873" s="10"/>
      <c r="S1873" s="3">
        <f>_xlfn.XLOOKUP(E1873,DelayData!C:C,DelayData!E:E,"Not Found")</f>
        <v>101</v>
      </c>
      <c r="T1873" s="3">
        <f>tbl_master[[#This Row],[Delay Mins]]</f>
        <v>101</v>
      </c>
      <c r="U1873" s="41">
        <f t="shared" si="119"/>
        <v>101</v>
      </c>
      <c r="V1873" s="41" t="e" cm="1">
        <f t="array" aca="1" ref="V1873" ca="1">IF(V5COUNT(S1873:S1875)&lt;3,"",AVERAGE(S1873:S1875))</f>
        <v>#NAME?</v>
      </c>
      <c r="W1873" s="41" t="e">
        <f t="shared" ca="1" si="120"/>
        <v>#NAME?</v>
      </c>
      <c r="X1873" s="41" t="e">
        <f t="shared" ca="1" si="121"/>
        <v>#NAME?</v>
      </c>
      <c r="Y1873" s="44" t="e">
        <f t="shared" ca="1" si="122"/>
        <v>#NAME?</v>
      </c>
    </row>
    <row r="1874" spans="1:25" ht="45" hidden="1" x14ac:dyDescent="0.25">
      <c r="A1874" s="3" t="s">
        <v>3491</v>
      </c>
      <c r="B1874" s="4">
        <v>45709</v>
      </c>
      <c r="C1874" s="3" t="s">
        <v>616</v>
      </c>
      <c r="D1874" s="5" t="s">
        <v>1778</v>
      </c>
      <c r="E1874" s="3" t="s">
        <v>700</v>
      </c>
      <c r="F1874" s="3">
        <v>7</v>
      </c>
      <c r="G1874" s="3">
        <v>13</v>
      </c>
      <c r="H1874" s="4">
        <v>44040</v>
      </c>
      <c r="I1874" s="3" t="s">
        <v>39</v>
      </c>
      <c r="J1874" s="3" t="s">
        <v>27</v>
      </c>
      <c r="K1874" s="3" t="s">
        <v>28</v>
      </c>
      <c r="L1874" s="5"/>
      <c r="M1874" s="5" t="s">
        <v>3473</v>
      </c>
      <c r="N1874" s="3" t="e">
        <f>IF(L1874="Availability", 0, IF(AND(#REF!="Y", OR(F1874&gt;2,#REF!&gt; 0)), 1, 0))</f>
        <v>#REF!</v>
      </c>
      <c r="O1874" s="5"/>
      <c r="P1874" s="5"/>
      <c r="Q1874" s="5"/>
      <c r="R1874" s="10"/>
      <c r="S1874" s="3">
        <f>_xlfn.XLOOKUP(E1874,DelayData!C:C,DelayData!E:E,"Not Found")</f>
        <v>42</v>
      </c>
      <c r="T1874" s="3">
        <f>tbl_master[[#This Row],[Delay Mins]]</f>
        <v>42</v>
      </c>
      <c r="U1874" s="41">
        <f t="shared" si="119"/>
        <v>101</v>
      </c>
      <c r="V1874" s="41" t="e" cm="1">
        <f t="array" aca="1" ref="V1874" ca="1">IF(V5COUNT(S1874:S1876)&lt;3,"",AVERAGE(S1874:S1876))</f>
        <v>#NAME?</v>
      </c>
      <c r="W1874" s="41" t="e">
        <f t="shared" ca="1" si="120"/>
        <v>#NAME?</v>
      </c>
      <c r="X1874" s="41" t="e">
        <f t="shared" ca="1" si="121"/>
        <v>#NAME?</v>
      </c>
      <c r="Y1874" s="44" t="e">
        <f t="shared" ca="1" si="122"/>
        <v>#NAME?</v>
      </c>
    </row>
    <row r="1875" spans="1:25" ht="60" hidden="1" x14ac:dyDescent="0.25">
      <c r="A1875" s="3" t="s">
        <v>3492</v>
      </c>
      <c r="B1875" s="4">
        <v>45709</v>
      </c>
      <c r="C1875" s="3" t="s">
        <v>429</v>
      </c>
      <c r="D1875" s="5" t="s">
        <v>426</v>
      </c>
      <c r="E1875" s="3" t="s">
        <v>99</v>
      </c>
      <c r="F1875" s="3">
        <v>16</v>
      </c>
      <c r="G1875" s="3">
        <v>58</v>
      </c>
      <c r="H1875" s="4">
        <v>43972</v>
      </c>
      <c r="I1875" s="3" t="s">
        <v>601</v>
      </c>
      <c r="J1875" s="3" t="s">
        <v>602</v>
      </c>
      <c r="K1875" s="3" t="s">
        <v>28</v>
      </c>
      <c r="L1875" s="5" t="s">
        <v>1523</v>
      </c>
      <c r="M1875" s="5" t="s">
        <v>3173</v>
      </c>
      <c r="N1875" s="3" t="e">
        <f>IF(L1875="Availability", 0, IF(AND(#REF!="Y", OR(F1875&gt;2,#REF!&gt; 0)), 1, 0))</f>
        <v>#REF!</v>
      </c>
      <c r="O1875" s="5"/>
      <c r="P1875" s="5"/>
      <c r="Q1875" s="5"/>
      <c r="R1875" s="10"/>
      <c r="S1875" s="3">
        <f>_xlfn.XLOOKUP(E1875,DelayData!C:C,DelayData!E:E,"Not Found")</f>
        <v>12</v>
      </c>
      <c r="T1875" s="3">
        <f>tbl_master[[#This Row],[Delay Mins]]</f>
        <v>12</v>
      </c>
      <c r="U1875" s="41">
        <f t="shared" si="119"/>
        <v>42</v>
      </c>
      <c r="V1875" s="41" t="e" cm="1">
        <f t="array" aca="1" ref="V1875" ca="1">IF(V5COUNT(S1875:S1877)&lt;3,"",AVERAGE(S1875:S1877))</f>
        <v>#NAME?</v>
      </c>
      <c r="W1875" s="41" t="e">
        <f t="shared" ca="1" si="120"/>
        <v>#NAME?</v>
      </c>
      <c r="X1875" s="41" t="e">
        <f t="shared" ca="1" si="121"/>
        <v>#NAME?</v>
      </c>
      <c r="Y1875" s="44" t="e">
        <f t="shared" ca="1" si="122"/>
        <v>#NAME?</v>
      </c>
    </row>
    <row r="1876" spans="1:25" ht="45" hidden="1" x14ac:dyDescent="0.25">
      <c r="A1876" s="3" t="s">
        <v>3493</v>
      </c>
      <c r="B1876" s="4">
        <v>45709</v>
      </c>
      <c r="C1876" s="3" t="s">
        <v>769</v>
      </c>
      <c r="D1876" s="5" t="s">
        <v>3197</v>
      </c>
      <c r="E1876" s="3" t="s">
        <v>118</v>
      </c>
      <c r="F1876" s="3">
        <v>33</v>
      </c>
      <c r="G1876" s="3">
        <v>55</v>
      </c>
      <c r="H1876" s="4">
        <v>43679</v>
      </c>
      <c r="I1876" s="3" t="s">
        <v>26</v>
      </c>
      <c r="J1876" s="3" t="s">
        <v>242</v>
      </c>
      <c r="K1876" s="3" t="s">
        <v>28</v>
      </c>
      <c r="L1876" s="5"/>
      <c r="M1876" s="5"/>
      <c r="N1876" s="3" t="e">
        <f>IF(L1876="Availability", 0, IF(AND(#REF!="Y", OR(F1876&gt;2,#REF!&gt; 0)), 1, 0))</f>
        <v>#REF!</v>
      </c>
      <c r="O1876" s="5"/>
      <c r="P1876" s="5"/>
      <c r="Q1876" s="5"/>
      <c r="R1876" s="10"/>
      <c r="S1876" s="3">
        <f>_xlfn.XLOOKUP(E1876,DelayData!C:C,DelayData!E:E,"Not Found")</f>
        <v>0</v>
      </c>
      <c r="T1876" s="3">
        <f>tbl_master[[#This Row],[Delay Mins]]</f>
        <v>0</v>
      </c>
      <c r="U1876" s="41">
        <f t="shared" si="119"/>
        <v>12</v>
      </c>
      <c r="V1876" s="41" t="e" cm="1">
        <f t="array" aca="1" ref="V1876" ca="1">IF(V5COUNT(S1876:S1878)&lt;3,"",AVERAGE(S1876:S1878))</f>
        <v>#NAME?</v>
      </c>
      <c r="W1876" s="41" t="e">
        <f t="shared" ca="1" si="120"/>
        <v>#NAME?</v>
      </c>
      <c r="X1876" s="41" t="e">
        <f t="shared" ca="1" si="121"/>
        <v>#NAME?</v>
      </c>
      <c r="Y1876" s="44" t="e">
        <f t="shared" ca="1" si="122"/>
        <v>#NAME?</v>
      </c>
    </row>
    <row r="1877" spans="1:25" ht="75" hidden="1" x14ac:dyDescent="0.25">
      <c r="A1877" s="3" t="s">
        <v>3494</v>
      </c>
      <c r="B1877" s="4">
        <v>45709</v>
      </c>
      <c r="C1877" s="3" t="s">
        <v>61</v>
      </c>
      <c r="D1877" s="5" t="s">
        <v>2771</v>
      </c>
      <c r="E1877" s="3" t="s">
        <v>95</v>
      </c>
      <c r="F1877" s="3">
        <v>6</v>
      </c>
      <c r="G1877" s="3">
        <v>6</v>
      </c>
      <c r="H1877" s="4">
        <v>43812</v>
      </c>
      <c r="I1877" s="3" t="s">
        <v>302</v>
      </c>
      <c r="J1877" s="3" t="s">
        <v>44</v>
      </c>
      <c r="K1877" s="3" t="s">
        <v>28</v>
      </c>
      <c r="L1877" s="5"/>
      <c r="M1877" s="5" t="s">
        <v>3438</v>
      </c>
      <c r="N1877" s="3" t="e">
        <f>IF(L1877="Availability", 0, IF(AND(#REF!="Y", OR(F1877&gt;2,#REF!&gt; 0)), 1, 0))</f>
        <v>#REF!</v>
      </c>
      <c r="O1877" s="5"/>
      <c r="P1877" s="5"/>
      <c r="Q1877" s="5"/>
      <c r="R1877" s="10"/>
      <c r="S1877" s="3">
        <f>_xlfn.XLOOKUP(E1877,DelayData!C:C,DelayData!E:E,"Not Found")</f>
        <v>0</v>
      </c>
      <c r="T1877" s="3">
        <f>tbl_master[[#This Row],[Delay Mins]]</f>
        <v>0</v>
      </c>
      <c r="U1877" s="41">
        <f t="shared" si="119"/>
        <v>0</v>
      </c>
      <c r="V1877" s="41" t="e" cm="1">
        <f t="array" aca="1" ref="V1877" ca="1">IF(V5COUNT(S1877:S1879)&lt;3,"",AVERAGE(S1877:S1879))</f>
        <v>#NAME?</v>
      </c>
      <c r="W1877" s="41" t="e">
        <f t="shared" ca="1" si="120"/>
        <v>#NAME?</v>
      </c>
      <c r="X1877" s="41" t="e">
        <f t="shared" ca="1" si="121"/>
        <v>#NAME?</v>
      </c>
      <c r="Y1877" s="44" t="e">
        <f t="shared" ca="1" si="122"/>
        <v>#NAME?</v>
      </c>
    </row>
    <row r="1878" spans="1:25" ht="60" hidden="1" x14ac:dyDescent="0.25">
      <c r="A1878" s="3" t="s">
        <v>3495</v>
      </c>
      <c r="B1878" s="4">
        <v>45708</v>
      </c>
      <c r="C1878" s="3" t="s">
        <v>422</v>
      </c>
      <c r="D1878" s="5" t="s">
        <v>419</v>
      </c>
      <c r="E1878" s="3" t="s">
        <v>121</v>
      </c>
      <c r="F1878" s="3">
        <v>2</v>
      </c>
      <c r="G1878" s="3">
        <v>2</v>
      </c>
      <c r="H1878" s="4">
        <v>43943</v>
      </c>
      <c r="I1878" s="3" t="s">
        <v>39</v>
      </c>
      <c r="J1878" s="3" t="s">
        <v>129</v>
      </c>
      <c r="K1878" s="3" t="s">
        <v>28</v>
      </c>
      <c r="L1878" s="5"/>
      <c r="M1878" s="5"/>
      <c r="N1878" s="3" t="e">
        <f>IF(L1878="Availability", 0, IF(AND(#REF!="Y", OR(F1878&gt;2,#REF!&gt; 0)), 1, 0))</f>
        <v>#REF!</v>
      </c>
      <c r="O1878" s="5"/>
      <c r="P1878" s="5"/>
      <c r="Q1878" s="5"/>
      <c r="R1878" s="10"/>
      <c r="S1878" s="3">
        <f>_xlfn.XLOOKUP(E1878,DelayData!C:C,DelayData!E:E,"Not Found")</f>
        <v>0</v>
      </c>
      <c r="T1878" s="3">
        <f>tbl_master[[#This Row],[Delay Mins]]</f>
        <v>0</v>
      </c>
      <c r="U1878" s="41">
        <f t="shared" si="119"/>
        <v>0</v>
      </c>
      <c r="V1878" s="41" t="e" cm="1">
        <f t="array" aca="1" ref="V1878" ca="1">IF(V5COUNT(S1878:S1880)&lt;3,"",AVERAGE(S1878:S1880))</f>
        <v>#NAME?</v>
      </c>
      <c r="W1878" s="41" t="e">
        <f t="shared" ca="1" si="120"/>
        <v>#NAME?</v>
      </c>
      <c r="X1878" s="41" t="e">
        <f t="shared" ca="1" si="121"/>
        <v>#NAME?</v>
      </c>
      <c r="Y1878" s="44" t="e">
        <f t="shared" ca="1" si="122"/>
        <v>#NAME?</v>
      </c>
    </row>
    <row r="1879" spans="1:25" ht="45" hidden="1" x14ac:dyDescent="0.25">
      <c r="A1879" s="3" t="s">
        <v>3496</v>
      </c>
      <c r="B1879" s="4">
        <v>45708</v>
      </c>
      <c r="C1879" s="3" t="s">
        <v>248</v>
      </c>
      <c r="D1879" s="5" t="s">
        <v>3497</v>
      </c>
      <c r="E1879" s="3" t="s">
        <v>48</v>
      </c>
      <c r="F1879" s="3">
        <v>13</v>
      </c>
      <c r="G1879" s="3">
        <v>18</v>
      </c>
      <c r="H1879" s="4">
        <v>43908</v>
      </c>
      <c r="I1879" s="3" t="s">
        <v>39</v>
      </c>
      <c r="J1879" s="3" t="s">
        <v>129</v>
      </c>
      <c r="K1879" s="3" t="s">
        <v>28</v>
      </c>
      <c r="L1879" s="5"/>
      <c r="M1879" s="5" t="s">
        <v>3473</v>
      </c>
      <c r="N1879" s="3" t="e">
        <f>IF(L1879="Availability", 0, IF(AND(#REF!="Y", OR(F1879&gt;2,#REF!&gt; 0)), 1, 0))</f>
        <v>#REF!</v>
      </c>
      <c r="O1879" s="5"/>
      <c r="P1879" s="5"/>
      <c r="Q1879" s="5"/>
      <c r="R1879" s="10"/>
      <c r="S1879" s="3">
        <f>_xlfn.XLOOKUP(E1879,DelayData!C:C,DelayData!E:E,"Not Found")</f>
        <v>0</v>
      </c>
      <c r="T1879" s="3">
        <f>tbl_master[[#This Row],[Delay Mins]]</f>
        <v>0</v>
      </c>
      <c r="U1879" s="41">
        <f t="shared" si="119"/>
        <v>0</v>
      </c>
      <c r="V1879" s="41" t="e" cm="1">
        <f t="array" aca="1" ref="V1879" ca="1">IF(V5COUNT(S1879:S1881)&lt;3,"",AVERAGE(S1879:S1881))</f>
        <v>#NAME?</v>
      </c>
      <c r="W1879" s="41" t="e">
        <f t="shared" ca="1" si="120"/>
        <v>#NAME?</v>
      </c>
      <c r="X1879" s="41" t="e">
        <f t="shared" ca="1" si="121"/>
        <v>#NAME?</v>
      </c>
      <c r="Y1879" s="44" t="e">
        <f t="shared" ca="1" si="122"/>
        <v>#NAME?</v>
      </c>
    </row>
    <row r="1880" spans="1:25" ht="60" hidden="1" x14ac:dyDescent="0.25">
      <c r="A1880" s="3" t="s">
        <v>3498</v>
      </c>
      <c r="B1880" s="4">
        <v>45708</v>
      </c>
      <c r="C1880" s="3"/>
      <c r="D1880" s="5" t="s">
        <v>231</v>
      </c>
      <c r="E1880" s="3" t="s">
        <v>2475</v>
      </c>
      <c r="F1880" s="3">
        <v>3</v>
      </c>
      <c r="G1880" s="3">
        <v>3</v>
      </c>
      <c r="H1880" s="4">
        <v>43920</v>
      </c>
      <c r="I1880" s="3" t="s">
        <v>26</v>
      </c>
      <c r="J1880" s="3"/>
      <c r="K1880" s="3" t="s">
        <v>34</v>
      </c>
      <c r="L1880" s="5"/>
      <c r="M1880" s="5" t="s">
        <v>3462</v>
      </c>
      <c r="N1880" s="3" t="e">
        <f>IF(L1880="Availability", 0, IF(AND(#REF!="Y", OR(F1880&gt;2,#REF!&gt; 0)), 1, 0))</f>
        <v>#REF!</v>
      </c>
      <c r="O1880" s="5"/>
      <c r="P1880" s="5"/>
      <c r="Q1880" s="5"/>
      <c r="R1880" s="10"/>
      <c r="S1880" s="3">
        <f>_xlfn.XLOOKUP(E1880,DelayData!C:C,DelayData!E:E,"Not Found")</f>
        <v>0</v>
      </c>
      <c r="T1880" s="3">
        <f>tbl_master[[#This Row],[Delay Mins]]</f>
        <v>0</v>
      </c>
      <c r="U1880" s="41">
        <f t="shared" si="119"/>
        <v>0</v>
      </c>
      <c r="V1880" s="41" t="e" cm="1">
        <f t="array" aca="1" ref="V1880" ca="1">IF(V5COUNT(S1880:S1882)&lt;3,"",AVERAGE(S1880:S1882))</f>
        <v>#NAME?</v>
      </c>
      <c r="W1880" s="41" t="e">
        <f t="shared" ca="1" si="120"/>
        <v>#NAME?</v>
      </c>
      <c r="X1880" s="41" t="e">
        <f t="shared" ca="1" si="121"/>
        <v>#NAME?</v>
      </c>
      <c r="Y1880" s="44" t="e">
        <f t="shared" ca="1" si="122"/>
        <v>#NAME?</v>
      </c>
    </row>
    <row r="1881" spans="1:25" ht="60" hidden="1" x14ac:dyDescent="0.25">
      <c r="A1881" s="3" t="s">
        <v>3499</v>
      </c>
      <c r="B1881" s="4">
        <v>45708</v>
      </c>
      <c r="C1881" s="3" t="s">
        <v>230</v>
      </c>
      <c r="D1881" s="5" t="s">
        <v>231</v>
      </c>
      <c r="E1881" s="3" t="s">
        <v>241</v>
      </c>
      <c r="F1881" s="3">
        <v>7</v>
      </c>
      <c r="G1881" s="3">
        <v>7</v>
      </c>
      <c r="H1881" s="4">
        <v>43920</v>
      </c>
      <c r="I1881" s="3" t="s">
        <v>26</v>
      </c>
      <c r="J1881" s="3" t="s">
        <v>242</v>
      </c>
      <c r="K1881" s="3" t="s">
        <v>28</v>
      </c>
      <c r="L1881" s="5"/>
      <c r="M1881" s="5"/>
      <c r="N1881" s="3" t="e">
        <f>IF(L1881="Availability", 0, IF(AND(#REF!="Y", OR(F1881&gt;2,#REF!&gt; 0)), 1, 0))</f>
        <v>#REF!</v>
      </c>
      <c r="O1881" s="5"/>
      <c r="P1881" s="5"/>
      <c r="Q1881" s="5"/>
      <c r="R1881" s="10"/>
      <c r="S1881" s="3">
        <f>_xlfn.XLOOKUP(E1881,DelayData!C:C,DelayData!E:E,"Not Found")</f>
        <v>0</v>
      </c>
      <c r="T1881" s="3">
        <f>tbl_master[[#This Row],[Delay Mins]]</f>
        <v>0</v>
      </c>
      <c r="U1881" s="41">
        <f t="shared" si="119"/>
        <v>0</v>
      </c>
      <c r="V1881" s="41" t="e" cm="1">
        <f t="array" aca="1" ref="V1881" ca="1">IF(V5COUNT(S1881:S1883)&lt;3,"",AVERAGE(S1881:S1883))</f>
        <v>#NAME?</v>
      </c>
      <c r="W1881" s="41" t="e">
        <f t="shared" ca="1" si="120"/>
        <v>#NAME?</v>
      </c>
      <c r="X1881" s="41" t="e">
        <f t="shared" ca="1" si="121"/>
        <v>#NAME?</v>
      </c>
      <c r="Y1881" s="44" t="e">
        <f t="shared" ca="1" si="122"/>
        <v>#NAME?</v>
      </c>
    </row>
    <row r="1882" spans="1:25" ht="75" hidden="1" x14ac:dyDescent="0.25">
      <c r="A1882" s="3" t="s">
        <v>3500</v>
      </c>
      <c r="B1882" s="4">
        <v>45707</v>
      </c>
      <c r="C1882" s="3" t="s">
        <v>3501</v>
      </c>
      <c r="D1882" s="5" t="s">
        <v>3502</v>
      </c>
      <c r="E1882" s="3" t="s">
        <v>146</v>
      </c>
      <c r="F1882" s="3">
        <v>4</v>
      </c>
      <c r="G1882" s="3">
        <v>4</v>
      </c>
      <c r="H1882" s="4">
        <v>43908</v>
      </c>
      <c r="I1882" s="3" t="s">
        <v>54</v>
      </c>
      <c r="J1882" s="3" t="s">
        <v>55</v>
      </c>
      <c r="K1882" s="3" t="s">
        <v>28</v>
      </c>
      <c r="L1882" s="5"/>
      <c r="M1882" s="5"/>
      <c r="N1882" s="3" t="e">
        <f>IF(L1882="Availability", 0, IF(AND(#REF!="Y", OR(F1882&gt;2,#REF!&gt; 0)), 1, 0))</f>
        <v>#REF!</v>
      </c>
      <c r="O1882" s="5"/>
      <c r="P1882" s="5"/>
      <c r="Q1882" s="5"/>
      <c r="R1882" s="10"/>
      <c r="S1882" s="3">
        <f>_xlfn.XLOOKUP(E1882,DelayData!C:C,DelayData!E:E,"Not Found")</f>
        <v>6</v>
      </c>
      <c r="T1882" s="3">
        <f>tbl_master[[#This Row],[Delay Mins]]</f>
        <v>6</v>
      </c>
      <c r="U1882" s="41">
        <f t="shared" si="119"/>
        <v>0</v>
      </c>
      <c r="V1882" s="41" t="e" cm="1">
        <f t="array" aca="1" ref="V1882" ca="1">IF(V5COUNT(S1882:S1884)&lt;3,"",AVERAGE(S1882:S1884))</f>
        <v>#NAME?</v>
      </c>
      <c r="W1882" s="41" t="e">
        <f t="shared" ca="1" si="120"/>
        <v>#NAME?</v>
      </c>
      <c r="X1882" s="41" t="e">
        <f t="shared" ca="1" si="121"/>
        <v>#NAME?</v>
      </c>
      <c r="Y1882" s="44" t="e">
        <f t="shared" ca="1" si="122"/>
        <v>#NAME?</v>
      </c>
    </row>
    <row r="1883" spans="1:25" ht="60" hidden="1" x14ac:dyDescent="0.25">
      <c r="A1883" s="3" t="s">
        <v>3503</v>
      </c>
      <c r="B1883" s="4">
        <v>45707</v>
      </c>
      <c r="C1883" s="3" t="s">
        <v>230</v>
      </c>
      <c r="D1883" s="5" t="s">
        <v>231</v>
      </c>
      <c r="E1883" s="3" t="s">
        <v>241</v>
      </c>
      <c r="F1883" s="3">
        <v>9</v>
      </c>
      <c r="G1883" s="3">
        <v>9</v>
      </c>
      <c r="H1883" s="4">
        <v>43545</v>
      </c>
      <c r="I1883" s="3" t="s">
        <v>26</v>
      </c>
      <c r="J1883" s="3" t="s">
        <v>242</v>
      </c>
      <c r="K1883" s="3" t="s">
        <v>28</v>
      </c>
      <c r="L1883" s="5"/>
      <c r="M1883" s="5"/>
      <c r="N1883" s="3" t="e">
        <f>IF(L1883="Availability", 0, IF(AND(#REF!="Y", OR(F1883&gt;2,#REF!&gt; 0)), 1, 0))</f>
        <v>#REF!</v>
      </c>
      <c r="O1883" s="5"/>
      <c r="P1883" s="5"/>
      <c r="Q1883" s="5"/>
      <c r="R1883" s="10"/>
      <c r="S1883" s="3">
        <f>_xlfn.XLOOKUP(E1883,DelayData!C:C,DelayData!E:E,"Not Found")</f>
        <v>0</v>
      </c>
      <c r="T1883" s="3">
        <f>tbl_master[[#This Row],[Delay Mins]]</f>
        <v>0</v>
      </c>
      <c r="U1883" s="41">
        <f t="shared" si="119"/>
        <v>6</v>
      </c>
      <c r="V1883" s="41" t="e" cm="1">
        <f t="array" aca="1" ref="V1883" ca="1">IF(V5COUNT(S1883:S1885)&lt;3,"",AVERAGE(S1883:S1885))</f>
        <v>#NAME?</v>
      </c>
      <c r="W1883" s="41" t="e">
        <f t="shared" ca="1" si="120"/>
        <v>#NAME?</v>
      </c>
      <c r="X1883" s="41" t="e">
        <f t="shared" ca="1" si="121"/>
        <v>#NAME?</v>
      </c>
      <c r="Y1883" s="44" t="e">
        <f t="shared" ca="1" si="122"/>
        <v>#NAME?</v>
      </c>
    </row>
    <row r="1884" spans="1:25" ht="60" hidden="1" x14ac:dyDescent="0.25">
      <c r="A1884" s="3" t="s">
        <v>3504</v>
      </c>
      <c r="B1884" s="4">
        <v>45707</v>
      </c>
      <c r="C1884" s="3" t="s">
        <v>123</v>
      </c>
      <c r="D1884" s="5" t="s">
        <v>2092</v>
      </c>
      <c r="E1884" s="3" t="s">
        <v>216</v>
      </c>
      <c r="F1884" s="3">
        <v>6</v>
      </c>
      <c r="G1884" s="3">
        <v>6</v>
      </c>
      <c r="H1884" s="4">
        <v>43714</v>
      </c>
      <c r="I1884" s="3" t="s">
        <v>217</v>
      </c>
      <c r="J1884" s="3" t="s">
        <v>55</v>
      </c>
      <c r="K1884" s="3" t="s">
        <v>28</v>
      </c>
      <c r="L1884" s="5"/>
      <c r="M1884" s="5" t="s">
        <v>3374</v>
      </c>
      <c r="N1884" s="3" t="e">
        <f>IF(L1884="Availability", 0, IF(AND(#REF!="Y", OR(F1884&gt;2,#REF!&gt; 0)), 1, 0))</f>
        <v>#REF!</v>
      </c>
      <c r="O1884" s="5"/>
      <c r="P1884" s="5"/>
      <c r="Q1884" s="5"/>
      <c r="R1884" s="10"/>
      <c r="S1884" s="3">
        <f>_xlfn.XLOOKUP(E1884,DelayData!C:C,DelayData!E:E,"Not Found")</f>
        <v>3</v>
      </c>
      <c r="T1884" s="3">
        <f>tbl_master[[#This Row],[Delay Mins]]</f>
        <v>3</v>
      </c>
      <c r="U1884" s="41">
        <f t="shared" si="119"/>
        <v>0</v>
      </c>
      <c r="V1884" s="41" t="e" cm="1">
        <f t="array" aca="1" ref="V1884" ca="1">IF(V5COUNT(S1884:S1886)&lt;3,"",AVERAGE(S1884:S1886))</f>
        <v>#NAME?</v>
      </c>
      <c r="W1884" s="41" t="e">
        <f t="shared" ca="1" si="120"/>
        <v>#NAME?</v>
      </c>
      <c r="X1884" s="41" t="e">
        <f t="shared" ca="1" si="121"/>
        <v>#NAME?</v>
      </c>
      <c r="Y1884" s="44" t="e">
        <f t="shared" ca="1" si="122"/>
        <v>#NAME?</v>
      </c>
    </row>
    <row r="1885" spans="1:25" ht="75" hidden="1" x14ac:dyDescent="0.25">
      <c r="A1885" s="3" t="s">
        <v>3505</v>
      </c>
      <c r="B1885" s="4">
        <v>45706</v>
      </c>
      <c r="C1885" s="3" t="s">
        <v>961</v>
      </c>
      <c r="D1885" s="5" t="s">
        <v>3506</v>
      </c>
      <c r="E1885" s="3" t="s">
        <v>133</v>
      </c>
      <c r="F1885" s="3">
        <v>4</v>
      </c>
      <c r="G1885" s="3">
        <v>4</v>
      </c>
      <c r="H1885" s="4">
        <v>43957</v>
      </c>
      <c r="I1885" s="3" t="s">
        <v>54</v>
      </c>
      <c r="J1885" s="3" t="s">
        <v>55</v>
      </c>
      <c r="K1885" s="3" t="s">
        <v>28</v>
      </c>
      <c r="L1885" s="5"/>
      <c r="M1885" s="5" t="s">
        <v>3507</v>
      </c>
      <c r="N1885" s="3" t="e">
        <f>IF(L1885="Availability", 0, IF(AND(#REF!="Y", OR(F1885&gt;2,#REF!&gt; 0)), 1, 0))</f>
        <v>#REF!</v>
      </c>
      <c r="O1885" s="5"/>
      <c r="P1885" s="5"/>
      <c r="Q1885" s="5"/>
      <c r="R1885" s="10"/>
      <c r="S1885" s="3">
        <f>_xlfn.XLOOKUP(E1885,DelayData!C:C,DelayData!E:E,"Not Found")</f>
        <v>101</v>
      </c>
      <c r="T1885" s="3">
        <f>tbl_master[[#This Row],[Delay Mins]]</f>
        <v>101</v>
      </c>
      <c r="U1885" s="41">
        <f t="shared" si="119"/>
        <v>3</v>
      </c>
      <c r="V1885" s="41" t="e" cm="1">
        <f t="array" aca="1" ref="V1885" ca="1">IF(V5COUNT(S1885:S1887)&lt;3,"",AVERAGE(S1885:S1887))</f>
        <v>#NAME?</v>
      </c>
      <c r="W1885" s="41" t="e">
        <f t="shared" ca="1" si="120"/>
        <v>#NAME?</v>
      </c>
      <c r="X1885" s="41" t="e">
        <f t="shared" ca="1" si="121"/>
        <v>#NAME?</v>
      </c>
      <c r="Y1885" s="44" t="e">
        <f t="shared" ca="1" si="122"/>
        <v>#NAME?</v>
      </c>
    </row>
    <row r="1886" spans="1:25" ht="75" hidden="1" x14ac:dyDescent="0.25">
      <c r="A1886" s="3" t="s">
        <v>3508</v>
      </c>
      <c r="B1886" s="4">
        <v>45706</v>
      </c>
      <c r="C1886" s="3" t="s">
        <v>586</v>
      </c>
      <c r="D1886" s="5" t="s">
        <v>1900</v>
      </c>
      <c r="E1886" s="3" t="s">
        <v>971</v>
      </c>
      <c r="F1886" s="3">
        <v>0</v>
      </c>
      <c r="G1886" s="3">
        <v>0</v>
      </c>
      <c r="H1886" s="4">
        <v>43714</v>
      </c>
      <c r="I1886" s="3" t="s">
        <v>26</v>
      </c>
      <c r="J1886" s="3" t="s">
        <v>285</v>
      </c>
      <c r="K1886" s="3" t="s">
        <v>28</v>
      </c>
      <c r="L1886" s="5"/>
      <c r="M1886" s="5"/>
      <c r="N1886" s="3" t="e">
        <f>IF(L1886="Availability", 0, IF(AND(#REF!="Y", OR(F1886&gt;2,#REF!&gt; 0)), 1, 0))</f>
        <v>#REF!</v>
      </c>
      <c r="O1886" s="5"/>
      <c r="P1886" s="5"/>
      <c r="Q1886" s="5"/>
      <c r="R1886" s="10"/>
      <c r="S1886" s="3">
        <f>_xlfn.XLOOKUP(E1886,DelayData!C:C,DelayData!E:E,"Not Found")</f>
        <v>0</v>
      </c>
      <c r="T1886" s="3">
        <f>tbl_master[[#This Row],[Delay Mins]]</f>
        <v>0</v>
      </c>
      <c r="U1886" s="41">
        <f t="shared" si="119"/>
        <v>101</v>
      </c>
      <c r="V1886" s="41" t="e" cm="1">
        <f t="array" aca="1" ref="V1886" ca="1">IF(V5COUNT(S1886:S1888)&lt;3,"",AVERAGE(S1886:S1888))</f>
        <v>#NAME?</v>
      </c>
      <c r="W1886" s="41" t="e">
        <f t="shared" ca="1" si="120"/>
        <v>#NAME?</v>
      </c>
      <c r="X1886" s="41" t="e">
        <f t="shared" ca="1" si="121"/>
        <v>#NAME?</v>
      </c>
      <c r="Y1886" s="44" t="e">
        <f t="shared" ca="1" si="122"/>
        <v>#NAME?</v>
      </c>
    </row>
    <row r="1887" spans="1:25" ht="75" hidden="1" x14ac:dyDescent="0.25">
      <c r="A1887" s="3" t="s">
        <v>3509</v>
      </c>
      <c r="B1887" s="4">
        <v>45706</v>
      </c>
      <c r="C1887" s="3" t="s">
        <v>1138</v>
      </c>
      <c r="D1887" s="5" t="s">
        <v>1346</v>
      </c>
      <c r="E1887" s="3" t="s">
        <v>2475</v>
      </c>
      <c r="F1887" s="3">
        <v>3</v>
      </c>
      <c r="G1887" s="3">
        <v>3</v>
      </c>
      <c r="H1887" s="4">
        <v>43545</v>
      </c>
      <c r="I1887" s="3" t="s">
        <v>26</v>
      </c>
      <c r="J1887" s="3" t="s">
        <v>242</v>
      </c>
      <c r="K1887" s="3" t="s">
        <v>28</v>
      </c>
      <c r="L1887" s="5"/>
      <c r="M1887" s="5"/>
      <c r="N1887" s="3" t="e">
        <f>IF(L1887="Availability", 0, IF(AND(#REF!="Y", OR(F1887&gt;2,#REF!&gt; 0)), 1, 0))</f>
        <v>#REF!</v>
      </c>
      <c r="O1887" s="5"/>
      <c r="P1887" s="5"/>
      <c r="Q1887" s="5"/>
      <c r="R1887" s="10"/>
      <c r="S1887" s="3">
        <f>_xlfn.XLOOKUP(E1887,DelayData!C:C,DelayData!E:E,"Not Found")</f>
        <v>0</v>
      </c>
      <c r="T1887" s="3">
        <f>tbl_master[[#This Row],[Delay Mins]]</f>
        <v>0</v>
      </c>
      <c r="U1887" s="41">
        <f t="shared" si="119"/>
        <v>0</v>
      </c>
      <c r="V1887" s="41" t="e" cm="1">
        <f t="array" aca="1" ref="V1887" ca="1">IF(V5COUNT(S1887:S1889)&lt;3,"",AVERAGE(S1887:S1889))</f>
        <v>#NAME?</v>
      </c>
      <c r="W1887" s="41" t="e">
        <f t="shared" ca="1" si="120"/>
        <v>#NAME?</v>
      </c>
      <c r="X1887" s="41" t="e">
        <f t="shared" ca="1" si="121"/>
        <v>#NAME?</v>
      </c>
      <c r="Y1887" s="44" t="e">
        <f t="shared" ca="1" si="122"/>
        <v>#NAME?</v>
      </c>
    </row>
    <row r="1888" spans="1:25" ht="60" hidden="1" x14ac:dyDescent="0.25">
      <c r="A1888" s="3" t="s">
        <v>3510</v>
      </c>
      <c r="B1888" s="4">
        <v>45706</v>
      </c>
      <c r="C1888" s="3" t="s">
        <v>407</v>
      </c>
      <c r="D1888" s="5" t="s">
        <v>408</v>
      </c>
      <c r="E1888" s="3" t="s">
        <v>48</v>
      </c>
      <c r="F1888" s="3">
        <v>19</v>
      </c>
      <c r="G1888" s="3">
        <v>22</v>
      </c>
      <c r="H1888" s="4">
        <v>43998</v>
      </c>
      <c r="I1888" s="3" t="s">
        <v>302</v>
      </c>
      <c r="J1888" s="3" t="s">
        <v>44</v>
      </c>
      <c r="K1888" s="3" t="s">
        <v>28</v>
      </c>
      <c r="L1888" s="5"/>
      <c r="M1888" s="5" t="s">
        <v>3507</v>
      </c>
      <c r="N1888" s="3" t="e">
        <f>IF(L1888="Availability", 0, IF(AND(#REF!="Y", OR(F1888&gt;2,#REF!&gt; 0)), 1, 0))</f>
        <v>#REF!</v>
      </c>
      <c r="O1888" s="5"/>
      <c r="P1888" s="5"/>
      <c r="Q1888" s="5"/>
      <c r="R1888" s="10"/>
      <c r="S1888" s="3">
        <f>_xlfn.XLOOKUP(E1888,DelayData!C:C,DelayData!E:E,"Not Found")</f>
        <v>0</v>
      </c>
      <c r="T1888" s="3">
        <f>tbl_master[[#This Row],[Delay Mins]]</f>
        <v>0</v>
      </c>
      <c r="U1888" s="41">
        <f t="shared" si="119"/>
        <v>0</v>
      </c>
      <c r="V1888" s="41" t="e" cm="1">
        <f t="array" aca="1" ref="V1888" ca="1">IF(V5COUNT(S1888:S1890)&lt;3,"",AVERAGE(S1888:S1890))</f>
        <v>#NAME?</v>
      </c>
      <c r="W1888" s="41" t="e">
        <f t="shared" ca="1" si="120"/>
        <v>#NAME?</v>
      </c>
      <c r="X1888" s="41" t="e">
        <f t="shared" ca="1" si="121"/>
        <v>#NAME?</v>
      </c>
      <c r="Y1888" s="44" t="e">
        <f t="shared" ca="1" si="122"/>
        <v>#NAME?</v>
      </c>
    </row>
    <row r="1889" spans="1:25" ht="60" hidden="1" x14ac:dyDescent="0.25">
      <c r="A1889" s="3" t="s">
        <v>3511</v>
      </c>
      <c r="B1889" s="4">
        <v>45706</v>
      </c>
      <c r="C1889" s="3" t="s">
        <v>3442</v>
      </c>
      <c r="D1889" s="5" t="s">
        <v>3443</v>
      </c>
      <c r="E1889" s="3" t="s">
        <v>350</v>
      </c>
      <c r="F1889" s="3">
        <v>10</v>
      </c>
      <c r="G1889" s="3">
        <v>14</v>
      </c>
      <c r="H1889" s="4">
        <v>43819</v>
      </c>
      <c r="I1889" s="3" t="s">
        <v>54</v>
      </c>
      <c r="J1889" s="3" t="s">
        <v>55</v>
      </c>
      <c r="K1889" s="3" t="s">
        <v>28</v>
      </c>
      <c r="L1889" s="5"/>
      <c r="M1889" s="5" t="s">
        <v>3507</v>
      </c>
      <c r="N1889" s="3" t="e">
        <f>IF(L1889="Availability", 0, IF(AND(#REF!="Y", OR(F1889&gt;2,#REF!&gt; 0)), 1, 0))</f>
        <v>#REF!</v>
      </c>
      <c r="O1889" s="5"/>
      <c r="P1889" s="5"/>
      <c r="Q1889" s="5"/>
      <c r="R1889" s="10"/>
      <c r="S1889" s="3">
        <f>_xlfn.XLOOKUP(E1889,DelayData!C:C,DelayData!E:E,"Not Found")</f>
        <v>7</v>
      </c>
      <c r="T1889" s="3">
        <f>tbl_master[[#This Row],[Delay Mins]]</f>
        <v>7</v>
      </c>
      <c r="U1889" s="41">
        <f t="shared" si="119"/>
        <v>0</v>
      </c>
      <c r="V1889" s="41" t="e" cm="1">
        <f t="array" aca="1" ref="V1889" ca="1">IF(V5COUNT(S1889:S1891)&lt;3,"",AVERAGE(S1889:S1891))</f>
        <v>#NAME?</v>
      </c>
      <c r="W1889" s="41" t="e">
        <f t="shared" ca="1" si="120"/>
        <v>#NAME?</v>
      </c>
      <c r="X1889" s="41" t="e">
        <f t="shared" ca="1" si="121"/>
        <v>#NAME?</v>
      </c>
      <c r="Y1889" s="44" t="e">
        <f t="shared" ca="1" si="122"/>
        <v>#NAME?</v>
      </c>
    </row>
    <row r="1890" spans="1:25" ht="75" hidden="1" x14ac:dyDescent="0.25">
      <c r="A1890" s="3" t="s">
        <v>3512</v>
      </c>
      <c r="B1890" s="4">
        <v>45706</v>
      </c>
      <c r="C1890" s="3" t="s">
        <v>2046</v>
      </c>
      <c r="D1890" s="5" t="s">
        <v>2047</v>
      </c>
      <c r="E1890" s="3" t="s">
        <v>58</v>
      </c>
      <c r="F1890" s="3">
        <v>3</v>
      </c>
      <c r="G1890" s="3">
        <v>3</v>
      </c>
      <c r="H1890" s="4">
        <v>43532</v>
      </c>
      <c r="I1890" s="3" t="s">
        <v>49</v>
      </c>
      <c r="J1890" s="3" t="s">
        <v>199</v>
      </c>
      <c r="K1890" s="3" t="s">
        <v>28</v>
      </c>
      <c r="L1890" s="5" t="s">
        <v>3030</v>
      </c>
      <c r="M1890" s="5" t="s">
        <v>3513</v>
      </c>
      <c r="N1890" s="3" t="e">
        <f>IF(L1890="Availability", 0, IF(AND(#REF!="Y", OR(F1890&gt;2,#REF!&gt; 0)), 1, 0))</f>
        <v>#REF!</v>
      </c>
      <c r="O1890" s="5"/>
      <c r="P1890" s="5"/>
      <c r="Q1890" s="5"/>
      <c r="R1890" s="10"/>
      <c r="S1890" s="3">
        <f>_xlfn.XLOOKUP(E1890,DelayData!C:C,DelayData!E:E,"Not Found")</f>
        <v>2</v>
      </c>
      <c r="T1890" s="3">
        <f>tbl_master[[#This Row],[Delay Mins]]</f>
        <v>2</v>
      </c>
      <c r="U1890" s="41">
        <f t="shared" si="119"/>
        <v>7</v>
      </c>
      <c r="V1890" s="41" t="e" cm="1">
        <f t="array" aca="1" ref="V1890" ca="1">IF(V5COUNT(S1890:S1892)&lt;3,"",AVERAGE(S1890:S1892))</f>
        <v>#NAME?</v>
      </c>
      <c r="W1890" s="41" t="e">
        <f t="shared" ca="1" si="120"/>
        <v>#NAME?</v>
      </c>
      <c r="X1890" s="41" t="e">
        <f t="shared" ca="1" si="121"/>
        <v>#NAME?</v>
      </c>
      <c r="Y1890" s="44" t="e">
        <f t="shared" ca="1" si="122"/>
        <v>#NAME?</v>
      </c>
    </row>
    <row r="1891" spans="1:25" ht="60" hidden="1" x14ac:dyDescent="0.25">
      <c r="A1891" s="3" t="s">
        <v>3514</v>
      </c>
      <c r="B1891" s="4">
        <v>45706</v>
      </c>
      <c r="C1891" s="3" t="s">
        <v>97</v>
      </c>
      <c r="D1891" s="5" t="s">
        <v>98</v>
      </c>
      <c r="E1891" s="3" t="s">
        <v>99</v>
      </c>
      <c r="F1891" s="3">
        <v>10</v>
      </c>
      <c r="G1891" s="3">
        <v>20</v>
      </c>
      <c r="H1891" s="4">
        <v>44048</v>
      </c>
      <c r="I1891" s="3" t="s">
        <v>39</v>
      </c>
      <c r="J1891" s="3" t="s">
        <v>361</v>
      </c>
      <c r="K1891" s="3" t="s">
        <v>28</v>
      </c>
      <c r="L1891" s="5"/>
      <c r="M1891" s="5"/>
      <c r="N1891" s="3" t="e">
        <f>IF(L1891="Availability", 0, IF(AND(#REF!="Y", OR(F1891&gt;2,#REF!&gt; 0)), 1, 0))</f>
        <v>#REF!</v>
      </c>
      <c r="O1891" s="5"/>
      <c r="P1891" s="5"/>
      <c r="Q1891" s="5"/>
      <c r="R1891" s="10"/>
      <c r="S1891" s="3">
        <f>_xlfn.XLOOKUP(E1891,DelayData!C:C,DelayData!E:E,"Not Found")</f>
        <v>12</v>
      </c>
      <c r="T1891" s="3">
        <f>tbl_master[[#This Row],[Delay Mins]]</f>
        <v>12</v>
      </c>
      <c r="U1891" s="41">
        <f t="shared" si="119"/>
        <v>2</v>
      </c>
      <c r="V1891" s="41" t="e" cm="1">
        <f t="array" aca="1" ref="V1891" ca="1">IF(V5COUNT(S1891:S1893)&lt;3,"",AVERAGE(S1891:S1893))</f>
        <v>#NAME?</v>
      </c>
      <c r="W1891" s="41" t="e">
        <f t="shared" ca="1" si="120"/>
        <v>#NAME?</v>
      </c>
      <c r="X1891" s="41" t="e">
        <f t="shared" ca="1" si="121"/>
        <v>#NAME?</v>
      </c>
      <c r="Y1891" s="44" t="e">
        <f t="shared" ca="1" si="122"/>
        <v>#NAME?</v>
      </c>
    </row>
    <row r="1892" spans="1:25" ht="60" hidden="1" x14ac:dyDescent="0.25">
      <c r="A1892" s="3" t="s">
        <v>3515</v>
      </c>
      <c r="B1892" s="4">
        <v>45706</v>
      </c>
      <c r="C1892" s="3" t="s">
        <v>407</v>
      </c>
      <c r="D1892" s="5" t="s">
        <v>408</v>
      </c>
      <c r="E1892" s="3" t="s">
        <v>959</v>
      </c>
      <c r="F1892" s="3">
        <v>4</v>
      </c>
      <c r="G1892" s="3">
        <v>4</v>
      </c>
      <c r="H1892" s="4">
        <v>43700</v>
      </c>
      <c r="I1892" s="3" t="s">
        <v>39</v>
      </c>
      <c r="J1892" s="3" t="s">
        <v>170</v>
      </c>
      <c r="K1892" s="3" t="s">
        <v>28</v>
      </c>
      <c r="L1892" s="5"/>
      <c r="M1892" s="5" t="s">
        <v>3462</v>
      </c>
      <c r="N1892" s="3" t="e">
        <f>IF(L1892="Availability", 0, IF(AND(#REF!="Y", OR(F1892&gt;2,#REF!&gt; 0)), 1, 0))</f>
        <v>#REF!</v>
      </c>
      <c r="O1892" s="5"/>
      <c r="P1892" s="5"/>
      <c r="Q1892" s="5"/>
      <c r="R1892" s="10"/>
      <c r="S1892" s="3">
        <f>_xlfn.XLOOKUP(E1892,DelayData!C:C,DelayData!E:E,"Not Found")</f>
        <v>0</v>
      </c>
      <c r="T1892" s="3">
        <f>tbl_master[[#This Row],[Delay Mins]]</f>
        <v>0</v>
      </c>
      <c r="U1892" s="41">
        <f t="shared" si="119"/>
        <v>12</v>
      </c>
      <c r="V1892" s="41" t="e" cm="1">
        <f t="array" aca="1" ref="V1892" ca="1">IF(V5COUNT(S1892:S1894)&lt;3,"",AVERAGE(S1892:S1894))</f>
        <v>#NAME?</v>
      </c>
      <c r="W1892" s="41" t="e">
        <f t="shared" ca="1" si="120"/>
        <v>#NAME?</v>
      </c>
      <c r="X1892" s="41" t="e">
        <f t="shared" ca="1" si="121"/>
        <v>#NAME?</v>
      </c>
      <c r="Y1892" s="44" t="e">
        <f t="shared" ca="1" si="122"/>
        <v>#NAME?</v>
      </c>
    </row>
    <row r="1893" spans="1:25" ht="75" hidden="1" x14ac:dyDescent="0.25">
      <c r="A1893" s="3" t="s">
        <v>3516</v>
      </c>
      <c r="B1893" s="4">
        <v>45706</v>
      </c>
      <c r="C1893" s="3" t="s">
        <v>1486</v>
      </c>
      <c r="D1893" s="5" t="s">
        <v>2028</v>
      </c>
      <c r="E1893" s="3" t="s">
        <v>1376</v>
      </c>
      <c r="F1893" s="3">
        <v>3</v>
      </c>
      <c r="G1893" s="3">
        <v>6</v>
      </c>
      <c r="H1893" s="4">
        <v>43550</v>
      </c>
      <c r="I1893" s="3" t="s">
        <v>26</v>
      </c>
      <c r="J1893" s="3" t="s">
        <v>242</v>
      </c>
      <c r="K1893" s="3" t="s">
        <v>28</v>
      </c>
      <c r="L1893" s="5"/>
      <c r="M1893" s="5"/>
      <c r="N1893" s="3" t="e">
        <f>IF(L1893="Availability", 0, IF(AND(#REF!="Y", OR(F1893&gt;2,#REF!&gt; 0)), 1, 0))</f>
        <v>#REF!</v>
      </c>
      <c r="O1893" s="5"/>
      <c r="P1893" s="5"/>
      <c r="Q1893" s="5"/>
      <c r="R1893" s="10"/>
      <c r="S1893" s="3">
        <f>_xlfn.XLOOKUP(E1893,DelayData!C:C,DelayData!E:E,"Not Found")</f>
        <v>0</v>
      </c>
      <c r="T1893" s="3">
        <f>tbl_master[[#This Row],[Delay Mins]]</f>
        <v>0</v>
      </c>
      <c r="U1893" s="41">
        <f t="shared" si="119"/>
        <v>0</v>
      </c>
      <c r="V1893" s="41" t="e" cm="1">
        <f t="array" aca="1" ref="V1893" ca="1">IF(V5COUNT(S1893:S1895)&lt;3,"",AVERAGE(S1893:S1895))</f>
        <v>#NAME?</v>
      </c>
      <c r="W1893" s="41" t="e">
        <f t="shared" ca="1" si="120"/>
        <v>#NAME?</v>
      </c>
      <c r="X1893" s="41" t="e">
        <f t="shared" ca="1" si="121"/>
        <v>#NAME?</v>
      </c>
      <c r="Y1893" s="44" t="e">
        <f t="shared" ca="1" si="122"/>
        <v>#NAME?</v>
      </c>
    </row>
    <row r="1894" spans="1:25" ht="75" hidden="1" x14ac:dyDescent="0.25">
      <c r="A1894" s="3" t="s">
        <v>3517</v>
      </c>
      <c r="B1894" s="4">
        <v>45706</v>
      </c>
      <c r="C1894" s="3" t="s">
        <v>680</v>
      </c>
      <c r="D1894" s="5" t="s">
        <v>3518</v>
      </c>
      <c r="E1894" s="3" t="s">
        <v>58</v>
      </c>
      <c r="F1894" s="3">
        <v>16</v>
      </c>
      <c r="G1894" s="3">
        <v>21</v>
      </c>
      <c r="H1894" s="4">
        <v>43532</v>
      </c>
      <c r="I1894" s="3" t="s">
        <v>26</v>
      </c>
      <c r="J1894" s="3" t="s">
        <v>361</v>
      </c>
      <c r="K1894" s="3" t="s">
        <v>28</v>
      </c>
      <c r="L1894" s="5"/>
      <c r="M1894" s="5" t="s">
        <v>3507</v>
      </c>
      <c r="N1894" s="3" t="e">
        <f>IF(L1894="Availability", 0, IF(AND(#REF!="Y", OR(F1894&gt;2,#REF!&gt; 0)), 1, 0))</f>
        <v>#REF!</v>
      </c>
      <c r="O1894" s="5"/>
      <c r="P1894" s="5"/>
      <c r="Q1894" s="5"/>
      <c r="R1894" s="10"/>
      <c r="S1894" s="3">
        <f>_xlfn.XLOOKUP(E1894,DelayData!C:C,DelayData!E:E,"Not Found")</f>
        <v>2</v>
      </c>
      <c r="T1894" s="3">
        <f>tbl_master[[#This Row],[Delay Mins]]</f>
        <v>2</v>
      </c>
      <c r="U1894" s="41">
        <f t="shared" si="119"/>
        <v>0</v>
      </c>
      <c r="V1894" s="41" t="e" cm="1">
        <f t="array" aca="1" ref="V1894" ca="1">IF(V5COUNT(S1894:S1896)&lt;3,"",AVERAGE(S1894:S1896))</f>
        <v>#NAME?</v>
      </c>
      <c r="W1894" s="41" t="e">
        <f t="shared" ca="1" si="120"/>
        <v>#NAME?</v>
      </c>
      <c r="X1894" s="41" t="e">
        <f t="shared" ca="1" si="121"/>
        <v>#NAME?</v>
      </c>
      <c r="Y1894" s="44" t="e">
        <f t="shared" ca="1" si="122"/>
        <v>#NAME?</v>
      </c>
    </row>
    <row r="1895" spans="1:25" ht="75" hidden="1" x14ac:dyDescent="0.25">
      <c r="A1895" s="3" t="s">
        <v>3519</v>
      </c>
      <c r="B1895" s="4">
        <v>45705</v>
      </c>
      <c r="C1895" s="3" t="s">
        <v>1914</v>
      </c>
      <c r="D1895" s="5" t="s">
        <v>1915</v>
      </c>
      <c r="E1895" s="3" t="s">
        <v>121</v>
      </c>
      <c r="F1895" s="3">
        <v>3</v>
      </c>
      <c r="G1895" s="3">
        <v>3</v>
      </c>
      <c r="H1895" s="4">
        <v>43572</v>
      </c>
      <c r="I1895" s="3" t="s">
        <v>1225</v>
      </c>
      <c r="J1895" s="3"/>
      <c r="K1895" s="3" t="s">
        <v>34</v>
      </c>
      <c r="L1895" s="5" t="s">
        <v>2948</v>
      </c>
      <c r="M1895" s="5" t="s">
        <v>3520</v>
      </c>
      <c r="N1895" s="3" t="e">
        <f>IF(L1895="Availability", 0, IF(AND(#REF!="Y", OR(F1895&gt;2,#REF!&gt; 0)), 1, 0))</f>
        <v>#REF!</v>
      </c>
      <c r="O1895" s="5"/>
      <c r="P1895" s="5"/>
      <c r="Q1895" s="5"/>
      <c r="R1895" s="10"/>
      <c r="S1895" s="3">
        <f>_xlfn.XLOOKUP(E1895,DelayData!C:C,DelayData!E:E,"Not Found")</f>
        <v>0</v>
      </c>
      <c r="T1895" s="3">
        <f>tbl_master[[#This Row],[Delay Mins]]</f>
        <v>0</v>
      </c>
      <c r="U1895" s="41">
        <f t="shared" si="119"/>
        <v>2</v>
      </c>
      <c r="V1895" s="41" t="e" cm="1">
        <f t="array" aca="1" ref="V1895" ca="1">IF(V5COUNT(S1895:S1897)&lt;3,"",AVERAGE(S1895:S1897))</f>
        <v>#NAME?</v>
      </c>
      <c r="W1895" s="41" t="e">
        <f t="shared" ca="1" si="120"/>
        <v>#NAME?</v>
      </c>
      <c r="X1895" s="41" t="e">
        <f t="shared" ca="1" si="121"/>
        <v>#NAME?</v>
      </c>
      <c r="Y1895" s="44" t="e">
        <f t="shared" ca="1" si="122"/>
        <v>#NAME?</v>
      </c>
    </row>
    <row r="1896" spans="1:25" ht="30" hidden="1" x14ac:dyDescent="0.25">
      <c r="A1896" s="3" t="s">
        <v>3521</v>
      </c>
      <c r="B1896" s="4">
        <v>45705</v>
      </c>
      <c r="C1896" s="3" t="s">
        <v>1014</v>
      </c>
      <c r="D1896" s="5"/>
      <c r="E1896" s="3" t="s">
        <v>1997</v>
      </c>
      <c r="F1896" s="3">
        <v>56</v>
      </c>
      <c r="G1896" s="3">
        <v>70</v>
      </c>
      <c r="H1896" s="3"/>
      <c r="I1896" s="3" t="s">
        <v>33</v>
      </c>
      <c r="J1896" s="3" t="s">
        <v>288</v>
      </c>
      <c r="K1896" s="3" t="s">
        <v>28</v>
      </c>
      <c r="L1896" s="5"/>
      <c r="M1896" s="5"/>
      <c r="N1896" s="3" t="e">
        <f>IF(L1896="Availability", 0, IF(AND(#REF!="Y", OR(F1896&gt;2,#REF!&gt; 0)), 1, 0))</f>
        <v>#REF!</v>
      </c>
      <c r="O1896" s="5"/>
      <c r="P1896" s="5"/>
      <c r="Q1896" s="5"/>
      <c r="R1896" s="10"/>
      <c r="S1896" s="3">
        <f>_xlfn.XLOOKUP(E1896,DelayData!C:C,DelayData!E:E,"Not Found")</f>
        <v>14</v>
      </c>
      <c r="T1896" s="3">
        <f>tbl_master[[#This Row],[Delay Mins]]</f>
        <v>14</v>
      </c>
      <c r="U1896" s="41">
        <f t="shared" si="119"/>
        <v>0</v>
      </c>
      <c r="V1896" s="41" t="e" cm="1">
        <f t="array" aca="1" ref="V1896" ca="1">IF(V5COUNT(S1896:S1898)&lt;3,"",AVERAGE(S1896:S1898))</f>
        <v>#NAME?</v>
      </c>
      <c r="W1896" s="41" t="e">
        <f t="shared" ca="1" si="120"/>
        <v>#NAME?</v>
      </c>
      <c r="X1896" s="41" t="e">
        <f t="shared" ca="1" si="121"/>
        <v>#NAME?</v>
      </c>
      <c r="Y1896" s="44" t="e">
        <f t="shared" ca="1" si="122"/>
        <v>#NAME?</v>
      </c>
    </row>
    <row r="1897" spans="1:25" ht="30" hidden="1" x14ac:dyDescent="0.25">
      <c r="A1897" s="3" t="s">
        <v>3522</v>
      </c>
      <c r="B1897" s="4">
        <v>45705</v>
      </c>
      <c r="C1897" s="3" t="s">
        <v>1014</v>
      </c>
      <c r="D1897" s="5"/>
      <c r="E1897" s="3" t="s">
        <v>76</v>
      </c>
      <c r="F1897" s="3">
        <v>7</v>
      </c>
      <c r="G1897" s="3">
        <v>20</v>
      </c>
      <c r="H1897" s="3"/>
      <c r="I1897" s="3" t="s">
        <v>119</v>
      </c>
      <c r="J1897" s="3" t="s">
        <v>163</v>
      </c>
      <c r="K1897" s="3" t="s">
        <v>28</v>
      </c>
      <c r="L1897" s="5"/>
      <c r="M1897" s="5"/>
      <c r="N1897" s="3" t="e">
        <f>IF(L1897="Availability", 0, IF(AND(#REF!="Y", OR(F1897&gt;2,#REF!&gt; 0)), 1, 0))</f>
        <v>#REF!</v>
      </c>
      <c r="O1897" s="5"/>
      <c r="P1897" s="5"/>
      <c r="Q1897" s="5"/>
      <c r="R1897" s="10"/>
      <c r="S1897" s="3">
        <f>_xlfn.XLOOKUP(E1897,DelayData!C:C,DelayData!E:E,"Not Found")</f>
        <v>0</v>
      </c>
      <c r="T1897" s="3">
        <f>tbl_master[[#This Row],[Delay Mins]]</f>
        <v>0</v>
      </c>
      <c r="U1897" s="41">
        <f t="shared" si="119"/>
        <v>14</v>
      </c>
      <c r="V1897" s="41" t="e" cm="1">
        <f t="array" aca="1" ref="V1897" ca="1">IF(V5COUNT(S1897:S1899)&lt;3,"",AVERAGE(S1897:S1899))</f>
        <v>#NAME?</v>
      </c>
      <c r="W1897" s="41" t="e">
        <f t="shared" ca="1" si="120"/>
        <v>#NAME?</v>
      </c>
      <c r="X1897" s="41" t="e">
        <f t="shared" ca="1" si="121"/>
        <v>#NAME?</v>
      </c>
      <c r="Y1897" s="44" t="e">
        <f t="shared" ca="1" si="122"/>
        <v>#NAME?</v>
      </c>
    </row>
    <row r="1898" spans="1:25" ht="45" hidden="1" x14ac:dyDescent="0.25">
      <c r="A1898" s="3" t="s">
        <v>3523</v>
      </c>
      <c r="B1898" s="4">
        <v>45705</v>
      </c>
      <c r="C1898" s="3" t="s">
        <v>1826</v>
      </c>
      <c r="D1898" s="5" t="s">
        <v>3524</v>
      </c>
      <c r="E1898" s="3" t="s">
        <v>95</v>
      </c>
      <c r="F1898" s="3">
        <v>11</v>
      </c>
      <c r="G1898" s="3">
        <v>27</v>
      </c>
      <c r="H1898" s="4">
        <v>43791</v>
      </c>
      <c r="I1898" s="3" t="s">
        <v>39</v>
      </c>
      <c r="J1898" s="3" t="s">
        <v>541</v>
      </c>
      <c r="K1898" s="3" t="s">
        <v>28</v>
      </c>
      <c r="L1898" s="5"/>
      <c r="M1898" s="5"/>
      <c r="N1898" s="3" t="e">
        <f>IF(L1898="Availability", 0, IF(AND(#REF!="Y", OR(F1898&gt;2,#REF!&gt; 0)), 1, 0))</f>
        <v>#REF!</v>
      </c>
      <c r="O1898" s="5"/>
      <c r="P1898" s="5"/>
      <c r="Q1898" s="5"/>
      <c r="R1898" s="10"/>
      <c r="S1898" s="3">
        <f>_xlfn.XLOOKUP(E1898,DelayData!C:C,DelayData!E:E,"Not Found")</f>
        <v>0</v>
      </c>
      <c r="T1898" s="3">
        <f>tbl_master[[#This Row],[Delay Mins]]</f>
        <v>0</v>
      </c>
      <c r="U1898" s="41">
        <f t="shared" si="119"/>
        <v>0</v>
      </c>
      <c r="V1898" s="41" t="e" cm="1">
        <f t="array" aca="1" ref="V1898" ca="1">IF(V5COUNT(S1898:S1900)&lt;3,"",AVERAGE(S1898:S1900))</f>
        <v>#NAME?</v>
      </c>
      <c r="W1898" s="41" t="e">
        <f t="shared" ca="1" si="120"/>
        <v>#NAME?</v>
      </c>
      <c r="X1898" s="41" t="e">
        <f t="shared" ca="1" si="121"/>
        <v>#NAME?</v>
      </c>
      <c r="Y1898" s="44" t="e">
        <f t="shared" ca="1" si="122"/>
        <v>#NAME?</v>
      </c>
    </row>
    <row r="1899" spans="1:25" ht="45" hidden="1" x14ac:dyDescent="0.25">
      <c r="A1899" s="3" t="s">
        <v>3525</v>
      </c>
      <c r="B1899" s="4">
        <v>45705</v>
      </c>
      <c r="C1899" s="3" t="s">
        <v>1093</v>
      </c>
      <c r="D1899" s="5" t="s">
        <v>1094</v>
      </c>
      <c r="E1899" s="3" t="s">
        <v>264</v>
      </c>
      <c r="F1899" s="3">
        <v>3</v>
      </c>
      <c r="G1899" s="3">
        <v>3</v>
      </c>
      <c r="H1899" s="4">
        <v>44048</v>
      </c>
      <c r="I1899" s="3" t="s">
        <v>203</v>
      </c>
      <c r="J1899" s="3" t="s">
        <v>239</v>
      </c>
      <c r="K1899" s="3" t="s">
        <v>28</v>
      </c>
      <c r="L1899" s="5"/>
      <c r="M1899" s="5"/>
      <c r="N1899" s="3" t="e">
        <f>IF(L1899="Availability", 0, IF(AND(#REF!="Y", OR(F1899&gt;2,#REF!&gt; 0)), 1, 0))</f>
        <v>#REF!</v>
      </c>
      <c r="O1899" s="5"/>
      <c r="P1899" s="5"/>
      <c r="Q1899" s="5"/>
      <c r="R1899" s="10"/>
      <c r="S1899" s="3">
        <f>_xlfn.XLOOKUP(E1899,DelayData!C:C,DelayData!E:E,"Not Found")</f>
        <v>24</v>
      </c>
      <c r="T1899" s="3">
        <f>tbl_master[[#This Row],[Delay Mins]]</f>
        <v>24</v>
      </c>
      <c r="U1899" s="41">
        <f t="shared" si="119"/>
        <v>0</v>
      </c>
      <c r="V1899" s="41" t="e" cm="1">
        <f t="array" aca="1" ref="V1899" ca="1">IF(V5COUNT(S1899:S1901)&lt;3,"",AVERAGE(S1899:S1901))</f>
        <v>#NAME?</v>
      </c>
      <c r="W1899" s="41" t="e">
        <f t="shared" ca="1" si="120"/>
        <v>#NAME?</v>
      </c>
      <c r="X1899" s="41" t="e">
        <f t="shared" ca="1" si="121"/>
        <v>#NAME?</v>
      </c>
      <c r="Y1899" s="44" t="e">
        <f t="shared" ca="1" si="122"/>
        <v>#NAME?</v>
      </c>
    </row>
    <row r="1900" spans="1:25" ht="60" hidden="1" x14ac:dyDescent="0.25">
      <c r="A1900" s="3" t="s">
        <v>3526</v>
      </c>
      <c r="B1900" s="4">
        <v>45705</v>
      </c>
      <c r="C1900" s="3" t="s">
        <v>561</v>
      </c>
      <c r="D1900" s="5" t="s">
        <v>562</v>
      </c>
      <c r="E1900" s="3" t="s">
        <v>1281</v>
      </c>
      <c r="F1900" s="3">
        <v>21</v>
      </c>
      <c r="G1900" s="3">
        <v>81</v>
      </c>
      <c r="H1900" s="4">
        <v>43714</v>
      </c>
      <c r="I1900" s="3" t="s">
        <v>26</v>
      </c>
      <c r="J1900" s="3" t="s">
        <v>170</v>
      </c>
      <c r="K1900" s="3" t="s">
        <v>28</v>
      </c>
      <c r="L1900" s="5"/>
      <c r="M1900" s="5"/>
      <c r="N1900" s="3" t="e">
        <f>IF(L1900="Availability", 0, IF(AND(#REF!="Y", OR(F1900&gt;2,#REF!&gt; 0)), 1, 0))</f>
        <v>#REF!</v>
      </c>
      <c r="O1900" s="5"/>
      <c r="P1900" s="5"/>
      <c r="Q1900" s="5"/>
      <c r="R1900" s="10"/>
      <c r="S1900" s="3">
        <f>_xlfn.XLOOKUP(E1900,DelayData!C:C,DelayData!E:E,"Not Found")</f>
        <v>0</v>
      </c>
      <c r="T1900" s="3">
        <f>tbl_master[[#This Row],[Delay Mins]]</f>
        <v>0</v>
      </c>
      <c r="U1900" s="41">
        <f t="shared" si="119"/>
        <v>24</v>
      </c>
      <c r="V1900" s="41" t="e" cm="1">
        <f t="array" aca="1" ref="V1900" ca="1">IF(V5COUNT(S1900:S1902)&lt;3,"",AVERAGE(S1900:S1902))</f>
        <v>#NAME?</v>
      </c>
      <c r="W1900" s="41" t="e">
        <f t="shared" ca="1" si="120"/>
        <v>#NAME?</v>
      </c>
      <c r="X1900" s="41" t="e">
        <f t="shared" ca="1" si="121"/>
        <v>#NAME?</v>
      </c>
      <c r="Y1900" s="44" t="e">
        <f t="shared" ca="1" si="122"/>
        <v>#NAME?</v>
      </c>
    </row>
    <row r="1901" spans="1:25" ht="75" hidden="1" x14ac:dyDescent="0.25">
      <c r="A1901" s="3" t="s">
        <v>3527</v>
      </c>
      <c r="B1901" s="4">
        <v>45705</v>
      </c>
      <c r="C1901" s="3" t="s">
        <v>1630</v>
      </c>
      <c r="D1901" s="5" t="s">
        <v>1631</v>
      </c>
      <c r="E1901" s="3" t="s">
        <v>58</v>
      </c>
      <c r="F1901" s="3">
        <v>6</v>
      </c>
      <c r="G1901" s="3">
        <v>6</v>
      </c>
      <c r="H1901" s="4">
        <v>43838</v>
      </c>
      <c r="I1901" s="3" t="s">
        <v>59</v>
      </c>
      <c r="J1901" s="3" t="s">
        <v>55</v>
      </c>
      <c r="K1901" s="3" t="s">
        <v>28</v>
      </c>
      <c r="L1901" s="5"/>
      <c r="M1901" s="5" t="s">
        <v>3520</v>
      </c>
      <c r="N1901" s="3" t="e">
        <f>IF(L1901="Availability", 0, IF(AND(#REF!="Y", OR(F1901&gt;2,#REF!&gt; 0)), 1, 0))</f>
        <v>#REF!</v>
      </c>
      <c r="O1901" s="5"/>
      <c r="P1901" s="5"/>
      <c r="Q1901" s="5"/>
      <c r="R1901" s="10"/>
      <c r="S1901" s="3">
        <f>_xlfn.XLOOKUP(E1901,DelayData!C:C,DelayData!E:E,"Not Found")</f>
        <v>2</v>
      </c>
      <c r="T1901" s="3">
        <f>tbl_master[[#This Row],[Delay Mins]]</f>
        <v>2</v>
      </c>
      <c r="U1901" s="41">
        <f t="shared" si="119"/>
        <v>0</v>
      </c>
      <c r="V1901" s="41" t="e" cm="1">
        <f t="array" aca="1" ref="V1901" ca="1">IF(V5COUNT(S1901:S1903)&lt;3,"",AVERAGE(S1901:S1903))</f>
        <v>#NAME?</v>
      </c>
      <c r="W1901" s="41" t="e">
        <f t="shared" ca="1" si="120"/>
        <v>#NAME?</v>
      </c>
      <c r="X1901" s="41" t="e">
        <f t="shared" ca="1" si="121"/>
        <v>#NAME?</v>
      </c>
      <c r="Y1901" s="44" t="e">
        <f t="shared" ca="1" si="122"/>
        <v>#NAME?</v>
      </c>
    </row>
    <row r="1902" spans="1:25" ht="75" hidden="1" x14ac:dyDescent="0.25">
      <c r="A1902" s="3" t="s">
        <v>3528</v>
      </c>
      <c r="B1902" s="4">
        <v>45705</v>
      </c>
      <c r="C1902" s="3" t="s">
        <v>975</v>
      </c>
      <c r="D1902" s="5" t="s">
        <v>3529</v>
      </c>
      <c r="E1902" s="3" t="s">
        <v>70</v>
      </c>
      <c r="F1902" s="3">
        <v>2</v>
      </c>
      <c r="G1902" s="3">
        <v>2</v>
      </c>
      <c r="H1902" s="4">
        <v>43686</v>
      </c>
      <c r="I1902" s="3" t="s">
        <v>71</v>
      </c>
      <c r="J1902" s="3" t="s">
        <v>55</v>
      </c>
      <c r="K1902" s="3" t="s">
        <v>28</v>
      </c>
      <c r="L1902" s="5"/>
      <c r="M1902" s="5" t="s">
        <v>3520</v>
      </c>
      <c r="N1902" s="3" t="e">
        <f>IF(L1902="Availability", 0, IF(AND(#REF!="Y", OR(F1902&gt;2,#REF!&gt; 0)), 1, 0))</f>
        <v>#REF!</v>
      </c>
      <c r="O1902" s="5"/>
      <c r="P1902" s="5"/>
      <c r="Q1902" s="5"/>
      <c r="R1902" s="10"/>
      <c r="S1902" s="3">
        <f>_xlfn.XLOOKUP(E1902,DelayData!C:C,DelayData!E:E,"Not Found")</f>
        <v>27</v>
      </c>
      <c r="T1902" s="3">
        <f>tbl_master[[#This Row],[Delay Mins]]</f>
        <v>27</v>
      </c>
      <c r="U1902" s="41">
        <f t="shared" si="119"/>
        <v>2</v>
      </c>
      <c r="V1902" s="41" t="e" cm="1">
        <f t="array" aca="1" ref="V1902" ca="1">IF(V5COUNT(S1902:S1904)&lt;3,"",AVERAGE(S1902:S1904))</f>
        <v>#NAME?</v>
      </c>
      <c r="W1902" s="41" t="e">
        <f t="shared" ca="1" si="120"/>
        <v>#NAME?</v>
      </c>
      <c r="X1902" s="41" t="e">
        <f t="shared" ca="1" si="121"/>
        <v>#NAME?</v>
      </c>
      <c r="Y1902" s="44" t="e">
        <f t="shared" ca="1" si="122"/>
        <v>#NAME?</v>
      </c>
    </row>
    <row r="1903" spans="1:25" ht="150" hidden="1" x14ac:dyDescent="0.25">
      <c r="A1903" s="3" t="s">
        <v>3530</v>
      </c>
      <c r="B1903" s="4">
        <v>45704</v>
      </c>
      <c r="C1903" s="3" t="s">
        <v>1880</v>
      </c>
      <c r="D1903" s="5" t="s">
        <v>3531</v>
      </c>
      <c r="E1903" s="3" t="s">
        <v>3532</v>
      </c>
      <c r="F1903" s="3">
        <v>5</v>
      </c>
      <c r="G1903" s="3">
        <v>5</v>
      </c>
      <c r="H1903" s="4">
        <v>43798</v>
      </c>
      <c r="I1903" s="3" t="s">
        <v>26</v>
      </c>
      <c r="J1903" s="3" t="s">
        <v>242</v>
      </c>
      <c r="K1903" s="3" t="s">
        <v>28</v>
      </c>
      <c r="L1903" s="5"/>
      <c r="M1903" s="5" t="s">
        <v>3520</v>
      </c>
      <c r="N1903" s="3" t="e">
        <f>IF(L1903="Availability", 0, IF(AND(#REF!="Y", OR(F1903&gt;2,#REF!&gt; 0)), 1, 0))</f>
        <v>#REF!</v>
      </c>
      <c r="O1903" s="5"/>
      <c r="P1903" s="5"/>
      <c r="Q1903" s="5"/>
      <c r="R1903" s="10"/>
      <c r="S1903" s="3">
        <f>_xlfn.XLOOKUP(E1903,DelayData!C:C,DelayData!E:E,"Not Found")</f>
        <v>0</v>
      </c>
      <c r="T1903" s="3">
        <f>tbl_master[[#This Row],[Delay Mins]]</f>
        <v>0</v>
      </c>
      <c r="U1903" s="41">
        <f t="shared" si="119"/>
        <v>27</v>
      </c>
      <c r="V1903" s="41" t="e" cm="1">
        <f t="array" aca="1" ref="V1903" ca="1">IF(V5COUNT(S1903:S1905)&lt;3,"",AVERAGE(S1903:S1905))</f>
        <v>#NAME?</v>
      </c>
      <c r="W1903" s="41" t="e">
        <f t="shared" ca="1" si="120"/>
        <v>#NAME?</v>
      </c>
      <c r="X1903" s="41" t="e">
        <f t="shared" ca="1" si="121"/>
        <v>#NAME?</v>
      </c>
      <c r="Y1903" s="44" t="e">
        <f t="shared" ca="1" si="122"/>
        <v>#NAME?</v>
      </c>
    </row>
    <row r="1904" spans="1:25" ht="75" hidden="1" x14ac:dyDescent="0.25">
      <c r="A1904" s="3" t="s">
        <v>3533</v>
      </c>
      <c r="B1904" s="4">
        <v>45704</v>
      </c>
      <c r="C1904" s="3" t="s">
        <v>1478</v>
      </c>
      <c r="D1904" s="5" t="s">
        <v>2126</v>
      </c>
      <c r="E1904" s="3" t="s">
        <v>819</v>
      </c>
      <c r="F1904" s="3">
        <v>2</v>
      </c>
      <c r="G1904" s="3">
        <v>8</v>
      </c>
      <c r="H1904" s="3"/>
      <c r="I1904" s="3" t="s">
        <v>583</v>
      </c>
      <c r="J1904" s="3" t="s">
        <v>1536</v>
      </c>
      <c r="K1904" s="3" t="s">
        <v>28</v>
      </c>
      <c r="L1904" s="5"/>
      <c r="M1904" s="5"/>
      <c r="N1904" s="3" t="e">
        <f>IF(L1904="Availability", 0, IF(AND(#REF!="Y", OR(F1904&gt;2,#REF!&gt; 0)), 1, 0))</f>
        <v>#REF!</v>
      </c>
      <c r="O1904" s="5"/>
      <c r="P1904" s="5"/>
      <c r="Q1904" s="5"/>
      <c r="R1904" s="10"/>
      <c r="S1904" s="3">
        <f>_xlfn.XLOOKUP(E1904,DelayData!C:C,DelayData!E:E,"Not Found")</f>
        <v>25</v>
      </c>
      <c r="T1904" s="3">
        <f>tbl_master[[#This Row],[Delay Mins]]</f>
        <v>25</v>
      </c>
      <c r="U1904" s="41">
        <f t="shared" si="119"/>
        <v>0</v>
      </c>
      <c r="V1904" s="41" t="e" cm="1">
        <f t="array" aca="1" ref="V1904" ca="1">IF(V5COUNT(S1904:S1906)&lt;3,"",AVERAGE(S1904:S1906))</f>
        <v>#NAME?</v>
      </c>
      <c r="W1904" s="41" t="e">
        <f t="shared" ca="1" si="120"/>
        <v>#NAME?</v>
      </c>
      <c r="X1904" s="41" t="e">
        <f t="shared" ca="1" si="121"/>
        <v>#NAME?</v>
      </c>
      <c r="Y1904" s="44" t="e">
        <f t="shared" ca="1" si="122"/>
        <v>#NAME?</v>
      </c>
    </row>
    <row r="1905" spans="1:25" ht="90" hidden="1" x14ac:dyDescent="0.25">
      <c r="A1905" s="3" t="s">
        <v>3534</v>
      </c>
      <c r="B1905" s="4">
        <v>45704</v>
      </c>
      <c r="C1905" s="3" t="s">
        <v>1246</v>
      </c>
      <c r="D1905" s="5" t="s">
        <v>3535</v>
      </c>
      <c r="E1905" s="3" t="s">
        <v>3459</v>
      </c>
      <c r="F1905" s="3">
        <v>2.5</v>
      </c>
      <c r="G1905" s="3">
        <v>2.5</v>
      </c>
      <c r="H1905" s="4">
        <v>43798</v>
      </c>
      <c r="I1905" s="3" t="s">
        <v>26</v>
      </c>
      <c r="J1905" s="3" t="s">
        <v>242</v>
      </c>
      <c r="K1905" s="3" t="s">
        <v>28</v>
      </c>
      <c r="L1905" s="5"/>
      <c r="M1905" s="5" t="s">
        <v>3520</v>
      </c>
      <c r="N1905" s="3" t="e">
        <f>IF(L1905="Availability", 0, IF(AND(#REF!="Y", OR(F1905&gt;2,#REF!&gt; 0)), 1, 0))</f>
        <v>#REF!</v>
      </c>
      <c r="O1905" s="5"/>
      <c r="P1905" s="5"/>
      <c r="Q1905" s="5"/>
      <c r="R1905" s="10"/>
      <c r="S1905" s="3">
        <f>_xlfn.XLOOKUP(E1905,DelayData!C:C,DelayData!E:E,"Not Found")</f>
        <v>0</v>
      </c>
      <c r="T1905" s="3">
        <f>tbl_master[[#This Row],[Delay Mins]]</f>
        <v>0</v>
      </c>
      <c r="U1905" s="41">
        <f t="shared" si="119"/>
        <v>25</v>
      </c>
      <c r="V1905" s="41" t="e" cm="1">
        <f t="array" aca="1" ref="V1905" ca="1">IF(V5COUNT(S1905:S1907)&lt;3,"",AVERAGE(S1905:S1907))</f>
        <v>#NAME?</v>
      </c>
      <c r="W1905" s="41" t="e">
        <f t="shared" ca="1" si="120"/>
        <v>#NAME?</v>
      </c>
      <c r="X1905" s="41" t="e">
        <f t="shared" ca="1" si="121"/>
        <v>#NAME?</v>
      </c>
      <c r="Y1905" s="44" t="e">
        <f t="shared" ca="1" si="122"/>
        <v>#NAME?</v>
      </c>
    </row>
    <row r="1906" spans="1:25" ht="75" hidden="1" x14ac:dyDescent="0.25">
      <c r="A1906" s="3" t="s">
        <v>3536</v>
      </c>
      <c r="B1906" s="4">
        <v>45704</v>
      </c>
      <c r="C1906" s="3" t="s">
        <v>3332</v>
      </c>
      <c r="D1906" s="5" t="s">
        <v>3333</v>
      </c>
      <c r="E1906" s="3" t="s">
        <v>216</v>
      </c>
      <c r="F1906" s="3">
        <v>10</v>
      </c>
      <c r="G1906" s="3">
        <v>46</v>
      </c>
      <c r="H1906" s="4">
        <v>43532</v>
      </c>
      <c r="I1906" s="3" t="s">
        <v>217</v>
      </c>
      <c r="J1906" s="3" t="s">
        <v>55</v>
      </c>
      <c r="K1906" s="3" t="s">
        <v>28</v>
      </c>
      <c r="L1906" s="5"/>
      <c r="M1906" s="5" t="s">
        <v>3520</v>
      </c>
      <c r="N1906" s="3" t="e">
        <f>IF(L1906="Availability", 0, IF(AND(#REF!="Y", OR(F1906&gt;2,#REF!&gt; 0)), 1, 0))</f>
        <v>#REF!</v>
      </c>
      <c r="O1906" s="5"/>
      <c r="P1906" s="5"/>
      <c r="Q1906" s="5"/>
      <c r="R1906" s="10"/>
      <c r="S1906" s="3">
        <f>_xlfn.XLOOKUP(E1906,DelayData!C:C,DelayData!E:E,"Not Found")</f>
        <v>3</v>
      </c>
      <c r="T1906" s="3">
        <f>tbl_master[[#This Row],[Delay Mins]]</f>
        <v>3</v>
      </c>
      <c r="U1906" s="41">
        <f t="shared" si="119"/>
        <v>0</v>
      </c>
      <c r="V1906" s="41" t="e" cm="1">
        <f t="array" aca="1" ref="V1906" ca="1">IF(V5COUNT(S1906:S1908)&lt;3,"",AVERAGE(S1906:S1908))</f>
        <v>#NAME?</v>
      </c>
      <c r="W1906" s="41" t="e">
        <f t="shared" ca="1" si="120"/>
        <v>#NAME?</v>
      </c>
      <c r="X1906" s="41" t="e">
        <f t="shared" ca="1" si="121"/>
        <v>#NAME?</v>
      </c>
      <c r="Y1906" s="44" t="e">
        <f t="shared" ca="1" si="122"/>
        <v>#NAME?</v>
      </c>
    </row>
    <row r="1907" spans="1:25" ht="75" hidden="1" x14ac:dyDescent="0.25">
      <c r="A1907" s="3" t="s">
        <v>3537</v>
      </c>
      <c r="B1907" s="4">
        <v>45704</v>
      </c>
      <c r="C1907" s="3" t="s">
        <v>3538</v>
      </c>
      <c r="D1907" s="5" t="s">
        <v>3539</v>
      </c>
      <c r="E1907" s="3" t="s">
        <v>3540</v>
      </c>
      <c r="F1907" s="3">
        <v>40</v>
      </c>
      <c r="G1907" s="3">
        <v>40</v>
      </c>
      <c r="H1907" s="4">
        <v>43728</v>
      </c>
      <c r="I1907" s="3" t="s">
        <v>54</v>
      </c>
      <c r="J1907" s="3" t="s">
        <v>55</v>
      </c>
      <c r="K1907" s="3" t="s">
        <v>28</v>
      </c>
      <c r="L1907" s="5"/>
      <c r="M1907" s="5" t="s">
        <v>3520</v>
      </c>
      <c r="N1907" s="3" t="e">
        <f>IF(L1907="Availability", 0, IF(AND(#REF!="Y", OR(F1907&gt;2,#REF!&gt; 0)), 1, 0))</f>
        <v>#REF!</v>
      </c>
      <c r="O1907" s="5"/>
      <c r="P1907" s="5"/>
      <c r="Q1907" s="5"/>
      <c r="R1907" s="10"/>
      <c r="S1907" s="3" t="str">
        <f>_xlfn.XLOOKUP(E1907,DelayData!C:C,DelayData!E:E,"Not Found")</f>
        <v>Not Found</v>
      </c>
      <c r="T1907" s="3" t="str">
        <f>tbl_master[[#This Row],[Delay Mins]]</f>
        <v>Not Found</v>
      </c>
      <c r="U1907" s="41">
        <f t="shared" si="119"/>
        <v>3</v>
      </c>
      <c r="V1907" s="41" t="e" cm="1">
        <f t="array" aca="1" ref="V1907" ca="1">IF(V5COUNT(S1907:S1909)&lt;3,"",AVERAGE(S1907:S1909))</f>
        <v>#NAME?</v>
      </c>
      <c r="W1907" s="41" t="e">
        <f t="shared" ca="1" si="120"/>
        <v>#VALUE!</v>
      </c>
      <c r="X1907" s="41" t="e">
        <f t="shared" ca="1" si="121"/>
        <v>#VALUE!</v>
      </c>
      <c r="Y1907" s="44" t="e">
        <f t="shared" ca="1" si="122"/>
        <v>#VALUE!</v>
      </c>
    </row>
    <row r="1908" spans="1:25" ht="30" hidden="1" x14ac:dyDescent="0.25">
      <c r="A1908" s="3" t="s">
        <v>3541</v>
      </c>
      <c r="B1908" s="4">
        <v>45703</v>
      </c>
      <c r="C1908" s="3" t="s">
        <v>2750</v>
      </c>
      <c r="D1908" s="5"/>
      <c r="E1908" s="3" t="s">
        <v>819</v>
      </c>
      <c r="F1908" s="3">
        <v>2</v>
      </c>
      <c r="G1908" s="3">
        <v>6</v>
      </c>
      <c r="H1908" s="3"/>
      <c r="I1908" s="3" t="s">
        <v>33</v>
      </c>
      <c r="J1908" s="3" t="s">
        <v>183</v>
      </c>
      <c r="K1908" s="3" t="s">
        <v>28</v>
      </c>
      <c r="L1908" s="5"/>
      <c r="M1908" s="5"/>
      <c r="N1908" s="3" t="e">
        <f>IF(L1908="Availability", 0, IF(AND(#REF!="Y", OR(F1908&gt;2,#REF!&gt; 0)), 1, 0))</f>
        <v>#REF!</v>
      </c>
      <c r="O1908" s="5"/>
      <c r="P1908" s="5"/>
      <c r="Q1908" s="5"/>
      <c r="R1908" s="10"/>
      <c r="S1908" s="3">
        <f>_xlfn.XLOOKUP(E1908,DelayData!C:C,DelayData!E:E,"Not Found")</f>
        <v>25</v>
      </c>
      <c r="T1908" s="3">
        <f>tbl_master[[#This Row],[Delay Mins]]</f>
        <v>25</v>
      </c>
      <c r="U1908" s="41" t="str">
        <f t="shared" si="119"/>
        <v>Not Found</v>
      </c>
      <c r="V1908" s="41" t="e" cm="1">
        <f t="array" aca="1" ref="V1908" ca="1">IF(V5COUNT(S1908:S1910)&lt;3,"",AVERAGE(S1908:S1910))</f>
        <v>#NAME?</v>
      </c>
      <c r="W1908" s="41" t="e">
        <f t="shared" ca="1" si="120"/>
        <v>#VALUE!</v>
      </c>
      <c r="X1908" s="41" t="e">
        <f t="shared" ca="1" si="121"/>
        <v>#VALUE!</v>
      </c>
      <c r="Y1908" s="44" t="e">
        <f t="shared" ca="1" si="122"/>
        <v>#VALUE!</v>
      </c>
    </row>
    <row r="1909" spans="1:25" ht="75" hidden="1" x14ac:dyDescent="0.25">
      <c r="A1909" s="3" t="s">
        <v>3542</v>
      </c>
      <c r="B1909" s="4">
        <v>45703</v>
      </c>
      <c r="C1909" s="3" t="s">
        <v>586</v>
      </c>
      <c r="D1909" s="5" t="s">
        <v>1900</v>
      </c>
      <c r="E1909" s="3" t="s">
        <v>95</v>
      </c>
      <c r="F1909" s="3">
        <v>3</v>
      </c>
      <c r="G1909" s="3">
        <v>3</v>
      </c>
      <c r="H1909" s="4">
        <v>43819</v>
      </c>
      <c r="I1909" s="3" t="s">
        <v>203</v>
      </c>
      <c r="J1909" s="3" t="s">
        <v>239</v>
      </c>
      <c r="K1909" s="3" t="s">
        <v>28</v>
      </c>
      <c r="L1909" s="5"/>
      <c r="M1909" s="5" t="s">
        <v>3543</v>
      </c>
      <c r="N1909" s="3" t="e">
        <f>IF(L1909="Availability", 0, IF(AND(#REF!="Y", OR(F1909&gt;2,#REF!&gt; 0)), 1, 0))</f>
        <v>#REF!</v>
      </c>
      <c r="O1909" s="5"/>
      <c r="P1909" s="5"/>
      <c r="Q1909" s="5"/>
      <c r="R1909" s="10"/>
      <c r="S1909" s="3">
        <f>_xlfn.XLOOKUP(E1909,DelayData!C:C,DelayData!E:E,"Not Found")</f>
        <v>0</v>
      </c>
      <c r="T1909" s="3">
        <f>tbl_master[[#This Row],[Delay Mins]]</f>
        <v>0</v>
      </c>
      <c r="U1909" s="41">
        <f t="shared" si="119"/>
        <v>25</v>
      </c>
      <c r="V1909" s="41" t="e" cm="1">
        <f t="array" aca="1" ref="V1909" ca="1">IF(V5COUNT(S1909:S1911)&lt;3,"",AVERAGE(S1909:S1911))</f>
        <v>#NAME?</v>
      </c>
      <c r="W1909" s="41" t="e">
        <f t="shared" ca="1" si="120"/>
        <v>#NAME?</v>
      </c>
      <c r="X1909" s="41" t="e">
        <f t="shared" ca="1" si="121"/>
        <v>#NAME?</v>
      </c>
      <c r="Y1909" s="44" t="e">
        <f t="shared" ca="1" si="122"/>
        <v>#NAME?</v>
      </c>
    </row>
    <row r="1910" spans="1:25" ht="30" hidden="1" x14ac:dyDescent="0.25">
      <c r="A1910" s="3" t="s">
        <v>3544</v>
      </c>
      <c r="B1910" s="4">
        <v>45703</v>
      </c>
      <c r="C1910" s="3" t="s">
        <v>3211</v>
      </c>
      <c r="D1910" s="5"/>
      <c r="E1910" s="3" t="s">
        <v>1830</v>
      </c>
      <c r="F1910" s="3">
        <v>4</v>
      </c>
      <c r="G1910" s="3">
        <v>4</v>
      </c>
      <c r="H1910" s="3"/>
      <c r="I1910" s="3" t="s">
        <v>33</v>
      </c>
      <c r="J1910" s="3" t="s">
        <v>183</v>
      </c>
      <c r="K1910" s="3" t="s">
        <v>28</v>
      </c>
      <c r="L1910" s="5"/>
      <c r="M1910" s="5"/>
      <c r="N1910" s="3" t="e">
        <f>IF(L1910="Availability", 0, IF(AND(#REF!="Y", OR(F1910&gt;2,#REF!&gt; 0)), 1, 0))</f>
        <v>#REF!</v>
      </c>
      <c r="O1910" s="5"/>
      <c r="P1910" s="5"/>
      <c r="Q1910" s="5"/>
      <c r="R1910" s="10"/>
      <c r="S1910" s="3">
        <f>_xlfn.XLOOKUP(E1910,DelayData!C:C,DelayData!E:E,"Not Found")</f>
        <v>0</v>
      </c>
      <c r="T1910" s="3">
        <f>tbl_master[[#This Row],[Delay Mins]]</f>
        <v>0</v>
      </c>
      <c r="U1910" s="41">
        <f t="shared" si="119"/>
        <v>0</v>
      </c>
      <c r="V1910" s="41" t="e" cm="1">
        <f t="array" aca="1" ref="V1910" ca="1">IF(V5COUNT(S1910:S1912)&lt;3,"",AVERAGE(S1910:S1912))</f>
        <v>#NAME?</v>
      </c>
      <c r="W1910" s="41" t="e">
        <f t="shared" ca="1" si="120"/>
        <v>#NAME?</v>
      </c>
      <c r="X1910" s="41" t="e">
        <f t="shared" ca="1" si="121"/>
        <v>#NAME?</v>
      </c>
      <c r="Y1910" s="44" t="e">
        <f t="shared" ca="1" si="122"/>
        <v>#NAME?</v>
      </c>
    </row>
    <row r="1911" spans="1:25" ht="165" hidden="1" x14ac:dyDescent="0.25">
      <c r="A1911" s="3" t="s">
        <v>3545</v>
      </c>
      <c r="B1911" s="4">
        <v>45703</v>
      </c>
      <c r="C1911" s="3" t="s">
        <v>1154</v>
      </c>
      <c r="D1911" s="5" t="s">
        <v>3546</v>
      </c>
      <c r="E1911" s="3" t="s">
        <v>959</v>
      </c>
      <c r="F1911" s="3">
        <v>6</v>
      </c>
      <c r="G1911" s="3">
        <v>12</v>
      </c>
      <c r="H1911" s="4">
        <v>43819</v>
      </c>
      <c r="I1911" s="3" t="s">
        <v>26</v>
      </c>
      <c r="J1911" s="3" t="s">
        <v>242</v>
      </c>
      <c r="K1911" s="3" t="s">
        <v>28</v>
      </c>
      <c r="L1911" s="5"/>
      <c r="M1911" s="5"/>
      <c r="N1911" s="3" t="e">
        <f>IF(L1911="Availability", 0, IF(AND(#REF!="Y", OR(F1911&gt;2,#REF!&gt; 0)), 1, 0))</f>
        <v>#REF!</v>
      </c>
      <c r="O1911" s="5"/>
      <c r="P1911" s="5"/>
      <c r="Q1911" s="5"/>
      <c r="R1911" s="10"/>
      <c r="S1911" s="3">
        <f>_xlfn.XLOOKUP(E1911,DelayData!C:C,DelayData!E:E,"Not Found")</f>
        <v>0</v>
      </c>
      <c r="T1911" s="3">
        <f>tbl_master[[#This Row],[Delay Mins]]</f>
        <v>0</v>
      </c>
      <c r="U1911" s="41">
        <f t="shared" si="119"/>
        <v>0</v>
      </c>
      <c r="V1911" s="41" t="e" cm="1">
        <f t="array" aca="1" ref="V1911" ca="1">IF(V5COUNT(S1911:S1913)&lt;3,"",AVERAGE(S1911:S1913))</f>
        <v>#NAME?</v>
      </c>
      <c r="W1911" s="41" t="e">
        <f t="shared" ca="1" si="120"/>
        <v>#NAME?</v>
      </c>
      <c r="X1911" s="41" t="e">
        <f t="shared" ca="1" si="121"/>
        <v>#NAME?</v>
      </c>
      <c r="Y1911" s="44" t="e">
        <f t="shared" ca="1" si="122"/>
        <v>#NAME?</v>
      </c>
    </row>
    <row r="1912" spans="1:25" ht="60" hidden="1" x14ac:dyDescent="0.25">
      <c r="A1912" s="3" t="s">
        <v>3547</v>
      </c>
      <c r="B1912" s="4">
        <v>45703</v>
      </c>
      <c r="C1912" s="3" t="s">
        <v>310</v>
      </c>
      <c r="D1912" s="5" t="s">
        <v>1109</v>
      </c>
      <c r="E1912" s="3" t="s">
        <v>128</v>
      </c>
      <c r="F1912" s="3">
        <v>3</v>
      </c>
      <c r="G1912" s="3">
        <v>6</v>
      </c>
      <c r="H1912" s="4">
        <v>43700</v>
      </c>
      <c r="I1912" s="3" t="s">
        <v>39</v>
      </c>
      <c r="J1912" s="3" t="s">
        <v>361</v>
      </c>
      <c r="K1912" s="3" t="s">
        <v>28</v>
      </c>
      <c r="L1912" s="5"/>
      <c r="M1912" s="5" t="s">
        <v>3520</v>
      </c>
      <c r="N1912" s="3" t="e">
        <f>IF(L1912="Availability", 0, IF(AND(#REF!="Y", OR(F1912&gt;2,#REF!&gt; 0)), 1, 0))</f>
        <v>#REF!</v>
      </c>
      <c r="O1912" s="5"/>
      <c r="P1912" s="5"/>
      <c r="Q1912" s="5"/>
      <c r="R1912" s="10"/>
      <c r="S1912" s="3">
        <f>_xlfn.XLOOKUP(E1912,DelayData!C:C,DelayData!E:E,"Not Found")</f>
        <v>3</v>
      </c>
      <c r="T1912" s="3">
        <f>tbl_master[[#This Row],[Delay Mins]]</f>
        <v>3</v>
      </c>
      <c r="U1912" s="41">
        <f t="shared" si="119"/>
        <v>0</v>
      </c>
      <c r="V1912" s="41" t="e" cm="1">
        <f t="array" aca="1" ref="V1912" ca="1">IF(V5COUNT(S1912:S1914)&lt;3,"",AVERAGE(S1912:S1914))</f>
        <v>#NAME?</v>
      </c>
      <c r="W1912" s="41" t="e">
        <f t="shared" ca="1" si="120"/>
        <v>#NAME?</v>
      </c>
      <c r="X1912" s="41" t="e">
        <f t="shared" ca="1" si="121"/>
        <v>#NAME?</v>
      </c>
      <c r="Y1912" s="44" t="e">
        <f t="shared" ca="1" si="122"/>
        <v>#NAME?</v>
      </c>
    </row>
    <row r="1913" spans="1:25" ht="60" hidden="1" x14ac:dyDescent="0.25">
      <c r="A1913" s="3" t="s">
        <v>3548</v>
      </c>
      <c r="B1913" s="4">
        <v>45703</v>
      </c>
      <c r="C1913" s="3" t="s">
        <v>230</v>
      </c>
      <c r="D1913" s="5" t="s">
        <v>231</v>
      </c>
      <c r="E1913" s="3" t="s">
        <v>241</v>
      </c>
      <c r="F1913" s="3">
        <v>3</v>
      </c>
      <c r="G1913" s="3">
        <v>9</v>
      </c>
      <c r="H1913" s="4">
        <v>43549</v>
      </c>
      <c r="I1913" s="3" t="s">
        <v>26</v>
      </c>
      <c r="J1913" s="3" t="s">
        <v>242</v>
      </c>
      <c r="K1913" s="3" t="s">
        <v>28</v>
      </c>
      <c r="L1913" s="5"/>
      <c r="M1913" s="5" t="s">
        <v>3549</v>
      </c>
      <c r="N1913" s="3" t="e">
        <f>IF(L1913="Availability", 0, IF(AND(#REF!="Y", OR(F1913&gt;2,#REF!&gt; 0)), 1, 0))</f>
        <v>#REF!</v>
      </c>
      <c r="O1913" s="5"/>
      <c r="P1913" s="5"/>
      <c r="Q1913" s="5"/>
      <c r="R1913" s="10"/>
      <c r="S1913" s="3">
        <f>_xlfn.XLOOKUP(E1913,DelayData!C:C,DelayData!E:E,"Not Found")</f>
        <v>0</v>
      </c>
      <c r="T1913" s="3">
        <f>tbl_master[[#This Row],[Delay Mins]]</f>
        <v>0</v>
      </c>
      <c r="U1913" s="41">
        <f t="shared" si="119"/>
        <v>3</v>
      </c>
      <c r="V1913" s="41" t="e" cm="1">
        <f t="array" aca="1" ref="V1913" ca="1">IF(V5COUNT(S1913:S1915)&lt;3,"",AVERAGE(S1913:S1915))</f>
        <v>#NAME?</v>
      </c>
      <c r="W1913" s="41" t="e">
        <f t="shared" ca="1" si="120"/>
        <v>#NAME?</v>
      </c>
      <c r="X1913" s="41" t="e">
        <f t="shared" ca="1" si="121"/>
        <v>#NAME?</v>
      </c>
      <c r="Y1913" s="44" t="e">
        <f t="shared" ca="1" si="122"/>
        <v>#NAME?</v>
      </c>
    </row>
    <row r="1914" spans="1:25" ht="60" hidden="1" x14ac:dyDescent="0.25">
      <c r="A1914" s="3" t="s">
        <v>3550</v>
      </c>
      <c r="B1914" s="4">
        <v>45703</v>
      </c>
      <c r="C1914" s="3" t="s">
        <v>310</v>
      </c>
      <c r="D1914" s="5" t="s">
        <v>1109</v>
      </c>
      <c r="E1914" s="3" t="s">
        <v>3551</v>
      </c>
      <c r="F1914" s="3">
        <v>3</v>
      </c>
      <c r="G1914" s="3">
        <v>3</v>
      </c>
      <c r="H1914" s="4">
        <v>43819</v>
      </c>
      <c r="I1914" s="3" t="s">
        <v>26</v>
      </c>
      <c r="J1914" s="3" t="s">
        <v>242</v>
      </c>
      <c r="K1914" s="3" t="s">
        <v>28</v>
      </c>
      <c r="L1914" s="5"/>
      <c r="M1914" s="5" t="s">
        <v>3552</v>
      </c>
      <c r="N1914" s="3" t="e">
        <f>IF(L1914="Availability", 0, IF(AND(#REF!="Y", OR(F1914&gt;2,#REF!&gt; 0)), 1, 0))</f>
        <v>#REF!</v>
      </c>
      <c r="O1914" s="5"/>
      <c r="P1914" s="5"/>
      <c r="Q1914" s="5"/>
      <c r="R1914" s="10"/>
      <c r="S1914" s="3">
        <f>_xlfn.XLOOKUP(E1914,DelayData!C:C,DelayData!E:E,"Not Found")</f>
        <v>0</v>
      </c>
      <c r="T1914" s="3">
        <f>tbl_master[[#This Row],[Delay Mins]]</f>
        <v>0</v>
      </c>
      <c r="U1914" s="41">
        <f t="shared" si="119"/>
        <v>0</v>
      </c>
      <c r="V1914" s="41" t="e" cm="1">
        <f t="array" aca="1" ref="V1914" ca="1">IF(V5COUNT(S1914:S1916)&lt;3,"",AVERAGE(S1914:S1916))</f>
        <v>#NAME?</v>
      </c>
      <c r="W1914" s="41" t="e">
        <f t="shared" ca="1" si="120"/>
        <v>#NAME?</v>
      </c>
      <c r="X1914" s="41" t="e">
        <f t="shared" ca="1" si="121"/>
        <v>#NAME?</v>
      </c>
      <c r="Y1914" s="44" t="e">
        <f t="shared" ca="1" si="122"/>
        <v>#NAME?</v>
      </c>
    </row>
    <row r="1915" spans="1:25" ht="75" hidden="1" x14ac:dyDescent="0.25">
      <c r="A1915" s="3" t="s">
        <v>3553</v>
      </c>
      <c r="B1915" s="4">
        <v>45702</v>
      </c>
      <c r="C1915" s="3" t="s">
        <v>1138</v>
      </c>
      <c r="D1915" s="5" t="s">
        <v>1346</v>
      </c>
      <c r="E1915" s="3" t="s">
        <v>2475</v>
      </c>
      <c r="F1915" s="3">
        <v>3</v>
      </c>
      <c r="G1915" s="3">
        <v>3</v>
      </c>
      <c r="H1915" s="4">
        <v>43549</v>
      </c>
      <c r="I1915" s="3" t="s">
        <v>26</v>
      </c>
      <c r="J1915" s="3" t="s">
        <v>242</v>
      </c>
      <c r="K1915" s="3" t="s">
        <v>28</v>
      </c>
      <c r="L1915" s="5"/>
      <c r="M1915" s="5"/>
      <c r="N1915" s="3" t="e">
        <f>IF(L1915="Availability", 0, IF(AND(#REF!="Y", OR(F1915&gt;2,#REF!&gt; 0)), 1, 0))</f>
        <v>#REF!</v>
      </c>
      <c r="O1915" s="5"/>
      <c r="P1915" s="5"/>
      <c r="Q1915" s="5"/>
      <c r="R1915" s="10"/>
      <c r="S1915" s="3">
        <f>_xlfn.XLOOKUP(E1915,DelayData!C:C,DelayData!E:E,"Not Found")</f>
        <v>0</v>
      </c>
      <c r="T1915" s="3">
        <f>tbl_master[[#This Row],[Delay Mins]]</f>
        <v>0</v>
      </c>
      <c r="U1915" s="41">
        <f t="shared" si="119"/>
        <v>0</v>
      </c>
      <c r="V1915" s="41" t="e" cm="1">
        <f t="array" aca="1" ref="V1915" ca="1">IF(V5COUNT(S1915:S1917)&lt;3,"",AVERAGE(S1915:S1917))</f>
        <v>#NAME?</v>
      </c>
      <c r="W1915" s="41" t="e">
        <f t="shared" ca="1" si="120"/>
        <v>#NAME?</v>
      </c>
      <c r="X1915" s="41" t="e">
        <f t="shared" ca="1" si="121"/>
        <v>#NAME?</v>
      </c>
      <c r="Y1915" s="44" t="e">
        <f t="shared" ca="1" si="122"/>
        <v>#NAME?</v>
      </c>
    </row>
    <row r="1916" spans="1:25" ht="75" hidden="1" x14ac:dyDescent="0.25">
      <c r="A1916" s="3" t="s">
        <v>3554</v>
      </c>
      <c r="B1916" s="4">
        <v>45702</v>
      </c>
      <c r="C1916" s="3" t="s">
        <v>280</v>
      </c>
      <c r="D1916" s="5" t="s">
        <v>281</v>
      </c>
      <c r="E1916" s="3" t="s">
        <v>95</v>
      </c>
      <c r="F1916" s="3">
        <v>20</v>
      </c>
      <c r="G1916" s="3">
        <v>20</v>
      </c>
      <c r="H1916" s="4">
        <v>44005</v>
      </c>
      <c r="I1916" s="3" t="s">
        <v>385</v>
      </c>
      <c r="J1916" s="3" t="s">
        <v>254</v>
      </c>
      <c r="K1916" s="3" t="s">
        <v>28</v>
      </c>
      <c r="L1916" s="5" t="s">
        <v>1650</v>
      </c>
      <c r="M1916" s="5" t="s">
        <v>3217</v>
      </c>
      <c r="N1916" s="3" t="e">
        <f>IF(L1916="Availability", 0, IF(AND(#REF!="Y", OR(F1916&gt;2,#REF!&gt; 0)), 1, 0))</f>
        <v>#REF!</v>
      </c>
      <c r="O1916" s="5"/>
      <c r="P1916" s="5"/>
      <c r="Q1916" s="5"/>
      <c r="R1916" s="10"/>
      <c r="S1916" s="3">
        <f>_xlfn.XLOOKUP(E1916,DelayData!C:C,DelayData!E:E,"Not Found")</f>
        <v>0</v>
      </c>
      <c r="T1916" s="3">
        <f>tbl_master[[#This Row],[Delay Mins]]</f>
        <v>0</v>
      </c>
      <c r="U1916" s="41">
        <f t="shared" si="119"/>
        <v>0</v>
      </c>
      <c r="V1916" s="41" t="e" cm="1">
        <f t="array" aca="1" ref="V1916" ca="1">IF(V5COUNT(S1916:S1918)&lt;3,"",AVERAGE(S1916:S1918))</f>
        <v>#NAME?</v>
      </c>
      <c r="W1916" s="41" t="e">
        <f t="shared" ca="1" si="120"/>
        <v>#NAME?</v>
      </c>
      <c r="X1916" s="41" t="e">
        <f t="shared" ca="1" si="121"/>
        <v>#NAME?</v>
      </c>
      <c r="Y1916" s="44" t="e">
        <f t="shared" ca="1" si="122"/>
        <v>#NAME?</v>
      </c>
    </row>
    <row r="1917" spans="1:25" ht="60" hidden="1" x14ac:dyDescent="0.25">
      <c r="A1917" s="3" t="s">
        <v>3555</v>
      </c>
      <c r="B1917" s="4">
        <v>45702</v>
      </c>
      <c r="C1917" s="3" t="s">
        <v>230</v>
      </c>
      <c r="D1917" s="5" t="s">
        <v>231</v>
      </c>
      <c r="E1917" s="3" t="s">
        <v>241</v>
      </c>
      <c r="F1917" s="3">
        <v>8</v>
      </c>
      <c r="G1917" s="3">
        <v>8</v>
      </c>
      <c r="H1917" s="4">
        <v>43550</v>
      </c>
      <c r="I1917" s="3" t="s">
        <v>26</v>
      </c>
      <c r="J1917" s="3" t="s">
        <v>242</v>
      </c>
      <c r="K1917" s="3" t="s">
        <v>28</v>
      </c>
      <c r="L1917" s="5"/>
      <c r="M1917" s="5" t="s">
        <v>3438</v>
      </c>
      <c r="N1917" s="3" t="e">
        <f>IF(L1917="Availability", 0, IF(AND(#REF!="Y", OR(F1917&gt;2,#REF!&gt; 0)), 1, 0))</f>
        <v>#REF!</v>
      </c>
      <c r="O1917" s="5"/>
      <c r="P1917" s="5"/>
      <c r="Q1917" s="5"/>
      <c r="R1917" s="10"/>
      <c r="S1917" s="3">
        <f>_xlfn.XLOOKUP(E1917,DelayData!C:C,DelayData!E:E,"Not Found")</f>
        <v>0</v>
      </c>
      <c r="T1917" s="3">
        <f>tbl_master[[#This Row],[Delay Mins]]</f>
        <v>0</v>
      </c>
      <c r="U1917" s="41">
        <f t="shared" si="119"/>
        <v>0</v>
      </c>
      <c r="V1917" s="41" t="e" cm="1">
        <f t="array" aca="1" ref="V1917" ca="1">IF(V5COUNT(S1917:S1919)&lt;3,"",AVERAGE(S1917:S1919))</f>
        <v>#NAME?</v>
      </c>
      <c r="W1917" s="41" t="e">
        <f t="shared" ca="1" si="120"/>
        <v>#NAME?</v>
      </c>
      <c r="X1917" s="41" t="e">
        <f t="shared" ca="1" si="121"/>
        <v>#NAME?</v>
      </c>
      <c r="Y1917" s="44" t="e">
        <f t="shared" ca="1" si="122"/>
        <v>#NAME?</v>
      </c>
    </row>
    <row r="1918" spans="1:25" ht="60" hidden="1" x14ac:dyDescent="0.25">
      <c r="A1918" s="3" t="s">
        <v>3556</v>
      </c>
      <c r="B1918" s="4">
        <v>45701</v>
      </c>
      <c r="C1918" s="3"/>
      <c r="D1918" s="5" t="s">
        <v>2417</v>
      </c>
      <c r="E1918" s="3" t="s">
        <v>95</v>
      </c>
      <c r="F1918" s="3">
        <v>3</v>
      </c>
      <c r="G1918" s="3">
        <v>3</v>
      </c>
      <c r="H1918" s="4">
        <v>43972</v>
      </c>
      <c r="I1918" s="3" t="s">
        <v>302</v>
      </c>
      <c r="J1918" s="3" t="s">
        <v>44</v>
      </c>
      <c r="K1918" s="3" t="s">
        <v>28</v>
      </c>
      <c r="L1918" s="5"/>
      <c r="M1918" s="5" t="s">
        <v>3438</v>
      </c>
      <c r="N1918" s="3" t="e">
        <f>IF(L1918="Availability", 0, IF(AND(#REF!="Y", OR(F1918&gt;2,#REF!&gt; 0)), 1, 0))</f>
        <v>#REF!</v>
      </c>
      <c r="O1918" s="5"/>
      <c r="P1918" s="5"/>
      <c r="Q1918" s="5"/>
      <c r="R1918" s="10"/>
      <c r="S1918" s="3">
        <f>_xlfn.XLOOKUP(E1918,DelayData!C:C,DelayData!E:E,"Not Found")</f>
        <v>0</v>
      </c>
      <c r="T1918" s="3">
        <f>tbl_master[[#This Row],[Delay Mins]]</f>
        <v>0</v>
      </c>
      <c r="U1918" s="41">
        <f t="shared" si="119"/>
        <v>0</v>
      </c>
      <c r="V1918" s="41" t="e" cm="1">
        <f t="array" aca="1" ref="V1918" ca="1">IF(V5COUNT(S1918:S1920)&lt;3,"",AVERAGE(S1918:S1920))</f>
        <v>#NAME?</v>
      </c>
      <c r="W1918" s="41" t="e">
        <f t="shared" ca="1" si="120"/>
        <v>#NAME?</v>
      </c>
      <c r="X1918" s="41" t="e">
        <f t="shared" ca="1" si="121"/>
        <v>#NAME?</v>
      </c>
      <c r="Y1918" s="44" t="e">
        <f t="shared" ca="1" si="122"/>
        <v>#NAME?</v>
      </c>
    </row>
    <row r="1919" spans="1:25" ht="60" hidden="1" x14ac:dyDescent="0.25">
      <c r="A1919" s="3" t="s">
        <v>3557</v>
      </c>
      <c r="B1919" s="4">
        <v>45701</v>
      </c>
      <c r="C1919" s="3"/>
      <c r="D1919" s="5" t="s">
        <v>426</v>
      </c>
      <c r="E1919" s="3" t="s">
        <v>43</v>
      </c>
      <c r="F1919" s="3">
        <v>3</v>
      </c>
      <c r="G1919" s="3">
        <v>3</v>
      </c>
      <c r="H1919" s="4">
        <v>44064</v>
      </c>
      <c r="I1919" s="3" t="s">
        <v>39</v>
      </c>
      <c r="J1919" s="3" t="s">
        <v>163</v>
      </c>
      <c r="K1919" s="3" t="s">
        <v>28</v>
      </c>
      <c r="L1919" s="5"/>
      <c r="M1919" s="5" t="s">
        <v>3558</v>
      </c>
      <c r="N1919" s="3" t="e">
        <f>IF(L1919="Availability", 0, IF(AND(#REF!="Y", OR(F1919&gt;2,#REF!&gt; 0)), 1, 0))</f>
        <v>#REF!</v>
      </c>
      <c r="O1919" s="5"/>
      <c r="P1919" s="5"/>
      <c r="Q1919" s="5"/>
      <c r="R1919" s="10"/>
      <c r="S1919" s="3">
        <f>_xlfn.XLOOKUP(E1919,DelayData!C:C,DelayData!E:E,"Not Found")</f>
        <v>0</v>
      </c>
      <c r="T1919" s="3">
        <f>tbl_master[[#This Row],[Delay Mins]]</f>
        <v>0</v>
      </c>
      <c r="U1919" s="41">
        <f t="shared" si="119"/>
        <v>0</v>
      </c>
      <c r="V1919" s="41" t="e" cm="1">
        <f t="array" aca="1" ref="V1919" ca="1">IF(V5COUNT(S1919:S1921)&lt;3,"",AVERAGE(S1919:S1921))</f>
        <v>#NAME?</v>
      </c>
      <c r="W1919" s="41" t="e">
        <f t="shared" ca="1" si="120"/>
        <v>#NAME?</v>
      </c>
      <c r="X1919" s="41" t="e">
        <f t="shared" ca="1" si="121"/>
        <v>#NAME?</v>
      </c>
      <c r="Y1919" s="44" t="e">
        <f t="shared" ca="1" si="122"/>
        <v>#NAME?</v>
      </c>
    </row>
    <row r="1920" spans="1:25" ht="30" hidden="1" x14ac:dyDescent="0.25">
      <c r="A1920" s="3" t="s">
        <v>3559</v>
      </c>
      <c r="B1920" s="4">
        <v>45701</v>
      </c>
      <c r="C1920" s="3"/>
      <c r="D1920" s="5"/>
      <c r="E1920" s="3" t="s">
        <v>87</v>
      </c>
      <c r="F1920" s="3">
        <v>3</v>
      </c>
      <c r="G1920" s="3">
        <v>8</v>
      </c>
      <c r="H1920" s="3"/>
      <c r="I1920" s="3" t="s">
        <v>119</v>
      </c>
      <c r="J1920" s="3" t="s">
        <v>588</v>
      </c>
      <c r="K1920" s="3" t="s">
        <v>28</v>
      </c>
      <c r="L1920" s="5"/>
      <c r="M1920" s="5"/>
      <c r="N1920" s="3" t="e">
        <f>IF(L1920="Availability", 0, IF(AND(#REF!="Y", OR(F1920&gt;2,#REF!&gt; 0)), 1, 0))</f>
        <v>#REF!</v>
      </c>
      <c r="O1920" s="5"/>
      <c r="P1920" s="5"/>
      <c r="Q1920" s="5"/>
      <c r="R1920" s="10"/>
      <c r="S1920" s="3">
        <f>_xlfn.XLOOKUP(E1920,DelayData!C:C,DelayData!E:E,"Not Found")</f>
        <v>0</v>
      </c>
      <c r="T1920" s="3">
        <f>tbl_master[[#This Row],[Delay Mins]]</f>
        <v>0</v>
      </c>
      <c r="U1920" s="41">
        <f t="shared" si="119"/>
        <v>0</v>
      </c>
      <c r="V1920" s="41" t="e" cm="1">
        <f t="array" aca="1" ref="V1920" ca="1">IF(V5COUNT(S1920:S1922)&lt;3,"",AVERAGE(S1920:S1922))</f>
        <v>#NAME?</v>
      </c>
      <c r="W1920" s="41" t="e">
        <f t="shared" ca="1" si="120"/>
        <v>#NAME?</v>
      </c>
      <c r="X1920" s="41" t="e">
        <f t="shared" ca="1" si="121"/>
        <v>#NAME?</v>
      </c>
      <c r="Y1920" s="44" t="e">
        <f t="shared" ca="1" si="122"/>
        <v>#NAME?</v>
      </c>
    </row>
    <row r="1921" spans="1:25" ht="60" hidden="1" x14ac:dyDescent="0.25">
      <c r="A1921" s="3" t="s">
        <v>3560</v>
      </c>
      <c r="B1921" s="4">
        <v>45701</v>
      </c>
      <c r="C1921" s="3"/>
      <c r="D1921" s="5" t="s">
        <v>91</v>
      </c>
      <c r="E1921" s="3" t="s">
        <v>1427</v>
      </c>
      <c r="F1921" s="3">
        <v>12</v>
      </c>
      <c r="G1921" s="3">
        <v>28</v>
      </c>
      <c r="H1921" s="4">
        <v>43679</v>
      </c>
      <c r="I1921" s="3" t="s">
        <v>846</v>
      </c>
      <c r="J1921" s="3"/>
      <c r="K1921" s="3" t="s">
        <v>424</v>
      </c>
      <c r="L1921" s="5"/>
      <c r="M1921" s="5"/>
      <c r="N1921" s="3" t="e">
        <f>IF(L1921="Availability", 0, IF(AND(#REF!="Y", OR(F1921&gt;2,#REF!&gt; 0)), 1, 0))</f>
        <v>#REF!</v>
      </c>
      <c r="O1921" s="5"/>
      <c r="P1921" s="5"/>
      <c r="Q1921" s="5"/>
      <c r="R1921" s="10"/>
      <c r="S1921" s="3">
        <f>_xlfn.XLOOKUP(E1921,DelayData!C:C,DelayData!E:E,"Not Found")</f>
        <v>133</v>
      </c>
      <c r="T1921" s="3">
        <f>tbl_master[[#This Row],[Delay Mins]]</f>
        <v>133</v>
      </c>
      <c r="U1921" s="41">
        <f t="shared" si="119"/>
        <v>0</v>
      </c>
      <c r="V1921" s="41" t="e" cm="1">
        <f t="array" aca="1" ref="V1921" ca="1">IF(V5COUNT(S1921:S1923)&lt;3,"",AVERAGE(S1921:S1923))</f>
        <v>#NAME?</v>
      </c>
      <c r="W1921" s="41" t="e">
        <f t="shared" ca="1" si="120"/>
        <v>#NAME?</v>
      </c>
      <c r="X1921" s="41" t="e">
        <f t="shared" ca="1" si="121"/>
        <v>#NAME?</v>
      </c>
      <c r="Y1921" s="44" t="e">
        <f t="shared" ca="1" si="122"/>
        <v>#NAME?</v>
      </c>
    </row>
    <row r="1922" spans="1:25" ht="60" hidden="1" x14ac:dyDescent="0.25">
      <c r="A1922" s="3" t="s">
        <v>3561</v>
      </c>
      <c r="B1922" s="4">
        <v>45701</v>
      </c>
      <c r="C1922" s="3"/>
      <c r="D1922" s="5" t="s">
        <v>2787</v>
      </c>
      <c r="E1922" s="3" t="s">
        <v>546</v>
      </c>
      <c r="F1922" s="3">
        <v>0</v>
      </c>
      <c r="G1922" s="3">
        <v>0</v>
      </c>
      <c r="H1922" s="4">
        <v>44048</v>
      </c>
      <c r="I1922" s="3" t="s">
        <v>80</v>
      </c>
      <c r="J1922" s="3" t="s">
        <v>199</v>
      </c>
      <c r="K1922" s="3" t="s">
        <v>28</v>
      </c>
      <c r="L1922" s="5"/>
      <c r="M1922" s="5" t="s">
        <v>3520</v>
      </c>
      <c r="N1922" s="3" t="e">
        <f>IF(L1922="Availability", 0, IF(AND(#REF!="Y", OR(F1922&gt;2,#REF!&gt; 0)), 1, 0))</f>
        <v>#REF!</v>
      </c>
      <c r="O1922" s="5"/>
      <c r="P1922" s="5"/>
      <c r="Q1922" s="5"/>
      <c r="R1922" s="10"/>
      <c r="S1922" s="3">
        <f>_xlfn.XLOOKUP(E1922,DelayData!C:C,DelayData!E:E,"Not Found")</f>
        <v>0</v>
      </c>
      <c r="T1922" s="3">
        <f>tbl_master[[#This Row],[Delay Mins]]</f>
        <v>0</v>
      </c>
      <c r="U1922" s="41">
        <f t="shared" ref="U1922:U1985" si="123">S1921</f>
        <v>133</v>
      </c>
      <c r="V1922" s="41" t="e" cm="1">
        <f t="array" aca="1" ref="V1922" ca="1">IF(V5COUNT(S1922:S1924)&lt;3,"",AVERAGE(S1922:S1924))</f>
        <v>#NAME?</v>
      </c>
      <c r="W1922" s="41" t="e">
        <f t="shared" ref="W1922:W1985" ca="1" si="124">0.5*T1922 + 0.3*U1922 + 0.2*V1922</f>
        <v>#NAME?</v>
      </c>
      <c r="X1922" s="41" t="e">
        <f t="shared" ref="X1922:X1985" ca="1" si="125">S1922 - W1922</f>
        <v>#NAME?</v>
      </c>
      <c r="Y1922" s="44" t="e">
        <f t="shared" ref="Y1922:Y1985" ca="1" si="126">ABS(S1922 - W1922)</f>
        <v>#NAME?</v>
      </c>
    </row>
    <row r="1923" spans="1:25" ht="60" hidden="1" x14ac:dyDescent="0.25">
      <c r="A1923" s="3" t="s">
        <v>3562</v>
      </c>
      <c r="B1923" s="4">
        <v>45701</v>
      </c>
      <c r="C1923" s="3"/>
      <c r="D1923" s="5" t="s">
        <v>3563</v>
      </c>
      <c r="E1923" s="3" t="s">
        <v>350</v>
      </c>
      <c r="F1923" s="3">
        <v>5</v>
      </c>
      <c r="G1923" s="3">
        <v>5</v>
      </c>
      <c r="H1923" s="4">
        <v>43728</v>
      </c>
      <c r="I1923" s="3" t="s">
        <v>54</v>
      </c>
      <c r="J1923" s="3" t="s">
        <v>55</v>
      </c>
      <c r="K1923" s="3" t="s">
        <v>28</v>
      </c>
      <c r="L1923" s="5"/>
      <c r="M1923" s="5"/>
      <c r="N1923" s="3" t="e">
        <f>IF(L1923="Availability", 0, IF(AND(#REF!="Y", OR(F1923&gt;2,#REF!&gt; 0)), 1, 0))</f>
        <v>#REF!</v>
      </c>
      <c r="O1923" s="5"/>
      <c r="P1923" s="5"/>
      <c r="Q1923" s="5"/>
      <c r="R1923" s="10"/>
      <c r="S1923" s="3">
        <f>_xlfn.XLOOKUP(E1923,DelayData!C:C,DelayData!E:E,"Not Found")</f>
        <v>7</v>
      </c>
      <c r="T1923" s="3">
        <f>tbl_master[[#This Row],[Delay Mins]]</f>
        <v>7</v>
      </c>
      <c r="U1923" s="41">
        <f t="shared" si="123"/>
        <v>0</v>
      </c>
      <c r="V1923" s="41" t="e" cm="1">
        <f t="array" aca="1" ref="V1923" ca="1">IF(V5COUNT(S1923:S1925)&lt;3,"",AVERAGE(S1923:S1925))</f>
        <v>#NAME?</v>
      </c>
      <c r="W1923" s="41" t="e">
        <f t="shared" ca="1" si="124"/>
        <v>#NAME?</v>
      </c>
      <c r="X1923" s="41" t="e">
        <f t="shared" ca="1" si="125"/>
        <v>#NAME?</v>
      </c>
      <c r="Y1923" s="44" t="e">
        <f t="shared" ca="1" si="126"/>
        <v>#NAME?</v>
      </c>
    </row>
    <row r="1924" spans="1:25" ht="75" hidden="1" x14ac:dyDescent="0.25">
      <c r="A1924" s="3" t="s">
        <v>3564</v>
      </c>
      <c r="B1924" s="4">
        <v>45701</v>
      </c>
      <c r="C1924" s="3"/>
      <c r="D1924" s="5" t="s">
        <v>1005</v>
      </c>
      <c r="E1924" s="3" t="s">
        <v>128</v>
      </c>
      <c r="F1924" s="3">
        <v>4</v>
      </c>
      <c r="G1924" s="3">
        <v>4</v>
      </c>
      <c r="H1924" s="3"/>
      <c r="I1924" s="3" t="s">
        <v>33</v>
      </c>
      <c r="J1924" s="3" t="s">
        <v>361</v>
      </c>
      <c r="K1924" s="3" t="s">
        <v>28</v>
      </c>
      <c r="L1924" s="5"/>
      <c r="M1924" s="5"/>
      <c r="N1924" s="3" t="e">
        <f>IF(L1924="Availability", 0, IF(AND(#REF!="Y", OR(F1924&gt;2,#REF!&gt; 0)), 1, 0))</f>
        <v>#REF!</v>
      </c>
      <c r="O1924" s="5"/>
      <c r="P1924" s="5"/>
      <c r="Q1924" s="5"/>
      <c r="R1924" s="10"/>
      <c r="S1924" s="3">
        <f>_xlfn.XLOOKUP(E1924,DelayData!C:C,DelayData!E:E,"Not Found")</f>
        <v>3</v>
      </c>
      <c r="T1924" s="3">
        <f>tbl_master[[#This Row],[Delay Mins]]</f>
        <v>3</v>
      </c>
      <c r="U1924" s="41">
        <f t="shared" si="123"/>
        <v>7</v>
      </c>
      <c r="V1924" s="41" t="e" cm="1">
        <f t="array" aca="1" ref="V1924" ca="1">IF(V5COUNT(S1924:S1926)&lt;3,"",AVERAGE(S1924:S1926))</f>
        <v>#NAME?</v>
      </c>
      <c r="W1924" s="41" t="e">
        <f t="shared" ca="1" si="124"/>
        <v>#NAME?</v>
      </c>
      <c r="X1924" s="41" t="e">
        <f t="shared" ca="1" si="125"/>
        <v>#NAME?</v>
      </c>
      <c r="Y1924" s="44" t="e">
        <f t="shared" ca="1" si="126"/>
        <v>#NAME?</v>
      </c>
    </row>
    <row r="1925" spans="1:25" ht="75" hidden="1" x14ac:dyDescent="0.25">
      <c r="A1925" s="3" t="s">
        <v>3565</v>
      </c>
      <c r="B1925" s="4">
        <v>45700</v>
      </c>
      <c r="C1925" s="3"/>
      <c r="D1925" s="5" t="s">
        <v>2000</v>
      </c>
      <c r="E1925" s="3" t="s">
        <v>1311</v>
      </c>
      <c r="F1925" s="3">
        <v>8</v>
      </c>
      <c r="G1925" s="3">
        <v>8</v>
      </c>
      <c r="H1925" s="4">
        <v>43819</v>
      </c>
      <c r="I1925" s="3" t="s">
        <v>26</v>
      </c>
      <c r="J1925" s="3" t="s">
        <v>242</v>
      </c>
      <c r="K1925" s="3" t="s">
        <v>28</v>
      </c>
      <c r="L1925" s="5"/>
      <c r="M1925" s="5" t="s">
        <v>3558</v>
      </c>
      <c r="N1925" s="3" t="e">
        <f>IF(L1925="Availability", 0, IF(AND(#REF!="Y", OR(F1925&gt;2,#REF!&gt; 0)), 1, 0))</f>
        <v>#REF!</v>
      </c>
      <c r="O1925" s="5"/>
      <c r="P1925" s="5"/>
      <c r="Q1925" s="5"/>
      <c r="R1925" s="10"/>
      <c r="S1925" s="3">
        <f>_xlfn.XLOOKUP(E1925,DelayData!C:C,DelayData!E:E,"Not Found")</f>
        <v>0</v>
      </c>
      <c r="T1925" s="3">
        <f>tbl_master[[#This Row],[Delay Mins]]</f>
        <v>0</v>
      </c>
      <c r="U1925" s="41">
        <f t="shared" si="123"/>
        <v>3</v>
      </c>
      <c r="V1925" s="41" t="e" cm="1">
        <f t="array" aca="1" ref="V1925" ca="1">IF(V5COUNT(S1925:S1927)&lt;3,"",AVERAGE(S1925:S1927))</f>
        <v>#NAME?</v>
      </c>
      <c r="W1925" s="41" t="e">
        <f t="shared" ca="1" si="124"/>
        <v>#NAME?</v>
      </c>
      <c r="X1925" s="41" t="e">
        <f t="shared" ca="1" si="125"/>
        <v>#NAME?</v>
      </c>
      <c r="Y1925" s="44" t="e">
        <f t="shared" ca="1" si="126"/>
        <v>#NAME?</v>
      </c>
    </row>
    <row r="1926" spans="1:25" ht="60" hidden="1" x14ac:dyDescent="0.25">
      <c r="A1926" s="3" t="s">
        <v>3566</v>
      </c>
      <c r="B1926" s="4">
        <v>45700</v>
      </c>
      <c r="C1926" s="3"/>
      <c r="D1926" s="5" t="s">
        <v>249</v>
      </c>
      <c r="E1926" s="3" t="s">
        <v>128</v>
      </c>
      <c r="F1926" s="3">
        <v>7</v>
      </c>
      <c r="G1926" s="3">
        <v>7</v>
      </c>
      <c r="H1926" s="4">
        <v>44064</v>
      </c>
      <c r="I1926" s="3" t="s">
        <v>39</v>
      </c>
      <c r="J1926" s="3" t="s">
        <v>129</v>
      </c>
      <c r="K1926" s="3" t="s">
        <v>28</v>
      </c>
      <c r="L1926" s="5"/>
      <c r="M1926" s="5"/>
      <c r="N1926" s="3" t="e">
        <f>IF(L1926="Availability", 0, IF(AND(#REF!="Y", OR(F1926&gt;2,#REF!&gt; 0)), 1, 0))</f>
        <v>#REF!</v>
      </c>
      <c r="O1926" s="5"/>
      <c r="P1926" s="5"/>
      <c r="Q1926" s="5"/>
      <c r="R1926" s="10"/>
      <c r="S1926" s="3">
        <f>_xlfn.XLOOKUP(E1926,DelayData!C:C,DelayData!E:E,"Not Found")</f>
        <v>3</v>
      </c>
      <c r="T1926" s="3">
        <f>tbl_master[[#This Row],[Delay Mins]]</f>
        <v>3</v>
      </c>
      <c r="U1926" s="41">
        <f t="shared" si="123"/>
        <v>0</v>
      </c>
      <c r="V1926" s="41" t="e" cm="1">
        <f t="array" aca="1" ref="V1926" ca="1">IF(V5COUNT(S1926:S1928)&lt;3,"",AVERAGE(S1926:S1928))</f>
        <v>#NAME?</v>
      </c>
      <c r="W1926" s="41" t="e">
        <f t="shared" ca="1" si="124"/>
        <v>#NAME?</v>
      </c>
      <c r="X1926" s="41" t="e">
        <f t="shared" ca="1" si="125"/>
        <v>#NAME?</v>
      </c>
      <c r="Y1926" s="44" t="e">
        <f t="shared" ca="1" si="126"/>
        <v>#NAME?</v>
      </c>
    </row>
    <row r="1927" spans="1:25" ht="30" hidden="1" x14ac:dyDescent="0.25">
      <c r="A1927" s="3" t="s">
        <v>3567</v>
      </c>
      <c r="B1927" s="4">
        <v>45699</v>
      </c>
      <c r="C1927" s="3"/>
      <c r="D1927" s="5"/>
      <c r="E1927" s="3" t="s">
        <v>128</v>
      </c>
      <c r="F1927" s="3">
        <v>3</v>
      </c>
      <c r="G1927" s="3">
        <v>3</v>
      </c>
      <c r="H1927" s="3"/>
      <c r="I1927" s="3" t="s">
        <v>33</v>
      </c>
      <c r="J1927" s="3" t="s">
        <v>288</v>
      </c>
      <c r="K1927" s="3" t="s">
        <v>28</v>
      </c>
      <c r="L1927" s="5"/>
      <c r="M1927" s="5"/>
      <c r="N1927" s="3" t="e">
        <f>IF(L1927="Availability", 0, IF(AND(#REF!="Y", OR(F1927&gt;2,#REF!&gt; 0)), 1, 0))</f>
        <v>#REF!</v>
      </c>
      <c r="O1927" s="5"/>
      <c r="P1927" s="5"/>
      <c r="Q1927" s="5"/>
      <c r="R1927" s="10"/>
      <c r="S1927" s="3">
        <f>_xlfn.XLOOKUP(E1927,DelayData!C:C,DelayData!E:E,"Not Found")</f>
        <v>3</v>
      </c>
      <c r="T1927" s="3">
        <f>tbl_master[[#This Row],[Delay Mins]]</f>
        <v>3</v>
      </c>
      <c r="U1927" s="41">
        <f t="shared" si="123"/>
        <v>3</v>
      </c>
      <c r="V1927" s="41" t="e" cm="1">
        <f t="array" aca="1" ref="V1927" ca="1">IF(V5COUNT(S1927:S1929)&lt;3,"",AVERAGE(S1927:S1929))</f>
        <v>#NAME?</v>
      </c>
      <c r="W1927" s="41" t="e">
        <f t="shared" ca="1" si="124"/>
        <v>#NAME?</v>
      </c>
      <c r="X1927" s="41" t="e">
        <f t="shared" ca="1" si="125"/>
        <v>#NAME?</v>
      </c>
      <c r="Y1927" s="44" t="e">
        <f t="shared" ca="1" si="126"/>
        <v>#NAME?</v>
      </c>
    </row>
    <row r="1928" spans="1:25" ht="60" hidden="1" x14ac:dyDescent="0.25">
      <c r="A1928" s="3" t="s">
        <v>3568</v>
      </c>
      <c r="B1928" s="4">
        <v>45699</v>
      </c>
      <c r="C1928" s="3"/>
      <c r="D1928" s="5" t="s">
        <v>2848</v>
      </c>
      <c r="E1928" s="3" t="s">
        <v>3569</v>
      </c>
      <c r="F1928" s="3">
        <v>0</v>
      </c>
      <c r="G1928" s="3">
        <v>8</v>
      </c>
      <c r="H1928" s="4">
        <v>43550</v>
      </c>
      <c r="I1928" s="3" t="s">
        <v>583</v>
      </c>
      <c r="J1928" s="3"/>
      <c r="K1928" s="3" t="s">
        <v>34</v>
      </c>
      <c r="L1928" s="5" t="s">
        <v>875</v>
      </c>
      <c r="M1928" s="5" t="s">
        <v>3570</v>
      </c>
      <c r="N1928" s="3" t="e">
        <f>IF(L1928="Availability", 0, IF(AND(#REF!="Y", OR(F1928&gt;2,#REF!&gt; 0)), 1, 0))</f>
        <v>#REF!</v>
      </c>
      <c r="O1928" s="5"/>
      <c r="P1928" s="5"/>
      <c r="Q1928" s="5"/>
      <c r="R1928" s="10"/>
      <c r="S1928" s="3">
        <f>_xlfn.XLOOKUP(E1928,DelayData!C:C,DelayData!E:E,"Not Found")</f>
        <v>0</v>
      </c>
      <c r="T1928" s="3">
        <f>tbl_master[[#This Row],[Delay Mins]]</f>
        <v>0</v>
      </c>
      <c r="U1928" s="41">
        <f t="shared" si="123"/>
        <v>3</v>
      </c>
      <c r="V1928" s="41" t="e" cm="1">
        <f t="array" aca="1" ref="V1928" ca="1">IF(V5COUNT(S1928:S1930)&lt;3,"",AVERAGE(S1928:S1930))</f>
        <v>#NAME?</v>
      </c>
      <c r="W1928" s="41" t="e">
        <f t="shared" ca="1" si="124"/>
        <v>#NAME?</v>
      </c>
      <c r="X1928" s="41" t="e">
        <f t="shared" ca="1" si="125"/>
        <v>#NAME?</v>
      </c>
      <c r="Y1928" s="44" t="e">
        <f t="shared" ca="1" si="126"/>
        <v>#NAME?</v>
      </c>
    </row>
    <row r="1929" spans="1:25" ht="60" hidden="1" x14ac:dyDescent="0.25">
      <c r="A1929" s="3" t="s">
        <v>3571</v>
      </c>
      <c r="B1929" s="4">
        <v>45699</v>
      </c>
      <c r="C1929" s="3"/>
      <c r="D1929" s="5" t="s">
        <v>1275</v>
      </c>
      <c r="E1929" s="3" t="s">
        <v>118</v>
      </c>
      <c r="F1929" s="3">
        <v>11</v>
      </c>
      <c r="G1929" s="3">
        <v>14</v>
      </c>
      <c r="H1929" s="4">
        <v>43700</v>
      </c>
      <c r="I1929" s="3" t="s">
        <v>846</v>
      </c>
      <c r="J1929" s="3"/>
      <c r="K1929" s="3" t="s">
        <v>424</v>
      </c>
      <c r="L1929" s="5"/>
      <c r="M1929" s="5"/>
      <c r="N1929" s="3" t="e">
        <f>IF(L1929="Availability", 0, IF(AND(#REF!="Y", OR(F1929&gt;2,#REF!&gt; 0)), 1, 0))</f>
        <v>#REF!</v>
      </c>
      <c r="O1929" s="5"/>
      <c r="P1929" s="5"/>
      <c r="Q1929" s="5"/>
      <c r="R1929" s="10"/>
      <c r="S1929" s="3">
        <f>_xlfn.XLOOKUP(E1929,DelayData!C:C,DelayData!E:E,"Not Found")</f>
        <v>0</v>
      </c>
      <c r="T1929" s="3">
        <f>tbl_master[[#This Row],[Delay Mins]]</f>
        <v>0</v>
      </c>
      <c r="U1929" s="41">
        <f t="shared" si="123"/>
        <v>0</v>
      </c>
      <c r="V1929" s="41" t="e" cm="1">
        <f t="array" aca="1" ref="V1929" ca="1">IF(V5COUNT(S1929:S1931)&lt;3,"",AVERAGE(S1929:S1931))</f>
        <v>#NAME?</v>
      </c>
      <c r="W1929" s="41" t="e">
        <f t="shared" ca="1" si="124"/>
        <v>#NAME?</v>
      </c>
      <c r="X1929" s="41" t="e">
        <f t="shared" ca="1" si="125"/>
        <v>#NAME?</v>
      </c>
      <c r="Y1929" s="44" t="e">
        <f t="shared" ca="1" si="126"/>
        <v>#NAME?</v>
      </c>
    </row>
    <row r="1930" spans="1:25" ht="45" hidden="1" x14ac:dyDescent="0.25">
      <c r="A1930" s="3" t="s">
        <v>3572</v>
      </c>
      <c r="B1930" s="4">
        <v>45699</v>
      </c>
      <c r="C1930" s="3"/>
      <c r="D1930" s="5" t="s">
        <v>3573</v>
      </c>
      <c r="E1930" s="3" t="s">
        <v>312</v>
      </c>
      <c r="F1930" s="3">
        <v>6</v>
      </c>
      <c r="G1930" s="3">
        <v>6</v>
      </c>
      <c r="H1930" s="4">
        <v>43545</v>
      </c>
      <c r="I1930" s="3" t="s">
        <v>26</v>
      </c>
      <c r="J1930" s="3" t="s">
        <v>242</v>
      </c>
      <c r="K1930" s="3" t="s">
        <v>28</v>
      </c>
      <c r="L1930" s="5"/>
      <c r="M1930" s="5"/>
      <c r="N1930" s="3" t="e">
        <f>IF(L1930="Availability", 0, IF(AND(#REF!="Y", OR(F1930&gt;2,#REF!&gt; 0)), 1, 0))</f>
        <v>#REF!</v>
      </c>
      <c r="O1930" s="5"/>
      <c r="P1930" s="5"/>
      <c r="Q1930" s="5"/>
      <c r="R1930" s="10"/>
      <c r="S1930" s="3">
        <f>_xlfn.XLOOKUP(E1930,DelayData!C:C,DelayData!E:E,"Not Found")</f>
        <v>0</v>
      </c>
      <c r="T1930" s="3">
        <f>tbl_master[[#This Row],[Delay Mins]]</f>
        <v>0</v>
      </c>
      <c r="U1930" s="41">
        <f t="shared" si="123"/>
        <v>0</v>
      </c>
      <c r="V1930" s="41" t="e" cm="1">
        <f t="array" aca="1" ref="V1930" ca="1">IF(V5COUNT(S1930:S1932)&lt;3,"",AVERAGE(S1930:S1932))</f>
        <v>#NAME?</v>
      </c>
      <c r="W1930" s="41" t="e">
        <f t="shared" ca="1" si="124"/>
        <v>#NAME?</v>
      </c>
      <c r="X1930" s="41" t="e">
        <f t="shared" ca="1" si="125"/>
        <v>#NAME?</v>
      </c>
      <c r="Y1930" s="44" t="e">
        <f t="shared" ca="1" si="126"/>
        <v>#NAME?</v>
      </c>
    </row>
    <row r="1931" spans="1:25" ht="60" hidden="1" x14ac:dyDescent="0.25">
      <c r="A1931" s="3" t="s">
        <v>3574</v>
      </c>
      <c r="B1931" s="4">
        <v>45699</v>
      </c>
      <c r="C1931" s="3"/>
      <c r="D1931" s="5" t="s">
        <v>37</v>
      </c>
      <c r="E1931" s="3" t="s">
        <v>3575</v>
      </c>
      <c r="F1931" s="3">
        <v>63</v>
      </c>
      <c r="G1931" s="3">
        <v>217</v>
      </c>
      <c r="H1931" s="4">
        <v>43808</v>
      </c>
      <c r="I1931" s="3" t="s">
        <v>39</v>
      </c>
      <c r="J1931" s="3" t="s">
        <v>242</v>
      </c>
      <c r="K1931" s="3" t="s">
        <v>28</v>
      </c>
      <c r="L1931" s="5"/>
      <c r="M1931" s="5"/>
      <c r="N1931" s="3" t="e">
        <f>IF(L1931="Availability", 0, IF(AND(#REF!="Y", OR(F1931&gt;2,#REF!&gt; 0)), 1, 0))</f>
        <v>#REF!</v>
      </c>
      <c r="O1931" s="5"/>
      <c r="P1931" s="5"/>
      <c r="Q1931" s="5" t="s">
        <v>3576</v>
      </c>
      <c r="R1931" s="10"/>
      <c r="S1931" s="3">
        <f>_xlfn.XLOOKUP(E1931,DelayData!C:C,DelayData!E:E,"Not Found")</f>
        <v>154</v>
      </c>
      <c r="T1931" s="3">
        <f>tbl_master[[#This Row],[Delay Mins]]</f>
        <v>154</v>
      </c>
      <c r="U1931" s="41">
        <f t="shared" si="123"/>
        <v>0</v>
      </c>
      <c r="V1931" s="41" t="e" cm="1">
        <f t="array" aca="1" ref="V1931" ca="1">IF(V5COUNT(S1931:S1933)&lt;3,"",AVERAGE(S1931:S1933))</f>
        <v>#NAME?</v>
      </c>
      <c r="W1931" s="41" t="e">
        <f t="shared" ca="1" si="124"/>
        <v>#NAME?</v>
      </c>
      <c r="X1931" s="41" t="e">
        <f t="shared" ca="1" si="125"/>
        <v>#NAME?</v>
      </c>
      <c r="Y1931" s="44" t="e">
        <f t="shared" ca="1" si="126"/>
        <v>#NAME?</v>
      </c>
    </row>
    <row r="1932" spans="1:25" ht="30" hidden="1" x14ac:dyDescent="0.25">
      <c r="A1932" s="3" t="s">
        <v>3577</v>
      </c>
      <c r="B1932" s="4">
        <v>45698</v>
      </c>
      <c r="C1932" s="3"/>
      <c r="D1932" s="5"/>
      <c r="E1932" s="3" t="s">
        <v>87</v>
      </c>
      <c r="F1932" s="3">
        <v>4</v>
      </c>
      <c r="G1932" s="3">
        <v>4</v>
      </c>
      <c r="H1932" s="3"/>
      <c r="I1932" s="3" t="s">
        <v>88</v>
      </c>
      <c r="J1932" s="3" t="s">
        <v>361</v>
      </c>
      <c r="K1932" s="3" t="s">
        <v>28</v>
      </c>
      <c r="L1932" s="5"/>
      <c r="M1932" s="5"/>
      <c r="N1932" s="3" t="e">
        <f>IF(L1932="Availability", 0, IF(AND(#REF!="Y", OR(F1932&gt;2,#REF!&gt; 0)), 1, 0))</f>
        <v>#REF!</v>
      </c>
      <c r="O1932" s="5"/>
      <c r="P1932" s="5"/>
      <c r="Q1932" s="5"/>
      <c r="R1932" s="10"/>
      <c r="S1932" s="3">
        <f>_xlfn.XLOOKUP(E1932,DelayData!C:C,DelayData!E:E,"Not Found")</f>
        <v>0</v>
      </c>
      <c r="T1932" s="3">
        <f>tbl_master[[#This Row],[Delay Mins]]</f>
        <v>0</v>
      </c>
      <c r="U1932" s="41">
        <f t="shared" si="123"/>
        <v>154</v>
      </c>
      <c r="V1932" s="41" t="e" cm="1">
        <f t="array" aca="1" ref="V1932" ca="1">IF(V5COUNT(S1932:S1934)&lt;3,"",AVERAGE(S1932:S1934))</f>
        <v>#NAME?</v>
      </c>
      <c r="W1932" s="41" t="e">
        <f t="shared" ca="1" si="124"/>
        <v>#NAME?</v>
      </c>
      <c r="X1932" s="41" t="e">
        <f t="shared" ca="1" si="125"/>
        <v>#NAME?</v>
      </c>
      <c r="Y1932" s="44" t="e">
        <f t="shared" ca="1" si="126"/>
        <v>#NAME?</v>
      </c>
    </row>
    <row r="1933" spans="1:25" ht="120" hidden="1" x14ac:dyDescent="0.25">
      <c r="A1933" s="3" t="s">
        <v>3578</v>
      </c>
      <c r="B1933" s="4">
        <v>45698</v>
      </c>
      <c r="C1933" s="3"/>
      <c r="D1933" s="5" t="s">
        <v>3579</v>
      </c>
      <c r="E1933" s="3" t="s">
        <v>95</v>
      </c>
      <c r="F1933" s="3">
        <v>31</v>
      </c>
      <c r="G1933" s="3">
        <v>48</v>
      </c>
      <c r="H1933" s="4">
        <v>43784</v>
      </c>
      <c r="I1933" s="3" t="s">
        <v>302</v>
      </c>
      <c r="J1933" s="3" t="s">
        <v>239</v>
      </c>
      <c r="K1933" s="3" t="s">
        <v>28</v>
      </c>
      <c r="L1933" s="5"/>
      <c r="M1933" s="5" t="s">
        <v>3552</v>
      </c>
      <c r="N1933" s="3" t="e">
        <f>IF(L1933="Availability", 0, IF(AND(#REF!="Y", OR(F1933&gt;2,#REF!&gt; 0)), 1, 0))</f>
        <v>#REF!</v>
      </c>
      <c r="O1933" s="5"/>
      <c r="P1933" s="5"/>
      <c r="Q1933" s="5"/>
      <c r="R1933" s="10"/>
      <c r="S1933" s="3">
        <f>_xlfn.XLOOKUP(E1933,DelayData!C:C,DelayData!E:E,"Not Found")</f>
        <v>0</v>
      </c>
      <c r="T1933" s="3">
        <f>tbl_master[[#This Row],[Delay Mins]]</f>
        <v>0</v>
      </c>
      <c r="U1933" s="41">
        <f t="shared" si="123"/>
        <v>0</v>
      </c>
      <c r="V1933" s="41" t="e" cm="1">
        <f t="array" aca="1" ref="V1933" ca="1">IF(V5COUNT(S1933:S1935)&lt;3,"",AVERAGE(S1933:S1935))</f>
        <v>#NAME?</v>
      </c>
      <c r="W1933" s="41" t="e">
        <f t="shared" ca="1" si="124"/>
        <v>#NAME?</v>
      </c>
      <c r="X1933" s="41" t="e">
        <f t="shared" ca="1" si="125"/>
        <v>#NAME?</v>
      </c>
      <c r="Y1933" s="44" t="e">
        <f t="shared" ca="1" si="126"/>
        <v>#NAME?</v>
      </c>
    </row>
    <row r="1934" spans="1:25" ht="60" hidden="1" x14ac:dyDescent="0.25">
      <c r="A1934" s="3" t="s">
        <v>3580</v>
      </c>
      <c r="B1934" s="4">
        <v>45698</v>
      </c>
      <c r="C1934" s="3"/>
      <c r="D1934" s="5" t="s">
        <v>426</v>
      </c>
      <c r="E1934" s="3" t="s">
        <v>99</v>
      </c>
      <c r="F1934" s="3">
        <v>3</v>
      </c>
      <c r="G1934" s="3">
        <v>3</v>
      </c>
      <c r="H1934" s="4">
        <v>44077</v>
      </c>
      <c r="I1934" s="3" t="s">
        <v>39</v>
      </c>
      <c r="J1934" s="3" t="s">
        <v>361</v>
      </c>
      <c r="K1934" s="3" t="s">
        <v>28</v>
      </c>
      <c r="L1934" s="5"/>
      <c r="M1934" s="5" t="s">
        <v>3552</v>
      </c>
      <c r="N1934" s="3" t="e">
        <f>IF(L1934="Availability", 0, IF(AND(#REF!="Y", OR(F1934&gt;2,#REF!&gt; 0)), 1, 0))</f>
        <v>#REF!</v>
      </c>
      <c r="O1934" s="5"/>
      <c r="P1934" s="5"/>
      <c r="Q1934" s="5"/>
      <c r="R1934" s="10"/>
      <c r="S1934" s="3">
        <f>_xlfn.XLOOKUP(E1934,DelayData!C:C,DelayData!E:E,"Not Found")</f>
        <v>12</v>
      </c>
      <c r="T1934" s="3">
        <f>tbl_master[[#This Row],[Delay Mins]]</f>
        <v>12</v>
      </c>
      <c r="U1934" s="41">
        <f t="shared" si="123"/>
        <v>0</v>
      </c>
      <c r="V1934" s="41" t="e" cm="1">
        <f t="array" aca="1" ref="V1934" ca="1">IF(V5COUNT(S1934:S1936)&lt;3,"",AVERAGE(S1934:S1936))</f>
        <v>#NAME?</v>
      </c>
      <c r="W1934" s="41" t="e">
        <f t="shared" ca="1" si="124"/>
        <v>#NAME?</v>
      </c>
      <c r="X1934" s="41" t="e">
        <f t="shared" ca="1" si="125"/>
        <v>#NAME?</v>
      </c>
      <c r="Y1934" s="44" t="e">
        <f t="shared" ca="1" si="126"/>
        <v>#NAME?</v>
      </c>
    </row>
    <row r="1935" spans="1:25" ht="60" hidden="1" x14ac:dyDescent="0.25">
      <c r="A1935" s="3" t="s">
        <v>3581</v>
      </c>
      <c r="B1935" s="4">
        <v>45698</v>
      </c>
      <c r="C1935" s="3"/>
      <c r="D1935" s="5" t="s">
        <v>1540</v>
      </c>
      <c r="E1935" s="3" t="s">
        <v>146</v>
      </c>
      <c r="F1935" s="3">
        <v>5</v>
      </c>
      <c r="G1935" s="3">
        <v>5</v>
      </c>
      <c r="H1935" s="4">
        <v>43915</v>
      </c>
      <c r="I1935" s="3" t="s">
        <v>54</v>
      </c>
      <c r="J1935" s="3" t="s">
        <v>55</v>
      </c>
      <c r="K1935" s="3" t="s">
        <v>28</v>
      </c>
      <c r="L1935" s="5"/>
      <c r="M1935" s="5" t="s">
        <v>3582</v>
      </c>
      <c r="N1935" s="3" t="e">
        <f>IF(L1935="Availability", 0, IF(AND(#REF!="Y", OR(F1935&gt;2,#REF!&gt; 0)), 1, 0))</f>
        <v>#REF!</v>
      </c>
      <c r="O1935" s="5"/>
      <c r="P1935" s="5"/>
      <c r="Q1935" s="5"/>
      <c r="R1935" s="10"/>
      <c r="S1935" s="3">
        <f>_xlfn.XLOOKUP(E1935,DelayData!C:C,DelayData!E:E,"Not Found")</f>
        <v>6</v>
      </c>
      <c r="T1935" s="3">
        <f>tbl_master[[#This Row],[Delay Mins]]</f>
        <v>6</v>
      </c>
      <c r="U1935" s="41">
        <f t="shared" si="123"/>
        <v>12</v>
      </c>
      <c r="V1935" s="41" t="e" cm="1">
        <f t="array" aca="1" ref="V1935" ca="1">IF(V5COUNT(S1935:S1937)&lt;3,"",AVERAGE(S1935:S1937))</f>
        <v>#NAME?</v>
      </c>
      <c r="W1935" s="41" t="e">
        <f t="shared" ca="1" si="124"/>
        <v>#NAME?</v>
      </c>
      <c r="X1935" s="41" t="e">
        <f t="shared" ca="1" si="125"/>
        <v>#NAME?</v>
      </c>
      <c r="Y1935" s="44" t="e">
        <f t="shared" ca="1" si="126"/>
        <v>#NAME?</v>
      </c>
    </row>
    <row r="1936" spans="1:25" ht="60" hidden="1" x14ac:dyDescent="0.25">
      <c r="A1936" s="3" t="s">
        <v>3583</v>
      </c>
      <c r="B1936" s="4">
        <v>45698</v>
      </c>
      <c r="C1936" s="3"/>
      <c r="D1936" s="5" t="s">
        <v>3584</v>
      </c>
      <c r="E1936" s="3" t="s">
        <v>95</v>
      </c>
      <c r="F1936" s="3">
        <v>4</v>
      </c>
      <c r="G1936" s="3">
        <v>4</v>
      </c>
      <c r="H1936" s="4">
        <v>43896</v>
      </c>
      <c r="I1936" s="3" t="s">
        <v>203</v>
      </c>
      <c r="J1936" s="3" t="s">
        <v>239</v>
      </c>
      <c r="K1936" s="3" t="s">
        <v>28</v>
      </c>
      <c r="L1936" s="5"/>
      <c r="M1936" s="5" t="s">
        <v>3255</v>
      </c>
      <c r="N1936" s="3" t="e">
        <f>IF(L1936="Availability", 0, IF(AND(#REF!="Y", OR(F1936&gt;2,#REF!&gt; 0)), 1, 0))</f>
        <v>#REF!</v>
      </c>
      <c r="O1936" s="5"/>
      <c r="P1936" s="5"/>
      <c r="Q1936" s="5"/>
      <c r="R1936" s="10"/>
      <c r="S1936" s="3">
        <f>_xlfn.XLOOKUP(E1936,DelayData!C:C,DelayData!E:E,"Not Found")</f>
        <v>0</v>
      </c>
      <c r="T1936" s="3">
        <f>tbl_master[[#This Row],[Delay Mins]]</f>
        <v>0</v>
      </c>
      <c r="U1936" s="41">
        <f t="shared" si="123"/>
        <v>6</v>
      </c>
      <c r="V1936" s="41" t="e" cm="1">
        <f t="array" aca="1" ref="V1936" ca="1">IF(V5COUNT(S1936:S1938)&lt;3,"",AVERAGE(S1936:S1938))</f>
        <v>#NAME?</v>
      </c>
      <c r="W1936" s="41" t="e">
        <f t="shared" ca="1" si="124"/>
        <v>#NAME?</v>
      </c>
      <c r="X1936" s="41" t="e">
        <f t="shared" ca="1" si="125"/>
        <v>#NAME?</v>
      </c>
      <c r="Y1936" s="44" t="e">
        <f t="shared" ca="1" si="126"/>
        <v>#NAME?</v>
      </c>
    </row>
    <row r="1937" spans="1:25" ht="75" hidden="1" x14ac:dyDescent="0.25">
      <c r="A1937" s="3" t="s">
        <v>3585</v>
      </c>
      <c r="B1937" s="4">
        <v>45698</v>
      </c>
      <c r="C1937" s="3"/>
      <c r="D1937" s="5" t="s">
        <v>2771</v>
      </c>
      <c r="E1937" s="3" t="s">
        <v>121</v>
      </c>
      <c r="F1937" s="3">
        <v>15</v>
      </c>
      <c r="G1937" s="3">
        <v>32</v>
      </c>
      <c r="H1937" s="4">
        <v>43791</v>
      </c>
      <c r="I1937" s="3" t="s">
        <v>1225</v>
      </c>
      <c r="J1937" s="3"/>
      <c r="K1937" s="3" t="s">
        <v>34</v>
      </c>
      <c r="L1937" s="5" t="s">
        <v>875</v>
      </c>
      <c r="M1937" s="5" t="s">
        <v>3582</v>
      </c>
      <c r="N1937" s="3" t="e">
        <f>IF(L1937="Availability", 0, IF(AND(#REF!="Y", OR(F1937&gt;2,#REF!&gt; 0)), 1, 0))</f>
        <v>#REF!</v>
      </c>
      <c r="O1937" s="5"/>
      <c r="P1937" s="5"/>
      <c r="Q1937" s="5"/>
      <c r="R1937" s="10"/>
      <c r="S1937" s="3">
        <f>_xlfn.XLOOKUP(E1937,DelayData!C:C,DelayData!E:E,"Not Found")</f>
        <v>0</v>
      </c>
      <c r="T1937" s="3">
        <f>tbl_master[[#This Row],[Delay Mins]]</f>
        <v>0</v>
      </c>
      <c r="U1937" s="41">
        <f t="shared" si="123"/>
        <v>0</v>
      </c>
      <c r="V1937" s="41" t="e" cm="1">
        <f t="array" aca="1" ref="V1937" ca="1">IF(V5COUNT(S1937:S1939)&lt;3,"",AVERAGE(S1937:S1939))</f>
        <v>#NAME?</v>
      </c>
      <c r="W1937" s="41" t="e">
        <f t="shared" ca="1" si="124"/>
        <v>#NAME?</v>
      </c>
      <c r="X1937" s="41" t="e">
        <f t="shared" ca="1" si="125"/>
        <v>#NAME?</v>
      </c>
      <c r="Y1937" s="44" t="e">
        <f t="shared" ca="1" si="126"/>
        <v>#NAME?</v>
      </c>
    </row>
    <row r="1938" spans="1:25" ht="60" hidden="1" x14ac:dyDescent="0.25">
      <c r="A1938" s="3" t="s">
        <v>3586</v>
      </c>
      <c r="B1938" s="4">
        <v>45698</v>
      </c>
      <c r="C1938" s="3"/>
      <c r="D1938" s="5" t="s">
        <v>3587</v>
      </c>
      <c r="E1938" s="3" t="s">
        <v>70</v>
      </c>
      <c r="F1938" s="3">
        <v>4</v>
      </c>
      <c r="G1938" s="3">
        <v>4</v>
      </c>
      <c r="H1938" s="4">
        <v>43578</v>
      </c>
      <c r="I1938" s="3" t="s">
        <v>71</v>
      </c>
      <c r="J1938" s="3" t="s">
        <v>55</v>
      </c>
      <c r="K1938" s="3" t="s">
        <v>28</v>
      </c>
      <c r="L1938" s="5"/>
      <c r="M1938" s="5" t="s">
        <v>3314</v>
      </c>
      <c r="N1938" s="3" t="e">
        <f>IF(L1938="Availability", 0, IF(AND(#REF!="Y", OR(F1938&gt;2,#REF!&gt; 0)), 1, 0))</f>
        <v>#REF!</v>
      </c>
      <c r="O1938" s="5"/>
      <c r="P1938" s="5"/>
      <c r="Q1938" s="5"/>
      <c r="R1938" s="10"/>
      <c r="S1938" s="3">
        <f>_xlfn.XLOOKUP(E1938,DelayData!C:C,DelayData!E:E,"Not Found")</f>
        <v>27</v>
      </c>
      <c r="T1938" s="3">
        <f>tbl_master[[#This Row],[Delay Mins]]</f>
        <v>27</v>
      </c>
      <c r="U1938" s="41">
        <f t="shared" si="123"/>
        <v>0</v>
      </c>
      <c r="V1938" s="41" t="e" cm="1">
        <f t="array" aca="1" ref="V1938" ca="1">IF(V5COUNT(S1938:S1940)&lt;3,"",AVERAGE(S1938:S1940))</f>
        <v>#NAME?</v>
      </c>
      <c r="W1938" s="41" t="e">
        <f t="shared" ca="1" si="124"/>
        <v>#NAME?</v>
      </c>
      <c r="X1938" s="41" t="e">
        <f t="shared" ca="1" si="125"/>
        <v>#NAME?</v>
      </c>
      <c r="Y1938" s="44" t="e">
        <f t="shared" ca="1" si="126"/>
        <v>#NAME?</v>
      </c>
    </row>
    <row r="1939" spans="1:25" ht="60" hidden="1" x14ac:dyDescent="0.25">
      <c r="A1939" s="3" t="s">
        <v>3588</v>
      </c>
      <c r="B1939" s="4">
        <v>45698</v>
      </c>
      <c r="C1939" s="3"/>
      <c r="D1939" s="5" t="s">
        <v>3451</v>
      </c>
      <c r="E1939" s="3" t="s">
        <v>70</v>
      </c>
      <c r="F1939" s="3">
        <v>4</v>
      </c>
      <c r="G1939" s="3">
        <v>4</v>
      </c>
      <c r="H1939" s="3"/>
      <c r="I1939" s="3" t="s">
        <v>71</v>
      </c>
      <c r="J1939" s="3" t="s">
        <v>55</v>
      </c>
      <c r="K1939" s="3" t="s">
        <v>28</v>
      </c>
      <c r="L1939" s="5"/>
      <c r="M1939" s="5" t="s">
        <v>3582</v>
      </c>
      <c r="N1939" s="3" t="e">
        <f>IF(L1939="Availability", 0, IF(AND(#REF!="Y", OR(F1939&gt;2,#REF!&gt; 0)), 1, 0))</f>
        <v>#REF!</v>
      </c>
      <c r="O1939" s="5"/>
      <c r="P1939" s="5"/>
      <c r="Q1939" s="5"/>
      <c r="R1939" s="10"/>
      <c r="S1939" s="3">
        <f>_xlfn.XLOOKUP(E1939,DelayData!C:C,DelayData!E:E,"Not Found")</f>
        <v>27</v>
      </c>
      <c r="T1939" s="3">
        <f>tbl_master[[#This Row],[Delay Mins]]</f>
        <v>27</v>
      </c>
      <c r="U1939" s="41">
        <f t="shared" si="123"/>
        <v>27</v>
      </c>
      <c r="V1939" s="41" t="e" cm="1">
        <f t="array" aca="1" ref="V1939" ca="1">IF(V5COUNT(S1939:S1941)&lt;3,"",AVERAGE(S1939:S1941))</f>
        <v>#NAME?</v>
      </c>
      <c r="W1939" s="41" t="e">
        <f t="shared" ca="1" si="124"/>
        <v>#NAME?</v>
      </c>
      <c r="X1939" s="41" t="e">
        <f t="shared" ca="1" si="125"/>
        <v>#NAME?</v>
      </c>
      <c r="Y1939" s="44" t="e">
        <f t="shared" ca="1" si="126"/>
        <v>#NAME?</v>
      </c>
    </row>
    <row r="1940" spans="1:25" ht="165" hidden="1" x14ac:dyDescent="0.25">
      <c r="A1940" s="3" t="s">
        <v>3589</v>
      </c>
      <c r="B1940" s="4">
        <v>45697</v>
      </c>
      <c r="C1940" s="3"/>
      <c r="D1940" s="5" t="s">
        <v>3590</v>
      </c>
      <c r="E1940" s="3" t="s">
        <v>87</v>
      </c>
      <c r="F1940" s="3">
        <v>3</v>
      </c>
      <c r="G1940" s="3">
        <v>3</v>
      </c>
      <c r="H1940" s="4">
        <v>43578</v>
      </c>
      <c r="I1940" s="3" t="s">
        <v>26</v>
      </c>
      <c r="J1940" s="3" t="s">
        <v>129</v>
      </c>
      <c r="K1940" s="3" t="s">
        <v>28</v>
      </c>
      <c r="L1940" s="5"/>
      <c r="M1940" s="5"/>
      <c r="N1940" s="3" t="e">
        <f>IF(L1940="Availability", 0, IF(AND(#REF!="Y", OR(F1940&gt;2,#REF!&gt; 0)), 1, 0))</f>
        <v>#REF!</v>
      </c>
      <c r="O1940" s="5"/>
      <c r="P1940" s="5"/>
      <c r="Q1940" s="5"/>
      <c r="R1940" s="10"/>
      <c r="S1940" s="3">
        <f>_xlfn.XLOOKUP(E1940,DelayData!C:C,DelayData!E:E,"Not Found")</f>
        <v>0</v>
      </c>
      <c r="T1940" s="3">
        <f>tbl_master[[#This Row],[Delay Mins]]</f>
        <v>0</v>
      </c>
      <c r="U1940" s="41">
        <f t="shared" si="123"/>
        <v>27</v>
      </c>
      <c r="V1940" s="41" t="e" cm="1">
        <f t="array" aca="1" ref="V1940" ca="1">IF(V5COUNT(S1940:S1942)&lt;3,"",AVERAGE(S1940:S1942))</f>
        <v>#NAME?</v>
      </c>
      <c r="W1940" s="41" t="e">
        <f t="shared" ca="1" si="124"/>
        <v>#NAME?</v>
      </c>
      <c r="X1940" s="41" t="e">
        <f t="shared" ca="1" si="125"/>
        <v>#NAME?</v>
      </c>
      <c r="Y1940" s="44" t="e">
        <f t="shared" ca="1" si="126"/>
        <v>#NAME?</v>
      </c>
    </row>
    <row r="1941" spans="1:25" ht="60" hidden="1" x14ac:dyDescent="0.25">
      <c r="A1941" s="3" t="s">
        <v>3591</v>
      </c>
      <c r="B1941" s="4">
        <v>45697</v>
      </c>
      <c r="C1941" s="3"/>
      <c r="D1941" s="5" t="s">
        <v>419</v>
      </c>
      <c r="E1941" s="3" t="s">
        <v>3464</v>
      </c>
      <c r="F1941" s="3">
        <v>1.5</v>
      </c>
      <c r="G1941" s="3">
        <v>1.5</v>
      </c>
      <c r="H1941" s="4">
        <v>43819</v>
      </c>
      <c r="I1941" s="3" t="s">
        <v>26</v>
      </c>
      <c r="J1941" s="3" t="s">
        <v>242</v>
      </c>
      <c r="K1941" s="3" t="s">
        <v>28</v>
      </c>
      <c r="L1941" s="5"/>
      <c r="M1941" s="5"/>
      <c r="N1941" s="3" t="e">
        <f>IF(L1941="Availability", 0, IF(AND(#REF!="Y", OR(F1941&gt;2,#REF!&gt; 0)), 1, 0))</f>
        <v>#REF!</v>
      </c>
      <c r="O1941" s="5"/>
      <c r="P1941" s="5"/>
      <c r="Q1941" s="5"/>
      <c r="R1941" s="10"/>
      <c r="S1941" s="3">
        <f>_xlfn.XLOOKUP(E1941,DelayData!C:C,DelayData!E:E,"Not Found")</f>
        <v>0</v>
      </c>
      <c r="T1941" s="3">
        <f>tbl_master[[#This Row],[Delay Mins]]</f>
        <v>0</v>
      </c>
      <c r="U1941" s="41">
        <f t="shared" si="123"/>
        <v>0</v>
      </c>
      <c r="V1941" s="41" t="e" cm="1">
        <f t="array" aca="1" ref="V1941" ca="1">IF(V5COUNT(S1941:S1943)&lt;3,"",AVERAGE(S1941:S1943))</f>
        <v>#NAME?</v>
      </c>
      <c r="W1941" s="41" t="e">
        <f t="shared" ca="1" si="124"/>
        <v>#NAME?</v>
      </c>
      <c r="X1941" s="41" t="e">
        <f t="shared" ca="1" si="125"/>
        <v>#NAME?</v>
      </c>
      <c r="Y1941" s="44" t="e">
        <f t="shared" ca="1" si="126"/>
        <v>#NAME?</v>
      </c>
    </row>
    <row r="1942" spans="1:25" ht="165" hidden="1" x14ac:dyDescent="0.25">
      <c r="A1942" s="3" t="s">
        <v>3592</v>
      </c>
      <c r="B1942" s="4">
        <v>45697</v>
      </c>
      <c r="C1942" s="3"/>
      <c r="D1942" s="5" t="s">
        <v>3593</v>
      </c>
      <c r="E1942" s="3" t="s">
        <v>95</v>
      </c>
      <c r="F1942" s="3">
        <v>7</v>
      </c>
      <c r="G1942" s="3">
        <v>7</v>
      </c>
      <c r="H1942" s="4">
        <v>43714</v>
      </c>
      <c r="I1942" s="3" t="s">
        <v>539</v>
      </c>
      <c r="J1942" s="3" t="s">
        <v>254</v>
      </c>
      <c r="K1942" s="3" t="s">
        <v>28</v>
      </c>
      <c r="L1942" s="5" t="s">
        <v>1669</v>
      </c>
      <c r="M1942" s="5" t="s">
        <v>3473</v>
      </c>
      <c r="N1942" s="3" t="e">
        <f>IF(L1942="Availability", 0, IF(AND(#REF!="Y", OR(F1942&gt;2,#REF!&gt; 0)), 1, 0))</f>
        <v>#REF!</v>
      </c>
      <c r="O1942" s="5"/>
      <c r="P1942" s="5"/>
      <c r="Q1942" s="5"/>
      <c r="R1942" s="10"/>
      <c r="S1942" s="3">
        <f>_xlfn.XLOOKUP(E1942,DelayData!C:C,DelayData!E:E,"Not Found")</f>
        <v>0</v>
      </c>
      <c r="T1942" s="3">
        <f>tbl_master[[#This Row],[Delay Mins]]</f>
        <v>0</v>
      </c>
      <c r="U1942" s="41">
        <f t="shared" si="123"/>
        <v>0</v>
      </c>
      <c r="V1942" s="41" t="e" cm="1">
        <f t="array" aca="1" ref="V1942" ca="1">IF(V5COUNT(S1942:S1944)&lt;3,"",AVERAGE(S1942:S1944))</f>
        <v>#NAME?</v>
      </c>
      <c r="W1942" s="41" t="e">
        <f t="shared" ca="1" si="124"/>
        <v>#NAME?</v>
      </c>
      <c r="X1942" s="41" t="e">
        <f t="shared" ca="1" si="125"/>
        <v>#NAME?</v>
      </c>
      <c r="Y1942" s="44" t="e">
        <f t="shared" ca="1" si="126"/>
        <v>#NAME?</v>
      </c>
    </row>
    <row r="1943" spans="1:25" ht="195" hidden="1" x14ac:dyDescent="0.25">
      <c r="A1943" s="3" t="s">
        <v>3594</v>
      </c>
      <c r="B1943" s="4">
        <v>45697</v>
      </c>
      <c r="C1943" s="3"/>
      <c r="D1943" s="5" t="s">
        <v>3595</v>
      </c>
      <c r="E1943" s="3" t="s">
        <v>3459</v>
      </c>
      <c r="F1943" s="3">
        <v>2</v>
      </c>
      <c r="G1943" s="3">
        <v>2</v>
      </c>
      <c r="H1943" s="4">
        <v>43819</v>
      </c>
      <c r="I1943" s="3" t="s">
        <v>26</v>
      </c>
      <c r="J1943" s="3" t="s">
        <v>242</v>
      </c>
      <c r="K1943" s="3" t="s">
        <v>28</v>
      </c>
      <c r="L1943" s="5"/>
      <c r="M1943" s="5"/>
      <c r="N1943" s="3" t="e">
        <f>IF(L1943="Availability", 0, IF(AND(#REF!="Y", OR(F1943&gt;2,#REF!&gt; 0)), 1, 0))</f>
        <v>#REF!</v>
      </c>
      <c r="O1943" s="5"/>
      <c r="P1943" s="5"/>
      <c r="Q1943" s="5"/>
      <c r="R1943" s="10"/>
      <c r="S1943" s="3">
        <f>_xlfn.XLOOKUP(E1943,DelayData!C:C,DelayData!E:E,"Not Found")</f>
        <v>0</v>
      </c>
      <c r="T1943" s="3">
        <f>tbl_master[[#This Row],[Delay Mins]]</f>
        <v>0</v>
      </c>
      <c r="U1943" s="41">
        <f t="shared" si="123"/>
        <v>0</v>
      </c>
      <c r="V1943" s="41" t="e" cm="1">
        <f t="array" aca="1" ref="V1943" ca="1">IF(V5COUNT(S1943:S1945)&lt;3,"",AVERAGE(S1943:S1945))</f>
        <v>#NAME?</v>
      </c>
      <c r="W1943" s="41" t="e">
        <f t="shared" ca="1" si="124"/>
        <v>#NAME?</v>
      </c>
      <c r="X1943" s="41" t="e">
        <f t="shared" ca="1" si="125"/>
        <v>#NAME?</v>
      </c>
      <c r="Y1943" s="44" t="e">
        <f t="shared" ca="1" si="126"/>
        <v>#NAME?</v>
      </c>
    </row>
    <row r="1944" spans="1:25" ht="135" hidden="1" x14ac:dyDescent="0.25">
      <c r="A1944" s="3" t="s">
        <v>3596</v>
      </c>
      <c r="B1944" s="4">
        <v>45697</v>
      </c>
      <c r="C1944" s="3"/>
      <c r="D1944" s="5" t="s">
        <v>3597</v>
      </c>
      <c r="E1944" s="3" t="s">
        <v>1551</v>
      </c>
      <c r="F1944" s="3">
        <v>3</v>
      </c>
      <c r="G1944" s="3">
        <v>3</v>
      </c>
      <c r="H1944" s="4">
        <v>43532</v>
      </c>
      <c r="I1944" s="3" t="s">
        <v>302</v>
      </c>
      <c r="J1944" s="3" t="s">
        <v>44</v>
      </c>
      <c r="K1944" s="3" t="s">
        <v>28</v>
      </c>
      <c r="L1944" s="5"/>
      <c r="M1944" s="5"/>
      <c r="N1944" s="3" t="e">
        <f>IF(L1944="Availability", 0, IF(AND(#REF!="Y", OR(F1944&gt;2,#REF!&gt; 0)), 1, 0))</f>
        <v>#REF!</v>
      </c>
      <c r="O1944" s="5"/>
      <c r="P1944" s="5"/>
      <c r="Q1944" s="5"/>
      <c r="R1944" s="10"/>
      <c r="S1944" s="3">
        <f>_xlfn.XLOOKUP(E1944,DelayData!C:C,DelayData!E:E,"Not Found")</f>
        <v>5</v>
      </c>
      <c r="T1944" s="3">
        <f>tbl_master[[#This Row],[Delay Mins]]</f>
        <v>5</v>
      </c>
      <c r="U1944" s="41">
        <f t="shared" si="123"/>
        <v>0</v>
      </c>
      <c r="V1944" s="41" t="e" cm="1">
        <f t="array" aca="1" ref="V1944" ca="1">IF(V5COUNT(S1944:S1946)&lt;3,"",AVERAGE(S1944:S1946))</f>
        <v>#NAME?</v>
      </c>
      <c r="W1944" s="41" t="e">
        <f t="shared" ca="1" si="124"/>
        <v>#NAME?</v>
      </c>
      <c r="X1944" s="41" t="e">
        <f t="shared" ca="1" si="125"/>
        <v>#NAME?</v>
      </c>
      <c r="Y1944" s="44" t="e">
        <f t="shared" ca="1" si="126"/>
        <v>#NAME?</v>
      </c>
    </row>
    <row r="1945" spans="1:25" ht="90" hidden="1" x14ac:dyDescent="0.25">
      <c r="A1945" s="3" t="s">
        <v>3598</v>
      </c>
      <c r="B1945" s="4">
        <v>45697</v>
      </c>
      <c r="C1945" s="3"/>
      <c r="D1945" s="5" t="s">
        <v>3599</v>
      </c>
      <c r="E1945" s="3" t="s">
        <v>3459</v>
      </c>
      <c r="F1945" s="3">
        <v>3</v>
      </c>
      <c r="G1945" s="3">
        <v>3</v>
      </c>
      <c r="H1945" s="4">
        <v>43819</v>
      </c>
      <c r="I1945" s="3" t="s">
        <v>26</v>
      </c>
      <c r="J1945" s="3"/>
      <c r="K1945" s="3" t="s">
        <v>194</v>
      </c>
      <c r="L1945" s="5"/>
      <c r="M1945" s="5"/>
      <c r="N1945" s="3" t="e">
        <f>IF(L1945="Availability", 0, IF(AND(#REF!="Y", OR(F1945&gt;2,#REF!&gt; 0)), 1, 0))</f>
        <v>#REF!</v>
      </c>
      <c r="O1945" s="5"/>
      <c r="P1945" s="5"/>
      <c r="Q1945" s="5"/>
      <c r="R1945" s="10"/>
      <c r="S1945" s="3">
        <f>_xlfn.XLOOKUP(E1945,DelayData!C:C,DelayData!E:E,"Not Found")</f>
        <v>0</v>
      </c>
      <c r="T1945" s="3">
        <f>tbl_master[[#This Row],[Delay Mins]]</f>
        <v>0</v>
      </c>
      <c r="U1945" s="41">
        <f t="shared" si="123"/>
        <v>5</v>
      </c>
      <c r="V1945" s="41" t="e" cm="1">
        <f t="array" aca="1" ref="V1945" ca="1">IF(V5COUNT(S1945:S1947)&lt;3,"",AVERAGE(S1945:S1947))</f>
        <v>#NAME?</v>
      </c>
      <c r="W1945" s="41" t="e">
        <f t="shared" ca="1" si="124"/>
        <v>#NAME?</v>
      </c>
      <c r="X1945" s="41" t="e">
        <f t="shared" ca="1" si="125"/>
        <v>#NAME?</v>
      </c>
      <c r="Y1945" s="44" t="e">
        <f t="shared" ca="1" si="126"/>
        <v>#NAME?</v>
      </c>
    </row>
    <row r="1946" spans="1:25" ht="90" hidden="1" x14ac:dyDescent="0.25">
      <c r="A1946" s="3" t="s">
        <v>3600</v>
      </c>
      <c r="B1946" s="4">
        <v>45697</v>
      </c>
      <c r="C1946" s="3"/>
      <c r="D1946" s="5" t="s">
        <v>3599</v>
      </c>
      <c r="E1946" s="3" t="s">
        <v>3601</v>
      </c>
      <c r="F1946" s="3">
        <v>5</v>
      </c>
      <c r="G1946" s="3">
        <v>5</v>
      </c>
      <c r="H1946" s="4">
        <v>43819</v>
      </c>
      <c r="I1946" s="3" t="s">
        <v>26</v>
      </c>
      <c r="J1946" s="3" t="s">
        <v>242</v>
      </c>
      <c r="K1946" s="3" t="s">
        <v>28</v>
      </c>
      <c r="L1946" s="5"/>
      <c r="M1946" s="5"/>
      <c r="N1946" s="3" t="e">
        <f>IF(L1946="Availability", 0, IF(AND(#REF!="Y", OR(F1946&gt;2,#REF!&gt; 0)), 1, 0))</f>
        <v>#REF!</v>
      </c>
      <c r="O1946" s="5"/>
      <c r="P1946" s="5"/>
      <c r="Q1946" s="5"/>
      <c r="R1946" s="10"/>
      <c r="S1946" s="3">
        <f>_xlfn.XLOOKUP(E1946,DelayData!C:C,DelayData!E:E,"Not Found")</f>
        <v>0</v>
      </c>
      <c r="T1946" s="3">
        <f>tbl_master[[#This Row],[Delay Mins]]</f>
        <v>0</v>
      </c>
      <c r="U1946" s="41">
        <f t="shared" si="123"/>
        <v>0</v>
      </c>
      <c r="V1946" s="41" t="e" cm="1">
        <f t="array" aca="1" ref="V1946" ca="1">IF(V5COUNT(S1946:S1948)&lt;3,"",AVERAGE(S1946:S1948))</f>
        <v>#NAME?</v>
      </c>
      <c r="W1946" s="41" t="e">
        <f t="shared" ca="1" si="124"/>
        <v>#NAME?</v>
      </c>
      <c r="X1946" s="41" t="e">
        <f t="shared" ca="1" si="125"/>
        <v>#NAME?</v>
      </c>
      <c r="Y1946" s="44" t="e">
        <f t="shared" ca="1" si="126"/>
        <v>#NAME?</v>
      </c>
    </row>
    <row r="1947" spans="1:25" hidden="1" x14ac:dyDescent="0.25">
      <c r="A1947" s="3" t="s">
        <v>3602</v>
      </c>
      <c r="B1947" s="4">
        <v>45697</v>
      </c>
      <c r="C1947" s="3"/>
      <c r="D1947" s="5"/>
      <c r="E1947" s="3" t="s">
        <v>48</v>
      </c>
      <c r="F1947" s="3">
        <v>11</v>
      </c>
      <c r="G1947" s="3">
        <v>29</v>
      </c>
      <c r="H1947" s="3"/>
      <c r="I1947" s="3" t="s">
        <v>736</v>
      </c>
      <c r="J1947" s="3"/>
      <c r="K1947" s="3" t="s">
        <v>34</v>
      </c>
      <c r="L1947" s="5"/>
      <c r="M1947" s="5"/>
      <c r="N1947" s="3" t="e">
        <f>IF(L1947="Availability", 0, IF(AND(#REF!="Y", OR(F1947&gt;2,#REF!&gt; 0)), 1, 0))</f>
        <v>#REF!</v>
      </c>
      <c r="O1947" s="5"/>
      <c r="P1947" s="5"/>
      <c r="Q1947" s="5"/>
      <c r="R1947" s="10"/>
      <c r="S1947" s="3">
        <f>_xlfn.XLOOKUP(E1947,DelayData!C:C,DelayData!E:E,"Not Found")</f>
        <v>0</v>
      </c>
      <c r="T1947" s="3">
        <f>tbl_master[[#This Row],[Delay Mins]]</f>
        <v>0</v>
      </c>
      <c r="U1947" s="41">
        <f t="shared" si="123"/>
        <v>0</v>
      </c>
      <c r="V1947" s="41" t="e" cm="1">
        <f t="array" aca="1" ref="V1947" ca="1">IF(V5COUNT(S1947:S1949)&lt;3,"",AVERAGE(S1947:S1949))</f>
        <v>#NAME?</v>
      </c>
      <c r="W1947" s="41" t="e">
        <f t="shared" ca="1" si="124"/>
        <v>#NAME?</v>
      </c>
      <c r="X1947" s="41" t="e">
        <f t="shared" ca="1" si="125"/>
        <v>#NAME?</v>
      </c>
      <c r="Y1947" s="44" t="e">
        <f t="shared" ca="1" si="126"/>
        <v>#NAME?</v>
      </c>
    </row>
    <row r="1948" spans="1:25" ht="165" hidden="1" x14ac:dyDescent="0.25">
      <c r="A1948" s="3" t="s">
        <v>3603</v>
      </c>
      <c r="B1948" s="4">
        <v>45696</v>
      </c>
      <c r="C1948" s="3"/>
      <c r="D1948" s="5" t="s">
        <v>3604</v>
      </c>
      <c r="E1948" s="3" t="s">
        <v>146</v>
      </c>
      <c r="F1948" s="3">
        <v>51</v>
      </c>
      <c r="G1948" s="3">
        <v>51</v>
      </c>
      <c r="H1948" s="4">
        <v>43756</v>
      </c>
      <c r="I1948" s="3" t="s">
        <v>54</v>
      </c>
      <c r="J1948" s="3" t="s">
        <v>55</v>
      </c>
      <c r="K1948" s="3" t="s">
        <v>28</v>
      </c>
      <c r="L1948" s="5"/>
      <c r="M1948" s="5" t="s">
        <v>3582</v>
      </c>
      <c r="N1948" s="3" t="e">
        <f>IF(L1948="Availability", 0, IF(AND(#REF!="Y", OR(F1948&gt;2,#REF!&gt; 0)), 1, 0))</f>
        <v>#REF!</v>
      </c>
      <c r="O1948" s="5"/>
      <c r="P1948" s="5"/>
      <c r="Q1948" s="5"/>
      <c r="R1948" s="10"/>
      <c r="S1948" s="3">
        <f>_xlfn.XLOOKUP(E1948,DelayData!C:C,DelayData!E:E,"Not Found")</f>
        <v>6</v>
      </c>
      <c r="T1948" s="3">
        <f>tbl_master[[#This Row],[Delay Mins]]</f>
        <v>6</v>
      </c>
      <c r="U1948" s="41">
        <f t="shared" si="123"/>
        <v>0</v>
      </c>
      <c r="V1948" s="41" t="e" cm="1">
        <f t="array" aca="1" ref="V1948" ca="1">IF(V5COUNT(S1948:S1950)&lt;3,"",AVERAGE(S1948:S1950))</f>
        <v>#NAME?</v>
      </c>
      <c r="W1948" s="41" t="e">
        <f t="shared" ca="1" si="124"/>
        <v>#NAME?</v>
      </c>
      <c r="X1948" s="41" t="e">
        <f t="shared" ca="1" si="125"/>
        <v>#NAME?</v>
      </c>
      <c r="Y1948" s="44" t="e">
        <f t="shared" ca="1" si="126"/>
        <v>#NAME?</v>
      </c>
    </row>
    <row r="1949" spans="1:25" ht="60" hidden="1" x14ac:dyDescent="0.25">
      <c r="A1949" s="3" t="s">
        <v>3605</v>
      </c>
      <c r="B1949" s="4">
        <v>45696</v>
      </c>
      <c r="C1949" s="3"/>
      <c r="D1949" s="5" t="s">
        <v>1896</v>
      </c>
      <c r="E1949" s="3" t="s">
        <v>87</v>
      </c>
      <c r="F1949" s="3">
        <v>17</v>
      </c>
      <c r="G1949" s="3">
        <v>22</v>
      </c>
      <c r="H1949" s="4">
        <v>43852</v>
      </c>
      <c r="I1949" s="3" t="s">
        <v>539</v>
      </c>
      <c r="J1949" s="3" t="s">
        <v>254</v>
      </c>
      <c r="K1949" s="3" t="s">
        <v>28</v>
      </c>
      <c r="L1949" s="5" t="s">
        <v>1669</v>
      </c>
      <c r="M1949" s="5" t="s">
        <v>3606</v>
      </c>
      <c r="N1949" s="3" t="e">
        <f>IF(L1949="Availability", 0, IF(AND(#REF!="Y", OR(F1949&gt;2,#REF!&gt; 0)), 1, 0))</f>
        <v>#REF!</v>
      </c>
      <c r="O1949" s="5"/>
      <c r="P1949" s="5"/>
      <c r="Q1949" s="5"/>
      <c r="R1949" s="10"/>
      <c r="S1949" s="3">
        <f>_xlfn.XLOOKUP(E1949,DelayData!C:C,DelayData!E:E,"Not Found")</f>
        <v>0</v>
      </c>
      <c r="T1949" s="3">
        <f>tbl_master[[#This Row],[Delay Mins]]</f>
        <v>0</v>
      </c>
      <c r="U1949" s="41">
        <f t="shared" si="123"/>
        <v>6</v>
      </c>
      <c r="V1949" s="41" t="e" cm="1">
        <f t="array" aca="1" ref="V1949" ca="1">IF(V5COUNT(S1949:S1951)&lt;3,"",AVERAGE(S1949:S1951))</f>
        <v>#NAME?</v>
      </c>
      <c r="W1949" s="41" t="e">
        <f t="shared" ca="1" si="124"/>
        <v>#NAME?</v>
      </c>
      <c r="X1949" s="41" t="e">
        <f t="shared" ca="1" si="125"/>
        <v>#NAME?</v>
      </c>
      <c r="Y1949" s="44" t="e">
        <f t="shared" ca="1" si="126"/>
        <v>#NAME?</v>
      </c>
    </row>
    <row r="1950" spans="1:25" ht="60" hidden="1" x14ac:dyDescent="0.25">
      <c r="A1950" s="3" t="s">
        <v>3607</v>
      </c>
      <c r="B1950" s="4">
        <v>45696</v>
      </c>
      <c r="C1950" s="3"/>
      <c r="D1950" s="5" t="s">
        <v>426</v>
      </c>
      <c r="E1950" s="3" t="s">
        <v>3608</v>
      </c>
      <c r="F1950" s="3">
        <v>2</v>
      </c>
      <c r="G1950" s="3">
        <v>2</v>
      </c>
      <c r="H1950" s="4">
        <v>43819</v>
      </c>
      <c r="I1950" s="3" t="s">
        <v>26</v>
      </c>
      <c r="J1950" s="3" t="s">
        <v>242</v>
      </c>
      <c r="K1950" s="3" t="s">
        <v>28</v>
      </c>
      <c r="L1950" s="5"/>
      <c r="M1950" s="5"/>
      <c r="N1950" s="3" t="e">
        <f>IF(L1950="Availability", 0, IF(AND(#REF!="Y", OR(F1950&gt;2,#REF!&gt; 0)), 1, 0))</f>
        <v>#REF!</v>
      </c>
      <c r="O1950" s="5"/>
      <c r="P1950" s="5"/>
      <c r="Q1950" s="5"/>
      <c r="R1950" s="10"/>
      <c r="S1950" s="3">
        <f>_xlfn.XLOOKUP(E1950,DelayData!C:C,DelayData!E:E,"Not Found")</f>
        <v>0</v>
      </c>
      <c r="T1950" s="3">
        <f>tbl_master[[#This Row],[Delay Mins]]</f>
        <v>0</v>
      </c>
      <c r="U1950" s="41">
        <f t="shared" si="123"/>
        <v>0</v>
      </c>
      <c r="V1950" s="41" t="e" cm="1">
        <f t="array" aca="1" ref="V1950" ca="1">IF(V5COUNT(S1950:S1952)&lt;3,"",AVERAGE(S1950:S1952))</f>
        <v>#NAME?</v>
      </c>
      <c r="W1950" s="41" t="e">
        <f t="shared" ca="1" si="124"/>
        <v>#NAME?</v>
      </c>
      <c r="X1950" s="41" t="e">
        <f t="shared" ca="1" si="125"/>
        <v>#NAME?</v>
      </c>
      <c r="Y1950" s="44" t="e">
        <f t="shared" ca="1" si="126"/>
        <v>#NAME?</v>
      </c>
    </row>
    <row r="1951" spans="1:25" ht="165" hidden="1" x14ac:dyDescent="0.25">
      <c r="A1951" s="3" t="s">
        <v>3609</v>
      </c>
      <c r="B1951" s="4">
        <v>45696</v>
      </c>
      <c r="C1951" s="3"/>
      <c r="D1951" s="5" t="s">
        <v>3610</v>
      </c>
      <c r="E1951" s="3" t="s">
        <v>162</v>
      </c>
      <c r="F1951" s="3">
        <v>8</v>
      </c>
      <c r="G1951" s="3">
        <v>34</v>
      </c>
      <c r="H1951" s="4">
        <v>43714</v>
      </c>
      <c r="I1951" s="3" t="s">
        <v>49</v>
      </c>
      <c r="J1951" s="3" t="s">
        <v>3090</v>
      </c>
      <c r="K1951" s="3" t="s">
        <v>28</v>
      </c>
      <c r="L1951" s="5" t="s">
        <v>3030</v>
      </c>
      <c r="M1951" s="5" t="s">
        <v>3611</v>
      </c>
      <c r="N1951" s="3" t="e">
        <f>IF(L1951="Availability", 0, IF(AND(#REF!="Y", OR(F1951&gt;2,#REF!&gt; 0)), 1, 0))</f>
        <v>#REF!</v>
      </c>
      <c r="O1951" s="5"/>
      <c r="P1951" s="5"/>
      <c r="Q1951" s="5"/>
      <c r="R1951" s="10"/>
      <c r="S1951" s="3">
        <f>_xlfn.XLOOKUP(E1951,DelayData!C:C,DelayData!E:E,"Not Found")</f>
        <v>0</v>
      </c>
      <c r="T1951" s="3">
        <f>tbl_master[[#This Row],[Delay Mins]]</f>
        <v>0</v>
      </c>
      <c r="U1951" s="41">
        <f t="shared" si="123"/>
        <v>0</v>
      </c>
      <c r="V1951" s="41" t="e" cm="1">
        <f t="array" aca="1" ref="V1951" ca="1">IF(V5COUNT(S1951:S1953)&lt;3,"",AVERAGE(S1951:S1953))</f>
        <v>#NAME?</v>
      </c>
      <c r="W1951" s="41" t="e">
        <f t="shared" ca="1" si="124"/>
        <v>#NAME?</v>
      </c>
      <c r="X1951" s="41" t="e">
        <f t="shared" ca="1" si="125"/>
        <v>#NAME?</v>
      </c>
      <c r="Y1951" s="44" t="e">
        <f t="shared" ca="1" si="126"/>
        <v>#NAME?</v>
      </c>
    </row>
    <row r="1952" spans="1:25" ht="75" hidden="1" x14ac:dyDescent="0.25">
      <c r="A1952" s="3" t="s">
        <v>3612</v>
      </c>
      <c r="B1952" s="4">
        <v>45696</v>
      </c>
      <c r="C1952" s="3"/>
      <c r="D1952" s="5" t="s">
        <v>3613</v>
      </c>
      <c r="E1952" s="3" t="s">
        <v>95</v>
      </c>
      <c r="F1952" s="3">
        <v>5</v>
      </c>
      <c r="G1952" s="3">
        <v>5</v>
      </c>
      <c r="H1952" s="4">
        <v>44005</v>
      </c>
      <c r="I1952" s="3" t="s">
        <v>54</v>
      </c>
      <c r="J1952" s="3"/>
      <c r="K1952" s="3" t="s">
        <v>34</v>
      </c>
      <c r="L1952" s="5" t="s">
        <v>875</v>
      </c>
      <c r="M1952" s="5" t="s">
        <v>3611</v>
      </c>
      <c r="N1952" s="3" t="e">
        <f>IF(L1952="Availability", 0, IF(AND(#REF!="Y", OR(F1952&gt;2,#REF!&gt; 0)), 1, 0))</f>
        <v>#REF!</v>
      </c>
      <c r="O1952" s="5"/>
      <c r="P1952" s="5"/>
      <c r="Q1952" s="5"/>
      <c r="R1952" s="10"/>
      <c r="S1952" s="3">
        <f>_xlfn.XLOOKUP(E1952,DelayData!C:C,DelayData!E:E,"Not Found")</f>
        <v>0</v>
      </c>
      <c r="T1952" s="3">
        <f>tbl_master[[#This Row],[Delay Mins]]</f>
        <v>0</v>
      </c>
      <c r="U1952" s="41">
        <f t="shared" si="123"/>
        <v>0</v>
      </c>
      <c r="V1952" s="41" t="e" cm="1">
        <f t="array" aca="1" ref="V1952" ca="1">IF(V5COUNT(S1952:S1954)&lt;3,"",AVERAGE(S1952:S1954))</f>
        <v>#NAME?</v>
      </c>
      <c r="W1952" s="41" t="e">
        <f t="shared" ca="1" si="124"/>
        <v>#NAME?</v>
      </c>
      <c r="X1952" s="41" t="e">
        <f t="shared" ca="1" si="125"/>
        <v>#NAME?</v>
      </c>
      <c r="Y1952" s="44" t="e">
        <f t="shared" ca="1" si="126"/>
        <v>#NAME?</v>
      </c>
    </row>
    <row r="1953" spans="1:25" ht="90" hidden="1" x14ac:dyDescent="0.25">
      <c r="A1953" s="3" t="s">
        <v>3614</v>
      </c>
      <c r="B1953" s="4">
        <v>45696</v>
      </c>
      <c r="C1953" s="3"/>
      <c r="D1953" s="5" t="s">
        <v>3615</v>
      </c>
      <c r="E1953" s="3" t="s">
        <v>3616</v>
      </c>
      <c r="F1953" s="3">
        <v>2</v>
      </c>
      <c r="G1953" s="3">
        <v>2</v>
      </c>
      <c r="H1953" s="4">
        <v>43920</v>
      </c>
      <c r="I1953" s="3" t="s">
        <v>26</v>
      </c>
      <c r="J1953" s="3" t="s">
        <v>242</v>
      </c>
      <c r="K1953" s="3" t="s">
        <v>28</v>
      </c>
      <c r="L1953" s="5"/>
      <c r="M1953" s="5"/>
      <c r="N1953" s="3" t="e">
        <f>IF(L1953="Availability", 0, IF(AND(#REF!="Y", OR(F1953&gt;2,#REF!&gt; 0)), 1, 0))</f>
        <v>#REF!</v>
      </c>
      <c r="O1953" s="5"/>
      <c r="P1953" s="5"/>
      <c r="Q1953" s="5"/>
      <c r="R1953" s="10"/>
      <c r="S1953" s="3">
        <f>_xlfn.XLOOKUP(E1953,DelayData!C:C,DelayData!E:E,"Not Found")</f>
        <v>0</v>
      </c>
      <c r="T1953" s="3">
        <f>tbl_master[[#This Row],[Delay Mins]]</f>
        <v>0</v>
      </c>
      <c r="U1953" s="41">
        <f t="shared" si="123"/>
        <v>0</v>
      </c>
      <c r="V1953" s="41" t="e" cm="1">
        <f t="array" aca="1" ref="V1953" ca="1">IF(V5COUNT(S1953:S1955)&lt;3,"",AVERAGE(S1953:S1955))</f>
        <v>#NAME?</v>
      </c>
      <c r="W1953" s="41" t="e">
        <f t="shared" ca="1" si="124"/>
        <v>#NAME?</v>
      </c>
      <c r="X1953" s="41" t="e">
        <f t="shared" ca="1" si="125"/>
        <v>#NAME?</v>
      </c>
      <c r="Y1953" s="44" t="e">
        <f t="shared" ca="1" si="126"/>
        <v>#NAME?</v>
      </c>
    </row>
    <row r="1954" spans="1:25" ht="60" hidden="1" x14ac:dyDescent="0.25">
      <c r="A1954" s="3" t="s">
        <v>3617</v>
      </c>
      <c r="B1954" s="4">
        <v>45696</v>
      </c>
      <c r="C1954" s="3"/>
      <c r="D1954" s="5" t="s">
        <v>231</v>
      </c>
      <c r="E1954" s="3" t="s">
        <v>241</v>
      </c>
      <c r="F1954" s="3">
        <v>4</v>
      </c>
      <c r="G1954" s="3">
        <v>4</v>
      </c>
      <c r="H1954" s="4">
        <v>43550</v>
      </c>
      <c r="I1954" s="3" t="s">
        <v>26</v>
      </c>
      <c r="J1954" s="3" t="s">
        <v>242</v>
      </c>
      <c r="K1954" s="3" t="s">
        <v>28</v>
      </c>
      <c r="L1954" s="5"/>
      <c r="M1954" s="5" t="s">
        <v>3520</v>
      </c>
      <c r="N1954" s="3" t="e">
        <f>IF(L1954="Availability", 0, IF(AND(#REF!="Y", OR(F1954&gt;2,#REF!&gt; 0)), 1, 0))</f>
        <v>#REF!</v>
      </c>
      <c r="O1954" s="5"/>
      <c r="P1954" s="5"/>
      <c r="Q1954" s="5"/>
      <c r="R1954" s="10"/>
      <c r="S1954" s="3">
        <f>_xlfn.XLOOKUP(E1954,DelayData!C:C,DelayData!E:E,"Not Found")</f>
        <v>0</v>
      </c>
      <c r="T1954" s="3">
        <f>tbl_master[[#This Row],[Delay Mins]]</f>
        <v>0</v>
      </c>
      <c r="U1954" s="41">
        <f t="shared" si="123"/>
        <v>0</v>
      </c>
      <c r="V1954" s="41" t="e" cm="1">
        <f t="array" aca="1" ref="V1954" ca="1">IF(V5COUNT(S1954:S1956)&lt;3,"",AVERAGE(S1954:S1956))</f>
        <v>#NAME?</v>
      </c>
      <c r="W1954" s="41" t="e">
        <f t="shared" ca="1" si="124"/>
        <v>#NAME?</v>
      </c>
      <c r="X1954" s="41" t="e">
        <f t="shared" ca="1" si="125"/>
        <v>#NAME?</v>
      </c>
      <c r="Y1954" s="44" t="e">
        <f t="shared" ca="1" si="126"/>
        <v>#NAME?</v>
      </c>
    </row>
    <row r="1955" spans="1:25" ht="165" hidden="1" x14ac:dyDescent="0.25">
      <c r="A1955" s="3" t="s">
        <v>3618</v>
      </c>
      <c r="B1955" s="4">
        <v>45696</v>
      </c>
      <c r="C1955" s="3"/>
      <c r="D1955" s="5" t="s">
        <v>3619</v>
      </c>
      <c r="E1955" s="3" t="s">
        <v>3601</v>
      </c>
      <c r="F1955" s="3">
        <v>4</v>
      </c>
      <c r="G1955" s="3">
        <v>4</v>
      </c>
      <c r="H1955" s="4">
        <v>43728</v>
      </c>
      <c r="I1955" s="3" t="s">
        <v>26</v>
      </c>
      <c r="J1955" s="3" t="s">
        <v>242</v>
      </c>
      <c r="K1955" s="3" t="s">
        <v>28</v>
      </c>
      <c r="L1955" s="5"/>
      <c r="M1955" s="5"/>
      <c r="N1955" s="3" t="e">
        <f>IF(L1955="Availability", 0, IF(AND(#REF!="Y", OR(F1955&gt;2,#REF!&gt; 0)), 1, 0))</f>
        <v>#REF!</v>
      </c>
      <c r="O1955" s="5"/>
      <c r="P1955" s="5"/>
      <c r="Q1955" s="5"/>
      <c r="R1955" s="10"/>
      <c r="S1955" s="3">
        <f>_xlfn.XLOOKUP(E1955,DelayData!C:C,DelayData!E:E,"Not Found")</f>
        <v>0</v>
      </c>
      <c r="T1955" s="3">
        <f>tbl_master[[#This Row],[Delay Mins]]</f>
        <v>0</v>
      </c>
      <c r="U1955" s="41">
        <f t="shared" si="123"/>
        <v>0</v>
      </c>
      <c r="V1955" s="41" t="e" cm="1">
        <f t="array" aca="1" ref="V1955" ca="1">IF(V5COUNT(S1955:S1957)&lt;3,"",AVERAGE(S1955:S1957))</f>
        <v>#NAME?</v>
      </c>
      <c r="W1955" s="41" t="e">
        <f t="shared" ca="1" si="124"/>
        <v>#NAME?</v>
      </c>
      <c r="X1955" s="41" t="e">
        <f t="shared" ca="1" si="125"/>
        <v>#NAME?</v>
      </c>
      <c r="Y1955" s="44" t="e">
        <f t="shared" ca="1" si="126"/>
        <v>#NAME?</v>
      </c>
    </row>
    <row r="1956" spans="1:25" ht="75" hidden="1" x14ac:dyDescent="0.25">
      <c r="A1956" s="3" t="s">
        <v>3620</v>
      </c>
      <c r="B1956" s="4">
        <v>45696</v>
      </c>
      <c r="C1956" s="3"/>
      <c r="D1956" s="5" t="s">
        <v>3621</v>
      </c>
      <c r="E1956" s="3" t="s">
        <v>146</v>
      </c>
      <c r="F1956" s="3">
        <v>21</v>
      </c>
      <c r="G1956" s="3">
        <v>21</v>
      </c>
      <c r="H1956" s="4">
        <v>43868</v>
      </c>
      <c r="I1956" s="3" t="s">
        <v>54</v>
      </c>
      <c r="J1956" s="3" t="s">
        <v>55</v>
      </c>
      <c r="K1956" s="3" t="s">
        <v>28</v>
      </c>
      <c r="L1956" s="5"/>
      <c r="M1956" s="5" t="s">
        <v>3444</v>
      </c>
      <c r="N1956" s="3" t="e">
        <f>IF(L1956="Availability", 0, IF(AND(#REF!="Y", OR(F1956&gt;2,#REF!&gt; 0)), 1, 0))</f>
        <v>#REF!</v>
      </c>
      <c r="O1956" s="5"/>
      <c r="P1956" s="5"/>
      <c r="Q1956" s="5"/>
      <c r="R1956" s="10"/>
      <c r="S1956" s="3">
        <f>_xlfn.XLOOKUP(E1956,DelayData!C:C,DelayData!E:E,"Not Found")</f>
        <v>6</v>
      </c>
      <c r="T1956" s="3">
        <f>tbl_master[[#This Row],[Delay Mins]]</f>
        <v>6</v>
      </c>
      <c r="U1956" s="41">
        <f t="shared" si="123"/>
        <v>0</v>
      </c>
      <c r="V1956" s="41" t="e" cm="1">
        <f t="array" aca="1" ref="V1956" ca="1">IF(V5COUNT(S1956:S1958)&lt;3,"",AVERAGE(S1956:S1958))</f>
        <v>#NAME?</v>
      </c>
      <c r="W1956" s="41" t="e">
        <f t="shared" ca="1" si="124"/>
        <v>#NAME?</v>
      </c>
      <c r="X1956" s="41" t="e">
        <f t="shared" ca="1" si="125"/>
        <v>#NAME?</v>
      </c>
      <c r="Y1956" s="44" t="e">
        <f t="shared" ca="1" si="126"/>
        <v>#NAME?</v>
      </c>
    </row>
    <row r="1957" spans="1:25" ht="75" hidden="1" x14ac:dyDescent="0.25">
      <c r="A1957" s="3" t="s">
        <v>3622</v>
      </c>
      <c r="B1957" s="4">
        <v>45695</v>
      </c>
      <c r="C1957" s="3"/>
      <c r="D1957" s="5" t="s">
        <v>1900</v>
      </c>
      <c r="E1957" s="3" t="s">
        <v>3623</v>
      </c>
      <c r="F1957" s="3">
        <v>13</v>
      </c>
      <c r="G1957" s="3">
        <v>13</v>
      </c>
      <c r="H1957" s="4">
        <v>43784</v>
      </c>
      <c r="I1957" s="3" t="s">
        <v>26</v>
      </c>
      <c r="J1957" s="3" t="s">
        <v>163</v>
      </c>
      <c r="K1957" s="3" t="s">
        <v>28</v>
      </c>
      <c r="L1957" s="5"/>
      <c r="M1957" s="5" t="s">
        <v>3606</v>
      </c>
      <c r="N1957" s="3" t="e">
        <f>IF(L1957="Availability", 0, IF(AND(#REF!="Y", OR(F1957&gt;2,#REF!&gt; 0)), 1, 0))</f>
        <v>#REF!</v>
      </c>
      <c r="O1957" s="5"/>
      <c r="P1957" s="5"/>
      <c r="Q1957" s="5"/>
      <c r="R1957" s="10"/>
      <c r="S1957" s="3">
        <f>_xlfn.XLOOKUP(E1957,DelayData!C:C,DelayData!E:E,"Not Found")</f>
        <v>0</v>
      </c>
      <c r="T1957" s="3">
        <f>tbl_master[[#This Row],[Delay Mins]]</f>
        <v>0</v>
      </c>
      <c r="U1957" s="41">
        <f t="shared" si="123"/>
        <v>6</v>
      </c>
      <c r="V1957" s="41" t="e" cm="1">
        <f t="array" aca="1" ref="V1957" ca="1">IF(V5COUNT(S1957:S1959)&lt;3,"",AVERAGE(S1957:S1959))</f>
        <v>#NAME?</v>
      </c>
      <c r="W1957" s="41" t="e">
        <f t="shared" ca="1" si="124"/>
        <v>#NAME?</v>
      </c>
      <c r="X1957" s="41" t="e">
        <f t="shared" ca="1" si="125"/>
        <v>#NAME?</v>
      </c>
      <c r="Y1957" s="44" t="e">
        <f t="shared" ca="1" si="126"/>
        <v>#NAME?</v>
      </c>
    </row>
    <row r="1958" spans="1:25" ht="75" hidden="1" x14ac:dyDescent="0.25">
      <c r="A1958" s="3" t="s">
        <v>3624</v>
      </c>
      <c r="B1958" s="4">
        <v>45695</v>
      </c>
      <c r="C1958" s="3"/>
      <c r="D1958" s="5" t="s">
        <v>1074</v>
      </c>
      <c r="E1958" s="3" t="s">
        <v>834</v>
      </c>
      <c r="F1958" s="3">
        <v>5</v>
      </c>
      <c r="G1958" s="3">
        <v>5</v>
      </c>
      <c r="H1958" s="4">
        <v>43532</v>
      </c>
      <c r="I1958" s="3" t="s">
        <v>26</v>
      </c>
      <c r="J1958" s="3" t="s">
        <v>170</v>
      </c>
      <c r="K1958" s="3" t="s">
        <v>28</v>
      </c>
      <c r="L1958" s="5"/>
      <c r="M1958" s="5" t="s">
        <v>3606</v>
      </c>
      <c r="N1958" s="3" t="e">
        <f>IF(L1958="Availability", 0, IF(AND(#REF!="Y", OR(F1958&gt;2,#REF!&gt; 0)), 1, 0))</f>
        <v>#REF!</v>
      </c>
      <c r="O1958" s="5"/>
      <c r="P1958" s="5"/>
      <c r="Q1958" s="5"/>
      <c r="R1958" s="10"/>
      <c r="S1958" s="3">
        <f>_xlfn.XLOOKUP(E1958,DelayData!C:C,DelayData!E:E,"Not Found")</f>
        <v>0</v>
      </c>
      <c r="T1958" s="3">
        <f>tbl_master[[#This Row],[Delay Mins]]</f>
        <v>0</v>
      </c>
      <c r="U1958" s="41">
        <f t="shared" si="123"/>
        <v>0</v>
      </c>
      <c r="V1958" s="41" t="e" cm="1">
        <f t="array" aca="1" ref="V1958" ca="1">IF(V5COUNT(S1958:S1960)&lt;3,"",AVERAGE(S1958:S1960))</f>
        <v>#NAME?</v>
      </c>
      <c r="W1958" s="41" t="e">
        <f t="shared" ca="1" si="124"/>
        <v>#NAME?</v>
      </c>
      <c r="X1958" s="41" t="e">
        <f t="shared" ca="1" si="125"/>
        <v>#NAME?</v>
      </c>
      <c r="Y1958" s="44" t="e">
        <f t="shared" ca="1" si="126"/>
        <v>#NAME?</v>
      </c>
    </row>
    <row r="1959" spans="1:25" ht="75" hidden="1" x14ac:dyDescent="0.25">
      <c r="A1959" s="3" t="s">
        <v>3625</v>
      </c>
      <c r="B1959" s="4">
        <v>45695</v>
      </c>
      <c r="C1959" s="3"/>
      <c r="D1959" s="5" t="s">
        <v>2595</v>
      </c>
      <c r="E1959" s="3" t="s">
        <v>95</v>
      </c>
      <c r="F1959" s="3">
        <v>4</v>
      </c>
      <c r="G1959" s="3">
        <v>12</v>
      </c>
      <c r="H1959" s="4">
        <v>43805</v>
      </c>
      <c r="I1959" s="3" t="s">
        <v>26</v>
      </c>
      <c r="J1959" s="3" t="s">
        <v>330</v>
      </c>
      <c r="K1959" s="3" t="s">
        <v>28</v>
      </c>
      <c r="L1959" s="5"/>
      <c r="M1959" s="5" t="s">
        <v>3552</v>
      </c>
      <c r="N1959" s="3" t="e">
        <f>IF(L1959="Availability", 0, IF(AND(#REF!="Y", OR(F1959&gt;2,#REF!&gt; 0)), 1, 0))</f>
        <v>#REF!</v>
      </c>
      <c r="O1959" s="5"/>
      <c r="P1959" s="5"/>
      <c r="Q1959" s="5"/>
      <c r="R1959" s="10"/>
      <c r="S1959" s="3">
        <f>_xlfn.XLOOKUP(E1959,DelayData!C:C,DelayData!E:E,"Not Found")</f>
        <v>0</v>
      </c>
      <c r="T1959" s="3">
        <f>tbl_master[[#This Row],[Delay Mins]]</f>
        <v>0</v>
      </c>
      <c r="U1959" s="41">
        <f t="shared" si="123"/>
        <v>0</v>
      </c>
      <c r="V1959" s="41" t="e" cm="1">
        <f t="array" aca="1" ref="V1959" ca="1">IF(V5COUNT(S1959:S1961)&lt;3,"",AVERAGE(S1959:S1961))</f>
        <v>#NAME?</v>
      </c>
      <c r="W1959" s="41" t="e">
        <f t="shared" ca="1" si="124"/>
        <v>#NAME?</v>
      </c>
      <c r="X1959" s="41" t="e">
        <f t="shared" ca="1" si="125"/>
        <v>#NAME?</v>
      </c>
      <c r="Y1959" s="44" t="e">
        <f t="shared" ca="1" si="126"/>
        <v>#NAME?</v>
      </c>
    </row>
    <row r="1960" spans="1:25" ht="30" hidden="1" x14ac:dyDescent="0.25">
      <c r="A1960" s="3" t="s">
        <v>3626</v>
      </c>
      <c r="B1960" s="4">
        <v>45695</v>
      </c>
      <c r="C1960" s="3"/>
      <c r="D1960" s="5"/>
      <c r="E1960" s="3" t="s">
        <v>2153</v>
      </c>
      <c r="F1960" s="3">
        <v>18</v>
      </c>
      <c r="G1960" s="3">
        <v>29</v>
      </c>
      <c r="H1960" s="3"/>
      <c r="I1960" s="3" t="s">
        <v>119</v>
      </c>
      <c r="J1960" s="3" t="s">
        <v>129</v>
      </c>
      <c r="K1960" s="3" t="s">
        <v>28</v>
      </c>
      <c r="L1960" s="5"/>
      <c r="M1960" s="5"/>
      <c r="N1960" s="3" t="e">
        <f>IF(L1960="Availability", 0, IF(AND(#REF!="Y", OR(F1960&gt;2,#REF!&gt; 0)), 1, 0))</f>
        <v>#REF!</v>
      </c>
      <c r="O1960" s="5"/>
      <c r="P1960" s="5"/>
      <c r="Q1960" s="5"/>
      <c r="R1960" s="10"/>
      <c r="S1960" s="3">
        <f>_xlfn.XLOOKUP(E1960,DelayData!C:C,DelayData!E:E,"Not Found")</f>
        <v>31</v>
      </c>
      <c r="T1960" s="3">
        <f>tbl_master[[#This Row],[Delay Mins]]</f>
        <v>31</v>
      </c>
      <c r="U1960" s="41">
        <f t="shared" si="123"/>
        <v>0</v>
      </c>
      <c r="V1960" s="41" t="e" cm="1">
        <f t="array" aca="1" ref="V1960" ca="1">IF(V5COUNT(S1960:S1962)&lt;3,"",AVERAGE(S1960:S1962))</f>
        <v>#NAME?</v>
      </c>
      <c r="W1960" s="41" t="e">
        <f t="shared" ca="1" si="124"/>
        <v>#NAME?</v>
      </c>
      <c r="X1960" s="41" t="e">
        <f t="shared" ca="1" si="125"/>
        <v>#NAME?</v>
      </c>
      <c r="Y1960" s="44" t="e">
        <f t="shared" ca="1" si="126"/>
        <v>#NAME?</v>
      </c>
    </row>
    <row r="1961" spans="1:25" ht="75" hidden="1" x14ac:dyDescent="0.25">
      <c r="A1961" s="3" t="s">
        <v>3627</v>
      </c>
      <c r="B1961" s="4">
        <v>45695</v>
      </c>
      <c r="C1961" s="3"/>
      <c r="D1961" s="5" t="s">
        <v>3628</v>
      </c>
      <c r="E1961" s="3" t="s">
        <v>95</v>
      </c>
      <c r="F1961" s="3">
        <v>6</v>
      </c>
      <c r="G1961" s="3">
        <v>8</v>
      </c>
      <c r="H1961" s="4">
        <v>43672</v>
      </c>
      <c r="I1961" s="3" t="s">
        <v>3629</v>
      </c>
      <c r="J1961" s="3" t="s">
        <v>239</v>
      </c>
      <c r="K1961" s="3" t="s">
        <v>28</v>
      </c>
      <c r="L1961" s="5"/>
      <c r="M1961" s="5" t="s">
        <v>3255</v>
      </c>
      <c r="N1961" s="3" t="e">
        <f>IF(L1961="Availability", 0, IF(AND(#REF!="Y", OR(F1961&gt;2,#REF!&gt; 0)), 1, 0))</f>
        <v>#REF!</v>
      </c>
      <c r="O1961" s="5"/>
      <c r="P1961" s="5"/>
      <c r="Q1961" s="5"/>
      <c r="R1961" s="10"/>
      <c r="S1961" s="3">
        <f>_xlfn.XLOOKUP(E1961,DelayData!C:C,DelayData!E:E,"Not Found")</f>
        <v>0</v>
      </c>
      <c r="T1961" s="3">
        <f>tbl_master[[#This Row],[Delay Mins]]</f>
        <v>0</v>
      </c>
      <c r="U1961" s="41">
        <f t="shared" si="123"/>
        <v>31</v>
      </c>
      <c r="V1961" s="41" t="e" cm="1">
        <f t="array" aca="1" ref="V1961" ca="1">IF(V5COUNT(S1961:S1963)&lt;3,"",AVERAGE(S1961:S1963))</f>
        <v>#NAME?</v>
      </c>
      <c r="W1961" s="41" t="e">
        <f t="shared" ca="1" si="124"/>
        <v>#NAME?</v>
      </c>
      <c r="X1961" s="41" t="e">
        <f t="shared" ca="1" si="125"/>
        <v>#NAME?</v>
      </c>
      <c r="Y1961" s="44" t="e">
        <f t="shared" ca="1" si="126"/>
        <v>#NAME?</v>
      </c>
    </row>
    <row r="1962" spans="1:25" ht="60" hidden="1" x14ac:dyDescent="0.25">
      <c r="A1962" s="3" t="s">
        <v>3630</v>
      </c>
      <c r="B1962" s="4">
        <v>45695</v>
      </c>
      <c r="C1962" s="3"/>
      <c r="D1962" s="5" t="s">
        <v>42</v>
      </c>
      <c r="E1962" s="3" t="s">
        <v>43</v>
      </c>
      <c r="F1962" s="3">
        <v>5</v>
      </c>
      <c r="G1962" s="3">
        <v>5</v>
      </c>
      <c r="H1962" s="4">
        <v>44040</v>
      </c>
      <c r="I1962" s="3" t="s">
        <v>39</v>
      </c>
      <c r="J1962" s="3" t="s">
        <v>163</v>
      </c>
      <c r="K1962" s="3" t="s">
        <v>28</v>
      </c>
      <c r="L1962" s="5"/>
      <c r="M1962" s="5" t="s">
        <v>3606</v>
      </c>
      <c r="N1962" s="3" t="e">
        <f>IF(L1962="Availability", 0, IF(AND(#REF!="Y", OR(F1962&gt;2,#REF!&gt; 0)), 1, 0))</f>
        <v>#REF!</v>
      </c>
      <c r="O1962" s="5"/>
      <c r="P1962" s="5"/>
      <c r="Q1962" s="5"/>
      <c r="R1962" s="10"/>
      <c r="S1962" s="3">
        <f>_xlfn.XLOOKUP(E1962,DelayData!C:C,DelayData!E:E,"Not Found")</f>
        <v>0</v>
      </c>
      <c r="T1962" s="3">
        <f>tbl_master[[#This Row],[Delay Mins]]</f>
        <v>0</v>
      </c>
      <c r="U1962" s="41">
        <f t="shared" si="123"/>
        <v>0</v>
      </c>
      <c r="V1962" s="41" t="e" cm="1">
        <f t="array" aca="1" ref="V1962" ca="1">IF(V5COUNT(S1962:S1964)&lt;3,"",AVERAGE(S1962:S1964))</f>
        <v>#NAME?</v>
      </c>
      <c r="W1962" s="41" t="e">
        <f t="shared" ca="1" si="124"/>
        <v>#NAME?</v>
      </c>
      <c r="X1962" s="41" t="e">
        <f t="shared" ca="1" si="125"/>
        <v>#NAME?</v>
      </c>
      <c r="Y1962" s="44" t="e">
        <f t="shared" ca="1" si="126"/>
        <v>#NAME?</v>
      </c>
    </row>
    <row r="1963" spans="1:25" ht="60" hidden="1" x14ac:dyDescent="0.25">
      <c r="A1963" s="3" t="s">
        <v>3631</v>
      </c>
      <c r="B1963" s="4">
        <v>45695</v>
      </c>
      <c r="C1963" s="3"/>
      <c r="D1963" s="5" t="s">
        <v>2092</v>
      </c>
      <c r="E1963" s="3" t="s">
        <v>216</v>
      </c>
      <c r="F1963" s="3">
        <v>20</v>
      </c>
      <c r="G1963" s="3">
        <v>43</v>
      </c>
      <c r="H1963" s="4">
        <v>43798</v>
      </c>
      <c r="I1963" s="3" t="s">
        <v>217</v>
      </c>
      <c r="J1963" s="3" t="s">
        <v>55</v>
      </c>
      <c r="K1963" s="3" t="s">
        <v>28</v>
      </c>
      <c r="L1963" s="5"/>
      <c r="M1963" s="5" t="s">
        <v>3611</v>
      </c>
      <c r="N1963" s="3" t="e">
        <f>IF(L1963="Availability", 0, IF(AND(#REF!="Y", OR(F1963&gt;2,#REF!&gt; 0)), 1, 0))</f>
        <v>#REF!</v>
      </c>
      <c r="O1963" s="5"/>
      <c r="P1963" s="5"/>
      <c r="Q1963" s="5"/>
      <c r="R1963" s="10"/>
      <c r="S1963" s="3">
        <f>_xlfn.XLOOKUP(E1963,DelayData!C:C,DelayData!E:E,"Not Found")</f>
        <v>3</v>
      </c>
      <c r="T1963" s="3">
        <f>tbl_master[[#This Row],[Delay Mins]]</f>
        <v>3</v>
      </c>
      <c r="U1963" s="41">
        <f t="shared" si="123"/>
        <v>0</v>
      </c>
      <c r="V1963" s="41" t="e" cm="1">
        <f t="array" aca="1" ref="V1963" ca="1">IF(V5COUNT(S1963:S1965)&lt;3,"",AVERAGE(S1963:S1965))</f>
        <v>#NAME?</v>
      </c>
      <c r="W1963" s="41" t="e">
        <f t="shared" ca="1" si="124"/>
        <v>#NAME?</v>
      </c>
      <c r="X1963" s="41" t="e">
        <f t="shared" ca="1" si="125"/>
        <v>#NAME?</v>
      </c>
      <c r="Y1963" s="44" t="e">
        <f t="shared" ca="1" si="126"/>
        <v>#NAME?</v>
      </c>
    </row>
    <row r="1964" spans="1:25" ht="60" hidden="1" x14ac:dyDescent="0.25">
      <c r="A1964" s="3" t="s">
        <v>3632</v>
      </c>
      <c r="B1964" s="4">
        <v>45695</v>
      </c>
      <c r="C1964" s="3"/>
      <c r="D1964" s="5" t="s">
        <v>3633</v>
      </c>
      <c r="E1964" s="3" t="s">
        <v>133</v>
      </c>
      <c r="F1964" s="3">
        <v>16</v>
      </c>
      <c r="G1964" s="3">
        <v>20</v>
      </c>
      <c r="H1964" s="4">
        <v>43700</v>
      </c>
      <c r="I1964" s="3" t="s">
        <v>54</v>
      </c>
      <c r="J1964" s="3" t="s">
        <v>55</v>
      </c>
      <c r="K1964" s="3" t="s">
        <v>28</v>
      </c>
      <c r="L1964" s="5"/>
      <c r="M1964" s="5" t="s">
        <v>3611</v>
      </c>
      <c r="N1964" s="3" t="e">
        <f>IF(L1964="Availability", 0, IF(AND(#REF!="Y", OR(F1964&gt;2,#REF!&gt; 0)), 1, 0))</f>
        <v>#REF!</v>
      </c>
      <c r="O1964" s="5"/>
      <c r="P1964" s="5"/>
      <c r="Q1964" s="5"/>
      <c r="R1964" s="10"/>
      <c r="S1964" s="3">
        <f>_xlfn.XLOOKUP(E1964,DelayData!C:C,DelayData!E:E,"Not Found")</f>
        <v>101</v>
      </c>
      <c r="T1964" s="3">
        <f>tbl_master[[#This Row],[Delay Mins]]</f>
        <v>101</v>
      </c>
      <c r="U1964" s="41">
        <f t="shared" si="123"/>
        <v>3</v>
      </c>
      <c r="V1964" s="41" t="e" cm="1">
        <f t="array" aca="1" ref="V1964" ca="1">IF(V5COUNT(S1964:S1966)&lt;3,"",AVERAGE(S1964:S1966))</f>
        <v>#NAME?</v>
      </c>
      <c r="W1964" s="41" t="e">
        <f t="shared" ca="1" si="124"/>
        <v>#NAME?</v>
      </c>
      <c r="X1964" s="41" t="e">
        <f t="shared" ca="1" si="125"/>
        <v>#NAME?</v>
      </c>
      <c r="Y1964" s="44" t="e">
        <f t="shared" ca="1" si="126"/>
        <v>#NAME?</v>
      </c>
    </row>
    <row r="1965" spans="1:25" ht="30" hidden="1" x14ac:dyDescent="0.25">
      <c r="A1965" s="3" t="s">
        <v>3634</v>
      </c>
      <c r="B1965" s="4">
        <v>45694</v>
      </c>
      <c r="C1965" s="3"/>
      <c r="D1965" s="5"/>
      <c r="E1965" s="3" t="s">
        <v>193</v>
      </c>
      <c r="F1965" s="3">
        <v>11</v>
      </c>
      <c r="G1965" s="3">
        <v>39</v>
      </c>
      <c r="H1965" s="3"/>
      <c r="I1965" s="3" t="s">
        <v>33</v>
      </c>
      <c r="J1965" s="3" t="s">
        <v>288</v>
      </c>
      <c r="K1965" s="3" t="s">
        <v>28</v>
      </c>
      <c r="L1965" s="5"/>
      <c r="M1965" s="5"/>
      <c r="N1965" s="3" t="e">
        <f>IF(L1965="Availability", 0, IF(AND(#REF!="Y", OR(F1965&gt;2,#REF!&gt; 0)), 1, 0))</f>
        <v>#REF!</v>
      </c>
      <c r="O1965" s="5"/>
      <c r="P1965" s="5"/>
      <c r="Q1965" s="5"/>
      <c r="R1965" s="10"/>
      <c r="S1965" s="3">
        <f>_xlfn.XLOOKUP(E1965,DelayData!C:C,DelayData!E:E,"Not Found")</f>
        <v>11</v>
      </c>
      <c r="T1965" s="3">
        <f>tbl_master[[#This Row],[Delay Mins]]</f>
        <v>11</v>
      </c>
      <c r="U1965" s="41">
        <f t="shared" si="123"/>
        <v>101</v>
      </c>
      <c r="V1965" s="41" t="e" cm="1">
        <f t="array" aca="1" ref="V1965" ca="1">IF(V5COUNT(S1965:S1967)&lt;3,"",AVERAGE(S1965:S1967))</f>
        <v>#NAME?</v>
      </c>
      <c r="W1965" s="41" t="e">
        <f t="shared" ca="1" si="124"/>
        <v>#NAME?</v>
      </c>
      <c r="X1965" s="41" t="e">
        <f t="shared" ca="1" si="125"/>
        <v>#NAME?</v>
      </c>
      <c r="Y1965" s="44" t="e">
        <f t="shared" ca="1" si="126"/>
        <v>#NAME?</v>
      </c>
    </row>
    <row r="1966" spans="1:25" ht="60" hidden="1" x14ac:dyDescent="0.25">
      <c r="A1966" s="3" t="s">
        <v>3635</v>
      </c>
      <c r="B1966" s="4">
        <v>45694</v>
      </c>
      <c r="C1966" s="3"/>
      <c r="D1966" s="5" t="s">
        <v>2719</v>
      </c>
      <c r="E1966" s="3" t="s">
        <v>1471</v>
      </c>
      <c r="F1966" s="3">
        <v>11</v>
      </c>
      <c r="G1966" s="3">
        <v>15</v>
      </c>
      <c r="H1966" s="4">
        <v>43728</v>
      </c>
      <c r="I1966" s="3" t="s">
        <v>26</v>
      </c>
      <c r="J1966" s="3" t="s">
        <v>163</v>
      </c>
      <c r="K1966" s="3" t="s">
        <v>28</v>
      </c>
      <c r="L1966" s="5"/>
      <c r="M1966" s="5" t="s">
        <v>3606</v>
      </c>
      <c r="N1966" s="3" t="e">
        <f>IF(L1966="Availability", 0, IF(AND(#REF!="Y", OR(F1966&gt;2,#REF!&gt; 0)), 1, 0))</f>
        <v>#REF!</v>
      </c>
      <c r="O1966" s="5"/>
      <c r="P1966" s="5"/>
      <c r="Q1966" s="5"/>
      <c r="R1966" s="10"/>
      <c r="S1966" s="3">
        <f>_xlfn.XLOOKUP(E1966,DelayData!C:C,DelayData!E:E,"Not Found")</f>
        <v>0</v>
      </c>
      <c r="T1966" s="3">
        <f>tbl_master[[#This Row],[Delay Mins]]</f>
        <v>0</v>
      </c>
      <c r="U1966" s="41">
        <f t="shared" si="123"/>
        <v>11</v>
      </c>
      <c r="V1966" s="41" t="e" cm="1">
        <f t="array" aca="1" ref="V1966" ca="1">IF(V5COUNT(S1966:S1968)&lt;3,"",AVERAGE(S1966:S1968))</f>
        <v>#NAME?</v>
      </c>
      <c r="W1966" s="41" t="e">
        <f t="shared" ca="1" si="124"/>
        <v>#NAME?</v>
      </c>
      <c r="X1966" s="41" t="e">
        <f t="shared" ca="1" si="125"/>
        <v>#NAME?</v>
      </c>
      <c r="Y1966" s="44" t="e">
        <f t="shared" ca="1" si="126"/>
        <v>#NAME?</v>
      </c>
    </row>
    <row r="1967" spans="1:25" ht="60" hidden="1" x14ac:dyDescent="0.25">
      <c r="A1967" s="3" t="s">
        <v>3636</v>
      </c>
      <c r="B1967" s="4">
        <v>45694</v>
      </c>
      <c r="C1967" s="3"/>
      <c r="D1967" s="5" t="s">
        <v>3352</v>
      </c>
      <c r="E1967" s="3" t="s">
        <v>70</v>
      </c>
      <c r="F1967" s="3">
        <v>21</v>
      </c>
      <c r="G1967" s="3">
        <v>21</v>
      </c>
      <c r="H1967" s="3"/>
      <c r="I1967" s="3" t="s">
        <v>71</v>
      </c>
      <c r="J1967" s="3" t="s">
        <v>55</v>
      </c>
      <c r="K1967" s="3" t="s">
        <v>28</v>
      </c>
      <c r="L1967" s="5"/>
      <c r="M1967" s="5" t="s">
        <v>3637</v>
      </c>
      <c r="N1967" s="3" t="e">
        <f>IF(L1967="Availability", 0, IF(AND(#REF!="Y", OR(F1967&gt;2,#REF!&gt; 0)), 1, 0))</f>
        <v>#REF!</v>
      </c>
      <c r="O1967" s="5"/>
      <c r="P1967" s="5"/>
      <c r="Q1967" s="5"/>
      <c r="R1967" s="10"/>
      <c r="S1967" s="3">
        <f>_xlfn.XLOOKUP(E1967,DelayData!C:C,DelayData!E:E,"Not Found")</f>
        <v>27</v>
      </c>
      <c r="T1967" s="3">
        <f>tbl_master[[#This Row],[Delay Mins]]</f>
        <v>27</v>
      </c>
      <c r="U1967" s="41">
        <f t="shared" si="123"/>
        <v>0</v>
      </c>
      <c r="V1967" s="41" t="e" cm="1">
        <f t="array" aca="1" ref="V1967" ca="1">IF(V5COUNT(S1967:S1969)&lt;3,"",AVERAGE(S1967:S1969))</f>
        <v>#NAME?</v>
      </c>
      <c r="W1967" s="41" t="e">
        <f t="shared" ca="1" si="124"/>
        <v>#NAME?</v>
      </c>
      <c r="X1967" s="41" t="e">
        <f t="shared" ca="1" si="125"/>
        <v>#NAME?</v>
      </c>
      <c r="Y1967" s="44" t="e">
        <f t="shared" ca="1" si="126"/>
        <v>#NAME?</v>
      </c>
    </row>
    <row r="1968" spans="1:25" ht="60" hidden="1" x14ac:dyDescent="0.25">
      <c r="A1968" s="3" t="s">
        <v>3638</v>
      </c>
      <c r="B1968" s="4">
        <v>45694</v>
      </c>
      <c r="C1968" s="3"/>
      <c r="D1968" s="5" t="s">
        <v>3350</v>
      </c>
      <c r="E1968" s="3" t="s">
        <v>70</v>
      </c>
      <c r="F1968" s="3">
        <v>11</v>
      </c>
      <c r="G1968" s="3">
        <v>11</v>
      </c>
      <c r="H1968" s="3"/>
      <c r="I1968" s="3" t="s">
        <v>71</v>
      </c>
      <c r="J1968" s="3"/>
      <c r="K1968" s="3" t="s">
        <v>34</v>
      </c>
      <c r="L1968" s="5"/>
      <c r="M1968" s="5" t="s">
        <v>3637</v>
      </c>
      <c r="N1968" s="3" t="e">
        <f>IF(L1968="Availability", 0, IF(AND(#REF!="Y", OR(F1968&gt;2,#REF!&gt; 0)), 1, 0))</f>
        <v>#REF!</v>
      </c>
      <c r="O1968" s="5"/>
      <c r="P1968" s="5"/>
      <c r="Q1968" s="5"/>
      <c r="R1968" s="10"/>
      <c r="S1968" s="3">
        <f>_xlfn.XLOOKUP(E1968,DelayData!C:C,DelayData!E:E,"Not Found")</f>
        <v>27</v>
      </c>
      <c r="T1968" s="3">
        <f>tbl_master[[#This Row],[Delay Mins]]</f>
        <v>27</v>
      </c>
      <c r="U1968" s="41">
        <f t="shared" si="123"/>
        <v>27</v>
      </c>
      <c r="V1968" s="41" t="e" cm="1">
        <f t="array" aca="1" ref="V1968" ca="1">IF(V5COUNT(S1968:S1970)&lt;3,"",AVERAGE(S1968:S1970))</f>
        <v>#NAME?</v>
      </c>
      <c r="W1968" s="41" t="e">
        <f t="shared" ca="1" si="124"/>
        <v>#NAME?</v>
      </c>
      <c r="X1968" s="41" t="e">
        <f t="shared" ca="1" si="125"/>
        <v>#NAME?</v>
      </c>
      <c r="Y1968" s="44" t="e">
        <f t="shared" ca="1" si="126"/>
        <v>#NAME?</v>
      </c>
    </row>
    <row r="1969" spans="1:25" ht="45" hidden="1" x14ac:dyDescent="0.25">
      <c r="A1969" s="3" t="s">
        <v>3639</v>
      </c>
      <c r="B1969" s="4">
        <v>45693</v>
      </c>
      <c r="C1969" s="3"/>
      <c r="D1969" s="5" t="s">
        <v>3212</v>
      </c>
      <c r="E1969" s="3" t="s">
        <v>95</v>
      </c>
      <c r="F1969" s="3">
        <v>0</v>
      </c>
      <c r="G1969" s="3">
        <v>5</v>
      </c>
      <c r="H1969" s="4">
        <v>43843</v>
      </c>
      <c r="I1969" s="3" t="s">
        <v>217</v>
      </c>
      <c r="J1969" s="3" t="s">
        <v>44</v>
      </c>
      <c r="K1969" s="3" t="s">
        <v>28</v>
      </c>
      <c r="L1969" s="5"/>
      <c r="M1969" s="5"/>
      <c r="N1969" s="3" t="e">
        <f>IF(L1969="Availability", 0, IF(AND(#REF!="Y", OR(F1969&gt;2,#REF!&gt; 0)), 1, 0))</f>
        <v>#REF!</v>
      </c>
      <c r="O1969" s="5"/>
      <c r="P1969" s="5"/>
      <c r="Q1969" s="5"/>
      <c r="R1969" s="10"/>
      <c r="S1969" s="3">
        <f>_xlfn.XLOOKUP(E1969,DelayData!C:C,DelayData!E:E,"Not Found")</f>
        <v>0</v>
      </c>
      <c r="T1969" s="3">
        <f>tbl_master[[#This Row],[Delay Mins]]</f>
        <v>0</v>
      </c>
      <c r="U1969" s="41">
        <f t="shared" si="123"/>
        <v>27</v>
      </c>
      <c r="V1969" s="41" t="e" cm="1">
        <f t="array" aca="1" ref="V1969" ca="1">IF(V5COUNT(S1969:S1971)&lt;3,"",AVERAGE(S1969:S1971))</f>
        <v>#NAME?</v>
      </c>
      <c r="W1969" s="41" t="e">
        <f t="shared" ca="1" si="124"/>
        <v>#NAME?</v>
      </c>
      <c r="X1969" s="41" t="e">
        <f t="shared" ca="1" si="125"/>
        <v>#NAME?</v>
      </c>
      <c r="Y1969" s="44" t="e">
        <f t="shared" ca="1" si="126"/>
        <v>#NAME?</v>
      </c>
    </row>
    <row r="1970" spans="1:25" ht="60" hidden="1" x14ac:dyDescent="0.25">
      <c r="A1970" s="3" t="s">
        <v>3640</v>
      </c>
      <c r="B1970" s="4">
        <v>45693</v>
      </c>
      <c r="C1970" s="3"/>
      <c r="D1970" s="5" t="s">
        <v>98</v>
      </c>
      <c r="E1970" s="3" t="s">
        <v>43</v>
      </c>
      <c r="F1970" s="3">
        <v>12</v>
      </c>
      <c r="G1970" s="3">
        <v>22</v>
      </c>
      <c r="H1970" s="4">
        <v>44040</v>
      </c>
      <c r="I1970" s="3" t="s">
        <v>39</v>
      </c>
      <c r="J1970" s="3" t="s">
        <v>163</v>
      </c>
      <c r="K1970" s="3" t="s">
        <v>28</v>
      </c>
      <c r="L1970" s="5"/>
      <c r="M1970" s="5" t="s">
        <v>3606</v>
      </c>
      <c r="N1970" s="3" t="e">
        <f>IF(L1970="Availability", 0, IF(AND(#REF!="Y", OR(F1970&gt;2,#REF!&gt; 0)), 1, 0))</f>
        <v>#REF!</v>
      </c>
      <c r="O1970" s="5"/>
      <c r="P1970" s="5"/>
      <c r="Q1970" s="5"/>
      <c r="R1970" s="10"/>
      <c r="S1970" s="3">
        <f>_xlfn.XLOOKUP(E1970,DelayData!C:C,DelayData!E:E,"Not Found")</f>
        <v>0</v>
      </c>
      <c r="T1970" s="3">
        <f>tbl_master[[#This Row],[Delay Mins]]</f>
        <v>0</v>
      </c>
      <c r="U1970" s="41">
        <f t="shared" si="123"/>
        <v>0</v>
      </c>
      <c r="V1970" s="41" t="e" cm="1">
        <f t="array" aca="1" ref="V1970" ca="1">IF(V5COUNT(S1970:S1972)&lt;3,"",AVERAGE(S1970:S1972))</f>
        <v>#NAME?</v>
      </c>
      <c r="W1970" s="41" t="e">
        <f t="shared" ca="1" si="124"/>
        <v>#NAME?</v>
      </c>
      <c r="X1970" s="41" t="e">
        <f t="shared" ca="1" si="125"/>
        <v>#NAME?</v>
      </c>
      <c r="Y1970" s="44" t="e">
        <f t="shared" ca="1" si="126"/>
        <v>#NAME?</v>
      </c>
    </row>
    <row r="1971" spans="1:25" ht="60" hidden="1" x14ac:dyDescent="0.25">
      <c r="A1971" s="3" t="s">
        <v>3641</v>
      </c>
      <c r="B1971" s="4">
        <v>45692</v>
      </c>
      <c r="C1971" s="3"/>
      <c r="D1971" s="5" t="s">
        <v>1387</v>
      </c>
      <c r="E1971" s="3" t="s">
        <v>121</v>
      </c>
      <c r="F1971" s="3">
        <v>5</v>
      </c>
      <c r="G1971" s="3">
        <v>5</v>
      </c>
      <c r="H1971" s="4">
        <v>43791</v>
      </c>
      <c r="I1971" s="3" t="s">
        <v>2983</v>
      </c>
      <c r="J1971" s="3" t="s">
        <v>1398</v>
      </c>
      <c r="K1971" s="3" t="s">
        <v>28</v>
      </c>
      <c r="L1971" s="5" t="s">
        <v>1616</v>
      </c>
      <c r="M1971" s="5" t="s">
        <v>3642</v>
      </c>
      <c r="N1971" s="3" t="e">
        <f>IF(L1971="Availability", 0, IF(AND(#REF!="Y", OR(F1971&gt;2,#REF!&gt; 0)), 1, 0))</f>
        <v>#REF!</v>
      </c>
      <c r="O1971" s="5"/>
      <c r="P1971" s="5"/>
      <c r="Q1971" s="5"/>
      <c r="R1971" s="10"/>
      <c r="S1971" s="3">
        <f>_xlfn.XLOOKUP(E1971,DelayData!C:C,DelayData!E:E,"Not Found")</f>
        <v>0</v>
      </c>
      <c r="T1971" s="3">
        <f>tbl_master[[#This Row],[Delay Mins]]</f>
        <v>0</v>
      </c>
      <c r="U1971" s="41">
        <f t="shared" si="123"/>
        <v>0</v>
      </c>
      <c r="V1971" s="41" t="e" cm="1">
        <f t="array" aca="1" ref="V1971" ca="1">IF(V5COUNT(S1971:S1973)&lt;3,"",AVERAGE(S1971:S1973))</f>
        <v>#NAME?</v>
      </c>
      <c r="W1971" s="41" t="e">
        <f t="shared" ca="1" si="124"/>
        <v>#NAME?</v>
      </c>
      <c r="X1971" s="41" t="e">
        <f t="shared" ca="1" si="125"/>
        <v>#NAME?</v>
      </c>
      <c r="Y1971" s="44" t="e">
        <f t="shared" ca="1" si="126"/>
        <v>#NAME?</v>
      </c>
    </row>
    <row r="1972" spans="1:25" ht="75" hidden="1" x14ac:dyDescent="0.25">
      <c r="A1972" s="3" t="s">
        <v>3643</v>
      </c>
      <c r="B1972" s="4">
        <v>45692</v>
      </c>
      <c r="C1972" s="3"/>
      <c r="D1972" s="5" t="s">
        <v>3644</v>
      </c>
      <c r="E1972" s="3" t="s">
        <v>70</v>
      </c>
      <c r="F1972" s="3">
        <v>32</v>
      </c>
      <c r="G1972" s="3">
        <v>66</v>
      </c>
      <c r="H1972" s="4">
        <v>43536</v>
      </c>
      <c r="I1972" s="3" t="s">
        <v>71</v>
      </c>
      <c r="J1972" s="3" t="s">
        <v>55</v>
      </c>
      <c r="K1972" s="3" t="s">
        <v>28</v>
      </c>
      <c r="L1972" s="5"/>
      <c r="M1972" s="5" t="s">
        <v>3642</v>
      </c>
      <c r="N1972" s="3" t="e">
        <f>IF(L1972="Availability", 0, IF(AND(#REF!="Y", OR(F1972&gt;2,#REF!&gt; 0)), 1, 0))</f>
        <v>#REF!</v>
      </c>
      <c r="O1972" s="5"/>
      <c r="P1972" s="5"/>
      <c r="Q1972" s="5"/>
      <c r="R1972" s="10"/>
      <c r="S1972" s="3">
        <f>_xlfn.XLOOKUP(E1972,DelayData!C:C,DelayData!E:E,"Not Found")</f>
        <v>27</v>
      </c>
      <c r="T1972" s="3">
        <f>tbl_master[[#This Row],[Delay Mins]]</f>
        <v>27</v>
      </c>
      <c r="U1972" s="41">
        <f t="shared" si="123"/>
        <v>0</v>
      </c>
      <c r="V1972" s="41" t="e" cm="1">
        <f t="array" aca="1" ref="V1972" ca="1">IF(V5COUNT(S1972:S1974)&lt;3,"",AVERAGE(S1972:S1974))</f>
        <v>#NAME?</v>
      </c>
      <c r="W1972" s="41" t="e">
        <f t="shared" ca="1" si="124"/>
        <v>#NAME?</v>
      </c>
      <c r="X1972" s="41" t="e">
        <f t="shared" ca="1" si="125"/>
        <v>#NAME?</v>
      </c>
      <c r="Y1972" s="44" t="e">
        <f t="shared" ca="1" si="126"/>
        <v>#NAME?</v>
      </c>
    </row>
    <row r="1973" spans="1:25" ht="60" hidden="1" x14ac:dyDescent="0.25">
      <c r="A1973" s="3" t="s">
        <v>3645</v>
      </c>
      <c r="B1973" s="4">
        <v>45692</v>
      </c>
      <c r="C1973" s="3"/>
      <c r="D1973" s="5" t="s">
        <v>2051</v>
      </c>
      <c r="E1973" s="3" t="s">
        <v>3646</v>
      </c>
      <c r="F1973" s="3">
        <v>29</v>
      </c>
      <c r="G1973" s="3">
        <v>70</v>
      </c>
      <c r="H1973" s="4">
        <v>43864</v>
      </c>
      <c r="I1973" s="3" t="s">
        <v>39</v>
      </c>
      <c r="J1973" s="3" t="s">
        <v>27</v>
      </c>
      <c r="K1973" s="3" t="s">
        <v>28</v>
      </c>
      <c r="L1973" s="5"/>
      <c r="M1973" s="5" t="s">
        <v>3606</v>
      </c>
      <c r="N1973" s="3" t="e">
        <f>IF(L1973="Availability", 0, IF(AND(#REF!="Y", OR(F1973&gt;2,#REF!&gt; 0)), 1, 0))</f>
        <v>#REF!</v>
      </c>
      <c r="O1973" s="5"/>
      <c r="P1973" s="5"/>
      <c r="Q1973" s="5"/>
      <c r="R1973" s="10"/>
      <c r="S1973" s="3">
        <f>_xlfn.XLOOKUP(E1973,DelayData!C:C,DelayData!E:E,"Not Found")</f>
        <v>41</v>
      </c>
      <c r="T1973" s="3">
        <f>tbl_master[[#This Row],[Delay Mins]]</f>
        <v>41</v>
      </c>
      <c r="U1973" s="41">
        <f t="shared" si="123"/>
        <v>27</v>
      </c>
      <c r="V1973" s="41" t="e" cm="1">
        <f t="array" aca="1" ref="V1973" ca="1">IF(V5COUNT(S1973:S1975)&lt;3,"",AVERAGE(S1973:S1975))</f>
        <v>#NAME?</v>
      </c>
      <c r="W1973" s="41" t="e">
        <f t="shared" ca="1" si="124"/>
        <v>#NAME?</v>
      </c>
      <c r="X1973" s="41" t="e">
        <f t="shared" ca="1" si="125"/>
        <v>#NAME?</v>
      </c>
      <c r="Y1973" s="44" t="e">
        <f t="shared" ca="1" si="126"/>
        <v>#NAME?</v>
      </c>
    </row>
    <row r="1974" spans="1:25" ht="75" hidden="1" x14ac:dyDescent="0.25">
      <c r="A1974" s="3" t="s">
        <v>3647</v>
      </c>
      <c r="B1974" s="4">
        <v>45692</v>
      </c>
      <c r="C1974" s="3"/>
      <c r="D1974" s="5" t="s">
        <v>1219</v>
      </c>
      <c r="E1974" s="3" t="s">
        <v>216</v>
      </c>
      <c r="F1974" s="3">
        <v>5</v>
      </c>
      <c r="G1974" s="3">
        <v>5</v>
      </c>
      <c r="H1974" s="4">
        <v>43700</v>
      </c>
      <c r="I1974" s="3" t="s">
        <v>217</v>
      </c>
      <c r="J1974" s="3"/>
      <c r="K1974" s="3" t="s">
        <v>34</v>
      </c>
      <c r="L1974" s="5" t="s">
        <v>875</v>
      </c>
      <c r="M1974" s="5" t="s">
        <v>3642</v>
      </c>
      <c r="N1974" s="3" t="e">
        <f>IF(L1974="Availability", 0, IF(AND(#REF!="Y", OR(F1974&gt;2,#REF!&gt; 0)), 1, 0))</f>
        <v>#REF!</v>
      </c>
      <c r="O1974" s="5"/>
      <c r="P1974" s="5"/>
      <c r="Q1974" s="5"/>
      <c r="R1974" s="10"/>
      <c r="S1974" s="3">
        <f>_xlfn.XLOOKUP(E1974,DelayData!C:C,DelayData!E:E,"Not Found")</f>
        <v>3</v>
      </c>
      <c r="T1974" s="3">
        <f>tbl_master[[#This Row],[Delay Mins]]</f>
        <v>3</v>
      </c>
      <c r="U1974" s="41">
        <f t="shared" si="123"/>
        <v>41</v>
      </c>
      <c r="V1974" s="41" t="e" cm="1">
        <f t="array" aca="1" ref="V1974" ca="1">IF(V5COUNT(S1974:S1976)&lt;3,"",AVERAGE(S1974:S1976))</f>
        <v>#NAME?</v>
      </c>
      <c r="W1974" s="41" t="e">
        <f t="shared" ca="1" si="124"/>
        <v>#NAME?</v>
      </c>
      <c r="X1974" s="41" t="e">
        <f t="shared" ca="1" si="125"/>
        <v>#NAME?</v>
      </c>
      <c r="Y1974" s="44" t="e">
        <f t="shared" ca="1" si="126"/>
        <v>#NAME?</v>
      </c>
    </row>
    <row r="1975" spans="1:25" ht="75" hidden="1" x14ac:dyDescent="0.25">
      <c r="A1975" s="3" t="s">
        <v>3648</v>
      </c>
      <c r="B1975" s="4">
        <v>45691</v>
      </c>
      <c r="C1975" s="3"/>
      <c r="D1975" s="5" t="s">
        <v>1701</v>
      </c>
      <c r="E1975" s="3" t="s">
        <v>221</v>
      </c>
      <c r="F1975" s="3">
        <v>9</v>
      </c>
      <c r="G1975" s="3">
        <v>16</v>
      </c>
      <c r="H1975" s="4">
        <v>43542</v>
      </c>
      <c r="I1975" s="3" t="s">
        <v>26</v>
      </c>
      <c r="J1975" s="3" t="s">
        <v>170</v>
      </c>
      <c r="K1975" s="3" t="s">
        <v>28</v>
      </c>
      <c r="L1975" s="5"/>
      <c r="M1975" s="5" t="s">
        <v>3649</v>
      </c>
      <c r="N1975" s="3" t="e">
        <f>IF(L1975="Availability", 0, IF(AND(#REF!="Y", OR(F1975&gt;2,#REF!&gt; 0)), 1, 0))</f>
        <v>#REF!</v>
      </c>
      <c r="O1975" s="5"/>
      <c r="P1975" s="5"/>
      <c r="Q1975" s="5"/>
      <c r="R1975" s="10"/>
      <c r="S1975" s="3">
        <f>_xlfn.XLOOKUP(E1975,DelayData!C:C,DelayData!E:E,"Not Found")</f>
        <v>0</v>
      </c>
      <c r="T1975" s="3">
        <f>tbl_master[[#This Row],[Delay Mins]]</f>
        <v>0</v>
      </c>
      <c r="U1975" s="41">
        <f t="shared" si="123"/>
        <v>3</v>
      </c>
      <c r="V1975" s="41" t="e" cm="1">
        <f t="array" aca="1" ref="V1975" ca="1">IF(V5COUNT(S1975:S1977)&lt;3,"",AVERAGE(S1975:S1977))</f>
        <v>#NAME?</v>
      </c>
      <c r="W1975" s="41" t="e">
        <f t="shared" ca="1" si="124"/>
        <v>#NAME?</v>
      </c>
      <c r="X1975" s="41" t="e">
        <f t="shared" ca="1" si="125"/>
        <v>#NAME?</v>
      </c>
      <c r="Y1975" s="44" t="e">
        <f t="shared" ca="1" si="126"/>
        <v>#NAME?</v>
      </c>
    </row>
    <row r="1976" spans="1:25" ht="30" hidden="1" x14ac:dyDescent="0.25">
      <c r="A1976" s="3" t="s">
        <v>3650</v>
      </c>
      <c r="B1976" s="4">
        <v>45691</v>
      </c>
      <c r="C1976" s="3"/>
      <c r="D1976" s="5"/>
      <c r="E1976" s="3" t="s">
        <v>87</v>
      </c>
      <c r="F1976" s="3">
        <v>2</v>
      </c>
      <c r="G1976" s="3">
        <v>4</v>
      </c>
      <c r="H1976" s="3"/>
      <c r="I1976" s="3" t="s">
        <v>119</v>
      </c>
      <c r="J1976" s="3" t="s">
        <v>163</v>
      </c>
      <c r="K1976" s="3" t="s">
        <v>28</v>
      </c>
      <c r="L1976" s="5"/>
      <c r="M1976" s="5"/>
      <c r="N1976" s="3" t="e">
        <f>IF(L1976="Availability", 0, IF(AND(#REF!="Y", OR(F1976&gt;2,#REF!&gt; 0)), 1, 0))</f>
        <v>#REF!</v>
      </c>
      <c r="O1976" s="5"/>
      <c r="P1976" s="5"/>
      <c r="Q1976" s="5"/>
      <c r="R1976" s="10"/>
      <c r="S1976" s="3">
        <f>_xlfn.XLOOKUP(E1976,DelayData!C:C,DelayData!E:E,"Not Found")</f>
        <v>0</v>
      </c>
      <c r="T1976" s="3">
        <f>tbl_master[[#This Row],[Delay Mins]]</f>
        <v>0</v>
      </c>
      <c r="U1976" s="41">
        <f t="shared" si="123"/>
        <v>0</v>
      </c>
      <c r="V1976" s="41" t="e" cm="1">
        <f t="array" aca="1" ref="V1976" ca="1">IF(V5COUNT(S1976:S1978)&lt;3,"",AVERAGE(S1976:S1978))</f>
        <v>#NAME?</v>
      </c>
      <c r="W1976" s="41" t="e">
        <f t="shared" ca="1" si="124"/>
        <v>#NAME?</v>
      </c>
      <c r="X1976" s="41" t="e">
        <f t="shared" ca="1" si="125"/>
        <v>#NAME?</v>
      </c>
      <c r="Y1976" s="44" t="e">
        <f t="shared" ca="1" si="126"/>
        <v>#NAME?</v>
      </c>
    </row>
    <row r="1977" spans="1:25" ht="60" hidden="1" x14ac:dyDescent="0.25">
      <c r="A1977" s="3" t="s">
        <v>3651</v>
      </c>
      <c r="B1977" s="4">
        <v>45691</v>
      </c>
      <c r="C1977" s="3"/>
      <c r="D1977" s="5" t="s">
        <v>3652</v>
      </c>
      <c r="E1977" s="3" t="s">
        <v>1009</v>
      </c>
      <c r="F1977" s="3">
        <v>2</v>
      </c>
      <c r="G1977" s="3">
        <v>2</v>
      </c>
      <c r="H1977" s="4">
        <v>43686</v>
      </c>
      <c r="I1977" s="3" t="s">
        <v>39</v>
      </c>
      <c r="J1977" s="3" t="s">
        <v>170</v>
      </c>
      <c r="K1977" s="3" t="s">
        <v>28</v>
      </c>
      <c r="L1977" s="5"/>
      <c r="M1977" s="5"/>
      <c r="N1977" s="3" t="e">
        <f>IF(L1977="Availability", 0, IF(AND(#REF!="Y", OR(F1977&gt;2,#REF!&gt; 0)), 1, 0))</f>
        <v>#REF!</v>
      </c>
      <c r="O1977" s="5"/>
      <c r="P1977" s="5"/>
      <c r="Q1977" s="5"/>
      <c r="R1977" s="10"/>
      <c r="S1977" s="3">
        <f>_xlfn.XLOOKUP(E1977,DelayData!C:C,DelayData!E:E,"Not Found")</f>
        <v>11</v>
      </c>
      <c r="T1977" s="3">
        <f>tbl_master[[#This Row],[Delay Mins]]</f>
        <v>11</v>
      </c>
      <c r="U1977" s="41">
        <f t="shared" si="123"/>
        <v>0</v>
      </c>
      <c r="V1977" s="41" t="e" cm="1">
        <f t="array" aca="1" ref="V1977" ca="1">IF(V5COUNT(S1977:S1979)&lt;3,"",AVERAGE(S1977:S1979))</f>
        <v>#NAME?</v>
      </c>
      <c r="W1977" s="41" t="e">
        <f t="shared" ca="1" si="124"/>
        <v>#NAME?</v>
      </c>
      <c r="X1977" s="41" t="e">
        <f t="shared" ca="1" si="125"/>
        <v>#NAME?</v>
      </c>
      <c r="Y1977" s="44" t="e">
        <f t="shared" ca="1" si="126"/>
        <v>#NAME?</v>
      </c>
    </row>
    <row r="1978" spans="1:25" ht="60" hidden="1" x14ac:dyDescent="0.25">
      <c r="A1978" s="3" t="s">
        <v>3653</v>
      </c>
      <c r="B1978" s="4">
        <v>45691</v>
      </c>
      <c r="C1978" s="3"/>
      <c r="D1978" s="5" t="s">
        <v>3654</v>
      </c>
      <c r="E1978" s="3" t="s">
        <v>3655</v>
      </c>
      <c r="F1978" s="3">
        <v>2</v>
      </c>
      <c r="G1978" s="3">
        <v>4</v>
      </c>
      <c r="H1978" s="4">
        <v>43545</v>
      </c>
      <c r="I1978" s="3" t="s">
        <v>1023</v>
      </c>
      <c r="J1978" s="3"/>
      <c r="K1978" s="3" t="s">
        <v>486</v>
      </c>
      <c r="L1978" s="5" t="s">
        <v>875</v>
      </c>
      <c r="M1978" s="5" t="s">
        <v>3656</v>
      </c>
      <c r="N1978" s="3" t="e">
        <f>IF(L1978="Availability", 0, IF(AND(#REF!="Y", OR(F1978&gt;2,#REF!&gt; 0)), 1, 0))</f>
        <v>#REF!</v>
      </c>
      <c r="O1978" s="5"/>
      <c r="P1978" s="5"/>
      <c r="Q1978" s="5"/>
      <c r="R1978" s="10"/>
      <c r="S1978" s="3" t="str">
        <f>_xlfn.XLOOKUP(E1978,DelayData!C:C,DelayData!E:E,"Not Found")</f>
        <v>Not Found</v>
      </c>
      <c r="T1978" s="3" t="str">
        <f>tbl_master[[#This Row],[Delay Mins]]</f>
        <v>Not Found</v>
      </c>
      <c r="U1978" s="41">
        <f t="shared" si="123"/>
        <v>11</v>
      </c>
      <c r="V1978" s="41" t="e" cm="1">
        <f t="array" aca="1" ref="V1978" ca="1">IF(V5COUNT(S1978:S1980)&lt;3,"",AVERAGE(S1978:S1980))</f>
        <v>#NAME?</v>
      </c>
      <c r="W1978" s="41" t="e">
        <f t="shared" ca="1" si="124"/>
        <v>#VALUE!</v>
      </c>
      <c r="X1978" s="41" t="e">
        <f t="shared" ca="1" si="125"/>
        <v>#VALUE!</v>
      </c>
      <c r="Y1978" s="44" t="e">
        <f t="shared" ca="1" si="126"/>
        <v>#VALUE!</v>
      </c>
    </row>
    <row r="1979" spans="1:25" ht="30" hidden="1" x14ac:dyDescent="0.25">
      <c r="A1979" s="3" t="s">
        <v>3657</v>
      </c>
      <c r="B1979" s="4">
        <v>45690</v>
      </c>
      <c r="C1979" s="3"/>
      <c r="D1979" s="5"/>
      <c r="E1979" s="3" t="s">
        <v>48</v>
      </c>
      <c r="F1979" s="3">
        <v>0</v>
      </c>
      <c r="G1979" s="3">
        <v>23</v>
      </c>
      <c r="H1979" s="3"/>
      <c r="I1979" s="3" t="s">
        <v>33</v>
      </c>
      <c r="J1979" s="3" t="s">
        <v>288</v>
      </c>
      <c r="K1979" s="3" t="s">
        <v>28</v>
      </c>
      <c r="L1979" s="5"/>
      <c r="M1979" s="5"/>
      <c r="N1979" s="3" t="e">
        <f>IF(L1979="Availability", 0, IF(AND(#REF!="Y", OR(F1979&gt;2,#REF!&gt; 0)), 1, 0))</f>
        <v>#REF!</v>
      </c>
      <c r="O1979" s="5"/>
      <c r="P1979" s="5"/>
      <c r="Q1979" s="5"/>
      <c r="R1979" s="10"/>
      <c r="S1979" s="3">
        <f>_xlfn.XLOOKUP(E1979,DelayData!C:C,DelayData!E:E,"Not Found")</f>
        <v>0</v>
      </c>
      <c r="T1979" s="3">
        <f>tbl_master[[#This Row],[Delay Mins]]</f>
        <v>0</v>
      </c>
      <c r="U1979" s="41" t="str">
        <f t="shared" si="123"/>
        <v>Not Found</v>
      </c>
      <c r="V1979" s="41" t="e" cm="1">
        <f t="array" aca="1" ref="V1979" ca="1">IF(V5COUNT(S1979:S1981)&lt;3,"",AVERAGE(S1979:S1981))</f>
        <v>#NAME?</v>
      </c>
      <c r="W1979" s="41" t="e">
        <f t="shared" ca="1" si="124"/>
        <v>#VALUE!</v>
      </c>
      <c r="X1979" s="41" t="e">
        <f t="shared" ca="1" si="125"/>
        <v>#VALUE!</v>
      </c>
      <c r="Y1979" s="44" t="e">
        <f t="shared" ca="1" si="126"/>
        <v>#VALUE!</v>
      </c>
    </row>
    <row r="1980" spans="1:25" ht="75" hidden="1" x14ac:dyDescent="0.25">
      <c r="A1980" s="3" t="s">
        <v>3658</v>
      </c>
      <c r="B1980" s="4">
        <v>45689</v>
      </c>
      <c r="C1980" s="3"/>
      <c r="D1980" s="5" t="s">
        <v>3659</v>
      </c>
      <c r="E1980" s="3" t="s">
        <v>959</v>
      </c>
      <c r="F1980" s="3">
        <v>5</v>
      </c>
      <c r="G1980" s="3">
        <v>5</v>
      </c>
      <c r="H1980" s="4">
        <v>43838</v>
      </c>
      <c r="I1980" s="3" t="s">
        <v>39</v>
      </c>
      <c r="J1980" s="3" t="s">
        <v>239</v>
      </c>
      <c r="K1980" s="3" t="s">
        <v>28</v>
      </c>
      <c r="L1980" s="5"/>
      <c r="M1980" s="5"/>
      <c r="N1980" s="3" t="e">
        <f>IF(L1980="Availability", 0, IF(AND(#REF!="Y", OR(F1980&gt;2,#REF!&gt; 0)), 1, 0))</f>
        <v>#REF!</v>
      </c>
      <c r="O1980" s="5"/>
      <c r="P1980" s="5"/>
      <c r="Q1980" s="5"/>
      <c r="R1980" s="10"/>
      <c r="S1980" s="3">
        <f>_xlfn.XLOOKUP(E1980,DelayData!C:C,DelayData!E:E,"Not Found")</f>
        <v>0</v>
      </c>
      <c r="T1980" s="3">
        <f>tbl_master[[#This Row],[Delay Mins]]</f>
        <v>0</v>
      </c>
      <c r="U1980" s="41">
        <f t="shared" si="123"/>
        <v>0</v>
      </c>
      <c r="V1980" s="41" t="e" cm="1">
        <f t="array" aca="1" ref="V1980" ca="1">IF(V5COUNT(S1980:S1982)&lt;3,"",AVERAGE(S1980:S1982))</f>
        <v>#NAME?</v>
      </c>
      <c r="W1980" s="41" t="e">
        <f t="shared" ca="1" si="124"/>
        <v>#NAME?</v>
      </c>
      <c r="X1980" s="41" t="e">
        <f t="shared" ca="1" si="125"/>
        <v>#NAME?</v>
      </c>
      <c r="Y1980" s="44" t="e">
        <f t="shared" ca="1" si="126"/>
        <v>#NAME?</v>
      </c>
    </row>
    <row r="1981" spans="1:25" ht="120" hidden="1" x14ac:dyDescent="0.25">
      <c r="A1981" s="3" t="s">
        <v>3660</v>
      </c>
      <c r="B1981" s="4">
        <v>45689</v>
      </c>
      <c r="C1981" s="3"/>
      <c r="D1981" s="5" t="s">
        <v>3661</v>
      </c>
      <c r="E1981" s="3" t="s">
        <v>70</v>
      </c>
      <c r="F1981" s="3">
        <v>12</v>
      </c>
      <c r="G1981" s="3">
        <v>12</v>
      </c>
      <c r="H1981" s="3"/>
      <c r="I1981" s="3" t="s">
        <v>71</v>
      </c>
      <c r="J1981" s="3" t="s">
        <v>55</v>
      </c>
      <c r="K1981" s="3" t="s">
        <v>28</v>
      </c>
      <c r="L1981" s="5"/>
      <c r="M1981" s="5"/>
      <c r="N1981" s="3" t="e">
        <f>IF(L1981="Availability", 0, IF(AND(#REF!="Y", OR(F1981&gt;2,#REF!&gt; 0)), 1, 0))</f>
        <v>#REF!</v>
      </c>
      <c r="O1981" s="5"/>
      <c r="P1981" s="5"/>
      <c r="Q1981" s="5"/>
      <c r="R1981" s="10"/>
      <c r="S1981" s="3">
        <f>_xlfn.XLOOKUP(E1981,DelayData!C:C,DelayData!E:E,"Not Found")</f>
        <v>27</v>
      </c>
      <c r="T1981" s="3">
        <f>tbl_master[[#This Row],[Delay Mins]]</f>
        <v>27</v>
      </c>
      <c r="U1981" s="41">
        <f t="shared" si="123"/>
        <v>0</v>
      </c>
      <c r="V1981" s="41" t="e" cm="1">
        <f t="array" aca="1" ref="V1981" ca="1">IF(V5COUNT(S1981:S1983)&lt;3,"",AVERAGE(S1981:S1983))</f>
        <v>#NAME?</v>
      </c>
      <c r="W1981" s="41" t="e">
        <f t="shared" ca="1" si="124"/>
        <v>#NAME?</v>
      </c>
      <c r="X1981" s="41" t="e">
        <f t="shared" ca="1" si="125"/>
        <v>#NAME?</v>
      </c>
      <c r="Y1981" s="44" t="e">
        <f t="shared" ca="1" si="126"/>
        <v>#NAME?</v>
      </c>
    </row>
    <row r="1982" spans="1:25" ht="165" hidden="1" x14ac:dyDescent="0.25">
      <c r="A1982" s="3" t="s">
        <v>3662</v>
      </c>
      <c r="B1982" s="4">
        <v>45689</v>
      </c>
      <c r="C1982" s="3"/>
      <c r="D1982" s="5" t="s">
        <v>3663</v>
      </c>
      <c r="E1982" s="3" t="s">
        <v>116</v>
      </c>
      <c r="F1982" s="3">
        <v>3</v>
      </c>
      <c r="G1982" s="3">
        <v>3</v>
      </c>
      <c r="H1982" s="4">
        <v>43819</v>
      </c>
      <c r="I1982" s="3" t="s">
        <v>26</v>
      </c>
      <c r="J1982" s="3" t="s">
        <v>242</v>
      </c>
      <c r="K1982" s="3" t="s">
        <v>28</v>
      </c>
      <c r="L1982" s="5"/>
      <c r="M1982" s="5"/>
      <c r="N1982" s="3" t="e">
        <f>IF(L1982="Availability", 0, IF(AND(#REF!="Y", OR(F1982&gt;2,#REF!&gt; 0)), 1, 0))</f>
        <v>#REF!</v>
      </c>
      <c r="O1982" s="5"/>
      <c r="P1982" s="5"/>
      <c r="Q1982" s="5"/>
      <c r="R1982" s="10"/>
      <c r="S1982" s="3">
        <f>_xlfn.XLOOKUP(E1982,DelayData!C:C,DelayData!E:E,"Not Found")</f>
        <v>6</v>
      </c>
      <c r="T1982" s="3">
        <f>tbl_master[[#This Row],[Delay Mins]]</f>
        <v>6</v>
      </c>
      <c r="U1982" s="41">
        <f t="shared" si="123"/>
        <v>27</v>
      </c>
      <c r="V1982" s="41" t="e" cm="1">
        <f t="array" aca="1" ref="V1982" ca="1">IF(V5COUNT(S1982:S1984)&lt;3,"",AVERAGE(S1982:S1984))</f>
        <v>#NAME?</v>
      </c>
      <c r="W1982" s="41" t="e">
        <f t="shared" ca="1" si="124"/>
        <v>#NAME?</v>
      </c>
      <c r="X1982" s="41" t="e">
        <f t="shared" ca="1" si="125"/>
        <v>#NAME?</v>
      </c>
      <c r="Y1982" s="44" t="e">
        <f t="shared" ca="1" si="126"/>
        <v>#NAME?</v>
      </c>
    </row>
    <row r="1983" spans="1:25" ht="150" hidden="1" x14ac:dyDescent="0.25">
      <c r="A1983" s="3" t="s">
        <v>3664</v>
      </c>
      <c r="B1983" s="4">
        <v>45689</v>
      </c>
      <c r="C1983" s="3"/>
      <c r="D1983" s="5" t="s">
        <v>3665</v>
      </c>
      <c r="E1983" s="3" t="s">
        <v>99</v>
      </c>
      <c r="F1983" s="3">
        <v>7</v>
      </c>
      <c r="G1983" s="3">
        <v>7</v>
      </c>
      <c r="H1983" s="4">
        <v>44048</v>
      </c>
      <c r="I1983" s="3" t="s">
        <v>39</v>
      </c>
      <c r="J1983" s="3" t="s">
        <v>361</v>
      </c>
      <c r="K1983" s="3" t="s">
        <v>28</v>
      </c>
      <c r="L1983" s="5"/>
      <c r="M1983" s="5"/>
      <c r="N1983" s="3" t="e">
        <f>IF(L1983="Availability", 0, IF(AND(#REF!="Y", OR(F1983&gt;2,#REF!&gt; 0)), 1, 0))</f>
        <v>#REF!</v>
      </c>
      <c r="O1983" s="5"/>
      <c r="P1983" s="5"/>
      <c r="Q1983" s="5"/>
      <c r="R1983" s="10"/>
      <c r="S1983" s="3">
        <f>_xlfn.XLOOKUP(E1983,DelayData!C:C,DelayData!E:E,"Not Found")</f>
        <v>12</v>
      </c>
      <c r="T1983" s="3">
        <f>tbl_master[[#This Row],[Delay Mins]]</f>
        <v>12</v>
      </c>
      <c r="U1983" s="41">
        <f t="shared" si="123"/>
        <v>6</v>
      </c>
      <c r="V1983" s="41" t="e" cm="1">
        <f t="array" aca="1" ref="V1983" ca="1">IF(V5COUNT(S1983:S1985)&lt;3,"",AVERAGE(S1983:S1985))</f>
        <v>#NAME?</v>
      </c>
      <c r="W1983" s="41" t="e">
        <f t="shared" ca="1" si="124"/>
        <v>#NAME?</v>
      </c>
      <c r="X1983" s="41" t="e">
        <f t="shared" ca="1" si="125"/>
        <v>#NAME?</v>
      </c>
      <c r="Y1983" s="44" t="e">
        <f t="shared" ca="1" si="126"/>
        <v>#NAME?</v>
      </c>
    </row>
    <row r="1984" spans="1:25" ht="150" hidden="1" x14ac:dyDescent="0.25">
      <c r="A1984" s="3" t="s">
        <v>3666</v>
      </c>
      <c r="B1984" s="4">
        <v>45689</v>
      </c>
      <c r="C1984" s="3"/>
      <c r="D1984" s="5" t="s">
        <v>3667</v>
      </c>
      <c r="E1984" s="3" t="s">
        <v>48</v>
      </c>
      <c r="F1984" s="3">
        <v>6</v>
      </c>
      <c r="G1984" s="3">
        <v>6</v>
      </c>
      <c r="H1984" s="4">
        <v>43545</v>
      </c>
      <c r="I1984" s="3" t="s">
        <v>26</v>
      </c>
      <c r="J1984" s="3" t="s">
        <v>163</v>
      </c>
      <c r="K1984" s="3" t="s">
        <v>28</v>
      </c>
      <c r="L1984" s="5"/>
      <c r="M1984" s="5" t="s">
        <v>3668</v>
      </c>
      <c r="N1984" s="3" t="e">
        <f>IF(L1984="Availability", 0, IF(AND(#REF!="Y", OR(F1984&gt;2,#REF!&gt; 0)), 1, 0))</f>
        <v>#REF!</v>
      </c>
      <c r="O1984" s="5" t="s">
        <v>3669</v>
      </c>
      <c r="P1984" s="5"/>
      <c r="Q1984" s="5"/>
      <c r="R1984" s="10"/>
      <c r="S1984" s="3">
        <f>_xlfn.XLOOKUP(E1984,DelayData!C:C,DelayData!E:E,"Not Found")</f>
        <v>0</v>
      </c>
      <c r="T1984" s="3">
        <f>tbl_master[[#This Row],[Delay Mins]]</f>
        <v>0</v>
      </c>
      <c r="U1984" s="41">
        <f t="shared" si="123"/>
        <v>12</v>
      </c>
      <c r="V1984" s="41" t="e" cm="1">
        <f t="array" aca="1" ref="V1984" ca="1">IF(V5COUNT(S1984:S1986)&lt;3,"",AVERAGE(S1984:S1986))</f>
        <v>#NAME?</v>
      </c>
      <c r="W1984" s="41" t="e">
        <f t="shared" ca="1" si="124"/>
        <v>#NAME?</v>
      </c>
      <c r="X1984" s="41" t="e">
        <f t="shared" ca="1" si="125"/>
        <v>#NAME?</v>
      </c>
      <c r="Y1984" s="44" t="e">
        <f t="shared" ca="1" si="126"/>
        <v>#NAME?</v>
      </c>
    </row>
    <row r="1985" spans="1:25" ht="75" hidden="1" x14ac:dyDescent="0.25">
      <c r="A1985" s="3" t="s">
        <v>3670</v>
      </c>
      <c r="B1985" s="4">
        <v>45689</v>
      </c>
      <c r="C1985" s="3"/>
      <c r="D1985" s="5" t="s">
        <v>3203</v>
      </c>
      <c r="E1985" s="3" t="s">
        <v>70</v>
      </c>
      <c r="F1985" s="3">
        <v>6</v>
      </c>
      <c r="G1985" s="3">
        <v>6</v>
      </c>
      <c r="H1985" s="4">
        <v>43808</v>
      </c>
      <c r="I1985" s="3" t="s">
        <v>71</v>
      </c>
      <c r="J1985" s="3" t="s">
        <v>55</v>
      </c>
      <c r="K1985" s="3" t="s">
        <v>28</v>
      </c>
      <c r="L1985" s="5"/>
      <c r="M1985" s="5"/>
      <c r="N1985" s="3" t="e">
        <f>IF(L1985="Availability", 0, IF(AND(#REF!="Y", OR(F1985&gt;2,#REF!&gt; 0)), 1, 0))</f>
        <v>#REF!</v>
      </c>
      <c r="O1985" s="5"/>
      <c r="P1985" s="5"/>
      <c r="Q1985" s="5"/>
      <c r="R1985" s="10"/>
      <c r="S1985" s="3">
        <f>_xlfn.XLOOKUP(E1985,DelayData!C:C,DelayData!E:E,"Not Found")</f>
        <v>27</v>
      </c>
      <c r="T1985" s="3">
        <f>tbl_master[[#This Row],[Delay Mins]]</f>
        <v>27</v>
      </c>
      <c r="U1985" s="41">
        <f t="shared" si="123"/>
        <v>0</v>
      </c>
      <c r="V1985" s="41" t="e" cm="1">
        <f t="array" aca="1" ref="V1985" ca="1">IF(V5COUNT(S1985:S1987)&lt;3,"",AVERAGE(S1985:S1987))</f>
        <v>#NAME?</v>
      </c>
      <c r="W1985" s="41" t="e">
        <f t="shared" ca="1" si="124"/>
        <v>#NAME?</v>
      </c>
      <c r="X1985" s="41" t="e">
        <f t="shared" ca="1" si="125"/>
        <v>#NAME?</v>
      </c>
      <c r="Y1985" s="44" t="e">
        <f t="shared" ca="1" si="126"/>
        <v>#NAME?</v>
      </c>
    </row>
    <row r="1986" spans="1:25" ht="75" hidden="1" x14ac:dyDescent="0.25">
      <c r="A1986" s="3" t="s">
        <v>3671</v>
      </c>
      <c r="B1986" s="4">
        <v>45688</v>
      </c>
      <c r="C1986" s="3"/>
      <c r="D1986" s="5" t="s">
        <v>1520</v>
      </c>
      <c r="E1986" s="3" t="s">
        <v>95</v>
      </c>
      <c r="F1986" s="3">
        <v>12</v>
      </c>
      <c r="G1986" s="3">
        <v>12</v>
      </c>
      <c r="H1986" s="4">
        <v>43532</v>
      </c>
      <c r="I1986" s="3" t="s">
        <v>26</v>
      </c>
      <c r="J1986" s="3"/>
      <c r="K1986" s="3" t="s">
        <v>3194</v>
      </c>
      <c r="L1986" s="5"/>
      <c r="M1986" s="5"/>
      <c r="N1986" s="3" t="e">
        <f>IF(L1986="Availability", 0, IF(AND(#REF!="Y", OR(F1986&gt;2,#REF!&gt; 0)), 1, 0))</f>
        <v>#REF!</v>
      </c>
      <c r="O1986" s="5"/>
      <c r="P1986" s="5"/>
      <c r="Q1986" s="5"/>
      <c r="R1986" s="10"/>
      <c r="S1986" s="3">
        <f>_xlfn.XLOOKUP(E1986,DelayData!C:C,DelayData!E:E,"Not Found")</f>
        <v>0</v>
      </c>
      <c r="T1986" s="3">
        <f>tbl_master[[#This Row],[Delay Mins]]</f>
        <v>0</v>
      </c>
      <c r="U1986" s="41">
        <f t="shared" ref="U1986:U2049" si="127">S1985</f>
        <v>27</v>
      </c>
      <c r="V1986" s="41" t="e" cm="1">
        <f t="array" aca="1" ref="V1986" ca="1">IF(V5COUNT(S1986:S1988)&lt;3,"",AVERAGE(S1986:S1988))</f>
        <v>#NAME?</v>
      </c>
      <c r="W1986" s="41" t="e">
        <f t="shared" ref="W1986:W2049" ca="1" si="128">0.5*T1986 + 0.3*U1986 + 0.2*V1986</f>
        <v>#NAME?</v>
      </c>
      <c r="X1986" s="41" t="e">
        <f t="shared" ref="X1986:X2049" ca="1" si="129">S1986 - W1986</f>
        <v>#NAME?</v>
      </c>
      <c r="Y1986" s="44" t="e">
        <f t="shared" ref="Y1986:Y2049" ca="1" si="130">ABS(S1986 - W1986)</f>
        <v>#NAME?</v>
      </c>
    </row>
    <row r="1987" spans="1:25" ht="75" hidden="1" x14ac:dyDescent="0.25">
      <c r="A1987" s="3" t="s">
        <v>3672</v>
      </c>
      <c r="B1987" s="4">
        <v>45688</v>
      </c>
      <c r="C1987" s="3"/>
      <c r="D1987" s="5" t="s">
        <v>1033</v>
      </c>
      <c r="E1987" s="3" t="s">
        <v>87</v>
      </c>
      <c r="F1987" s="3">
        <v>12</v>
      </c>
      <c r="G1987" s="3">
        <v>16</v>
      </c>
      <c r="H1987" s="4">
        <v>43545</v>
      </c>
      <c r="I1987" s="3" t="s">
        <v>26</v>
      </c>
      <c r="J1987" s="3" t="s">
        <v>44</v>
      </c>
      <c r="K1987" s="3" t="s">
        <v>28</v>
      </c>
      <c r="L1987" s="5"/>
      <c r="M1987" s="5"/>
      <c r="N1987" s="3" t="e">
        <f>IF(L1987="Availability", 0, IF(AND(#REF!="Y", OR(F1987&gt;2,#REF!&gt; 0)), 1, 0))</f>
        <v>#REF!</v>
      </c>
      <c r="O1987" s="5"/>
      <c r="P1987" s="5"/>
      <c r="Q1987" s="5"/>
      <c r="R1987" s="10"/>
      <c r="S1987" s="3">
        <f>_xlfn.XLOOKUP(E1987,DelayData!C:C,DelayData!E:E,"Not Found")</f>
        <v>0</v>
      </c>
      <c r="T1987" s="3">
        <f>tbl_master[[#This Row],[Delay Mins]]</f>
        <v>0</v>
      </c>
      <c r="U1987" s="41">
        <f t="shared" si="127"/>
        <v>0</v>
      </c>
      <c r="V1987" s="41" t="e" cm="1">
        <f t="array" aca="1" ref="V1987" ca="1">IF(V5COUNT(S1987:S1989)&lt;3,"",AVERAGE(S1987:S1989))</f>
        <v>#NAME?</v>
      </c>
      <c r="W1987" s="41" t="e">
        <f t="shared" ca="1" si="128"/>
        <v>#NAME?</v>
      </c>
      <c r="X1987" s="41" t="e">
        <f t="shared" ca="1" si="129"/>
        <v>#NAME?</v>
      </c>
      <c r="Y1987" s="44" t="e">
        <f t="shared" ca="1" si="130"/>
        <v>#NAME?</v>
      </c>
    </row>
    <row r="1988" spans="1:25" ht="30" hidden="1" x14ac:dyDescent="0.25">
      <c r="A1988" s="3" t="s">
        <v>3673</v>
      </c>
      <c r="B1988" s="4">
        <v>45688</v>
      </c>
      <c r="C1988" s="3"/>
      <c r="D1988" s="5"/>
      <c r="E1988" s="3" t="s">
        <v>387</v>
      </c>
      <c r="F1988" s="3">
        <v>98</v>
      </c>
      <c r="G1988" s="3">
        <v>163</v>
      </c>
      <c r="H1988" s="3"/>
      <c r="I1988" s="3" t="s">
        <v>33</v>
      </c>
      <c r="J1988" s="3" t="s">
        <v>288</v>
      </c>
      <c r="K1988" s="3" t="s">
        <v>28</v>
      </c>
      <c r="L1988" s="5"/>
      <c r="M1988" s="5"/>
      <c r="N1988" s="3" t="e">
        <f>IF(L1988="Availability", 0, IF(AND(#REF!="Y", OR(F1988&gt;2,#REF!&gt; 0)), 1, 0))</f>
        <v>#REF!</v>
      </c>
      <c r="O1988" s="5"/>
      <c r="P1988" s="5"/>
      <c r="Q1988" s="5"/>
      <c r="R1988" s="10"/>
      <c r="S1988" s="3">
        <f>_xlfn.XLOOKUP(E1988,DelayData!C:C,DelayData!E:E,"Not Found")</f>
        <v>31</v>
      </c>
      <c r="T1988" s="3">
        <f>tbl_master[[#This Row],[Delay Mins]]</f>
        <v>31</v>
      </c>
      <c r="U1988" s="41">
        <f t="shared" si="127"/>
        <v>0</v>
      </c>
      <c r="V1988" s="41" t="e" cm="1">
        <f t="array" aca="1" ref="V1988" ca="1">IF(V5COUNT(S1988:S1990)&lt;3,"",AVERAGE(S1988:S1990))</f>
        <v>#NAME?</v>
      </c>
      <c r="W1988" s="41" t="e">
        <f t="shared" ca="1" si="128"/>
        <v>#NAME?</v>
      </c>
      <c r="X1988" s="41" t="e">
        <f t="shared" ca="1" si="129"/>
        <v>#NAME?</v>
      </c>
      <c r="Y1988" s="44" t="e">
        <f t="shared" ca="1" si="130"/>
        <v>#NAME?</v>
      </c>
    </row>
    <row r="1989" spans="1:25" ht="30" hidden="1" x14ac:dyDescent="0.25">
      <c r="A1989" s="3" t="s">
        <v>3674</v>
      </c>
      <c r="B1989" s="4">
        <v>45688</v>
      </c>
      <c r="C1989" s="3"/>
      <c r="D1989" s="5"/>
      <c r="E1989" s="3" t="s">
        <v>87</v>
      </c>
      <c r="F1989" s="3">
        <v>17</v>
      </c>
      <c r="G1989" s="3">
        <v>45</v>
      </c>
      <c r="H1989" s="3"/>
      <c r="I1989" s="3" t="s">
        <v>88</v>
      </c>
      <c r="J1989" s="3" t="s">
        <v>129</v>
      </c>
      <c r="K1989" s="3" t="s">
        <v>28</v>
      </c>
      <c r="L1989" s="5"/>
      <c r="M1989" s="5"/>
      <c r="N1989" s="3" t="e">
        <f>IF(L1989="Availability", 0, IF(AND(#REF!="Y", OR(F1989&gt;2,#REF!&gt; 0)), 1, 0))</f>
        <v>#REF!</v>
      </c>
      <c r="O1989" s="5"/>
      <c r="P1989" s="5"/>
      <c r="Q1989" s="5"/>
      <c r="R1989" s="10"/>
      <c r="S1989" s="3">
        <f>_xlfn.XLOOKUP(E1989,DelayData!C:C,DelayData!E:E,"Not Found")</f>
        <v>0</v>
      </c>
      <c r="T1989" s="3">
        <f>tbl_master[[#This Row],[Delay Mins]]</f>
        <v>0</v>
      </c>
      <c r="U1989" s="41">
        <f t="shared" si="127"/>
        <v>31</v>
      </c>
      <c r="V1989" s="41" t="e" cm="1">
        <f t="array" aca="1" ref="V1989" ca="1">IF(V5COUNT(S1989:S1991)&lt;3,"",AVERAGE(S1989:S1991))</f>
        <v>#NAME?</v>
      </c>
      <c r="W1989" s="41" t="e">
        <f t="shared" ca="1" si="128"/>
        <v>#NAME?</v>
      </c>
      <c r="X1989" s="41" t="e">
        <f t="shared" ca="1" si="129"/>
        <v>#NAME?</v>
      </c>
      <c r="Y1989" s="44" t="e">
        <f t="shared" ca="1" si="130"/>
        <v>#NAME?</v>
      </c>
    </row>
    <row r="1990" spans="1:25" ht="75" hidden="1" x14ac:dyDescent="0.25">
      <c r="A1990" s="3" t="s">
        <v>3675</v>
      </c>
      <c r="B1990" s="4">
        <v>45688</v>
      </c>
      <c r="C1990" s="3"/>
      <c r="D1990" s="5" t="s">
        <v>1175</v>
      </c>
      <c r="E1990" s="3" t="s">
        <v>216</v>
      </c>
      <c r="F1990" s="3">
        <v>15</v>
      </c>
      <c r="G1990" s="3">
        <v>28</v>
      </c>
      <c r="H1990" s="4">
        <v>44005</v>
      </c>
      <c r="I1990" s="3" t="s">
        <v>217</v>
      </c>
      <c r="J1990" s="3" t="s">
        <v>55</v>
      </c>
      <c r="K1990" s="3" t="s">
        <v>28</v>
      </c>
      <c r="L1990" s="5"/>
      <c r="M1990" s="5"/>
      <c r="N1990" s="3" t="e">
        <f>IF(L1990="Availability", 0, IF(AND(#REF!="Y", OR(F1990&gt;2,#REF!&gt; 0)), 1, 0))</f>
        <v>#REF!</v>
      </c>
      <c r="O1990" s="5"/>
      <c r="P1990" s="5"/>
      <c r="Q1990" s="5"/>
      <c r="R1990" s="10"/>
      <c r="S1990" s="3">
        <f>_xlfn.XLOOKUP(E1990,DelayData!C:C,DelayData!E:E,"Not Found")</f>
        <v>3</v>
      </c>
      <c r="T1990" s="3">
        <f>tbl_master[[#This Row],[Delay Mins]]</f>
        <v>3</v>
      </c>
      <c r="U1990" s="41">
        <f t="shared" si="127"/>
        <v>0</v>
      </c>
      <c r="V1990" s="41" t="e" cm="1">
        <f t="array" aca="1" ref="V1990" ca="1">IF(V5COUNT(S1990:S1992)&lt;3,"",AVERAGE(S1990:S1992))</f>
        <v>#NAME?</v>
      </c>
      <c r="W1990" s="41" t="e">
        <f t="shared" ca="1" si="128"/>
        <v>#NAME?</v>
      </c>
      <c r="X1990" s="41" t="e">
        <f t="shared" ca="1" si="129"/>
        <v>#NAME?</v>
      </c>
      <c r="Y1990" s="44" t="e">
        <f t="shared" ca="1" si="130"/>
        <v>#NAME?</v>
      </c>
    </row>
    <row r="1991" spans="1:25" ht="60" hidden="1" x14ac:dyDescent="0.25">
      <c r="A1991" s="3" t="s">
        <v>3676</v>
      </c>
      <c r="B1991" s="4">
        <v>45688</v>
      </c>
      <c r="C1991" s="3"/>
      <c r="D1991" s="5" t="s">
        <v>3352</v>
      </c>
      <c r="E1991" s="3" t="s">
        <v>70</v>
      </c>
      <c r="F1991" s="3">
        <v>21</v>
      </c>
      <c r="G1991" s="3">
        <v>21</v>
      </c>
      <c r="H1991" s="3"/>
      <c r="I1991" s="3" t="s">
        <v>71</v>
      </c>
      <c r="J1991" s="3" t="s">
        <v>55</v>
      </c>
      <c r="K1991" s="3" t="s">
        <v>28</v>
      </c>
      <c r="L1991" s="5"/>
      <c r="M1991" s="5"/>
      <c r="N1991" s="3" t="e">
        <f>IF(L1991="Availability", 0, IF(AND(#REF!="Y", OR(F1991&gt;2,#REF!&gt; 0)), 1, 0))</f>
        <v>#REF!</v>
      </c>
      <c r="O1991" s="5"/>
      <c r="P1991" s="5"/>
      <c r="Q1991" s="5"/>
      <c r="R1991" s="10"/>
      <c r="S1991" s="3">
        <f>_xlfn.XLOOKUP(E1991,DelayData!C:C,DelayData!E:E,"Not Found")</f>
        <v>27</v>
      </c>
      <c r="T1991" s="3">
        <f>tbl_master[[#This Row],[Delay Mins]]</f>
        <v>27</v>
      </c>
      <c r="U1991" s="41">
        <f t="shared" si="127"/>
        <v>3</v>
      </c>
      <c r="V1991" s="41" t="e" cm="1">
        <f t="array" aca="1" ref="V1991" ca="1">IF(V5COUNT(S1991:S1993)&lt;3,"",AVERAGE(S1991:S1993))</f>
        <v>#NAME?</v>
      </c>
      <c r="W1991" s="41" t="e">
        <f t="shared" ca="1" si="128"/>
        <v>#NAME?</v>
      </c>
      <c r="X1991" s="41" t="e">
        <f t="shared" ca="1" si="129"/>
        <v>#NAME?</v>
      </c>
      <c r="Y1991" s="44" t="e">
        <f t="shared" ca="1" si="130"/>
        <v>#NAME?</v>
      </c>
    </row>
    <row r="1992" spans="1:25" ht="75" hidden="1" x14ac:dyDescent="0.25">
      <c r="A1992" s="3" t="s">
        <v>3677</v>
      </c>
      <c r="B1992" s="4">
        <v>45687</v>
      </c>
      <c r="C1992" s="3"/>
      <c r="D1992" s="5" t="s">
        <v>1520</v>
      </c>
      <c r="E1992" s="3" t="s">
        <v>2732</v>
      </c>
      <c r="F1992" s="3">
        <v>71</v>
      </c>
      <c r="G1992" s="3">
        <v>336</v>
      </c>
      <c r="H1992" s="4">
        <v>43686</v>
      </c>
      <c r="I1992" s="3" t="s">
        <v>39</v>
      </c>
      <c r="J1992" s="3" t="s">
        <v>163</v>
      </c>
      <c r="K1992" s="3" t="s">
        <v>28</v>
      </c>
      <c r="L1992" s="5"/>
      <c r="M1992" s="5"/>
      <c r="N1992" s="3" t="e">
        <f>IF(L1992="Availability", 0, IF(AND(#REF!="Y", OR(F1992&gt;2,#REF!&gt; 0)), 1, 0))</f>
        <v>#REF!</v>
      </c>
      <c r="O1992" s="5" t="s">
        <v>3669</v>
      </c>
      <c r="P1992" s="5"/>
      <c r="Q1992" s="5"/>
      <c r="R1992" s="10"/>
      <c r="S1992" s="3">
        <f>_xlfn.XLOOKUP(E1992,DelayData!C:C,DelayData!E:E,"Not Found")</f>
        <v>0</v>
      </c>
      <c r="T1992" s="3">
        <f>tbl_master[[#This Row],[Delay Mins]]</f>
        <v>0</v>
      </c>
      <c r="U1992" s="41">
        <f t="shared" si="127"/>
        <v>27</v>
      </c>
      <c r="V1992" s="41" t="e" cm="1">
        <f t="array" aca="1" ref="V1992" ca="1">IF(V5COUNT(S1992:S1994)&lt;3,"",AVERAGE(S1992:S1994))</f>
        <v>#NAME?</v>
      </c>
      <c r="W1992" s="41" t="e">
        <f t="shared" ca="1" si="128"/>
        <v>#NAME?</v>
      </c>
      <c r="X1992" s="41" t="e">
        <f t="shared" ca="1" si="129"/>
        <v>#NAME?</v>
      </c>
      <c r="Y1992" s="44" t="e">
        <f t="shared" ca="1" si="130"/>
        <v>#NAME?</v>
      </c>
    </row>
    <row r="1993" spans="1:25" ht="75" hidden="1" x14ac:dyDescent="0.25">
      <c r="A1993" s="3" t="s">
        <v>3678</v>
      </c>
      <c r="B1993" s="4">
        <v>45687</v>
      </c>
      <c r="C1993" s="3"/>
      <c r="D1993" s="5" t="s">
        <v>1033</v>
      </c>
      <c r="E1993" s="3" t="s">
        <v>70</v>
      </c>
      <c r="F1993" s="3">
        <v>3</v>
      </c>
      <c r="G1993" s="3">
        <v>3</v>
      </c>
      <c r="H1993" s="4">
        <v>43672</v>
      </c>
      <c r="I1993" s="3" t="s">
        <v>49</v>
      </c>
      <c r="J1993" s="3" t="s">
        <v>246</v>
      </c>
      <c r="K1993" s="3" t="s">
        <v>28</v>
      </c>
      <c r="L1993" s="5"/>
      <c r="M1993" s="5" t="s">
        <v>3642</v>
      </c>
      <c r="N1993" s="3" t="e">
        <f>IF(L1993="Availability", 0, IF(AND(#REF!="Y", OR(F1993&gt;2,#REF!&gt; 0)), 1, 0))</f>
        <v>#REF!</v>
      </c>
      <c r="O1993" s="5"/>
      <c r="P1993" s="5"/>
      <c r="Q1993" s="5"/>
      <c r="R1993" s="10"/>
      <c r="S1993" s="3">
        <f>_xlfn.XLOOKUP(E1993,DelayData!C:C,DelayData!E:E,"Not Found")</f>
        <v>27</v>
      </c>
      <c r="T1993" s="3">
        <f>tbl_master[[#This Row],[Delay Mins]]</f>
        <v>27</v>
      </c>
      <c r="U1993" s="41">
        <f t="shared" si="127"/>
        <v>0</v>
      </c>
      <c r="V1993" s="41" t="e" cm="1">
        <f t="array" aca="1" ref="V1993" ca="1">IF(V5COUNT(S1993:S1995)&lt;3,"",AVERAGE(S1993:S1995))</f>
        <v>#NAME?</v>
      </c>
      <c r="W1993" s="41" t="e">
        <f t="shared" ca="1" si="128"/>
        <v>#NAME?</v>
      </c>
      <c r="X1993" s="41" t="e">
        <f t="shared" ca="1" si="129"/>
        <v>#NAME?</v>
      </c>
      <c r="Y1993" s="44" t="e">
        <f t="shared" ca="1" si="130"/>
        <v>#NAME?</v>
      </c>
    </row>
    <row r="1994" spans="1:25" ht="75" hidden="1" x14ac:dyDescent="0.25">
      <c r="A1994" s="3" t="s">
        <v>3679</v>
      </c>
      <c r="B1994" s="4">
        <v>45687</v>
      </c>
      <c r="C1994" s="3"/>
      <c r="D1994" s="5" t="s">
        <v>1175</v>
      </c>
      <c r="E1994" s="3" t="s">
        <v>99</v>
      </c>
      <c r="F1994" s="3">
        <v>42</v>
      </c>
      <c r="G1994" s="3">
        <v>45</v>
      </c>
      <c r="H1994" s="4">
        <v>43808</v>
      </c>
      <c r="I1994" s="3" t="s">
        <v>39</v>
      </c>
      <c r="J1994" s="3" t="s">
        <v>163</v>
      </c>
      <c r="K1994" s="3" t="s">
        <v>28</v>
      </c>
      <c r="L1994" s="5"/>
      <c r="M1994" s="5"/>
      <c r="N1994" s="3" t="e">
        <f>IF(L1994="Availability", 0, IF(AND(#REF!="Y", OR(F1994&gt;2,#REF!&gt; 0)), 1, 0))</f>
        <v>#REF!</v>
      </c>
      <c r="O1994" s="5"/>
      <c r="P1994" s="5"/>
      <c r="Q1994" s="5"/>
      <c r="R1994" s="10"/>
      <c r="S1994" s="3">
        <f>_xlfn.XLOOKUP(E1994,DelayData!C:C,DelayData!E:E,"Not Found")</f>
        <v>12</v>
      </c>
      <c r="T1994" s="3">
        <f>tbl_master[[#This Row],[Delay Mins]]</f>
        <v>12</v>
      </c>
      <c r="U1994" s="41">
        <f t="shared" si="127"/>
        <v>27</v>
      </c>
      <c r="V1994" s="41" t="e" cm="1">
        <f t="array" aca="1" ref="V1994" ca="1">IF(V5COUNT(S1994:S1996)&lt;3,"",AVERAGE(S1994:S1996))</f>
        <v>#NAME?</v>
      </c>
      <c r="W1994" s="41" t="e">
        <f t="shared" ca="1" si="128"/>
        <v>#NAME?</v>
      </c>
      <c r="X1994" s="41" t="e">
        <f t="shared" ca="1" si="129"/>
        <v>#NAME?</v>
      </c>
      <c r="Y1994" s="44" t="e">
        <f t="shared" ca="1" si="130"/>
        <v>#NAME?</v>
      </c>
    </row>
    <row r="1995" spans="1:25" ht="75" hidden="1" x14ac:dyDescent="0.25">
      <c r="A1995" s="3" t="s">
        <v>3680</v>
      </c>
      <c r="B1995" s="4">
        <v>45686</v>
      </c>
      <c r="C1995" s="3"/>
      <c r="D1995" s="5" t="s">
        <v>795</v>
      </c>
      <c r="E1995" s="3" t="s">
        <v>264</v>
      </c>
      <c r="F1995" s="3">
        <v>0</v>
      </c>
      <c r="G1995" s="3">
        <v>19</v>
      </c>
      <c r="H1995" s="3"/>
      <c r="I1995" s="3" t="s">
        <v>33</v>
      </c>
      <c r="J1995" s="3" t="s">
        <v>242</v>
      </c>
      <c r="K1995" s="3" t="s">
        <v>28</v>
      </c>
      <c r="L1995" s="5"/>
      <c r="M1995" s="5"/>
      <c r="N1995" s="3" t="e">
        <f>IF(L1995="Availability", 0, IF(AND(#REF!="Y", OR(F1995&gt;2,#REF!&gt; 0)), 1, 0))</f>
        <v>#REF!</v>
      </c>
      <c r="O1995" s="5"/>
      <c r="P1995" s="5"/>
      <c r="Q1995" s="5"/>
      <c r="R1995" s="10"/>
      <c r="S1995" s="3">
        <f>_xlfn.XLOOKUP(E1995,DelayData!C:C,DelayData!E:E,"Not Found")</f>
        <v>24</v>
      </c>
      <c r="T1995" s="3">
        <f>tbl_master[[#This Row],[Delay Mins]]</f>
        <v>24</v>
      </c>
      <c r="U1995" s="41">
        <f t="shared" si="127"/>
        <v>12</v>
      </c>
      <c r="V1995" s="41" t="e" cm="1">
        <f t="array" aca="1" ref="V1995" ca="1">IF(V5COUNT(S1995:S1997)&lt;3,"",AVERAGE(S1995:S1997))</f>
        <v>#NAME?</v>
      </c>
      <c r="W1995" s="41" t="e">
        <f t="shared" ca="1" si="128"/>
        <v>#NAME?</v>
      </c>
      <c r="X1995" s="41" t="e">
        <f t="shared" ca="1" si="129"/>
        <v>#NAME?</v>
      </c>
      <c r="Y1995" s="44" t="e">
        <f t="shared" ca="1" si="130"/>
        <v>#NAME?</v>
      </c>
    </row>
    <row r="1996" spans="1:25" ht="75" hidden="1" x14ac:dyDescent="0.25">
      <c r="A1996" s="3" t="s">
        <v>3681</v>
      </c>
      <c r="B1996" s="4">
        <v>45686</v>
      </c>
      <c r="C1996" s="3"/>
      <c r="D1996" s="5" t="s">
        <v>2896</v>
      </c>
      <c r="E1996" s="3" t="s">
        <v>58</v>
      </c>
      <c r="F1996" s="3">
        <v>7</v>
      </c>
      <c r="G1996" s="3">
        <v>7</v>
      </c>
      <c r="H1996" s="4">
        <v>43868</v>
      </c>
      <c r="I1996" s="3" t="s">
        <v>59</v>
      </c>
      <c r="J1996" s="3" t="s">
        <v>55</v>
      </c>
      <c r="K1996" s="3" t="s">
        <v>28</v>
      </c>
      <c r="L1996" s="5"/>
      <c r="M1996" s="5"/>
      <c r="N1996" s="3" t="e">
        <f>IF(L1996="Availability", 0, IF(AND(#REF!="Y", OR(F1996&gt;2,#REF!&gt; 0)), 1, 0))</f>
        <v>#REF!</v>
      </c>
      <c r="O1996" s="5"/>
      <c r="P1996" s="5"/>
      <c r="Q1996" s="5"/>
      <c r="R1996" s="10"/>
      <c r="S1996" s="3">
        <f>_xlfn.XLOOKUP(E1996,DelayData!C:C,DelayData!E:E,"Not Found")</f>
        <v>2</v>
      </c>
      <c r="T1996" s="3">
        <f>tbl_master[[#This Row],[Delay Mins]]</f>
        <v>2</v>
      </c>
      <c r="U1996" s="41">
        <f t="shared" si="127"/>
        <v>24</v>
      </c>
      <c r="V1996" s="41" t="e" cm="1">
        <f t="array" aca="1" ref="V1996" ca="1">IF(V5COUNT(S1996:S1998)&lt;3,"",AVERAGE(S1996:S1998))</f>
        <v>#NAME?</v>
      </c>
      <c r="W1996" s="41" t="e">
        <f t="shared" ca="1" si="128"/>
        <v>#NAME?</v>
      </c>
      <c r="X1996" s="41" t="e">
        <f t="shared" ca="1" si="129"/>
        <v>#NAME?</v>
      </c>
      <c r="Y1996" s="44" t="e">
        <f t="shared" ca="1" si="130"/>
        <v>#NAME?</v>
      </c>
    </row>
    <row r="1997" spans="1:25" ht="60" hidden="1" x14ac:dyDescent="0.25">
      <c r="A1997" s="3" t="s">
        <v>3682</v>
      </c>
      <c r="B1997" s="4">
        <v>45686</v>
      </c>
      <c r="C1997" s="3"/>
      <c r="D1997" s="5" t="s">
        <v>338</v>
      </c>
      <c r="E1997" s="3" t="s">
        <v>738</v>
      </c>
      <c r="F1997" s="3">
        <v>5</v>
      </c>
      <c r="G1997" s="3">
        <v>5</v>
      </c>
      <c r="H1997" s="4">
        <v>43545</v>
      </c>
      <c r="I1997" s="3" t="s">
        <v>26</v>
      </c>
      <c r="J1997" s="3" t="s">
        <v>163</v>
      </c>
      <c r="K1997" s="3" t="s">
        <v>28</v>
      </c>
      <c r="L1997" s="5"/>
      <c r="M1997" s="5"/>
      <c r="N1997" s="3" t="e">
        <f>IF(L1997="Availability", 0, IF(AND(#REF!="Y", OR(F1997&gt;2,#REF!&gt; 0)), 1, 0))</f>
        <v>#REF!</v>
      </c>
      <c r="O1997" s="5"/>
      <c r="P1997" s="5"/>
      <c r="Q1997" s="5"/>
      <c r="R1997" s="10"/>
      <c r="S1997" s="3">
        <f>_xlfn.XLOOKUP(E1997,DelayData!C:C,DelayData!E:E,"Not Found")</f>
        <v>0</v>
      </c>
      <c r="T1997" s="3">
        <f>tbl_master[[#This Row],[Delay Mins]]</f>
        <v>0</v>
      </c>
      <c r="U1997" s="41">
        <f t="shared" si="127"/>
        <v>2</v>
      </c>
      <c r="V1997" s="41" t="e" cm="1">
        <f t="array" aca="1" ref="V1997" ca="1">IF(V5COUNT(S1997:S1999)&lt;3,"",AVERAGE(S1997:S1999))</f>
        <v>#NAME?</v>
      </c>
      <c r="W1997" s="41" t="e">
        <f t="shared" ca="1" si="128"/>
        <v>#NAME?</v>
      </c>
      <c r="X1997" s="41" t="e">
        <f t="shared" ca="1" si="129"/>
        <v>#NAME?</v>
      </c>
      <c r="Y1997" s="44" t="e">
        <f t="shared" ca="1" si="130"/>
        <v>#NAME?</v>
      </c>
    </row>
    <row r="1998" spans="1:25" ht="60" hidden="1" x14ac:dyDescent="0.25">
      <c r="A1998" s="3" t="s">
        <v>3683</v>
      </c>
      <c r="B1998" s="4">
        <v>45686</v>
      </c>
      <c r="C1998" s="3"/>
      <c r="D1998" s="5" t="s">
        <v>3684</v>
      </c>
      <c r="E1998" s="3" t="s">
        <v>1977</v>
      </c>
      <c r="F1998" s="3">
        <v>58</v>
      </c>
      <c r="G1998" s="3">
        <v>253</v>
      </c>
      <c r="H1998" s="4">
        <v>43843</v>
      </c>
      <c r="I1998" s="3" t="s">
        <v>39</v>
      </c>
      <c r="J1998" s="3" t="s">
        <v>170</v>
      </c>
      <c r="K1998" s="3" t="s">
        <v>28</v>
      </c>
      <c r="L1998" s="5" t="s">
        <v>3685</v>
      </c>
      <c r="M1998" s="5"/>
      <c r="N1998" s="3" t="e">
        <f>IF(L1998="Availability", 0, IF(AND(#REF!="Y", OR(F1998&gt;2,#REF!&gt; 0)), 1, 0))</f>
        <v>#REF!</v>
      </c>
      <c r="O1998" s="5"/>
      <c r="P1998" s="5"/>
      <c r="Q1998" s="5"/>
      <c r="R1998" s="10"/>
      <c r="S1998" s="3">
        <f>_xlfn.XLOOKUP(E1998,DelayData!C:C,DelayData!E:E,"Not Found")</f>
        <v>9</v>
      </c>
      <c r="T1998" s="3">
        <f>tbl_master[[#This Row],[Delay Mins]]</f>
        <v>9</v>
      </c>
      <c r="U1998" s="41">
        <f t="shared" si="127"/>
        <v>0</v>
      </c>
      <c r="V1998" s="41" t="e" cm="1">
        <f t="array" aca="1" ref="V1998" ca="1">IF(V5COUNT(S1998:S2000)&lt;3,"",AVERAGE(S1998:S2000))</f>
        <v>#NAME?</v>
      </c>
      <c r="W1998" s="41" t="e">
        <f t="shared" ca="1" si="128"/>
        <v>#NAME?</v>
      </c>
      <c r="X1998" s="41" t="e">
        <f t="shared" ca="1" si="129"/>
        <v>#NAME?</v>
      </c>
      <c r="Y1998" s="44" t="e">
        <f t="shared" ca="1" si="130"/>
        <v>#NAME?</v>
      </c>
    </row>
    <row r="1999" spans="1:25" ht="45" hidden="1" x14ac:dyDescent="0.25">
      <c r="A1999" s="3" t="s">
        <v>3686</v>
      </c>
      <c r="B1999" s="4">
        <v>45685</v>
      </c>
      <c r="C1999" s="3"/>
      <c r="D1999" s="5" t="s">
        <v>3687</v>
      </c>
      <c r="E1999" s="3" t="s">
        <v>853</v>
      </c>
      <c r="F1999" s="3">
        <v>14</v>
      </c>
      <c r="G1999" s="3">
        <v>90</v>
      </c>
      <c r="H1999" s="4">
        <v>43686</v>
      </c>
      <c r="I1999" s="3" t="s">
        <v>846</v>
      </c>
      <c r="J1999" s="3"/>
      <c r="K1999" s="3" t="s">
        <v>34</v>
      </c>
      <c r="L1999" s="5" t="s">
        <v>875</v>
      </c>
      <c r="M1999" s="5"/>
      <c r="N1999" s="3" t="e">
        <f>IF(L1999="Availability", 0, IF(AND(#REF!="Y", OR(F1999&gt;2,#REF!&gt; 0)), 1, 0))</f>
        <v>#REF!</v>
      </c>
      <c r="O1999" s="5"/>
      <c r="P1999" s="5"/>
      <c r="Q1999" s="5"/>
      <c r="R1999" s="10"/>
      <c r="S1999" s="3">
        <f>_xlfn.XLOOKUP(E1999,DelayData!C:C,DelayData!E:E,"Not Found")</f>
        <v>71</v>
      </c>
      <c r="T1999" s="3">
        <f>tbl_master[[#This Row],[Delay Mins]]</f>
        <v>71</v>
      </c>
      <c r="U1999" s="41">
        <f t="shared" si="127"/>
        <v>9</v>
      </c>
      <c r="V1999" s="41" t="e" cm="1">
        <f t="array" aca="1" ref="V1999" ca="1">IF(V5COUNT(S1999:S2001)&lt;3,"",AVERAGE(S1999:S2001))</f>
        <v>#NAME?</v>
      </c>
      <c r="W1999" s="41" t="e">
        <f t="shared" ca="1" si="128"/>
        <v>#NAME?</v>
      </c>
      <c r="X1999" s="41" t="e">
        <f t="shared" ca="1" si="129"/>
        <v>#NAME?</v>
      </c>
      <c r="Y1999" s="44" t="e">
        <f t="shared" ca="1" si="130"/>
        <v>#NAME?</v>
      </c>
    </row>
    <row r="2000" spans="1:25" ht="45" hidden="1" x14ac:dyDescent="0.25">
      <c r="A2000" s="3" t="s">
        <v>3688</v>
      </c>
      <c r="B2000" s="4">
        <v>45685</v>
      </c>
      <c r="C2000" s="3"/>
      <c r="D2000" s="5" t="s">
        <v>3689</v>
      </c>
      <c r="E2000" s="3" t="s">
        <v>118</v>
      </c>
      <c r="F2000" s="3">
        <v>3</v>
      </c>
      <c r="G2000" s="3">
        <v>3</v>
      </c>
      <c r="H2000" s="4">
        <v>43545</v>
      </c>
      <c r="I2000" s="3" t="s">
        <v>26</v>
      </c>
      <c r="J2000" s="3" t="s">
        <v>163</v>
      </c>
      <c r="K2000" s="3" t="s">
        <v>28</v>
      </c>
      <c r="L2000" s="5"/>
      <c r="M2000" s="5"/>
      <c r="N2000" s="3" t="e">
        <f>IF(L2000="Availability", 0, IF(AND(#REF!="Y", OR(F2000&gt;2,#REF!&gt; 0)), 1, 0))</f>
        <v>#REF!</v>
      </c>
      <c r="O2000" s="5" t="s">
        <v>3669</v>
      </c>
      <c r="P2000" s="5"/>
      <c r="Q2000" s="5"/>
      <c r="R2000" s="10"/>
      <c r="S2000" s="3">
        <f>_xlfn.XLOOKUP(E2000,DelayData!C:C,DelayData!E:E,"Not Found")</f>
        <v>0</v>
      </c>
      <c r="T2000" s="3">
        <f>tbl_master[[#This Row],[Delay Mins]]</f>
        <v>0</v>
      </c>
      <c r="U2000" s="41">
        <f t="shared" si="127"/>
        <v>71</v>
      </c>
      <c r="V2000" s="41" t="e" cm="1">
        <f t="array" aca="1" ref="V2000" ca="1">IF(V5COUNT(S2000:S2002)&lt;3,"",AVERAGE(S2000:S2002))</f>
        <v>#NAME?</v>
      </c>
      <c r="W2000" s="41" t="e">
        <f t="shared" ca="1" si="128"/>
        <v>#NAME?</v>
      </c>
      <c r="X2000" s="41" t="e">
        <f t="shared" ca="1" si="129"/>
        <v>#NAME?</v>
      </c>
      <c r="Y2000" s="44" t="e">
        <f t="shared" ca="1" si="130"/>
        <v>#NAME?</v>
      </c>
    </row>
    <row r="2001" spans="1:25" ht="45" hidden="1" x14ac:dyDescent="0.25">
      <c r="A2001" s="3" t="s">
        <v>3690</v>
      </c>
      <c r="B2001" s="4">
        <v>45685</v>
      </c>
      <c r="C2001" s="3"/>
      <c r="D2001" s="5"/>
      <c r="E2001" s="3" t="s">
        <v>3691</v>
      </c>
      <c r="F2001" s="3">
        <v>2</v>
      </c>
      <c r="G2001" s="3">
        <v>2</v>
      </c>
      <c r="H2001" s="3"/>
      <c r="I2001" s="3" t="s">
        <v>33</v>
      </c>
      <c r="J2001" s="3" t="s">
        <v>183</v>
      </c>
      <c r="K2001" s="3" t="s">
        <v>28</v>
      </c>
      <c r="L2001" s="5"/>
      <c r="M2001" s="5"/>
      <c r="N2001" s="3" t="e">
        <f>IF(L2001="Availability", 0, IF(AND(#REF!="Y", OR(F2001&gt;2,#REF!&gt; 0)), 1, 0))</f>
        <v>#REF!</v>
      </c>
      <c r="O2001" s="5"/>
      <c r="P2001" s="5"/>
      <c r="Q2001" s="5"/>
      <c r="R2001" s="10"/>
      <c r="S2001" s="3">
        <f>_xlfn.XLOOKUP(E2001,DelayData!C:C,DelayData!E:E,"Not Found")</f>
        <v>0</v>
      </c>
      <c r="T2001" s="3">
        <f>tbl_master[[#This Row],[Delay Mins]]</f>
        <v>0</v>
      </c>
      <c r="U2001" s="41">
        <f t="shared" si="127"/>
        <v>0</v>
      </c>
      <c r="V2001" s="41" t="e" cm="1">
        <f t="array" aca="1" ref="V2001" ca="1">IF(V5COUNT(S2001:S2003)&lt;3,"",AVERAGE(S2001:S2003))</f>
        <v>#NAME?</v>
      </c>
      <c r="W2001" s="41" t="e">
        <f t="shared" ca="1" si="128"/>
        <v>#NAME?</v>
      </c>
      <c r="X2001" s="41" t="e">
        <f t="shared" ca="1" si="129"/>
        <v>#NAME?</v>
      </c>
      <c r="Y2001" s="44" t="e">
        <f t="shared" ca="1" si="130"/>
        <v>#NAME?</v>
      </c>
    </row>
    <row r="2002" spans="1:25" ht="45" hidden="1" x14ac:dyDescent="0.25">
      <c r="A2002" s="3" t="s">
        <v>3692</v>
      </c>
      <c r="B2002" s="4">
        <v>45685</v>
      </c>
      <c r="C2002" s="3"/>
      <c r="D2002" s="5" t="s">
        <v>3693</v>
      </c>
      <c r="E2002" s="3" t="s">
        <v>241</v>
      </c>
      <c r="F2002" s="3">
        <v>3</v>
      </c>
      <c r="G2002" s="3">
        <v>3</v>
      </c>
      <c r="H2002" s="4">
        <v>43532</v>
      </c>
      <c r="I2002" s="3" t="s">
        <v>26</v>
      </c>
      <c r="J2002" s="3" t="s">
        <v>242</v>
      </c>
      <c r="K2002" s="3" t="s">
        <v>28</v>
      </c>
      <c r="L2002" s="5"/>
      <c r="M2002" s="5"/>
      <c r="N2002" s="3" t="e">
        <f>IF(L2002="Availability", 0, IF(AND(#REF!="Y", OR(F2002&gt;2,#REF!&gt; 0)), 1, 0))</f>
        <v>#REF!</v>
      </c>
      <c r="O2002" s="5"/>
      <c r="P2002" s="5"/>
      <c r="Q2002" s="5"/>
      <c r="R2002" s="10"/>
      <c r="S2002" s="3">
        <f>_xlfn.XLOOKUP(E2002,DelayData!C:C,DelayData!E:E,"Not Found")</f>
        <v>0</v>
      </c>
      <c r="T2002" s="3">
        <f>tbl_master[[#This Row],[Delay Mins]]</f>
        <v>0</v>
      </c>
      <c r="U2002" s="41">
        <f t="shared" si="127"/>
        <v>0</v>
      </c>
      <c r="V2002" s="41" t="e" cm="1">
        <f t="array" aca="1" ref="V2002" ca="1">IF(V5COUNT(S2002:S2004)&lt;3,"",AVERAGE(S2002:S2004))</f>
        <v>#NAME?</v>
      </c>
      <c r="W2002" s="41" t="e">
        <f t="shared" ca="1" si="128"/>
        <v>#NAME?</v>
      </c>
      <c r="X2002" s="41" t="e">
        <f t="shared" ca="1" si="129"/>
        <v>#NAME?</v>
      </c>
      <c r="Y2002" s="44" t="e">
        <f t="shared" ca="1" si="130"/>
        <v>#NAME?</v>
      </c>
    </row>
    <row r="2003" spans="1:25" ht="45" hidden="1" x14ac:dyDescent="0.25">
      <c r="A2003" s="3" t="s">
        <v>3694</v>
      </c>
      <c r="B2003" s="4">
        <v>45685</v>
      </c>
      <c r="C2003" s="3"/>
      <c r="D2003" s="5" t="s">
        <v>3695</v>
      </c>
      <c r="E2003" s="3" t="s">
        <v>1049</v>
      </c>
      <c r="F2003" s="3">
        <v>2</v>
      </c>
      <c r="G2003" s="3">
        <v>2</v>
      </c>
      <c r="H2003" s="4">
        <v>43542</v>
      </c>
      <c r="I2003" s="3" t="s">
        <v>26</v>
      </c>
      <c r="J2003" s="3" t="s">
        <v>170</v>
      </c>
      <c r="K2003" s="3" t="s">
        <v>28</v>
      </c>
      <c r="L2003" s="5"/>
      <c r="M2003" s="5"/>
      <c r="N2003" s="3" t="e">
        <f>IF(L2003="Availability", 0, IF(AND(#REF!="Y", OR(F2003&gt;2,#REF!&gt; 0)), 1, 0))</f>
        <v>#REF!</v>
      </c>
      <c r="O2003" s="5"/>
      <c r="P2003" s="5"/>
      <c r="Q2003" s="5"/>
      <c r="R2003" s="10"/>
      <c r="S2003" s="3">
        <f>_xlfn.XLOOKUP(E2003,DelayData!C:C,DelayData!E:E,"Not Found")</f>
        <v>32</v>
      </c>
      <c r="T2003" s="3">
        <f>tbl_master[[#This Row],[Delay Mins]]</f>
        <v>32</v>
      </c>
      <c r="U2003" s="41">
        <f t="shared" si="127"/>
        <v>0</v>
      </c>
      <c r="V2003" s="41" t="e" cm="1">
        <f t="array" aca="1" ref="V2003" ca="1">IF(V5COUNT(S2003:S2005)&lt;3,"",AVERAGE(S2003:S2005))</f>
        <v>#NAME?</v>
      </c>
      <c r="W2003" s="41" t="e">
        <f t="shared" ca="1" si="128"/>
        <v>#NAME?</v>
      </c>
      <c r="X2003" s="41" t="e">
        <f t="shared" ca="1" si="129"/>
        <v>#NAME?</v>
      </c>
      <c r="Y2003" s="44" t="e">
        <f t="shared" ca="1" si="130"/>
        <v>#NAME?</v>
      </c>
    </row>
    <row r="2004" spans="1:25" ht="60" hidden="1" x14ac:dyDescent="0.25">
      <c r="A2004" s="3" t="s">
        <v>3696</v>
      </c>
      <c r="B2004" s="4">
        <v>45685</v>
      </c>
      <c r="C2004" s="3"/>
      <c r="D2004" s="5" t="s">
        <v>3697</v>
      </c>
      <c r="E2004" s="3" t="s">
        <v>146</v>
      </c>
      <c r="F2004" s="3">
        <v>25</v>
      </c>
      <c r="G2004" s="3">
        <v>25</v>
      </c>
      <c r="H2004" s="4">
        <v>43584</v>
      </c>
      <c r="I2004" s="3" t="s">
        <v>54</v>
      </c>
      <c r="J2004" s="3" t="s">
        <v>55</v>
      </c>
      <c r="K2004" s="3" t="s">
        <v>28</v>
      </c>
      <c r="L2004" s="5"/>
      <c r="M2004" s="5"/>
      <c r="N2004" s="3" t="e">
        <f>IF(L2004="Availability", 0, IF(AND(#REF!="Y", OR(F2004&gt;2,#REF!&gt; 0)), 1, 0))</f>
        <v>#REF!</v>
      </c>
      <c r="O2004" s="5"/>
      <c r="P2004" s="5"/>
      <c r="Q2004" s="5"/>
      <c r="R2004" s="10"/>
      <c r="S2004" s="3">
        <f>_xlfn.XLOOKUP(E2004,DelayData!C:C,DelayData!E:E,"Not Found")</f>
        <v>6</v>
      </c>
      <c r="T2004" s="3">
        <f>tbl_master[[#This Row],[Delay Mins]]</f>
        <v>6</v>
      </c>
      <c r="U2004" s="41">
        <f t="shared" si="127"/>
        <v>32</v>
      </c>
      <c r="V2004" s="41" t="e" cm="1">
        <f t="array" aca="1" ref="V2004" ca="1">IF(V5COUNT(S2004:S2006)&lt;3,"",AVERAGE(S2004:S2006))</f>
        <v>#NAME?</v>
      </c>
      <c r="W2004" s="41" t="e">
        <f t="shared" ca="1" si="128"/>
        <v>#NAME?</v>
      </c>
      <c r="X2004" s="41" t="e">
        <f t="shared" ca="1" si="129"/>
        <v>#NAME?</v>
      </c>
      <c r="Y2004" s="44" t="e">
        <f t="shared" ca="1" si="130"/>
        <v>#NAME?</v>
      </c>
    </row>
    <row r="2005" spans="1:25" ht="30" hidden="1" x14ac:dyDescent="0.25">
      <c r="A2005" s="3" t="s">
        <v>3698</v>
      </c>
      <c r="B2005" s="4">
        <v>45684</v>
      </c>
      <c r="C2005" s="3"/>
      <c r="D2005" s="5"/>
      <c r="E2005" s="3" t="s">
        <v>87</v>
      </c>
      <c r="F2005" s="3">
        <v>12</v>
      </c>
      <c r="G2005" s="3">
        <v>18</v>
      </c>
      <c r="H2005" s="3"/>
      <c r="I2005" s="3" t="s">
        <v>33</v>
      </c>
      <c r="J2005" s="3" t="s">
        <v>129</v>
      </c>
      <c r="K2005" s="3" t="s">
        <v>28</v>
      </c>
      <c r="L2005" s="5"/>
      <c r="M2005" s="5"/>
      <c r="N2005" s="3" t="e">
        <f>IF(L2005="Availability", 0, IF(AND(#REF!="Y", OR(F2005&gt;2,#REF!&gt; 0)), 1, 0))</f>
        <v>#REF!</v>
      </c>
      <c r="O2005" s="5"/>
      <c r="P2005" s="5"/>
      <c r="Q2005" s="5"/>
      <c r="R2005" s="10"/>
      <c r="S2005" s="3">
        <f>_xlfn.XLOOKUP(E2005,DelayData!C:C,DelayData!E:E,"Not Found")</f>
        <v>0</v>
      </c>
      <c r="T2005" s="3">
        <f>tbl_master[[#This Row],[Delay Mins]]</f>
        <v>0</v>
      </c>
      <c r="U2005" s="41">
        <f t="shared" si="127"/>
        <v>6</v>
      </c>
      <c r="V2005" s="41" t="e" cm="1">
        <f t="array" aca="1" ref="V2005" ca="1">IF(V5COUNT(S2005:S2007)&lt;3,"",AVERAGE(S2005:S2007))</f>
        <v>#NAME?</v>
      </c>
      <c r="W2005" s="41" t="e">
        <f t="shared" ca="1" si="128"/>
        <v>#NAME?</v>
      </c>
      <c r="X2005" s="41" t="e">
        <f t="shared" ca="1" si="129"/>
        <v>#NAME?</v>
      </c>
      <c r="Y2005" s="44" t="e">
        <f t="shared" ca="1" si="130"/>
        <v>#NAME?</v>
      </c>
    </row>
    <row r="2006" spans="1:25" ht="45" hidden="1" x14ac:dyDescent="0.25">
      <c r="A2006" s="3" t="s">
        <v>3699</v>
      </c>
      <c r="B2006" s="4">
        <v>45684</v>
      </c>
      <c r="C2006" s="3"/>
      <c r="D2006" s="5" t="s">
        <v>3700</v>
      </c>
      <c r="E2006" s="3" t="s">
        <v>133</v>
      </c>
      <c r="F2006" s="3">
        <v>3</v>
      </c>
      <c r="G2006" s="3">
        <v>3</v>
      </c>
      <c r="H2006" s="4">
        <v>43998</v>
      </c>
      <c r="I2006" s="3" t="s">
        <v>632</v>
      </c>
      <c r="J2006" s="3"/>
      <c r="K2006" s="3" t="s">
        <v>569</v>
      </c>
      <c r="L2006" s="5" t="s">
        <v>1669</v>
      </c>
      <c r="M2006" s="5" t="s">
        <v>3274</v>
      </c>
      <c r="N2006" s="3" t="e">
        <f>IF(L2006="Availability", 0, IF(AND(#REF!="Y", OR(F2006&gt;2,#REF!&gt; 0)), 1, 0))</f>
        <v>#REF!</v>
      </c>
      <c r="O2006" s="5"/>
      <c r="P2006" s="5"/>
      <c r="Q2006" s="5"/>
      <c r="R2006" s="10"/>
      <c r="S2006" s="3">
        <f>_xlfn.XLOOKUP(E2006,DelayData!C:C,DelayData!E:E,"Not Found")</f>
        <v>101</v>
      </c>
      <c r="T2006" s="3">
        <f>tbl_master[[#This Row],[Delay Mins]]</f>
        <v>101</v>
      </c>
      <c r="U2006" s="41">
        <f t="shared" si="127"/>
        <v>0</v>
      </c>
      <c r="V2006" s="41" t="e" cm="1">
        <f t="array" aca="1" ref="V2006" ca="1">IF(V5COUNT(S2006:S2008)&lt;3,"",AVERAGE(S2006:S2008))</f>
        <v>#NAME?</v>
      </c>
      <c r="W2006" s="41" t="e">
        <f t="shared" ca="1" si="128"/>
        <v>#NAME?</v>
      </c>
      <c r="X2006" s="41" t="e">
        <f t="shared" ca="1" si="129"/>
        <v>#NAME?</v>
      </c>
      <c r="Y2006" s="44" t="e">
        <f t="shared" ca="1" si="130"/>
        <v>#NAME?</v>
      </c>
    </row>
    <row r="2007" spans="1:25" ht="45" hidden="1" x14ac:dyDescent="0.25">
      <c r="A2007" s="3" t="s">
        <v>3699</v>
      </c>
      <c r="B2007" s="4">
        <v>45684</v>
      </c>
      <c r="C2007" s="3"/>
      <c r="D2007" s="5" t="s">
        <v>3700</v>
      </c>
      <c r="E2007" s="3" t="s">
        <v>133</v>
      </c>
      <c r="F2007" s="3">
        <v>3</v>
      </c>
      <c r="G2007" s="3">
        <v>3</v>
      </c>
      <c r="H2007" s="4">
        <v>43998</v>
      </c>
      <c r="I2007" s="3" t="s">
        <v>539</v>
      </c>
      <c r="J2007" s="3" t="s">
        <v>254</v>
      </c>
      <c r="K2007" s="3" t="s">
        <v>28</v>
      </c>
      <c r="L2007" s="5" t="s">
        <v>1669</v>
      </c>
      <c r="M2007" s="5" t="s">
        <v>3274</v>
      </c>
      <c r="N2007" s="3" t="e">
        <f>IF(L2007="Availability", 0, IF(AND(#REF!="Y", OR(F2007&gt;2,#REF!&gt; 0)), 1, 0))</f>
        <v>#REF!</v>
      </c>
      <c r="O2007" s="5"/>
      <c r="P2007" s="5"/>
      <c r="Q2007" s="5"/>
      <c r="R2007" s="10"/>
      <c r="S2007" s="3">
        <f>_xlfn.XLOOKUP(E2007,DelayData!C:C,DelayData!E:E,"Not Found")</f>
        <v>101</v>
      </c>
      <c r="T2007" s="3">
        <f>tbl_master[[#This Row],[Delay Mins]]</f>
        <v>101</v>
      </c>
      <c r="U2007" s="41">
        <f t="shared" si="127"/>
        <v>101</v>
      </c>
      <c r="V2007" s="41" t="e" cm="1">
        <f t="array" aca="1" ref="V2007" ca="1">IF(V5COUNT(S2007:S2009)&lt;3,"",AVERAGE(S2007:S2009))</f>
        <v>#NAME?</v>
      </c>
      <c r="W2007" s="41" t="e">
        <f t="shared" ca="1" si="128"/>
        <v>#NAME?</v>
      </c>
      <c r="X2007" s="41" t="e">
        <f t="shared" ca="1" si="129"/>
        <v>#NAME?</v>
      </c>
      <c r="Y2007" s="44" t="e">
        <f t="shared" ca="1" si="130"/>
        <v>#NAME?</v>
      </c>
    </row>
    <row r="2008" spans="1:25" ht="45" hidden="1" x14ac:dyDescent="0.25">
      <c r="A2008" s="3" t="s">
        <v>3701</v>
      </c>
      <c r="B2008" s="4">
        <v>45684</v>
      </c>
      <c r="C2008" s="3"/>
      <c r="D2008" s="5" t="s">
        <v>3702</v>
      </c>
      <c r="E2008" s="3" t="s">
        <v>1849</v>
      </c>
      <c r="F2008" s="3">
        <v>0</v>
      </c>
      <c r="G2008" s="3">
        <v>6</v>
      </c>
      <c r="H2008" s="4">
        <v>43549</v>
      </c>
      <c r="I2008" s="3" t="s">
        <v>26</v>
      </c>
      <c r="J2008" s="3"/>
      <c r="K2008" s="3" t="s">
        <v>34</v>
      </c>
      <c r="L2008" s="5"/>
      <c r="M2008" s="5"/>
      <c r="N2008" s="3" t="e">
        <f>IF(L2008="Availability", 0, IF(AND(#REF!="Y", OR(F2008&gt;2,#REF!&gt; 0)), 1, 0))</f>
        <v>#REF!</v>
      </c>
      <c r="O2008" s="5"/>
      <c r="P2008" s="5"/>
      <c r="Q2008" s="5"/>
      <c r="R2008" s="10"/>
      <c r="S2008" s="3">
        <f>_xlfn.XLOOKUP(E2008,DelayData!C:C,DelayData!E:E,"Not Found")</f>
        <v>0</v>
      </c>
      <c r="T2008" s="3">
        <f>tbl_master[[#This Row],[Delay Mins]]</f>
        <v>0</v>
      </c>
      <c r="U2008" s="41">
        <f t="shared" si="127"/>
        <v>101</v>
      </c>
      <c r="V2008" s="41" t="e" cm="1">
        <f t="array" aca="1" ref="V2008" ca="1">IF(V5COUNT(S2008:S2010)&lt;3,"",AVERAGE(S2008:S2010))</f>
        <v>#NAME?</v>
      </c>
      <c r="W2008" s="41" t="e">
        <f t="shared" ca="1" si="128"/>
        <v>#NAME?</v>
      </c>
      <c r="X2008" s="41" t="e">
        <f t="shared" ca="1" si="129"/>
        <v>#NAME?</v>
      </c>
      <c r="Y2008" s="44" t="e">
        <f t="shared" ca="1" si="130"/>
        <v>#NAME?</v>
      </c>
    </row>
    <row r="2009" spans="1:25" ht="60" hidden="1" x14ac:dyDescent="0.25">
      <c r="A2009" s="3" t="s">
        <v>3703</v>
      </c>
      <c r="B2009" s="4">
        <v>45684</v>
      </c>
      <c r="C2009" s="3"/>
      <c r="D2009" s="5" t="s">
        <v>1184</v>
      </c>
      <c r="E2009" s="3" t="s">
        <v>95</v>
      </c>
      <c r="F2009" s="3">
        <v>5</v>
      </c>
      <c r="G2009" s="3">
        <v>8</v>
      </c>
      <c r="H2009" s="4">
        <v>43532</v>
      </c>
      <c r="I2009" s="3" t="s">
        <v>203</v>
      </c>
      <c r="J2009" s="3" t="s">
        <v>239</v>
      </c>
      <c r="K2009" s="3" t="s">
        <v>28</v>
      </c>
      <c r="L2009" s="5"/>
      <c r="M2009" s="5" t="s">
        <v>3255</v>
      </c>
      <c r="N2009" s="3" t="e">
        <f>IF(L2009="Availability", 0, IF(AND(#REF!="Y", OR(F2009&gt;2,#REF!&gt; 0)), 1, 0))</f>
        <v>#REF!</v>
      </c>
      <c r="O2009" s="5"/>
      <c r="P2009" s="5"/>
      <c r="Q2009" s="5"/>
      <c r="R2009" s="10"/>
      <c r="S2009" s="3">
        <f>_xlfn.XLOOKUP(E2009,DelayData!C:C,DelayData!E:E,"Not Found")</f>
        <v>0</v>
      </c>
      <c r="T2009" s="3">
        <f>tbl_master[[#This Row],[Delay Mins]]</f>
        <v>0</v>
      </c>
      <c r="U2009" s="41">
        <f t="shared" si="127"/>
        <v>0</v>
      </c>
      <c r="V2009" s="41" t="e" cm="1">
        <f t="array" aca="1" ref="V2009" ca="1">IF(V5COUNT(S2009:S2011)&lt;3,"",AVERAGE(S2009:S2011))</f>
        <v>#NAME?</v>
      </c>
      <c r="W2009" s="41" t="e">
        <f t="shared" ca="1" si="128"/>
        <v>#NAME?</v>
      </c>
      <c r="X2009" s="41" t="e">
        <f t="shared" ca="1" si="129"/>
        <v>#NAME?</v>
      </c>
      <c r="Y2009" s="44" t="e">
        <f t="shared" ca="1" si="130"/>
        <v>#NAME?</v>
      </c>
    </row>
    <row r="2010" spans="1:25" ht="45" hidden="1" x14ac:dyDescent="0.25">
      <c r="A2010" s="3" t="s">
        <v>3704</v>
      </c>
      <c r="B2010" s="4">
        <v>45684</v>
      </c>
      <c r="C2010" s="3"/>
      <c r="D2010" s="5" t="s">
        <v>3705</v>
      </c>
      <c r="E2010" s="3" t="s">
        <v>95</v>
      </c>
      <c r="F2010" s="3">
        <v>0</v>
      </c>
      <c r="G2010" s="3">
        <v>9</v>
      </c>
      <c r="H2010" s="4">
        <v>43549</v>
      </c>
      <c r="I2010" s="3" t="s">
        <v>26</v>
      </c>
      <c r="J2010" s="3" t="s">
        <v>44</v>
      </c>
      <c r="K2010" s="3" t="s">
        <v>28</v>
      </c>
      <c r="L2010" s="5"/>
      <c r="M2010" s="5"/>
      <c r="N2010" s="3" t="e">
        <f>IF(L2010="Availability", 0, IF(AND(#REF!="Y", OR(F2010&gt;2,#REF!&gt; 0)), 1, 0))</f>
        <v>#REF!</v>
      </c>
      <c r="O2010" s="5"/>
      <c r="P2010" s="5"/>
      <c r="Q2010" s="5"/>
      <c r="R2010" s="10"/>
      <c r="S2010" s="3">
        <f>_xlfn.XLOOKUP(E2010,DelayData!C:C,DelayData!E:E,"Not Found")</f>
        <v>0</v>
      </c>
      <c r="T2010" s="3">
        <f>tbl_master[[#This Row],[Delay Mins]]</f>
        <v>0</v>
      </c>
      <c r="U2010" s="41">
        <f t="shared" si="127"/>
        <v>0</v>
      </c>
      <c r="V2010" s="41" t="e" cm="1">
        <f t="array" aca="1" ref="V2010" ca="1">IF(V5COUNT(S2010:S2012)&lt;3,"",AVERAGE(S2010:S2012))</f>
        <v>#NAME?</v>
      </c>
      <c r="W2010" s="41" t="e">
        <f t="shared" ca="1" si="128"/>
        <v>#NAME?</v>
      </c>
      <c r="X2010" s="41" t="e">
        <f t="shared" ca="1" si="129"/>
        <v>#NAME?</v>
      </c>
      <c r="Y2010" s="44" t="e">
        <f t="shared" ca="1" si="130"/>
        <v>#NAME?</v>
      </c>
    </row>
    <row r="2011" spans="1:25" ht="45" hidden="1" x14ac:dyDescent="0.25">
      <c r="A2011" s="3" t="s">
        <v>3706</v>
      </c>
      <c r="B2011" s="4">
        <v>45684</v>
      </c>
      <c r="C2011" s="3"/>
      <c r="D2011" s="5" t="s">
        <v>3707</v>
      </c>
      <c r="E2011" s="3" t="s">
        <v>350</v>
      </c>
      <c r="F2011" s="3">
        <v>10</v>
      </c>
      <c r="G2011" s="3">
        <v>10</v>
      </c>
      <c r="H2011" s="4">
        <v>43852</v>
      </c>
      <c r="I2011" s="3" t="s">
        <v>54</v>
      </c>
      <c r="J2011" s="3"/>
      <c r="K2011" s="3" t="s">
        <v>34</v>
      </c>
      <c r="L2011" s="5" t="s">
        <v>1523</v>
      </c>
      <c r="M2011" s="5" t="s">
        <v>3637</v>
      </c>
      <c r="N2011" s="3" t="e">
        <f>IF(L2011="Availability", 0, IF(AND(#REF!="Y", OR(F2011&gt;2,#REF!&gt; 0)), 1, 0))</f>
        <v>#REF!</v>
      </c>
      <c r="O2011" s="5"/>
      <c r="P2011" s="5"/>
      <c r="Q2011" s="5"/>
      <c r="R2011" s="10"/>
      <c r="S2011" s="3">
        <f>_xlfn.XLOOKUP(E2011,DelayData!C:C,DelayData!E:E,"Not Found")</f>
        <v>7</v>
      </c>
      <c r="T2011" s="3">
        <f>tbl_master[[#This Row],[Delay Mins]]</f>
        <v>7</v>
      </c>
      <c r="U2011" s="41">
        <f t="shared" si="127"/>
        <v>0</v>
      </c>
      <c r="V2011" s="41" t="e" cm="1">
        <f t="array" aca="1" ref="V2011" ca="1">IF(V5COUNT(S2011:S2013)&lt;3,"",AVERAGE(S2011:S2013))</f>
        <v>#NAME?</v>
      </c>
      <c r="W2011" s="41" t="e">
        <f t="shared" ca="1" si="128"/>
        <v>#NAME?</v>
      </c>
      <c r="X2011" s="41" t="e">
        <f t="shared" ca="1" si="129"/>
        <v>#NAME?</v>
      </c>
      <c r="Y2011" s="44" t="e">
        <f t="shared" ca="1" si="130"/>
        <v>#NAME?</v>
      </c>
    </row>
    <row r="2012" spans="1:25" ht="75" hidden="1" x14ac:dyDescent="0.25">
      <c r="A2012" s="3" t="s">
        <v>3708</v>
      </c>
      <c r="B2012" s="4">
        <v>45684</v>
      </c>
      <c r="C2012" s="3"/>
      <c r="D2012" s="5" t="s">
        <v>325</v>
      </c>
      <c r="E2012" s="3" t="s">
        <v>48</v>
      </c>
      <c r="F2012" s="3">
        <v>15.17</v>
      </c>
      <c r="G2012" s="3">
        <v>20.91</v>
      </c>
      <c r="H2012" s="3"/>
      <c r="I2012" s="3" t="s">
        <v>33</v>
      </c>
      <c r="J2012" s="3" t="s">
        <v>129</v>
      </c>
      <c r="K2012" s="3" t="s">
        <v>28</v>
      </c>
      <c r="L2012" s="5"/>
      <c r="M2012" s="5"/>
      <c r="N2012" s="3" t="e">
        <f>IF(L2012="Availability", 0, IF(AND(#REF!="Y", OR(F2012&gt;2,#REF!&gt; 0)), 1, 0))</f>
        <v>#REF!</v>
      </c>
      <c r="O2012" s="5"/>
      <c r="P2012" s="5"/>
      <c r="Q2012" s="5"/>
      <c r="R2012" s="10"/>
      <c r="S2012" s="3">
        <f>_xlfn.XLOOKUP(E2012,DelayData!C:C,DelayData!E:E,"Not Found")</f>
        <v>0</v>
      </c>
      <c r="T2012" s="3">
        <f>tbl_master[[#This Row],[Delay Mins]]</f>
        <v>0</v>
      </c>
      <c r="U2012" s="41">
        <f t="shared" si="127"/>
        <v>7</v>
      </c>
      <c r="V2012" s="41" t="e" cm="1">
        <f t="array" aca="1" ref="V2012" ca="1">IF(V5COUNT(S2012:S2014)&lt;3,"",AVERAGE(S2012:S2014))</f>
        <v>#NAME?</v>
      </c>
      <c r="W2012" s="41" t="e">
        <f t="shared" ca="1" si="128"/>
        <v>#NAME?</v>
      </c>
      <c r="X2012" s="41" t="e">
        <f t="shared" ca="1" si="129"/>
        <v>#NAME?</v>
      </c>
      <c r="Y2012" s="44" t="e">
        <f t="shared" ca="1" si="130"/>
        <v>#NAME?</v>
      </c>
    </row>
    <row r="2013" spans="1:25" ht="75" hidden="1" x14ac:dyDescent="0.25">
      <c r="A2013" s="3" t="s">
        <v>3709</v>
      </c>
      <c r="B2013" s="4">
        <v>45683</v>
      </c>
      <c r="C2013" s="3"/>
      <c r="D2013" s="5" t="s">
        <v>3710</v>
      </c>
      <c r="E2013" s="3" t="s">
        <v>216</v>
      </c>
      <c r="F2013" s="3">
        <v>10</v>
      </c>
      <c r="G2013" s="3">
        <v>10</v>
      </c>
      <c r="H2013" s="4">
        <v>43672</v>
      </c>
      <c r="I2013" s="3" t="s">
        <v>217</v>
      </c>
      <c r="J2013" s="3" t="s">
        <v>55</v>
      </c>
      <c r="K2013" s="3" t="s">
        <v>28</v>
      </c>
      <c r="L2013" s="5"/>
      <c r="M2013" s="5"/>
      <c r="N2013" s="3" t="e">
        <f>IF(L2013="Availability", 0, IF(AND(#REF!="Y", OR(F2013&gt;2,#REF!&gt; 0)), 1, 0))</f>
        <v>#REF!</v>
      </c>
      <c r="O2013" s="5"/>
      <c r="P2013" s="5"/>
      <c r="Q2013" s="5"/>
      <c r="R2013" s="10"/>
      <c r="S2013" s="3">
        <f>_xlfn.XLOOKUP(E2013,DelayData!C:C,DelayData!E:E,"Not Found")</f>
        <v>3</v>
      </c>
      <c r="T2013" s="3">
        <f>tbl_master[[#This Row],[Delay Mins]]</f>
        <v>3</v>
      </c>
      <c r="U2013" s="41">
        <f t="shared" si="127"/>
        <v>0</v>
      </c>
      <c r="V2013" s="41" t="e" cm="1">
        <f t="array" aca="1" ref="V2013" ca="1">IF(V5COUNT(S2013:S2015)&lt;3,"",AVERAGE(S2013:S2015))</f>
        <v>#NAME?</v>
      </c>
      <c r="W2013" s="41" t="e">
        <f t="shared" ca="1" si="128"/>
        <v>#NAME?</v>
      </c>
      <c r="X2013" s="41" t="e">
        <f t="shared" ca="1" si="129"/>
        <v>#NAME?</v>
      </c>
      <c r="Y2013" s="44" t="e">
        <f t="shared" ca="1" si="130"/>
        <v>#NAME?</v>
      </c>
    </row>
    <row r="2014" spans="1:25" ht="30" hidden="1" x14ac:dyDescent="0.25">
      <c r="A2014" s="3" t="s">
        <v>3711</v>
      </c>
      <c r="B2014" s="4">
        <v>45683</v>
      </c>
      <c r="C2014" s="3"/>
      <c r="D2014" s="5"/>
      <c r="E2014" s="3" t="s">
        <v>118</v>
      </c>
      <c r="F2014" s="3">
        <v>6</v>
      </c>
      <c r="G2014" s="3">
        <v>6</v>
      </c>
      <c r="H2014" s="3"/>
      <c r="I2014" s="3" t="s">
        <v>33</v>
      </c>
      <c r="J2014" s="3" t="s">
        <v>288</v>
      </c>
      <c r="K2014" s="3" t="s">
        <v>28</v>
      </c>
      <c r="L2014" s="5"/>
      <c r="M2014" s="5"/>
      <c r="N2014" s="3" t="e">
        <f>IF(L2014="Availability", 0, IF(AND(#REF!="Y", OR(F2014&gt;2,#REF!&gt; 0)), 1, 0))</f>
        <v>#REF!</v>
      </c>
      <c r="O2014" s="5"/>
      <c r="P2014" s="5"/>
      <c r="Q2014" s="5"/>
      <c r="R2014" s="10"/>
      <c r="S2014" s="3">
        <f>_xlfn.XLOOKUP(E2014,DelayData!C:C,DelayData!E:E,"Not Found")</f>
        <v>0</v>
      </c>
      <c r="T2014" s="3">
        <f>tbl_master[[#This Row],[Delay Mins]]</f>
        <v>0</v>
      </c>
      <c r="U2014" s="41">
        <f t="shared" si="127"/>
        <v>3</v>
      </c>
      <c r="V2014" s="41" t="e" cm="1">
        <f t="array" aca="1" ref="V2014" ca="1">IF(V5COUNT(S2014:S2016)&lt;3,"",AVERAGE(S2014:S2016))</f>
        <v>#NAME?</v>
      </c>
      <c r="W2014" s="41" t="e">
        <f t="shared" ca="1" si="128"/>
        <v>#NAME?</v>
      </c>
      <c r="X2014" s="41" t="e">
        <f t="shared" ca="1" si="129"/>
        <v>#NAME?</v>
      </c>
      <c r="Y2014" s="44" t="e">
        <f t="shared" ca="1" si="130"/>
        <v>#NAME?</v>
      </c>
    </row>
    <row r="2015" spans="1:25" ht="60" hidden="1" x14ac:dyDescent="0.25">
      <c r="A2015" s="3" t="s">
        <v>3712</v>
      </c>
      <c r="B2015" s="4">
        <v>45683</v>
      </c>
      <c r="C2015" s="3"/>
      <c r="D2015" s="5" t="s">
        <v>1652</v>
      </c>
      <c r="E2015" s="3" t="s">
        <v>216</v>
      </c>
      <c r="F2015" s="3">
        <v>12</v>
      </c>
      <c r="G2015" s="3">
        <v>12</v>
      </c>
      <c r="H2015" s="4">
        <v>43714</v>
      </c>
      <c r="I2015" s="3" t="s">
        <v>217</v>
      </c>
      <c r="J2015" s="3" t="s">
        <v>55</v>
      </c>
      <c r="K2015" s="3" t="s">
        <v>28</v>
      </c>
      <c r="L2015" s="5"/>
      <c r="M2015" s="5"/>
      <c r="N2015" s="3" t="e">
        <f>IF(L2015="Availability", 0, IF(AND(#REF!="Y", OR(F2015&gt;2,#REF!&gt; 0)), 1, 0))</f>
        <v>#REF!</v>
      </c>
      <c r="O2015" s="5"/>
      <c r="P2015" s="5"/>
      <c r="Q2015" s="5"/>
      <c r="R2015" s="10"/>
      <c r="S2015" s="3">
        <f>_xlfn.XLOOKUP(E2015,DelayData!C:C,DelayData!E:E,"Not Found")</f>
        <v>3</v>
      </c>
      <c r="T2015" s="3">
        <f>tbl_master[[#This Row],[Delay Mins]]</f>
        <v>3</v>
      </c>
      <c r="U2015" s="41">
        <f t="shared" si="127"/>
        <v>0</v>
      </c>
      <c r="V2015" s="41" t="e" cm="1">
        <f t="array" aca="1" ref="V2015" ca="1">IF(V5COUNT(S2015:S2017)&lt;3,"",AVERAGE(S2015:S2017))</f>
        <v>#NAME?</v>
      </c>
      <c r="W2015" s="41" t="e">
        <f t="shared" ca="1" si="128"/>
        <v>#NAME?</v>
      </c>
      <c r="X2015" s="41" t="e">
        <f t="shared" ca="1" si="129"/>
        <v>#NAME?</v>
      </c>
      <c r="Y2015" s="44" t="e">
        <f t="shared" ca="1" si="130"/>
        <v>#NAME?</v>
      </c>
    </row>
    <row r="2016" spans="1:25" ht="75" hidden="1" x14ac:dyDescent="0.25">
      <c r="A2016" s="3" t="s">
        <v>3713</v>
      </c>
      <c r="B2016" s="4">
        <v>45683</v>
      </c>
      <c r="C2016" s="3"/>
      <c r="D2016" s="5" t="s">
        <v>3714</v>
      </c>
      <c r="E2016" s="3" t="s">
        <v>216</v>
      </c>
      <c r="F2016" s="3">
        <v>9</v>
      </c>
      <c r="G2016" s="3">
        <v>13</v>
      </c>
      <c r="H2016" s="4">
        <v>43843</v>
      </c>
      <c r="I2016" s="3" t="s">
        <v>217</v>
      </c>
      <c r="J2016" s="3" t="s">
        <v>55</v>
      </c>
      <c r="K2016" s="3" t="s">
        <v>28</v>
      </c>
      <c r="L2016" s="5"/>
      <c r="M2016" s="5"/>
      <c r="N2016" s="3" t="e">
        <f>IF(L2016="Availability", 0, IF(AND(#REF!="Y", OR(F2016&gt;2,#REF!&gt; 0)), 1, 0))</f>
        <v>#REF!</v>
      </c>
      <c r="O2016" s="5"/>
      <c r="P2016" s="5"/>
      <c r="Q2016" s="5"/>
      <c r="R2016" s="10"/>
      <c r="S2016" s="3">
        <f>_xlfn.XLOOKUP(E2016,DelayData!C:C,DelayData!E:E,"Not Found")</f>
        <v>3</v>
      </c>
      <c r="T2016" s="3">
        <f>tbl_master[[#This Row],[Delay Mins]]</f>
        <v>3</v>
      </c>
      <c r="U2016" s="41">
        <f t="shared" si="127"/>
        <v>3</v>
      </c>
      <c r="V2016" s="41" t="e" cm="1">
        <f t="array" aca="1" ref="V2016" ca="1">IF(V5COUNT(S2016:S2018)&lt;3,"",AVERAGE(S2016:S2018))</f>
        <v>#NAME?</v>
      </c>
      <c r="W2016" s="41" t="e">
        <f t="shared" ca="1" si="128"/>
        <v>#NAME?</v>
      </c>
      <c r="X2016" s="41" t="e">
        <f t="shared" ca="1" si="129"/>
        <v>#NAME?</v>
      </c>
      <c r="Y2016" s="44" t="e">
        <f t="shared" ca="1" si="130"/>
        <v>#NAME?</v>
      </c>
    </row>
    <row r="2017" spans="1:25" ht="30" hidden="1" x14ac:dyDescent="0.25">
      <c r="A2017" s="3" t="s">
        <v>3715</v>
      </c>
      <c r="B2017" s="4">
        <v>45683</v>
      </c>
      <c r="C2017" s="3"/>
      <c r="D2017" s="5"/>
      <c r="E2017" s="3" t="s">
        <v>48</v>
      </c>
      <c r="F2017" s="3">
        <v>4</v>
      </c>
      <c r="G2017" s="3">
        <v>4</v>
      </c>
      <c r="H2017" s="3"/>
      <c r="I2017" s="3" t="s">
        <v>33</v>
      </c>
      <c r="J2017" s="3" t="s">
        <v>288</v>
      </c>
      <c r="K2017" s="3" t="s">
        <v>28</v>
      </c>
      <c r="L2017" s="5"/>
      <c r="M2017" s="5"/>
      <c r="N2017" s="3" t="e">
        <f>IF(L2017="Availability", 0, IF(AND(#REF!="Y", OR(F2017&gt;2,#REF!&gt; 0)), 1, 0))</f>
        <v>#REF!</v>
      </c>
      <c r="O2017" s="5"/>
      <c r="P2017" s="5"/>
      <c r="Q2017" s="5"/>
      <c r="R2017" s="10"/>
      <c r="S2017" s="3">
        <f>_xlfn.XLOOKUP(E2017,DelayData!C:C,DelayData!E:E,"Not Found")</f>
        <v>0</v>
      </c>
      <c r="T2017" s="3">
        <f>tbl_master[[#This Row],[Delay Mins]]</f>
        <v>0</v>
      </c>
      <c r="U2017" s="41">
        <f t="shared" si="127"/>
        <v>3</v>
      </c>
      <c r="V2017" s="41" t="e" cm="1">
        <f t="array" aca="1" ref="V2017" ca="1">IF(V5COUNT(S2017:S2019)&lt;3,"",AVERAGE(S2017:S2019))</f>
        <v>#NAME?</v>
      </c>
      <c r="W2017" s="41" t="e">
        <f t="shared" ca="1" si="128"/>
        <v>#NAME?</v>
      </c>
      <c r="X2017" s="41" t="e">
        <f t="shared" ca="1" si="129"/>
        <v>#NAME?</v>
      </c>
      <c r="Y2017" s="44" t="e">
        <f t="shared" ca="1" si="130"/>
        <v>#NAME?</v>
      </c>
    </row>
    <row r="2018" spans="1:25" ht="60" hidden="1" x14ac:dyDescent="0.25">
      <c r="A2018" s="3" t="s">
        <v>3716</v>
      </c>
      <c r="B2018" s="4">
        <v>45682</v>
      </c>
      <c r="C2018" s="3"/>
      <c r="D2018" s="5" t="s">
        <v>3717</v>
      </c>
      <c r="E2018" s="3" t="s">
        <v>216</v>
      </c>
      <c r="F2018" s="3">
        <v>19</v>
      </c>
      <c r="G2018" s="3">
        <v>21</v>
      </c>
      <c r="H2018" s="4">
        <v>43536</v>
      </c>
      <c r="I2018" s="3" t="s">
        <v>49</v>
      </c>
      <c r="J2018" s="3" t="s">
        <v>246</v>
      </c>
      <c r="K2018" s="3" t="s">
        <v>28</v>
      </c>
      <c r="L2018" s="5" t="s">
        <v>1523</v>
      </c>
      <c r="M2018" s="5"/>
      <c r="N2018" s="3" t="e">
        <f>IF(L2018="Availability", 0, IF(AND(#REF!="Y", OR(F2018&gt;2,#REF!&gt; 0)), 1, 0))</f>
        <v>#REF!</v>
      </c>
      <c r="O2018" s="5"/>
      <c r="P2018" s="5"/>
      <c r="Q2018" s="5"/>
      <c r="R2018" s="10"/>
      <c r="S2018" s="3">
        <f>_xlfn.XLOOKUP(E2018,DelayData!C:C,DelayData!E:E,"Not Found")</f>
        <v>3</v>
      </c>
      <c r="T2018" s="3">
        <f>tbl_master[[#This Row],[Delay Mins]]</f>
        <v>3</v>
      </c>
      <c r="U2018" s="41">
        <f t="shared" si="127"/>
        <v>0</v>
      </c>
      <c r="V2018" s="41" t="e" cm="1">
        <f t="array" aca="1" ref="V2018" ca="1">IF(V5COUNT(S2018:S2020)&lt;3,"",AVERAGE(S2018:S2020))</f>
        <v>#NAME?</v>
      </c>
      <c r="W2018" s="41" t="e">
        <f t="shared" ca="1" si="128"/>
        <v>#NAME?</v>
      </c>
      <c r="X2018" s="41" t="e">
        <f t="shared" ca="1" si="129"/>
        <v>#NAME?</v>
      </c>
      <c r="Y2018" s="44" t="e">
        <f t="shared" ca="1" si="130"/>
        <v>#NAME?</v>
      </c>
    </row>
    <row r="2019" spans="1:25" ht="165" hidden="1" x14ac:dyDescent="0.25">
      <c r="A2019" s="3" t="s">
        <v>3718</v>
      </c>
      <c r="B2019" s="4">
        <v>45682</v>
      </c>
      <c r="C2019" s="3"/>
      <c r="D2019" s="5" t="s">
        <v>3719</v>
      </c>
      <c r="E2019" s="3" t="s">
        <v>3720</v>
      </c>
      <c r="F2019" s="3">
        <v>21</v>
      </c>
      <c r="G2019" s="3">
        <v>21</v>
      </c>
      <c r="H2019" s="4">
        <v>43782</v>
      </c>
      <c r="I2019" s="3" t="s">
        <v>3721</v>
      </c>
      <c r="J2019" s="3"/>
      <c r="K2019" s="3" t="s">
        <v>34</v>
      </c>
      <c r="L2019" s="5" t="s">
        <v>875</v>
      </c>
      <c r="M2019" s="5" t="s">
        <v>3642</v>
      </c>
      <c r="N2019" s="3" t="e">
        <f>IF(L2019="Availability", 0, IF(AND(#REF!="Y", OR(F2019&gt;2,#REF!&gt; 0)), 1, 0))</f>
        <v>#REF!</v>
      </c>
      <c r="O2019" s="5"/>
      <c r="P2019" s="5"/>
      <c r="Q2019" s="5"/>
      <c r="R2019" s="10"/>
      <c r="S2019" s="3" t="str">
        <f>_xlfn.XLOOKUP(E2019,DelayData!C:C,DelayData!E:E,"Not Found")</f>
        <v>Not Found</v>
      </c>
      <c r="T2019" s="3" t="str">
        <f>tbl_master[[#This Row],[Delay Mins]]</f>
        <v>Not Found</v>
      </c>
      <c r="U2019" s="41">
        <f t="shared" si="127"/>
        <v>3</v>
      </c>
      <c r="V2019" s="41" t="e" cm="1">
        <f t="array" aca="1" ref="V2019" ca="1">IF(V5COUNT(S2019:S2021)&lt;3,"",AVERAGE(S2019:S2021))</f>
        <v>#NAME?</v>
      </c>
      <c r="W2019" s="41" t="e">
        <f t="shared" ca="1" si="128"/>
        <v>#VALUE!</v>
      </c>
      <c r="X2019" s="41" t="e">
        <f t="shared" ca="1" si="129"/>
        <v>#VALUE!</v>
      </c>
      <c r="Y2019" s="44" t="e">
        <f t="shared" ca="1" si="130"/>
        <v>#VALUE!</v>
      </c>
    </row>
    <row r="2020" spans="1:25" ht="165" hidden="1" x14ac:dyDescent="0.25">
      <c r="A2020" s="3" t="s">
        <v>3722</v>
      </c>
      <c r="B2020" s="4">
        <v>45682</v>
      </c>
      <c r="C2020" s="3"/>
      <c r="D2020" s="5" t="s">
        <v>3723</v>
      </c>
      <c r="E2020" s="3" t="s">
        <v>3724</v>
      </c>
      <c r="F2020" s="3">
        <v>112</v>
      </c>
      <c r="G2020" s="3">
        <v>406</v>
      </c>
      <c r="H2020" s="4">
        <v>43943</v>
      </c>
      <c r="I2020" s="3" t="s">
        <v>39</v>
      </c>
      <c r="J2020" s="3" t="s">
        <v>170</v>
      </c>
      <c r="K2020" s="3" t="s">
        <v>28</v>
      </c>
      <c r="L2020" s="5"/>
      <c r="M2020" s="5"/>
      <c r="N2020" s="3" t="e">
        <f>IF(L2020="Availability", 0, IF(AND(#REF!="Y", OR(F2020&gt;2,#REF!&gt; 0)), 1, 0))</f>
        <v>#REF!</v>
      </c>
      <c r="O2020" s="5"/>
      <c r="P2020" s="5"/>
      <c r="Q2020" s="5"/>
      <c r="R2020" s="10"/>
      <c r="S2020" s="3">
        <f>_xlfn.XLOOKUP(E2020,DelayData!C:C,DelayData!E:E,"Not Found")</f>
        <v>0</v>
      </c>
      <c r="T2020" s="3">
        <f>tbl_master[[#This Row],[Delay Mins]]</f>
        <v>0</v>
      </c>
      <c r="U2020" s="41" t="str">
        <f t="shared" si="127"/>
        <v>Not Found</v>
      </c>
      <c r="V2020" s="41" t="e" cm="1">
        <f t="array" aca="1" ref="V2020" ca="1">IF(V5COUNT(S2020:S2022)&lt;3,"",AVERAGE(S2020:S2022))</f>
        <v>#NAME?</v>
      </c>
      <c r="W2020" s="41" t="e">
        <f t="shared" ca="1" si="128"/>
        <v>#VALUE!</v>
      </c>
      <c r="X2020" s="41" t="e">
        <f t="shared" ca="1" si="129"/>
        <v>#VALUE!</v>
      </c>
      <c r="Y2020" s="44" t="e">
        <f t="shared" ca="1" si="130"/>
        <v>#VALUE!</v>
      </c>
    </row>
    <row r="2021" spans="1:25" ht="75" hidden="1" x14ac:dyDescent="0.25">
      <c r="A2021" s="3" t="s">
        <v>3725</v>
      </c>
      <c r="B2021" s="4">
        <v>45682</v>
      </c>
      <c r="C2021" s="3"/>
      <c r="D2021" s="5" t="s">
        <v>2854</v>
      </c>
      <c r="E2021" s="3" t="s">
        <v>3726</v>
      </c>
      <c r="F2021" s="3">
        <v>701</v>
      </c>
      <c r="G2021" s="3">
        <v>2221</v>
      </c>
      <c r="H2021" s="4">
        <v>43847</v>
      </c>
      <c r="I2021" s="3" t="s">
        <v>1225</v>
      </c>
      <c r="J2021" s="3"/>
      <c r="K2021" s="3" t="s">
        <v>34</v>
      </c>
      <c r="L2021" s="5" t="s">
        <v>875</v>
      </c>
      <c r="M2021" s="5"/>
      <c r="N2021" s="3" t="e">
        <f>IF(L2021="Availability", 0, IF(AND(#REF!="Y", OR(F2021&gt;2,#REF!&gt; 0)), 1, 0))</f>
        <v>#REF!</v>
      </c>
      <c r="O2021" s="5"/>
      <c r="P2021" s="5"/>
      <c r="Q2021" s="5"/>
      <c r="R2021" s="10"/>
      <c r="S2021" s="3">
        <f>_xlfn.XLOOKUP(E2021,DelayData!C:C,DelayData!E:E,"Not Found")</f>
        <v>153</v>
      </c>
      <c r="T2021" s="3">
        <f>tbl_master[[#This Row],[Delay Mins]]</f>
        <v>153</v>
      </c>
      <c r="U2021" s="41">
        <f t="shared" si="127"/>
        <v>0</v>
      </c>
      <c r="V2021" s="41" t="e" cm="1">
        <f t="array" aca="1" ref="V2021" ca="1">IF(V5COUNT(S2021:S2023)&lt;3,"",AVERAGE(S2021:S2023))</f>
        <v>#NAME?</v>
      </c>
      <c r="W2021" s="41" t="e">
        <f t="shared" ca="1" si="128"/>
        <v>#NAME?</v>
      </c>
      <c r="X2021" s="41" t="e">
        <f t="shared" ca="1" si="129"/>
        <v>#NAME?</v>
      </c>
      <c r="Y2021" s="44" t="e">
        <f t="shared" ca="1" si="130"/>
        <v>#NAME?</v>
      </c>
    </row>
    <row r="2022" spans="1:25" ht="165" hidden="1" x14ac:dyDescent="0.25">
      <c r="A2022" s="3" t="s">
        <v>3727</v>
      </c>
      <c r="B2022" s="4">
        <v>45682</v>
      </c>
      <c r="C2022" s="3"/>
      <c r="D2022" s="5" t="s">
        <v>3728</v>
      </c>
      <c r="E2022" s="3" t="s">
        <v>118</v>
      </c>
      <c r="F2022" s="3">
        <v>29</v>
      </c>
      <c r="G2022" s="3">
        <v>78</v>
      </c>
      <c r="H2022" s="4">
        <v>43859</v>
      </c>
      <c r="I2022" s="3" t="s">
        <v>39</v>
      </c>
      <c r="J2022" s="3" t="s">
        <v>242</v>
      </c>
      <c r="K2022" s="3" t="s">
        <v>28</v>
      </c>
      <c r="L2022" s="5"/>
      <c r="M2022" s="5"/>
      <c r="N2022" s="3" t="e">
        <f>IF(L2022="Availability", 0, IF(AND(#REF!="Y", OR(F2022&gt;2,#REF!&gt; 0)), 1, 0))</f>
        <v>#REF!</v>
      </c>
      <c r="O2022" s="5"/>
      <c r="P2022" s="5"/>
      <c r="Q2022" s="5"/>
      <c r="R2022" s="10"/>
      <c r="S2022" s="3">
        <f>_xlfn.XLOOKUP(E2022,DelayData!C:C,DelayData!E:E,"Not Found")</f>
        <v>0</v>
      </c>
      <c r="T2022" s="3">
        <f>tbl_master[[#This Row],[Delay Mins]]</f>
        <v>0</v>
      </c>
      <c r="U2022" s="41">
        <f t="shared" si="127"/>
        <v>153</v>
      </c>
      <c r="V2022" s="41" t="e" cm="1">
        <f t="array" aca="1" ref="V2022" ca="1">IF(V5COUNT(S2022:S2024)&lt;3,"",AVERAGE(S2022:S2024))</f>
        <v>#NAME?</v>
      </c>
      <c r="W2022" s="41" t="e">
        <f t="shared" ca="1" si="128"/>
        <v>#NAME?</v>
      </c>
      <c r="X2022" s="41" t="e">
        <f t="shared" ca="1" si="129"/>
        <v>#NAME?</v>
      </c>
      <c r="Y2022" s="44" t="e">
        <f t="shared" ca="1" si="130"/>
        <v>#NAME?</v>
      </c>
    </row>
    <row r="2023" spans="1:25" ht="75" hidden="1" x14ac:dyDescent="0.25">
      <c r="A2023" s="3" t="s">
        <v>3729</v>
      </c>
      <c r="B2023" s="4">
        <v>45681</v>
      </c>
      <c r="C2023" s="3"/>
      <c r="D2023" s="5" t="s">
        <v>3730</v>
      </c>
      <c r="E2023" s="3" t="s">
        <v>95</v>
      </c>
      <c r="F2023" s="3">
        <v>0</v>
      </c>
      <c r="G2023" s="3">
        <v>11</v>
      </c>
      <c r="H2023" s="4">
        <v>43735</v>
      </c>
      <c r="I2023" s="3" t="s">
        <v>49</v>
      </c>
      <c r="J2023" s="3" t="s">
        <v>1018</v>
      </c>
      <c r="K2023" s="3" t="s">
        <v>28</v>
      </c>
      <c r="L2023" s="5" t="s">
        <v>3030</v>
      </c>
      <c r="M2023" s="5"/>
      <c r="N2023" s="3" t="e">
        <f>IF(L2023="Availability", 0, IF(AND(#REF!="Y", OR(F2023&gt;2,#REF!&gt; 0)), 1, 0))</f>
        <v>#REF!</v>
      </c>
      <c r="O2023" s="5"/>
      <c r="P2023" s="5"/>
      <c r="Q2023" s="5"/>
      <c r="R2023" s="10"/>
      <c r="S2023" s="3">
        <f>_xlfn.XLOOKUP(E2023,DelayData!C:C,DelayData!E:E,"Not Found")</f>
        <v>0</v>
      </c>
      <c r="T2023" s="3">
        <f>tbl_master[[#This Row],[Delay Mins]]</f>
        <v>0</v>
      </c>
      <c r="U2023" s="41">
        <f t="shared" si="127"/>
        <v>0</v>
      </c>
      <c r="V2023" s="41" t="e" cm="1">
        <f t="array" aca="1" ref="V2023" ca="1">IF(V5COUNT(S2023:S2025)&lt;3,"",AVERAGE(S2023:S2025))</f>
        <v>#NAME?</v>
      </c>
      <c r="W2023" s="41" t="e">
        <f t="shared" ca="1" si="128"/>
        <v>#NAME?</v>
      </c>
      <c r="X2023" s="41" t="e">
        <f t="shared" ca="1" si="129"/>
        <v>#NAME?</v>
      </c>
      <c r="Y2023" s="44" t="e">
        <f t="shared" ca="1" si="130"/>
        <v>#NAME?</v>
      </c>
    </row>
    <row r="2024" spans="1:25" ht="135" hidden="1" x14ac:dyDescent="0.25">
      <c r="A2024" s="3" t="s">
        <v>3731</v>
      </c>
      <c r="B2024" s="4">
        <v>45681</v>
      </c>
      <c r="C2024" s="3"/>
      <c r="D2024" s="5" t="s">
        <v>3732</v>
      </c>
      <c r="E2024" s="3" t="s">
        <v>99</v>
      </c>
      <c r="F2024" s="3">
        <v>43</v>
      </c>
      <c r="G2024" s="3">
        <v>52</v>
      </c>
      <c r="H2024" s="4">
        <v>44040</v>
      </c>
      <c r="I2024" s="3" t="s">
        <v>178</v>
      </c>
      <c r="J2024" s="3"/>
      <c r="K2024" s="3" t="s">
        <v>3194</v>
      </c>
      <c r="L2024" s="5" t="s">
        <v>3030</v>
      </c>
      <c r="M2024" s="5"/>
      <c r="N2024" s="3" t="e">
        <f>IF(L2024="Availability", 0, IF(AND(#REF!="Y", OR(F2024&gt;2,#REF!&gt; 0)), 1, 0))</f>
        <v>#REF!</v>
      </c>
      <c r="O2024" s="5"/>
      <c r="P2024" s="5"/>
      <c r="Q2024" s="5"/>
      <c r="R2024" s="10"/>
      <c r="S2024" s="3">
        <f>_xlfn.XLOOKUP(E2024,DelayData!C:C,DelayData!E:E,"Not Found")</f>
        <v>12</v>
      </c>
      <c r="T2024" s="3">
        <f>tbl_master[[#This Row],[Delay Mins]]</f>
        <v>12</v>
      </c>
      <c r="U2024" s="41">
        <f t="shared" si="127"/>
        <v>0</v>
      </c>
      <c r="V2024" s="41" t="e" cm="1">
        <f t="array" aca="1" ref="V2024" ca="1">IF(V5COUNT(S2024:S2026)&lt;3,"",AVERAGE(S2024:S2026))</f>
        <v>#NAME?</v>
      </c>
      <c r="W2024" s="41" t="e">
        <f t="shared" ca="1" si="128"/>
        <v>#NAME?</v>
      </c>
      <c r="X2024" s="41" t="e">
        <f t="shared" ca="1" si="129"/>
        <v>#NAME?</v>
      </c>
      <c r="Y2024" s="44" t="e">
        <f t="shared" ca="1" si="130"/>
        <v>#NAME?</v>
      </c>
    </row>
    <row r="2025" spans="1:25" ht="75" hidden="1" x14ac:dyDescent="0.25">
      <c r="A2025" s="3" t="s">
        <v>3733</v>
      </c>
      <c r="B2025" s="4">
        <v>45680</v>
      </c>
      <c r="C2025" s="3"/>
      <c r="D2025" s="5" t="s">
        <v>3734</v>
      </c>
      <c r="E2025" s="3" t="s">
        <v>118</v>
      </c>
      <c r="F2025" s="3">
        <v>54</v>
      </c>
      <c r="G2025" s="3">
        <v>68</v>
      </c>
      <c r="H2025" s="4">
        <v>43843</v>
      </c>
      <c r="I2025" s="3" t="s">
        <v>39</v>
      </c>
      <c r="J2025" s="3" t="s">
        <v>170</v>
      </c>
      <c r="K2025" s="3" t="s">
        <v>28</v>
      </c>
      <c r="L2025" s="5" t="s">
        <v>1669</v>
      </c>
      <c r="M2025" s="5"/>
      <c r="N2025" s="3" t="e">
        <f>IF(L2025="Availability", 0, IF(AND(#REF!="Y", OR(F2025&gt;2,#REF!&gt; 0)), 1, 0))</f>
        <v>#REF!</v>
      </c>
      <c r="O2025" s="5"/>
      <c r="P2025" s="5"/>
      <c r="Q2025" s="5"/>
      <c r="R2025" s="10"/>
      <c r="S2025" s="3">
        <f>_xlfn.XLOOKUP(E2025,DelayData!C:C,DelayData!E:E,"Not Found")</f>
        <v>0</v>
      </c>
      <c r="T2025" s="3">
        <f>tbl_master[[#This Row],[Delay Mins]]</f>
        <v>0</v>
      </c>
      <c r="U2025" s="41">
        <f t="shared" si="127"/>
        <v>12</v>
      </c>
      <c r="V2025" s="41" t="e" cm="1">
        <f t="array" aca="1" ref="V2025" ca="1">IF(V5COUNT(S2025:S2027)&lt;3,"",AVERAGE(S2025:S2027))</f>
        <v>#NAME?</v>
      </c>
      <c r="W2025" s="41" t="e">
        <f t="shared" ca="1" si="128"/>
        <v>#NAME?</v>
      </c>
      <c r="X2025" s="41" t="e">
        <f t="shared" ca="1" si="129"/>
        <v>#NAME?</v>
      </c>
      <c r="Y2025" s="44" t="e">
        <f t="shared" ca="1" si="130"/>
        <v>#NAME?</v>
      </c>
    </row>
    <row r="2026" spans="1:25" ht="45" hidden="1" x14ac:dyDescent="0.25">
      <c r="A2026" s="3" t="s">
        <v>3735</v>
      </c>
      <c r="B2026" s="4">
        <v>45680</v>
      </c>
      <c r="C2026" s="3"/>
      <c r="D2026" s="5" t="s">
        <v>3736</v>
      </c>
      <c r="E2026" s="3" t="s">
        <v>756</v>
      </c>
      <c r="F2026" s="3">
        <v>3</v>
      </c>
      <c r="G2026" s="3">
        <v>11</v>
      </c>
      <c r="H2026" s="4">
        <v>43584</v>
      </c>
      <c r="I2026" s="3" t="s">
        <v>26</v>
      </c>
      <c r="J2026" s="3" t="s">
        <v>183</v>
      </c>
      <c r="K2026" s="3" t="s">
        <v>28</v>
      </c>
      <c r="L2026" s="5"/>
      <c r="M2026" s="5"/>
      <c r="N2026" s="3" t="e">
        <f>IF(L2026="Availability", 0, IF(AND(#REF!="Y", OR(F2026&gt;2,#REF!&gt; 0)), 1, 0))</f>
        <v>#REF!</v>
      </c>
      <c r="O2026" s="5"/>
      <c r="P2026" s="5"/>
      <c r="Q2026" s="5"/>
      <c r="R2026" s="10"/>
      <c r="S2026" s="3">
        <f>_xlfn.XLOOKUP(E2026,DelayData!C:C,DelayData!E:E,"Not Found")</f>
        <v>0</v>
      </c>
      <c r="T2026" s="3">
        <f>tbl_master[[#This Row],[Delay Mins]]</f>
        <v>0</v>
      </c>
      <c r="U2026" s="41">
        <f t="shared" si="127"/>
        <v>0</v>
      </c>
      <c r="V2026" s="41" t="e" cm="1">
        <f t="array" aca="1" ref="V2026" ca="1">IF(V5COUNT(S2026:S2028)&lt;3,"",AVERAGE(S2026:S2028))</f>
        <v>#NAME?</v>
      </c>
      <c r="W2026" s="41" t="e">
        <f t="shared" ca="1" si="128"/>
        <v>#NAME?</v>
      </c>
      <c r="X2026" s="41" t="e">
        <f t="shared" ca="1" si="129"/>
        <v>#NAME?</v>
      </c>
      <c r="Y2026" s="44" t="e">
        <f t="shared" ca="1" si="130"/>
        <v>#NAME?</v>
      </c>
    </row>
    <row r="2027" spans="1:25" ht="60" hidden="1" x14ac:dyDescent="0.25">
      <c r="A2027" s="3" t="s">
        <v>3737</v>
      </c>
      <c r="B2027" s="4">
        <v>45680</v>
      </c>
      <c r="C2027" s="3"/>
      <c r="D2027" s="5" t="s">
        <v>2848</v>
      </c>
      <c r="E2027" s="3" t="s">
        <v>350</v>
      </c>
      <c r="F2027" s="3">
        <v>8</v>
      </c>
      <c r="G2027" s="3">
        <v>18</v>
      </c>
      <c r="H2027" s="4">
        <v>43545</v>
      </c>
      <c r="I2027" s="3" t="s">
        <v>744</v>
      </c>
      <c r="J2027" s="3"/>
      <c r="K2027" s="3" t="s">
        <v>34</v>
      </c>
      <c r="L2027" s="5" t="s">
        <v>875</v>
      </c>
      <c r="M2027" s="5"/>
      <c r="N2027" s="3" t="e">
        <f>IF(L2027="Availability", 0, IF(AND(#REF!="Y", OR(F2027&gt;2,#REF!&gt; 0)), 1, 0))</f>
        <v>#REF!</v>
      </c>
      <c r="O2027" s="5"/>
      <c r="P2027" s="5"/>
      <c r="Q2027" s="5"/>
      <c r="R2027" s="10"/>
      <c r="S2027" s="3">
        <f>_xlfn.XLOOKUP(E2027,DelayData!C:C,DelayData!E:E,"Not Found")</f>
        <v>7</v>
      </c>
      <c r="T2027" s="3">
        <f>tbl_master[[#This Row],[Delay Mins]]</f>
        <v>7</v>
      </c>
      <c r="U2027" s="41">
        <f t="shared" si="127"/>
        <v>0</v>
      </c>
      <c r="V2027" s="41" t="e" cm="1">
        <f t="array" aca="1" ref="V2027" ca="1">IF(V5COUNT(S2027:S2029)&lt;3,"",AVERAGE(S2027:S2029))</f>
        <v>#NAME?</v>
      </c>
      <c r="W2027" s="41" t="e">
        <f t="shared" ca="1" si="128"/>
        <v>#NAME?</v>
      </c>
      <c r="X2027" s="41" t="e">
        <f t="shared" ca="1" si="129"/>
        <v>#NAME?</v>
      </c>
      <c r="Y2027" s="44" t="e">
        <f t="shared" ca="1" si="130"/>
        <v>#NAME?</v>
      </c>
    </row>
    <row r="2028" spans="1:25" ht="30" hidden="1" x14ac:dyDescent="0.25">
      <c r="A2028" s="3" t="s">
        <v>3738</v>
      </c>
      <c r="B2028" s="4">
        <v>45680</v>
      </c>
      <c r="C2028" s="3"/>
      <c r="D2028" s="5"/>
      <c r="E2028" s="3" t="s">
        <v>95</v>
      </c>
      <c r="F2028" s="3">
        <v>5</v>
      </c>
      <c r="G2028" s="3">
        <v>15</v>
      </c>
      <c r="H2028" s="3"/>
      <c r="I2028" s="3" t="s">
        <v>33</v>
      </c>
      <c r="J2028" s="3" t="s">
        <v>27</v>
      </c>
      <c r="K2028" s="3" t="s">
        <v>28</v>
      </c>
      <c r="L2028" s="5"/>
      <c r="M2028" s="5"/>
      <c r="N2028" s="3" t="e">
        <f>IF(L2028="Availability", 0, IF(AND(#REF!="Y", OR(F2028&gt;2,#REF!&gt; 0)), 1, 0))</f>
        <v>#REF!</v>
      </c>
      <c r="O2028" s="5"/>
      <c r="P2028" s="5"/>
      <c r="Q2028" s="5"/>
      <c r="R2028" s="10"/>
      <c r="S2028" s="3">
        <f>_xlfn.XLOOKUP(E2028,DelayData!C:C,DelayData!E:E,"Not Found")</f>
        <v>0</v>
      </c>
      <c r="T2028" s="3">
        <f>tbl_master[[#This Row],[Delay Mins]]</f>
        <v>0</v>
      </c>
      <c r="U2028" s="41">
        <f t="shared" si="127"/>
        <v>7</v>
      </c>
      <c r="V2028" s="41" t="e" cm="1">
        <f t="array" aca="1" ref="V2028" ca="1">IF(V5COUNT(S2028:S2030)&lt;3,"",AVERAGE(S2028:S2030))</f>
        <v>#NAME?</v>
      </c>
      <c r="W2028" s="41" t="e">
        <f t="shared" ca="1" si="128"/>
        <v>#NAME?</v>
      </c>
      <c r="X2028" s="41" t="e">
        <f t="shared" ca="1" si="129"/>
        <v>#NAME?</v>
      </c>
      <c r="Y2028" s="44" t="e">
        <f t="shared" ca="1" si="130"/>
        <v>#NAME?</v>
      </c>
    </row>
    <row r="2029" spans="1:25" ht="60" hidden="1" x14ac:dyDescent="0.25">
      <c r="A2029" s="3" t="s">
        <v>3739</v>
      </c>
      <c r="B2029" s="4">
        <v>45680</v>
      </c>
      <c r="C2029" s="3"/>
      <c r="D2029" s="5" t="s">
        <v>231</v>
      </c>
      <c r="E2029" s="3" t="s">
        <v>241</v>
      </c>
      <c r="F2029" s="3">
        <v>2</v>
      </c>
      <c r="G2029" s="3">
        <v>2</v>
      </c>
      <c r="H2029" s="4">
        <v>43532</v>
      </c>
      <c r="I2029" s="3" t="s">
        <v>26</v>
      </c>
      <c r="J2029" s="3" t="s">
        <v>242</v>
      </c>
      <c r="K2029" s="3" t="s">
        <v>28</v>
      </c>
      <c r="L2029" s="5"/>
      <c r="M2029" s="5"/>
      <c r="N2029" s="3" t="e">
        <f>IF(L2029="Availability", 0, IF(AND(#REF!="Y", OR(F2029&gt;2,#REF!&gt; 0)), 1, 0))</f>
        <v>#REF!</v>
      </c>
      <c r="O2029" s="5"/>
      <c r="P2029" s="5"/>
      <c r="Q2029" s="5"/>
      <c r="R2029" s="10"/>
      <c r="S2029" s="3">
        <f>_xlfn.XLOOKUP(E2029,DelayData!C:C,DelayData!E:E,"Not Found")</f>
        <v>0</v>
      </c>
      <c r="T2029" s="3">
        <f>tbl_master[[#This Row],[Delay Mins]]</f>
        <v>0</v>
      </c>
      <c r="U2029" s="41">
        <f t="shared" si="127"/>
        <v>0</v>
      </c>
      <c r="V2029" s="41" t="e" cm="1">
        <f t="array" aca="1" ref="V2029" ca="1">IF(V5COUNT(S2029:S2031)&lt;3,"",AVERAGE(S2029:S2031))</f>
        <v>#NAME?</v>
      </c>
      <c r="W2029" s="41" t="e">
        <f t="shared" ca="1" si="128"/>
        <v>#NAME?</v>
      </c>
      <c r="X2029" s="41" t="e">
        <f t="shared" ca="1" si="129"/>
        <v>#NAME?</v>
      </c>
      <c r="Y2029" s="44" t="e">
        <f t="shared" ca="1" si="130"/>
        <v>#NAME?</v>
      </c>
    </row>
    <row r="2030" spans="1:25" ht="60" hidden="1" x14ac:dyDescent="0.25">
      <c r="A2030" s="3" t="s">
        <v>3740</v>
      </c>
      <c r="B2030" s="4">
        <v>45680</v>
      </c>
      <c r="C2030" s="3"/>
      <c r="D2030" s="5" t="s">
        <v>1451</v>
      </c>
      <c r="E2030" s="3" t="s">
        <v>1181</v>
      </c>
      <c r="F2030" s="3">
        <v>0</v>
      </c>
      <c r="G2030" s="3">
        <v>14</v>
      </c>
      <c r="H2030" s="4">
        <v>43819</v>
      </c>
      <c r="I2030" s="3" t="s">
        <v>583</v>
      </c>
      <c r="J2030" s="3"/>
      <c r="K2030" s="3" t="s">
        <v>34</v>
      </c>
      <c r="L2030" s="5" t="s">
        <v>875</v>
      </c>
      <c r="M2030" s="5"/>
      <c r="N2030" s="3" t="e">
        <f>IF(L2030="Availability", 0, IF(AND(#REF!="Y", OR(F2030&gt;2,#REF!&gt; 0)), 1, 0))</f>
        <v>#REF!</v>
      </c>
      <c r="O2030" s="5"/>
      <c r="P2030" s="5"/>
      <c r="Q2030" s="5"/>
      <c r="R2030" s="10"/>
      <c r="S2030" s="3">
        <f>_xlfn.XLOOKUP(E2030,DelayData!C:C,DelayData!E:E,"Not Found")</f>
        <v>10</v>
      </c>
      <c r="T2030" s="3">
        <f>tbl_master[[#This Row],[Delay Mins]]</f>
        <v>10</v>
      </c>
      <c r="U2030" s="41">
        <f t="shared" si="127"/>
        <v>0</v>
      </c>
      <c r="V2030" s="41" t="e" cm="1">
        <f t="array" aca="1" ref="V2030" ca="1">IF(V5COUNT(S2030:S2032)&lt;3,"",AVERAGE(S2030:S2032))</f>
        <v>#NAME?</v>
      </c>
      <c r="W2030" s="41" t="e">
        <f t="shared" ca="1" si="128"/>
        <v>#NAME?</v>
      </c>
      <c r="X2030" s="41" t="e">
        <f t="shared" ca="1" si="129"/>
        <v>#NAME?</v>
      </c>
      <c r="Y2030" s="44" t="e">
        <f t="shared" ca="1" si="130"/>
        <v>#NAME?</v>
      </c>
    </row>
    <row r="2031" spans="1:25" ht="75" hidden="1" x14ac:dyDescent="0.25">
      <c r="A2031" s="3" t="s">
        <v>3741</v>
      </c>
      <c r="B2031" s="4">
        <v>45680</v>
      </c>
      <c r="C2031" s="3"/>
      <c r="D2031" s="5" t="s">
        <v>999</v>
      </c>
      <c r="E2031" s="3" t="s">
        <v>70</v>
      </c>
      <c r="F2031" s="3">
        <v>5</v>
      </c>
      <c r="G2031" s="3">
        <v>5</v>
      </c>
      <c r="H2031" s="4">
        <v>43920</v>
      </c>
      <c r="I2031" s="3" t="s">
        <v>71</v>
      </c>
      <c r="J2031" s="3" t="s">
        <v>55</v>
      </c>
      <c r="K2031" s="3" t="s">
        <v>28</v>
      </c>
      <c r="L2031" s="5"/>
      <c r="M2031" s="5"/>
      <c r="N2031" s="3" t="e">
        <f>IF(L2031="Availability", 0, IF(AND(#REF!="Y", OR(F2031&gt;2,#REF!&gt; 0)), 1, 0))</f>
        <v>#REF!</v>
      </c>
      <c r="O2031" s="5"/>
      <c r="P2031" s="5"/>
      <c r="Q2031" s="5"/>
      <c r="R2031" s="10"/>
      <c r="S2031" s="3">
        <f>_xlfn.XLOOKUP(E2031,DelayData!C:C,DelayData!E:E,"Not Found")</f>
        <v>27</v>
      </c>
      <c r="T2031" s="3">
        <f>tbl_master[[#This Row],[Delay Mins]]</f>
        <v>27</v>
      </c>
      <c r="U2031" s="41">
        <f t="shared" si="127"/>
        <v>10</v>
      </c>
      <c r="V2031" s="41" t="e" cm="1">
        <f t="array" aca="1" ref="V2031" ca="1">IF(V5COUNT(S2031:S2033)&lt;3,"",AVERAGE(S2031:S2033))</f>
        <v>#NAME?</v>
      </c>
      <c r="W2031" s="41" t="e">
        <f t="shared" ca="1" si="128"/>
        <v>#NAME?</v>
      </c>
      <c r="X2031" s="41" t="e">
        <f t="shared" ca="1" si="129"/>
        <v>#NAME?</v>
      </c>
      <c r="Y2031" s="44" t="e">
        <f t="shared" ca="1" si="130"/>
        <v>#NAME?</v>
      </c>
    </row>
    <row r="2032" spans="1:25" ht="135" hidden="1" x14ac:dyDescent="0.25">
      <c r="A2032" s="3" t="s">
        <v>3742</v>
      </c>
      <c r="B2032" s="4">
        <v>45680</v>
      </c>
      <c r="C2032" s="3"/>
      <c r="D2032" s="5" t="s">
        <v>3743</v>
      </c>
      <c r="E2032" s="3" t="s">
        <v>133</v>
      </c>
      <c r="F2032" s="3">
        <v>8</v>
      </c>
      <c r="G2032" s="3">
        <v>8</v>
      </c>
      <c r="H2032" s="4">
        <v>43812</v>
      </c>
      <c r="I2032" s="3" t="s">
        <v>1981</v>
      </c>
      <c r="J2032" s="3"/>
      <c r="K2032" s="3" t="s">
        <v>584</v>
      </c>
      <c r="L2032" s="5" t="s">
        <v>875</v>
      </c>
      <c r="M2032" s="5"/>
      <c r="N2032" s="3" t="e">
        <f>IF(L2032="Availability", 0, IF(AND(#REF!="Y", OR(F2032&gt;2,#REF!&gt; 0)), 1, 0))</f>
        <v>#REF!</v>
      </c>
      <c r="O2032" s="5"/>
      <c r="P2032" s="5"/>
      <c r="Q2032" s="5"/>
      <c r="R2032" s="10"/>
      <c r="S2032" s="3">
        <f>_xlfn.XLOOKUP(E2032,DelayData!C:C,DelayData!E:E,"Not Found")</f>
        <v>101</v>
      </c>
      <c r="T2032" s="3">
        <f>tbl_master[[#This Row],[Delay Mins]]</f>
        <v>101</v>
      </c>
      <c r="U2032" s="41">
        <f t="shared" si="127"/>
        <v>27</v>
      </c>
      <c r="V2032" s="41" t="e" cm="1">
        <f t="array" aca="1" ref="V2032" ca="1">IF(V5COUNT(S2032:S2034)&lt;3,"",AVERAGE(S2032:S2034))</f>
        <v>#NAME?</v>
      </c>
      <c r="W2032" s="41" t="e">
        <f t="shared" ca="1" si="128"/>
        <v>#NAME?</v>
      </c>
      <c r="X2032" s="41" t="e">
        <f t="shared" ca="1" si="129"/>
        <v>#NAME?</v>
      </c>
      <c r="Y2032" s="44" t="e">
        <f t="shared" ca="1" si="130"/>
        <v>#NAME?</v>
      </c>
    </row>
    <row r="2033" spans="1:25" ht="75" hidden="1" x14ac:dyDescent="0.25">
      <c r="A2033" s="3" t="s">
        <v>3744</v>
      </c>
      <c r="B2033" s="4">
        <v>45680</v>
      </c>
      <c r="C2033" s="3"/>
      <c r="D2033" s="5" t="s">
        <v>3745</v>
      </c>
      <c r="E2033" s="3" t="s">
        <v>25</v>
      </c>
      <c r="F2033" s="3">
        <v>0</v>
      </c>
      <c r="G2033" s="3">
        <v>0</v>
      </c>
      <c r="H2033" s="4">
        <v>43728</v>
      </c>
      <c r="I2033" s="3" t="s">
        <v>39</v>
      </c>
      <c r="J2033" s="3" t="s">
        <v>242</v>
      </c>
      <c r="K2033" s="3" t="s">
        <v>28</v>
      </c>
      <c r="L2033" s="5"/>
      <c r="M2033" s="5"/>
      <c r="N2033" s="3" t="e">
        <f>IF(L2033="Availability", 0, IF(AND(#REF!="Y", OR(F2033&gt;2,#REF!&gt; 0)), 1, 0))</f>
        <v>#REF!</v>
      </c>
      <c r="O2033" s="5"/>
      <c r="P2033" s="5"/>
      <c r="Q2033" s="5"/>
      <c r="R2033" s="10"/>
      <c r="S2033" s="3">
        <f>_xlfn.XLOOKUP(E2033,DelayData!C:C,DelayData!E:E,"Not Found")</f>
        <v>0</v>
      </c>
      <c r="T2033" s="3">
        <f>tbl_master[[#This Row],[Delay Mins]]</f>
        <v>0</v>
      </c>
      <c r="U2033" s="41">
        <f t="shared" si="127"/>
        <v>101</v>
      </c>
      <c r="V2033" s="41" t="e" cm="1">
        <f t="array" aca="1" ref="V2033" ca="1">IF(V5COUNT(S2033:S2035)&lt;3,"",AVERAGE(S2033:S2035))</f>
        <v>#NAME?</v>
      </c>
      <c r="W2033" s="41" t="e">
        <f t="shared" ca="1" si="128"/>
        <v>#NAME?</v>
      </c>
      <c r="X2033" s="41" t="e">
        <f t="shared" ca="1" si="129"/>
        <v>#NAME?</v>
      </c>
      <c r="Y2033" s="44" t="e">
        <f t="shared" ca="1" si="130"/>
        <v>#NAME?</v>
      </c>
    </row>
    <row r="2034" spans="1:25" ht="30" hidden="1" x14ac:dyDescent="0.25">
      <c r="A2034" s="3" t="s">
        <v>3746</v>
      </c>
      <c r="B2034" s="4">
        <v>45678</v>
      </c>
      <c r="C2034" s="3"/>
      <c r="D2034" s="5"/>
      <c r="E2034" s="3" t="s">
        <v>95</v>
      </c>
      <c r="F2034" s="3">
        <v>23</v>
      </c>
      <c r="G2034" s="3">
        <v>26</v>
      </c>
      <c r="H2034" s="3"/>
      <c r="I2034" s="3" t="s">
        <v>33</v>
      </c>
      <c r="J2034" s="3" t="s">
        <v>288</v>
      </c>
      <c r="K2034" s="3" t="s">
        <v>28</v>
      </c>
      <c r="L2034" s="5"/>
      <c r="M2034" s="5"/>
      <c r="N2034" s="3" t="e">
        <f>IF(L2034="Availability", 0, IF(AND(#REF!="Y", OR(F2034&gt;2,#REF!&gt; 0)), 1, 0))</f>
        <v>#REF!</v>
      </c>
      <c r="O2034" s="5"/>
      <c r="P2034" s="5"/>
      <c r="Q2034" s="5"/>
      <c r="R2034" s="10"/>
      <c r="S2034" s="3">
        <f>_xlfn.XLOOKUP(E2034,DelayData!C:C,DelayData!E:E,"Not Found")</f>
        <v>0</v>
      </c>
      <c r="T2034" s="3">
        <f>tbl_master[[#This Row],[Delay Mins]]</f>
        <v>0</v>
      </c>
      <c r="U2034" s="41">
        <f t="shared" si="127"/>
        <v>0</v>
      </c>
      <c r="V2034" s="41" t="e" cm="1">
        <f t="array" aca="1" ref="V2034" ca="1">IF(V5COUNT(S2034:S2036)&lt;3,"",AVERAGE(S2034:S2036))</f>
        <v>#NAME?</v>
      </c>
      <c r="W2034" s="41" t="e">
        <f t="shared" ca="1" si="128"/>
        <v>#NAME?</v>
      </c>
      <c r="X2034" s="41" t="e">
        <f t="shared" ca="1" si="129"/>
        <v>#NAME?</v>
      </c>
      <c r="Y2034" s="44" t="e">
        <f t="shared" ca="1" si="130"/>
        <v>#NAME?</v>
      </c>
    </row>
    <row r="2035" spans="1:25" ht="45" hidden="1" x14ac:dyDescent="0.25">
      <c r="A2035" s="3" t="s">
        <v>3747</v>
      </c>
      <c r="B2035" s="4">
        <v>45678</v>
      </c>
      <c r="C2035" s="3"/>
      <c r="D2035" s="5" t="s">
        <v>3748</v>
      </c>
      <c r="E2035" s="3" t="s">
        <v>95</v>
      </c>
      <c r="F2035" s="3">
        <v>0</v>
      </c>
      <c r="G2035" s="3">
        <v>17</v>
      </c>
      <c r="H2035" s="4">
        <v>43679</v>
      </c>
      <c r="I2035" s="3" t="s">
        <v>39</v>
      </c>
      <c r="J2035" s="3" t="s">
        <v>170</v>
      </c>
      <c r="K2035" s="3" t="s">
        <v>28</v>
      </c>
      <c r="L2035" s="5"/>
      <c r="M2035" s="5"/>
      <c r="N2035" s="3" t="e">
        <f>IF(L2035="Availability", 0, IF(AND(#REF!="Y", OR(F2035&gt;2,#REF!&gt; 0)), 1, 0))</f>
        <v>#REF!</v>
      </c>
      <c r="O2035" s="5"/>
      <c r="P2035" s="5"/>
      <c r="Q2035" s="5"/>
      <c r="R2035" s="10"/>
      <c r="S2035" s="3">
        <f>_xlfn.XLOOKUP(E2035,DelayData!C:C,DelayData!E:E,"Not Found")</f>
        <v>0</v>
      </c>
      <c r="T2035" s="3">
        <f>tbl_master[[#This Row],[Delay Mins]]</f>
        <v>0</v>
      </c>
      <c r="U2035" s="41">
        <f t="shared" si="127"/>
        <v>0</v>
      </c>
      <c r="V2035" s="41" t="e" cm="1">
        <f t="array" aca="1" ref="V2035" ca="1">IF(V5COUNT(S2035:S2037)&lt;3,"",AVERAGE(S2035:S2037))</f>
        <v>#NAME?</v>
      </c>
      <c r="W2035" s="41" t="e">
        <f t="shared" ca="1" si="128"/>
        <v>#NAME?</v>
      </c>
      <c r="X2035" s="41" t="e">
        <f t="shared" ca="1" si="129"/>
        <v>#NAME?</v>
      </c>
      <c r="Y2035" s="44" t="e">
        <f t="shared" ca="1" si="130"/>
        <v>#NAME?</v>
      </c>
    </row>
    <row r="2036" spans="1:25" ht="75" hidden="1" x14ac:dyDescent="0.25">
      <c r="A2036" s="3" t="s">
        <v>3749</v>
      </c>
      <c r="B2036" s="4">
        <v>45678</v>
      </c>
      <c r="C2036" s="3"/>
      <c r="D2036" s="5" t="s">
        <v>3750</v>
      </c>
      <c r="E2036" s="3" t="s">
        <v>87</v>
      </c>
      <c r="F2036" s="3">
        <v>27</v>
      </c>
      <c r="G2036" s="3">
        <v>31</v>
      </c>
      <c r="H2036" s="4">
        <v>43686</v>
      </c>
      <c r="I2036" s="3" t="s">
        <v>71</v>
      </c>
      <c r="J2036" s="3" t="s">
        <v>55</v>
      </c>
      <c r="K2036" s="3" t="s">
        <v>28</v>
      </c>
      <c r="L2036" s="5"/>
      <c r="M2036" s="5"/>
      <c r="N2036" s="3" t="e">
        <f>IF(L2036="Availability", 0, IF(AND(#REF!="Y", OR(F2036&gt;2,#REF!&gt; 0)), 1, 0))</f>
        <v>#REF!</v>
      </c>
      <c r="O2036" s="5"/>
      <c r="P2036" s="5"/>
      <c r="Q2036" s="5"/>
      <c r="R2036" s="10"/>
      <c r="S2036" s="3">
        <f>_xlfn.XLOOKUP(E2036,DelayData!C:C,DelayData!E:E,"Not Found")</f>
        <v>0</v>
      </c>
      <c r="T2036" s="3">
        <f>tbl_master[[#This Row],[Delay Mins]]</f>
        <v>0</v>
      </c>
      <c r="U2036" s="41">
        <f t="shared" si="127"/>
        <v>0</v>
      </c>
      <c r="V2036" s="41" t="e" cm="1">
        <f t="array" aca="1" ref="V2036" ca="1">IF(V5COUNT(S2036:S2038)&lt;3,"",AVERAGE(S2036:S2038))</f>
        <v>#NAME?</v>
      </c>
      <c r="W2036" s="41" t="e">
        <f t="shared" ca="1" si="128"/>
        <v>#NAME?</v>
      </c>
      <c r="X2036" s="41" t="e">
        <f t="shared" ca="1" si="129"/>
        <v>#NAME?</v>
      </c>
      <c r="Y2036" s="44" t="e">
        <f t="shared" ca="1" si="130"/>
        <v>#NAME?</v>
      </c>
    </row>
    <row r="2037" spans="1:25" ht="75" hidden="1" x14ac:dyDescent="0.25">
      <c r="A2037" s="3" t="s">
        <v>3751</v>
      </c>
      <c r="B2037" s="4">
        <v>45678</v>
      </c>
      <c r="C2037" s="3"/>
      <c r="D2037" s="5" t="s">
        <v>3752</v>
      </c>
      <c r="E2037" s="3" t="s">
        <v>116</v>
      </c>
      <c r="F2037" s="3">
        <v>5</v>
      </c>
      <c r="G2037" s="3">
        <v>5</v>
      </c>
      <c r="H2037" s="4">
        <v>43728</v>
      </c>
      <c r="I2037" s="3" t="s">
        <v>26</v>
      </c>
      <c r="J2037" s="3" t="s">
        <v>242</v>
      </c>
      <c r="K2037" s="3" t="s">
        <v>28</v>
      </c>
      <c r="L2037" s="5"/>
      <c r="M2037" s="5"/>
      <c r="N2037" s="3" t="e">
        <f>IF(L2037="Availability", 0, IF(AND(#REF!="Y", OR(F2037&gt;2,#REF!&gt; 0)), 1, 0))</f>
        <v>#REF!</v>
      </c>
      <c r="O2037" s="5"/>
      <c r="P2037" s="5"/>
      <c r="Q2037" s="5"/>
      <c r="R2037" s="10"/>
      <c r="S2037" s="3">
        <f>_xlfn.XLOOKUP(E2037,DelayData!C:C,DelayData!E:E,"Not Found")</f>
        <v>6</v>
      </c>
      <c r="T2037" s="3">
        <f>tbl_master[[#This Row],[Delay Mins]]</f>
        <v>6</v>
      </c>
      <c r="U2037" s="41">
        <f t="shared" si="127"/>
        <v>0</v>
      </c>
      <c r="V2037" s="41" t="e" cm="1">
        <f t="array" aca="1" ref="V2037" ca="1">IF(V5COUNT(S2037:S2039)&lt;3,"",AVERAGE(S2037:S2039))</f>
        <v>#NAME?</v>
      </c>
      <c r="W2037" s="41" t="e">
        <f t="shared" ca="1" si="128"/>
        <v>#NAME?</v>
      </c>
      <c r="X2037" s="41" t="e">
        <f t="shared" ca="1" si="129"/>
        <v>#NAME?</v>
      </c>
      <c r="Y2037" s="44" t="e">
        <f t="shared" ca="1" si="130"/>
        <v>#NAME?</v>
      </c>
    </row>
    <row r="2038" spans="1:25" ht="150" hidden="1" x14ac:dyDescent="0.25">
      <c r="A2038" s="3" t="s">
        <v>3753</v>
      </c>
      <c r="B2038" s="4">
        <v>45678</v>
      </c>
      <c r="C2038" s="3"/>
      <c r="D2038" s="5" t="s">
        <v>3754</v>
      </c>
      <c r="E2038" s="3" t="s">
        <v>1295</v>
      </c>
      <c r="F2038" s="3">
        <v>0</v>
      </c>
      <c r="G2038" s="3">
        <v>0</v>
      </c>
      <c r="H2038" s="4">
        <v>43700</v>
      </c>
      <c r="I2038" s="3" t="s">
        <v>217</v>
      </c>
      <c r="J2038" s="3" t="s">
        <v>55</v>
      </c>
      <c r="K2038" s="3" t="s">
        <v>28</v>
      </c>
      <c r="L2038" s="5"/>
      <c r="M2038" s="5"/>
      <c r="N2038" s="3" t="e">
        <f>IF(L2038="Availability", 0, IF(AND(#REF!="Y", OR(F2038&gt;2,#REF!&gt; 0)), 1, 0))</f>
        <v>#REF!</v>
      </c>
      <c r="O2038" s="5"/>
      <c r="P2038" s="5"/>
      <c r="Q2038" s="5"/>
      <c r="R2038" s="10"/>
      <c r="S2038" s="3">
        <f>_xlfn.XLOOKUP(E2038,DelayData!C:C,DelayData!E:E,"Not Found")</f>
        <v>0</v>
      </c>
      <c r="T2038" s="3">
        <f>tbl_master[[#This Row],[Delay Mins]]</f>
        <v>0</v>
      </c>
      <c r="U2038" s="41">
        <f t="shared" si="127"/>
        <v>6</v>
      </c>
      <c r="V2038" s="41" t="e" cm="1">
        <f t="array" aca="1" ref="V2038" ca="1">IF(V5COUNT(S2038:S2040)&lt;3,"",AVERAGE(S2038:S2040))</f>
        <v>#NAME?</v>
      </c>
      <c r="W2038" s="41" t="e">
        <f t="shared" ca="1" si="128"/>
        <v>#NAME?</v>
      </c>
      <c r="X2038" s="41" t="e">
        <f t="shared" ca="1" si="129"/>
        <v>#NAME?</v>
      </c>
      <c r="Y2038" s="44" t="e">
        <f t="shared" ca="1" si="130"/>
        <v>#NAME?</v>
      </c>
    </row>
    <row r="2039" spans="1:25" ht="60" hidden="1" x14ac:dyDescent="0.25">
      <c r="A2039" s="3" t="s">
        <v>3755</v>
      </c>
      <c r="B2039" s="4">
        <v>45678</v>
      </c>
      <c r="C2039" s="3"/>
      <c r="D2039" s="5" t="s">
        <v>3451</v>
      </c>
      <c r="E2039" s="3" t="s">
        <v>70</v>
      </c>
      <c r="F2039" s="3">
        <v>37</v>
      </c>
      <c r="G2039" s="3">
        <v>49</v>
      </c>
      <c r="H2039" s="3"/>
      <c r="I2039" s="3" t="s">
        <v>71</v>
      </c>
      <c r="J2039" s="3" t="s">
        <v>55</v>
      </c>
      <c r="K2039" s="3" t="s">
        <v>28</v>
      </c>
      <c r="L2039" s="5"/>
      <c r="M2039" s="5"/>
      <c r="N2039" s="3" t="e">
        <f>IF(L2039="Availability", 0, IF(AND(#REF!="Y", OR(F2039&gt;2,#REF!&gt; 0)), 1, 0))</f>
        <v>#REF!</v>
      </c>
      <c r="O2039" s="5"/>
      <c r="P2039" s="5"/>
      <c r="Q2039" s="5"/>
      <c r="R2039" s="10"/>
      <c r="S2039" s="3">
        <f>_xlfn.XLOOKUP(E2039,DelayData!C:C,DelayData!E:E,"Not Found")</f>
        <v>27</v>
      </c>
      <c r="T2039" s="3">
        <f>tbl_master[[#This Row],[Delay Mins]]</f>
        <v>27</v>
      </c>
      <c r="U2039" s="41">
        <f t="shared" si="127"/>
        <v>0</v>
      </c>
      <c r="V2039" s="41" t="e" cm="1">
        <f t="array" aca="1" ref="V2039" ca="1">IF(V5COUNT(S2039:S2041)&lt;3,"",AVERAGE(S2039:S2041))</f>
        <v>#NAME?</v>
      </c>
      <c r="W2039" s="41" t="e">
        <f t="shared" ca="1" si="128"/>
        <v>#NAME?</v>
      </c>
      <c r="X2039" s="41" t="e">
        <f t="shared" ca="1" si="129"/>
        <v>#NAME?</v>
      </c>
      <c r="Y2039" s="44" t="e">
        <f t="shared" ca="1" si="130"/>
        <v>#NAME?</v>
      </c>
    </row>
    <row r="2040" spans="1:25" ht="45" hidden="1" x14ac:dyDescent="0.25">
      <c r="A2040" s="3" t="s">
        <v>3756</v>
      </c>
      <c r="B2040" s="4">
        <v>45677</v>
      </c>
      <c r="C2040" s="3"/>
      <c r="D2040" s="5" t="s">
        <v>3757</v>
      </c>
      <c r="E2040" s="3" t="s">
        <v>43</v>
      </c>
      <c r="F2040" s="3">
        <v>4</v>
      </c>
      <c r="G2040" s="3">
        <v>4</v>
      </c>
      <c r="H2040" s="4">
        <v>44040</v>
      </c>
      <c r="I2040" s="3" t="s">
        <v>54</v>
      </c>
      <c r="J2040" s="3" t="s">
        <v>44</v>
      </c>
      <c r="K2040" s="3" t="s">
        <v>28</v>
      </c>
      <c r="L2040" s="5"/>
      <c r="M2040" s="5"/>
      <c r="N2040" s="3" t="e">
        <f>IF(L2040="Availability", 0, IF(AND(#REF!="Y", OR(F2040&gt;2,#REF!&gt; 0)), 1, 0))</f>
        <v>#REF!</v>
      </c>
      <c r="O2040" s="5"/>
      <c r="P2040" s="5"/>
      <c r="Q2040" s="5"/>
      <c r="R2040" s="10"/>
      <c r="S2040" s="3">
        <f>_xlfn.XLOOKUP(E2040,DelayData!C:C,DelayData!E:E,"Not Found")</f>
        <v>0</v>
      </c>
      <c r="T2040" s="3">
        <f>tbl_master[[#This Row],[Delay Mins]]</f>
        <v>0</v>
      </c>
      <c r="U2040" s="41">
        <f t="shared" si="127"/>
        <v>27</v>
      </c>
      <c r="V2040" s="41" t="e" cm="1">
        <f t="array" aca="1" ref="V2040" ca="1">IF(V5COUNT(S2040:S2042)&lt;3,"",AVERAGE(S2040:S2042))</f>
        <v>#NAME?</v>
      </c>
      <c r="W2040" s="41" t="e">
        <f t="shared" ca="1" si="128"/>
        <v>#NAME?</v>
      </c>
      <c r="X2040" s="41" t="e">
        <f t="shared" ca="1" si="129"/>
        <v>#NAME?</v>
      </c>
      <c r="Y2040" s="44" t="e">
        <f t="shared" ca="1" si="130"/>
        <v>#NAME?</v>
      </c>
    </row>
    <row r="2041" spans="1:25" ht="45" hidden="1" x14ac:dyDescent="0.25">
      <c r="A2041" s="3" t="s">
        <v>3758</v>
      </c>
      <c r="B2041" s="4">
        <v>45677</v>
      </c>
      <c r="C2041" s="3"/>
      <c r="D2041" s="5" t="s">
        <v>3759</v>
      </c>
      <c r="E2041" s="3" t="s">
        <v>25</v>
      </c>
      <c r="F2041" s="3">
        <v>0</v>
      </c>
      <c r="G2041" s="3">
        <v>0</v>
      </c>
      <c r="H2041" s="4">
        <v>43714</v>
      </c>
      <c r="I2041" s="3" t="s">
        <v>26</v>
      </c>
      <c r="J2041" s="3" t="s">
        <v>242</v>
      </c>
      <c r="K2041" s="3" t="s">
        <v>28</v>
      </c>
      <c r="L2041" s="5"/>
      <c r="M2041" s="5"/>
      <c r="N2041" s="3" t="e">
        <f>IF(L2041="Availability", 0, IF(AND(#REF!="Y", OR(F2041&gt;2,#REF!&gt; 0)), 1, 0))</f>
        <v>#REF!</v>
      </c>
      <c r="O2041" s="5"/>
      <c r="P2041" s="5"/>
      <c r="Q2041" s="5"/>
      <c r="R2041" s="10"/>
      <c r="S2041" s="3">
        <f>_xlfn.XLOOKUP(E2041,DelayData!C:C,DelayData!E:E,"Not Found")</f>
        <v>0</v>
      </c>
      <c r="T2041" s="3">
        <f>tbl_master[[#This Row],[Delay Mins]]</f>
        <v>0</v>
      </c>
      <c r="U2041" s="41">
        <f t="shared" si="127"/>
        <v>0</v>
      </c>
      <c r="V2041" s="41" t="e" cm="1">
        <f t="array" aca="1" ref="V2041" ca="1">IF(V5COUNT(S2041:S2043)&lt;3,"",AVERAGE(S2041:S2043))</f>
        <v>#NAME?</v>
      </c>
      <c r="W2041" s="41" t="e">
        <f t="shared" ca="1" si="128"/>
        <v>#NAME?</v>
      </c>
      <c r="X2041" s="41" t="e">
        <f t="shared" ca="1" si="129"/>
        <v>#NAME?</v>
      </c>
      <c r="Y2041" s="44" t="e">
        <f t="shared" ca="1" si="130"/>
        <v>#NAME?</v>
      </c>
    </row>
    <row r="2042" spans="1:25" ht="30" hidden="1" x14ac:dyDescent="0.25">
      <c r="A2042" s="3" t="s">
        <v>3760</v>
      </c>
      <c r="B2042" s="4">
        <v>45677</v>
      </c>
      <c r="C2042" s="3"/>
      <c r="D2042" s="5"/>
      <c r="E2042" s="3" t="s">
        <v>48</v>
      </c>
      <c r="F2042" s="3">
        <v>84</v>
      </c>
      <c r="G2042" s="3">
        <v>357</v>
      </c>
      <c r="H2042" s="3"/>
      <c r="I2042" s="3" t="s">
        <v>33</v>
      </c>
      <c r="J2042" s="3" t="s">
        <v>288</v>
      </c>
      <c r="K2042" s="3" t="s">
        <v>28</v>
      </c>
      <c r="L2042" s="5"/>
      <c r="M2042" s="5"/>
      <c r="N2042" s="3" t="e">
        <f>IF(L2042="Availability", 0, IF(AND(#REF!="Y", OR(F2042&gt;2,#REF!&gt; 0)), 1, 0))</f>
        <v>#REF!</v>
      </c>
      <c r="O2042" s="5"/>
      <c r="P2042" s="5"/>
      <c r="Q2042" s="5"/>
      <c r="R2042" s="10"/>
      <c r="S2042" s="3">
        <f>_xlfn.XLOOKUP(E2042,DelayData!C:C,DelayData!E:E,"Not Found")</f>
        <v>0</v>
      </c>
      <c r="T2042" s="3">
        <f>tbl_master[[#This Row],[Delay Mins]]</f>
        <v>0</v>
      </c>
      <c r="U2042" s="41">
        <f t="shared" si="127"/>
        <v>0</v>
      </c>
      <c r="V2042" s="41" t="e" cm="1">
        <f t="array" aca="1" ref="V2042" ca="1">IF(V5COUNT(S2042:S2044)&lt;3,"",AVERAGE(S2042:S2044))</f>
        <v>#NAME?</v>
      </c>
      <c r="W2042" s="41" t="e">
        <f t="shared" ca="1" si="128"/>
        <v>#NAME?</v>
      </c>
      <c r="X2042" s="41" t="e">
        <f t="shared" ca="1" si="129"/>
        <v>#NAME?</v>
      </c>
      <c r="Y2042" s="44" t="e">
        <f t="shared" ca="1" si="130"/>
        <v>#NAME?</v>
      </c>
    </row>
    <row r="2043" spans="1:25" ht="60" hidden="1" x14ac:dyDescent="0.25">
      <c r="A2043" s="3" t="s">
        <v>3761</v>
      </c>
      <c r="B2043" s="4">
        <v>45677</v>
      </c>
      <c r="C2043" s="3"/>
      <c r="D2043" s="5" t="s">
        <v>562</v>
      </c>
      <c r="E2043" s="3" t="s">
        <v>187</v>
      </c>
      <c r="F2043" s="3">
        <v>22</v>
      </c>
      <c r="G2043" s="3">
        <v>24</v>
      </c>
      <c r="H2043" s="4">
        <v>43782</v>
      </c>
      <c r="I2043" s="3" t="s">
        <v>39</v>
      </c>
      <c r="J2043" s="3" t="s">
        <v>163</v>
      </c>
      <c r="K2043" s="3" t="s">
        <v>28</v>
      </c>
      <c r="L2043" s="5"/>
      <c r="M2043" s="5"/>
      <c r="N2043" s="3" t="e">
        <f>IF(L2043="Availability", 0, IF(AND(#REF!="Y", OR(F2043&gt;2,#REF!&gt; 0)), 1, 0))</f>
        <v>#REF!</v>
      </c>
      <c r="O2043" s="5"/>
      <c r="P2043" s="5"/>
      <c r="Q2043" s="5"/>
      <c r="R2043" s="10"/>
      <c r="S2043" s="3">
        <f>_xlfn.XLOOKUP(E2043,DelayData!C:C,DelayData!E:E,"Not Found")</f>
        <v>23</v>
      </c>
      <c r="T2043" s="3">
        <f>tbl_master[[#This Row],[Delay Mins]]</f>
        <v>23</v>
      </c>
      <c r="U2043" s="41">
        <f t="shared" si="127"/>
        <v>0</v>
      </c>
      <c r="V2043" s="41" t="e" cm="1">
        <f t="array" aca="1" ref="V2043" ca="1">IF(V5COUNT(S2043:S2045)&lt;3,"",AVERAGE(S2043:S2045))</f>
        <v>#NAME?</v>
      </c>
      <c r="W2043" s="41" t="e">
        <f t="shared" ca="1" si="128"/>
        <v>#NAME?</v>
      </c>
      <c r="X2043" s="41" t="e">
        <f t="shared" ca="1" si="129"/>
        <v>#NAME?</v>
      </c>
      <c r="Y2043" s="44" t="e">
        <f t="shared" ca="1" si="130"/>
        <v>#NAME?</v>
      </c>
    </row>
    <row r="2044" spans="1:25" ht="45" hidden="1" x14ac:dyDescent="0.25">
      <c r="A2044" s="3" t="s">
        <v>3762</v>
      </c>
      <c r="B2044" s="4">
        <v>45677</v>
      </c>
      <c r="C2044" s="3"/>
      <c r="D2044" s="5" t="s">
        <v>3763</v>
      </c>
      <c r="E2044" s="3" t="s">
        <v>387</v>
      </c>
      <c r="F2044" s="3">
        <v>26</v>
      </c>
      <c r="G2044" s="3">
        <v>72</v>
      </c>
      <c r="H2044" s="4">
        <v>43728</v>
      </c>
      <c r="I2044" s="3" t="s">
        <v>39</v>
      </c>
      <c r="J2044" s="3" t="s">
        <v>170</v>
      </c>
      <c r="K2044" s="3" t="s">
        <v>28</v>
      </c>
      <c r="L2044" s="5"/>
      <c r="M2044" s="5"/>
      <c r="N2044" s="3" t="e">
        <f>IF(L2044="Availability", 0, IF(AND(#REF!="Y", OR(F2044&gt;2,#REF!&gt; 0)), 1, 0))</f>
        <v>#REF!</v>
      </c>
      <c r="O2044" s="5"/>
      <c r="P2044" s="5"/>
      <c r="Q2044" s="5"/>
      <c r="R2044" s="10"/>
      <c r="S2044" s="3">
        <f>_xlfn.XLOOKUP(E2044,DelayData!C:C,DelayData!E:E,"Not Found")</f>
        <v>31</v>
      </c>
      <c r="T2044" s="3">
        <f>tbl_master[[#This Row],[Delay Mins]]</f>
        <v>31</v>
      </c>
      <c r="U2044" s="41">
        <f t="shared" si="127"/>
        <v>23</v>
      </c>
      <c r="V2044" s="41" t="e" cm="1">
        <f t="array" aca="1" ref="V2044" ca="1">IF(V5COUNT(S2044:S2046)&lt;3,"",AVERAGE(S2044:S2046))</f>
        <v>#NAME?</v>
      </c>
      <c r="W2044" s="41" t="e">
        <f t="shared" ca="1" si="128"/>
        <v>#NAME?</v>
      </c>
      <c r="X2044" s="41" t="e">
        <f t="shared" ca="1" si="129"/>
        <v>#NAME?</v>
      </c>
      <c r="Y2044" s="44" t="e">
        <f t="shared" ca="1" si="130"/>
        <v>#NAME?</v>
      </c>
    </row>
    <row r="2045" spans="1:25" ht="90" hidden="1" x14ac:dyDescent="0.25">
      <c r="A2045" s="3" t="s">
        <v>3764</v>
      </c>
      <c r="B2045" s="4">
        <v>45677</v>
      </c>
      <c r="C2045" s="3"/>
      <c r="D2045" s="5" t="s">
        <v>3765</v>
      </c>
      <c r="E2045" s="3" t="s">
        <v>216</v>
      </c>
      <c r="F2045" s="3">
        <v>16</v>
      </c>
      <c r="G2045" s="3">
        <v>16</v>
      </c>
      <c r="H2045" s="4">
        <v>43679</v>
      </c>
      <c r="I2045" s="3" t="s">
        <v>253</v>
      </c>
      <c r="J2045" s="3" t="s">
        <v>254</v>
      </c>
      <c r="K2045" s="3" t="s">
        <v>28</v>
      </c>
      <c r="L2045" s="5" t="s">
        <v>1669</v>
      </c>
      <c r="M2045" s="5" t="s">
        <v>3642</v>
      </c>
      <c r="N2045" s="3" t="e">
        <f>IF(L2045="Availability", 0, IF(AND(#REF!="Y", OR(F2045&gt;2,#REF!&gt; 0)), 1, 0))</f>
        <v>#REF!</v>
      </c>
      <c r="O2045" s="5"/>
      <c r="P2045" s="5"/>
      <c r="Q2045" s="5"/>
      <c r="R2045" s="10"/>
      <c r="S2045" s="3">
        <f>_xlfn.XLOOKUP(E2045,DelayData!C:C,DelayData!E:E,"Not Found")</f>
        <v>3</v>
      </c>
      <c r="T2045" s="3">
        <f>tbl_master[[#This Row],[Delay Mins]]</f>
        <v>3</v>
      </c>
      <c r="U2045" s="41">
        <f t="shared" si="127"/>
        <v>31</v>
      </c>
      <c r="V2045" s="41" t="e" cm="1">
        <f t="array" aca="1" ref="V2045" ca="1">IF(V5COUNT(S2045:S2047)&lt;3,"",AVERAGE(S2045:S2047))</f>
        <v>#NAME?</v>
      </c>
      <c r="W2045" s="41" t="e">
        <f t="shared" ca="1" si="128"/>
        <v>#NAME?</v>
      </c>
      <c r="X2045" s="41" t="e">
        <f t="shared" ca="1" si="129"/>
        <v>#NAME?</v>
      </c>
      <c r="Y2045" s="44" t="e">
        <f t="shared" ca="1" si="130"/>
        <v>#NAME?</v>
      </c>
    </row>
    <row r="2046" spans="1:25" ht="165" hidden="1" x14ac:dyDescent="0.25">
      <c r="A2046" s="3" t="s">
        <v>3766</v>
      </c>
      <c r="B2046" s="4">
        <v>45676</v>
      </c>
      <c r="C2046" s="3"/>
      <c r="D2046" s="5" t="s">
        <v>3767</v>
      </c>
      <c r="E2046" s="3" t="s">
        <v>99</v>
      </c>
      <c r="F2046" s="3">
        <v>6</v>
      </c>
      <c r="G2046" s="3">
        <v>6</v>
      </c>
      <c r="H2046" s="4">
        <v>43868</v>
      </c>
      <c r="I2046" s="3" t="s">
        <v>39</v>
      </c>
      <c r="J2046" s="3" t="s">
        <v>361</v>
      </c>
      <c r="K2046" s="3" t="s">
        <v>28</v>
      </c>
      <c r="L2046" s="5"/>
      <c r="M2046" s="5"/>
      <c r="N2046" s="3" t="e">
        <f>IF(L2046="Availability", 0, IF(AND(#REF!="Y", OR(F2046&gt;2,#REF!&gt; 0)), 1, 0))</f>
        <v>#REF!</v>
      </c>
      <c r="O2046" s="5"/>
      <c r="P2046" s="5"/>
      <c r="Q2046" s="5"/>
      <c r="R2046" s="10"/>
      <c r="S2046" s="3">
        <f>_xlfn.XLOOKUP(E2046,DelayData!C:C,DelayData!E:E,"Not Found")</f>
        <v>12</v>
      </c>
      <c r="T2046" s="3">
        <f>tbl_master[[#This Row],[Delay Mins]]</f>
        <v>12</v>
      </c>
      <c r="U2046" s="41">
        <f t="shared" si="127"/>
        <v>3</v>
      </c>
      <c r="V2046" s="41" t="e" cm="1">
        <f t="array" aca="1" ref="V2046" ca="1">IF(V5COUNT(S2046:S2048)&lt;3,"",AVERAGE(S2046:S2048))</f>
        <v>#NAME?</v>
      </c>
      <c r="W2046" s="41" t="e">
        <f t="shared" ca="1" si="128"/>
        <v>#NAME?</v>
      </c>
      <c r="X2046" s="41" t="e">
        <f t="shared" ca="1" si="129"/>
        <v>#NAME?</v>
      </c>
      <c r="Y2046" s="44" t="e">
        <f t="shared" ca="1" si="130"/>
        <v>#NAME?</v>
      </c>
    </row>
    <row r="2047" spans="1:25" ht="165" hidden="1" x14ac:dyDescent="0.25">
      <c r="A2047" s="3" t="s">
        <v>3768</v>
      </c>
      <c r="B2047" s="4">
        <v>45676</v>
      </c>
      <c r="C2047" s="3"/>
      <c r="D2047" s="5" t="s">
        <v>3769</v>
      </c>
      <c r="E2047" s="3" t="s">
        <v>95</v>
      </c>
      <c r="F2047" s="3">
        <v>2</v>
      </c>
      <c r="G2047" s="3">
        <v>10</v>
      </c>
      <c r="H2047" s="4">
        <v>43714</v>
      </c>
      <c r="I2047" s="3" t="s">
        <v>26</v>
      </c>
      <c r="J2047" s="3" t="s">
        <v>361</v>
      </c>
      <c r="K2047" s="3" t="s">
        <v>28</v>
      </c>
      <c r="L2047" s="5"/>
      <c r="M2047" s="5" t="s">
        <v>3642</v>
      </c>
      <c r="N2047" s="3" t="e">
        <f>IF(L2047="Availability", 0, IF(AND(#REF!="Y", OR(F2047&gt;2,#REF!&gt; 0)), 1, 0))</f>
        <v>#REF!</v>
      </c>
      <c r="O2047" s="5"/>
      <c r="P2047" s="5"/>
      <c r="Q2047" s="5"/>
      <c r="R2047" s="10"/>
      <c r="S2047" s="3">
        <f>_xlfn.XLOOKUP(E2047,DelayData!C:C,DelayData!E:E,"Not Found")</f>
        <v>0</v>
      </c>
      <c r="T2047" s="3">
        <f>tbl_master[[#This Row],[Delay Mins]]</f>
        <v>0</v>
      </c>
      <c r="U2047" s="41">
        <f t="shared" si="127"/>
        <v>12</v>
      </c>
      <c r="V2047" s="41" t="e" cm="1">
        <f t="array" aca="1" ref="V2047" ca="1">IF(V5COUNT(S2047:S2049)&lt;3,"",AVERAGE(S2047:S2049))</f>
        <v>#NAME?</v>
      </c>
      <c r="W2047" s="41" t="e">
        <f t="shared" ca="1" si="128"/>
        <v>#NAME?</v>
      </c>
      <c r="X2047" s="41" t="e">
        <f t="shared" ca="1" si="129"/>
        <v>#NAME?</v>
      </c>
      <c r="Y2047" s="44" t="e">
        <f t="shared" ca="1" si="130"/>
        <v>#NAME?</v>
      </c>
    </row>
    <row r="2048" spans="1:25" ht="60" hidden="1" x14ac:dyDescent="0.25">
      <c r="A2048" s="3" t="s">
        <v>3770</v>
      </c>
      <c r="B2048" s="4">
        <v>45676</v>
      </c>
      <c r="C2048" s="3"/>
      <c r="D2048" s="5" t="s">
        <v>3771</v>
      </c>
      <c r="E2048" s="3" t="s">
        <v>121</v>
      </c>
      <c r="F2048" s="3">
        <v>6</v>
      </c>
      <c r="G2048" s="3">
        <v>6</v>
      </c>
      <c r="H2048" s="4">
        <v>43714</v>
      </c>
      <c r="I2048" s="3" t="s">
        <v>26</v>
      </c>
      <c r="J2048" s="3" t="s">
        <v>163</v>
      </c>
      <c r="K2048" s="3" t="s">
        <v>28</v>
      </c>
      <c r="L2048" s="5"/>
      <c r="M2048" s="5"/>
      <c r="N2048" s="3" t="e">
        <f>IF(L2048="Availability", 0, IF(AND(#REF!="Y", OR(F2048&gt;2,#REF!&gt; 0)), 1, 0))</f>
        <v>#REF!</v>
      </c>
      <c r="O2048" s="5"/>
      <c r="P2048" s="5"/>
      <c r="Q2048" s="5"/>
      <c r="R2048" s="10"/>
      <c r="S2048" s="3">
        <f>_xlfn.XLOOKUP(E2048,DelayData!C:C,DelayData!E:E,"Not Found")</f>
        <v>0</v>
      </c>
      <c r="T2048" s="3">
        <f>tbl_master[[#This Row],[Delay Mins]]</f>
        <v>0</v>
      </c>
      <c r="U2048" s="41">
        <f t="shared" si="127"/>
        <v>0</v>
      </c>
      <c r="V2048" s="41" t="e" cm="1">
        <f t="array" aca="1" ref="V2048" ca="1">IF(V5COUNT(S2048:S2050)&lt;3,"",AVERAGE(S2048:S2050))</f>
        <v>#NAME?</v>
      </c>
      <c r="W2048" s="41" t="e">
        <f t="shared" ca="1" si="128"/>
        <v>#NAME?</v>
      </c>
      <c r="X2048" s="41" t="e">
        <f t="shared" ca="1" si="129"/>
        <v>#NAME?</v>
      </c>
      <c r="Y2048" s="44" t="e">
        <f t="shared" ca="1" si="130"/>
        <v>#NAME?</v>
      </c>
    </row>
    <row r="2049" spans="1:25" ht="30" hidden="1" x14ac:dyDescent="0.25">
      <c r="A2049" s="3" t="s">
        <v>3772</v>
      </c>
      <c r="B2049" s="4">
        <v>45676</v>
      </c>
      <c r="C2049" s="3"/>
      <c r="D2049" s="5"/>
      <c r="E2049" s="3" t="s">
        <v>48</v>
      </c>
      <c r="F2049" s="3">
        <v>15</v>
      </c>
      <c r="G2049" s="3">
        <v>20</v>
      </c>
      <c r="H2049" s="3"/>
      <c r="I2049" s="3" t="s">
        <v>119</v>
      </c>
      <c r="J2049" s="3" t="s">
        <v>3773</v>
      </c>
      <c r="K2049" s="3" t="s">
        <v>28</v>
      </c>
      <c r="L2049" s="5"/>
      <c r="M2049" s="5"/>
      <c r="N2049" s="3" t="e">
        <f>IF(L2049="Availability", 0, IF(AND(#REF!="Y", OR(F2049&gt;2,#REF!&gt; 0)), 1, 0))</f>
        <v>#REF!</v>
      </c>
      <c r="O2049" s="5"/>
      <c r="P2049" s="5"/>
      <c r="Q2049" s="5"/>
      <c r="R2049" s="10"/>
      <c r="S2049" s="3">
        <f>_xlfn.XLOOKUP(E2049,DelayData!C:C,DelayData!E:E,"Not Found")</f>
        <v>0</v>
      </c>
      <c r="T2049" s="3">
        <f>tbl_master[[#This Row],[Delay Mins]]</f>
        <v>0</v>
      </c>
      <c r="U2049" s="41">
        <f t="shared" si="127"/>
        <v>0</v>
      </c>
      <c r="V2049" s="41" t="e" cm="1">
        <f t="array" aca="1" ref="V2049" ca="1">IF(V5COUNT(S2049:S2051)&lt;3,"",AVERAGE(S2049:S2051))</f>
        <v>#NAME?</v>
      </c>
      <c r="W2049" s="41" t="e">
        <f t="shared" ca="1" si="128"/>
        <v>#NAME?</v>
      </c>
      <c r="X2049" s="41" t="e">
        <f t="shared" ca="1" si="129"/>
        <v>#NAME?</v>
      </c>
      <c r="Y2049" s="44" t="e">
        <f t="shared" ca="1" si="130"/>
        <v>#NAME?</v>
      </c>
    </row>
    <row r="2050" spans="1:25" ht="75" hidden="1" x14ac:dyDescent="0.25">
      <c r="A2050" s="3" t="s">
        <v>3774</v>
      </c>
      <c r="B2050" s="4">
        <v>45675</v>
      </c>
      <c r="C2050" s="3"/>
      <c r="D2050" s="5" t="s">
        <v>3775</v>
      </c>
      <c r="E2050" s="3" t="s">
        <v>3776</v>
      </c>
      <c r="F2050" s="3">
        <v>4</v>
      </c>
      <c r="G2050" s="3">
        <v>11</v>
      </c>
      <c r="H2050" s="4">
        <v>43700</v>
      </c>
      <c r="I2050" s="3" t="s">
        <v>54</v>
      </c>
      <c r="J2050" s="3"/>
      <c r="K2050" s="3" t="s">
        <v>34</v>
      </c>
      <c r="L2050" s="5" t="s">
        <v>875</v>
      </c>
      <c r="M2050" s="5"/>
      <c r="N2050" s="3" t="e">
        <f>IF(L2050="Availability", 0, IF(AND(#REF!="Y", OR(F2050&gt;2,#REF!&gt; 0)), 1, 0))</f>
        <v>#REF!</v>
      </c>
      <c r="O2050" s="5"/>
      <c r="P2050" s="5"/>
      <c r="Q2050" s="5"/>
      <c r="R2050" s="10"/>
      <c r="S2050" s="3" t="str">
        <f>_xlfn.XLOOKUP(E2050,DelayData!C:C,DelayData!E:E,"Not Found")</f>
        <v>Not Found</v>
      </c>
      <c r="T2050" s="3" t="str">
        <f>tbl_master[[#This Row],[Delay Mins]]</f>
        <v>Not Found</v>
      </c>
      <c r="U2050" s="41">
        <f t="shared" ref="U2050:U2113" si="131">S2049</f>
        <v>0</v>
      </c>
      <c r="V2050" s="41" t="e" cm="1">
        <f t="array" aca="1" ref="V2050" ca="1">IF(V5COUNT(S2050:S2052)&lt;3,"",AVERAGE(S2050:S2052))</f>
        <v>#NAME?</v>
      </c>
      <c r="W2050" s="41" t="e">
        <f t="shared" ref="W2050:W2113" ca="1" si="132">0.5*T2050 + 0.3*U2050 + 0.2*V2050</f>
        <v>#VALUE!</v>
      </c>
      <c r="X2050" s="41" t="e">
        <f t="shared" ref="X2050:X2113" ca="1" si="133">S2050 - W2050</f>
        <v>#VALUE!</v>
      </c>
      <c r="Y2050" s="44" t="e">
        <f t="shared" ref="Y2050:Y2113" ca="1" si="134">ABS(S2050 - W2050)</f>
        <v>#VALUE!</v>
      </c>
    </row>
    <row r="2051" spans="1:25" ht="60" hidden="1" x14ac:dyDescent="0.25">
      <c r="A2051" s="3" t="s">
        <v>3777</v>
      </c>
      <c r="B2051" s="4">
        <v>45675</v>
      </c>
      <c r="C2051" s="3"/>
      <c r="D2051" s="5" t="s">
        <v>231</v>
      </c>
      <c r="E2051" s="3" t="s">
        <v>241</v>
      </c>
      <c r="F2051" s="3">
        <v>3</v>
      </c>
      <c r="G2051" s="3">
        <v>3</v>
      </c>
      <c r="H2051" s="4">
        <v>43532</v>
      </c>
      <c r="I2051" s="3" t="s">
        <v>26</v>
      </c>
      <c r="J2051" s="3" t="s">
        <v>242</v>
      </c>
      <c r="K2051" s="3" t="s">
        <v>28</v>
      </c>
      <c r="L2051" s="5"/>
      <c r="M2051" s="5"/>
      <c r="N2051" s="3" t="e">
        <f>IF(L2051="Availability", 0, IF(AND(#REF!="Y", OR(F2051&gt;2,#REF!&gt; 0)), 1, 0))</f>
        <v>#REF!</v>
      </c>
      <c r="O2051" s="5"/>
      <c r="P2051" s="5"/>
      <c r="Q2051" s="5"/>
      <c r="R2051" s="10"/>
      <c r="S2051" s="3">
        <f>_xlfn.XLOOKUP(E2051,DelayData!C:C,DelayData!E:E,"Not Found")</f>
        <v>0</v>
      </c>
      <c r="T2051" s="3">
        <f>tbl_master[[#This Row],[Delay Mins]]</f>
        <v>0</v>
      </c>
      <c r="U2051" s="41" t="str">
        <f t="shared" si="131"/>
        <v>Not Found</v>
      </c>
      <c r="V2051" s="41" t="e" cm="1">
        <f t="array" aca="1" ref="V2051" ca="1">IF(V5COUNT(S2051:S2053)&lt;3,"",AVERAGE(S2051:S2053))</f>
        <v>#NAME?</v>
      </c>
      <c r="W2051" s="41" t="e">
        <f t="shared" ca="1" si="132"/>
        <v>#VALUE!</v>
      </c>
      <c r="X2051" s="41" t="e">
        <f t="shared" ca="1" si="133"/>
        <v>#VALUE!</v>
      </c>
      <c r="Y2051" s="44" t="e">
        <f t="shared" ca="1" si="134"/>
        <v>#VALUE!</v>
      </c>
    </row>
    <row r="2052" spans="1:25" ht="75" hidden="1" x14ac:dyDescent="0.25">
      <c r="A2052" s="3" t="s">
        <v>3778</v>
      </c>
      <c r="B2052" s="4">
        <v>45675</v>
      </c>
      <c r="C2052" s="3"/>
      <c r="D2052" s="5" t="s">
        <v>3779</v>
      </c>
      <c r="E2052" s="3" t="s">
        <v>177</v>
      </c>
      <c r="F2052" s="3">
        <v>25</v>
      </c>
      <c r="G2052" s="3">
        <v>42</v>
      </c>
      <c r="H2052" s="4">
        <v>44005</v>
      </c>
      <c r="I2052" s="3" t="s">
        <v>178</v>
      </c>
      <c r="J2052" s="3" t="s">
        <v>55</v>
      </c>
      <c r="K2052" s="3" t="s">
        <v>28</v>
      </c>
      <c r="L2052" s="5"/>
      <c r="M2052" s="5"/>
      <c r="N2052" s="3" t="e">
        <f>IF(L2052="Availability", 0, IF(AND(#REF!="Y", OR(F2052&gt;2,#REF!&gt; 0)), 1, 0))</f>
        <v>#REF!</v>
      </c>
      <c r="O2052" s="5"/>
      <c r="P2052" s="5"/>
      <c r="Q2052" s="5"/>
      <c r="R2052" s="10"/>
      <c r="S2052" s="3">
        <f>_xlfn.XLOOKUP(E2052,DelayData!C:C,DelayData!E:E,"Not Found")</f>
        <v>8</v>
      </c>
      <c r="T2052" s="3">
        <f>tbl_master[[#This Row],[Delay Mins]]</f>
        <v>8</v>
      </c>
      <c r="U2052" s="41">
        <f t="shared" si="131"/>
        <v>0</v>
      </c>
      <c r="V2052" s="41" t="e" cm="1">
        <f t="array" aca="1" ref="V2052" ca="1">IF(V5COUNT(S2052:S2054)&lt;3,"",AVERAGE(S2052:S2054))</f>
        <v>#NAME?</v>
      </c>
      <c r="W2052" s="41" t="e">
        <f t="shared" ca="1" si="132"/>
        <v>#NAME?</v>
      </c>
      <c r="X2052" s="41" t="e">
        <f t="shared" ca="1" si="133"/>
        <v>#NAME?</v>
      </c>
      <c r="Y2052" s="44" t="e">
        <f t="shared" ca="1" si="134"/>
        <v>#NAME?</v>
      </c>
    </row>
    <row r="2053" spans="1:25" ht="75" hidden="1" x14ac:dyDescent="0.25">
      <c r="A2053" s="3" t="s">
        <v>3780</v>
      </c>
      <c r="B2053" s="4">
        <v>45674</v>
      </c>
      <c r="C2053" s="3"/>
      <c r="D2053" s="5" t="s">
        <v>1614</v>
      </c>
      <c r="E2053" s="3" t="s">
        <v>118</v>
      </c>
      <c r="F2053" s="3">
        <v>63</v>
      </c>
      <c r="G2053" s="3">
        <v>71</v>
      </c>
      <c r="H2053" s="3"/>
      <c r="I2053" s="3" t="s">
        <v>33</v>
      </c>
      <c r="J2053" s="3" t="s">
        <v>288</v>
      </c>
      <c r="K2053" s="3" t="s">
        <v>28</v>
      </c>
      <c r="L2053" s="5"/>
      <c r="M2053" s="5"/>
      <c r="N2053" s="3" t="e">
        <f>IF(L2053="Availability", 0, IF(AND(#REF!="Y", OR(F2053&gt;2,#REF!&gt; 0)), 1, 0))</f>
        <v>#REF!</v>
      </c>
      <c r="O2053" s="5"/>
      <c r="P2053" s="5"/>
      <c r="Q2053" s="5"/>
      <c r="R2053" s="10"/>
      <c r="S2053" s="3">
        <f>_xlfn.XLOOKUP(E2053,DelayData!C:C,DelayData!E:E,"Not Found")</f>
        <v>0</v>
      </c>
      <c r="T2053" s="3">
        <f>tbl_master[[#This Row],[Delay Mins]]</f>
        <v>0</v>
      </c>
      <c r="U2053" s="41">
        <f t="shared" si="131"/>
        <v>8</v>
      </c>
      <c r="V2053" s="41" t="e" cm="1">
        <f t="array" aca="1" ref="V2053" ca="1">IF(V5COUNT(S2053:S2055)&lt;3,"",AVERAGE(S2053:S2055))</f>
        <v>#NAME?</v>
      </c>
      <c r="W2053" s="41" t="e">
        <f t="shared" ca="1" si="132"/>
        <v>#NAME?</v>
      </c>
      <c r="X2053" s="41" t="e">
        <f t="shared" ca="1" si="133"/>
        <v>#NAME?</v>
      </c>
      <c r="Y2053" s="44" t="e">
        <f t="shared" ca="1" si="134"/>
        <v>#NAME?</v>
      </c>
    </row>
    <row r="2054" spans="1:25" ht="75" hidden="1" x14ac:dyDescent="0.25">
      <c r="A2054" s="3" t="s">
        <v>3781</v>
      </c>
      <c r="B2054" s="4">
        <v>45674</v>
      </c>
      <c r="C2054" s="3"/>
      <c r="D2054" s="5" t="s">
        <v>2854</v>
      </c>
      <c r="E2054" s="3" t="s">
        <v>3782</v>
      </c>
      <c r="F2054" s="3">
        <v>5</v>
      </c>
      <c r="G2054" s="3">
        <v>5</v>
      </c>
      <c r="H2054" s="4">
        <v>43808</v>
      </c>
      <c r="I2054" s="3" t="s">
        <v>49</v>
      </c>
      <c r="J2054" s="3" t="s">
        <v>246</v>
      </c>
      <c r="K2054" s="3" t="s">
        <v>28</v>
      </c>
      <c r="L2054" s="5" t="s">
        <v>1523</v>
      </c>
      <c r="M2054" s="5"/>
      <c r="N2054" s="3" t="e">
        <f>IF(L2054="Availability", 0, IF(AND(#REF!="Y", OR(F2054&gt;2,#REF!&gt; 0)), 1, 0))</f>
        <v>#REF!</v>
      </c>
      <c r="O2054" s="5"/>
      <c r="P2054" s="5"/>
      <c r="Q2054" s="5"/>
      <c r="R2054" s="10"/>
      <c r="S2054" s="3">
        <f>_xlfn.XLOOKUP(E2054,DelayData!C:C,DelayData!E:E,"Not Found")</f>
        <v>33</v>
      </c>
      <c r="T2054" s="3">
        <f>tbl_master[[#This Row],[Delay Mins]]</f>
        <v>33</v>
      </c>
      <c r="U2054" s="41">
        <f t="shared" si="131"/>
        <v>0</v>
      </c>
      <c r="V2054" s="41" t="e" cm="1">
        <f t="array" aca="1" ref="V2054" ca="1">IF(V5COUNT(S2054:S2056)&lt;3,"",AVERAGE(S2054:S2056))</f>
        <v>#NAME?</v>
      </c>
      <c r="W2054" s="41" t="e">
        <f t="shared" ca="1" si="132"/>
        <v>#NAME?</v>
      </c>
      <c r="X2054" s="41" t="e">
        <f t="shared" ca="1" si="133"/>
        <v>#NAME?</v>
      </c>
      <c r="Y2054" s="44" t="e">
        <f t="shared" ca="1" si="134"/>
        <v>#NAME?</v>
      </c>
    </row>
    <row r="2055" spans="1:25" ht="75" hidden="1" x14ac:dyDescent="0.25">
      <c r="A2055" s="3" t="s">
        <v>3783</v>
      </c>
      <c r="B2055" s="4">
        <v>45674</v>
      </c>
      <c r="C2055" s="3"/>
      <c r="D2055" s="5" t="s">
        <v>1086</v>
      </c>
      <c r="E2055" s="3" t="s">
        <v>216</v>
      </c>
      <c r="F2055" s="3">
        <v>18</v>
      </c>
      <c r="G2055" s="3">
        <v>35</v>
      </c>
      <c r="H2055" s="4">
        <v>43672</v>
      </c>
      <c r="I2055" s="3" t="s">
        <v>217</v>
      </c>
      <c r="J2055" s="3" t="s">
        <v>55</v>
      </c>
      <c r="K2055" s="3" t="s">
        <v>28</v>
      </c>
      <c r="L2055" s="5"/>
      <c r="M2055" s="5"/>
      <c r="N2055" s="3" t="e">
        <f>IF(L2055="Availability", 0, IF(AND(#REF!="Y", OR(F2055&gt;2,#REF!&gt; 0)), 1, 0))</f>
        <v>#REF!</v>
      </c>
      <c r="O2055" s="5"/>
      <c r="P2055" s="5"/>
      <c r="Q2055" s="5"/>
      <c r="R2055" s="10"/>
      <c r="S2055" s="3">
        <f>_xlfn.XLOOKUP(E2055,DelayData!C:C,DelayData!E:E,"Not Found")</f>
        <v>3</v>
      </c>
      <c r="T2055" s="3">
        <f>tbl_master[[#This Row],[Delay Mins]]</f>
        <v>3</v>
      </c>
      <c r="U2055" s="41">
        <f t="shared" si="131"/>
        <v>33</v>
      </c>
      <c r="V2055" s="41" t="e" cm="1">
        <f t="array" aca="1" ref="V2055" ca="1">IF(V5COUNT(S2055:S2057)&lt;3,"",AVERAGE(S2055:S2057))</f>
        <v>#NAME?</v>
      </c>
      <c r="W2055" s="41" t="e">
        <f t="shared" ca="1" si="132"/>
        <v>#NAME?</v>
      </c>
      <c r="X2055" s="41" t="e">
        <f t="shared" ca="1" si="133"/>
        <v>#NAME?</v>
      </c>
      <c r="Y2055" s="44" t="e">
        <f t="shared" ca="1" si="134"/>
        <v>#NAME?</v>
      </c>
    </row>
    <row r="2056" spans="1:25" ht="45" hidden="1" x14ac:dyDescent="0.25">
      <c r="A2056" s="3" t="s">
        <v>3784</v>
      </c>
      <c r="B2056" s="4">
        <v>45674</v>
      </c>
      <c r="C2056" s="3"/>
      <c r="D2056" s="5" t="s">
        <v>3785</v>
      </c>
      <c r="E2056" s="3" t="s">
        <v>305</v>
      </c>
      <c r="F2056" s="3">
        <v>0</v>
      </c>
      <c r="G2056" s="3">
        <v>0</v>
      </c>
      <c r="H2056" s="4">
        <v>43998</v>
      </c>
      <c r="I2056" s="3" t="s">
        <v>39</v>
      </c>
      <c r="J2056" s="3" t="s">
        <v>44</v>
      </c>
      <c r="K2056" s="3" t="s">
        <v>28</v>
      </c>
      <c r="L2056" s="5"/>
      <c r="M2056" s="5"/>
      <c r="N2056" s="3" t="e">
        <f>IF(L2056="Availability", 0, IF(AND(#REF!="Y", OR(F2056&gt;2,#REF!&gt; 0)), 1, 0))</f>
        <v>#REF!</v>
      </c>
      <c r="O2056" s="5"/>
      <c r="P2056" s="5"/>
      <c r="Q2056" s="5"/>
      <c r="R2056" s="10"/>
      <c r="S2056" s="3">
        <f>_xlfn.XLOOKUP(E2056,DelayData!C:C,DelayData!E:E,"Not Found")</f>
        <v>39</v>
      </c>
      <c r="T2056" s="3">
        <f>tbl_master[[#This Row],[Delay Mins]]</f>
        <v>39</v>
      </c>
      <c r="U2056" s="41">
        <f t="shared" si="131"/>
        <v>3</v>
      </c>
      <c r="V2056" s="41" t="e" cm="1">
        <f t="array" aca="1" ref="V2056" ca="1">IF(V5COUNT(S2056:S2058)&lt;3,"",AVERAGE(S2056:S2058))</f>
        <v>#NAME?</v>
      </c>
      <c r="W2056" s="41" t="e">
        <f t="shared" ca="1" si="132"/>
        <v>#NAME?</v>
      </c>
      <c r="X2056" s="41" t="e">
        <f t="shared" ca="1" si="133"/>
        <v>#NAME?</v>
      </c>
      <c r="Y2056" s="44" t="e">
        <f t="shared" ca="1" si="134"/>
        <v>#NAME?</v>
      </c>
    </row>
    <row r="2057" spans="1:25" ht="75" hidden="1" x14ac:dyDescent="0.25">
      <c r="A2057" s="3" t="s">
        <v>3786</v>
      </c>
      <c r="B2057" s="4">
        <v>45673</v>
      </c>
      <c r="C2057" s="3"/>
      <c r="D2057" s="5" t="s">
        <v>3787</v>
      </c>
      <c r="E2057" s="3" t="s">
        <v>264</v>
      </c>
      <c r="F2057" s="3">
        <v>3</v>
      </c>
      <c r="G2057" s="3">
        <v>3</v>
      </c>
      <c r="H2057" s="4">
        <v>43545</v>
      </c>
      <c r="I2057" s="3" t="s">
        <v>80</v>
      </c>
      <c r="J2057" s="3" t="s">
        <v>199</v>
      </c>
      <c r="K2057" s="3" t="s">
        <v>28</v>
      </c>
      <c r="L2057" s="5" t="s">
        <v>1616</v>
      </c>
      <c r="M2057" s="5" t="s">
        <v>3642</v>
      </c>
      <c r="N2057" s="3" t="e">
        <f>IF(L2057="Availability", 0, IF(AND(#REF!="Y", OR(F2057&gt;2,#REF!&gt; 0)), 1, 0))</f>
        <v>#REF!</v>
      </c>
      <c r="O2057" s="5"/>
      <c r="P2057" s="5"/>
      <c r="Q2057" s="5"/>
      <c r="R2057" s="10"/>
      <c r="S2057" s="3">
        <f>_xlfn.XLOOKUP(E2057,DelayData!C:C,DelayData!E:E,"Not Found")</f>
        <v>24</v>
      </c>
      <c r="T2057" s="3">
        <f>tbl_master[[#This Row],[Delay Mins]]</f>
        <v>24</v>
      </c>
      <c r="U2057" s="41">
        <f t="shared" si="131"/>
        <v>39</v>
      </c>
      <c r="V2057" s="41" t="e" cm="1">
        <f t="array" aca="1" ref="V2057" ca="1">IF(V5COUNT(S2057:S2059)&lt;3,"",AVERAGE(S2057:S2059))</f>
        <v>#NAME?</v>
      </c>
      <c r="W2057" s="41" t="e">
        <f t="shared" ca="1" si="132"/>
        <v>#NAME?</v>
      </c>
      <c r="X2057" s="41" t="e">
        <f t="shared" ca="1" si="133"/>
        <v>#NAME?</v>
      </c>
      <c r="Y2057" s="44" t="e">
        <f t="shared" ca="1" si="134"/>
        <v>#NAME?</v>
      </c>
    </row>
    <row r="2058" spans="1:25" ht="60" hidden="1" x14ac:dyDescent="0.25">
      <c r="A2058" s="3" t="s">
        <v>3788</v>
      </c>
      <c r="B2058" s="4">
        <v>45673</v>
      </c>
      <c r="C2058" s="3"/>
      <c r="D2058" s="5" t="s">
        <v>3789</v>
      </c>
      <c r="E2058" s="3" t="s">
        <v>121</v>
      </c>
      <c r="F2058" s="3">
        <v>3</v>
      </c>
      <c r="G2058" s="3">
        <v>3</v>
      </c>
      <c r="H2058" s="4">
        <v>43700</v>
      </c>
      <c r="I2058" s="3" t="s">
        <v>39</v>
      </c>
      <c r="J2058" s="3" t="s">
        <v>129</v>
      </c>
      <c r="K2058" s="3" t="s">
        <v>28</v>
      </c>
      <c r="L2058" s="5"/>
      <c r="M2058" s="5"/>
      <c r="N2058" s="3" t="e">
        <f>IF(L2058="Availability", 0, IF(AND(#REF!="Y", OR(F2058&gt;2,#REF!&gt; 0)), 1, 0))</f>
        <v>#REF!</v>
      </c>
      <c r="O2058" s="5"/>
      <c r="P2058" s="5"/>
      <c r="Q2058" s="5"/>
      <c r="R2058" s="10"/>
      <c r="S2058" s="3">
        <f>_xlfn.XLOOKUP(E2058,DelayData!C:C,DelayData!E:E,"Not Found")</f>
        <v>0</v>
      </c>
      <c r="T2058" s="3">
        <f>tbl_master[[#This Row],[Delay Mins]]</f>
        <v>0</v>
      </c>
      <c r="U2058" s="41">
        <f t="shared" si="131"/>
        <v>24</v>
      </c>
      <c r="V2058" s="41" t="e" cm="1">
        <f t="array" aca="1" ref="V2058" ca="1">IF(V5COUNT(S2058:S2060)&lt;3,"",AVERAGE(S2058:S2060))</f>
        <v>#NAME?</v>
      </c>
      <c r="W2058" s="41" t="e">
        <f t="shared" ca="1" si="132"/>
        <v>#NAME?</v>
      </c>
      <c r="X2058" s="41" t="e">
        <f t="shared" ca="1" si="133"/>
        <v>#NAME?</v>
      </c>
      <c r="Y2058" s="44" t="e">
        <f t="shared" ca="1" si="134"/>
        <v>#NAME?</v>
      </c>
    </row>
    <row r="2059" spans="1:25" ht="60" hidden="1" x14ac:dyDescent="0.25">
      <c r="A2059" s="3" t="s">
        <v>3790</v>
      </c>
      <c r="B2059" s="4">
        <v>45673</v>
      </c>
      <c r="C2059" s="3"/>
      <c r="D2059" s="5" t="s">
        <v>1104</v>
      </c>
      <c r="E2059" s="3" t="s">
        <v>1635</v>
      </c>
      <c r="F2059" s="3">
        <v>0</v>
      </c>
      <c r="G2059" s="3">
        <v>0</v>
      </c>
      <c r="H2059" s="4">
        <v>43578</v>
      </c>
      <c r="I2059" s="3" t="s">
        <v>217</v>
      </c>
      <c r="J2059" s="3" t="s">
        <v>55</v>
      </c>
      <c r="K2059" s="3" t="s">
        <v>28</v>
      </c>
      <c r="L2059" s="5"/>
      <c r="M2059" s="5"/>
      <c r="N2059" s="3" t="e">
        <f>IF(L2059="Availability", 0, IF(AND(#REF!="Y", OR(F2059&gt;2,#REF!&gt; 0)), 1, 0))</f>
        <v>#REF!</v>
      </c>
      <c r="O2059" s="5"/>
      <c r="P2059" s="5"/>
      <c r="Q2059" s="5"/>
      <c r="R2059" s="10"/>
      <c r="S2059" s="3">
        <f>_xlfn.XLOOKUP(E2059,DelayData!C:C,DelayData!E:E,"Not Found")</f>
        <v>0</v>
      </c>
      <c r="T2059" s="3">
        <f>tbl_master[[#This Row],[Delay Mins]]</f>
        <v>0</v>
      </c>
      <c r="U2059" s="41">
        <f t="shared" si="131"/>
        <v>0</v>
      </c>
      <c r="V2059" s="41" t="e" cm="1">
        <f t="array" aca="1" ref="V2059" ca="1">IF(V5COUNT(S2059:S2061)&lt;3,"",AVERAGE(S2059:S2061))</f>
        <v>#NAME?</v>
      </c>
      <c r="W2059" s="41" t="e">
        <f t="shared" ca="1" si="132"/>
        <v>#NAME?</v>
      </c>
      <c r="X2059" s="41" t="e">
        <f t="shared" ca="1" si="133"/>
        <v>#NAME?</v>
      </c>
      <c r="Y2059" s="44" t="e">
        <f t="shared" ca="1" si="134"/>
        <v>#NAME?</v>
      </c>
    </row>
    <row r="2060" spans="1:25" ht="75" hidden="1" x14ac:dyDescent="0.25">
      <c r="A2060" s="3" t="s">
        <v>3791</v>
      </c>
      <c r="B2060" s="4">
        <v>45672</v>
      </c>
      <c r="C2060" s="3"/>
      <c r="D2060" s="5" t="s">
        <v>3792</v>
      </c>
      <c r="E2060" s="3" t="s">
        <v>95</v>
      </c>
      <c r="F2060" s="3">
        <v>8</v>
      </c>
      <c r="G2060" s="3">
        <v>10</v>
      </c>
      <c r="H2060" s="4">
        <v>43868</v>
      </c>
      <c r="I2060" s="3" t="s">
        <v>39</v>
      </c>
      <c r="J2060" s="3" t="s">
        <v>361</v>
      </c>
      <c r="K2060" s="3" t="s">
        <v>28</v>
      </c>
      <c r="L2060" s="5"/>
      <c r="M2060" s="5"/>
      <c r="N2060" s="3" t="e">
        <f>IF(L2060="Availability", 0, IF(AND(#REF!="Y", OR(F2060&gt;2,#REF!&gt; 0)), 1, 0))</f>
        <v>#REF!</v>
      </c>
      <c r="O2060" s="5"/>
      <c r="P2060" s="5"/>
      <c r="Q2060" s="5"/>
      <c r="R2060" s="10"/>
      <c r="S2060" s="3">
        <f>_xlfn.XLOOKUP(E2060,DelayData!C:C,DelayData!E:E,"Not Found")</f>
        <v>0</v>
      </c>
      <c r="T2060" s="3">
        <f>tbl_master[[#This Row],[Delay Mins]]</f>
        <v>0</v>
      </c>
      <c r="U2060" s="41">
        <f t="shared" si="131"/>
        <v>0</v>
      </c>
      <c r="V2060" s="41" t="e" cm="1">
        <f t="array" aca="1" ref="V2060" ca="1">IF(V5COUNT(S2060:S2062)&lt;3,"",AVERAGE(S2060:S2062))</f>
        <v>#NAME?</v>
      </c>
      <c r="W2060" s="41" t="e">
        <f t="shared" ca="1" si="132"/>
        <v>#NAME?</v>
      </c>
      <c r="X2060" s="41" t="e">
        <f t="shared" ca="1" si="133"/>
        <v>#NAME?</v>
      </c>
      <c r="Y2060" s="44" t="e">
        <f t="shared" ca="1" si="134"/>
        <v>#NAME?</v>
      </c>
    </row>
    <row r="2061" spans="1:25" ht="75" hidden="1" x14ac:dyDescent="0.25">
      <c r="A2061" s="3" t="s">
        <v>3793</v>
      </c>
      <c r="B2061" s="4">
        <v>45672</v>
      </c>
      <c r="C2061" s="3"/>
      <c r="D2061" s="5" t="s">
        <v>1754</v>
      </c>
      <c r="E2061" s="3" t="s">
        <v>58</v>
      </c>
      <c r="F2061" s="3">
        <v>10</v>
      </c>
      <c r="G2061" s="3">
        <v>14</v>
      </c>
      <c r="H2061" s="4">
        <v>43972</v>
      </c>
      <c r="I2061" s="3" t="s">
        <v>59</v>
      </c>
      <c r="J2061" s="3"/>
      <c r="K2061" s="3" t="s">
        <v>34</v>
      </c>
      <c r="L2061" s="5" t="s">
        <v>875</v>
      </c>
      <c r="M2061" s="5"/>
      <c r="N2061" s="3" t="e">
        <f>IF(L2061="Availability", 0, IF(AND(#REF!="Y", OR(F2061&gt;2,#REF!&gt; 0)), 1, 0))</f>
        <v>#REF!</v>
      </c>
      <c r="O2061" s="5"/>
      <c r="P2061" s="5"/>
      <c r="Q2061" s="5"/>
      <c r="R2061" s="10"/>
      <c r="S2061" s="3">
        <f>_xlfn.XLOOKUP(E2061,DelayData!C:C,DelayData!E:E,"Not Found")</f>
        <v>2</v>
      </c>
      <c r="T2061" s="3">
        <f>tbl_master[[#This Row],[Delay Mins]]</f>
        <v>2</v>
      </c>
      <c r="U2061" s="41">
        <f t="shared" si="131"/>
        <v>0</v>
      </c>
      <c r="V2061" s="41" t="e" cm="1">
        <f t="array" aca="1" ref="V2061" ca="1">IF(V5COUNT(S2061:S2063)&lt;3,"",AVERAGE(S2061:S2063))</f>
        <v>#NAME?</v>
      </c>
      <c r="W2061" s="41" t="e">
        <f t="shared" ca="1" si="132"/>
        <v>#NAME?</v>
      </c>
      <c r="X2061" s="41" t="e">
        <f t="shared" ca="1" si="133"/>
        <v>#NAME?</v>
      </c>
      <c r="Y2061" s="44" t="e">
        <f t="shared" ca="1" si="134"/>
        <v>#NAME?</v>
      </c>
    </row>
    <row r="2062" spans="1:25" ht="30" hidden="1" x14ac:dyDescent="0.25">
      <c r="A2062" s="3" t="s">
        <v>3794</v>
      </c>
      <c r="B2062" s="4">
        <v>45672</v>
      </c>
      <c r="C2062" s="3"/>
      <c r="D2062" s="5"/>
      <c r="E2062" s="3" t="s">
        <v>899</v>
      </c>
      <c r="F2062" s="3">
        <v>12</v>
      </c>
      <c r="G2062" s="3">
        <v>20</v>
      </c>
      <c r="H2062" s="3"/>
      <c r="I2062" s="3" t="s">
        <v>33</v>
      </c>
      <c r="J2062" s="3" t="s">
        <v>288</v>
      </c>
      <c r="K2062" s="3" t="s">
        <v>28</v>
      </c>
      <c r="L2062" s="5"/>
      <c r="M2062" s="5"/>
      <c r="N2062" s="3" t="e">
        <f>IF(L2062="Availability", 0, IF(AND(#REF!="Y", OR(F2062&gt;2,#REF!&gt; 0)), 1, 0))</f>
        <v>#REF!</v>
      </c>
      <c r="O2062" s="5"/>
      <c r="P2062" s="5"/>
      <c r="Q2062" s="5"/>
      <c r="R2062" s="10"/>
      <c r="S2062" s="3">
        <f>_xlfn.XLOOKUP(E2062,DelayData!C:C,DelayData!E:E,"Not Found")</f>
        <v>0</v>
      </c>
      <c r="T2062" s="3">
        <f>tbl_master[[#This Row],[Delay Mins]]</f>
        <v>0</v>
      </c>
      <c r="U2062" s="41">
        <f t="shared" si="131"/>
        <v>2</v>
      </c>
      <c r="V2062" s="41" t="e" cm="1">
        <f t="array" aca="1" ref="V2062" ca="1">IF(V5COUNT(S2062:S2064)&lt;3,"",AVERAGE(S2062:S2064))</f>
        <v>#NAME?</v>
      </c>
      <c r="W2062" s="41" t="e">
        <f t="shared" ca="1" si="132"/>
        <v>#NAME?</v>
      </c>
      <c r="X2062" s="41" t="e">
        <f t="shared" ca="1" si="133"/>
        <v>#NAME?</v>
      </c>
      <c r="Y2062" s="44" t="e">
        <f t="shared" ca="1" si="134"/>
        <v>#NAME?</v>
      </c>
    </row>
    <row r="2063" spans="1:25" ht="75" hidden="1" x14ac:dyDescent="0.25">
      <c r="A2063" s="3" t="s">
        <v>3795</v>
      </c>
      <c r="B2063" s="4">
        <v>45672</v>
      </c>
      <c r="C2063" s="3"/>
      <c r="D2063" s="5" t="s">
        <v>2115</v>
      </c>
      <c r="E2063" s="3" t="s">
        <v>99</v>
      </c>
      <c r="F2063" s="3">
        <v>8</v>
      </c>
      <c r="G2063" s="3">
        <v>8</v>
      </c>
      <c r="H2063" s="4">
        <v>44064</v>
      </c>
      <c r="I2063" s="3" t="s">
        <v>39</v>
      </c>
      <c r="J2063" s="3" t="s">
        <v>129</v>
      </c>
      <c r="K2063" s="3" t="s">
        <v>28</v>
      </c>
      <c r="L2063" s="5"/>
      <c r="M2063" s="5"/>
      <c r="N2063" s="3" t="e">
        <f>IF(L2063="Availability", 0, IF(AND(#REF!="Y", OR(F2063&gt;2,#REF!&gt; 0)), 1, 0))</f>
        <v>#REF!</v>
      </c>
      <c r="O2063" s="5"/>
      <c r="P2063" s="5"/>
      <c r="Q2063" s="5"/>
      <c r="R2063" s="10"/>
      <c r="S2063" s="3">
        <f>_xlfn.XLOOKUP(E2063,DelayData!C:C,DelayData!E:E,"Not Found")</f>
        <v>12</v>
      </c>
      <c r="T2063" s="3">
        <f>tbl_master[[#This Row],[Delay Mins]]</f>
        <v>12</v>
      </c>
      <c r="U2063" s="41">
        <f t="shared" si="131"/>
        <v>0</v>
      </c>
      <c r="V2063" s="41" t="e" cm="1">
        <f t="array" aca="1" ref="V2063" ca="1">IF(V5COUNT(S2063:S2065)&lt;3,"",AVERAGE(S2063:S2065))</f>
        <v>#NAME?</v>
      </c>
      <c r="W2063" s="41" t="e">
        <f t="shared" ca="1" si="132"/>
        <v>#NAME?</v>
      </c>
      <c r="X2063" s="41" t="e">
        <f t="shared" ca="1" si="133"/>
        <v>#NAME?</v>
      </c>
      <c r="Y2063" s="44" t="e">
        <f t="shared" ca="1" si="134"/>
        <v>#NAME?</v>
      </c>
    </row>
    <row r="2064" spans="1:25" ht="60" hidden="1" x14ac:dyDescent="0.25">
      <c r="A2064" s="3" t="s">
        <v>3796</v>
      </c>
      <c r="B2064" s="4">
        <v>45672</v>
      </c>
      <c r="C2064" s="3"/>
      <c r="D2064" s="5" t="s">
        <v>1104</v>
      </c>
      <c r="E2064" s="3" t="s">
        <v>216</v>
      </c>
      <c r="F2064" s="3">
        <v>17</v>
      </c>
      <c r="G2064" s="3">
        <v>17</v>
      </c>
      <c r="H2064" s="3"/>
      <c r="I2064" s="3" t="s">
        <v>217</v>
      </c>
      <c r="J2064" s="3"/>
      <c r="K2064" s="3" t="s">
        <v>34</v>
      </c>
      <c r="L2064" s="5"/>
      <c r="M2064" s="5"/>
      <c r="N2064" s="3" t="e">
        <f>IF(L2064="Availability", 0, IF(AND(#REF!="Y", OR(F2064&gt;2,#REF!&gt; 0)), 1, 0))</f>
        <v>#REF!</v>
      </c>
      <c r="O2064" s="5"/>
      <c r="P2064" s="5"/>
      <c r="Q2064" s="5"/>
      <c r="R2064" s="10"/>
      <c r="S2064" s="3">
        <f>_xlfn.XLOOKUP(E2064,DelayData!C:C,DelayData!E:E,"Not Found")</f>
        <v>3</v>
      </c>
      <c r="T2064" s="3">
        <f>tbl_master[[#This Row],[Delay Mins]]</f>
        <v>3</v>
      </c>
      <c r="U2064" s="41">
        <f t="shared" si="131"/>
        <v>12</v>
      </c>
      <c r="V2064" s="41" t="e" cm="1">
        <f t="array" aca="1" ref="V2064" ca="1">IF(V5COUNT(S2064:S2066)&lt;3,"",AVERAGE(S2064:S2066))</f>
        <v>#NAME?</v>
      </c>
      <c r="W2064" s="41" t="e">
        <f t="shared" ca="1" si="132"/>
        <v>#NAME?</v>
      </c>
      <c r="X2064" s="41" t="e">
        <f t="shared" ca="1" si="133"/>
        <v>#NAME?</v>
      </c>
      <c r="Y2064" s="44" t="e">
        <f t="shared" ca="1" si="134"/>
        <v>#NAME?</v>
      </c>
    </row>
    <row r="2065" spans="1:25" ht="75" hidden="1" x14ac:dyDescent="0.25">
      <c r="A2065" s="3" t="s">
        <v>3797</v>
      </c>
      <c r="B2065" s="4">
        <v>45672</v>
      </c>
      <c r="C2065" s="3"/>
      <c r="D2065" s="5" t="s">
        <v>3798</v>
      </c>
      <c r="E2065" s="3" t="s">
        <v>128</v>
      </c>
      <c r="F2065" s="3">
        <v>7</v>
      </c>
      <c r="G2065" s="3">
        <v>29</v>
      </c>
      <c r="H2065" s="4">
        <v>43798</v>
      </c>
      <c r="I2065" s="3" t="s">
        <v>217</v>
      </c>
      <c r="J2065" s="3" t="s">
        <v>55</v>
      </c>
      <c r="K2065" s="3" t="s">
        <v>28</v>
      </c>
      <c r="L2065" s="5"/>
      <c r="M2065" s="5"/>
      <c r="N2065" s="3" t="e">
        <f>IF(L2065="Availability", 0, IF(AND(#REF!="Y", OR(F2065&gt;2,#REF!&gt; 0)), 1, 0))</f>
        <v>#REF!</v>
      </c>
      <c r="O2065" s="5"/>
      <c r="P2065" s="5"/>
      <c r="Q2065" s="5"/>
      <c r="R2065" s="10"/>
      <c r="S2065" s="3">
        <f>_xlfn.XLOOKUP(E2065,DelayData!C:C,DelayData!E:E,"Not Found")</f>
        <v>3</v>
      </c>
      <c r="T2065" s="3">
        <f>tbl_master[[#This Row],[Delay Mins]]</f>
        <v>3</v>
      </c>
      <c r="U2065" s="41">
        <f t="shared" si="131"/>
        <v>3</v>
      </c>
      <c r="V2065" s="41" t="e" cm="1">
        <f t="array" aca="1" ref="V2065" ca="1">IF(V5COUNT(S2065:S2067)&lt;3,"",AVERAGE(S2065:S2067))</f>
        <v>#NAME?</v>
      </c>
      <c r="W2065" s="41" t="e">
        <f t="shared" ca="1" si="132"/>
        <v>#NAME?</v>
      </c>
      <c r="X2065" s="41" t="e">
        <f t="shared" ca="1" si="133"/>
        <v>#NAME?</v>
      </c>
      <c r="Y2065" s="44" t="e">
        <f t="shared" ca="1" si="134"/>
        <v>#NAME?</v>
      </c>
    </row>
    <row r="2066" spans="1:25" ht="60" hidden="1" x14ac:dyDescent="0.25">
      <c r="A2066" s="3" t="s">
        <v>3799</v>
      </c>
      <c r="B2066" s="4">
        <v>45671</v>
      </c>
      <c r="C2066" s="3"/>
      <c r="D2066" s="5" t="s">
        <v>3800</v>
      </c>
      <c r="E2066" s="3" t="s">
        <v>43</v>
      </c>
      <c r="F2066" s="3">
        <v>0</v>
      </c>
      <c r="G2066" s="3">
        <v>32</v>
      </c>
      <c r="H2066" s="4">
        <v>43536</v>
      </c>
      <c r="I2066" s="3" t="s">
        <v>26</v>
      </c>
      <c r="J2066" s="3"/>
      <c r="K2066" s="3" t="s">
        <v>34</v>
      </c>
      <c r="L2066" s="5"/>
      <c r="M2066" s="5"/>
      <c r="N2066" s="3" t="e">
        <f>IF(L2066="Availability", 0, IF(AND(#REF!="Y", OR(F2066&gt;2,#REF!&gt; 0)), 1, 0))</f>
        <v>#REF!</v>
      </c>
      <c r="O2066" s="5"/>
      <c r="P2066" s="5"/>
      <c r="Q2066" s="5"/>
      <c r="R2066" s="10"/>
      <c r="S2066" s="3">
        <f>_xlfn.XLOOKUP(E2066,DelayData!C:C,DelayData!E:E,"Not Found")</f>
        <v>0</v>
      </c>
      <c r="T2066" s="3">
        <f>tbl_master[[#This Row],[Delay Mins]]</f>
        <v>0</v>
      </c>
      <c r="U2066" s="41">
        <f t="shared" si="131"/>
        <v>3</v>
      </c>
      <c r="V2066" s="41" t="e" cm="1">
        <f t="array" aca="1" ref="V2066" ca="1">IF(V5COUNT(S2066:S2068)&lt;3,"",AVERAGE(S2066:S2068))</f>
        <v>#NAME?</v>
      </c>
      <c r="W2066" s="41" t="e">
        <f t="shared" ca="1" si="132"/>
        <v>#NAME?</v>
      </c>
      <c r="X2066" s="41" t="e">
        <f t="shared" ca="1" si="133"/>
        <v>#NAME?</v>
      </c>
      <c r="Y2066" s="44" t="e">
        <f t="shared" ca="1" si="134"/>
        <v>#NAME?</v>
      </c>
    </row>
    <row r="2067" spans="1:25" ht="45" hidden="1" x14ac:dyDescent="0.25">
      <c r="A2067" s="3" t="s">
        <v>3801</v>
      </c>
      <c r="B2067" s="4">
        <v>45671</v>
      </c>
      <c r="C2067" s="3"/>
      <c r="D2067" s="5" t="s">
        <v>3802</v>
      </c>
      <c r="E2067" s="3" t="s">
        <v>305</v>
      </c>
      <c r="F2067" s="3">
        <v>0</v>
      </c>
      <c r="G2067" s="3">
        <v>0</v>
      </c>
      <c r="H2067" s="4">
        <v>43549</v>
      </c>
      <c r="I2067" s="3" t="s">
        <v>26</v>
      </c>
      <c r="J2067" s="3" t="s">
        <v>44</v>
      </c>
      <c r="K2067" s="3" t="s">
        <v>28</v>
      </c>
      <c r="L2067" s="5"/>
      <c r="M2067" s="5"/>
      <c r="N2067" s="3" t="e">
        <f>IF(L2067="Availability", 0, IF(AND(#REF!="Y", OR(F2067&gt;2,#REF!&gt; 0)), 1, 0))</f>
        <v>#REF!</v>
      </c>
      <c r="O2067" s="5"/>
      <c r="P2067" s="5"/>
      <c r="Q2067" s="5"/>
      <c r="R2067" s="10"/>
      <c r="S2067" s="3">
        <f>_xlfn.XLOOKUP(E2067,DelayData!C:C,DelayData!E:E,"Not Found")</f>
        <v>39</v>
      </c>
      <c r="T2067" s="3">
        <f>tbl_master[[#This Row],[Delay Mins]]</f>
        <v>39</v>
      </c>
      <c r="U2067" s="41">
        <f t="shared" si="131"/>
        <v>0</v>
      </c>
      <c r="V2067" s="41" t="e" cm="1">
        <f t="array" aca="1" ref="V2067" ca="1">IF(V5COUNT(S2067:S2069)&lt;3,"",AVERAGE(S2067:S2069))</f>
        <v>#NAME?</v>
      </c>
      <c r="W2067" s="41" t="e">
        <f t="shared" ca="1" si="132"/>
        <v>#NAME?</v>
      </c>
      <c r="X2067" s="41" t="e">
        <f t="shared" ca="1" si="133"/>
        <v>#NAME?</v>
      </c>
      <c r="Y2067" s="44" t="e">
        <f t="shared" ca="1" si="134"/>
        <v>#NAME?</v>
      </c>
    </row>
    <row r="2068" spans="1:25" ht="60" hidden="1" x14ac:dyDescent="0.25">
      <c r="A2068" s="3" t="s">
        <v>3803</v>
      </c>
      <c r="B2068" s="4">
        <v>45671</v>
      </c>
      <c r="C2068" s="3"/>
      <c r="D2068" s="5" t="s">
        <v>3804</v>
      </c>
      <c r="E2068" s="3" t="s">
        <v>150</v>
      </c>
      <c r="F2068" s="3">
        <v>16</v>
      </c>
      <c r="G2068" s="3">
        <v>16</v>
      </c>
      <c r="H2068" s="4">
        <v>43545</v>
      </c>
      <c r="I2068" s="3" t="s">
        <v>26</v>
      </c>
      <c r="J2068" s="3" t="s">
        <v>27</v>
      </c>
      <c r="K2068" s="3" t="s">
        <v>28</v>
      </c>
      <c r="L2068" s="5"/>
      <c r="M2068" s="5"/>
      <c r="N2068" s="3" t="e">
        <f>IF(L2068="Availability", 0, IF(AND(#REF!="Y", OR(F2068&gt;2,#REF!&gt; 0)), 1, 0))</f>
        <v>#REF!</v>
      </c>
      <c r="O2068" s="5"/>
      <c r="P2068" s="5"/>
      <c r="Q2068" s="5"/>
      <c r="R2068" s="10"/>
      <c r="S2068" s="3">
        <f>_xlfn.XLOOKUP(E2068,DelayData!C:C,DelayData!E:E,"Not Found")</f>
        <v>0</v>
      </c>
      <c r="T2068" s="3">
        <f>tbl_master[[#This Row],[Delay Mins]]</f>
        <v>0</v>
      </c>
      <c r="U2068" s="41">
        <f t="shared" si="131"/>
        <v>39</v>
      </c>
      <c r="V2068" s="41" t="e" cm="1">
        <f t="array" aca="1" ref="V2068" ca="1">IF(V5COUNT(S2068:S2070)&lt;3,"",AVERAGE(S2068:S2070))</f>
        <v>#NAME?</v>
      </c>
      <c r="W2068" s="41" t="e">
        <f t="shared" ca="1" si="132"/>
        <v>#NAME?</v>
      </c>
      <c r="X2068" s="41" t="e">
        <f t="shared" ca="1" si="133"/>
        <v>#NAME?</v>
      </c>
      <c r="Y2068" s="44" t="e">
        <f t="shared" ca="1" si="134"/>
        <v>#NAME?</v>
      </c>
    </row>
    <row r="2069" spans="1:25" ht="60" hidden="1" x14ac:dyDescent="0.25">
      <c r="A2069" s="3" t="s">
        <v>3805</v>
      </c>
      <c r="B2069" s="4">
        <v>45671</v>
      </c>
      <c r="C2069" s="3"/>
      <c r="D2069" s="5" t="s">
        <v>3804</v>
      </c>
      <c r="E2069" s="3" t="s">
        <v>3806</v>
      </c>
      <c r="F2069" s="3">
        <v>2</v>
      </c>
      <c r="G2069" s="3">
        <v>2</v>
      </c>
      <c r="H2069" s="4">
        <v>43545</v>
      </c>
      <c r="I2069" s="3" t="s">
        <v>26</v>
      </c>
      <c r="J2069" s="3"/>
      <c r="K2069" s="3" t="s">
        <v>34</v>
      </c>
      <c r="L2069" s="5"/>
      <c r="M2069" s="5"/>
      <c r="N2069" s="3" t="e">
        <f>IF(L2069="Availability", 0, IF(AND(#REF!="Y", OR(F2069&gt;2,#REF!&gt; 0)), 1, 0))</f>
        <v>#REF!</v>
      </c>
      <c r="O2069" s="5"/>
      <c r="P2069" s="5"/>
      <c r="Q2069" s="5"/>
      <c r="R2069" s="10"/>
      <c r="S2069" s="3">
        <f>_xlfn.XLOOKUP(E2069,DelayData!C:C,DelayData!E:E,"Not Found")</f>
        <v>0</v>
      </c>
      <c r="T2069" s="3">
        <f>tbl_master[[#This Row],[Delay Mins]]</f>
        <v>0</v>
      </c>
      <c r="U2069" s="41">
        <f t="shared" si="131"/>
        <v>0</v>
      </c>
      <c r="V2069" s="41" t="e" cm="1">
        <f t="array" aca="1" ref="V2069" ca="1">IF(V5COUNT(S2069:S2071)&lt;3,"",AVERAGE(S2069:S2071))</f>
        <v>#NAME?</v>
      </c>
      <c r="W2069" s="41" t="e">
        <f t="shared" ca="1" si="132"/>
        <v>#NAME?</v>
      </c>
      <c r="X2069" s="41" t="e">
        <f t="shared" ca="1" si="133"/>
        <v>#NAME?</v>
      </c>
      <c r="Y2069" s="44" t="e">
        <f t="shared" ca="1" si="134"/>
        <v>#NAME?</v>
      </c>
    </row>
    <row r="2070" spans="1:25" ht="45" hidden="1" x14ac:dyDescent="0.25">
      <c r="A2070" s="3" t="s">
        <v>3807</v>
      </c>
      <c r="B2070" s="4">
        <v>45671</v>
      </c>
      <c r="C2070" s="3"/>
      <c r="D2070" s="5" t="s">
        <v>3808</v>
      </c>
      <c r="E2070" s="3" t="s">
        <v>95</v>
      </c>
      <c r="F2070" s="3">
        <v>0</v>
      </c>
      <c r="G2070" s="3">
        <v>19</v>
      </c>
      <c r="H2070" s="4">
        <v>43549</v>
      </c>
      <c r="I2070" s="3" t="s">
        <v>26</v>
      </c>
      <c r="J2070" s="3"/>
      <c r="K2070" s="3" t="s">
        <v>34</v>
      </c>
      <c r="L2070" s="5"/>
      <c r="M2070" s="5"/>
      <c r="N2070" s="3" t="e">
        <f>IF(L2070="Availability", 0, IF(AND(#REF!="Y", OR(F2070&gt;2,#REF!&gt; 0)), 1, 0))</f>
        <v>#REF!</v>
      </c>
      <c r="O2070" s="5"/>
      <c r="P2070" s="5"/>
      <c r="Q2070" s="5"/>
      <c r="R2070" s="10"/>
      <c r="S2070" s="3">
        <f>_xlfn.XLOOKUP(E2070,DelayData!C:C,DelayData!E:E,"Not Found")</f>
        <v>0</v>
      </c>
      <c r="T2070" s="3">
        <f>tbl_master[[#This Row],[Delay Mins]]</f>
        <v>0</v>
      </c>
      <c r="U2070" s="41">
        <f t="shared" si="131"/>
        <v>0</v>
      </c>
      <c r="V2070" s="41" t="e" cm="1">
        <f t="array" aca="1" ref="V2070" ca="1">IF(V5COUNT(S2070:S2072)&lt;3,"",AVERAGE(S2070:S2072))</f>
        <v>#NAME?</v>
      </c>
      <c r="W2070" s="41" t="e">
        <f t="shared" ca="1" si="132"/>
        <v>#NAME?</v>
      </c>
      <c r="X2070" s="41" t="e">
        <f t="shared" ca="1" si="133"/>
        <v>#NAME?</v>
      </c>
      <c r="Y2070" s="44" t="e">
        <f t="shared" ca="1" si="134"/>
        <v>#NAME?</v>
      </c>
    </row>
    <row r="2071" spans="1:25" ht="45" hidden="1" x14ac:dyDescent="0.25">
      <c r="A2071" s="3" t="s">
        <v>3809</v>
      </c>
      <c r="B2071" s="4">
        <v>45671</v>
      </c>
      <c r="C2071" s="3"/>
      <c r="D2071" s="5" t="s">
        <v>3810</v>
      </c>
      <c r="E2071" s="3" t="s">
        <v>118</v>
      </c>
      <c r="F2071" s="3">
        <v>0</v>
      </c>
      <c r="G2071" s="3">
        <v>81</v>
      </c>
      <c r="H2071" s="4">
        <v>43549</v>
      </c>
      <c r="I2071" s="3" t="s">
        <v>26</v>
      </c>
      <c r="J2071" s="3" t="s">
        <v>27</v>
      </c>
      <c r="K2071" s="3" t="s">
        <v>28</v>
      </c>
      <c r="L2071" s="5"/>
      <c r="M2071" s="5"/>
      <c r="N2071" s="3" t="e">
        <f>IF(L2071="Availability", 0, IF(AND(#REF!="Y", OR(F2071&gt;2,#REF!&gt; 0)), 1, 0))</f>
        <v>#REF!</v>
      </c>
      <c r="O2071" s="5"/>
      <c r="P2071" s="5"/>
      <c r="Q2071" s="5"/>
      <c r="R2071" s="10"/>
      <c r="S2071" s="3">
        <f>_xlfn.XLOOKUP(E2071,DelayData!C:C,DelayData!E:E,"Not Found")</f>
        <v>0</v>
      </c>
      <c r="T2071" s="3">
        <f>tbl_master[[#This Row],[Delay Mins]]</f>
        <v>0</v>
      </c>
      <c r="U2071" s="41">
        <f t="shared" si="131"/>
        <v>0</v>
      </c>
      <c r="V2071" s="41" t="e" cm="1">
        <f t="array" aca="1" ref="V2071" ca="1">IF(V5COUNT(S2071:S2073)&lt;3,"",AVERAGE(S2071:S2073))</f>
        <v>#NAME?</v>
      </c>
      <c r="W2071" s="41" t="e">
        <f t="shared" ca="1" si="132"/>
        <v>#NAME?</v>
      </c>
      <c r="X2071" s="41" t="e">
        <f t="shared" ca="1" si="133"/>
        <v>#NAME?</v>
      </c>
      <c r="Y2071" s="44" t="e">
        <f t="shared" ca="1" si="134"/>
        <v>#NAME?</v>
      </c>
    </row>
    <row r="2072" spans="1:25" ht="45" hidden="1" x14ac:dyDescent="0.25">
      <c r="A2072" s="3" t="s">
        <v>3811</v>
      </c>
      <c r="B2072" s="4">
        <v>45671</v>
      </c>
      <c r="C2072" s="3"/>
      <c r="D2072" s="5" t="s">
        <v>3812</v>
      </c>
      <c r="E2072" s="3" t="s">
        <v>87</v>
      </c>
      <c r="F2072" s="3">
        <v>13</v>
      </c>
      <c r="G2072" s="3">
        <v>43</v>
      </c>
      <c r="H2072" s="4">
        <v>43859</v>
      </c>
      <c r="I2072" s="3" t="s">
        <v>39</v>
      </c>
      <c r="J2072" s="3" t="s">
        <v>163</v>
      </c>
      <c r="K2072" s="3" t="s">
        <v>28</v>
      </c>
      <c r="L2072" s="5" t="s">
        <v>3813</v>
      </c>
      <c r="M2072" s="5"/>
      <c r="N2072" s="3" t="e">
        <f>IF(L2072="Availability", 0, IF(AND(#REF!="Y", OR(F2072&gt;2,#REF!&gt; 0)), 1, 0))</f>
        <v>#REF!</v>
      </c>
      <c r="O2072" s="5"/>
      <c r="P2072" s="5"/>
      <c r="Q2072" s="5"/>
      <c r="R2072" s="10"/>
      <c r="S2072" s="3">
        <f>_xlfn.XLOOKUP(E2072,DelayData!C:C,DelayData!E:E,"Not Found")</f>
        <v>0</v>
      </c>
      <c r="T2072" s="3">
        <f>tbl_master[[#This Row],[Delay Mins]]</f>
        <v>0</v>
      </c>
      <c r="U2072" s="41">
        <f t="shared" si="131"/>
        <v>0</v>
      </c>
      <c r="V2072" s="41" t="e" cm="1">
        <f t="array" aca="1" ref="V2072" ca="1">IF(V5COUNT(S2072:S2074)&lt;3,"",AVERAGE(S2072:S2074))</f>
        <v>#NAME?</v>
      </c>
      <c r="W2072" s="41" t="e">
        <f t="shared" ca="1" si="132"/>
        <v>#NAME?</v>
      </c>
      <c r="X2072" s="41" t="e">
        <f t="shared" ca="1" si="133"/>
        <v>#NAME?</v>
      </c>
      <c r="Y2072" s="44" t="e">
        <f t="shared" ca="1" si="134"/>
        <v>#NAME?</v>
      </c>
    </row>
    <row r="2073" spans="1:25" ht="75" hidden="1" x14ac:dyDescent="0.25">
      <c r="A2073" s="3" t="s">
        <v>3814</v>
      </c>
      <c r="B2073" s="4">
        <v>45671</v>
      </c>
      <c r="C2073" s="3"/>
      <c r="D2073" s="5" t="s">
        <v>1086</v>
      </c>
      <c r="E2073" s="3" t="s">
        <v>128</v>
      </c>
      <c r="F2073" s="3">
        <v>18</v>
      </c>
      <c r="G2073" s="3">
        <v>34</v>
      </c>
      <c r="H2073" s="4">
        <v>43728</v>
      </c>
      <c r="I2073" s="3" t="s">
        <v>217</v>
      </c>
      <c r="J2073" s="3" t="s">
        <v>55</v>
      </c>
      <c r="K2073" s="3" t="s">
        <v>28</v>
      </c>
      <c r="L2073" s="5"/>
      <c r="M2073" s="5"/>
      <c r="N2073" s="3" t="e">
        <f>IF(L2073="Availability", 0, IF(AND(#REF!="Y", OR(F2073&gt;2,#REF!&gt; 0)), 1, 0))</f>
        <v>#REF!</v>
      </c>
      <c r="O2073" s="5"/>
      <c r="P2073" s="5"/>
      <c r="Q2073" s="5"/>
      <c r="R2073" s="10"/>
      <c r="S2073" s="3">
        <f>_xlfn.XLOOKUP(E2073,DelayData!C:C,DelayData!E:E,"Not Found")</f>
        <v>3</v>
      </c>
      <c r="T2073" s="3">
        <f>tbl_master[[#This Row],[Delay Mins]]</f>
        <v>3</v>
      </c>
      <c r="U2073" s="41">
        <f t="shared" si="131"/>
        <v>0</v>
      </c>
      <c r="V2073" s="41" t="e" cm="1">
        <f t="array" aca="1" ref="V2073" ca="1">IF(V5COUNT(S2073:S2075)&lt;3,"",AVERAGE(S2073:S2075))</f>
        <v>#NAME?</v>
      </c>
      <c r="W2073" s="41" t="e">
        <f t="shared" ca="1" si="132"/>
        <v>#NAME?</v>
      </c>
      <c r="X2073" s="41" t="e">
        <f t="shared" ca="1" si="133"/>
        <v>#NAME?</v>
      </c>
      <c r="Y2073" s="44" t="e">
        <f t="shared" ca="1" si="134"/>
        <v>#NAME?</v>
      </c>
    </row>
    <row r="2074" spans="1:25" ht="60" hidden="1" x14ac:dyDescent="0.25">
      <c r="A2074" s="3" t="s">
        <v>3815</v>
      </c>
      <c r="B2074" s="4">
        <v>45671</v>
      </c>
      <c r="C2074" s="3"/>
      <c r="D2074" s="5" t="s">
        <v>1451</v>
      </c>
      <c r="E2074" s="3" t="s">
        <v>2331</v>
      </c>
      <c r="F2074" s="3">
        <v>0</v>
      </c>
      <c r="G2074" s="3">
        <v>16</v>
      </c>
      <c r="H2074" s="4">
        <v>43714</v>
      </c>
      <c r="I2074" s="3" t="s">
        <v>583</v>
      </c>
      <c r="J2074" s="3"/>
      <c r="K2074" s="3" t="s">
        <v>34</v>
      </c>
      <c r="L2074" s="5" t="s">
        <v>875</v>
      </c>
      <c r="M2074" s="5"/>
      <c r="N2074" s="3" t="e">
        <f>IF(L2074="Availability", 0, IF(AND(#REF!="Y", OR(F2074&gt;2,#REF!&gt; 0)), 1, 0))</f>
        <v>#REF!</v>
      </c>
      <c r="O2074" s="5"/>
      <c r="P2074" s="5"/>
      <c r="Q2074" s="5"/>
      <c r="R2074" s="10"/>
      <c r="S2074" s="3">
        <f>_xlfn.XLOOKUP(E2074,DelayData!C:C,DelayData!E:E,"Not Found")</f>
        <v>0</v>
      </c>
      <c r="T2074" s="3">
        <f>tbl_master[[#This Row],[Delay Mins]]</f>
        <v>0</v>
      </c>
      <c r="U2074" s="41">
        <f t="shared" si="131"/>
        <v>3</v>
      </c>
      <c r="V2074" s="41" t="e" cm="1">
        <f t="array" aca="1" ref="V2074" ca="1">IF(V5COUNT(S2074:S2076)&lt;3,"",AVERAGE(S2074:S2076))</f>
        <v>#NAME?</v>
      </c>
      <c r="W2074" s="41" t="e">
        <f t="shared" ca="1" si="132"/>
        <v>#NAME?</v>
      </c>
      <c r="X2074" s="41" t="e">
        <f t="shared" ca="1" si="133"/>
        <v>#NAME?</v>
      </c>
      <c r="Y2074" s="44" t="e">
        <f t="shared" ca="1" si="134"/>
        <v>#NAME?</v>
      </c>
    </row>
    <row r="2075" spans="1:25" ht="75" hidden="1" x14ac:dyDescent="0.25">
      <c r="A2075" s="3" t="s">
        <v>3816</v>
      </c>
      <c r="B2075" s="4">
        <v>45671</v>
      </c>
      <c r="C2075" s="3"/>
      <c r="D2075" s="5" t="s">
        <v>999</v>
      </c>
      <c r="E2075" s="3" t="s">
        <v>70</v>
      </c>
      <c r="F2075" s="3">
        <v>6</v>
      </c>
      <c r="G2075" s="3">
        <v>6</v>
      </c>
      <c r="H2075" s="4">
        <v>43532</v>
      </c>
      <c r="I2075" s="3" t="s">
        <v>71</v>
      </c>
      <c r="J2075" s="3" t="s">
        <v>55</v>
      </c>
      <c r="K2075" s="3" t="s">
        <v>28</v>
      </c>
      <c r="L2075" s="5"/>
      <c r="M2075" s="5"/>
      <c r="N2075" s="3" t="e">
        <f>IF(L2075="Availability", 0, IF(AND(#REF!="Y", OR(F2075&gt;2,#REF!&gt; 0)), 1, 0))</f>
        <v>#REF!</v>
      </c>
      <c r="O2075" s="5"/>
      <c r="P2075" s="5"/>
      <c r="Q2075" s="5"/>
      <c r="R2075" s="10"/>
      <c r="S2075" s="3">
        <f>_xlfn.XLOOKUP(E2075,DelayData!C:C,DelayData!E:E,"Not Found")</f>
        <v>27</v>
      </c>
      <c r="T2075" s="3">
        <f>tbl_master[[#This Row],[Delay Mins]]</f>
        <v>27</v>
      </c>
      <c r="U2075" s="41">
        <f t="shared" si="131"/>
        <v>0</v>
      </c>
      <c r="V2075" s="41" t="e" cm="1">
        <f t="array" aca="1" ref="V2075" ca="1">IF(V5COUNT(S2075:S2077)&lt;3,"",AVERAGE(S2075:S2077))</f>
        <v>#NAME?</v>
      </c>
      <c r="W2075" s="41" t="e">
        <f t="shared" ca="1" si="132"/>
        <v>#NAME?</v>
      </c>
      <c r="X2075" s="41" t="e">
        <f t="shared" ca="1" si="133"/>
        <v>#NAME?</v>
      </c>
      <c r="Y2075" s="44" t="e">
        <f t="shared" ca="1" si="134"/>
        <v>#NAME?</v>
      </c>
    </row>
    <row r="2076" spans="1:25" ht="75" hidden="1" x14ac:dyDescent="0.25">
      <c r="A2076" s="3" t="s">
        <v>3817</v>
      </c>
      <c r="B2076" s="4">
        <v>45671</v>
      </c>
      <c r="C2076" s="3"/>
      <c r="D2076" s="5" t="s">
        <v>1175</v>
      </c>
      <c r="E2076" s="3" t="s">
        <v>216</v>
      </c>
      <c r="F2076" s="3">
        <v>14</v>
      </c>
      <c r="G2076" s="3">
        <v>36</v>
      </c>
      <c r="H2076" s="4">
        <v>43532</v>
      </c>
      <c r="I2076" s="3" t="s">
        <v>217</v>
      </c>
      <c r="J2076" s="3" t="s">
        <v>55</v>
      </c>
      <c r="K2076" s="3" t="s">
        <v>28</v>
      </c>
      <c r="L2076" s="5"/>
      <c r="M2076" s="5"/>
      <c r="N2076" s="3" t="e">
        <f>IF(L2076="Availability", 0, IF(AND(#REF!="Y", OR(F2076&gt;2,#REF!&gt; 0)), 1, 0))</f>
        <v>#REF!</v>
      </c>
      <c r="O2076" s="5"/>
      <c r="P2076" s="5"/>
      <c r="Q2076" s="5"/>
      <c r="R2076" s="10"/>
      <c r="S2076" s="3">
        <f>_xlfn.XLOOKUP(E2076,DelayData!C:C,DelayData!E:E,"Not Found")</f>
        <v>3</v>
      </c>
      <c r="T2076" s="3">
        <f>tbl_master[[#This Row],[Delay Mins]]</f>
        <v>3</v>
      </c>
      <c r="U2076" s="41">
        <f t="shared" si="131"/>
        <v>27</v>
      </c>
      <c r="V2076" s="41" t="e" cm="1">
        <f t="array" aca="1" ref="V2076" ca="1">IF(V5COUNT(S2076:S2078)&lt;3,"",AVERAGE(S2076:S2078))</f>
        <v>#NAME?</v>
      </c>
      <c r="W2076" s="41" t="e">
        <f t="shared" ca="1" si="132"/>
        <v>#NAME?</v>
      </c>
      <c r="X2076" s="41" t="e">
        <f t="shared" ca="1" si="133"/>
        <v>#NAME?</v>
      </c>
      <c r="Y2076" s="44" t="e">
        <f t="shared" ca="1" si="134"/>
        <v>#NAME?</v>
      </c>
    </row>
    <row r="2077" spans="1:25" ht="60" hidden="1" x14ac:dyDescent="0.25">
      <c r="A2077" s="3" t="s">
        <v>3818</v>
      </c>
      <c r="B2077" s="4">
        <v>45671</v>
      </c>
      <c r="C2077" s="3"/>
      <c r="D2077" s="5" t="s">
        <v>2092</v>
      </c>
      <c r="E2077" s="3" t="s">
        <v>216</v>
      </c>
      <c r="F2077" s="3">
        <v>16</v>
      </c>
      <c r="G2077" s="3">
        <v>16</v>
      </c>
      <c r="H2077" s="4">
        <v>43784</v>
      </c>
      <c r="I2077" s="3" t="s">
        <v>217</v>
      </c>
      <c r="J2077" s="3" t="s">
        <v>55</v>
      </c>
      <c r="K2077" s="3" t="s">
        <v>28</v>
      </c>
      <c r="L2077" s="5"/>
      <c r="M2077" s="5"/>
      <c r="N2077" s="3" t="e">
        <f>IF(L2077="Availability", 0, IF(AND(#REF!="Y", OR(F2077&gt;2,#REF!&gt; 0)), 1, 0))</f>
        <v>#REF!</v>
      </c>
      <c r="O2077" s="5"/>
      <c r="P2077" s="5"/>
      <c r="Q2077" s="5"/>
      <c r="R2077" s="10"/>
      <c r="S2077" s="3">
        <f>_xlfn.XLOOKUP(E2077,DelayData!C:C,DelayData!E:E,"Not Found")</f>
        <v>3</v>
      </c>
      <c r="T2077" s="3">
        <f>tbl_master[[#This Row],[Delay Mins]]</f>
        <v>3</v>
      </c>
      <c r="U2077" s="41">
        <f t="shared" si="131"/>
        <v>3</v>
      </c>
      <c r="V2077" s="41" t="e" cm="1">
        <f t="array" aca="1" ref="V2077" ca="1">IF(V5COUNT(S2077:S2079)&lt;3,"",AVERAGE(S2077:S2079))</f>
        <v>#NAME?</v>
      </c>
      <c r="W2077" s="41" t="e">
        <f t="shared" ca="1" si="132"/>
        <v>#NAME?</v>
      </c>
      <c r="X2077" s="41" t="e">
        <f t="shared" ca="1" si="133"/>
        <v>#NAME?</v>
      </c>
      <c r="Y2077" s="44" t="e">
        <f t="shared" ca="1" si="134"/>
        <v>#NAME?</v>
      </c>
    </row>
    <row r="2078" spans="1:25" ht="30" hidden="1" x14ac:dyDescent="0.25">
      <c r="A2078" s="3" t="s">
        <v>3819</v>
      </c>
      <c r="B2078" s="4">
        <v>45670</v>
      </c>
      <c r="C2078" s="3"/>
      <c r="D2078" s="5"/>
      <c r="E2078" s="3" t="s">
        <v>63</v>
      </c>
      <c r="F2078" s="3">
        <v>3</v>
      </c>
      <c r="G2078" s="3">
        <v>7</v>
      </c>
      <c r="H2078" s="3"/>
      <c r="I2078" s="3" t="s">
        <v>33</v>
      </c>
      <c r="J2078" s="3" t="s">
        <v>183</v>
      </c>
      <c r="K2078" s="3" t="s">
        <v>28</v>
      </c>
      <c r="L2078" s="5"/>
      <c r="M2078" s="5"/>
      <c r="N2078" s="3" t="e">
        <f>IF(L2078="Availability", 0, IF(AND(#REF!="Y", OR(F2078&gt;2,#REF!&gt; 0)), 1, 0))</f>
        <v>#REF!</v>
      </c>
      <c r="O2078" s="5"/>
      <c r="P2078" s="5"/>
      <c r="Q2078" s="5"/>
      <c r="R2078" s="10"/>
      <c r="S2078" s="3">
        <f>_xlfn.XLOOKUP(E2078,DelayData!C:C,DelayData!E:E,"Not Found")</f>
        <v>4</v>
      </c>
      <c r="T2078" s="3">
        <f>tbl_master[[#This Row],[Delay Mins]]</f>
        <v>4</v>
      </c>
      <c r="U2078" s="41">
        <f t="shared" si="131"/>
        <v>3</v>
      </c>
      <c r="V2078" s="41" t="e" cm="1">
        <f t="array" aca="1" ref="V2078" ca="1">IF(V5COUNT(S2078:S2080)&lt;3,"",AVERAGE(S2078:S2080))</f>
        <v>#NAME?</v>
      </c>
      <c r="W2078" s="41" t="e">
        <f t="shared" ca="1" si="132"/>
        <v>#NAME?</v>
      </c>
      <c r="X2078" s="41" t="e">
        <f t="shared" ca="1" si="133"/>
        <v>#NAME?</v>
      </c>
      <c r="Y2078" s="44" t="e">
        <f t="shared" ca="1" si="134"/>
        <v>#NAME?</v>
      </c>
    </row>
    <row r="2079" spans="1:25" ht="60" hidden="1" x14ac:dyDescent="0.25">
      <c r="A2079" s="3" t="s">
        <v>3820</v>
      </c>
      <c r="B2079" s="4">
        <v>45670</v>
      </c>
      <c r="C2079" s="3"/>
      <c r="D2079" s="5" t="s">
        <v>3821</v>
      </c>
      <c r="E2079" s="3" t="s">
        <v>87</v>
      </c>
      <c r="F2079" s="3">
        <v>0</v>
      </c>
      <c r="G2079" s="3">
        <v>19</v>
      </c>
      <c r="H2079" s="4">
        <v>43686</v>
      </c>
      <c r="I2079" s="3" t="s">
        <v>39</v>
      </c>
      <c r="J2079" s="3"/>
      <c r="K2079" s="3" t="s">
        <v>34</v>
      </c>
      <c r="L2079" s="5"/>
      <c r="M2079" s="5"/>
      <c r="N2079" s="3" t="e">
        <f>IF(L2079="Availability", 0, IF(AND(#REF!="Y", OR(F2079&gt;2,#REF!&gt; 0)), 1, 0))</f>
        <v>#REF!</v>
      </c>
      <c r="O2079" s="5"/>
      <c r="P2079" s="5"/>
      <c r="Q2079" s="5"/>
      <c r="R2079" s="10"/>
      <c r="S2079" s="3">
        <f>_xlfn.XLOOKUP(E2079,DelayData!C:C,DelayData!E:E,"Not Found")</f>
        <v>0</v>
      </c>
      <c r="T2079" s="3">
        <f>tbl_master[[#This Row],[Delay Mins]]</f>
        <v>0</v>
      </c>
      <c r="U2079" s="41">
        <f t="shared" si="131"/>
        <v>4</v>
      </c>
      <c r="V2079" s="41" t="e" cm="1">
        <f t="array" aca="1" ref="V2079" ca="1">IF(V5COUNT(S2079:S2081)&lt;3,"",AVERAGE(S2079:S2081))</f>
        <v>#NAME?</v>
      </c>
      <c r="W2079" s="41" t="e">
        <f t="shared" ca="1" si="132"/>
        <v>#NAME?</v>
      </c>
      <c r="X2079" s="41" t="e">
        <f t="shared" ca="1" si="133"/>
        <v>#NAME?</v>
      </c>
      <c r="Y2079" s="44" t="e">
        <f t="shared" ca="1" si="134"/>
        <v>#NAME?</v>
      </c>
    </row>
    <row r="2080" spans="1:25" ht="135" hidden="1" x14ac:dyDescent="0.25">
      <c r="A2080" s="3" t="s">
        <v>3822</v>
      </c>
      <c r="B2080" s="4">
        <v>45670</v>
      </c>
      <c r="C2080" s="3"/>
      <c r="D2080" s="5" t="s">
        <v>3823</v>
      </c>
      <c r="E2080" s="3" t="s">
        <v>133</v>
      </c>
      <c r="F2080" s="3">
        <v>0</v>
      </c>
      <c r="G2080" s="3">
        <v>20</v>
      </c>
      <c r="H2080" s="4">
        <v>43964</v>
      </c>
      <c r="I2080" s="3" t="s">
        <v>39</v>
      </c>
      <c r="J2080" s="3" t="s">
        <v>27</v>
      </c>
      <c r="K2080" s="3" t="s">
        <v>28</v>
      </c>
      <c r="L2080" s="5"/>
      <c r="M2080" s="5"/>
      <c r="N2080" s="3" t="e">
        <f>IF(L2080="Availability", 0, IF(AND(#REF!="Y", OR(F2080&gt;2,#REF!&gt; 0)), 1, 0))</f>
        <v>#REF!</v>
      </c>
      <c r="O2080" s="5"/>
      <c r="P2080" s="5"/>
      <c r="Q2080" s="5"/>
      <c r="R2080" s="10"/>
      <c r="S2080" s="3">
        <f>_xlfn.XLOOKUP(E2080,DelayData!C:C,DelayData!E:E,"Not Found")</f>
        <v>101</v>
      </c>
      <c r="T2080" s="3">
        <f>tbl_master[[#This Row],[Delay Mins]]</f>
        <v>101</v>
      </c>
      <c r="U2080" s="41">
        <f t="shared" si="131"/>
        <v>0</v>
      </c>
      <c r="V2080" s="41" t="e" cm="1">
        <f t="array" aca="1" ref="V2080" ca="1">IF(V5COUNT(S2080:S2082)&lt;3,"",AVERAGE(S2080:S2082))</f>
        <v>#NAME?</v>
      </c>
      <c r="W2080" s="41" t="e">
        <f t="shared" ca="1" si="132"/>
        <v>#NAME?</v>
      </c>
      <c r="X2080" s="41" t="e">
        <f t="shared" ca="1" si="133"/>
        <v>#NAME?</v>
      </c>
      <c r="Y2080" s="44" t="e">
        <f t="shared" ca="1" si="134"/>
        <v>#NAME?</v>
      </c>
    </row>
    <row r="2081" spans="1:25" ht="75" hidden="1" x14ac:dyDescent="0.25">
      <c r="A2081" s="3" t="s">
        <v>3824</v>
      </c>
      <c r="B2081" s="4">
        <v>45670</v>
      </c>
      <c r="C2081" s="3"/>
      <c r="D2081" s="5" t="s">
        <v>1219</v>
      </c>
      <c r="E2081" s="3" t="s">
        <v>1635</v>
      </c>
      <c r="F2081" s="3">
        <v>0</v>
      </c>
      <c r="G2081" s="3">
        <v>0</v>
      </c>
      <c r="H2081" s="4">
        <v>43679</v>
      </c>
      <c r="I2081" s="3" t="s">
        <v>217</v>
      </c>
      <c r="J2081" s="3" t="s">
        <v>44</v>
      </c>
      <c r="K2081" s="3" t="s">
        <v>28</v>
      </c>
      <c r="L2081" s="5"/>
      <c r="M2081" s="5"/>
      <c r="N2081" s="3" t="e">
        <f>IF(L2081="Availability", 0, IF(AND(#REF!="Y", OR(F2081&gt;2,#REF!&gt; 0)), 1, 0))</f>
        <v>#REF!</v>
      </c>
      <c r="O2081" s="5"/>
      <c r="P2081" s="5"/>
      <c r="Q2081" s="5"/>
      <c r="R2081" s="10"/>
      <c r="S2081" s="3">
        <f>_xlfn.XLOOKUP(E2081,DelayData!C:C,DelayData!E:E,"Not Found")</f>
        <v>0</v>
      </c>
      <c r="T2081" s="3">
        <f>tbl_master[[#This Row],[Delay Mins]]</f>
        <v>0</v>
      </c>
      <c r="U2081" s="41">
        <f t="shared" si="131"/>
        <v>101</v>
      </c>
      <c r="V2081" s="41" t="e" cm="1">
        <f t="array" aca="1" ref="V2081" ca="1">IF(V5COUNT(S2081:S2083)&lt;3,"",AVERAGE(S2081:S2083))</f>
        <v>#NAME?</v>
      </c>
      <c r="W2081" s="41" t="e">
        <f t="shared" ca="1" si="132"/>
        <v>#NAME?</v>
      </c>
      <c r="X2081" s="41" t="e">
        <f t="shared" ca="1" si="133"/>
        <v>#NAME?</v>
      </c>
      <c r="Y2081" s="44" t="e">
        <f t="shared" ca="1" si="134"/>
        <v>#NAME?</v>
      </c>
    </row>
    <row r="2082" spans="1:25" ht="60" hidden="1" x14ac:dyDescent="0.25">
      <c r="A2082" s="3" t="s">
        <v>3825</v>
      </c>
      <c r="B2082" s="4">
        <v>45670</v>
      </c>
      <c r="C2082" s="3"/>
      <c r="D2082" s="5" t="s">
        <v>1104</v>
      </c>
      <c r="E2082" s="3" t="s">
        <v>1635</v>
      </c>
      <c r="F2082" s="3">
        <v>0</v>
      </c>
      <c r="G2082" s="3">
        <v>0</v>
      </c>
      <c r="H2082" s="3"/>
      <c r="I2082" s="3" t="s">
        <v>26</v>
      </c>
      <c r="J2082" s="3" t="s">
        <v>44</v>
      </c>
      <c r="K2082" s="3" t="s">
        <v>28</v>
      </c>
      <c r="L2082" s="5"/>
      <c r="M2082" s="5"/>
      <c r="N2082" s="3" t="e">
        <f>IF(L2082="Availability", 0, IF(AND(#REF!="Y", OR(F2082&gt;2,#REF!&gt; 0)), 1, 0))</f>
        <v>#REF!</v>
      </c>
      <c r="O2082" s="5"/>
      <c r="P2082" s="5"/>
      <c r="Q2082" s="5"/>
      <c r="R2082" s="10"/>
      <c r="S2082" s="3">
        <f>_xlfn.XLOOKUP(E2082,DelayData!C:C,DelayData!E:E,"Not Found")</f>
        <v>0</v>
      </c>
      <c r="T2082" s="3">
        <f>tbl_master[[#This Row],[Delay Mins]]</f>
        <v>0</v>
      </c>
      <c r="U2082" s="41">
        <f t="shared" si="131"/>
        <v>0</v>
      </c>
      <c r="V2082" s="41" t="e" cm="1">
        <f t="array" aca="1" ref="V2082" ca="1">IF(V5COUNT(S2082:S2084)&lt;3,"",AVERAGE(S2082:S2084))</f>
        <v>#NAME?</v>
      </c>
      <c r="W2082" s="41" t="e">
        <f t="shared" ca="1" si="132"/>
        <v>#NAME?</v>
      </c>
      <c r="X2082" s="41" t="e">
        <f t="shared" ca="1" si="133"/>
        <v>#NAME?</v>
      </c>
      <c r="Y2082" s="44" t="e">
        <f t="shared" ca="1" si="134"/>
        <v>#NAME?</v>
      </c>
    </row>
    <row r="2083" spans="1:25" ht="75" hidden="1" x14ac:dyDescent="0.25">
      <c r="A2083" s="3" t="s">
        <v>3826</v>
      </c>
      <c r="B2083" s="4">
        <v>45670</v>
      </c>
      <c r="C2083" s="3"/>
      <c r="D2083" s="5" t="s">
        <v>3827</v>
      </c>
      <c r="E2083" s="3" t="s">
        <v>193</v>
      </c>
      <c r="F2083" s="3">
        <v>28</v>
      </c>
      <c r="G2083" s="3">
        <v>301</v>
      </c>
      <c r="H2083" s="4">
        <v>43536</v>
      </c>
      <c r="I2083" s="3" t="s">
        <v>26</v>
      </c>
      <c r="J2083" s="3" t="s">
        <v>170</v>
      </c>
      <c r="K2083" s="3" t="s">
        <v>28</v>
      </c>
      <c r="L2083" s="5"/>
      <c r="M2083" s="5"/>
      <c r="N2083" s="3" t="e">
        <f>IF(L2083="Availability", 0, IF(AND(#REF!="Y", OR(F2083&gt;2,#REF!&gt; 0)), 1, 0))</f>
        <v>#REF!</v>
      </c>
      <c r="O2083" s="5"/>
      <c r="P2083" s="5"/>
      <c r="Q2083" s="5"/>
      <c r="R2083" s="10"/>
      <c r="S2083" s="3">
        <f>_xlfn.XLOOKUP(E2083,DelayData!C:C,DelayData!E:E,"Not Found")</f>
        <v>11</v>
      </c>
      <c r="T2083" s="3">
        <f>tbl_master[[#This Row],[Delay Mins]]</f>
        <v>11</v>
      </c>
      <c r="U2083" s="41">
        <f t="shared" si="131"/>
        <v>0</v>
      </c>
      <c r="V2083" s="41" t="e" cm="1">
        <f t="array" aca="1" ref="V2083" ca="1">IF(V5COUNT(S2083:S2085)&lt;3,"",AVERAGE(S2083:S2085))</f>
        <v>#NAME?</v>
      </c>
      <c r="W2083" s="41" t="e">
        <f t="shared" ca="1" si="132"/>
        <v>#NAME?</v>
      </c>
      <c r="X2083" s="41" t="e">
        <f t="shared" ca="1" si="133"/>
        <v>#NAME?</v>
      </c>
      <c r="Y2083" s="44" t="e">
        <f t="shared" ca="1" si="134"/>
        <v>#NAME?</v>
      </c>
    </row>
    <row r="2084" spans="1:25" ht="45" hidden="1" x14ac:dyDescent="0.25">
      <c r="A2084" s="3" t="s">
        <v>3828</v>
      </c>
      <c r="B2084" s="4">
        <v>45670</v>
      </c>
      <c r="C2084" s="3"/>
      <c r="D2084" s="5" t="s">
        <v>3829</v>
      </c>
      <c r="E2084" s="3" t="s">
        <v>95</v>
      </c>
      <c r="F2084" s="3">
        <v>0</v>
      </c>
      <c r="G2084" s="3">
        <v>19</v>
      </c>
      <c r="H2084" s="4">
        <v>43686</v>
      </c>
      <c r="I2084" s="3" t="s">
        <v>39</v>
      </c>
      <c r="J2084" s="3" t="s">
        <v>285</v>
      </c>
      <c r="K2084" s="3" t="s">
        <v>28</v>
      </c>
      <c r="L2084" s="5"/>
      <c r="M2084" s="5"/>
      <c r="N2084" s="3" t="e">
        <f>IF(L2084="Availability", 0, IF(AND(#REF!="Y", OR(F2084&gt;2,#REF!&gt; 0)), 1, 0))</f>
        <v>#REF!</v>
      </c>
      <c r="O2084" s="5"/>
      <c r="P2084" s="5"/>
      <c r="Q2084" s="5"/>
      <c r="R2084" s="10"/>
      <c r="S2084" s="3">
        <f>_xlfn.XLOOKUP(E2084,DelayData!C:C,DelayData!E:E,"Not Found")</f>
        <v>0</v>
      </c>
      <c r="T2084" s="3">
        <f>tbl_master[[#This Row],[Delay Mins]]</f>
        <v>0</v>
      </c>
      <c r="U2084" s="41">
        <f t="shared" si="131"/>
        <v>11</v>
      </c>
      <c r="V2084" s="41" t="e" cm="1">
        <f t="array" aca="1" ref="V2084" ca="1">IF(V5COUNT(S2084:S2086)&lt;3,"",AVERAGE(S2084:S2086))</f>
        <v>#NAME?</v>
      </c>
      <c r="W2084" s="41" t="e">
        <f t="shared" ca="1" si="132"/>
        <v>#NAME?</v>
      </c>
      <c r="X2084" s="41" t="e">
        <f t="shared" ca="1" si="133"/>
        <v>#NAME?</v>
      </c>
      <c r="Y2084" s="44" t="e">
        <f t="shared" ca="1" si="134"/>
        <v>#NAME?</v>
      </c>
    </row>
    <row r="2085" spans="1:25" ht="75" hidden="1" x14ac:dyDescent="0.25">
      <c r="A2085" s="3" t="s">
        <v>3830</v>
      </c>
      <c r="B2085" s="4">
        <v>45669</v>
      </c>
      <c r="C2085" s="3"/>
      <c r="D2085" s="5" t="s">
        <v>795</v>
      </c>
      <c r="E2085" s="3" t="s">
        <v>3831</v>
      </c>
      <c r="F2085" s="3">
        <v>29</v>
      </c>
      <c r="G2085" s="3">
        <v>29</v>
      </c>
      <c r="H2085" s="3"/>
      <c r="I2085" s="3" t="s">
        <v>33</v>
      </c>
      <c r="J2085" s="3" t="s">
        <v>288</v>
      </c>
      <c r="K2085" s="3" t="s">
        <v>28</v>
      </c>
      <c r="L2085" s="5"/>
      <c r="M2085" s="5"/>
      <c r="N2085" s="3" t="e">
        <f>IF(L2085="Availability", 0, IF(AND(#REF!="Y", OR(F2085&gt;2,#REF!&gt; 0)), 1, 0))</f>
        <v>#REF!</v>
      </c>
      <c r="O2085" s="5"/>
      <c r="P2085" s="5"/>
      <c r="Q2085" s="5"/>
      <c r="R2085" s="10"/>
      <c r="S2085" s="3">
        <f>_xlfn.XLOOKUP(E2085,DelayData!C:C,DelayData!E:E,"Not Found")</f>
        <v>0</v>
      </c>
      <c r="T2085" s="3">
        <f>tbl_master[[#This Row],[Delay Mins]]</f>
        <v>0</v>
      </c>
      <c r="U2085" s="41">
        <f t="shared" si="131"/>
        <v>0</v>
      </c>
      <c r="V2085" s="41" t="e" cm="1">
        <f t="array" aca="1" ref="V2085" ca="1">IF(V5COUNT(S2085:S2087)&lt;3,"",AVERAGE(S2085:S2087))</f>
        <v>#NAME?</v>
      </c>
      <c r="W2085" s="41" t="e">
        <f t="shared" ca="1" si="132"/>
        <v>#NAME?</v>
      </c>
      <c r="X2085" s="41" t="e">
        <f t="shared" ca="1" si="133"/>
        <v>#NAME?</v>
      </c>
      <c r="Y2085" s="44" t="e">
        <f t="shared" ca="1" si="134"/>
        <v>#NAME?</v>
      </c>
    </row>
    <row r="2086" spans="1:25" ht="60" hidden="1" x14ac:dyDescent="0.25">
      <c r="A2086" s="3" t="s">
        <v>3832</v>
      </c>
      <c r="B2086" s="4">
        <v>45669</v>
      </c>
      <c r="C2086" s="3"/>
      <c r="D2086" s="5" t="s">
        <v>1052</v>
      </c>
      <c r="E2086" s="3" t="s">
        <v>1849</v>
      </c>
      <c r="F2086" s="3">
        <v>0</v>
      </c>
      <c r="G2086" s="3">
        <v>20</v>
      </c>
      <c r="H2086" s="4">
        <v>43542</v>
      </c>
      <c r="I2086" s="3" t="s">
        <v>26</v>
      </c>
      <c r="J2086" s="3" t="s">
        <v>44</v>
      </c>
      <c r="K2086" s="3" t="s">
        <v>28</v>
      </c>
      <c r="L2086" s="5"/>
      <c r="M2086" s="5"/>
      <c r="N2086" s="3" t="e">
        <f>IF(L2086="Availability", 0, IF(AND(#REF!="Y", OR(F2086&gt;2,#REF!&gt; 0)), 1, 0))</f>
        <v>#REF!</v>
      </c>
      <c r="O2086" s="5"/>
      <c r="P2086" s="5"/>
      <c r="Q2086" s="5"/>
      <c r="R2086" s="10"/>
      <c r="S2086" s="3">
        <f>_xlfn.XLOOKUP(E2086,DelayData!C:C,DelayData!E:E,"Not Found")</f>
        <v>0</v>
      </c>
      <c r="T2086" s="3">
        <f>tbl_master[[#This Row],[Delay Mins]]</f>
        <v>0</v>
      </c>
      <c r="U2086" s="41">
        <f t="shared" si="131"/>
        <v>0</v>
      </c>
      <c r="V2086" s="41" t="e" cm="1">
        <f t="array" aca="1" ref="V2086" ca="1">IF(V5COUNT(S2086:S2088)&lt;3,"",AVERAGE(S2086:S2088))</f>
        <v>#NAME?</v>
      </c>
      <c r="W2086" s="41" t="e">
        <f t="shared" ca="1" si="132"/>
        <v>#NAME?</v>
      </c>
      <c r="X2086" s="41" t="e">
        <f t="shared" ca="1" si="133"/>
        <v>#NAME?</v>
      </c>
      <c r="Y2086" s="44" t="e">
        <f t="shared" ca="1" si="134"/>
        <v>#NAME?</v>
      </c>
    </row>
    <row r="2087" spans="1:25" ht="60" hidden="1" x14ac:dyDescent="0.25">
      <c r="A2087" s="3" t="s">
        <v>3833</v>
      </c>
      <c r="B2087" s="4">
        <v>45669</v>
      </c>
      <c r="C2087" s="3"/>
      <c r="D2087" s="5" t="s">
        <v>572</v>
      </c>
      <c r="E2087" s="3" t="s">
        <v>575</v>
      </c>
      <c r="F2087" s="3">
        <v>89</v>
      </c>
      <c r="G2087" s="3">
        <v>118</v>
      </c>
      <c r="H2087" s="4">
        <v>43756</v>
      </c>
      <c r="I2087" s="3" t="s">
        <v>39</v>
      </c>
      <c r="J2087" s="3" t="s">
        <v>170</v>
      </c>
      <c r="K2087" s="3" t="s">
        <v>28</v>
      </c>
      <c r="L2087" s="5"/>
      <c r="M2087" s="5"/>
      <c r="N2087" s="3" t="e">
        <f>IF(L2087="Availability", 0, IF(AND(#REF!="Y", OR(F2087&gt;2,#REF!&gt; 0)), 1, 0))</f>
        <v>#REF!</v>
      </c>
      <c r="O2087" s="5"/>
      <c r="P2087" s="5"/>
      <c r="Q2087" s="5"/>
      <c r="R2087" s="10"/>
      <c r="S2087" s="3">
        <f>_xlfn.XLOOKUP(E2087,DelayData!C:C,DelayData!E:E,"Not Found")</f>
        <v>12</v>
      </c>
      <c r="T2087" s="3">
        <f>tbl_master[[#This Row],[Delay Mins]]</f>
        <v>12</v>
      </c>
      <c r="U2087" s="41">
        <f t="shared" si="131"/>
        <v>0</v>
      </c>
      <c r="V2087" s="41" t="e" cm="1">
        <f t="array" aca="1" ref="V2087" ca="1">IF(V5COUNT(S2087:S2089)&lt;3,"",AVERAGE(S2087:S2089))</f>
        <v>#NAME?</v>
      </c>
      <c r="W2087" s="41" t="e">
        <f t="shared" ca="1" si="132"/>
        <v>#NAME?</v>
      </c>
      <c r="X2087" s="41" t="e">
        <f t="shared" ca="1" si="133"/>
        <v>#NAME?</v>
      </c>
      <c r="Y2087" s="44" t="e">
        <f t="shared" ca="1" si="134"/>
        <v>#NAME?</v>
      </c>
    </row>
    <row r="2088" spans="1:25" ht="75" hidden="1" x14ac:dyDescent="0.25">
      <c r="A2088" s="3" t="s">
        <v>3834</v>
      </c>
      <c r="B2088" s="4">
        <v>45669</v>
      </c>
      <c r="C2088" s="3"/>
      <c r="D2088" s="5" t="s">
        <v>3835</v>
      </c>
      <c r="E2088" s="3" t="s">
        <v>1376</v>
      </c>
      <c r="F2088" s="3">
        <v>3</v>
      </c>
      <c r="G2088" s="3">
        <v>3</v>
      </c>
      <c r="H2088" s="4">
        <v>43532</v>
      </c>
      <c r="I2088" s="3" t="s">
        <v>26</v>
      </c>
      <c r="J2088" s="3" t="s">
        <v>242</v>
      </c>
      <c r="K2088" s="3" t="s">
        <v>28</v>
      </c>
      <c r="L2088" s="5"/>
      <c r="M2088" s="5"/>
      <c r="N2088" s="3" t="e">
        <f>IF(L2088="Availability", 0, IF(AND(#REF!="Y", OR(F2088&gt;2,#REF!&gt; 0)), 1, 0))</f>
        <v>#REF!</v>
      </c>
      <c r="O2088" s="5"/>
      <c r="P2088" s="5"/>
      <c r="Q2088" s="5"/>
      <c r="R2088" s="10"/>
      <c r="S2088" s="3">
        <f>_xlfn.XLOOKUP(E2088,DelayData!C:C,DelayData!E:E,"Not Found")</f>
        <v>0</v>
      </c>
      <c r="T2088" s="3">
        <f>tbl_master[[#This Row],[Delay Mins]]</f>
        <v>0</v>
      </c>
      <c r="U2088" s="41">
        <f t="shared" si="131"/>
        <v>12</v>
      </c>
      <c r="V2088" s="41" t="e" cm="1">
        <f t="array" aca="1" ref="V2088" ca="1">IF(V5COUNT(S2088:S2090)&lt;3,"",AVERAGE(S2088:S2090))</f>
        <v>#NAME?</v>
      </c>
      <c r="W2088" s="41" t="e">
        <f t="shared" ca="1" si="132"/>
        <v>#NAME?</v>
      </c>
      <c r="X2088" s="41" t="e">
        <f t="shared" ca="1" si="133"/>
        <v>#NAME?</v>
      </c>
      <c r="Y2088" s="44" t="e">
        <f t="shared" ca="1" si="134"/>
        <v>#NAME?</v>
      </c>
    </row>
    <row r="2089" spans="1:25" ht="60" hidden="1" x14ac:dyDescent="0.25">
      <c r="A2089" s="3" t="s">
        <v>3836</v>
      </c>
      <c r="B2089" s="4">
        <v>45669</v>
      </c>
      <c r="C2089" s="3"/>
      <c r="D2089" s="5" t="s">
        <v>2766</v>
      </c>
      <c r="E2089" s="3" t="s">
        <v>3087</v>
      </c>
      <c r="F2089" s="3">
        <v>3</v>
      </c>
      <c r="G2089" s="3">
        <v>3</v>
      </c>
      <c r="H2089" s="4">
        <v>43532</v>
      </c>
      <c r="I2089" s="3" t="s">
        <v>26</v>
      </c>
      <c r="J2089" s="3" t="s">
        <v>242</v>
      </c>
      <c r="K2089" s="3" t="s">
        <v>28</v>
      </c>
      <c r="L2089" s="5"/>
      <c r="M2089" s="5"/>
      <c r="N2089" s="3" t="e">
        <f>IF(L2089="Availability", 0, IF(AND(#REF!="Y", OR(F2089&gt;2,#REF!&gt; 0)), 1, 0))</f>
        <v>#REF!</v>
      </c>
      <c r="O2089" s="5"/>
      <c r="P2089" s="5"/>
      <c r="Q2089" s="5"/>
      <c r="R2089" s="10"/>
      <c r="S2089" s="3">
        <f>_xlfn.XLOOKUP(E2089,DelayData!C:C,DelayData!E:E,"Not Found")</f>
        <v>0</v>
      </c>
      <c r="T2089" s="3">
        <f>tbl_master[[#This Row],[Delay Mins]]</f>
        <v>0</v>
      </c>
      <c r="U2089" s="41">
        <f t="shared" si="131"/>
        <v>0</v>
      </c>
      <c r="V2089" s="41" t="e" cm="1">
        <f t="array" aca="1" ref="V2089" ca="1">IF(V5COUNT(S2089:S2091)&lt;3,"",AVERAGE(S2089:S2091))</f>
        <v>#NAME?</v>
      </c>
      <c r="W2089" s="41" t="e">
        <f t="shared" ca="1" si="132"/>
        <v>#NAME?</v>
      </c>
      <c r="X2089" s="41" t="e">
        <f t="shared" ca="1" si="133"/>
        <v>#NAME?</v>
      </c>
      <c r="Y2089" s="44" t="e">
        <f t="shared" ca="1" si="134"/>
        <v>#NAME?</v>
      </c>
    </row>
    <row r="2090" spans="1:25" ht="75" hidden="1" x14ac:dyDescent="0.25">
      <c r="A2090" s="3" t="s">
        <v>3837</v>
      </c>
      <c r="B2090" s="4">
        <v>45669</v>
      </c>
      <c r="C2090" s="3"/>
      <c r="D2090" s="5" t="s">
        <v>3838</v>
      </c>
      <c r="E2090" s="3" t="s">
        <v>1056</v>
      </c>
      <c r="F2090" s="3">
        <v>7</v>
      </c>
      <c r="G2090" s="3">
        <v>7</v>
      </c>
      <c r="H2090" s="4">
        <v>43998</v>
      </c>
      <c r="I2090" s="3" t="s">
        <v>39</v>
      </c>
      <c r="J2090" s="3" t="s">
        <v>129</v>
      </c>
      <c r="K2090" s="3" t="s">
        <v>28</v>
      </c>
      <c r="L2090" s="5"/>
      <c r="M2090" s="5"/>
      <c r="N2090" s="3" t="e">
        <f>IF(L2090="Availability", 0, IF(AND(#REF!="Y", OR(F2090&gt;2,#REF!&gt; 0)), 1, 0))</f>
        <v>#REF!</v>
      </c>
      <c r="O2090" s="5"/>
      <c r="P2090" s="5"/>
      <c r="Q2090" s="5"/>
      <c r="R2090" s="10"/>
      <c r="S2090" s="3">
        <f>_xlfn.XLOOKUP(E2090,DelayData!C:C,DelayData!E:E,"Not Found")</f>
        <v>5</v>
      </c>
      <c r="T2090" s="3">
        <f>tbl_master[[#This Row],[Delay Mins]]</f>
        <v>5</v>
      </c>
      <c r="U2090" s="41">
        <f t="shared" si="131"/>
        <v>0</v>
      </c>
      <c r="V2090" s="41" t="e" cm="1">
        <f t="array" aca="1" ref="V2090" ca="1">IF(V5COUNT(S2090:S2092)&lt;3,"",AVERAGE(S2090:S2092))</f>
        <v>#NAME?</v>
      </c>
      <c r="W2090" s="41" t="e">
        <f t="shared" ca="1" si="132"/>
        <v>#NAME?</v>
      </c>
      <c r="X2090" s="41" t="e">
        <f t="shared" ca="1" si="133"/>
        <v>#NAME?</v>
      </c>
      <c r="Y2090" s="44" t="e">
        <f t="shared" ca="1" si="134"/>
        <v>#NAME?</v>
      </c>
    </row>
    <row r="2091" spans="1:25" ht="75" hidden="1" x14ac:dyDescent="0.25">
      <c r="A2091" s="3" t="s">
        <v>3839</v>
      </c>
      <c r="B2091" s="4">
        <v>45669</v>
      </c>
      <c r="C2091" s="3"/>
      <c r="D2091" s="5" t="s">
        <v>3840</v>
      </c>
      <c r="E2091" s="3" t="s">
        <v>507</v>
      </c>
      <c r="F2091" s="3">
        <v>9</v>
      </c>
      <c r="G2091" s="3">
        <v>9</v>
      </c>
      <c r="H2091" s="4">
        <v>43908</v>
      </c>
      <c r="I2091" s="3" t="s">
        <v>2198</v>
      </c>
      <c r="J2091" s="3" t="s">
        <v>2199</v>
      </c>
      <c r="K2091" s="3" t="s">
        <v>28</v>
      </c>
      <c r="L2091" s="5" t="s">
        <v>1523</v>
      </c>
      <c r="M2091" s="5"/>
      <c r="N2091" s="3" t="e">
        <f>IF(L2091="Availability", 0, IF(AND(#REF!="Y", OR(F2091&gt;2,#REF!&gt; 0)), 1, 0))</f>
        <v>#REF!</v>
      </c>
      <c r="O2091" s="5"/>
      <c r="P2091" s="5"/>
      <c r="Q2091" s="5"/>
      <c r="R2091" s="10"/>
      <c r="S2091" s="3">
        <f>_xlfn.XLOOKUP(E2091,DelayData!C:C,DelayData!E:E,"Not Found")</f>
        <v>15</v>
      </c>
      <c r="T2091" s="3">
        <f>tbl_master[[#This Row],[Delay Mins]]</f>
        <v>15</v>
      </c>
      <c r="U2091" s="41">
        <f t="shared" si="131"/>
        <v>5</v>
      </c>
      <c r="V2091" s="41" t="e" cm="1">
        <f t="array" aca="1" ref="V2091" ca="1">IF(V5COUNT(S2091:S2093)&lt;3,"",AVERAGE(S2091:S2093))</f>
        <v>#NAME?</v>
      </c>
      <c r="W2091" s="41" t="e">
        <f t="shared" ca="1" si="132"/>
        <v>#NAME?</v>
      </c>
      <c r="X2091" s="41" t="e">
        <f t="shared" ca="1" si="133"/>
        <v>#NAME?</v>
      </c>
      <c r="Y2091" s="44" t="e">
        <f t="shared" ca="1" si="134"/>
        <v>#NAME?</v>
      </c>
    </row>
    <row r="2092" spans="1:25" ht="30" hidden="1" x14ac:dyDescent="0.25">
      <c r="A2092" s="3" t="s">
        <v>3841</v>
      </c>
      <c r="B2092" s="4">
        <v>45669</v>
      </c>
      <c r="C2092" s="3"/>
      <c r="D2092" s="5"/>
      <c r="E2092" s="3" t="s">
        <v>48</v>
      </c>
      <c r="F2092" s="3">
        <v>14</v>
      </c>
      <c r="G2092" s="3">
        <v>14</v>
      </c>
      <c r="H2092" s="3"/>
      <c r="I2092" s="3" t="s">
        <v>33</v>
      </c>
      <c r="J2092" s="3" t="s">
        <v>288</v>
      </c>
      <c r="K2092" s="3" t="s">
        <v>28</v>
      </c>
      <c r="L2092" s="5"/>
      <c r="M2092" s="5"/>
      <c r="N2092" s="3" t="e">
        <f>IF(L2092="Availability", 0, IF(AND(#REF!="Y", OR(F2092&gt;2,#REF!&gt; 0)), 1, 0))</f>
        <v>#REF!</v>
      </c>
      <c r="O2092" s="5"/>
      <c r="P2092" s="5"/>
      <c r="Q2092" s="5"/>
      <c r="R2092" s="10"/>
      <c r="S2092" s="3">
        <f>_xlfn.XLOOKUP(E2092,DelayData!C:C,DelayData!E:E,"Not Found")</f>
        <v>0</v>
      </c>
      <c r="T2092" s="3">
        <f>tbl_master[[#This Row],[Delay Mins]]</f>
        <v>0</v>
      </c>
      <c r="U2092" s="41">
        <f t="shared" si="131"/>
        <v>15</v>
      </c>
      <c r="V2092" s="41" t="e" cm="1">
        <f t="array" aca="1" ref="V2092" ca="1">IF(V5COUNT(S2092:S2094)&lt;3,"",AVERAGE(S2092:S2094))</f>
        <v>#NAME?</v>
      </c>
      <c r="W2092" s="41" t="e">
        <f t="shared" ca="1" si="132"/>
        <v>#NAME?</v>
      </c>
      <c r="X2092" s="41" t="e">
        <f t="shared" ca="1" si="133"/>
        <v>#NAME?</v>
      </c>
      <c r="Y2092" s="44" t="e">
        <f t="shared" ca="1" si="134"/>
        <v>#NAME?</v>
      </c>
    </row>
    <row r="2093" spans="1:25" ht="60" hidden="1" x14ac:dyDescent="0.25">
      <c r="A2093" s="3" t="s">
        <v>3842</v>
      </c>
      <c r="B2093" s="4">
        <v>45669</v>
      </c>
      <c r="C2093" s="3"/>
      <c r="D2093" s="5" t="s">
        <v>3843</v>
      </c>
      <c r="E2093" s="3" t="s">
        <v>834</v>
      </c>
      <c r="F2093" s="3">
        <v>4</v>
      </c>
      <c r="G2093" s="3">
        <v>4</v>
      </c>
      <c r="H2093" s="4">
        <v>43532</v>
      </c>
      <c r="I2093" s="3" t="s">
        <v>26</v>
      </c>
      <c r="J2093" s="3" t="s">
        <v>129</v>
      </c>
      <c r="K2093" s="3" t="s">
        <v>28</v>
      </c>
      <c r="L2093" s="5"/>
      <c r="M2093" s="5"/>
      <c r="N2093" s="3" t="e">
        <f>IF(L2093="Availability", 0, IF(AND(#REF!="Y", OR(F2093&gt;2,#REF!&gt; 0)), 1, 0))</f>
        <v>#REF!</v>
      </c>
      <c r="O2093" s="5"/>
      <c r="P2093" s="5"/>
      <c r="Q2093" s="5"/>
      <c r="R2093" s="10"/>
      <c r="S2093" s="3">
        <f>_xlfn.XLOOKUP(E2093,DelayData!C:C,DelayData!E:E,"Not Found")</f>
        <v>0</v>
      </c>
      <c r="T2093" s="3">
        <f>tbl_master[[#This Row],[Delay Mins]]</f>
        <v>0</v>
      </c>
      <c r="U2093" s="41">
        <f t="shared" si="131"/>
        <v>0</v>
      </c>
      <c r="V2093" s="41" t="e" cm="1">
        <f t="array" aca="1" ref="V2093" ca="1">IF(V5COUNT(S2093:S2095)&lt;3,"",AVERAGE(S2093:S2095))</f>
        <v>#NAME?</v>
      </c>
      <c r="W2093" s="41" t="e">
        <f t="shared" ca="1" si="132"/>
        <v>#NAME?</v>
      </c>
      <c r="X2093" s="41" t="e">
        <f t="shared" ca="1" si="133"/>
        <v>#NAME?</v>
      </c>
      <c r="Y2093" s="44" t="e">
        <f t="shared" ca="1" si="134"/>
        <v>#NAME?</v>
      </c>
    </row>
    <row r="2094" spans="1:25" ht="75" hidden="1" x14ac:dyDescent="0.25">
      <c r="A2094" s="3" t="s">
        <v>3844</v>
      </c>
      <c r="B2094" s="4">
        <v>45669</v>
      </c>
      <c r="C2094" s="3"/>
      <c r="D2094" s="5" t="s">
        <v>3845</v>
      </c>
      <c r="E2094" s="3" t="s">
        <v>95</v>
      </c>
      <c r="F2094" s="3">
        <v>0</v>
      </c>
      <c r="G2094" s="3">
        <v>6.5</v>
      </c>
      <c r="H2094" s="4">
        <v>43915</v>
      </c>
      <c r="I2094" s="3" t="s">
        <v>39</v>
      </c>
      <c r="J2094" s="3" t="s">
        <v>44</v>
      </c>
      <c r="K2094" s="3" t="s">
        <v>28</v>
      </c>
      <c r="L2094" s="5"/>
      <c r="M2094" s="5"/>
      <c r="N2094" s="3" t="e">
        <f>IF(L2094="Availability", 0, IF(AND(#REF!="Y", OR(F2094&gt;2,#REF!&gt; 0)), 1, 0))</f>
        <v>#REF!</v>
      </c>
      <c r="O2094" s="5"/>
      <c r="P2094" s="5"/>
      <c r="Q2094" s="5"/>
      <c r="R2094" s="10"/>
      <c r="S2094" s="3">
        <f>_xlfn.XLOOKUP(E2094,DelayData!C:C,DelayData!E:E,"Not Found")</f>
        <v>0</v>
      </c>
      <c r="T2094" s="3">
        <f>tbl_master[[#This Row],[Delay Mins]]</f>
        <v>0</v>
      </c>
      <c r="U2094" s="41">
        <f t="shared" si="131"/>
        <v>0</v>
      </c>
      <c r="V2094" s="41" t="e" cm="1">
        <f t="array" aca="1" ref="V2094" ca="1">IF(V5COUNT(S2094:S2096)&lt;3,"",AVERAGE(S2094:S2096))</f>
        <v>#NAME?</v>
      </c>
      <c r="W2094" s="41" t="e">
        <f t="shared" ca="1" si="132"/>
        <v>#NAME?</v>
      </c>
      <c r="X2094" s="41" t="e">
        <f t="shared" ca="1" si="133"/>
        <v>#NAME?</v>
      </c>
      <c r="Y2094" s="44" t="e">
        <f t="shared" ca="1" si="134"/>
        <v>#NAME?</v>
      </c>
    </row>
    <row r="2095" spans="1:25" ht="60" hidden="1" x14ac:dyDescent="0.25">
      <c r="A2095" s="3" t="s">
        <v>3846</v>
      </c>
      <c r="B2095" s="4">
        <v>45668</v>
      </c>
      <c r="C2095" s="3"/>
      <c r="D2095" s="5" t="s">
        <v>2130</v>
      </c>
      <c r="E2095" s="3" t="s">
        <v>121</v>
      </c>
      <c r="F2095" s="3">
        <v>7</v>
      </c>
      <c r="G2095" s="3">
        <v>7</v>
      </c>
      <c r="H2095" s="4">
        <v>43915</v>
      </c>
      <c r="I2095" s="3" t="s">
        <v>539</v>
      </c>
      <c r="J2095" s="3" t="s">
        <v>254</v>
      </c>
      <c r="K2095" s="3" t="s">
        <v>28</v>
      </c>
      <c r="L2095" s="5" t="s">
        <v>1669</v>
      </c>
      <c r="M2095" s="5"/>
      <c r="N2095" s="3" t="e">
        <f>IF(L2095="Availability", 0, IF(AND(#REF!="Y", OR(F2095&gt;2,#REF!&gt; 0)), 1, 0))</f>
        <v>#REF!</v>
      </c>
      <c r="O2095" s="5"/>
      <c r="P2095" s="5"/>
      <c r="Q2095" s="5"/>
      <c r="R2095" s="10"/>
      <c r="S2095" s="3">
        <f>_xlfn.XLOOKUP(E2095,DelayData!C:C,DelayData!E:E,"Not Found")</f>
        <v>0</v>
      </c>
      <c r="T2095" s="3">
        <f>tbl_master[[#This Row],[Delay Mins]]</f>
        <v>0</v>
      </c>
      <c r="U2095" s="41">
        <f t="shared" si="131"/>
        <v>0</v>
      </c>
      <c r="V2095" s="41" t="e" cm="1">
        <f t="array" aca="1" ref="V2095" ca="1">IF(V5COUNT(S2095:S2097)&lt;3,"",AVERAGE(S2095:S2097))</f>
        <v>#NAME?</v>
      </c>
      <c r="W2095" s="41" t="e">
        <f t="shared" ca="1" si="132"/>
        <v>#NAME?</v>
      </c>
      <c r="X2095" s="41" t="e">
        <f t="shared" ca="1" si="133"/>
        <v>#NAME?</v>
      </c>
      <c r="Y2095" s="44" t="e">
        <f t="shared" ca="1" si="134"/>
        <v>#NAME?</v>
      </c>
    </row>
    <row r="2096" spans="1:25" ht="30" hidden="1" x14ac:dyDescent="0.25">
      <c r="A2096" s="3" t="s">
        <v>3847</v>
      </c>
      <c r="B2096" s="4">
        <v>45668</v>
      </c>
      <c r="C2096" s="3"/>
      <c r="D2096" s="5"/>
      <c r="E2096" s="3"/>
      <c r="F2096" s="3"/>
      <c r="G2096" s="3">
        <v>0</v>
      </c>
      <c r="H2096" s="3"/>
      <c r="I2096" s="3"/>
      <c r="J2096" s="3"/>
      <c r="K2096" s="3"/>
      <c r="L2096" s="5"/>
      <c r="M2096" s="5"/>
      <c r="N2096" s="3" t="e">
        <f>IF(L2096="Availability", 0, IF(AND(#REF!="Y", OR(F2096&gt;2,#REF!&gt; 0)), 1, 0))</f>
        <v>#REF!</v>
      </c>
      <c r="O2096" s="5"/>
      <c r="P2096" s="5"/>
      <c r="Q2096" s="5"/>
      <c r="R2096" s="10"/>
      <c r="S2096" s="3" t="str">
        <f>_xlfn.XLOOKUP(E2096,DelayData!C:C,DelayData!E:E,"Not Found")</f>
        <v>Not Found</v>
      </c>
      <c r="T2096" s="3" t="str">
        <f>tbl_master[[#This Row],[Delay Mins]]</f>
        <v>Not Found</v>
      </c>
      <c r="U2096" s="41">
        <f t="shared" si="131"/>
        <v>0</v>
      </c>
      <c r="V2096" s="41" t="e" cm="1">
        <f t="array" aca="1" ref="V2096" ca="1">IF(V5COUNT(S2096:S2098)&lt;3,"",AVERAGE(S2096:S2098))</f>
        <v>#NAME?</v>
      </c>
      <c r="W2096" s="41" t="e">
        <f t="shared" ca="1" si="132"/>
        <v>#VALUE!</v>
      </c>
      <c r="X2096" s="41" t="e">
        <f t="shared" ca="1" si="133"/>
        <v>#VALUE!</v>
      </c>
      <c r="Y2096" s="44" t="e">
        <f t="shared" ca="1" si="134"/>
        <v>#VALUE!</v>
      </c>
    </row>
    <row r="2097" spans="1:25" ht="30" hidden="1" x14ac:dyDescent="0.25">
      <c r="A2097" s="3" t="s">
        <v>3848</v>
      </c>
      <c r="B2097" s="4">
        <v>45668</v>
      </c>
      <c r="C2097" s="3"/>
      <c r="D2097" s="5"/>
      <c r="E2097" s="3" t="s">
        <v>986</v>
      </c>
      <c r="F2097" s="3">
        <v>12</v>
      </c>
      <c r="G2097" s="3">
        <v>12</v>
      </c>
      <c r="H2097" s="3"/>
      <c r="I2097" s="3" t="s">
        <v>33</v>
      </c>
      <c r="J2097" s="3" t="s">
        <v>242</v>
      </c>
      <c r="K2097" s="3" t="s">
        <v>28</v>
      </c>
      <c r="L2097" s="5"/>
      <c r="M2097" s="5"/>
      <c r="N2097" s="3" t="e">
        <f>IF(L2097="Availability", 0, IF(AND(#REF!="Y", OR(F2097&gt;2,#REF!&gt; 0)), 1, 0))</f>
        <v>#REF!</v>
      </c>
      <c r="O2097" s="5"/>
      <c r="P2097" s="5"/>
      <c r="Q2097" s="5"/>
      <c r="R2097" s="10"/>
      <c r="S2097" s="3">
        <f>_xlfn.XLOOKUP(E2097,DelayData!C:C,DelayData!E:E,"Not Found")</f>
        <v>3</v>
      </c>
      <c r="T2097" s="3">
        <f>tbl_master[[#This Row],[Delay Mins]]</f>
        <v>3</v>
      </c>
      <c r="U2097" s="41" t="str">
        <f t="shared" si="131"/>
        <v>Not Found</v>
      </c>
      <c r="V2097" s="41" t="e" cm="1">
        <f t="array" aca="1" ref="V2097" ca="1">IF(V5COUNT(S2097:S2099)&lt;3,"",AVERAGE(S2097:S2099))</f>
        <v>#NAME?</v>
      </c>
      <c r="W2097" s="41" t="e">
        <f t="shared" ca="1" si="132"/>
        <v>#VALUE!</v>
      </c>
      <c r="X2097" s="41" t="e">
        <f t="shared" ca="1" si="133"/>
        <v>#VALUE!</v>
      </c>
      <c r="Y2097" s="44" t="e">
        <f t="shared" ca="1" si="134"/>
        <v>#VALUE!</v>
      </c>
    </row>
    <row r="2098" spans="1:25" ht="60" hidden="1" x14ac:dyDescent="0.25">
      <c r="A2098" s="3" t="s">
        <v>3849</v>
      </c>
      <c r="B2098" s="4">
        <v>45668</v>
      </c>
      <c r="C2098" s="3"/>
      <c r="D2098" s="5" t="s">
        <v>1101</v>
      </c>
      <c r="E2098" s="3" t="s">
        <v>834</v>
      </c>
      <c r="F2098" s="3">
        <v>17</v>
      </c>
      <c r="G2098" s="3">
        <v>132</v>
      </c>
      <c r="H2098" s="4">
        <v>43852</v>
      </c>
      <c r="I2098" s="3" t="s">
        <v>39</v>
      </c>
      <c r="J2098" s="3" t="s">
        <v>27</v>
      </c>
      <c r="K2098" s="3" t="s">
        <v>28</v>
      </c>
      <c r="L2098" s="5"/>
      <c r="M2098" s="5" t="s">
        <v>3850</v>
      </c>
      <c r="N2098" s="3" t="e">
        <f>IF(L2098="Availability", 0, IF(AND(#REF!="Y", OR(F2098&gt;2,#REF!&gt; 0)), 1, 0))</f>
        <v>#REF!</v>
      </c>
      <c r="O2098" s="5"/>
      <c r="P2098" s="5"/>
      <c r="Q2098" s="5"/>
      <c r="R2098" s="10"/>
      <c r="S2098" s="3">
        <f>_xlfn.XLOOKUP(E2098,DelayData!C:C,DelayData!E:E,"Not Found")</f>
        <v>0</v>
      </c>
      <c r="T2098" s="3">
        <f>tbl_master[[#This Row],[Delay Mins]]</f>
        <v>0</v>
      </c>
      <c r="U2098" s="41">
        <f t="shared" si="131"/>
        <v>3</v>
      </c>
      <c r="V2098" s="41" t="e" cm="1">
        <f t="array" aca="1" ref="V2098" ca="1">IF(V5COUNT(S2098:S2100)&lt;3,"",AVERAGE(S2098:S2100))</f>
        <v>#NAME?</v>
      </c>
      <c r="W2098" s="41" t="e">
        <f t="shared" ca="1" si="132"/>
        <v>#NAME?</v>
      </c>
      <c r="X2098" s="41" t="e">
        <f t="shared" ca="1" si="133"/>
        <v>#NAME?</v>
      </c>
      <c r="Y2098" s="44" t="e">
        <f t="shared" ca="1" si="134"/>
        <v>#NAME?</v>
      </c>
    </row>
    <row r="2099" spans="1:25" ht="30" hidden="1" x14ac:dyDescent="0.25">
      <c r="A2099" s="3" t="s">
        <v>3851</v>
      </c>
      <c r="B2099" s="4">
        <v>45668</v>
      </c>
      <c r="C2099" s="3"/>
      <c r="D2099" s="5"/>
      <c r="E2099" s="3" t="s">
        <v>87</v>
      </c>
      <c r="F2099" s="3">
        <v>4</v>
      </c>
      <c r="G2099" s="3">
        <v>4</v>
      </c>
      <c r="H2099" s="3"/>
      <c r="I2099" s="3" t="s">
        <v>119</v>
      </c>
      <c r="J2099" s="3" t="s">
        <v>163</v>
      </c>
      <c r="K2099" s="3" t="s">
        <v>28</v>
      </c>
      <c r="L2099" s="5"/>
      <c r="M2099" s="5"/>
      <c r="N2099" s="3" t="e">
        <f>IF(L2099="Availability", 0, IF(AND(#REF!="Y", OR(F2099&gt;2,#REF!&gt; 0)), 1, 0))</f>
        <v>#REF!</v>
      </c>
      <c r="O2099" s="5"/>
      <c r="P2099" s="5"/>
      <c r="Q2099" s="5"/>
      <c r="R2099" s="10"/>
      <c r="S2099" s="3">
        <f>_xlfn.XLOOKUP(E2099,DelayData!C:C,DelayData!E:E,"Not Found")</f>
        <v>0</v>
      </c>
      <c r="T2099" s="3">
        <f>tbl_master[[#This Row],[Delay Mins]]</f>
        <v>0</v>
      </c>
      <c r="U2099" s="41">
        <f t="shared" si="131"/>
        <v>0</v>
      </c>
      <c r="V2099" s="41" t="e" cm="1">
        <f t="array" aca="1" ref="V2099" ca="1">IF(V5COUNT(S2099:S2101)&lt;3,"",AVERAGE(S2099:S2101))</f>
        <v>#NAME?</v>
      </c>
      <c r="W2099" s="41" t="e">
        <f t="shared" ca="1" si="132"/>
        <v>#NAME?</v>
      </c>
      <c r="X2099" s="41" t="e">
        <f t="shared" ca="1" si="133"/>
        <v>#NAME?</v>
      </c>
      <c r="Y2099" s="44" t="e">
        <f t="shared" ca="1" si="134"/>
        <v>#NAME?</v>
      </c>
    </row>
    <row r="2100" spans="1:25" ht="60" hidden="1" x14ac:dyDescent="0.25">
      <c r="A2100" s="3" t="s">
        <v>3852</v>
      </c>
      <c r="B2100" s="4">
        <v>45668</v>
      </c>
      <c r="C2100" s="3"/>
      <c r="D2100" s="5" t="s">
        <v>233</v>
      </c>
      <c r="E2100" s="3" t="s">
        <v>78</v>
      </c>
      <c r="F2100" s="3">
        <v>11</v>
      </c>
      <c r="G2100" s="3">
        <v>11</v>
      </c>
      <c r="H2100" s="4">
        <v>43920</v>
      </c>
      <c r="I2100" s="3" t="s">
        <v>39</v>
      </c>
      <c r="J2100" s="3" t="s">
        <v>3773</v>
      </c>
      <c r="K2100" s="3" t="s">
        <v>28</v>
      </c>
      <c r="L2100" s="5"/>
      <c r="M2100" s="5"/>
      <c r="N2100" s="3" t="e">
        <f>IF(L2100="Availability", 0, IF(AND(#REF!="Y", OR(F2100&gt;2,#REF!&gt; 0)), 1, 0))</f>
        <v>#REF!</v>
      </c>
      <c r="O2100" s="5"/>
      <c r="P2100" s="5"/>
      <c r="Q2100" s="5"/>
      <c r="R2100" s="10"/>
      <c r="S2100" s="3">
        <f>_xlfn.XLOOKUP(E2100,DelayData!C:C,DelayData!E:E,"Not Found")</f>
        <v>0</v>
      </c>
      <c r="T2100" s="3">
        <f>tbl_master[[#This Row],[Delay Mins]]</f>
        <v>0</v>
      </c>
      <c r="U2100" s="41">
        <f t="shared" si="131"/>
        <v>0</v>
      </c>
      <c r="V2100" s="41" t="e" cm="1">
        <f t="array" aca="1" ref="V2100" ca="1">IF(V5COUNT(S2100:S2102)&lt;3,"",AVERAGE(S2100:S2102))</f>
        <v>#NAME?</v>
      </c>
      <c r="W2100" s="41" t="e">
        <f t="shared" ca="1" si="132"/>
        <v>#NAME?</v>
      </c>
      <c r="X2100" s="41" t="e">
        <f t="shared" ca="1" si="133"/>
        <v>#NAME?</v>
      </c>
      <c r="Y2100" s="44" t="e">
        <f t="shared" ca="1" si="134"/>
        <v>#NAME?</v>
      </c>
    </row>
    <row r="2101" spans="1:25" ht="60" hidden="1" x14ac:dyDescent="0.25">
      <c r="A2101" s="3" t="s">
        <v>3853</v>
      </c>
      <c r="B2101" s="4">
        <v>45668</v>
      </c>
      <c r="C2101" s="3"/>
      <c r="D2101" s="5" t="s">
        <v>472</v>
      </c>
      <c r="E2101" s="3" t="s">
        <v>3854</v>
      </c>
      <c r="F2101" s="3">
        <v>6</v>
      </c>
      <c r="G2101" s="3">
        <v>12</v>
      </c>
      <c r="H2101" s="4">
        <v>43868</v>
      </c>
      <c r="I2101" s="3" t="s">
        <v>3855</v>
      </c>
      <c r="J2101" s="3"/>
      <c r="K2101" s="3" t="s">
        <v>424</v>
      </c>
      <c r="L2101" s="5"/>
      <c r="M2101" s="5"/>
      <c r="N2101" s="3" t="e">
        <f>IF(L2101="Availability", 0, IF(AND(#REF!="Y", OR(F2101&gt;2,#REF!&gt; 0)), 1, 0))</f>
        <v>#REF!</v>
      </c>
      <c r="O2101" s="5"/>
      <c r="P2101" s="5"/>
      <c r="Q2101" s="5"/>
      <c r="R2101" s="10"/>
      <c r="S2101" s="3">
        <f>_xlfn.XLOOKUP(E2101,DelayData!C:C,DelayData!E:E,"Not Found")</f>
        <v>44</v>
      </c>
      <c r="T2101" s="3">
        <f>tbl_master[[#This Row],[Delay Mins]]</f>
        <v>44</v>
      </c>
      <c r="U2101" s="41">
        <f t="shared" si="131"/>
        <v>0</v>
      </c>
      <c r="V2101" s="41" t="e" cm="1">
        <f t="array" aca="1" ref="V2101" ca="1">IF(V5COUNT(S2101:S2103)&lt;3,"",AVERAGE(S2101:S2103))</f>
        <v>#NAME?</v>
      </c>
      <c r="W2101" s="41" t="e">
        <f t="shared" ca="1" si="132"/>
        <v>#NAME?</v>
      </c>
      <c r="X2101" s="41" t="e">
        <f t="shared" ca="1" si="133"/>
        <v>#NAME?</v>
      </c>
      <c r="Y2101" s="44" t="e">
        <f t="shared" ca="1" si="134"/>
        <v>#NAME?</v>
      </c>
    </row>
    <row r="2102" spans="1:25" ht="60" hidden="1" x14ac:dyDescent="0.25">
      <c r="A2102" s="3" t="s">
        <v>3856</v>
      </c>
      <c r="B2102" s="4">
        <v>45668</v>
      </c>
      <c r="C2102" s="3"/>
      <c r="D2102" s="5" t="s">
        <v>231</v>
      </c>
      <c r="E2102" s="3" t="s">
        <v>3087</v>
      </c>
      <c r="F2102" s="3">
        <v>1</v>
      </c>
      <c r="G2102" s="3">
        <v>1</v>
      </c>
      <c r="H2102" s="4">
        <v>43572</v>
      </c>
      <c r="I2102" s="3" t="s">
        <v>26</v>
      </c>
      <c r="J2102" s="3" t="s">
        <v>242</v>
      </c>
      <c r="K2102" s="3" t="s">
        <v>28</v>
      </c>
      <c r="L2102" s="5"/>
      <c r="M2102" s="5"/>
      <c r="N2102" s="3" t="e">
        <f>IF(L2102="Availability", 0, IF(AND(#REF!="Y", OR(F2102&gt;2,#REF!&gt; 0)), 1, 0))</f>
        <v>#REF!</v>
      </c>
      <c r="O2102" s="5"/>
      <c r="P2102" s="5"/>
      <c r="Q2102" s="5"/>
      <c r="R2102" s="10"/>
      <c r="S2102" s="3">
        <f>_xlfn.XLOOKUP(E2102,DelayData!C:C,DelayData!E:E,"Not Found")</f>
        <v>0</v>
      </c>
      <c r="T2102" s="3">
        <f>tbl_master[[#This Row],[Delay Mins]]</f>
        <v>0</v>
      </c>
      <c r="U2102" s="41">
        <f t="shared" si="131"/>
        <v>44</v>
      </c>
      <c r="V2102" s="41" t="e" cm="1">
        <f t="array" aca="1" ref="V2102" ca="1">IF(V5COUNT(S2102:S2104)&lt;3,"",AVERAGE(S2102:S2104))</f>
        <v>#NAME?</v>
      </c>
      <c r="W2102" s="41" t="e">
        <f t="shared" ca="1" si="132"/>
        <v>#NAME?</v>
      </c>
      <c r="X2102" s="41" t="e">
        <f t="shared" ca="1" si="133"/>
        <v>#NAME?</v>
      </c>
      <c r="Y2102" s="44" t="e">
        <f t="shared" ca="1" si="134"/>
        <v>#NAME?</v>
      </c>
    </row>
    <row r="2103" spans="1:25" ht="30" hidden="1" x14ac:dyDescent="0.25">
      <c r="A2103" s="3" t="s">
        <v>3857</v>
      </c>
      <c r="B2103" s="4">
        <v>45668</v>
      </c>
      <c r="C2103" s="3"/>
      <c r="D2103" s="5"/>
      <c r="E2103" s="3" t="s">
        <v>87</v>
      </c>
      <c r="F2103" s="3">
        <v>52</v>
      </c>
      <c r="G2103" s="3">
        <v>60</v>
      </c>
      <c r="H2103" s="3"/>
      <c r="I2103" s="3" t="s">
        <v>88</v>
      </c>
      <c r="J2103" s="3" t="s">
        <v>27</v>
      </c>
      <c r="K2103" s="3" t="s">
        <v>28</v>
      </c>
      <c r="L2103" s="5"/>
      <c r="M2103" s="5"/>
      <c r="N2103" s="3" t="e">
        <f>IF(L2103="Availability", 0, IF(AND(#REF!="Y", OR(F2103&gt;2,#REF!&gt; 0)), 1, 0))</f>
        <v>#REF!</v>
      </c>
      <c r="O2103" s="5"/>
      <c r="P2103" s="5"/>
      <c r="Q2103" s="5"/>
      <c r="R2103" s="10"/>
      <c r="S2103" s="3">
        <f>_xlfn.XLOOKUP(E2103,DelayData!C:C,DelayData!E:E,"Not Found")</f>
        <v>0</v>
      </c>
      <c r="T2103" s="3">
        <f>tbl_master[[#This Row],[Delay Mins]]</f>
        <v>0</v>
      </c>
      <c r="U2103" s="41">
        <f t="shared" si="131"/>
        <v>0</v>
      </c>
      <c r="V2103" s="41" t="e" cm="1">
        <f t="array" aca="1" ref="V2103" ca="1">IF(V5COUNT(S2103:S2105)&lt;3,"",AVERAGE(S2103:S2105))</f>
        <v>#NAME?</v>
      </c>
      <c r="W2103" s="41" t="e">
        <f t="shared" ca="1" si="132"/>
        <v>#NAME?</v>
      </c>
      <c r="X2103" s="41" t="e">
        <f t="shared" ca="1" si="133"/>
        <v>#NAME?</v>
      </c>
      <c r="Y2103" s="44" t="e">
        <f t="shared" ca="1" si="134"/>
        <v>#NAME?</v>
      </c>
    </row>
    <row r="2104" spans="1:25" ht="165" hidden="1" x14ac:dyDescent="0.25">
      <c r="A2104" s="3" t="s">
        <v>3858</v>
      </c>
      <c r="B2104" s="4">
        <v>45668</v>
      </c>
      <c r="C2104" s="3"/>
      <c r="D2104" s="5" t="s">
        <v>3859</v>
      </c>
      <c r="E2104" s="3" t="s">
        <v>146</v>
      </c>
      <c r="F2104" s="3">
        <v>47</v>
      </c>
      <c r="G2104" s="3">
        <v>47</v>
      </c>
      <c r="H2104" s="4">
        <v>43672</v>
      </c>
      <c r="I2104" s="3" t="s">
        <v>54</v>
      </c>
      <c r="J2104" s="3" t="s">
        <v>55</v>
      </c>
      <c r="K2104" s="3" t="s">
        <v>28</v>
      </c>
      <c r="L2104" s="5"/>
      <c r="M2104" s="5"/>
      <c r="N2104" s="3" t="e">
        <f>IF(L2104="Availability", 0, IF(AND(#REF!="Y", OR(F2104&gt;2,#REF!&gt; 0)), 1, 0))</f>
        <v>#REF!</v>
      </c>
      <c r="O2104" s="5"/>
      <c r="P2104" s="5"/>
      <c r="Q2104" s="5"/>
      <c r="R2104" s="10"/>
      <c r="S2104" s="3">
        <f>_xlfn.XLOOKUP(E2104,DelayData!C:C,DelayData!E:E,"Not Found")</f>
        <v>6</v>
      </c>
      <c r="T2104" s="3">
        <f>tbl_master[[#This Row],[Delay Mins]]</f>
        <v>6</v>
      </c>
      <c r="U2104" s="41">
        <f t="shared" si="131"/>
        <v>0</v>
      </c>
      <c r="V2104" s="41" t="e" cm="1">
        <f t="array" aca="1" ref="V2104" ca="1">IF(V5COUNT(S2104:S2106)&lt;3,"",AVERAGE(S2104:S2106))</f>
        <v>#NAME?</v>
      </c>
      <c r="W2104" s="41" t="e">
        <f t="shared" ca="1" si="132"/>
        <v>#NAME?</v>
      </c>
      <c r="X2104" s="41" t="e">
        <f t="shared" ca="1" si="133"/>
        <v>#NAME?</v>
      </c>
      <c r="Y2104" s="44" t="e">
        <f t="shared" ca="1" si="134"/>
        <v>#NAME?</v>
      </c>
    </row>
    <row r="2105" spans="1:25" ht="165" hidden="1" x14ac:dyDescent="0.25">
      <c r="A2105" s="3" t="s">
        <v>3860</v>
      </c>
      <c r="B2105" s="4">
        <v>45668</v>
      </c>
      <c r="C2105" s="3"/>
      <c r="D2105" s="5" t="s">
        <v>3861</v>
      </c>
      <c r="E2105" s="3" t="s">
        <v>146</v>
      </c>
      <c r="F2105" s="3">
        <v>71</v>
      </c>
      <c r="G2105" s="3">
        <v>71</v>
      </c>
      <c r="H2105" s="4">
        <v>44048</v>
      </c>
      <c r="I2105" s="3" t="s">
        <v>54</v>
      </c>
      <c r="J2105" s="3" t="s">
        <v>55</v>
      </c>
      <c r="K2105" s="3" t="s">
        <v>28</v>
      </c>
      <c r="L2105" s="5"/>
      <c r="M2105" s="5"/>
      <c r="N2105" s="3" t="e">
        <f>IF(L2105="Availability", 0, IF(AND(#REF!="Y", OR(F2105&gt;2,#REF!&gt; 0)), 1, 0))</f>
        <v>#REF!</v>
      </c>
      <c r="O2105" s="5"/>
      <c r="P2105" s="5"/>
      <c r="Q2105" s="5"/>
      <c r="R2105" s="10"/>
      <c r="S2105" s="3">
        <f>_xlfn.XLOOKUP(E2105,DelayData!C:C,DelayData!E:E,"Not Found")</f>
        <v>6</v>
      </c>
      <c r="T2105" s="3">
        <f>tbl_master[[#This Row],[Delay Mins]]</f>
        <v>6</v>
      </c>
      <c r="U2105" s="41">
        <f t="shared" si="131"/>
        <v>6</v>
      </c>
      <c r="V2105" s="41" t="e" cm="1">
        <f t="array" aca="1" ref="V2105" ca="1">IF(V5COUNT(S2105:S2107)&lt;3,"",AVERAGE(S2105:S2107))</f>
        <v>#NAME?</v>
      </c>
      <c r="W2105" s="41" t="e">
        <f t="shared" ca="1" si="132"/>
        <v>#NAME?</v>
      </c>
      <c r="X2105" s="41" t="e">
        <f t="shared" ca="1" si="133"/>
        <v>#NAME?</v>
      </c>
      <c r="Y2105" s="44" t="e">
        <f t="shared" ca="1" si="134"/>
        <v>#NAME?</v>
      </c>
    </row>
    <row r="2106" spans="1:25" ht="60" hidden="1" x14ac:dyDescent="0.25">
      <c r="A2106" s="3" t="s">
        <v>3862</v>
      </c>
      <c r="B2106" s="4">
        <v>45668</v>
      </c>
      <c r="C2106" s="3"/>
      <c r="D2106" s="5" t="s">
        <v>3317</v>
      </c>
      <c r="E2106" s="3" t="s">
        <v>387</v>
      </c>
      <c r="F2106" s="3">
        <v>6</v>
      </c>
      <c r="G2106" s="3">
        <v>6</v>
      </c>
      <c r="H2106" s="4">
        <v>43957</v>
      </c>
      <c r="I2106" s="3" t="s">
        <v>39</v>
      </c>
      <c r="J2106" s="3" t="s">
        <v>170</v>
      </c>
      <c r="K2106" s="3" t="s">
        <v>28</v>
      </c>
      <c r="L2106" s="5"/>
      <c r="M2106" s="5"/>
      <c r="N2106" s="3" t="e">
        <f>IF(L2106="Availability", 0, IF(AND(#REF!="Y", OR(F2106&gt;2,#REF!&gt; 0)), 1, 0))</f>
        <v>#REF!</v>
      </c>
      <c r="O2106" s="5"/>
      <c r="P2106" s="5"/>
      <c r="Q2106" s="5"/>
      <c r="R2106" s="10"/>
      <c r="S2106" s="3">
        <f>_xlfn.XLOOKUP(E2106,DelayData!C:C,DelayData!E:E,"Not Found")</f>
        <v>31</v>
      </c>
      <c r="T2106" s="3">
        <f>tbl_master[[#This Row],[Delay Mins]]</f>
        <v>31</v>
      </c>
      <c r="U2106" s="41">
        <f t="shared" si="131"/>
        <v>6</v>
      </c>
      <c r="V2106" s="41" t="e" cm="1">
        <f t="array" aca="1" ref="V2106" ca="1">IF(V5COUNT(S2106:S2108)&lt;3,"",AVERAGE(S2106:S2108))</f>
        <v>#NAME?</v>
      </c>
      <c r="W2106" s="41" t="e">
        <f t="shared" ca="1" si="132"/>
        <v>#NAME?</v>
      </c>
      <c r="X2106" s="41" t="e">
        <f t="shared" ca="1" si="133"/>
        <v>#NAME?</v>
      </c>
      <c r="Y2106" s="44" t="e">
        <f t="shared" ca="1" si="134"/>
        <v>#NAME?</v>
      </c>
    </row>
    <row r="2107" spans="1:25" ht="75" hidden="1" x14ac:dyDescent="0.25">
      <c r="A2107" s="3" t="s">
        <v>3863</v>
      </c>
      <c r="B2107" s="4">
        <v>45667</v>
      </c>
      <c r="C2107" s="3"/>
      <c r="D2107" s="5" t="s">
        <v>3864</v>
      </c>
      <c r="E2107" s="3" t="s">
        <v>1373</v>
      </c>
      <c r="F2107" s="3">
        <v>7</v>
      </c>
      <c r="G2107" s="3">
        <v>7</v>
      </c>
      <c r="H2107" s="4">
        <v>43532</v>
      </c>
      <c r="I2107" s="3" t="s">
        <v>26</v>
      </c>
      <c r="J2107" s="3" t="s">
        <v>242</v>
      </c>
      <c r="K2107" s="3" t="s">
        <v>28</v>
      </c>
      <c r="L2107" s="5"/>
      <c r="M2107" s="5"/>
      <c r="N2107" s="3" t="e">
        <f>IF(L2107="Availability", 0, IF(AND(#REF!="Y", OR(F2107&gt;2,#REF!&gt; 0)), 1, 0))</f>
        <v>#REF!</v>
      </c>
      <c r="O2107" s="5"/>
      <c r="P2107" s="5"/>
      <c r="Q2107" s="5"/>
      <c r="R2107" s="10"/>
      <c r="S2107" s="3">
        <f>_xlfn.XLOOKUP(E2107,DelayData!C:C,DelayData!E:E,"Not Found")</f>
        <v>0</v>
      </c>
      <c r="T2107" s="3">
        <f>tbl_master[[#This Row],[Delay Mins]]</f>
        <v>0</v>
      </c>
      <c r="U2107" s="41">
        <f t="shared" si="131"/>
        <v>31</v>
      </c>
      <c r="V2107" s="41" t="e" cm="1">
        <f t="array" aca="1" ref="V2107" ca="1">IF(V5COUNT(S2107:S2109)&lt;3,"",AVERAGE(S2107:S2109))</f>
        <v>#NAME?</v>
      </c>
      <c r="W2107" s="41" t="e">
        <f t="shared" ca="1" si="132"/>
        <v>#NAME?</v>
      </c>
      <c r="X2107" s="41" t="e">
        <f t="shared" ca="1" si="133"/>
        <v>#NAME?</v>
      </c>
      <c r="Y2107" s="44" t="e">
        <f t="shared" ca="1" si="134"/>
        <v>#NAME?</v>
      </c>
    </row>
    <row r="2108" spans="1:25" ht="45" hidden="1" x14ac:dyDescent="0.25">
      <c r="A2108" s="3" t="s">
        <v>3865</v>
      </c>
      <c r="B2108" s="4">
        <v>45667</v>
      </c>
      <c r="C2108" s="3"/>
      <c r="D2108" s="5" t="s">
        <v>3866</v>
      </c>
      <c r="E2108" s="3" t="s">
        <v>95</v>
      </c>
      <c r="F2108" s="3">
        <v>8</v>
      </c>
      <c r="G2108" s="3">
        <v>43</v>
      </c>
      <c r="H2108" s="4">
        <v>43782</v>
      </c>
      <c r="I2108" s="3" t="s">
        <v>39</v>
      </c>
      <c r="J2108" s="3" t="s">
        <v>163</v>
      </c>
      <c r="K2108" s="3" t="s">
        <v>28</v>
      </c>
      <c r="L2108" s="5"/>
      <c r="M2108" s="5"/>
      <c r="N2108" s="3" t="e">
        <f>IF(L2108="Availability", 0, IF(AND(#REF!="Y", OR(F2108&gt;2,#REF!&gt; 0)), 1, 0))</f>
        <v>#REF!</v>
      </c>
      <c r="O2108" s="5"/>
      <c r="P2108" s="5"/>
      <c r="Q2108" s="5"/>
      <c r="R2108" s="10"/>
      <c r="S2108" s="3">
        <f>_xlfn.XLOOKUP(E2108,DelayData!C:C,DelayData!E:E,"Not Found")</f>
        <v>0</v>
      </c>
      <c r="T2108" s="3">
        <f>tbl_master[[#This Row],[Delay Mins]]</f>
        <v>0</v>
      </c>
      <c r="U2108" s="41">
        <f t="shared" si="131"/>
        <v>0</v>
      </c>
      <c r="V2108" s="41" t="e" cm="1">
        <f t="array" aca="1" ref="V2108" ca="1">IF(V5COUNT(S2108:S2110)&lt;3,"",AVERAGE(S2108:S2110))</f>
        <v>#NAME?</v>
      </c>
      <c r="W2108" s="41" t="e">
        <f t="shared" ca="1" si="132"/>
        <v>#NAME?</v>
      </c>
      <c r="X2108" s="41" t="e">
        <f t="shared" ca="1" si="133"/>
        <v>#NAME?</v>
      </c>
      <c r="Y2108" s="44" t="e">
        <f t="shared" ca="1" si="134"/>
        <v>#NAME?</v>
      </c>
    </row>
    <row r="2109" spans="1:25" ht="30" hidden="1" x14ac:dyDescent="0.25">
      <c r="A2109" s="3" t="s">
        <v>3867</v>
      </c>
      <c r="B2109" s="4">
        <v>45667</v>
      </c>
      <c r="C2109" s="3"/>
      <c r="D2109" s="5"/>
      <c r="E2109" s="3" t="s">
        <v>87</v>
      </c>
      <c r="F2109" s="3">
        <v>6</v>
      </c>
      <c r="G2109" s="3">
        <v>9</v>
      </c>
      <c r="H2109" s="3"/>
      <c r="I2109" s="3" t="s">
        <v>33</v>
      </c>
      <c r="J2109" s="3" t="s">
        <v>170</v>
      </c>
      <c r="K2109" s="3" t="s">
        <v>28</v>
      </c>
      <c r="L2109" s="5"/>
      <c r="M2109" s="5"/>
      <c r="N2109" s="3" t="e">
        <f>IF(L2109="Availability", 0, IF(AND(#REF!="Y", OR(F2109&gt;2,#REF!&gt; 0)), 1, 0))</f>
        <v>#REF!</v>
      </c>
      <c r="O2109" s="5"/>
      <c r="P2109" s="5"/>
      <c r="Q2109" s="5"/>
      <c r="R2109" s="10"/>
      <c r="S2109" s="3">
        <f>_xlfn.XLOOKUP(E2109,DelayData!C:C,DelayData!E:E,"Not Found")</f>
        <v>0</v>
      </c>
      <c r="T2109" s="3">
        <f>tbl_master[[#This Row],[Delay Mins]]</f>
        <v>0</v>
      </c>
      <c r="U2109" s="41">
        <f t="shared" si="131"/>
        <v>0</v>
      </c>
      <c r="V2109" s="41" t="e" cm="1">
        <f t="array" aca="1" ref="V2109" ca="1">IF(V5COUNT(S2109:S2111)&lt;3,"",AVERAGE(S2109:S2111))</f>
        <v>#NAME?</v>
      </c>
      <c r="W2109" s="41" t="e">
        <f t="shared" ca="1" si="132"/>
        <v>#NAME?</v>
      </c>
      <c r="X2109" s="41" t="e">
        <f t="shared" ca="1" si="133"/>
        <v>#NAME?</v>
      </c>
      <c r="Y2109" s="44" t="e">
        <f t="shared" ca="1" si="134"/>
        <v>#NAME?</v>
      </c>
    </row>
    <row r="2110" spans="1:25" ht="60" hidden="1" x14ac:dyDescent="0.25">
      <c r="A2110" s="3" t="s">
        <v>3868</v>
      </c>
      <c r="B2110" s="4">
        <v>45667</v>
      </c>
      <c r="C2110" s="3"/>
      <c r="D2110" s="5" t="s">
        <v>231</v>
      </c>
      <c r="E2110" s="3" t="s">
        <v>241</v>
      </c>
      <c r="F2110" s="3">
        <v>2</v>
      </c>
      <c r="G2110" s="3">
        <v>2</v>
      </c>
      <c r="H2110" s="4">
        <v>43572</v>
      </c>
      <c r="I2110" s="3" t="s">
        <v>26</v>
      </c>
      <c r="J2110" s="3" t="s">
        <v>242</v>
      </c>
      <c r="K2110" s="3" t="s">
        <v>28</v>
      </c>
      <c r="L2110" s="5"/>
      <c r="M2110" s="5"/>
      <c r="N2110" s="3" t="e">
        <f>IF(L2110="Availability", 0, IF(AND(#REF!="Y", OR(F2110&gt;2,#REF!&gt; 0)), 1, 0))</f>
        <v>#REF!</v>
      </c>
      <c r="O2110" s="5"/>
      <c r="P2110" s="5"/>
      <c r="Q2110" s="5"/>
      <c r="R2110" s="10"/>
      <c r="S2110" s="3">
        <f>_xlfn.XLOOKUP(E2110,DelayData!C:C,DelayData!E:E,"Not Found")</f>
        <v>0</v>
      </c>
      <c r="T2110" s="3">
        <f>tbl_master[[#This Row],[Delay Mins]]</f>
        <v>0</v>
      </c>
      <c r="U2110" s="41">
        <f t="shared" si="131"/>
        <v>0</v>
      </c>
      <c r="V2110" s="41" t="e" cm="1">
        <f t="array" aca="1" ref="V2110" ca="1">IF(V5COUNT(S2110:S2112)&lt;3,"",AVERAGE(S2110:S2112))</f>
        <v>#NAME?</v>
      </c>
      <c r="W2110" s="41" t="e">
        <f t="shared" ca="1" si="132"/>
        <v>#NAME?</v>
      </c>
      <c r="X2110" s="41" t="e">
        <f t="shared" ca="1" si="133"/>
        <v>#NAME?</v>
      </c>
      <c r="Y2110" s="44" t="e">
        <f t="shared" ca="1" si="134"/>
        <v>#NAME?</v>
      </c>
    </row>
    <row r="2111" spans="1:25" ht="45" hidden="1" x14ac:dyDescent="0.25">
      <c r="A2111" s="3" t="s">
        <v>3869</v>
      </c>
      <c r="B2111" s="4">
        <v>45667</v>
      </c>
      <c r="C2111" s="3"/>
      <c r="D2111" s="5" t="s">
        <v>3812</v>
      </c>
      <c r="E2111" s="3" t="s">
        <v>87</v>
      </c>
      <c r="F2111" s="3">
        <v>15</v>
      </c>
      <c r="G2111" s="3">
        <v>30</v>
      </c>
      <c r="H2111" s="4">
        <v>43908</v>
      </c>
      <c r="I2111" s="3" t="s">
        <v>39</v>
      </c>
      <c r="J2111" s="3" t="s">
        <v>163</v>
      </c>
      <c r="K2111" s="3" t="s">
        <v>28</v>
      </c>
      <c r="L2111" s="5"/>
      <c r="M2111" s="5"/>
      <c r="N2111" s="3" t="e">
        <f>IF(L2111="Availability", 0, IF(AND(#REF!="Y", OR(F2111&gt;2,#REF!&gt; 0)), 1, 0))</f>
        <v>#REF!</v>
      </c>
      <c r="O2111" s="5"/>
      <c r="P2111" s="5"/>
      <c r="Q2111" s="5"/>
      <c r="R2111" s="10"/>
      <c r="S2111" s="3">
        <f>_xlfn.XLOOKUP(E2111,DelayData!C:C,DelayData!E:E,"Not Found")</f>
        <v>0</v>
      </c>
      <c r="T2111" s="3">
        <f>tbl_master[[#This Row],[Delay Mins]]</f>
        <v>0</v>
      </c>
      <c r="U2111" s="41">
        <f t="shared" si="131"/>
        <v>0</v>
      </c>
      <c r="V2111" s="41" t="e" cm="1">
        <f t="array" aca="1" ref="V2111" ca="1">IF(V5COUNT(S2111:S2113)&lt;3,"",AVERAGE(S2111:S2113))</f>
        <v>#NAME?</v>
      </c>
      <c r="W2111" s="41" t="e">
        <f t="shared" ca="1" si="132"/>
        <v>#NAME?</v>
      </c>
      <c r="X2111" s="41" t="e">
        <f t="shared" ca="1" si="133"/>
        <v>#NAME?</v>
      </c>
      <c r="Y2111" s="44" t="e">
        <f t="shared" ca="1" si="134"/>
        <v>#NAME?</v>
      </c>
    </row>
    <row r="2112" spans="1:25" ht="60" hidden="1" x14ac:dyDescent="0.25">
      <c r="A2112" s="3" t="s">
        <v>3870</v>
      </c>
      <c r="B2112" s="4">
        <v>45667</v>
      </c>
      <c r="C2112" s="3"/>
      <c r="D2112" s="5" t="s">
        <v>1109</v>
      </c>
      <c r="E2112" s="3" t="s">
        <v>87</v>
      </c>
      <c r="F2112" s="3">
        <v>7</v>
      </c>
      <c r="G2112" s="3">
        <v>7</v>
      </c>
      <c r="H2112" s="4">
        <v>43532</v>
      </c>
      <c r="I2112" s="3" t="s">
        <v>26</v>
      </c>
      <c r="J2112" s="3"/>
      <c r="K2112" s="3" t="s">
        <v>34</v>
      </c>
      <c r="L2112" s="5"/>
      <c r="M2112" s="5"/>
      <c r="N2112" s="3" t="e">
        <f>IF(L2112="Availability", 0, IF(AND(#REF!="Y", OR(F2112&gt;2,#REF!&gt; 0)), 1, 0))</f>
        <v>#REF!</v>
      </c>
      <c r="O2112" s="5"/>
      <c r="P2112" s="5"/>
      <c r="Q2112" s="5"/>
      <c r="R2112" s="10"/>
      <c r="S2112" s="3">
        <f>_xlfn.XLOOKUP(E2112,DelayData!C:C,DelayData!E:E,"Not Found")</f>
        <v>0</v>
      </c>
      <c r="T2112" s="3">
        <f>tbl_master[[#This Row],[Delay Mins]]</f>
        <v>0</v>
      </c>
      <c r="U2112" s="41">
        <f t="shared" si="131"/>
        <v>0</v>
      </c>
      <c r="V2112" s="41" t="e" cm="1">
        <f t="array" aca="1" ref="V2112" ca="1">IF(V5COUNT(S2112:S2114)&lt;3,"",AVERAGE(S2112:S2114))</f>
        <v>#NAME?</v>
      </c>
      <c r="W2112" s="41" t="e">
        <f t="shared" ca="1" si="132"/>
        <v>#NAME?</v>
      </c>
      <c r="X2112" s="41" t="e">
        <f t="shared" ca="1" si="133"/>
        <v>#NAME?</v>
      </c>
      <c r="Y2112" s="44" t="e">
        <f t="shared" ca="1" si="134"/>
        <v>#NAME?</v>
      </c>
    </row>
    <row r="2113" spans="1:25" ht="75" hidden="1" x14ac:dyDescent="0.25">
      <c r="A2113" s="3" t="s">
        <v>3871</v>
      </c>
      <c r="B2113" s="4">
        <v>45667</v>
      </c>
      <c r="C2113" s="3"/>
      <c r="D2113" s="5" t="s">
        <v>1219</v>
      </c>
      <c r="E2113" s="3" t="s">
        <v>216</v>
      </c>
      <c r="F2113" s="3">
        <v>9</v>
      </c>
      <c r="G2113" s="3">
        <v>9</v>
      </c>
      <c r="H2113" s="3"/>
      <c r="I2113" s="3" t="s">
        <v>49</v>
      </c>
      <c r="J2113" s="3" t="s">
        <v>1018</v>
      </c>
      <c r="K2113" s="3" t="s">
        <v>28</v>
      </c>
      <c r="L2113" s="5" t="s">
        <v>3030</v>
      </c>
      <c r="M2113" s="5"/>
      <c r="N2113" s="3" t="e">
        <f>IF(L2113="Availability", 0, IF(AND(#REF!="Y", OR(F2113&gt;2,#REF!&gt; 0)), 1, 0))</f>
        <v>#REF!</v>
      </c>
      <c r="O2113" s="5"/>
      <c r="P2113" s="5"/>
      <c r="Q2113" s="5"/>
      <c r="R2113" s="10"/>
      <c r="S2113" s="3">
        <f>_xlfn.XLOOKUP(E2113,DelayData!C:C,DelayData!E:E,"Not Found")</f>
        <v>3</v>
      </c>
      <c r="T2113" s="3">
        <f>tbl_master[[#This Row],[Delay Mins]]</f>
        <v>3</v>
      </c>
      <c r="U2113" s="41">
        <f t="shared" si="131"/>
        <v>0</v>
      </c>
      <c r="V2113" s="41" t="e" cm="1">
        <f t="array" aca="1" ref="V2113" ca="1">IF(V5COUNT(S2113:S2115)&lt;3,"",AVERAGE(S2113:S2115))</f>
        <v>#NAME?</v>
      </c>
      <c r="W2113" s="41" t="e">
        <f t="shared" ca="1" si="132"/>
        <v>#NAME?</v>
      </c>
      <c r="X2113" s="41" t="e">
        <f t="shared" ca="1" si="133"/>
        <v>#NAME?</v>
      </c>
      <c r="Y2113" s="44" t="e">
        <f t="shared" ca="1" si="134"/>
        <v>#NAME?</v>
      </c>
    </row>
    <row r="2114" spans="1:25" ht="60" hidden="1" x14ac:dyDescent="0.25">
      <c r="A2114" s="3" t="s">
        <v>3872</v>
      </c>
      <c r="B2114" s="4">
        <v>45667</v>
      </c>
      <c r="C2114" s="3"/>
      <c r="D2114" s="5" t="s">
        <v>231</v>
      </c>
      <c r="E2114" s="3" t="s">
        <v>241</v>
      </c>
      <c r="F2114" s="3">
        <v>4</v>
      </c>
      <c r="G2114" s="3">
        <v>4</v>
      </c>
      <c r="H2114" s="4">
        <v>43549</v>
      </c>
      <c r="I2114" s="3" t="s">
        <v>26</v>
      </c>
      <c r="J2114" s="3" t="s">
        <v>242</v>
      </c>
      <c r="K2114" s="3" t="s">
        <v>28</v>
      </c>
      <c r="L2114" s="5"/>
      <c r="M2114" s="5"/>
      <c r="N2114" s="3" t="e">
        <f>IF(L2114="Availability", 0, IF(AND(#REF!="Y", OR(F2114&gt;2,#REF!&gt; 0)), 1, 0))</f>
        <v>#REF!</v>
      </c>
      <c r="O2114" s="5"/>
      <c r="P2114" s="5"/>
      <c r="Q2114" s="5"/>
      <c r="R2114" s="10"/>
      <c r="S2114" s="3">
        <f>_xlfn.XLOOKUP(E2114,DelayData!C:C,DelayData!E:E,"Not Found")</f>
        <v>0</v>
      </c>
      <c r="T2114" s="3">
        <f>tbl_master[[#This Row],[Delay Mins]]</f>
        <v>0</v>
      </c>
      <c r="U2114" s="41">
        <f t="shared" ref="U2114:U2177" si="135">S2113</f>
        <v>3</v>
      </c>
      <c r="V2114" s="41" t="e" cm="1">
        <f t="array" aca="1" ref="V2114" ca="1">IF(V5COUNT(S2114:S2116)&lt;3,"",AVERAGE(S2114:S2116))</f>
        <v>#NAME?</v>
      </c>
      <c r="W2114" s="41" t="e">
        <f t="shared" ref="W2114:W2177" ca="1" si="136">0.5*T2114 + 0.3*U2114 + 0.2*V2114</f>
        <v>#NAME?</v>
      </c>
      <c r="X2114" s="41" t="e">
        <f t="shared" ref="X2114:X2177" ca="1" si="137">S2114 - W2114</f>
        <v>#NAME?</v>
      </c>
      <c r="Y2114" s="44" t="e">
        <f t="shared" ref="Y2114:Y2177" ca="1" si="138">ABS(S2114 - W2114)</f>
        <v>#NAME?</v>
      </c>
    </row>
    <row r="2115" spans="1:25" ht="60" hidden="1" x14ac:dyDescent="0.25">
      <c r="A2115" s="3" t="s">
        <v>3873</v>
      </c>
      <c r="B2115" s="4">
        <v>45667</v>
      </c>
      <c r="C2115" s="3"/>
      <c r="D2115" s="5" t="s">
        <v>1451</v>
      </c>
      <c r="E2115" s="3" t="s">
        <v>2145</v>
      </c>
      <c r="F2115" s="3">
        <v>4</v>
      </c>
      <c r="G2115" s="3">
        <v>4</v>
      </c>
      <c r="H2115" s="4">
        <v>43714</v>
      </c>
      <c r="I2115" s="3" t="s">
        <v>54</v>
      </c>
      <c r="J2115" s="3"/>
      <c r="K2115" s="3" t="s">
        <v>34</v>
      </c>
      <c r="L2115" s="5" t="s">
        <v>875</v>
      </c>
      <c r="M2115" s="5"/>
      <c r="N2115" s="3" t="e">
        <f>IF(L2115="Availability", 0, IF(AND(#REF!="Y", OR(F2115&gt;2,#REF!&gt; 0)), 1, 0))</f>
        <v>#REF!</v>
      </c>
      <c r="O2115" s="5"/>
      <c r="P2115" s="5"/>
      <c r="Q2115" s="5"/>
      <c r="R2115" s="10"/>
      <c r="S2115" s="3">
        <f>_xlfn.XLOOKUP(E2115,DelayData!C:C,DelayData!E:E,"Not Found")</f>
        <v>0</v>
      </c>
      <c r="T2115" s="3">
        <f>tbl_master[[#This Row],[Delay Mins]]</f>
        <v>0</v>
      </c>
      <c r="U2115" s="41">
        <f t="shared" si="135"/>
        <v>0</v>
      </c>
      <c r="V2115" s="41" t="e" cm="1">
        <f t="array" aca="1" ref="V2115" ca="1">IF(V5COUNT(S2115:S2117)&lt;3,"",AVERAGE(S2115:S2117))</f>
        <v>#NAME?</v>
      </c>
      <c r="W2115" s="41" t="e">
        <f t="shared" ca="1" si="136"/>
        <v>#NAME?</v>
      </c>
      <c r="X2115" s="41" t="e">
        <f t="shared" ca="1" si="137"/>
        <v>#NAME?</v>
      </c>
      <c r="Y2115" s="44" t="e">
        <f t="shared" ca="1" si="138"/>
        <v>#NAME?</v>
      </c>
    </row>
    <row r="2116" spans="1:25" ht="60" hidden="1" x14ac:dyDescent="0.25">
      <c r="A2116" s="3" t="s">
        <v>3874</v>
      </c>
      <c r="B2116" s="4">
        <v>45667</v>
      </c>
      <c r="C2116" s="3"/>
      <c r="D2116" s="5" t="s">
        <v>1104</v>
      </c>
      <c r="E2116" s="3" t="s">
        <v>3875</v>
      </c>
      <c r="F2116" s="3">
        <v>0</v>
      </c>
      <c r="G2116" s="3">
        <v>0</v>
      </c>
      <c r="H2116" s="4">
        <v>43572</v>
      </c>
      <c r="I2116" s="3" t="s">
        <v>217</v>
      </c>
      <c r="J2116" s="3" t="s">
        <v>55</v>
      </c>
      <c r="K2116" s="3" t="s">
        <v>28</v>
      </c>
      <c r="L2116" s="5"/>
      <c r="M2116" s="5"/>
      <c r="N2116" s="3" t="e">
        <f>IF(L2116="Availability", 0, IF(AND(#REF!="Y", OR(F2116&gt;2,#REF!&gt; 0)), 1, 0))</f>
        <v>#REF!</v>
      </c>
      <c r="O2116" s="5"/>
      <c r="P2116" s="5"/>
      <c r="Q2116" s="5"/>
      <c r="R2116" s="10"/>
      <c r="S2116" s="3" t="str">
        <f>_xlfn.XLOOKUP(E2116,DelayData!C:C,DelayData!E:E,"Not Found")</f>
        <v>Not Found</v>
      </c>
      <c r="T2116" s="3" t="str">
        <f>tbl_master[[#This Row],[Delay Mins]]</f>
        <v>Not Found</v>
      </c>
      <c r="U2116" s="41">
        <f t="shared" si="135"/>
        <v>0</v>
      </c>
      <c r="V2116" s="41" t="e" cm="1">
        <f t="array" aca="1" ref="V2116" ca="1">IF(V5COUNT(S2116:S2118)&lt;3,"",AVERAGE(S2116:S2118))</f>
        <v>#NAME?</v>
      </c>
      <c r="W2116" s="41" t="e">
        <f t="shared" ca="1" si="136"/>
        <v>#VALUE!</v>
      </c>
      <c r="X2116" s="41" t="e">
        <f t="shared" ca="1" si="137"/>
        <v>#VALUE!</v>
      </c>
      <c r="Y2116" s="44" t="e">
        <f t="shared" ca="1" si="138"/>
        <v>#VALUE!</v>
      </c>
    </row>
    <row r="2117" spans="1:25" ht="45" hidden="1" x14ac:dyDescent="0.25">
      <c r="A2117" s="3" t="s">
        <v>3876</v>
      </c>
      <c r="B2117" s="4">
        <v>45667</v>
      </c>
      <c r="C2117" s="3"/>
      <c r="D2117" s="5" t="s">
        <v>3877</v>
      </c>
      <c r="E2117" s="3" t="s">
        <v>76</v>
      </c>
      <c r="F2117" s="3">
        <v>12</v>
      </c>
      <c r="G2117" s="3">
        <v>131</v>
      </c>
      <c r="H2117" s="4">
        <v>43920</v>
      </c>
      <c r="I2117" s="3" t="s">
        <v>26</v>
      </c>
      <c r="J2117" s="3" t="s">
        <v>3773</v>
      </c>
      <c r="K2117" s="3" t="s">
        <v>28</v>
      </c>
      <c r="L2117" s="5"/>
      <c r="M2117" s="5"/>
      <c r="N2117" s="3" t="e">
        <f>IF(L2117="Availability", 0, IF(AND(#REF!="Y", OR(F2117&gt;2,#REF!&gt; 0)), 1, 0))</f>
        <v>#REF!</v>
      </c>
      <c r="O2117" s="5"/>
      <c r="P2117" s="5"/>
      <c r="Q2117" s="5"/>
      <c r="R2117" s="10"/>
      <c r="S2117" s="3">
        <f>_xlfn.XLOOKUP(E2117,DelayData!C:C,DelayData!E:E,"Not Found")</f>
        <v>0</v>
      </c>
      <c r="T2117" s="3">
        <f>tbl_master[[#This Row],[Delay Mins]]</f>
        <v>0</v>
      </c>
      <c r="U2117" s="41" t="str">
        <f t="shared" si="135"/>
        <v>Not Found</v>
      </c>
      <c r="V2117" s="41" t="e" cm="1">
        <f t="array" aca="1" ref="V2117" ca="1">IF(V5COUNT(S2117:S2119)&lt;3,"",AVERAGE(S2117:S2119))</f>
        <v>#NAME?</v>
      </c>
      <c r="W2117" s="41" t="e">
        <f t="shared" ca="1" si="136"/>
        <v>#VALUE!</v>
      </c>
      <c r="X2117" s="41" t="e">
        <f t="shared" ca="1" si="137"/>
        <v>#VALUE!</v>
      </c>
      <c r="Y2117" s="44" t="e">
        <f t="shared" ca="1" si="138"/>
        <v>#VALUE!</v>
      </c>
    </row>
    <row r="2118" spans="1:25" ht="45" hidden="1" x14ac:dyDescent="0.25">
      <c r="A2118" s="3" t="s">
        <v>3878</v>
      </c>
      <c r="B2118" s="4">
        <v>45666</v>
      </c>
      <c r="C2118" s="3"/>
      <c r="D2118" s="5" t="s">
        <v>3802</v>
      </c>
      <c r="E2118" s="3" t="s">
        <v>128</v>
      </c>
      <c r="F2118" s="3">
        <v>15</v>
      </c>
      <c r="G2118" s="3">
        <v>21</v>
      </c>
      <c r="H2118" s="4">
        <v>43532</v>
      </c>
      <c r="I2118" s="3" t="s">
        <v>26</v>
      </c>
      <c r="J2118" s="3"/>
      <c r="K2118" s="3" t="s">
        <v>34</v>
      </c>
      <c r="L2118" s="5"/>
      <c r="M2118" s="5"/>
      <c r="N2118" s="3" t="e">
        <f>IF(L2118="Availability", 0, IF(AND(#REF!="Y", OR(F2118&gt;2,#REF!&gt; 0)), 1, 0))</f>
        <v>#REF!</v>
      </c>
      <c r="O2118" s="5"/>
      <c r="P2118" s="5"/>
      <c r="Q2118" s="5"/>
      <c r="R2118" s="10"/>
      <c r="S2118" s="3">
        <f>_xlfn.XLOOKUP(E2118,DelayData!C:C,DelayData!E:E,"Not Found")</f>
        <v>3</v>
      </c>
      <c r="T2118" s="3">
        <f>tbl_master[[#This Row],[Delay Mins]]</f>
        <v>3</v>
      </c>
      <c r="U2118" s="41">
        <f t="shared" si="135"/>
        <v>0</v>
      </c>
      <c r="V2118" s="41" t="e" cm="1">
        <f t="array" aca="1" ref="V2118" ca="1">IF(V5COUNT(S2118:S2120)&lt;3,"",AVERAGE(S2118:S2120))</f>
        <v>#NAME?</v>
      </c>
      <c r="W2118" s="41" t="e">
        <f t="shared" ca="1" si="136"/>
        <v>#NAME?</v>
      </c>
      <c r="X2118" s="41" t="e">
        <f t="shared" ca="1" si="137"/>
        <v>#NAME?</v>
      </c>
      <c r="Y2118" s="44" t="e">
        <f t="shared" ca="1" si="138"/>
        <v>#NAME?</v>
      </c>
    </row>
    <row r="2119" spans="1:25" ht="45" hidden="1" x14ac:dyDescent="0.25">
      <c r="A2119" s="3" t="s">
        <v>3879</v>
      </c>
      <c r="B2119" s="4">
        <v>45666</v>
      </c>
      <c r="C2119" s="3"/>
      <c r="D2119" s="5" t="s">
        <v>3802</v>
      </c>
      <c r="E2119" s="3" t="s">
        <v>3880</v>
      </c>
      <c r="F2119" s="3">
        <v>18</v>
      </c>
      <c r="G2119" s="3">
        <v>24</v>
      </c>
      <c r="H2119" s="4">
        <v>43532</v>
      </c>
      <c r="I2119" s="3" t="s">
        <v>26</v>
      </c>
      <c r="J2119" s="3" t="s">
        <v>242</v>
      </c>
      <c r="K2119" s="3" t="s">
        <v>28</v>
      </c>
      <c r="L2119" s="5"/>
      <c r="M2119" s="5"/>
      <c r="N2119" s="3" t="e">
        <f>IF(L2119="Availability", 0, IF(AND(#REF!="Y", OR(F2119&gt;2,#REF!&gt; 0)), 1, 0))</f>
        <v>#REF!</v>
      </c>
      <c r="O2119" s="5"/>
      <c r="P2119" s="5"/>
      <c r="Q2119" s="5"/>
      <c r="R2119" s="10"/>
      <c r="S2119" s="3">
        <f>_xlfn.XLOOKUP(E2119,DelayData!C:C,DelayData!E:E,"Not Found")</f>
        <v>6</v>
      </c>
      <c r="T2119" s="3">
        <f>tbl_master[[#This Row],[Delay Mins]]</f>
        <v>6</v>
      </c>
      <c r="U2119" s="41">
        <f t="shared" si="135"/>
        <v>3</v>
      </c>
      <c r="V2119" s="41" t="e" cm="1">
        <f t="array" aca="1" ref="V2119" ca="1">IF(V5COUNT(S2119:S2121)&lt;3,"",AVERAGE(S2119:S2121))</f>
        <v>#NAME?</v>
      </c>
      <c r="W2119" s="41" t="e">
        <f t="shared" ca="1" si="136"/>
        <v>#NAME?</v>
      </c>
      <c r="X2119" s="41" t="e">
        <f t="shared" ca="1" si="137"/>
        <v>#NAME?</v>
      </c>
      <c r="Y2119" s="44" t="e">
        <f t="shared" ca="1" si="138"/>
        <v>#NAME?</v>
      </c>
    </row>
    <row r="2120" spans="1:25" ht="75" hidden="1" x14ac:dyDescent="0.25">
      <c r="A2120" s="3" t="s">
        <v>3881</v>
      </c>
      <c r="B2120" s="4">
        <v>45666</v>
      </c>
      <c r="C2120" s="3"/>
      <c r="D2120" s="5" t="s">
        <v>3882</v>
      </c>
      <c r="E2120" s="3" t="s">
        <v>177</v>
      </c>
      <c r="F2120" s="3">
        <v>12</v>
      </c>
      <c r="G2120" s="3">
        <v>26</v>
      </c>
      <c r="H2120" s="4">
        <v>43957</v>
      </c>
      <c r="I2120" s="3" t="s">
        <v>178</v>
      </c>
      <c r="J2120" s="3" t="s">
        <v>55</v>
      </c>
      <c r="K2120" s="3" t="s">
        <v>28</v>
      </c>
      <c r="L2120" s="5"/>
      <c r="M2120" s="5"/>
      <c r="N2120" s="3" t="e">
        <f>IF(L2120="Availability", 0, IF(AND(#REF!="Y", OR(F2120&gt;2,#REF!&gt; 0)), 1, 0))</f>
        <v>#REF!</v>
      </c>
      <c r="O2120" s="5"/>
      <c r="P2120" s="5"/>
      <c r="Q2120" s="5"/>
      <c r="R2120" s="10"/>
      <c r="S2120" s="3">
        <f>_xlfn.XLOOKUP(E2120,DelayData!C:C,DelayData!E:E,"Not Found")</f>
        <v>8</v>
      </c>
      <c r="T2120" s="3">
        <f>tbl_master[[#This Row],[Delay Mins]]</f>
        <v>8</v>
      </c>
      <c r="U2120" s="41">
        <f t="shared" si="135"/>
        <v>6</v>
      </c>
      <c r="V2120" s="41" t="e" cm="1">
        <f t="array" aca="1" ref="V2120" ca="1">IF(V5COUNT(S2120:S2122)&lt;3,"",AVERAGE(S2120:S2122))</f>
        <v>#NAME?</v>
      </c>
      <c r="W2120" s="41" t="e">
        <f t="shared" ca="1" si="136"/>
        <v>#NAME?</v>
      </c>
      <c r="X2120" s="41" t="e">
        <f t="shared" ca="1" si="137"/>
        <v>#NAME?</v>
      </c>
      <c r="Y2120" s="44" t="e">
        <f t="shared" ca="1" si="138"/>
        <v>#NAME?</v>
      </c>
    </row>
    <row r="2121" spans="1:25" ht="75" hidden="1" x14ac:dyDescent="0.25">
      <c r="A2121" s="3" t="s">
        <v>3883</v>
      </c>
      <c r="B2121" s="4">
        <v>45666</v>
      </c>
      <c r="C2121" s="3"/>
      <c r="D2121" s="5" t="s">
        <v>3884</v>
      </c>
      <c r="E2121" s="3" t="s">
        <v>87</v>
      </c>
      <c r="F2121" s="3">
        <v>57</v>
      </c>
      <c r="G2121" s="3">
        <v>60</v>
      </c>
      <c r="H2121" s="4">
        <v>43532</v>
      </c>
      <c r="I2121" s="3" t="s">
        <v>26</v>
      </c>
      <c r="J2121" s="3" t="s">
        <v>242</v>
      </c>
      <c r="K2121" s="3" t="s">
        <v>28</v>
      </c>
      <c r="L2121" s="5"/>
      <c r="M2121" s="5"/>
      <c r="N2121" s="3" t="e">
        <f>IF(L2121="Availability", 0, IF(AND(#REF!="Y", OR(F2121&gt;2,#REF!&gt; 0)), 1, 0))</f>
        <v>#REF!</v>
      </c>
      <c r="O2121" s="5"/>
      <c r="P2121" s="5"/>
      <c r="Q2121" s="5"/>
      <c r="R2121" s="10"/>
      <c r="S2121" s="3">
        <f>_xlfn.XLOOKUP(E2121,DelayData!C:C,DelayData!E:E,"Not Found")</f>
        <v>0</v>
      </c>
      <c r="T2121" s="3">
        <f>tbl_master[[#This Row],[Delay Mins]]</f>
        <v>0</v>
      </c>
      <c r="U2121" s="41">
        <f t="shared" si="135"/>
        <v>8</v>
      </c>
      <c r="V2121" s="41" t="e" cm="1">
        <f t="array" aca="1" ref="V2121" ca="1">IF(V5COUNT(S2121:S2123)&lt;3,"",AVERAGE(S2121:S2123))</f>
        <v>#NAME?</v>
      </c>
      <c r="W2121" s="41" t="e">
        <f t="shared" ca="1" si="136"/>
        <v>#NAME?</v>
      </c>
      <c r="X2121" s="41" t="e">
        <f t="shared" ca="1" si="137"/>
        <v>#NAME?</v>
      </c>
      <c r="Y2121" s="44" t="e">
        <f t="shared" ca="1" si="138"/>
        <v>#NAME?</v>
      </c>
    </row>
    <row r="2122" spans="1:25" ht="60" hidden="1" x14ac:dyDescent="0.25">
      <c r="A2122" s="3" t="s">
        <v>3885</v>
      </c>
      <c r="B2122" s="4">
        <v>45666</v>
      </c>
      <c r="C2122" s="3"/>
      <c r="D2122" s="5" t="s">
        <v>2719</v>
      </c>
      <c r="E2122" s="3" t="s">
        <v>3105</v>
      </c>
      <c r="F2122" s="3">
        <v>36</v>
      </c>
      <c r="G2122" s="3">
        <v>59</v>
      </c>
      <c r="H2122" s="4">
        <v>43805</v>
      </c>
      <c r="I2122" s="3" t="s">
        <v>26</v>
      </c>
      <c r="J2122" s="3" t="s">
        <v>3773</v>
      </c>
      <c r="K2122" s="3" t="s">
        <v>28</v>
      </c>
      <c r="L2122" s="5"/>
      <c r="M2122" s="5"/>
      <c r="N2122" s="3" t="e">
        <f>IF(L2122="Availability", 0, IF(AND(#REF!="Y", OR(F2122&gt;2,#REF!&gt; 0)), 1, 0))</f>
        <v>#REF!</v>
      </c>
      <c r="O2122" s="5"/>
      <c r="P2122" s="5"/>
      <c r="Q2122" s="5"/>
      <c r="R2122" s="10"/>
      <c r="S2122" s="3">
        <f>_xlfn.XLOOKUP(E2122,DelayData!C:C,DelayData!E:E,"Not Found")</f>
        <v>0</v>
      </c>
      <c r="T2122" s="3">
        <f>tbl_master[[#This Row],[Delay Mins]]</f>
        <v>0</v>
      </c>
      <c r="U2122" s="41">
        <f t="shared" si="135"/>
        <v>0</v>
      </c>
      <c r="V2122" s="41" t="e" cm="1">
        <f t="array" aca="1" ref="V2122" ca="1">IF(V5COUNT(S2122:S2124)&lt;3,"",AVERAGE(S2122:S2124))</f>
        <v>#NAME?</v>
      </c>
      <c r="W2122" s="41" t="e">
        <f t="shared" ca="1" si="136"/>
        <v>#NAME?</v>
      </c>
      <c r="X2122" s="41" t="e">
        <f t="shared" ca="1" si="137"/>
        <v>#NAME?</v>
      </c>
      <c r="Y2122" s="44" t="e">
        <f t="shared" ca="1" si="138"/>
        <v>#NAME?</v>
      </c>
    </row>
    <row r="2123" spans="1:25" ht="75" hidden="1" x14ac:dyDescent="0.25">
      <c r="A2123" s="3" t="s">
        <v>3886</v>
      </c>
      <c r="B2123" s="4">
        <v>45666</v>
      </c>
      <c r="C2123" s="3"/>
      <c r="D2123" s="5" t="s">
        <v>3887</v>
      </c>
      <c r="E2123" s="3" t="s">
        <v>177</v>
      </c>
      <c r="F2123" s="3">
        <v>18</v>
      </c>
      <c r="G2123" s="3">
        <v>59</v>
      </c>
      <c r="H2123" s="4">
        <v>43808</v>
      </c>
      <c r="I2123" s="3" t="s">
        <v>178</v>
      </c>
      <c r="J2123" s="3" t="s">
        <v>55</v>
      </c>
      <c r="K2123" s="3" t="s">
        <v>28</v>
      </c>
      <c r="L2123" s="5"/>
      <c r="M2123" s="5"/>
      <c r="N2123" s="3" t="e">
        <f>IF(L2123="Availability", 0, IF(AND(#REF!="Y", OR(F2123&gt;2,#REF!&gt; 0)), 1, 0))</f>
        <v>#REF!</v>
      </c>
      <c r="O2123" s="5"/>
      <c r="P2123" s="5"/>
      <c r="Q2123" s="5"/>
      <c r="R2123" s="10"/>
      <c r="S2123" s="3">
        <f>_xlfn.XLOOKUP(E2123,DelayData!C:C,DelayData!E:E,"Not Found")</f>
        <v>8</v>
      </c>
      <c r="T2123" s="3">
        <f>tbl_master[[#This Row],[Delay Mins]]</f>
        <v>8</v>
      </c>
      <c r="U2123" s="41">
        <f t="shared" si="135"/>
        <v>0</v>
      </c>
      <c r="V2123" s="41" t="e" cm="1">
        <f t="array" aca="1" ref="V2123" ca="1">IF(V5COUNT(S2123:S2125)&lt;3,"",AVERAGE(S2123:S2125))</f>
        <v>#NAME?</v>
      </c>
      <c r="W2123" s="41" t="e">
        <f t="shared" ca="1" si="136"/>
        <v>#NAME?</v>
      </c>
      <c r="X2123" s="41" t="e">
        <f t="shared" ca="1" si="137"/>
        <v>#NAME?</v>
      </c>
      <c r="Y2123" s="44" t="e">
        <f t="shared" ca="1" si="138"/>
        <v>#NAME?</v>
      </c>
    </row>
    <row r="2124" spans="1:25" ht="60" hidden="1" x14ac:dyDescent="0.25">
      <c r="A2124" s="3" t="s">
        <v>3888</v>
      </c>
      <c r="B2124" s="4">
        <v>45666</v>
      </c>
      <c r="C2124" s="3"/>
      <c r="D2124" s="5" t="s">
        <v>3889</v>
      </c>
      <c r="E2124" s="3" t="s">
        <v>834</v>
      </c>
      <c r="F2124" s="3">
        <v>3</v>
      </c>
      <c r="G2124" s="3">
        <v>3</v>
      </c>
      <c r="H2124" s="4">
        <v>43847</v>
      </c>
      <c r="I2124" s="3" t="s">
        <v>39</v>
      </c>
      <c r="J2124" s="3" t="s">
        <v>3773</v>
      </c>
      <c r="K2124" s="3" t="s">
        <v>28</v>
      </c>
      <c r="L2124" s="5"/>
      <c r="M2124" s="5"/>
      <c r="N2124" s="3" t="e">
        <f>IF(L2124="Availability", 0, IF(AND(#REF!="Y", OR(F2124&gt;2,#REF!&gt; 0)), 1, 0))</f>
        <v>#REF!</v>
      </c>
      <c r="O2124" s="5"/>
      <c r="P2124" s="5"/>
      <c r="Q2124" s="5"/>
      <c r="R2124" s="10"/>
      <c r="S2124" s="3">
        <f>_xlfn.XLOOKUP(E2124,DelayData!C:C,DelayData!E:E,"Not Found")</f>
        <v>0</v>
      </c>
      <c r="T2124" s="3">
        <f>tbl_master[[#This Row],[Delay Mins]]</f>
        <v>0</v>
      </c>
      <c r="U2124" s="41">
        <f t="shared" si="135"/>
        <v>8</v>
      </c>
      <c r="V2124" s="41" t="e" cm="1">
        <f t="array" aca="1" ref="V2124" ca="1">IF(V5COUNT(S2124:S2126)&lt;3,"",AVERAGE(S2124:S2126))</f>
        <v>#NAME?</v>
      </c>
      <c r="W2124" s="41" t="e">
        <f t="shared" ca="1" si="136"/>
        <v>#NAME?</v>
      </c>
      <c r="X2124" s="41" t="e">
        <f t="shared" ca="1" si="137"/>
        <v>#NAME?</v>
      </c>
      <c r="Y2124" s="44" t="e">
        <f t="shared" ca="1" si="138"/>
        <v>#NAME?</v>
      </c>
    </row>
    <row r="2125" spans="1:25" ht="75" hidden="1" x14ac:dyDescent="0.25">
      <c r="A2125" s="3" t="s">
        <v>3890</v>
      </c>
      <c r="B2125" s="4">
        <v>45666</v>
      </c>
      <c r="C2125" s="3"/>
      <c r="D2125" s="5" t="s">
        <v>3891</v>
      </c>
      <c r="E2125" s="3" t="s">
        <v>3056</v>
      </c>
      <c r="F2125" s="3">
        <v>0</v>
      </c>
      <c r="G2125" s="3">
        <v>0</v>
      </c>
      <c r="H2125" s="4">
        <v>43808</v>
      </c>
      <c r="I2125" s="3" t="s">
        <v>26</v>
      </c>
      <c r="J2125" s="3" t="s">
        <v>44</v>
      </c>
      <c r="K2125" s="3" t="s">
        <v>28</v>
      </c>
      <c r="L2125" s="5"/>
      <c r="M2125" s="5"/>
      <c r="N2125" s="3" t="e">
        <f>IF(L2125="Availability", 0, IF(AND(#REF!="Y", OR(F2125&gt;2,#REF!&gt; 0)), 1, 0))</f>
        <v>#REF!</v>
      </c>
      <c r="O2125" s="5"/>
      <c r="P2125" s="5"/>
      <c r="Q2125" s="5"/>
      <c r="R2125" s="10"/>
      <c r="S2125" s="3">
        <f>_xlfn.XLOOKUP(E2125,DelayData!C:C,DelayData!E:E,"Not Found")</f>
        <v>0</v>
      </c>
      <c r="T2125" s="3">
        <f>tbl_master[[#This Row],[Delay Mins]]</f>
        <v>0</v>
      </c>
      <c r="U2125" s="41">
        <f t="shared" si="135"/>
        <v>0</v>
      </c>
      <c r="V2125" s="41" t="e" cm="1">
        <f t="array" aca="1" ref="V2125" ca="1">IF(V5COUNT(S2125:S2127)&lt;3,"",AVERAGE(S2125:S2127))</f>
        <v>#NAME?</v>
      </c>
      <c r="W2125" s="41" t="e">
        <f t="shared" ca="1" si="136"/>
        <v>#NAME?</v>
      </c>
      <c r="X2125" s="41" t="e">
        <f t="shared" ca="1" si="137"/>
        <v>#NAME?</v>
      </c>
      <c r="Y2125" s="44" t="e">
        <f t="shared" ca="1" si="138"/>
        <v>#NAME?</v>
      </c>
    </row>
    <row r="2126" spans="1:25" ht="45" hidden="1" x14ac:dyDescent="0.25">
      <c r="A2126" s="3" t="s">
        <v>3892</v>
      </c>
      <c r="B2126" s="4">
        <v>45665</v>
      </c>
      <c r="C2126" s="3"/>
      <c r="D2126" s="5" t="s">
        <v>3866</v>
      </c>
      <c r="E2126" s="3" t="s">
        <v>95</v>
      </c>
      <c r="F2126" s="3">
        <v>8</v>
      </c>
      <c r="G2126" s="3">
        <v>49</v>
      </c>
      <c r="H2126" s="4">
        <v>43782</v>
      </c>
      <c r="I2126" s="3" t="s">
        <v>39</v>
      </c>
      <c r="J2126" s="3"/>
      <c r="K2126" s="3" t="s">
        <v>34</v>
      </c>
      <c r="L2126" s="5"/>
      <c r="M2126" s="5"/>
      <c r="N2126" s="3" t="e">
        <f>IF(L2126="Availability", 0, IF(AND(#REF!="Y", OR(F2126&gt;2,#REF!&gt; 0)), 1, 0))</f>
        <v>#REF!</v>
      </c>
      <c r="O2126" s="5"/>
      <c r="P2126" s="5"/>
      <c r="Q2126" s="5"/>
      <c r="R2126" s="10"/>
      <c r="S2126" s="3">
        <f>_xlfn.XLOOKUP(E2126,DelayData!C:C,DelayData!E:E,"Not Found")</f>
        <v>0</v>
      </c>
      <c r="T2126" s="3">
        <f>tbl_master[[#This Row],[Delay Mins]]</f>
        <v>0</v>
      </c>
      <c r="U2126" s="41">
        <f t="shared" si="135"/>
        <v>0</v>
      </c>
      <c r="V2126" s="41" t="e" cm="1">
        <f t="array" aca="1" ref="V2126" ca="1">IF(V5COUNT(S2126:S2128)&lt;3,"",AVERAGE(S2126:S2128))</f>
        <v>#NAME?</v>
      </c>
      <c r="W2126" s="41" t="e">
        <f t="shared" ca="1" si="136"/>
        <v>#NAME?</v>
      </c>
      <c r="X2126" s="41" t="e">
        <f t="shared" ca="1" si="137"/>
        <v>#NAME?</v>
      </c>
      <c r="Y2126" s="44" t="e">
        <f t="shared" ca="1" si="138"/>
        <v>#NAME?</v>
      </c>
    </row>
    <row r="2127" spans="1:25" ht="45" hidden="1" x14ac:dyDescent="0.25">
      <c r="A2127" s="3" t="s">
        <v>3893</v>
      </c>
      <c r="B2127" s="4">
        <v>45665</v>
      </c>
      <c r="C2127" s="3"/>
      <c r="D2127" s="5" t="s">
        <v>3894</v>
      </c>
      <c r="E2127" s="3" t="s">
        <v>1471</v>
      </c>
      <c r="F2127" s="3">
        <v>15</v>
      </c>
      <c r="G2127" s="3">
        <v>26</v>
      </c>
      <c r="H2127" s="4">
        <v>43782</v>
      </c>
      <c r="I2127" s="3" t="s">
        <v>39</v>
      </c>
      <c r="J2127" s="3" t="s">
        <v>163</v>
      </c>
      <c r="K2127" s="3" t="s">
        <v>28</v>
      </c>
      <c r="L2127" s="5"/>
      <c r="M2127" s="5"/>
      <c r="N2127" s="3" t="e">
        <f>IF(L2127="Availability", 0, IF(AND(#REF!="Y", OR(F2127&gt;2,#REF!&gt; 0)), 1, 0))</f>
        <v>#REF!</v>
      </c>
      <c r="O2127" s="5"/>
      <c r="P2127" s="5"/>
      <c r="Q2127" s="5"/>
      <c r="R2127" s="10"/>
      <c r="S2127" s="3">
        <f>_xlfn.XLOOKUP(E2127,DelayData!C:C,DelayData!E:E,"Not Found")</f>
        <v>0</v>
      </c>
      <c r="T2127" s="3">
        <f>tbl_master[[#This Row],[Delay Mins]]</f>
        <v>0</v>
      </c>
      <c r="U2127" s="41">
        <f t="shared" si="135"/>
        <v>0</v>
      </c>
      <c r="V2127" s="41" t="e" cm="1">
        <f t="array" aca="1" ref="V2127" ca="1">IF(V5COUNT(S2127:S2129)&lt;3,"",AVERAGE(S2127:S2129))</f>
        <v>#NAME?</v>
      </c>
      <c r="W2127" s="41" t="e">
        <f t="shared" ca="1" si="136"/>
        <v>#NAME?</v>
      </c>
      <c r="X2127" s="41" t="e">
        <f t="shared" ca="1" si="137"/>
        <v>#NAME?</v>
      </c>
      <c r="Y2127" s="44" t="e">
        <f t="shared" ca="1" si="138"/>
        <v>#NAME?</v>
      </c>
    </row>
    <row r="2128" spans="1:25" ht="60" hidden="1" x14ac:dyDescent="0.25">
      <c r="A2128" s="3" t="s">
        <v>3895</v>
      </c>
      <c r="B2128" s="4">
        <v>45665</v>
      </c>
      <c r="C2128" s="3"/>
      <c r="D2128" s="5" t="s">
        <v>1109</v>
      </c>
      <c r="E2128" s="3" t="s">
        <v>87</v>
      </c>
      <c r="F2128" s="3">
        <v>7</v>
      </c>
      <c r="G2128" s="3">
        <v>7</v>
      </c>
      <c r="H2128" s="4">
        <v>43532</v>
      </c>
      <c r="I2128" s="3" t="s">
        <v>26</v>
      </c>
      <c r="J2128" s="3" t="s">
        <v>588</v>
      </c>
      <c r="K2128" s="3" t="s">
        <v>28</v>
      </c>
      <c r="L2128" s="5"/>
      <c r="M2128" s="5"/>
      <c r="N2128" s="3" t="e">
        <f>IF(L2128="Availability", 0, IF(AND(#REF!="Y", OR(F2128&gt;2,#REF!&gt; 0)), 1, 0))</f>
        <v>#REF!</v>
      </c>
      <c r="O2128" s="5"/>
      <c r="P2128" s="5"/>
      <c r="Q2128" s="5"/>
      <c r="R2128" s="10"/>
      <c r="S2128" s="3">
        <f>_xlfn.XLOOKUP(E2128,DelayData!C:C,DelayData!E:E,"Not Found")</f>
        <v>0</v>
      </c>
      <c r="T2128" s="3">
        <f>tbl_master[[#This Row],[Delay Mins]]</f>
        <v>0</v>
      </c>
      <c r="U2128" s="41">
        <f t="shared" si="135"/>
        <v>0</v>
      </c>
      <c r="V2128" s="41" t="e" cm="1">
        <f t="array" aca="1" ref="V2128" ca="1">IF(V5COUNT(S2128:S2130)&lt;3,"",AVERAGE(S2128:S2130))</f>
        <v>#NAME?</v>
      </c>
      <c r="W2128" s="41" t="e">
        <f t="shared" ca="1" si="136"/>
        <v>#NAME?</v>
      </c>
      <c r="X2128" s="41" t="e">
        <f t="shared" ca="1" si="137"/>
        <v>#NAME?</v>
      </c>
      <c r="Y2128" s="44" t="e">
        <f t="shared" ca="1" si="138"/>
        <v>#NAME?</v>
      </c>
    </row>
    <row r="2129" spans="1:25" ht="45" hidden="1" x14ac:dyDescent="0.25">
      <c r="A2129" s="3" t="s">
        <v>3896</v>
      </c>
      <c r="B2129" s="4">
        <v>45665</v>
      </c>
      <c r="C2129" s="3"/>
      <c r="D2129" s="5" t="s">
        <v>3897</v>
      </c>
      <c r="E2129" s="3" t="s">
        <v>1211</v>
      </c>
      <c r="F2129" s="3">
        <v>17</v>
      </c>
      <c r="G2129" s="3">
        <v>24</v>
      </c>
      <c r="H2129" s="4">
        <v>43728</v>
      </c>
      <c r="I2129" s="3" t="s">
        <v>26</v>
      </c>
      <c r="J2129" s="3" t="s">
        <v>163</v>
      </c>
      <c r="K2129" s="3" t="s">
        <v>28</v>
      </c>
      <c r="L2129" s="5"/>
      <c r="M2129" s="5"/>
      <c r="N2129" s="3" t="e">
        <f>IF(L2129="Availability", 0, IF(AND(#REF!="Y", OR(F2129&gt;2,#REF!&gt; 0)), 1, 0))</f>
        <v>#REF!</v>
      </c>
      <c r="O2129" s="5"/>
      <c r="P2129" s="5"/>
      <c r="Q2129" s="5"/>
      <c r="R2129" s="10"/>
      <c r="S2129" s="3">
        <f>_xlfn.XLOOKUP(E2129,DelayData!C:C,DelayData!E:E,"Not Found")</f>
        <v>0</v>
      </c>
      <c r="T2129" s="3">
        <f>tbl_master[[#This Row],[Delay Mins]]</f>
        <v>0</v>
      </c>
      <c r="U2129" s="41">
        <f t="shared" si="135"/>
        <v>0</v>
      </c>
      <c r="V2129" s="41" t="e" cm="1">
        <f t="array" aca="1" ref="V2129" ca="1">IF(V5COUNT(S2129:S2131)&lt;3,"",AVERAGE(S2129:S2131))</f>
        <v>#NAME?</v>
      </c>
      <c r="W2129" s="41" t="e">
        <f t="shared" ca="1" si="136"/>
        <v>#NAME?</v>
      </c>
      <c r="X2129" s="41" t="e">
        <f t="shared" ca="1" si="137"/>
        <v>#NAME?</v>
      </c>
      <c r="Y2129" s="44" t="e">
        <f t="shared" ca="1" si="138"/>
        <v>#NAME?</v>
      </c>
    </row>
    <row r="2130" spans="1:25" ht="45" hidden="1" x14ac:dyDescent="0.25">
      <c r="A2130" s="3" t="s">
        <v>3898</v>
      </c>
      <c r="B2130" s="4">
        <v>45664</v>
      </c>
      <c r="C2130" s="3"/>
      <c r="D2130" s="5" t="s">
        <v>3899</v>
      </c>
      <c r="E2130" s="3" t="s">
        <v>76</v>
      </c>
      <c r="F2130" s="3">
        <v>3</v>
      </c>
      <c r="G2130" s="3">
        <v>3</v>
      </c>
      <c r="H2130" s="4">
        <v>43672</v>
      </c>
      <c r="I2130" s="3" t="s">
        <v>39</v>
      </c>
      <c r="J2130" s="3" t="s">
        <v>239</v>
      </c>
      <c r="K2130" s="3" t="s">
        <v>28</v>
      </c>
      <c r="L2130" s="5"/>
      <c r="M2130" s="5"/>
      <c r="N2130" s="3" t="e">
        <f>IF(L2130="Availability", 0, IF(AND(#REF!="Y", OR(F2130&gt;2,#REF!&gt; 0)), 1, 0))</f>
        <v>#REF!</v>
      </c>
      <c r="O2130" s="5"/>
      <c r="P2130" s="5"/>
      <c r="Q2130" s="5"/>
      <c r="R2130" s="10"/>
      <c r="S2130" s="3">
        <f>_xlfn.XLOOKUP(E2130,DelayData!C:C,DelayData!E:E,"Not Found")</f>
        <v>0</v>
      </c>
      <c r="T2130" s="3">
        <f>tbl_master[[#This Row],[Delay Mins]]</f>
        <v>0</v>
      </c>
      <c r="U2130" s="41">
        <f t="shared" si="135"/>
        <v>0</v>
      </c>
      <c r="V2130" s="41" t="e" cm="1">
        <f t="array" aca="1" ref="V2130" ca="1">IF(V5COUNT(S2130:S2132)&lt;3,"",AVERAGE(S2130:S2132))</f>
        <v>#NAME?</v>
      </c>
      <c r="W2130" s="41" t="e">
        <f t="shared" ca="1" si="136"/>
        <v>#NAME?</v>
      </c>
      <c r="X2130" s="41" t="e">
        <f t="shared" ca="1" si="137"/>
        <v>#NAME?</v>
      </c>
      <c r="Y2130" s="44" t="e">
        <f t="shared" ca="1" si="138"/>
        <v>#NAME?</v>
      </c>
    </row>
    <row r="2131" spans="1:25" ht="60" hidden="1" x14ac:dyDescent="0.25">
      <c r="A2131" s="3" t="s">
        <v>3900</v>
      </c>
      <c r="B2131" s="4">
        <v>45664</v>
      </c>
      <c r="C2131" s="3"/>
      <c r="D2131" s="5" t="s">
        <v>594</v>
      </c>
      <c r="E2131" s="3" t="s">
        <v>3901</v>
      </c>
      <c r="F2131" s="3">
        <v>10</v>
      </c>
      <c r="G2131" s="3">
        <v>10</v>
      </c>
      <c r="H2131" s="4">
        <v>44064</v>
      </c>
      <c r="I2131" s="3" t="s">
        <v>80</v>
      </c>
      <c r="J2131" s="3" t="s">
        <v>199</v>
      </c>
      <c r="K2131" s="3" t="s">
        <v>28</v>
      </c>
      <c r="L2131" s="5" t="s">
        <v>1669</v>
      </c>
      <c r="M2131" s="5"/>
      <c r="N2131" s="3" t="e">
        <f>IF(L2131="Availability", 0, IF(AND(#REF!="Y", OR(F2131&gt;2,#REF!&gt; 0)), 1, 0))</f>
        <v>#REF!</v>
      </c>
      <c r="O2131" s="5"/>
      <c r="P2131" s="5"/>
      <c r="Q2131" s="5"/>
      <c r="R2131" s="10"/>
      <c r="S2131" s="3" t="str">
        <f>_xlfn.XLOOKUP(E2131,DelayData!C:C,DelayData!E:E,"Not Found")</f>
        <v>Not Found</v>
      </c>
      <c r="T2131" s="3" t="str">
        <f>tbl_master[[#This Row],[Delay Mins]]</f>
        <v>Not Found</v>
      </c>
      <c r="U2131" s="41">
        <f t="shared" si="135"/>
        <v>0</v>
      </c>
      <c r="V2131" s="41" t="e" cm="1">
        <f t="array" aca="1" ref="V2131" ca="1">IF(V5COUNT(S2131:S2133)&lt;3,"",AVERAGE(S2131:S2133))</f>
        <v>#NAME?</v>
      </c>
      <c r="W2131" s="41" t="e">
        <f t="shared" ca="1" si="136"/>
        <v>#VALUE!</v>
      </c>
      <c r="X2131" s="41" t="e">
        <f t="shared" ca="1" si="137"/>
        <v>#VALUE!</v>
      </c>
      <c r="Y2131" s="44" t="e">
        <f t="shared" ca="1" si="138"/>
        <v>#VALUE!</v>
      </c>
    </row>
    <row r="2132" spans="1:25" ht="75" hidden="1" x14ac:dyDescent="0.25">
      <c r="A2132" s="3" t="s">
        <v>3902</v>
      </c>
      <c r="B2132" s="4">
        <v>45664</v>
      </c>
      <c r="C2132" s="3"/>
      <c r="D2132" s="5" t="s">
        <v>3903</v>
      </c>
      <c r="E2132" s="3" t="s">
        <v>118</v>
      </c>
      <c r="F2132" s="3">
        <v>10</v>
      </c>
      <c r="G2132" s="3">
        <v>17</v>
      </c>
      <c r="H2132" s="4">
        <v>44048</v>
      </c>
      <c r="I2132" s="3" t="s">
        <v>39</v>
      </c>
      <c r="J2132" s="3" t="s">
        <v>361</v>
      </c>
      <c r="K2132" s="3" t="s">
        <v>28</v>
      </c>
      <c r="L2132" s="5"/>
      <c r="M2132" s="5"/>
      <c r="N2132" s="3" t="e">
        <f>IF(L2132="Availability", 0, IF(AND(#REF!="Y", OR(F2132&gt;2,#REF!&gt; 0)), 1, 0))</f>
        <v>#REF!</v>
      </c>
      <c r="O2132" s="5"/>
      <c r="P2132" s="5"/>
      <c r="Q2132" s="5"/>
      <c r="R2132" s="10"/>
      <c r="S2132" s="3">
        <f>_xlfn.XLOOKUP(E2132,DelayData!C:C,DelayData!E:E,"Not Found")</f>
        <v>0</v>
      </c>
      <c r="T2132" s="3">
        <f>tbl_master[[#This Row],[Delay Mins]]</f>
        <v>0</v>
      </c>
      <c r="U2132" s="41" t="str">
        <f t="shared" si="135"/>
        <v>Not Found</v>
      </c>
      <c r="V2132" s="41" t="e" cm="1">
        <f t="array" aca="1" ref="V2132" ca="1">IF(V5COUNT(S2132:S2134)&lt;3,"",AVERAGE(S2132:S2134))</f>
        <v>#NAME?</v>
      </c>
      <c r="W2132" s="41" t="e">
        <f t="shared" ca="1" si="136"/>
        <v>#VALUE!</v>
      </c>
      <c r="X2132" s="41" t="e">
        <f t="shared" ca="1" si="137"/>
        <v>#VALUE!</v>
      </c>
      <c r="Y2132" s="44" t="e">
        <f t="shared" ca="1" si="138"/>
        <v>#VALUE!</v>
      </c>
    </row>
    <row r="2133" spans="1:25" ht="75" hidden="1" x14ac:dyDescent="0.25">
      <c r="A2133" s="3" t="s">
        <v>3904</v>
      </c>
      <c r="B2133" s="4">
        <v>45664</v>
      </c>
      <c r="C2133" s="3"/>
      <c r="D2133" s="5" t="s">
        <v>2854</v>
      </c>
      <c r="E2133" s="3" t="s">
        <v>2553</v>
      </c>
      <c r="F2133" s="3">
        <v>15</v>
      </c>
      <c r="G2133" s="3">
        <v>22</v>
      </c>
      <c r="H2133" s="4">
        <v>43756</v>
      </c>
      <c r="I2133" s="3" t="s">
        <v>39</v>
      </c>
      <c r="J2133" s="3" t="s">
        <v>285</v>
      </c>
      <c r="K2133" s="3" t="s">
        <v>28</v>
      </c>
      <c r="L2133" s="5"/>
      <c r="M2133" s="5"/>
      <c r="N2133" s="3" t="e">
        <f>IF(L2133="Availability", 0, IF(AND(#REF!="Y", OR(F2133&gt;2,#REF!&gt; 0)), 1, 0))</f>
        <v>#REF!</v>
      </c>
      <c r="O2133" s="5"/>
      <c r="P2133" s="5"/>
      <c r="Q2133" s="5"/>
      <c r="R2133" s="10"/>
      <c r="S2133" s="3">
        <f>_xlfn.XLOOKUP(E2133,DelayData!C:C,DelayData!E:E,"Not Found")</f>
        <v>0</v>
      </c>
      <c r="T2133" s="3">
        <f>tbl_master[[#This Row],[Delay Mins]]</f>
        <v>0</v>
      </c>
      <c r="U2133" s="41">
        <f t="shared" si="135"/>
        <v>0</v>
      </c>
      <c r="V2133" s="41" t="e" cm="1">
        <f t="array" aca="1" ref="V2133" ca="1">IF(V5COUNT(S2133:S2135)&lt;3,"",AVERAGE(S2133:S2135))</f>
        <v>#NAME?</v>
      </c>
      <c r="W2133" s="41" t="e">
        <f t="shared" ca="1" si="136"/>
        <v>#NAME?</v>
      </c>
      <c r="X2133" s="41" t="e">
        <f t="shared" ca="1" si="137"/>
        <v>#NAME?</v>
      </c>
      <c r="Y2133" s="44" t="e">
        <f t="shared" ca="1" si="138"/>
        <v>#NAME?</v>
      </c>
    </row>
    <row r="2134" spans="1:25" ht="60" hidden="1" x14ac:dyDescent="0.25">
      <c r="A2134" s="3" t="s">
        <v>3905</v>
      </c>
      <c r="B2134" s="4">
        <v>45664</v>
      </c>
      <c r="C2134" s="3"/>
      <c r="D2134" s="5" t="s">
        <v>966</v>
      </c>
      <c r="E2134" s="3" t="s">
        <v>133</v>
      </c>
      <c r="F2134" s="3">
        <v>39</v>
      </c>
      <c r="G2134" s="3">
        <v>53</v>
      </c>
      <c r="H2134" s="4">
        <v>43542</v>
      </c>
      <c r="I2134" s="3" t="s">
        <v>54</v>
      </c>
      <c r="J2134" s="3" t="s">
        <v>55</v>
      </c>
      <c r="K2134" s="3" t="s">
        <v>28</v>
      </c>
      <c r="L2134" s="5"/>
      <c r="M2134" s="5"/>
      <c r="N2134" s="3" t="e">
        <f>IF(L2134="Availability", 0, IF(AND(#REF!="Y", OR(F2134&gt;2,#REF!&gt; 0)), 1, 0))</f>
        <v>#REF!</v>
      </c>
      <c r="O2134" s="5"/>
      <c r="P2134" s="5"/>
      <c r="Q2134" s="5"/>
      <c r="R2134" s="10"/>
      <c r="S2134" s="3">
        <f>_xlfn.XLOOKUP(E2134,DelayData!C:C,DelayData!E:E,"Not Found")</f>
        <v>101</v>
      </c>
      <c r="T2134" s="3">
        <f>tbl_master[[#This Row],[Delay Mins]]</f>
        <v>101</v>
      </c>
      <c r="U2134" s="41">
        <f t="shared" si="135"/>
        <v>0</v>
      </c>
      <c r="V2134" s="41" t="e" cm="1">
        <f t="array" aca="1" ref="V2134" ca="1">IF(V5COUNT(S2134:S2136)&lt;3,"",AVERAGE(S2134:S2136))</f>
        <v>#NAME?</v>
      </c>
      <c r="W2134" s="41" t="e">
        <f t="shared" ca="1" si="136"/>
        <v>#NAME?</v>
      </c>
      <c r="X2134" s="41" t="e">
        <f t="shared" ca="1" si="137"/>
        <v>#NAME?</v>
      </c>
      <c r="Y2134" s="44" t="e">
        <f t="shared" ca="1" si="138"/>
        <v>#NAME?</v>
      </c>
    </row>
    <row r="2135" spans="1:25" ht="60" hidden="1" x14ac:dyDescent="0.25">
      <c r="A2135" s="3" t="s">
        <v>3906</v>
      </c>
      <c r="B2135" s="4">
        <v>45664</v>
      </c>
      <c r="C2135" s="3"/>
      <c r="D2135" s="5" t="s">
        <v>1451</v>
      </c>
      <c r="E2135" s="3" t="s">
        <v>2145</v>
      </c>
      <c r="F2135" s="3">
        <v>0</v>
      </c>
      <c r="G2135" s="3">
        <v>0</v>
      </c>
      <c r="H2135" s="4">
        <v>43798</v>
      </c>
      <c r="I2135" s="3" t="s">
        <v>54</v>
      </c>
      <c r="J2135" s="3" t="s">
        <v>55</v>
      </c>
      <c r="K2135" s="3" t="s">
        <v>28</v>
      </c>
      <c r="L2135" s="5"/>
      <c r="M2135" s="5"/>
      <c r="N2135" s="3" t="e">
        <f>IF(L2135="Availability", 0, IF(AND(#REF!="Y", OR(F2135&gt;2,#REF!&gt; 0)), 1, 0))</f>
        <v>#REF!</v>
      </c>
      <c r="O2135" s="5"/>
      <c r="P2135" s="5"/>
      <c r="Q2135" s="5"/>
      <c r="R2135" s="10"/>
      <c r="S2135" s="3">
        <f>_xlfn.XLOOKUP(E2135,DelayData!C:C,DelayData!E:E,"Not Found")</f>
        <v>0</v>
      </c>
      <c r="T2135" s="3">
        <f>tbl_master[[#This Row],[Delay Mins]]</f>
        <v>0</v>
      </c>
      <c r="U2135" s="41">
        <f t="shared" si="135"/>
        <v>101</v>
      </c>
      <c r="V2135" s="41" t="e" cm="1">
        <f t="array" aca="1" ref="V2135" ca="1">IF(V5COUNT(S2135:S2137)&lt;3,"",AVERAGE(S2135:S2137))</f>
        <v>#NAME?</v>
      </c>
      <c r="W2135" s="41" t="e">
        <f t="shared" ca="1" si="136"/>
        <v>#NAME?</v>
      </c>
      <c r="X2135" s="41" t="e">
        <f t="shared" ca="1" si="137"/>
        <v>#NAME?</v>
      </c>
      <c r="Y2135" s="44" t="e">
        <f t="shared" ca="1" si="138"/>
        <v>#NAME?</v>
      </c>
    </row>
    <row r="2136" spans="1:25" ht="135" hidden="1" x14ac:dyDescent="0.25">
      <c r="A2136" s="3" t="s">
        <v>3907</v>
      </c>
      <c r="B2136" s="4">
        <v>45664</v>
      </c>
      <c r="C2136" s="3"/>
      <c r="D2136" s="5" t="s">
        <v>3908</v>
      </c>
      <c r="E2136" s="3" t="s">
        <v>133</v>
      </c>
      <c r="F2136" s="3">
        <v>7</v>
      </c>
      <c r="G2136" s="3">
        <v>13</v>
      </c>
      <c r="H2136" s="4">
        <v>43679</v>
      </c>
      <c r="I2136" s="3" t="s">
        <v>54</v>
      </c>
      <c r="J2136" s="3" t="s">
        <v>55</v>
      </c>
      <c r="K2136" s="3" t="s">
        <v>28</v>
      </c>
      <c r="L2136" s="5"/>
      <c r="M2136" s="5"/>
      <c r="N2136" s="3" t="e">
        <f>IF(L2136="Availability", 0, IF(AND(#REF!="Y", OR(F2136&gt;2,#REF!&gt; 0)), 1, 0))</f>
        <v>#REF!</v>
      </c>
      <c r="O2136" s="5"/>
      <c r="P2136" s="5"/>
      <c r="Q2136" s="5"/>
      <c r="R2136" s="10"/>
      <c r="S2136" s="3">
        <f>_xlfn.XLOOKUP(E2136,DelayData!C:C,DelayData!E:E,"Not Found")</f>
        <v>101</v>
      </c>
      <c r="T2136" s="3">
        <f>tbl_master[[#This Row],[Delay Mins]]</f>
        <v>101</v>
      </c>
      <c r="U2136" s="41">
        <f t="shared" si="135"/>
        <v>0</v>
      </c>
      <c r="V2136" s="41" t="e" cm="1">
        <f t="array" aca="1" ref="V2136" ca="1">IF(V5COUNT(S2136:S2138)&lt;3,"",AVERAGE(S2136:S2138))</f>
        <v>#NAME?</v>
      </c>
      <c r="W2136" s="41" t="e">
        <f t="shared" ca="1" si="136"/>
        <v>#NAME?</v>
      </c>
      <c r="X2136" s="41" t="e">
        <f t="shared" ca="1" si="137"/>
        <v>#NAME?</v>
      </c>
      <c r="Y2136" s="44" t="e">
        <f t="shared" ca="1" si="138"/>
        <v>#NAME?</v>
      </c>
    </row>
    <row r="2137" spans="1:25" ht="75" hidden="1" x14ac:dyDescent="0.25">
      <c r="A2137" s="3" t="s">
        <v>3909</v>
      </c>
      <c r="B2137" s="4">
        <v>45664</v>
      </c>
      <c r="C2137" s="3"/>
      <c r="D2137" s="5" t="s">
        <v>1175</v>
      </c>
      <c r="E2137" s="3" t="s">
        <v>216</v>
      </c>
      <c r="F2137" s="3">
        <v>10</v>
      </c>
      <c r="G2137" s="3">
        <v>18</v>
      </c>
      <c r="H2137" s="4">
        <v>43756</v>
      </c>
      <c r="I2137" s="3" t="s">
        <v>217</v>
      </c>
      <c r="J2137" s="3"/>
      <c r="K2137" s="3" t="s">
        <v>34</v>
      </c>
      <c r="L2137" s="5"/>
      <c r="M2137" s="5"/>
      <c r="N2137" s="3" t="e">
        <f>IF(L2137="Availability", 0, IF(AND(#REF!="Y", OR(F2137&gt;2,#REF!&gt; 0)), 1, 0))</f>
        <v>#REF!</v>
      </c>
      <c r="O2137" s="5"/>
      <c r="P2137" s="5"/>
      <c r="Q2137" s="5"/>
      <c r="R2137" s="10"/>
      <c r="S2137" s="3">
        <f>_xlfn.XLOOKUP(E2137,DelayData!C:C,DelayData!E:E,"Not Found")</f>
        <v>3</v>
      </c>
      <c r="T2137" s="3">
        <f>tbl_master[[#This Row],[Delay Mins]]</f>
        <v>3</v>
      </c>
      <c r="U2137" s="41">
        <f t="shared" si="135"/>
        <v>101</v>
      </c>
      <c r="V2137" s="41" t="e" cm="1">
        <f t="array" aca="1" ref="V2137" ca="1">IF(V5COUNT(S2137:S2139)&lt;3,"",AVERAGE(S2137:S2139))</f>
        <v>#NAME?</v>
      </c>
      <c r="W2137" s="41" t="e">
        <f t="shared" ca="1" si="136"/>
        <v>#NAME?</v>
      </c>
      <c r="X2137" s="41" t="e">
        <f t="shared" ca="1" si="137"/>
        <v>#NAME?</v>
      </c>
      <c r="Y2137" s="44" t="e">
        <f t="shared" ca="1" si="138"/>
        <v>#NAME?</v>
      </c>
    </row>
    <row r="2138" spans="1:25" ht="135" hidden="1" x14ac:dyDescent="0.25">
      <c r="A2138" s="3" t="s">
        <v>3910</v>
      </c>
      <c r="B2138" s="4">
        <v>45664</v>
      </c>
      <c r="C2138" s="3"/>
      <c r="D2138" s="5" t="s">
        <v>3911</v>
      </c>
      <c r="E2138" s="3" t="s">
        <v>133</v>
      </c>
      <c r="F2138" s="3">
        <v>0</v>
      </c>
      <c r="G2138" s="3">
        <v>4</v>
      </c>
      <c r="H2138" s="4">
        <v>43672</v>
      </c>
      <c r="I2138" s="3" t="s">
        <v>54</v>
      </c>
      <c r="J2138" s="3" t="s">
        <v>44</v>
      </c>
      <c r="K2138" s="3" t="s">
        <v>28</v>
      </c>
      <c r="L2138" s="5"/>
      <c r="M2138" s="5"/>
      <c r="N2138" s="3" t="e">
        <f>IF(L2138="Availability", 0, IF(AND(#REF!="Y", OR(F2138&gt;2,#REF!&gt; 0)), 1, 0))</f>
        <v>#REF!</v>
      </c>
      <c r="O2138" s="5"/>
      <c r="P2138" s="5"/>
      <c r="Q2138" s="5"/>
      <c r="R2138" s="10"/>
      <c r="S2138" s="3">
        <f>_xlfn.XLOOKUP(E2138,DelayData!C:C,DelayData!E:E,"Not Found")</f>
        <v>101</v>
      </c>
      <c r="T2138" s="3">
        <f>tbl_master[[#This Row],[Delay Mins]]</f>
        <v>101</v>
      </c>
      <c r="U2138" s="41">
        <f t="shared" si="135"/>
        <v>3</v>
      </c>
      <c r="V2138" s="41" t="e" cm="1">
        <f t="array" aca="1" ref="V2138" ca="1">IF(V5COUNT(S2138:S2140)&lt;3,"",AVERAGE(S2138:S2140))</f>
        <v>#NAME?</v>
      </c>
      <c r="W2138" s="41" t="e">
        <f t="shared" ca="1" si="136"/>
        <v>#NAME?</v>
      </c>
      <c r="X2138" s="41" t="e">
        <f t="shared" ca="1" si="137"/>
        <v>#NAME?</v>
      </c>
      <c r="Y2138" s="44" t="e">
        <f t="shared" ca="1" si="138"/>
        <v>#NAME?</v>
      </c>
    </row>
    <row r="2139" spans="1:25" ht="60" hidden="1" x14ac:dyDescent="0.25">
      <c r="A2139" s="3" t="s">
        <v>3912</v>
      </c>
      <c r="B2139" s="4">
        <v>45664</v>
      </c>
      <c r="C2139" s="3"/>
      <c r="D2139" s="5" t="s">
        <v>2092</v>
      </c>
      <c r="E2139" s="3" t="s">
        <v>128</v>
      </c>
      <c r="F2139" s="3">
        <v>10</v>
      </c>
      <c r="G2139" s="3">
        <v>64</v>
      </c>
      <c r="H2139" s="4">
        <v>43735</v>
      </c>
      <c r="I2139" s="3" t="s">
        <v>26</v>
      </c>
      <c r="J2139" s="3" t="s">
        <v>330</v>
      </c>
      <c r="K2139" s="3" t="s">
        <v>28</v>
      </c>
      <c r="L2139" s="5"/>
      <c r="M2139" s="5"/>
      <c r="N2139" s="3" t="e">
        <f>IF(L2139="Availability", 0, IF(AND(#REF!="Y", OR(F2139&gt;2,#REF!&gt; 0)), 1, 0))</f>
        <v>#REF!</v>
      </c>
      <c r="O2139" s="5"/>
      <c r="P2139" s="5"/>
      <c r="Q2139" s="5"/>
      <c r="R2139" s="10"/>
      <c r="S2139" s="3">
        <f>_xlfn.XLOOKUP(E2139,DelayData!C:C,DelayData!E:E,"Not Found")</f>
        <v>3</v>
      </c>
      <c r="T2139" s="3">
        <f>tbl_master[[#This Row],[Delay Mins]]</f>
        <v>3</v>
      </c>
      <c r="U2139" s="41">
        <f t="shared" si="135"/>
        <v>101</v>
      </c>
      <c r="V2139" s="41" t="e" cm="1">
        <f t="array" aca="1" ref="V2139" ca="1">IF(V5COUNT(S2139:S2141)&lt;3,"",AVERAGE(S2139:S2141))</f>
        <v>#NAME?</v>
      </c>
      <c r="W2139" s="41" t="e">
        <f t="shared" ca="1" si="136"/>
        <v>#NAME?</v>
      </c>
      <c r="X2139" s="41" t="e">
        <f t="shared" ca="1" si="137"/>
        <v>#NAME?</v>
      </c>
      <c r="Y2139" s="44" t="e">
        <f t="shared" ca="1" si="138"/>
        <v>#NAME?</v>
      </c>
    </row>
    <row r="2140" spans="1:25" ht="45" hidden="1" x14ac:dyDescent="0.25">
      <c r="A2140" s="3" t="s">
        <v>3913</v>
      </c>
      <c r="B2140" s="4">
        <v>45663</v>
      </c>
      <c r="C2140" s="3"/>
      <c r="D2140" s="5" t="s">
        <v>3914</v>
      </c>
      <c r="E2140" s="3" t="s">
        <v>1471</v>
      </c>
      <c r="F2140" s="3">
        <v>19</v>
      </c>
      <c r="G2140" s="3">
        <v>36</v>
      </c>
      <c r="H2140" s="4">
        <v>43679</v>
      </c>
      <c r="I2140" s="3" t="s">
        <v>39</v>
      </c>
      <c r="J2140" s="3" t="s">
        <v>163</v>
      </c>
      <c r="K2140" s="3" t="s">
        <v>28</v>
      </c>
      <c r="L2140" s="5"/>
      <c r="M2140" s="5"/>
      <c r="N2140" s="3" t="e">
        <f>IF(L2140="Availability", 0, IF(AND(#REF!="Y", OR(F2140&gt;2,#REF!&gt; 0)), 1, 0))</f>
        <v>#REF!</v>
      </c>
      <c r="O2140" s="5"/>
      <c r="P2140" s="5"/>
      <c r="Q2140" s="5"/>
      <c r="R2140" s="10"/>
      <c r="S2140" s="3">
        <f>_xlfn.XLOOKUP(E2140,DelayData!C:C,DelayData!E:E,"Not Found")</f>
        <v>0</v>
      </c>
      <c r="T2140" s="3">
        <f>tbl_master[[#This Row],[Delay Mins]]</f>
        <v>0</v>
      </c>
      <c r="U2140" s="41">
        <f t="shared" si="135"/>
        <v>3</v>
      </c>
      <c r="V2140" s="41" t="e" cm="1">
        <f t="array" aca="1" ref="V2140" ca="1">IF(V5COUNT(S2140:S2142)&lt;3,"",AVERAGE(S2140:S2142))</f>
        <v>#NAME?</v>
      </c>
      <c r="W2140" s="41" t="e">
        <f t="shared" ca="1" si="136"/>
        <v>#NAME?</v>
      </c>
      <c r="X2140" s="41" t="e">
        <f t="shared" ca="1" si="137"/>
        <v>#NAME?</v>
      </c>
      <c r="Y2140" s="44" t="e">
        <f t="shared" ca="1" si="138"/>
        <v>#NAME?</v>
      </c>
    </row>
    <row r="2141" spans="1:25" ht="75" hidden="1" x14ac:dyDescent="0.25">
      <c r="A2141" s="3" t="s">
        <v>3915</v>
      </c>
      <c r="B2141" s="4">
        <v>45663</v>
      </c>
      <c r="C2141" s="3"/>
      <c r="D2141" s="5" t="s">
        <v>1036</v>
      </c>
      <c r="E2141" s="3" t="s">
        <v>99</v>
      </c>
      <c r="F2141" s="3">
        <v>0</v>
      </c>
      <c r="G2141" s="3">
        <v>7</v>
      </c>
      <c r="H2141" s="4">
        <v>43791</v>
      </c>
      <c r="I2141" s="3" t="s">
        <v>39</v>
      </c>
      <c r="J2141" s="3" t="s">
        <v>44</v>
      </c>
      <c r="K2141" s="3" t="s">
        <v>28</v>
      </c>
      <c r="L2141" s="5"/>
      <c r="M2141" s="5"/>
      <c r="N2141" s="3" t="e">
        <f>IF(L2141="Availability", 0, IF(AND(#REF!="Y", OR(F2141&gt;2,#REF!&gt; 0)), 1, 0))</f>
        <v>#REF!</v>
      </c>
      <c r="O2141" s="5"/>
      <c r="P2141" s="5"/>
      <c r="Q2141" s="5"/>
      <c r="R2141" s="10"/>
      <c r="S2141" s="3">
        <f>_xlfn.XLOOKUP(E2141,DelayData!C:C,DelayData!E:E,"Not Found")</f>
        <v>12</v>
      </c>
      <c r="T2141" s="3">
        <f>tbl_master[[#This Row],[Delay Mins]]</f>
        <v>12</v>
      </c>
      <c r="U2141" s="41">
        <f t="shared" si="135"/>
        <v>0</v>
      </c>
      <c r="V2141" s="41" t="e" cm="1">
        <f t="array" aca="1" ref="V2141" ca="1">IF(V5COUNT(S2141:S2143)&lt;3,"",AVERAGE(S2141:S2143))</f>
        <v>#NAME?</v>
      </c>
      <c r="W2141" s="41" t="e">
        <f t="shared" ca="1" si="136"/>
        <v>#NAME?</v>
      </c>
      <c r="X2141" s="41" t="e">
        <f t="shared" ca="1" si="137"/>
        <v>#NAME?</v>
      </c>
      <c r="Y2141" s="44" t="e">
        <f t="shared" ca="1" si="138"/>
        <v>#NAME?</v>
      </c>
    </row>
    <row r="2142" spans="1:25" ht="60" hidden="1" x14ac:dyDescent="0.25">
      <c r="A2142" s="3" t="s">
        <v>3916</v>
      </c>
      <c r="B2142" s="4">
        <v>45663</v>
      </c>
      <c r="C2142" s="3"/>
      <c r="D2142" s="5" t="s">
        <v>1200</v>
      </c>
      <c r="E2142" s="3" t="s">
        <v>492</v>
      </c>
      <c r="F2142" s="3">
        <v>17</v>
      </c>
      <c r="G2142" s="3">
        <v>23</v>
      </c>
      <c r="H2142" s="4">
        <v>43852</v>
      </c>
      <c r="I2142" s="3" t="s">
        <v>39</v>
      </c>
      <c r="J2142" s="3" t="s">
        <v>27</v>
      </c>
      <c r="K2142" s="3" t="s">
        <v>28</v>
      </c>
      <c r="L2142" s="5"/>
      <c r="M2142" s="5"/>
      <c r="N2142" s="3" t="e">
        <f>IF(L2142="Availability", 0, IF(AND(#REF!="Y", OR(F2142&gt;2,#REF!&gt; 0)), 1, 0))</f>
        <v>#REF!</v>
      </c>
      <c r="O2142" s="5"/>
      <c r="P2142" s="5"/>
      <c r="Q2142" s="5"/>
      <c r="R2142" s="10"/>
      <c r="S2142" s="3">
        <f>_xlfn.XLOOKUP(E2142,DelayData!C:C,DelayData!E:E,"Not Found")</f>
        <v>0</v>
      </c>
      <c r="T2142" s="3">
        <f>tbl_master[[#This Row],[Delay Mins]]</f>
        <v>0</v>
      </c>
      <c r="U2142" s="41">
        <f t="shared" si="135"/>
        <v>12</v>
      </c>
      <c r="V2142" s="41" t="e" cm="1">
        <f t="array" aca="1" ref="V2142" ca="1">IF(V5COUNT(S2142:S2144)&lt;3,"",AVERAGE(S2142:S2144))</f>
        <v>#NAME?</v>
      </c>
      <c r="W2142" s="41" t="e">
        <f t="shared" ca="1" si="136"/>
        <v>#NAME?</v>
      </c>
      <c r="X2142" s="41" t="e">
        <f t="shared" ca="1" si="137"/>
        <v>#NAME?</v>
      </c>
      <c r="Y2142" s="44" t="e">
        <f t="shared" ca="1" si="138"/>
        <v>#NAME?</v>
      </c>
    </row>
    <row r="2143" spans="1:25" ht="60" hidden="1" x14ac:dyDescent="0.25">
      <c r="A2143" s="3" t="s">
        <v>3917</v>
      </c>
      <c r="B2143" s="4">
        <v>45663</v>
      </c>
      <c r="C2143" s="3"/>
      <c r="D2143" s="5" t="s">
        <v>37</v>
      </c>
      <c r="E2143" s="3" t="s">
        <v>1056</v>
      </c>
      <c r="F2143" s="3">
        <v>9</v>
      </c>
      <c r="G2143" s="3">
        <v>17</v>
      </c>
      <c r="H2143" s="4">
        <v>43957</v>
      </c>
      <c r="I2143" s="3" t="s">
        <v>203</v>
      </c>
      <c r="J2143" s="3" t="s">
        <v>239</v>
      </c>
      <c r="K2143" s="3" t="s">
        <v>28</v>
      </c>
      <c r="L2143" s="5"/>
      <c r="M2143" s="5"/>
      <c r="N2143" s="3" t="e">
        <f>IF(L2143="Availability", 0, IF(AND(#REF!="Y", OR(F2143&gt;2,#REF!&gt; 0)), 1, 0))</f>
        <v>#REF!</v>
      </c>
      <c r="O2143" s="5"/>
      <c r="P2143" s="5"/>
      <c r="Q2143" s="5"/>
      <c r="R2143" s="10"/>
      <c r="S2143" s="3">
        <f>_xlfn.XLOOKUP(E2143,DelayData!C:C,DelayData!E:E,"Not Found")</f>
        <v>5</v>
      </c>
      <c r="T2143" s="3">
        <f>tbl_master[[#This Row],[Delay Mins]]</f>
        <v>5</v>
      </c>
      <c r="U2143" s="41">
        <f t="shared" si="135"/>
        <v>0</v>
      </c>
      <c r="V2143" s="41" t="e" cm="1">
        <f t="array" aca="1" ref="V2143" ca="1">IF(V5COUNT(S2143:S2145)&lt;3,"",AVERAGE(S2143:S2145))</f>
        <v>#NAME?</v>
      </c>
      <c r="W2143" s="41" t="e">
        <f t="shared" ca="1" si="136"/>
        <v>#NAME?</v>
      </c>
      <c r="X2143" s="41" t="e">
        <f t="shared" ca="1" si="137"/>
        <v>#NAME?</v>
      </c>
      <c r="Y2143" s="44" t="e">
        <f t="shared" ca="1" si="138"/>
        <v>#NAME?</v>
      </c>
    </row>
    <row r="2144" spans="1:25" ht="75" hidden="1" x14ac:dyDescent="0.25">
      <c r="A2144" s="3" t="s">
        <v>3918</v>
      </c>
      <c r="B2144" s="4">
        <v>45662</v>
      </c>
      <c r="C2144" s="3"/>
      <c r="D2144" s="5" t="s">
        <v>2178</v>
      </c>
      <c r="E2144" s="3" t="s">
        <v>58</v>
      </c>
      <c r="F2144" s="3">
        <v>5</v>
      </c>
      <c r="G2144" s="3">
        <v>5</v>
      </c>
      <c r="H2144" s="4">
        <v>43847</v>
      </c>
      <c r="I2144" s="3" t="s">
        <v>59</v>
      </c>
      <c r="J2144" s="3" t="s">
        <v>55</v>
      </c>
      <c r="K2144" s="3" t="s">
        <v>28</v>
      </c>
      <c r="L2144" s="5"/>
      <c r="M2144" s="5"/>
      <c r="N2144" s="3" t="e">
        <f>IF(L2144="Availability", 0, IF(AND(#REF!="Y", OR(F2144&gt;2,#REF!&gt; 0)), 1, 0))</f>
        <v>#REF!</v>
      </c>
      <c r="O2144" s="5"/>
      <c r="P2144" s="5"/>
      <c r="Q2144" s="5"/>
      <c r="R2144" s="10"/>
      <c r="S2144" s="3">
        <f>_xlfn.XLOOKUP(E2144,DelayData!C:C,DelayData!E:E,"Not Found")</f>
        <v>2</v>
      </c>
      <c r="T2144" s="3">
        <f>tbl_master[[#This Row],[Delay Mins]]</f>
        <v>2</v>
      </c>
      <c r="U2144" s="41">
        <f t="shared" si="135"/>
        <v>5</v>
      </c>
      <c r="V2144" s="41" t="e" cm="1">
        <f t="array" aca="1" ref="V2144" ca="1">IF(V5COUNT(S2144:S2146)&lt;3,"",AVERAGE(S2144:S2146))</f>
        <v>#NAME?</v>
      </c>
      <c r="W2144" s="41" t="e">
        <f t="shared" ca="1" si="136"/>
        <v>#NAME?</v>
      </c>
      <c r="X2144" s="41" t="e">
        <f t="shared" ca="1" si="137"/>
        <v>#NAME?</v>
      </c>
      <c r="Y2144" s="44" t="e">
        <f t="shared" ca="1" si="138"/>
        <v>#NAME?</v>
      </c>
    </row>
    <row r="2145" spans="1:25" ht="60" hidden="1" x14ac:dyDescent="0.25">
      <c r="A2145" s="3" t="s">
        <v>3919</v>
      </c>
      <c r="B2145" s="4">
        <v>45662</v>
      </c>
      <c r="C2145" s="3"/>
      <c r="D2145" s="5" t="s">
        <v>3920</v>
      </c>
      <c r="E2145" s="3" t="s">
        <v>546</v>
      </c>
      <c r="F2145" s="3">
        <v>0</v>
      </c>
      <c r="G2145" s="3">
        <v>0</v>
      </c>
      <c r="H2145" s="4">
        <v>44040</v>
      </c>
      <c r="I2145" s="3" t="s">
        <v>3921</v>
      </c>
      <c r="J2145" s="3" t="s">
        <v>602</v>
      </c>
      <c r="K2145" s="3" t="s">
        <v>28</v>
      </c>
      <c r="L2145" s="5" t="s">
        <v>875</v>
      </c>
      <c r="M2145" s="5"/>
      <c r="N2145" s="3" t="e">
        <f>IF(L2145="Availability", 0, IF(AND(#REF!="Y", OR(F2145&gt;2,#REF!&gt; 0)), 1, 0))</f>
        <v>#REF!</v>
      </c>
      <c r="O2145" s="5"/>
      <c r="P2145" s="5"/>
      <c r="Q2145" s="5"/>
      <c r="R2145" s="10"/>
      <c r="S2145" s="3">
        <f>_xlfn.XLOOKUP(E2145,DelayData!C:C,DelayData!E:E,"Not Found")</f>
        <v>0</v>
      </c>
      <c r="T2145" s="3">
        <f>tbl_master[[#This Row],[Delay Mins]]</f>
        <v>0</v>
      </c>
      <c r="U2145" s="41">
        <f t="shared" si="135"/>
        <v>2</v>
      </c>
      <c r="V2145" s="41" t="e" cm="1">
        <f t="array" aca="1" ref="V2145" ca="1">IF(V5COUNT(S2145:S2147)&lt;3,"",AVERAGE(S2145:S2147))</f>
        <v>#NAME?</v>
      </c>
      <c r="W2145" s="41" t="e">
        <f t="shared" ca="1" si="136"/>
        <v>#NAME?</v>
      </c>
      <c r="X2145" s="41" t="e">
        <f t="shared" ca="1" si="137"/>
        <v>#NAME?</v>
      </c>
      <c r="Y2145" s="44" t="e">
        <f t="shared" ca="1" si="138"/>
        <v>#NAME?</v>
      </c>
    </row>
    <row r="2146" spans="1:25" ht="60" hidden="1" x14ac:dyDescent="0.25">
      <c r="A2146" s="3" t="s">
        <v>3922</v>
      </c>
      <c r="B2146" s="4">
        <v>45662</v>
      </c>
      <c r="C2146" s="3"/>
      <c r="D2146" s="5" t="s">
        <v>3923</v>
      </c>
      <c r="E2146" s="3" t="s">
        <v>728</v>
      </c>
      <c r="F2146" s="3">
        <v>35</v>
      </c>
      <c r="G2146" s="3">
        <v>38</v>
      </c>
      <c r="H2146" s="4">
        <v>43957</v>
      </c>
      <c r="I2146" s="3" t="s">
        <v>39</v>
      </c>
      <c r="J2146" s="3" t="s">
        <v>27</v>
      </c>
      <c r="K2146" s="3" t="s">
        <v>28</v>
      </c>
      <c r="L2146" s="5"/>
      <c r="M2146" s="5"/>
      <c r="N2146" s="3" t="e">
        <f>IF(L2146="Availability", 0, IF(AND(#REF!="Y", OR(F2146&gt;2,#REF!&gt; 0)), 1, 0))</f>
        <v>#REF!</v>
      </c>
      <c r="O2146" s="5"/>
      <c r="P2146" s="5"/>
      <c r="Q2146" s="5"/>
      <c r="R2146" s="10"/>
      <c r="S2146" s="3">
        <f>_xlfn.XLOOKUP(E2146,DelayData!C:C,DelayData!E:E,"Not Found")</f>
        <v>23</v>
      </c>
      <c r="T2146" s="3">
        <f>tbl_master[[#This Row],[Delay Mins]]</f>
        <v>23</v>
      </c>
      <c r="U2146" s="41">
        <f t="shared" si="135"/>
        <v>0</v>
      </c>
      <c r="V2146" s="41" t="e" cm="1">
        <f t="array" aca="1" ref="V2146" ca="1">IF(V5COUNT(S2146:S2148)&lt;3,"",AVERAGE(S2146:S2148))</f>
        <v>#NAME?</v>
      </c>
      <c r="W2146" s="41" t="e">
        <f t="shared" ca="1" si="136"/>
        <v>#NAME?</v>
      </c>
      <c r="X2146" s="41" t="e">
        <f t="shared" ca="1" si="137"/>
        <v>#NAME?</v>
      </c>
      <c r="Y2146" s="44" t="e">
        <f t="shared" ca="1" si="138"/>
        <v>#NAME?</v>
      </c>
    </row>
    <row r="2147" spans="1:25" ht="45" hidden="1" x14ac:dyDescent="0.25">
      <c r="A2147" s="3" t="s">
        <v>3924</v>
      </c>
      <c r="B2147" s="4">
        <v>45662</v>
      </c>
      <c r="C2147" s="3"/>
      <c r="D2147" s="5" t="s">
        <v>3925</v>
      </c>
      <c r="E2147" s="3" t="s">
        <v>3112</v>
      </c>
      <c r="F2147" s="3">
        <v>4</v>
      </c>
      <c r="G2147" s="3">
        <v>4</v>
      </c>
      <c r="H2147" s="4">
        <v>43728</v>
      </c>
      <c r="I2147" s="3" t="s">
        <v>253</v>
      </c>
      <c r="J2147" s="3" t="s">
        <v>254</v>
      </c>
      <c r="K2147" s="3" t="s">
        <v>28</v>
      </c>
      <c r="L2147" s="5"/>
      <c r="M2147" s="5"/>
      <c r="N2147" s="3" t="e">
        <f>IF(L2147="Availability", 0, IF(AND(#REF!="Y", OR(F2147&gt;2,#REF!&gt; 0)), 1, 0))</f>
        <v>#REF!</v>
      </c>
      <c r="O2147" s="5"/>
      <c r="P2147" s="5"/>
      <c r="Q2147" s="5"/>
      <c r="R2147" s="10"/>
      <c r="S2147" s="3">
        <f>_xlfn.XLOOKUP(E2147,DelayData!C:C,DelayData!E:E,"Not Found")</f>
        <v>4</v>
      </c>
      <c r="T2147" s="3">
        <f>tbl_master[[#This Row],[Delay Mins]]</f>
        <v>4</v>
      </c>
      <c r="U2147" s="41">
        <f t="shared" si="135"/>
        <v>23</v>
      </c>
      <c r="V2147" s="41" t="e" cm="1">
        <f t="array" aca="1" ref="V2147" ca="1">IF(V5COUNT(S2147:S2149)&lt;3,"",AVERAGE(S2147:S2149))</f>
        <v>#NAME?</v>
      </c>
      <c r="W2147" s="41" t="e">
        <f t="shared" ca="1" si="136"/>
        <v>#NAME?</v>
      </c>
      <c r="X2147" s="41" t="e">
        <f t="shared" ca="1" si="137"/>
        <v>#NAME?</v>
      </c>
      <c r="Y2147" s="44" t="e">
        <f t="shared" ca="1" si="138"/>
        <v>#NAME?</v>
      </c>
    </row>
    <row r="2148" spans="1:25" ht="60" hidden="1" x14ac:dyDescent="0.25">
      <c r="A2148" s="3" t="s">
        <v>3926</v>
      </c>
      <c r="B2148" s="4">
        <v>45662</v>
      </c>
      <c r="C2148" s="3"/>
      <c r="D2148" s="5" t="s">
        <v>3927</v>
      </c>
      <c r="E2148" s="3" t="s">
        <v>95</v>
      </c>
      <c r="F2148" s="3">
        <v>15</v>
      </c>
      <c r="G2148" s="3">
        <v>18</v>
      </c>
      <c r="H2148" s="4">
        <v>43672</v>
      </c>
      <c r="I2148" s="3" t="s">
        <v>39</v>
      </c>
      <c r="J2148" s="3" t="s">
        <v>129</v>
      </c>
      <c r="K2148" s="3" t="s">
        <v>28</v>
      </c>
      <c r="L2148" s="5"/>
      <c r="M2148" s="5"/>
      <c r="N2148" s="3" t="e">
        <f>IF(L2148="Availability", 0, IF(AND(#REF!="Y", OR(F2148&gt;2,#REF!&gt; 0)), 1, 0))</f>
        <v>#REF!</v>
      </c>
      <c r="O2148" s="5"/>
      <c r="P2148" s="5"/>
      <c r="Q2148" s="5"/>
      <c r="R2148" s="10"/>
      <c r="S2148" s="3">
        <f>_xlfn.XLOOKUP(E2148,DelayData!C:C,DelayData!E:E,"Not Found")</f>
        <v>0</v>
      </c>
      <c r="T2148" s="3">
        <f>tbl_master[[#This Row],[Delay Mins]]</f>
        <v>0</v>
      </c>
      <c r="U2148" s="41">
        <f t="shared" si="135"/>
        <v>4</v>
      </c>
      <c r="V2148" s="41" t="e" cm="1">
        <f t="array" aca="1" ref="V2148" ca="1">IF(V5COUNT(S2148:S2150)&lt;3,"",AVERAGE(S2148:S2150))</f>
        <v>#NAME?</v>
      </c>
      <c r="W2148" s="41" t="e">
        <f t="shared" ca="1" si="136"/>
        <v>#NAME?</v>
      </c>
      <c r="X2148" s="41" t="e">
        <f t="shared" ca="1" si="137"/>
        <v>#NAME?</v>
      </c>
      <c r="Y2148" s="44" t="e">
        <f t="shared" ca="1" si="138"/>
        <v>#NAME?</v>
      </c>
    </row>
    <row r="2149" spans="1:25" ht="75" hidden="1" x14ac:dyDescent="0.25">
      <c r="A2149" s="3" t="s">
        <v>3928</v>
      </c>
      <c r="B2149" s="4">
        <v>45661</v>
      </c>
      <c r="C2149" s="3"/>
      <c r="D2149" s="5" t="s">
        <v>3929</v>
      </c>
      <c r="E2149" s="3" t="s">
        <v>70</v>
      </c>
      <c r="F2149" s="3">
        <v>19</v>
      </c>
      <c r="G2149" s="3">
        <v>19</v>
      </c>
      <c r="H2149" s="4">
        <v>43798</v>
      </c>
      <c r="I2149" s="3" t="s">
        <v>71</v>
      </c>
      <c r="J2149" s="3" t="s">
        <v>55</v>
      </c>
      <c r="K2149" s="3" t="s">
        <v>28</v>
      </c>
      <c r="L2149" s="5"/>
      <c r="M2149" s="5"/>
      <c r="N2149" s="3" t="e">
        <f>IF(L2149="Availability", 0, IF(AND(#REF!="Y", OR(F2149&gt;2,#REF!&gt; 0)), 1, 0))</f>
        <v>#REF!</v>
      </c>
      <c r="O2149" s="5"/>
      <c r="P2149" s="5"/>
      <c r="Q2149" s="5"/>
      <c r="R2149" s="10"/>
      <c r="S2149" s="3">
        <f>_xlfn.XLOOKUP(E2149,DelayData!C:C,DelayData!E:E,"Not Found")</f>
        <v>27</v>
      </c>
      <c r="T2149" s="3">
        <f>tbl_master[[#This Row],[Delay Mins]]</f>
        <v>27</v>
      </c>
      <c r="U2149" s="41">
        <f t="shared" si="135"/>
        <v>0</v>
      </c>
      <c r="V2149" s="41" t="e" cm="1">
        <f t="array" aca="1" ref="V2149" ca="1">IF(V5COUNT(S2149:S2151)&lt;3,"",AVERAGE(S2149:S2151))</f>
        <v>#NAME?</v>
      </c>
      <c r="W2149" s="41" t="e">
        <f t="shared" ca="1" si="136"/>
        <v>#NAME?</v>
      </c>
      <c r="X2149" s="41" t="e">
        <f t="shared" ca="1" si="137"/>
        <v>#NAME?</v>
      </c>
      <c r="Y2149" s="44" t="e">
        <f t="shared" ca="1" si="138"/>
        <v>#NAME?</v>
      </c>
    </row>
    <row r="2150" spans="1:25" ht="60" hidden="1" x14ac:dyDescent="0.25">
      <c r="A2150" s="3" t="s">
        <v>3930</v>
      </c>
      <c r="B2150" s="4">
        <v>45661</v>
      </c>
      <c r="C2150" s="3"/>
      <c r="D2150" s="5" t="s">
        <v>3800</v>
      </c>
      <c r="E2150" s="3" t="s">
        <v>1751</v>
      </c>
      <c r="F2150" s="3">
        <v>4</v>
      </c>
      <c r="G2150" s="3">
        <v>7</v>
      </c>
      <c r="H2150" s="4">
        <v>43542</v>
      </c>
      <c r="I2150" s="3" t="s">
        <v>340</v>
      </c>
      <c r="J2150" s="3" t="s">
        <v>271</v>
      </c>
      <c r="K2150" s="3" t="s">
        <v>28</v>
      </c>
      <c r="L2150" s="5" t="s">
        <v>1669</v>
      </c>
      <c r="M2150" s="5"/>
      <c r="N2150" s="3" t="e">
        <f>IF(L2150="Availability", 0, IF(AND(#REF!="Y", OR(F2150&gt;2,#REF!&gt; 0)), 1, 0))</f>
        <v>#REF!</v>
      </c>
      <c r="O2150" s="5"/>
      <c r="P2150" s="5"/>
      <c r="Q2150" s="5"/>
      <c r="R2150" s="10"/>
      <c r="S2150" s="3">
        <f>_xlfn.XLOOKUP(E2150,DelayData!C:C,DelayData!E:E,"Not Found")</f>
        <v>0</v>
      </c>
      <c r="T2150" s="3">
        <f>tbl_master[[#This Row],[Delay Mins]]</f>
        <v>0</v>
      </c>
      <c r="U2150" s="41">
        <f t="shared" si="135"/>
        <v>27</v>
      </c>
      <c r="V2150" s="41" t="e" cm="1">
        <f t="array" aca="1" ref="V2150" ca="1">IF(V5COUNT(S2150:S2152)&lt;3,"",AVERAGE(S2150:S2152))</f>
        <v>#NAME?</v>
      </c>
      <c r="W2150" s="41" t="e">
        <f t="shared" ca="1" si="136"/>
        <v>#NAME?</v>
      </c>
      <c r="X2150" s="41" t="e">
        <f t="shared" ca="1" si="137"/>
        <v>#NAME?</v>
      </c>
      <c r="Y2150" s="44" t="e">
        <f t="shared" ca="1" si="138"/>
        <v>#NAME?</v>
      </c>
    </row>
    <row r="2151" spans="1:25" ht="30" hidden="1" x14ac:dyDescent="0.25">
      <c r="A2151" s="3" t="s">
        <v>3931</v>
      </c>
      <c r="B2151" s="4">
        <v>45661</v>
      </c>
      <c r="C2151" s="3"/>
      <c r="D2151" s="5"/>
      <c r="E2151" s="3" t="s">
        <v>264</v>
      </c>
      <c r="F2151" s="3">
        <v>8</v>
      </c>
      <c r="G2151" s="3">
        <v>8</v>
      </c>
      <c r="H2151" s="3"/>
      <c r="I2151" s="3" t="s">
        <v>33</v>
      </c>
      <c r="J2151" s="3" t="s">
        <v>288</v>
      </c>
      <c r="K2151" s="3" t="s">
        <v>28</v>
      </c>
      <c r="L2151" s="5"/>
      <c r="M2151" s="5"/>
      <c r="N2151" s="3" t="e">
        <f>IF(L2151="Availability", 0, IF(AND(#REF!="Y", OR(F2151&gt;2,#REF!&gt; 0)), 1, 0))</f>
        <v>#REF!</v>
      </c>
      <c r="O2151" s="5"/>
      <c r="P2151" s="5"/>
      <c r="Q2151" s="5"/>
      <c r="R2151" s="10"/>
      <c r="S2151" s="3">
        <f>_xlfn.XLOOKUP(E2151,DelayData!C:C,DelayData!E:E,"Not Found")</f>
        <v>24</v>
      </c>
      <c r="T2151" s="3">
        <f>tbl_master[[#This Row],[Delay Mins]]</f>
        <v>24</v>
      </c>
      <c r="U2151" s="41">
        <f t="shared" si="135"/>
        <v>0</v>
      </c>
      <c r="V2151" s="41" t="e" cm="1">
        <f t="array" aca="1" ref="V2151" ca="1">IF(V5COUNT(S2151:S2153)&lt;3,"",AVERAGE(S2151:S2153))</f>
        <v>#NAME?</v>
      </c>
      <c r="W2151" s="41" t="e">
        <f t="shared" ca="1" si="136"/>
        <v>#NAME?</v>
      </c>
      <c r="X2151" s="41" t="e">
        <f t="shared" ca="1" si="137"/>
        <v>#NAME?</v>
      </c>
      <c r="Y2151" s="44" t="e">
        <f t="shared" ca="1" si="138"/>
        <v>#NAME?</v>
      </c>
    </row>
    <row r="2152" spans="1:25" ht="60" hidden="1" x14ac:dyDescent="0.25">
      <c r="A2152" s="3" t="s">
        <v>3932</v>
      </c>
      <c r="B2152" s="4">
        <v>45661</v>
      </c>
      <c r="C2152" s="3"/>
      <c r="D2152" s="5" t="s">
        <v>231</v>
      </c>
      <c r="E2152" s="3" t="s">
        <v>241</v>
      </c>
      <c r="F2152" s="3">
        <v>4</v>
      </c>
      <c r="G2152" s="3">
        <v>4</v>
      </c>
      <c r="H2152" s="4">
        <v>43549</v>
      </c>
      <c r="I2152" s="3" t="s">
        <v>26</v>
      </c>
      <c r="J2152" s="3" t="s">
        <v>242</v>
      </c>
      <c r="K2152" s="3" t="s">
        <v>28</v>
      </c>
      <c r="L2152" s="5"/>
      <c r="M2152" s="5"/>
      <c r="N2152" s="3" t="e">
        <f>IF(L2152="Availability", 0, IF(AND(#REF!="Y", OR(F2152&gt;2,#REF!&gt; 0)), 1, 0))</f>
        <v>#REF!</v>
      </c>
      <c r="O2152" s="5"/>
      <c r="P2152" s="5"/>
      <c r="Q2152" s="5"/>
      <c r="R2152" s="10"/>
      <c r="S2152" s="3">
        <f>_xlfn.XLOOKUP(E2152,DelayData!C:C,DelayData!E:E,"Not Found")</f>
        <v>0</v>
      </c>
      <c r="T2152" s="3">
        <f>tbl_master[[#This Row],[Delay Mins]]</f>
        <v>0</v>
      </c>
      <c r="U2152" s="41">
        <f t="shared" si="135"/>
        <v>24</v>
      </c>
      <c r="V2152" s="41" t="e" cm="1">
        <f t="array" aca="1" ref="V2152" ca="1">IF(V5COUNT(S2152:S2154)&lt;3,"",AVERAGE(S2152:S2154))</f>
        <v>#NAME?</v>
      </c>
      <c r="W2152" s="41" t="e">
        <f t="shared" ca="1" si="136"/>
        <v>#NAME?</v>
      </c>
      <c r="X2152" s="41" t="e">
        <f t="shared" ca="1" si="137"/>
        <v>#NAME?</v>
      </c>
      <c r="Y2152" s="44" t="e">
        <f t="shared" ca="1" si="138"/>
        <v>#NAME?</v>
      </c>
    </row>
    <row r="2153" spans="1:25" ht="75" hidden="1" x14ac:dyDescent="0.25">
      <c r="A2153" s="3" t="s">
        <v>3933</v>
      </c>
      <c r="B2153" s="4">
        <v>45661</v>
      </c>
      <c r="C2153" s="3"/>
      <c r="D2153" s="5" t="s">
        <v>3934</v>
      </c>
      <c r="E2153" s="3" t="s">
        <v>1197</v>
      </c>
      <c r="F2153" s="3">
        <v>161</v>
      </c>
      <c r="G2153" s="3">
        <v>727</v>
      </c>
      <c r="H2153" s="4">
        <v>44077</v>
      </c>
      <c r="I2153" s="3" t="s">
        <v>39</v>
      </c>
      <c r="J2153" s="3" t="s">
        <v>27</v>
      </c>
      <c r="K2153" s="3" t="s">
        <v>28</v>
      </c>
      <c r="L2153" s="5"/>
      <c r="M2153" s="5"/>
      <c r="N2153" s="3" t="e">
        <f>IF(L2153="Availability", 0, IF(AND(#REF!="Y", OR(F2153&gt;2,#REF!&gt; 0)), 1, 0))</f>
        <v>#REF!</v>
      </c>
      <c r="O2153" s="5"/>
      <c r="P2153" s="5"/>
      <c r="Q2153" s="5"/>
      <c r="R2153" s="10"/>
      <c r="S2153" s="3">
        <f>_xlfn.XLOOKUP(E2153,DelayData!C:C,DelayData!E:E,"Not Found")</f>
        <v>1196</v>
      </c>
      <c r="T2153" s="3">
        <f>tbl_master[[#This Row],[Delay Mins]]</f>
        <v>1196</v>
      </c>
      <c r="U2153" s="41">
        <f t="shared" si="135"/>
        <v>0</v>
      </c>
      <c r="V2153" s="41" t="e" cm="1">
        <f t="array" aca="1" ref="V2153" ca="1">IF(V5COUNT(S2153:S2155)&lt;3,"",AVERAGE(S2153:S2155))</f>
        <v>#NAME?</v>
      </c>
      <c r="W2153" s="41" t="e">
        <f t="shared" ca="1" si="136"/>
        <v>#NAME?</v>
      </c>
      <c r="X2153" s="41" t="e">
        <f t="shared" ca="1" si="137"/>
        <v>#NAME?</v>
      </c>
      <c r="Y2153" s="44" t="e">
        <f t="shared" ca="1" si="138"/>
        <v>#NAME?</v>
      </c>
    </row>
    <row r="2154" spans="1:25" ht="60" hidden="1" x14ac:dyDescent="0.25">
      <c r="A2154" s="3" t="s">
        <v>3935</v>
      </c>
      <c r="B2154" s="4">
        <v>45660</v>
      </c>
      <c r="C2154" s="3"/>
      <c r="D2154" s="5" t="s">
        <v>3800</v>
      </c>
      <c r="E2154" s="3" t="s">
        <v>3854</v>
      </c>
      <c r="F2154" s="3">
        <v>5</v>
      </c>
      <c r="G2154" s="3">
        <v>28</v>
      </c>
      <c r="H2154" s="4">
        <v>43920</v>
      </c>
      <c r="I2154" s="3" t="s">
        <v>26</v>
      </c>
      <c r="J2154" s="3"/>
      <c r="K2154" s="3" t="s">
        <v>34</v>
      </c>
      <c r="L2154" s="5"/>
      <c r="M2154" s="5"/>
      <c r="N2154" s="3" t="e">
        <f>IF(L2154="Availability", 0, IF(AND(#REF!="Y", OR(F2154&gt;2,#REF!&gt; 0)), 1, 0))</f>
        <v>#REF!</v>
      </c>
      <c r="O2154" s="5"/>
      <c r="P2154" s="5"/>
      <c r="Q2154" s="5"/>
      <c r="R2154" s="10"/>
      <c r="S2154" s="3">
        <f>_xlfn.XLOOKUP(E2154,DelayData!C:C,DelayData!E:E,"Not Found")</f>
        <v>44</v>
      </c>
      <c r="T2154" s="3">
        <f>tbl_master[[#This Row],[Delay Mins]]</f>
        <v>44</v>
      </c>
      <c r="U2154" s="41">
        <f t="shared" si="135"/>
        <v>1196</v>
      </c>
      <c r="V2154" s="41" t="e" cm="1">
        <f t="array" aca="1" ref="V2154" ca="1">IF(V5COUNT(S2154:S2156)&lt;3,"",AVERAGE(S2154:S2156))</f>
        <v>#NAME?</v>
      </c>
      <c r="W2154" s="41" t="e">
        <f t="shared" ca="1" si="136"/>
        <v>#NAME?</v>
      </c>
      <c r="X2154" s="41" t="e">
        <f t="shared" ca="1" si="137"/>
        <v>#NAME?</v>
      </c>
      <c r="Y2154" s="44" t="e">
        <f t="shared" ca="1" si="138"/>
        <v>#NAME?</v>
      </c>
    </row>
    <row r="2155" spans="1:25" ht="75" hidden="1" x14ac:dyDescent="0.25">
      <c r="A2155" s="3" t="s">
        <v>3936</v>
      </c>
      <c r="B2155" s="4">
        <v>45660</v>
      </c>
      <c r="C2155" s="3"/>
      <c r="D2155" s="5" t="s">
        <v>3937</v>
      </c>
      <c r="E2155" s="3" t="s">
        <v>3938</v>
      </c>
      <c r="F2155" s="3">
        <v>3</v>
      </c>
      <c r="G2155" s="3">
        <v>3</v>
      </c>
      <c r="H2155" s="4">
        <v>43549</v>
      </c>
      <c r="I2155" s="3" t="s">
        <v>26</v>
      </c>
      <c r="J2155" s="3" t="s">
        <v>242</v>
      </c>
      <c r="K2155" s="3" t="s">
        <v>28</v>
      </c>
      <c r="L2155" s="5"/>
      <c r="M2155" s="5"/>
      <c r="N2155" s="3" t="e">
        <f>IF(L2155="Availability", 0, IF(AND(#REF!="Y", OR(F2155&gt;2,#REF!&gt; 0)), 1, 0))</f>
        <v>#REF!</v>
      </c>
      <c r="O2155" s="5"/>
      <c r="P2155" s="5"/>
      <c r="Q2155" s="5"/>
      <c r="R2155" s="10"/>
      <c r="S2155" s="3">
        <f>_xlfn.XLOOKUP(E2155,DelayData!C:C,DelayData!E:E,"Not Found")</f>
        <v>0</v>
      </c>
      <c r="T2155" s="3">
        <f>tbl_master[[#This Row],[Delay Mins]]</f>
        <v>0</v>
      </c>
      <c r="U2155" s="41">
        <f t="shared" si="135"/>
        <v>44</v>
      </c>
      <c r="V2155" s="41" t="e" cm="1">
        <f t="array" aca="1" ref="V2155" ca="1">IF(V5COUNT(S2155:S2157)&lt;3,"",AVERAGE(S2155:S2157))</f>
        <v>#NAME?</v>
      </c>
      <c r="W2155" s="41" t="e">
        <f t="shared" ca="1" si="136"/>
        <v>#NAME?</v>
      </c>
      <c r="X2155" s="41" t="e">
        <f t="shared" ca="1" si="137"/>
        <v>#NAME?</v>
      </c>
      <c r="Y2155" s="44" t="e">
        <f t="shared" ca="1" si="138"/>
        <v>#NAME?</v>
      </c>
    </row>
    <row r="2156" spans="1:25" ht="30" hidden="1" x14ac:dyDescent="0.25">
      <c r="A2156" s="3" t="s">
        <v>3939</v>
      </c>
      <c r="B2156" s="4">
        <v>45660</v>
      </c>
      <c r="C2156" s="3"/>
      <c r="D2156" s="5"/>
      <c r="E2156" s="3" t="s">
        <v>87</v>
      </c>
      <c r="F2156" s="3">
        <v>5</v>
      </c>
      <c r="G2156" s="3">
        <v>5</v>
      </c>
      <c r="H2156" s="3"/>
      <c r="I2156" s="3" t="s">
        <v>119</v>
      </c>
      <c r="J2156" s="3" t="s">
        <v>163</v>
      </c>
      <c r="K2156" s="3" t="s">
        <v>28</v>
      </c>
      <c r="L2156" s="5"/>
      <c r="M2156" s="5"/>
      <c r="N2156" s="3" t="e">
        <f>IF(L2156="Availability", 0, IF(AND(#REF!="Y", OR(F2156&gt;2,#REF!&gt; 0)), 1, 0))</f>
        <v>#REF!</v>
      </c>
      <c r="O2156" s="5"/>
      <c r="P2156" s="5"/>
      <c r="Q2156" s="5"/>
      <c r="R2156" s="10"/>
      <c r="S2156" s="3">
        <f>_xlfn.XLOOKUP(E2156,DelayData!C:C,DelayData!E:E,"Not Found")</f>
        <v>0</v>
      </c>
      <c r="T2156" s="3">
        <f>tbl_master[[#This Row],[Delay Mins]]</f>
        <v>0</v>
      </c>
      <c r="U2156" s="41">
        <f t="shared" si="135"/>
        <v>0</v>
      </c>
      <c r="V2156" s="41" t="e" cm="1">
        <f t="array" aca="1" ref="V2156" ca="1">IF(V5COUNT(S2156:S2158)&lt;3,"",AVERAGE(S2156:S2158))</f>
        <v>#NAME?</v>
      </c>
      <c r="W2156" s="41" t="e">
        <f t="shared" ca="1" si="136"/>
        <v>#NAME?</v>
      </c>
      <c r="X2156" s="41" t="e">
        <f t="shared" ca="1" si="137"/>
        <v>#NAME?</v>
      </c>
      <c r="Y2156" s="44" t="e">
        <f t="shared" ca="1" si="138"/>
        <v>#NAME?</v>
      </c>
    </row>
    <row r="2157" spans="1:25" ht="75" hidden="1" x14ac:dyDescent="0.25">
      <c r="A2157" s="3" t="s">
        <v>3940</v>
      </c>
      <c r="B2157" s="4">
        <v>45660</v>
      </c>
      <c r="C2157" s="3"/>
      <c r="D2157" s="5" t="s">
        <v>3941</v>
      </c>
      <c r="E2157" s="3" t="s">
        <v>387</v>
      </c>
      <c r="F2157" s="3">
        <v>10</v>
      </c>
      <c r="G2157" s="3">
        <v>10</v>
      </c>
      <c r="H2157" s="4">
        <v>43578</v>
      </c>
      <c r="I2157" s="3" t="s">
        <v>26</v>
      </c>
      <c r="J2157" s="3" t="s">
        <v>163</v>
      </c>
      <c r="K2157" s="3" t="s">
        <v>28</v>
      </c>
      <c r="L2157" s="5"/>
      <c r="M2157" s="5"/>
      <c r="N2157" s="3" t="e">
        <f>IF(L2157="Availability", 0, IF(AND(#REF!="Y", OR(F2157&gt;2,#REF!&gt; 0)), 1, 0))</f>
        <v>#REF!</v>
      </c>
      <c r="O2157" s="5"/>
      <c r="P2157" s="5"/>
      <c r="Q2157" s="5"/>
      <c r="R2157" s="10"/>
      <c r="S2157" s="3">
        <f>_xlfn.XLOOKUP(E2157,DelayData!C:C,DelayData!E:E,"Not Found")</f>
        <v>31</v>
      </c>
      <c r="T2157" s="3">
        <f>tbl_master[[#This Row],[Delay Mins]]</f>
        <v>31</v>
      </c>
      <c r="U2157" s="41">
        <f t="shared" si="135"/>
        <v>0</v>
      </c>
      <c r="V2157" s="41" t="e" cm="1">
        <f t="array" aca="1" ref="V2157" ca="1">IF(V5COUNT(S2157:S2159)&lt;3,"",AVERAGE(S2157:S2159))</f>
        <v>#NAME?</v>
      </c>
      <c r="W2157" s="41" t="e">
        <f t="shared" ca="1" si="136"/>
        <v>#NAME?</v>
      </c>
      <c r="X2157" s="41" t="e">
        <f t="shared" ca="1" si="137"/>
        <v>#NAME?</v>
      </c>
      <c r="Y2157" s="44" t="e">
        <f t="shared" ca="1" si="138"/>
        <v>#NAME?</v>
      </c>
    </row>
    <row r="2158" spans="1:25" ht="75" hidden="1" x14ac:dyDescent="0.25">
      <c r="A2158" s="3" t="s">
        <v>3942</v>
      </c>
      <c r="B2158" s="4">
        <v>45660</v>
      </c>
      <c r="C2158" s="3"/>
      <c r="D2158" s="5" t="s">
        <v>2115</v>
      </c>
      <c r="E2158" s="3" t="s">
        <v>546</v>
      </c>
      <c r="F2158" s="3">
        <v>0</v>
      </c>
      <c r="G2158" s="3">
        <v>0</v>
      </c>
      <c r="H2158" s="4">
        <v>43943</v>
      </c>
      <c r="I2158" s="3" t="s">
        <v>39</v>
      </c>
      <c r="J2158" s="3" t="s">
        <v>44</v>
      </c>
      <c r="K2158" s="3" t="s">
        <v>28</v>
      </c>
      <c r="L2158" s="5"/>
      <c r="M2158" s="5"/>
      <c r="N2158" s="3" t="e">
        <f>IF(L2158="Availability", 0, IF(AND(#REF!="Y", OR(F2158&gt;2,#REF!&gt; 0)), 1, 0))</f>
        <v>#REF!</v>
      </c>
      <c r="O2158" s="5"/>
      <c r="P2158" s="5"/>
      <c r="Q2158" s="5"/>
      <c r="R2158" s="10"/>
      <c r="S2158" s="3">
        <f>_xlfn.XLOOKUP(E2158,DelayData!C:C,DelayData!E:E,"Not Found")</f>
        <v>0</v>
      </c>
      <c r="T2158" s="3">
        <f>tbl_master[[#This Row],[Delay Mins]]</f>
        <v>0</v>
      </c>
      <c r="U2158" s="41">
        <f t="shared" si="135"/>
        <v>31</v>
      </c>
      <c r="V2158" s="41" t="e" cm="1">
        <f t="array" aca="1" ref="V2158" ca="1">IF(V5COUNT(S2158:S2160)&lt;3,"",AVERAGE(S2158:S2160))</f>
        <v>#NAME?</v>
      </c>
      <c r="W2158" s="41" t="e">
        <f t="shared" ca="1" si="136"/>
        <v>#NAME?</v>
      </c>
      <c r="X2158" s="41" t="e">
        <f t="shared" ca="1" si="137"/>
        <v>#NAME?</v>
      </c>
      <c r="Y2158" s="44" t="e">
        <f t="shared" ca="1" si="138"/>
        <v>#NAME?</v>
      </c>
    </row>
    <row r="2159" spans="1:25" ht="75" hidden="1" x14ac:dyDescent="0.25">
      <c r="A2159" s="3" t="s">
        <v>3943</v>
      </c>
      <c r="B2159" s="4">
        <v>45660</v>
      </c>
      <c r="C2159" s="3"/>
      <c r="D2159" s="5" t="s">
        <v>2854</v>
      </c>
      <c r="E2159" s="3" t="s">
        <v>128</v>
      </c>
      <c r="F2159" s="3">
        <v>19</v>
      </c>
      <c r="G2159" s="3">
        <v>28</v>
      </c>
      <c r="H2159" s="4">
        <v>43783</v>
      </c>
      <c r="I2159" s="3" t="s">
        <v>39</v>
      </c>
      <c r="J2159" s="3" t="s">
        <v>361</v>
      </c>
      <c r="K2159" s="3" t="s">
        <v>28</v>
      </c>
      <c r="L2159" s="5"/>
      <c r="M2159" s="5"/>
      <c r="N2159" s="3" t="e">
        <f>IF(L2159="Availability", 0, IF(AND(#REF!="Y", OR(F2159&gt;2,#REF!&gt; 0)), 1, 0))</f>
        <v>#REF!</v>
      </c>
      <c r="O2159" s="5"/>
      <c r="P2159" s="5"/>
      <c r="Q2159" s="5"/>
      <c r="R2159" s="10"/>
      <c r="S2159" s="3">
        <f>_xlfn.XLOOKUP(E2159,DelayData!C:C,DelayData!E:E,"Not Found")</f>
        <v>3</v>
      </c>
      <c r="T2159" s="3">
        <f>tbl_master[[#This Row],[Delay Mins]]</f>
        <v>3</v>
      </c>
      <c r="U2159" s="41">
        <f t="shared" si="135"/>
        <v>0</v>
      </c>
      <c r="V2159" s="41" t="e" cm="1">
        <f t="array" aca="1" ref="V2159" ca="1">IF(V5COUNT(S2159:S2161)&lt;3,"",AVERAGE(S2159:S2161))</f>
        <v>#NAME?</v>
      </c>
      <c r="W2159" s="41" t="e">
        <f t="shared" ca="1" si="136"/>
        <v>#NAME?</v>
      </c>
      <c r="X2159" s="41" t="e">
        <f t="shared" ca="1" si="137"/>
        <v>#NAME?</v>
      </c>
      <c r="Y2159" s="44" t="e">
        <f t="shared" ca="1" si="138"/>
        <v>#NAME?</v>
      </c>
    </row>
    <row r="2160" spans="1:25" ht="60" hidden="1" x14ac:dyDescent="0.25">
      <c r="A2160" s="3" t="s">
        <v>3944</v>
      </c>
      <c r="B2160" s="4">
        <v>45660</v>
      </c>
      <c r="C2160" s="3"/>
      <c r="D2160" s="5" t="s">
        <v>1454</v>
      </c>
      <c r="E2160" s="3" t="s">
        <v>133</v>
      </c>
      <c r="F2160" s="3">
        <v>26</v>
      </c>
      <c r="G2160" s="3">
        <v>26</v>
      </c>
      <c r="H2160" s="4">
        <v>43679</v>
      </c>
      <c r="I2160" s="3" t="s">
        <v>39</v>
      </c>
      <c r="J2160" s="3" t="s">
        <v>361</v>
      </c>
      <c r="K2160" s="3" t="s">
        <v>28</v>
      </c>
      <c r="L2160" s="5"/>
      <c r="M2160" s="5"/>
      <c r="N2160" s="3" t="e">
        <f>IF(L2160="Availability", 0, IF(AND(#REF!="Y", OR(F2160&gt;2,#REF!&gt; 0)), 1, 0))</f>
        <v>#REF!</v>
      </c>
      <c r="O2160" s="5"/>
      <c r="P2160" s="5"/>
      <c r="Q2160" s="5"/>
      <c r="R2160" s="10"/>
      <c r="S2160" s="3">
        <f>_xlfn.XLOOKUP(E2160,DelayData!C:C,DelayData!E:E,"Not Found")</f>
        <v>101</v>
      </c>
      <c r="T2160" s="3">
        <f>tbl_master[[#This Row],[Delay Mins]]</f>
        <v>101</v>
      </c>
      <c r="U2160" s="41">
        <f t="shared" si="135"/>
        <v>3</v>
      </c>
      <c r="V2160" s="41" t="e" cm="1">
        <f t="array" aca="1" ref="V2160" ca="1">IF(V5COUNT(S2160:S2162)&lt;3,"",AVERAGE(S2160:S2162))</f>
        <v>#NAME?</v>
      </c>
      <c r="W2160" s="41" t="e">
        <f t="shared" ca="1" si="136"/>
        <v>#NAME?</v>
      </c>
      <c r="X2160" s="41" t="e">
        <f t="shared" ca="1" si="137"/>
        <v>#NAME?</v>
      </c>
      <c r="Y2160" s="44" t="e">
        <f t="shared" ca="1" si="138"/>
        <v>#NAME?</v>
      </c>
    </row>
    <row r="2161" spans="1:25" ht="75" hidden="1" x14ac:dyDescent="0.25">
      <c r="A2161" s="3" t="s">
        <v>3945</v>
      </c>
      <c r="B2161" s="4">
        <v>45660</v>
      </c>
      <c r="C2161" s="3"/>
      <c r="D2161" s="5" t="s">
        <v>2339</v>
      </c>
      <c r="E2161" s="3" t="s">
        <v>177</v>
      </c>
      <c r="F2161" s="3">
        <v>83</v>
      </c>
      <c r="G2161" s="3">
        <v>126</v>
      </c>
      <c r="H2161" s="4">
        <v>44005</v>
      </c>
      <c r="I2161" s="3" t="s">
        <v>178</v>
      </c>
      <c r="J2161" s="3" t="s">
        <v>55</v>
      </c>
      <c r="K2161" s="3" t="s">
        <v>28</v>
      </c>
      <c r="L2161" s="5"/>
      <c r="M2161" s="5"/>
      <c r="N2161" s="3" t="e">
        <f>IF(L2161="Availability", 0, IF(AND(#REF!="Y", OR(F2161&gt;2,#REF!&gt; 0)), 1, 0))</f>
        <v>#REF!</v>
      </c>
      <c r="O2161" s="5"/>
      <c r="P2161" s="5"/>
      <c r="Q2161" s="5"/>
      <c r="R2161" s="10"/>
      <c r="S2161" s="3">
        <f>_xlfn.XLOOKUP(E2161,DelayData!C:C,DelayData!E:E,"Not Found")</f>
        <v>8</v>
      </c>
      <c r="T2161" s="3">
        <f>tbl_master[[#This Row],[Delay Mins]]</f>
        <v>8</v>
      </c>
      <c r="U2161" s="41">
        <f t="shared" si="135"/>
        <v>101</v>
      </c>
      <c r="V2161" s="41" t="e" cm="1">
        <f t="array" aca="1" ref="V2161" ca="1">IF(V5COUNT(S2161:S2163)&lt;3,"",AVERAGE(S2161:S2163))</f>
        <v>#NAME?</v>
      </c>
      <c r="W2161" s="41" t="e">
        <f t="shared" ca="1" si="136"/>
        <v>#NAME?</v>
      </c>
      <c r="X2161" s="41" t="e">
        <f t="shared" ca="1" si="137"/>
        <v>#NAME?</v>
      </c>
      <c r="Y2161" s="44" t="e">
        <f t="shared" ca="1" si="138"/>
        <v>#NAME?</v>
      </c>
    </row>
    <row r="2162" spans="1:25" ht="60" hidden="1" x14ac:dyDescent="0.25">
      <c r="A2162" s="3" t="s">
        <v>3946</v>
      </c>
      <c r="B2162" s="4">
        <v>45660</v>
      </c>
      <c r="C2162" s="3"/>
      <c r="D2162" s="5" t="s">
        <v>3947</v>
      </c>
      <c r="E2162" s="3" t="s">
        <v>177</v>
      </c>
      <c r="F2162" s="3">
        <v>9</v>
      </c>
      <c r="G2162" s="3">
        <v>9</v>
      </c>
      <c r="H2162" s="4">
        <v>43812</v>
      </c>
      <c r="I2162" s="3" t="s">
        <v>178</v>
      </c>
      <c r="J2162" s="3"/>
      <c r="K2162" s="3" t="s">
        <v>34</v>
      </c>
      <c r="L2162" s="5"/>
      <c r="M2162" s="5"/>
      <c r="N2162" s="3" t="e">
        <f>IF(L2162="Availability", 0, IF(AND(#REF!="Y", OR(F2162&gt;2,#REF!&gt; 0)), 1, 0))</f>
        <v>#REF!</v>
      </c>
      <c r="O2162" s="5"/>
      <c r="P2162" s="5"/>
      <c r="Q2162" s="5"/>
      <c r="R2162" s="10"/>
      <c r="S2162" s="3">
        <f>_xlfn.XLOOKUP(E2162,DelayData!C:C,DelayData!E:E,"Not Found")</f>
        <v>8</v>
      </c>
      <c r="T2162" s="3">
        <f>tbl_master[[#This Row],[Delay Mins]]</f>
        <v>8</v>
      </c>
      <c r="U2162" s="41">
        <f t="shared" si="135"/>
        <v>8</v>
      </c>
      <c r="V2162" s="41" t="e" cm="1">
        <f t="array" aca="1" ref="V2162" ca="1">IF(V5COUNT(S2162:S2164)&lt;3,"",AVERAGE(S2162:S2164))</f>
        <v>#NAME?</v>
      </c>
      <c r="W2162" s="41" t="e">
        <f t="shared" ca="1" si="136"/>
        <v>#NAME?</v>
      </c>
      <c r="X2162" s="41" t="e">
        <f t="shared" ca="1" si="137"/>
        <v>#NAME?</v>
      </c>
      <c r="Y2162" s="44" t="e">
        <f t="shared" ca="1" si="138"/>
        <v>#NAME?</v>
      </c>
    </row>
    <row r="2163" spans="1:25" ht="75" hidden="1" x14ac:dyDescent="0.25">
      <c r="A2163" s="3" t="s">
        <v>3948</v>
      </c>
      <c r="B2163" s="4">
        <v>45659</v>
      </c>
      <c r="C2163" s="3"/>
      <c r="D2163" s="5" t="s">
        <v>3949</v>
      </c>
      <c r="E2163" s="3" t="s">
        <v>95</v>
      </c>
      <c r="F2163" s="3">
        <v>7</v>
      </c>
      <c r="G2163" s="3">
        <v>7</v>
      </c>
      <c r="H2163" s="4">
        <v>43536</v>
      </c>
      <c r="I2163" s="3" t="s">
        <v>539</v>
      </c>
      <c r="J2163" s="3" t="s">
        <v>254</v>
      </c>
      <c r="K2163" s="3" t="s">
        <v>28</v>
      </c>
      <c r="L2163" s="5"/>
      <c r="M2163" s="5"/>
      <c r="N2163" s="3" t="e">
        <f>IF(L2163="Availability", 0, IF(AND(#REF!="Y", OR(F2163&gt;2,#REF!&gt; 0)), 1, 0))</f>
        <v>#REF!</v>
      </c>
      <c r="O2163" s="5"/>
      <c r="P2163" s="5"/>
      <c r="Q2163" s="5"/>
      <c r="R2163" s="10"/>
      <c r="S2163" s="3">
        <f>_xlfn.XLOOKUP(E2163,DelayData!C:C,DelayData!E:E,"Not Found")</f>
        <v>0</v>
      </c>
      <c r="T2163" s="3">
        <f>tbl_master[[#This Row],[Delay Mins]]</f>
        <v>0</v>
      </c>
      <c r="U2163" s="41">
        <f t="shared" si="135"/>
        <v>8</v>
      </c>
      <c r="V2163" s="41" t="e" cm="1">
        <f t="array" aca="1" ref="V2163" ca="1">IF(V5COUNT(S2163:S2165)&lt;3,"",AVERAGE(S2163:S2165))</f>
        <v>#NAME?</v>
      </c>
      <c r="W2163" s="41" t="e">
        <f t="shared" ca="1" si="136"/>
        <v>#NAME?</v>
      </c>
      <c r="X2163" s="41" t="e">
        <f t="shared" ca="1" si="137"/>
        <v>#NAME?</v>
      </c>
      <c r="Y2163" s="44" t="e">
        <f t="shared" ca="1" si="138"/>
        <v>#NAME?</v>
      </c>
    </row>
    <row r="2164" spans="1:25" ht="75" hidden="1" x14ac:dyDescent="0.25">
      <c r="A2164" s="3" t="s">
        <v>3950</v>
      </c>
      <c r="B2164" s="4">
        <v>45658</v>
      </c>
      <c r="C2164" s="3"/>
      <c r="D2164" s="5" t="s">
        <v>3792</v>
      </c>
      <c r="E2164" s="3" t="s">
        <v>3951</v>
      </c>
      <c r="F2164" s="3">
        <v>307</v>
      </c>
      <c r="G2164" s="3">
        <v>653</v>
      </c>
      <c r="H2164" s="4">
        <v>43782</v>
      </c>
      <c r="I2164" s="3" t="s">
        <v>39</v>
      </c>
      <c r="J2164" s="3" t="s">
        <v>242</v>
      </c>
      <c r="K2164" s="3" t="s">
        <v>28</v>
      </c>
      <c r="L2164" s="5"/>
      <c r="M2164" s="5"/>
      <c r="N2164" s="3" t="e">
        <f>IF(L2164="Availability", 0, IF(AND(#REF!="Y", OR(F2164&gt;2,#REF!&gt; 0)), 1, 0))</f>
        <v>#REF!</v>
      </c>
      <c r="O2164" s="5"/>
      <c r="P2164" s="5"/>
      <c r="Q2164" s="5"/>
      <c r="R2164" s="10"/>
      <c r="S2164" s="3">
        <f>_xlfn.XLOOKUP(E2164,DelayData!C:C,DelayData!E:E,"Not Found")</f>
        <v>127</v>
      </c>
      <c r="T2164" s="3">
        <f>tbl_master[[#This Row],[Delay Mins]]</f>
        <v>127</v>
      </c>
      <c r="U2164" s="41">
        <f t="shared" si="135"/>
        <v>0</v>
      </c>
      <c r="V2164" s="41" t="e" cm="1">
        <f t="array" aca="1" ref="V2164" ca="1">IF(V5COUNT(S2164:S2166)&lt;3,"",AVERAGE(S2164:S2166))</f>
        <v>#NAME?</v>
      </c>
      <c r="W2164" s="41" t="e">
        <f t="shared" ca="1" si="136"/>
        <v>#NAME?</v>
      </c>
      <c r="X2164" s="41" t="e">
        <f t="shared" ca="1" si="137"/>
        <v>#NAME?</v>
      </c>
      <c r="Y2164" s="44" t="e">
        <f t="shared" ca="1" si="138"/>
        <v>#NAME?</v>
      </c>
    </row>
    <row r="2165" spans="1:25" ht="75" hidden="1" x14ac:dyDescent="0.25">
      <c r="A2165" s="3" t="s">
        <v>3952</v>
      </c>
      <c r="B2165" s="4">
        <v>45657</v>
      </c>
      <c r="C2165" s="3"/>
      <c r="D2165" s="5" t="s">
        <v>3745</v>
      </c>
      <c r="E2165" s="3" t="s">
        <v>95</v>
      </c>
      <c r="F2165" s="3">
        <v>6</v>
      </c>
      <c r="G2165" s="3">
        <v>31</v>
      </c>
      <c r="H2165" s="4">
        <v>43728</v>
      </c>
      <c r="I2165" s="3" t="s">
        <v>26</v>
      </c>
      <c r="J2165" s="3" t="s">
        <v>170</v>
      </c>
      <c r="K2165" s="3" t="s">
        <v>28</v>
      </c>
      <c r="L2165" s="5"/>
      <c r="M2165" s="5"/>
      <c r="N2165" s="3" t="e">
        <f>IF(L2165="Availability", 0, IF(AND(#REF!="Y", OR(F2165&gt;2,#REF!&gt; 0)), 1, 0))</f>
        <v>#REF!</v>
      </c>
      <c r="O2165" s="5"/>
      <c r="P2165" s="5"/>
      <c r="Q2165" s="5"/>
      <c r="R2165" s="10"/>
      <c r="S2165" s="3">
        <f>_xlfn.XLOOKUP(E2165,DelayData!C:C,DelayData!E:E,"Not Found")</f>
        <v>0</v>
      </c>
      <c r="T2165" s="3">
        <f>tbl_master[[#This Row],[Delay Mins]]</f>
        <v>0</v>
      </c>
      <c r="U2165" s="41">
        <f t="shared" si="135"/>
        <v>127</v>
      </c>
      <c r="V2165" s="41" t="e" cm="1">
        <f t="array" aca="1" ref="V2165" ca="1">IF(V5COUNT(S2165:S2167)&lt;3,"",AVERAGE(S2165:S2167))</f>
        <v>#NAME?</v>
      </c>
      <c r="W2165" s="41" t="e">
        <f t="shared" ca="1" si="136"/>
        <v>#NAME?</v>
      </c>
      <c r="X2165" s="41" t="e">
        <f t="shared" ca="1" si="137"/>
        <v>#NAME?</v>
      </c>
      <c r="Y2165" s="44" t="e">
        <f t="shared" ca="1" si="138"/>
        <v>#NAME?</v>
      </c>
    </row>
    <row r="2166" spans="1:25" ht="75" hidden="1" x14ac:dyDescent="0.25">
      <c r="A2166" s="3" t="s">
        <v>3953</v>
      </c>
      <c r="B2166" s="4">
        <v>45657</v>
      </c>
      <c r="C2166" s="3"/>
      <c r="D2166" s="5" t="s">
        <v>3954</v>
      </c>
      <c r="E2166" s="3" t="s">
        <v>177</v>
      </c>
      <c r="F2166" s="3">
        <v>48</v>
      </c>
      <c r="G2166" s="3">
        <v>97</v>
      </c>
      <c r="H2166" s="4">
        <v>43756</v>
      </c>
      <c r="I2166" s="3" t="s">
        <v>178</v>
      </c>
      <c r="J2166" s="3" t="s">
        <v>55</v>
      </c>
      <c r="K2166" s="3" t="s">
        <v>28</v>
      </c>
      <c r="L2166" s="5"/>
      <c r="M2166" s="5"/>
      <c r="N2166" s="3" t="e">
        <f>IF(L2166="Availability", 0, IF(AND(#REF!="Y", OR(F2166&gt;2,#REF!&gt; 0)), 1, 0))</f>
        <v>#REF!</v>
      </c>
      <c r="O2166" s="5"/>
      <c r="P2166" s="5"/>
      <c r="Q2166" s="5"/>
      <c r="R2166" s="10"/>
      <c r="S2166" s="3">
        <f>_xlfn.XLOOKUP(E2166,DelayData!C:C,DelayData!E:E,"Not Found")</f>
        <v>8</v>
      </c>
      <c r="T2166" s="3">
        <f>tbl_master[[#This Row],[Delay Mins]]</f>
        <v>8</v>
      </c>
      <c r="U2166" s="41">
        <f t="shared" si="135"/>
        <v>0</v>
      </c>
      <c r="V2166" s="41" t="e" cm="1">
        <f t="array" aca="1" ref="V2166" ca="1">IF(V5COUNT(S2166:S2168)&lt;3,"",AVERAGE(S2166:S2168))</f>
        <v>#NAME?</v>
      </c>
      <c r="W2166" s="41" t="e">
        <f t="shared" ca="1" si="136"/>
        <v>#NAME?</v>
      </c>
      <c r="X2166" s="41" t="e">
        <f t="shared" ca="1" si="137"/>
        <v>#NAME?</v>
      </c>
      <c r="Y2166" s="44" t="e">
        <f t="shared" ca="1" si="138"/>
        <v>#NAME?</v>
      </c>
    </row>
    <row r="2167" spans="1:25" ht="60" hidden="1" x14ac:dyDescent="0.25">
      <c r="A2167" s="3" t="s">
        <v>3955</v>
      </c>
      <c r="B2167" s="4">
        <v>45657</v>
      </c>
      <c r="C2167" s="3"/>
      <c r="D2167" s="5" t="s">
        <v>3889</v>
      </c>
      <c r="E2167" s="3" t="s">
        <v>1281</v>
      </c>
      <c r="F2167" s="3">
        <v>164</v>
      </c>
      <c r="G2167" s="3">
        <v>302</v>
      </c>
      <c r="H2167" s="4">
        <v>43864</v>
      </c>
      <c r="I2167" s="3" t="s">
        <v>39</v>
      </c>
      <c r="J2167" s="3" t="s">
        <v>170</v>
      </c>
      <c r="K2167" s="3" t="s">
        <v>28</v>
      </c>
      <c r="L2167" s="5"/>
      <c r="M2167" s="5"/>
      <c r="N2167" s="3" t="e">
        <f>IF(L2167="Availability", 0, IF(AND(#REF!="Y", OR(F2167&gt;2,#REF!&gt; 0)), 1, 0))</f>
        <v>#REF!</v>
      </c>
      <c r="O2167" s="5"/>
      <c r="P2167" s="5"/>
      <c r="Q2167" s="5"/>
      <c r="R2167" s="10"/>
      <c r="S2167" s="3">
        <f>_xlfn.XLOOKUP(E2167,DelayData!C:C,DelayData!E:E,"Not Found")</f>
        <v>0</v>
      </c>
      <c r="T2167" s="3">
        <f>tbl_master[[#This Row],[Delay Mins]]</f>
        <v>0</v>
      </c>
      <c r="U2167" s="41">
        <f t="shared" si="135"/>
        <v>8</v>
      </c>
      <c r="V2167" s="41" t="e" cm="1">
        <f t="array" aca="1" ref="V2167" ca="1">IF(V5COUNT(S2167:S2169)&lt;3,"",AVERAGE(S2167:S2169))</f>
        <v>#NAME?</v>
      </c>
      <c r="W2167" s="41" t="e">
        <f t="shared" ca="1" si="136"/>
        <v>#NAME?</v>
      </c>
      <c r="X2167" s="41" t="e">
        <f t="shared" ca="1" si="137"/>
        <v>#NAME?</v>
      </c>
      <c r="Y2167" s="44" t="e">
        <f t="shared" ca="1" si="138"/>
        <v>#NAME?</v>
      </c>
    </row>
    <row r="2168" spans="1:25" ht="75" hidden="1" x14ac:dyDescent="0.25">
      <c r="A2168" s="3" t="s">
        <v>3956</v>
      </c>
      <c r="B2168" s="4">
        <v>45657</v>
      </c>
      <c r="C2168" s="3"/>
      <c r="D2168" s="5" t="s">
        <v>2339</v>
      </c>
      <c r="E2168" s="3" t="s">
        <v>177</v>
      </c>
      <c r="F2168" s="3">
        <v>52</v>
      </c>
      <c r="G2168" s="3">
        <v>106</v>
      </c>
      <c r="H2168" s="4">
        <v>43988</v>
      </c>
      <c r="I2168" s="3" t="s">
        <v>178</v>
      </c>
      <c r="J2168" s="3" t="s">
        <v>55</v>
      </c>
      <c r="K2168" s="3" t="s">
        <v>28</v>
      </c>
      <c r="L2168" s="5"/>
      <c r="M2168" s="5"/>
      <c r="N2168" s="3" t="e">
        <f>IF(L2168="Availability", 0, IF(AND(#REF!="Y", OR(F2168&gt;2,#REF!&gt; 0)), 1, 0))</f>
        <v>#REF!</v>
      </c>
      <c r="O2168" s="5"/>
      <c r="P2168" s="5"/>
      <c r="Q2168" s="5"/>
      <c r="R2168" s="10"/>
      <c r="S2168" s="3">
        <f>_xlfn.XLOOKUP(E2168,DelayData!C:C,DelayData!E:E,"Not Found")</f>
        <v>8</v>
      </c>
      <c r="T2168" s="3">
        <f>tbl_master[[#This Row],[Delay Mins]]</f>
        <v>8</v>
      </c>
      <c r="U2168" s="41">
        <f t="shared" si="135"/>
        <v>0</v>
      </c>
      <c r="V2168" s="41" t="e" cm="1">
        <f t="array" aca="1" ref="V2168" ca="1">IF(V5COUNT(S2168:S2170)&lt;3,"",AVERAGE(S2168:S2170))</f>
        <v>#NAME?</v>
      </c>
      <c r="W2168" s="41" t="e">
        <f t="shared" ca="1" si="136"/>
        <v>#NAME?</v>
      </c>
      <c r="X2168" s="41" t="e">
        <f t="shared" ca="1" si="137"/>
        <v>#NAME?</v>
      </c>
      <c r="Y2168" s="44" t="e">
        <f t="shared" ca="1" si="138"/>
        <v>#NAME?</v>
      </c>
    </row>
    <row r="2169" spans="1:25" ht="75" hidden="1" x14ac:dyDescent="0.25">
      <c r="A2169" s="3" t="s">
        <v>3957</v>
      </c>
      <c r="B2169" s="4">
        <v>45657</v>
      </c>
      <c r="C2169" s="3"/>
      <c r="D2169" s="5" t="s">
        <v>1219</v>
      </c>
      <c r="E2169" s="3" t="s">
        <v>216</v>
      </c>
      <c r="F2169" s="3">
        <v>8</v>
      </c>
      <c r="G2169" s="3">
        <v>8</v>
      </c>
      <c r="H2169" s="4">
        <v>43686</v>
      </c>
      <c r="I2169" s="3" t="s">
        <v>253</v>
      </c>
      <c r="J2169" s="3" t="s">
        <v>254</v>
      </c>
      <c r="K2169" s="3" t="s">
        <v>28</v>
      </c>
      <c r="L2169" s="5"/>
      <c r="M2169" s="5"/>
      <c r="N2169" s="3" t="e">
        <f>IF(L2169="Availability", 0, IF(AND(#REF!="Y", OR(F2169&gt;2,#REF!&gt; 0)), 1, 0))</f>
        <v>#REF!</v>
      </c>
      <c r="O2169" s="5"/>
      <c r="P2169" s="5"/>
      <c r="Q2169" s="5"/>
      <c r="R2169" s="10"/>
      <c r="S2169" s="3">
        <f>_xlfn.XLOOKUP(E2169,DelayData!C:C,DelayData!E:E,"Not Found")</f>
        <v>3</v>
      </c>
      <c r="T2169" s="3">
        <f>tbl_master[[#This Row],[Delay Mins]]</f>
        <v>3</v>
      </c>
      <c r="U2169" s="41">
        <f t="shared" si="135"/>
        <v>8</v>
      </c>
      <c r="V2169" s="41" t="e" cm="1">
        <f t="array" aca="1" ref="V2169" ca="1">IF(V5COUNT(S2169:S2171)&lt;3,"",AVERAGE(S2169:S2171))</f>
        <v>#NAME?</v>
      </c>
      <c r="W2169" s="41" t="e">
        <f t="shared" ca="1" si="136"/>
        <v>#NAME?</v>
      </c>
      <c r="X2169" s="41" t="e">
        <f t="shared" ca="1" si="137"/>
        <v>#NAME?</v>
      </c>
      <c r="Y2169" s="44" t="e">
        <f t="shared" ca="1" si="138"/>
        <v>#NAME?</v>
      </c>
    </row>
    <row r="2170" spans="1:25" ht="60" hidden="1" x14ac:dyDescent="0.25">
      <c r="A2170" s="3" t="s">
        <v>3958</v>
      </c>
      <c r="B2170" s="4">
        <v>45657</v>
      </c>
      <c r="C2170" s="3"/>
      <c r="D2170" s="5" t="s">
        <v>3947</v>
      </c>
      <c r="E2170" s="3" t="s">
        <v>177</v>
      </c>
      <c r="F2170" s="3">
        <v>33</v>
      </c>
      <c r="G2170" s="3">
        <v>33</v>
      </c>
      <c r="H2170" s="4">
        <v>43864</v>
      </c>
      <c r="I2170" s="3" t="s">
        <v>178</v>
      </c>
      <c r="J2170" s="3" t="s">
        <v>55</v>
      </c>
      <c r="K2170" s="3" t="s">
        <v>28</v>
      </c>
      <c r="L2170" s="5"/>
      <c r="M2170" s="5"/>
      <c r="N2170" s="3" t="e">
        <f>IF(L2170="Availability", 0, IF(AND(#REF!="Y", OR(F2170&gt;2,#REF!&gt; 0)), 1, 0))</f>
        <v>#REF!</v>
      </c>
      <c r="O2170" s="5"/>
      <c r="P2170" s="5"/>
      <c r="Q2170" s="5"/>
      <c r="R2170" s="10"/>
      <c r="S2170" s="3">
        <f>_xlfn.XLOOKUP(E2170,DelayData!C:C,DelayData!E:E,"Not Found")</f>
        <v>8</v>
      </c>
      <c r="T2170" s="3">
        <f>tbl_master[[#This Row],[Delay Mins]]</f>
        <v>8</v>
      </c>
      <c r="U2170" s="41">
        <f t="shared" si="135"/>
        <v>3</v>
      </c>
      <c r="V2170" s="41" t="e" cm="1">
        <f t="array" aca="1" ref="V2170" ca="1">IF(V5COUNT(S2170:S2172)&lt;3,"",AVERAGE(S2170:S2172))</f>
        <v>#NAME?</v>
      </c>
      <c r="W2170" s="41" t="e">
        <f t="shared" ca="1" si="136"/>
        <v>#NAME?</v>
      </c>
      <c r="X2170" s="41" t="e">
        <f t="shared" ca="1" si="137"/>
        <v>#NAME?</v>
      </c>
      <c r="Y2170" s="44" t="e">
        <f t="shared" ca="1" si="138"/>
        <v>#NAME?</v>
      </c>
    </row>
    <row r="2171" spans="1:25" ht="60" hidden="1" x14ac:dyDescent="0.25">
      <c r="A2171" s="3" t="s">
        <v>3959</v>
      </c>
      <c r="B2171" s="4">
        <v>45656</v>
      </c>
      <c r="C2171" s="3"/>
      <c r="D2171" s="5" t="s">
        <v>2491</v>
      </c>
      <c r="E2171" s="3" t="s">
        <v>3960</v>
      </c>
      <c r="F2171" s="3">
        <v>18</v>
      </c>
      <c r="G2171" s="3">
        <v>18</v>
      </c>
      <c r="H2171" s="4">
        <v>43896</v>
      </c>
      <c r="I2171" s="3" t="s">
        <v>385</v>
      </c>
      <c r="J2171" s="3" t="s">
        <v>254</v>
      </c>
      <c r="K2171" s="3" t="s">
        <v>28</v>
      </c>
      <c r="L2171" s="5" t="s">
        <v>1669</v>
      </c>
      <c r="M2171" s="5" t="s">
        <v>3961</v>
      </c>
      <c r="N2171" s="3" t="e">
        <f>IF(L2171="Availability", 0, IF(AND(#REF!="Y", OR(F2171&gt;2,#REF!&gt; 0)), 1, 0))</f>
        <v>#REF!</v>
      </c>
      <c r="O2171" s="5"/>
      <c r="P2171" s="5"/>
      <c r="Q2171" s="5"/>
      <c r="R2171" s="10"/>
      <c r="S2171" s="3">
        <f>_xlfn.XLOOKUP(E2171,DelayData!C:C,DelayData!E:E,"Not Found")</f>
        <v>385</v>
      </c>
      <c r="T2171" s="3">
        <f>tbl_master[[#This Row],[Delay Mins]]</f>
        <v>385</v>
      </c>
      <c r="U2171" s="41">
        <f t="shared" si="135"/>
        <v>8</v>
      </c>
      <c r="V2171" s="41" t="e" cm="1">
        <f t="array" aca="1" ref="V2171" ca="1">IF(V5COUNT(S2171:S2173)&lt;3,"",AVERAGE(S2171:S2173))</f>
        <v>#NAME?</v>
      </c>
      <c r="W2171" s="41" t="e">
        <f t="shared" ca="1" si="136"/>
        <v>#NAME?</v>
      </c>
      <c r="X2171" s="41" t="e">
        <f t="shared" ca="1" si="137"/>
        <v>#NAME?</v>
      </c>
      <c r="Y2171" s="44" t="e">
        <f t="shared" ca="1" si="138"/>
        <v>#NAME?</v>
      </c>
    </row>
    <row r="2172" spans="1:25" ht="60" hidden="1" x14ac:dyDescent="0.25">
      <c r="A2172" s="3" t="s">
        <v>3962</v>
      </c>
      <c r="B2172" s="4">
        <v>45656</v>
      </c>
      <c r="C2172" s="3"/>
      <c r="D2172" s="5" t="s">
        <v>426</v>
      </c>
      <c r="E2172" s="3" t="s">
        <v>3960</v>
      </c>
      <c r="F2172" s="3">
        <v>212</v>
      </c>
      <c r="G2172" s="3">
        <v>727</v>
      </c>
      <c r="H2172" s="4">
        <v>44040</v>
      </c>
      <c r="I2172" s="3" t="s">
        <v>39</v>
      </c>
      <c r="J2172" s="3" t="s">
        <v>170</v>
      </c>
      <c r="K2172" s="3" t="s">
        <v>28</v>
      </c>
      <c r="L2172" s="5"/>
      <c r="M2172" s="5" t="s">
        <v>3961</v>
      </c>
      <c r="N2172" s="3" t="e">
        <f>IF(L2172="Availability", 0, IF(AND(#REF!="Y", OR(F2172&gt;2,#REF!&gt; 0)), 1, 0))</f>
        <v>#REF!</v>
      </c>
      <c r="O2172" s="5"/>
      <c r="P2172" s="5"/>
      <c r="Q2172" s="5"/>
      <c r="R2172" s="10"/>
      <c r="S2172" s="3">
        <f>_xlfn.XLOOKUP(E2172,DelayData!C:C,DelayData!E:E,"Not Found")</f>
        <v>385</v>
      </c>
      <c r="T2172" s="3">
        <f>tbl_master[[#This Row],[Delay Mins]]</f>
        <v>385</v>
      </c>
      <c r="U2172" s="41">
        <f t="shared" si="135"/>
        <v>385</v>
      </c>
      <c r="V2172" s="41" t="e" cm="1">
        <f t="array" aca="1" ref="V2172" ca="1">IF(V5COUNT(S2172:S2174)&lt;3,"",AVERAGE(S2172:S2174))</f>
        <v>#NAME?</v>
      </c>
      <c r="W2172" s="41" t="e">
        <f t="shared" ca="1" si="136"/>
        <v>#NAME?</v>
      </c>
      <c r="X2172" s="41" t="e">
        <f t="shared" ca="1" si="137"/>
        <v>#NAME?</v>
      </c>
      <c r="Y2172" s="44" t="e">
        <f t="shared" ca="1" si="138"/>
        <v>#NAME?</v>
      </c>
    </row>
    <row r="2173" spans="1:25" ht="75" hidden="1" x14ac:dyDescent="0.25">
      <c r="A2173" s="3" t="s">
        <v>3963</v>
      </c>
      <c r="B2173" s="4">
        <v>45656</v>
      </c>
      <c r="C2173" s="3"/>
      <c r="D2173" s="5" t="s">
        <v>3941</v>
      </c>
      <c r="E2173" s="3" t="s">
        <v>87</v>
      </c>
      <c r="F2173" s="3">
        <v>4</v>
      </c>
      <c r="G2173" s="3">
        <v>4</v>
      </c>
      <c r="H2173" s="4">
        <v>43532</v>
      </c>
      <c r="I2173" s="3" t="s">
        <v>26</v>
      </c>
      <c r="J2173" s="3" t="s">
        <v>242</v>
      </c>
      <c r="K2173" s="3" t="s">
        <v>28</v>
      </c>
      <c r="L2173" s="5"/>
      <c r="M2173" s="5"/>
      <c r="N2173" s="3" t="e">
        <f>IF(L2173="Availability", 0, IF(AND(#REF!="Y", OR(F2173&gt;2,#REF!&gt; 0)), 1, 0))</f>
        <v>#REF!</v>
      </c>
      <c r="O2173" s="5"/>
      <c r="P2173" s="5"/>
      <c r="Q2173" s="5"/>
      <c r="R2173" s="10"/>
      <c r="S2173" s="3">
        <f>_xlfn.XLOOKUP(E2173,DelayData!C:C,DelayData!E:E,"Not Found")</f>
        <v>0</v>
      </c>
      <c r="T2173" s="3">
        <f>tbl_master[[#This Row],[Delay Mins]]</f>
        <v>0</v>
      </c>
      <c r="U2173" s="41">
        <f t="shared" si="135"/>
        <v>385</v>
      </c>
      <c r="V2173" s="41" t="e" cm="1">
        <f t="array" aca="1" ref="V2173" ca="1">IF(V5COUNT(S2173:S2175)&lt;3,"",AVERAGE(S2173:S2175))</f>
        <v>#NAME?</v>
      </c>
      <c r="W2173" s="41" t="e">
        <f t="shared" ca="1" si="136"/>
        <v>#NAME?</v>
      </c>
      <c r="X2173" s="41" t="e">
        <f t="shared" ca="1" si="137"/>
        <v>#NAME?</v>
      </c>
      <c r="Y2173" s="44" t="e">
        <f t="shared" ca="1" si="138"/>
        <v>#NAME?</v>
      </c>
    </row>
    <row r="2174" spans="1:25" ht="75" hidden="1" x14ac:dyDescent="0.25">
      <c r="A2174" s="3" t="s">
        <v>3964</v>
      </c>
      <c r="B2174" s="4">
        <v>45656</v>
      </c>
      <c r="C2174" s="3"/>
      <c r="D2174" s="5" t="s">
        <v>1754</v>
      </c>
      <c r="E2174" s="3" t="s">
        <v>58</v>
      </c>
      <c r="F2174" s="3">
        <v>13</v>
      </c>
      <c r="G2174" s="3">
        <v>17</v>
      </c>
      <c r="H2174" s="4">
        <v>43584</v>
      </c>
      <c r="I2174" s="3" t="s">
        <v>59</v>
      </c>
      <c r="J2174" s="3" t="s">
        <v>55</v>
      </c>
      <c r="K2174" s="3" t="s">
        <v>28</v>
      </c>
      <c r="L2174" s="5"/>
      <c r="M2174" s="5"/>
      <c r="N2174" s="3" t="e">
        <f>IF(L2174="Availability", 0, IF(AND(#REF!="Y", OR(F2174&gt;2,#REF!&gt; 0)), 1, 0))</f>
        <v>#REF!</v>
      </c>
      <c r="O2174" s="5"/>
      <c r="P2174" s="5"/>
      <c r="Q2174" s="5"/>
      <c r="R2174" s="10"/>
      <c r="S2174" s="3">
        <f>_xlfn.XLOOKUP(E2174,DelayData!C:C,DelayData!E:E,"Not Found")</f>
        <v>2</v>
      </c>
      <c r="T2174" s="3">
        <f>tbl_master[[#This Row],[Delay Mins]]</f>
        <v>2</v>
      </c>
      <c r="U2174" s="41">
        <f t="shared" si="135"/>
        <v>0</v>
      </c>
      <c r="V2174" s="41" t="e" cm="1">
        <f t="array" aca="1" ref="V2174" ca="1">IF(V5COUNT(S2174:S2176)&lt;3,"",AVERAGE(S2174:S2176))</f>
        <v>#NAME?</v>
      </c>
      <c r="W2174" s="41" t="e">
        <f t="shared" ca="1" si="136"/>
        <v>#NAME?</v>
      </c>
      <c r="X2174" s="41" t="e">
        <f t="shared" ca="1" si="137"/>
        <v>#NAME?</v>
      </c>
      <c r="Y2174" s="44" t="e">
        <f t="shared" ca="1" si="138"/>
        <v>#NAME?</v>
      </c>
    </row>
    <row r="2175" spans="1:25" ht="60" hidden="1" x14ac:dyDescent="0.25">
      <c r="A2175" s="3" t="s">
        <v>3965</v>
      </c>
      <c r="B2175" s="4">
        <v>45655</v>
      </c>
      <c r="C2175" s="3"/>
      <c r="D2175" s="5" t="s">
        <v>3966</v>
      </c>
      <c r="E2175" s="3" t="s">
        <v>95</v>
      </c>
      <c r="F2175" s="3">
        <v>8</v>
      </c>
      <c r="G2175" s="3">
        <v>8</v>
      </c>
      <c r="H2175" s="4">
        <v>43532</v>
      </c>
      <c r="I2175" s="3" t="s">
        <v>3967</v>
      </c>
      <c r="J2175" s="3"/>
      <c r="K2175" s="3" t="s">
        <v>34</v>
      </c>
      <c r="L2175" s="5"/>
      <c r="M2175" s="5"/>
      <c r="N2175" s="3" t="e">
        <f>IF(L2175="Availability", 0, IF(AND(#REF!="Y", OR(F2175&gt;2,#REF!&gt; 0)), 1, 0))</f>
        <v>#REF!</v>
      </c>
      <c r="O2175" s="5"/>
      <c r="P2175" s="5"/>
      <c r="Q2175" s="5"/>
      <c r="R2175" s="10"/>
      <c r="S2175" s="3">
        <f>_xlfn.XLOOKUP(E2175,DelayData!C:C,DelayData!E:E,"Not Found")</f>
        <v>0</v>
      </c>
      <c r="T2175" s="3">
        <f>tbl_master[[#This Row],[Delay Mins]]</f>
        <v>0</v>
      </c>
      <c r="U2175" s="41">
        <f t="shared" si="135"/>
        <v>2</v>
      </c>
      <c r="V2175" s="41" t="e" cm="1">
        <f t="array" aca="1" ref="V2175" ca="1">IF(V5COUNT(S2175:S2177)&lt;3,"",AVERAGE(S2175:S2177))</f>
        <v>#NAME?</v>
      </c>
      <c r="W2175" s="41" t="e">
        <f t="shared" ca="1" si="136"/>
        <v>#NAME?</v>
      </c>
      <c r="X2175" s="41" t="e">
        <f t="shared" ca="1" si="137"/>
        <v>#NAME?</v>
      </c>
      <c r="Y2175" s="44" t="e">
        <f t="shared" ca="1" si="138"/>
        <v>#NAME?</v>
      </c>
    </row>
    <row r="2176" spans="1:25" ht="45" hidden="1" x14ac:dyDescent="0.25">
      <c r="A2176" s="3" t="s">
        <v>3968</v>
      </c>
      <c r="B2176" s="4">
        <v>45655</v>
      </c>
      <c r="C2176" s="3"/>
      <c r="D2176" s="5" t="s">
        <v>3969</v>
      </c>
      <c r="E2176" s="3" t="s">
        <v>76</v>
      </c>
      <c r="F2176" s="3">
        <v>6</v>
      </c>
      <c r="G2176" s="3">
        <v>6</v>
      </c>
      <c r="H2176" s="4">
        <v>43700</v>
      </c>
      <c r="I2176" s="3" t="s">
        <v>253</v>
      </c>
      <c r="J2176" s="3" t="s">
        <v>254</v>
      </c>
      <c r="K2176" s="3" t="s">
        <v>28</v>
      </c>
      <c r="L2176" s="5"/>
      <c r="M2176" s="5"/>
      <c r="N2176" s="3" t="e">
        <f>IF(L2176="Availability", 0, IF(AND(#REF!="Y", OR(F2176&gt;2,#REF!&gt; 0)), 1, 0))</f>
        <v>#REF!</v>
      </c>
      <c r="O2176" s="5"/>
      <c r="P2176" s="5"/>
      <c r="Q2176" s="5"/>
      <c r="R2176" s="10"/>
      <c r="S2176" s="3">
        <f>_xlfn.XLOOKUP(E2176,DelayData!C:C,DelayData!E:E,"Not Found")</f>
        <v>0</v>
      </c>
      <c r="T2176" s="3">
        <f>tbl_master[[#This Row],[Delay Mins]]</f>
        <v>0</v>
      </c>
      <c r="U2176" s="41">
        <f t="shared" si="135"/>
        <v>0</v>
      </c>
      <c r="V2176" s="41" t="e" cm="1">
        <f t="array" aca="1" ref="V2176" ca="1">IF(V5COUNT(S2176:S2178)&lt;3,"",AVERAGE(S2176:S2178))</f>
        <v>#NAME?</v>
      </c>
      <c r="W2176" s="41" t="e">
        <f t="shared" ca="1" si="136"/>
        <v>#NAME?</v>
      </c>
      <c r="X2176" s="41" t="e">
        <f t="shared" ca="1" si="137"/>
        <v>#NAME?</v>
      </c>
      <c r="Y2176" s="44" t="e">
        <f t="shared" ca="1" si="138"/>
        <v>#NAME?</v>
      </c>
    </row>
    <row r="2177" spans="1:25" ht="45" hidden="1" x14ac:dyDescent="0.25">
      <c r="A2177" s="3" t="s">
        <v>3970</v>
      </c>
      <c r="B2177" s="4">
        <v>45655</v>
      </c>
      <c r="C2177" s="3"/>
      <c r="D2177" s="5" t="s">
        <v>3971</v>
      </c>
      <c r="E2177" s="3" t="s">
        <v>128</v>
      </c>
      <c r="F2177" s="3">
        <v>8</v>
      </c>
      <c r="G2177" s="3">
        <v>8</v>
      </c>
      <c r="H2177" s="4">
        <v>44064</v>
      </c>
      <c r="I2177" s="3" t="s">
        <v>39</v>
      </c>
      <c r="J2177" s="3" t="s">
        <v>163</v>
      </c>
      <c r="K2177" s="3" t="s">
        <v>28</v>
      </c>
      <c r="L2177" s="5"/>
      <c r="M2177" s="5"/>
      <c r="N2177" s="3" t="e">
        <f>IF(L2177="Availability", 0, IF(AND(#REF!="Y", OR(F2177&gt;2,#REF!&gt; 0)), 1, 0))</f>
        <v>#REF!</v>
      </c>
      <c r="O2177" s="5"/>
      <c r="P2177" s="5"/>
      <c r="Q2177" s="5"/>
      <c r="R2177" s="10"/>
      <c r="S2177" s="3">
        <f>_xlfn.XLOOKUP(E2177,DelayData!C:C,DelayData!E:E,"Not Found")</f>
        <v>3</v>
      </c>
      <c r="T2177" s="3">
        <f>tbl_master[[#This Row],[Delay Mins]]</f>
        <v>3</v>
      </c>
      <c r="U2177" s="41">
        <f t="shared" si="135"/>
        <v>0</v>
      </c>
      <c r="V2177" s="41" t="e" cm="1">
        <f t="array" aca="1" ref="V2177" ca="1">IF(V5COUNT(S2177:S2179)&lt;3,"",AVERAGE(S2177:S2179))</f>
        <v>#NAME?</v>
      </c>
      <c r="W2177" s="41" t="e">
        <f t="shared" ca="1" si="136"/>
        <v>#NAME?</v>
      </c>
      <c r="X2177" s="41" t="e">
        <f t="shared" ca="1" si="137"/>
        <v>#NAME?</v>
      </c>
      <c r="Y2177" s="44" t="e">
        <f t="shared" ca="1" si="138"/>
        <v>#NAME?</v>
      </c>
    </row>
    <row r="2178" spans="1:25" ht="75" hidden="1" x14ac:dyDescent="0.25">
      <c r="A2178" s="3" t="s">
        <v>3972</v>
      </c>
      <c r="B2178" s="4">
        <v>45655</v>
      </c>
      <c r="C2178" s="3"/>
      <c r="D2178" s="5" t="s">
        <v>3838</v>
      </c>
      <c r="E2178" s="3" t="s">
        <v>99</v>
      </c>
      <c r="F2178" s="3">
        <v>0</v>
      </c>
      <c r="G2178" s="3">
        <v>4</v>
      </c>
      <c r="H2178" s="4">
        <v>43943</v>
      </c>
      <c r="I2178" s="3" t="s">
        <v>39</v>
      </c>
      <c r="J2178" s="3" t="s">
        <v>44</v>
      </c>
      <c r="K2178" s="3" t="s">
        <v>28</v>
      </c>
      <c r="L2178" s="5"/>
      <c r="M2178" s="5"/>
      <c r="N2178" s="3" t="e">
        <f>IF(L2178="Availability", 0, IF(AND(#REF!="Y", OR(F2178&gt;2,#REF!&gt; 0)), 1, 0))</f>
        <v>#REF!</v>
      </c>
      <c r="O2178" s="5"/>
      <c r="P2178" s="5"/>
      <c r="Q2178" s="5"/>
      <c r="R2178" s="10"/>
      <c r="S2178" s="3">
        <f>_xlfn.XLOOKUP(E2178,DelayData!C:C,DelayData!E:E,"Not Found")</f>
        <v>12</v>
      </c>
      <c r="T2178" s="3">
        <f>tbl_master[[#This Row],[Delay Mins]]</f>
        <v>12</v>
      </c>
      <c r="U2178" s="41">
        <f t="shared" ref="U2178:U2241" si="139">S2177</f>
        <v>3</v>
      </c>
      <c r="V2178" s="41" t="e" cm="1">
        <f t="array" aca="1" ref="V2178" ca="1">IF(V5COUNT(S2178:S2180)&lt;3,"",AVERAGE(S2178:S2180))</f>
        <v>#NAME?</v>
      </c>
      <c r="W2178" s="41" t="e">
        <f t="shared" ref="W2178:W2241" ca="1" si="140">0.5*T2178 + 0.3*U2178 + 0.2*V2178</f>
        <v>#NAME?</v>
      </c>
      <c r="X2178" s="41" t="e">
        <f t="shared" ref="X2178:X2241" ca="1" si="141">S2178 - W2178</f>
        <v>#NAME?</v>
      </c>
      <c r="Y2178" s="44" t="e">
        <f t="shared" ref="Y2178:Y2241" ca="1" si="142">ABS(S2178 - W2178)</f>
        <v>#NAME?</v>
      </c>
    </row>
    <row r="2179" spans="1:25" ht="75" hidden="1" x14ac:dyDescent="0.25">
      <c r="A2179" s="3" t="s">
        <v>3973</v>
      </c>
      <c r="B2179" s="4">
        <v>45654</v>
      </c>
      <c r="C2179" s="3"/>
      <c r="D2179" s="5" t="s">
        <v>3974</v>
      </c>
      <c r="E2179" s="3" t="s">
        <v>3975</v>
      </c>
      <c r="F2179" s="3">
        <v>0</v>
      </c>
      <c r="G2179" s="3">
        <v>0</v>
      </c>
      <c r="H2179" s="4">
        <v>43532</v>
      </c>
      <c r="I2179" s="3" t="s">
        <v>26</v>
      </c>
      <c r="J2179" s="3"/>
      <c r="K2179" s="3" t="s">
        <v>34</v>
      </c>
      <c r="L2179" s="5"/>
      <c r="M2179" s="5"/>
      <c r="N2179" s="3" t="e">
        <f>IF(L2179="Availability", 0, IF(AND(#REF!="Y", OR(F2179&gt;2,#REF!&gt; 0)), 1, 0))</f>
        <v>#REF!</v>
      </c>
      <c r="O2179" s="5"/>
      <c r="P2179" s="5"/>
      <c r="Q2179" s="5"/>
      <c r="R2179" s="10"/>
      <c r="S2179" s="3" t="str">
        <f>_xlfn.XLOOKUP(E2179,DelayData!C:C,DelayData!E:E,"Not Found")</f>
        <v>Not Found</v>
      </c>
      <c r="T2179" s="3" t="str">
        <f>tbl_master[[#This Row],[Delay Mins]]</f>
        <v>Not Found</v>
      </c>
      <c r="U2179" s="41">
        <f t="shared" si="139"/>
        <v>12</v>
      </c>
      <c r="V2179" s="41" t="e" cm="1">
        <f t="array" aca="1" ref="V2179" ca="1">IF(V5COUNT(S2179:S2181)&lt;3,"",AVERAGE(S2179:S2181))</f>
        <v>#NAME?</v>
      </c>
      <c r="W2179" s="41" t="e">
        <f t="shared" ca="1" si="140"/>
        <v>#VALUE!</v>
      </c>
      <c r="X2179" s="41" t="e">
        <f t="shared" ca="1" si="141"/>
        <v>#VALUE!</v>
      </c>
      <c r="Y2179" s="44" t="e">
        <f t="shared" ca="1" si="142"/>
        <v>#VALUE!</v>
      </c>
    </row>
    <row r="2180" spans="1:25" ht="75" hidden="1" x14ac:dyDescent="0.25">
      <c r="A2180" s="3" t="s">
        <v>3976</v>
      </c>
      <c r="B2180" s="4">
        <v>45654</v>
      </c>
      <c r="C2180" s="3"/>
      <c r="D2180" s="5" t="s">
        <v>3977</v>
      </c>
      <c r="E2180" s="3" t="s">
        <v>207</v>
      </c>
      <c r="F2180" s="3">
        <v>0</v>
      </c>
      <c r="G2180" s="3">
        <v>0</v>
      </c>
      <c r="H2180" s="4">
        <v>43943</v>
      </c>
      <c r="I2180" s="3" t="s">
        <v>178</v>
      </c>
      <c r="J2180" s="3"/>
      <c r="K2180" s="3" t="s">
        <v>34</v>
      </c>
      <c r="L2180" s="5"/>
      <c r="M2180" s="5"/>
      <c r="N2180" s="3" t="e">
        <f>IF(L2180="Availability", 0, IF(AND(#REF!="Y", OR(F2180&gt;2,#REF!&gt; 0)), 1, 0))</f>
        <v>#REF!</v>
      </c>
      <c r="O2180" s="5"/>
      <c r="P2180" s="5"/>
      <c r="Q2180" s="5"/>
      <c r="R2180" s="10"/>
      <c r="S2180" s="3">
        <f>_xlfn.XLOOKUP(E2180,DelayData!C:C,DelayData!E:E,"Not Found")</f>
        <v>0</v>
      </c>
      <c r="T2180" s="3">
        <f>tbl_master[[#This Row],[Delay Mins]]</f>
        <v>0</v>
      </c>
      <c r="U2180" s="41" t="str">
        <f t="shared" si="139"/>
        <v>Not Found</v>
      </c>
      <c r="V2180" s="41" t="e" cm="1">
        <f t="array" aca="1" ref="V2180" ca="1">IF(V5COUNT(S2180:S2182)&lt;3,"",AVERAGE(S2180:S2182))</f>
        <v>#NAME?</v>
      </c>
      <c r="W2180" s="41" t="e">
        <f t="shared" ca="1" si="140"/>
        <v>#VALUE!</v>
      </c>
      <c r="X2180" s="41" t="e">
        <f t="shared" ca="1" si="141"/>
        <v>#VALUE!</v>
      </c>
      <c r="Y2180" s="44" t="e">
        <f t="shared" ca="1" si="142"/>
        <v>#VALUE!</v>
      </c>
    </row>
    <row r="2181" spans="1:25" ht="45" hidden="1" x14ac:dyDescent="0.25">
      <c r="A2181" s="3" t="s">
        <v>3978</v>
      </c>
      <c r="B2181" s="4">
        <v>45654</v>
      </c>
      <c r="C2181" s="3"/>
      <c r="D2181" s="5" t="s">
        <v>3979</v>
      </c>
      <c r="E2181" s="3" t="s">
        <v>95</v>
      </c>
      <c r="F2181" s="3">
        <v>10</v>
      </c>
      <c r="G2181" s="3">
        <v>10</v>
      </c>
      <c r="H2181" s="4">
        <v>43700</v>
      </c>
      <c r="I2181" s="3" t="s">
        <v>39</v>
      </c>
      <c r="J2181" s="3" t="s">
        <v>361</v>
      </c>
      <c r="K2181" s="3" t="s">
        <v>28</v>
      </c>
      <c r="L2181" s="5"/>
      <c r="M2181" s="5"/>
      <c r="N2181" s="3" t="e">
        <f>IF(L2181="Availability", 0, IF(AND(#REF!="Y", OR(F2181&gt;2,#REF!&gt; 0)), 1, 0))</f>
        <v>#REF!</v>
      </c>
      <c r="O2181" s="5"/>
      <c r="P2181" s="5"/>
      <c r="Q2181" s="5"/>
      <c r="R2181" s="10"/>
      <c r="S2181" s="3">
        <f>_xlfn.XLOOKUP(E2181,DelayData!C:C,DelayData!E:E,"Not Found")</f>
        <v>0</v>
      </c>
      <c r="T2181" s="3">
        <f>tbl_master[[#This Row],[Delay Mins]]</f>
        <v>0</v>
      </c>
      <c r="U2181" s="41">
        <f t="shared" si="139"/>
        <v>0</v>
      </c>
      <c r="V2181" s="41" t="e" cm="1">
        <f t="array" aca="1" ref="V2181" ca="1">IF(V5COUNT(S2181:S2183)&lt;3,"",AVERAGE(S2181:S2183))</f>
        <v>#NAME?</v>
      </c>
      <c r="W2181" s="41" t="e">
        <f t="shared" ca="1" si="140"/>
        <v>#NAME?</v>
      </c>
      <c r="X2181" s="41" t="e">
        <f t="shared" ca="1" si="141"/>
        <v>#NAME?</v>
      </c>
      <c r="Y2181" s="44" t="e">
        <f t="shared" ca="1" si="142"/>
        <v>#NAME?</v>
      </c>
    </row>
    <row r="2182" spans="1:25" ht="75" hidden="1" x14ac:dyDescent="0.25">
      <c r="A2182" s="3" t="s">
        <v>3980</v>
      </c>
      <c r="B2182" s="4">
        <v>45654</v>
      </c>
      <c r="C2182" s="3"/>
      <c r="D2182" s="5" t="s">
        <v>3981</v>
      </c>
      <c r="E2182" s="3" t="s">
        <v>1205</v>
      </c>
      <c r="F2182" s="3">
        <v>24</v>
      </c>
      <c r="G2182" s="3">
        <v>54</v>
      </c>
      <c r="H2182" s="4">
        <v>43784</v>
      </c>
      <c r="I2182" s="3" t="s">
        <v>26</v>
      </c>
      <c r="J2182" s="3" t="s">
        <v>361</v>
      </c>
      <c r="K2182" s="3" t="s">
        <v>28</v>
      </c>
      <c r="L2182" s="5"/>
      <c r="M2182" s="5"/>
      <c r="N2182" s="3" t="e">
        <f>IF(L2182="Availability", 0, IF(AND(#REF!="Y", OR(F2182&gt;2,#REF!&gt; 0)), 1, 0))</f>
        <v>#REF!</v>
      </c>
      <c r="O2182" s="5"/>
      <c r="P2182" s="5"/>
      <c r="Q2182" s="5"/>
      <c r="R2182" s="10"/>
      <c r="S2182" s="3">
        <f>_xlfn.XLOOKUP(E2182,DelayData!C:C,DelayData!E:E,"Not Found")</f>
        <v>3</v>
      </c>
      <c r="T2182" s="3">
        <f>tbl_master[[#This Row],[Delay Mins]]</f>
        <v>3</v>
      </c>
      <c r="U2182" s="41">
        <f t="shared" si="139"/>
        <v>0</v>
      </c>
      <c r="V2182" s="41" t="e" cm="1">
        <f t="array" aca="1" ref="V2182" ca="1">IF(V5COUNT(S2182:S2184)&lt;3,"",AVERAGE(S2182:S2184))</f>
        <v>#NAME?</v>
      </c>
      <c r="W2182" s="41" t="e">
        <f t="shared" ca="1" si="140"/>
        <v>#NAME?</v>
      </c>
      <c r="X2182" s="41" t="e">
        <f t="shared" ca="1" si="141"/>
        <v>#NAME?</v>
      </c>
      <c r="Y2182" s="44" t="e">
        <f t="shared" ca="1" si="142"/>
        <v>#NAME?</v>
      </c>
    </row>
    <row r="2183" spans="1:25" ht="60" hidden="1" x14ac:dyDescent="0.25">
      <c r="A2183" s="3" t="s">
        <v>3982</v>
      </c>
      <c r="B2183" s="4">
        <v>45654</v>
      </c>
      <c r="C2183" s="3"/>
      <c r="D2183" s="5" t="s">
        <v>37</v>
      </c>
      <c r="E2183" s="3" t="s">
        <v>3983</v>
      </c>
      <c r="F2183" s="3">
        <v>49</v>
      </c>
      <c r="G2183" s="3">
        <v>67</v>
      </c>
      <c r="H2183" s="4">
        <v>43782</v>
      </c>
      <c r="I2183" s="3" t="s">
        <v>3984</v>
      </c>
      <c r="J2183" s="3"/>
      <c r="K2183" s="3" t="s">
        <v>34</v>
      </c>
      <c r="L2183" s="5"/>
      <c r="M2183" s="5"/>
      <c r="N2183" s="3" t="e">
        <f>IF(L2183="Availability", 0, IF(AND(#REF!="Y", OR(F2183&gt;2,#REF!&gt; 0)), 1, 0))</f>
        <v>#REF!</v>
      </c>
      <c r="O2183" s="5"/>
      <c r="P2183" s="5"/>
      <c r="Q2183" s="5"/>
      <c r="R2183" s="10"/>
      <c r="S2183" s="3">
        <f>_xlfn.XLOOKUP(E2183,DelayData!C:C,DelayData!E:E,"Not Found")</f>
        <v>0</v>
      </c>
      <c r="T2183" s="3">
        <f>tbl_master[[#This Row],[Delay Mins]]</f>
        <v>0</v>
      </c>
      <c r="U2183" s="41">
        <f t="shared" si="139"/>
        <v>3</v>
      </c>
      <c r="V2183" s="41" t="e" cm="1">
        <f t="array" aca="1" ref="V2183" ca="1">IF(V5COUNT(S2183:S2185)&lt;3,"",AVERAGE(S2183:S2185))</f>
        <v>#NAME?</v>
      </c>
      <c r="W2183" s="41" t="e">
        <f t="shared" ca="1" si="140"/>
        <v>#NAME?</v>
      </c>
      <c r="X2183" s="41" t="e">
        <f t="shared" ca="1" si="141"/>
        <v>#NAME?</v>
      </c>
      <c r="Y2183" s="44" t="e">
        <f t="shared" ca="1" si="142"/>
        <v>#NAME?</v>
      </c>
    </row>
    <row r="2184" spans="1:25" ht="60" hidden="1" x14ac:dyDescent="0.25">
      <c r="A2184" s="3" t="s">
        <v>3985</v>
      </c>
      <c r="B2184" s="4">
        <v>45654</v>
      </c>
      <c r="C2184" s="3"/>
      <c r="D2184" s="5" t="s">
        <v>3986</v>
      </c>
      <c r="E2184" s="3" t="s">
        <v>908</v>
      </c>
      <c r="F2184" s="3">
        <v>64</v>
      </c>
      <c r="G2184" s="3">
        <v>101</v>
      </c>
      <c r="H2184" s="4">
        <v>43536</v>
      </c>
      <c r="I2184" s="3" t="s">
        <v>26</v>
      </c>
      <c r="J2184" s="3" t="s">
        <v>361</v>
      </c>
      <c r="K2184" s="3" t="s">
        <v>28</v>
      </c>
      <c r="L2184" s="5"/>
      <c r="M2184" s="5"/>
      <c r="N2184" s="3" t="e">
        <f>IF(L2184="Availability", 0, IF(AND(#REF!="Y", OR(F2184&gt;2,#REF!&gt; 0)), 1, 0))</f>
        <v>#REF!</v>
      </c>
      <c r="O2184" s="5"/>
      <c r="P2184" s="5"/>
      <c r="Q2184" s="5"/>
      <c r="R2184" s="10"/>
      <c r="S2184" s="3">
        <f>_xlfn.XLOOKUP(E2184,DelayData!C:C,DelayData!E:E,"Not Found")</f>
        <v>0</v>
      </c>
      <c r="T2184" s="3">
        <f>tbl_master[[#This Row],[Delay Mins]]</f>
        <v>0</v>
      </c>
      <c r="U2184" s="41">
        <f t="shared" si="139"/>
        <v>0</v>
      </c>
      <c r="V2184" s="41" t="e" cm="1">
        <f t="array" aca="1" ref="V2184" ca="1">IF(V5COUNT(S2184:S2186)&lt;3,"",AVERAGE(S2184:S2186))</f>
        <v>#NAME?</v>
      </c>
      <c r="W2184" s="41" t="e">
        <f t="shared" ca="1" si="140"/>
        <v>#NAME?</v>
      </c>
      <c r="X2184" s="41" t="e">
        <f t="shared" ca="1" si="141"/>
        <v>#NAME?</v>
      </c>
      <c r="Y2184" s="44" t="e">
        <f t="shared" ca="1" si="142"/>
        <v>#NAME?</v>
      </c>
    </row>
    <row r="2185" spans="1:25" ht="60" hidden="1" x14ac:dyDescent="0.25">
      <c r="A2185" s="3" t="s">
        <v>3987</v>
      </c>
      <c r="B2185" s="4">
        <v>45654</v>
      </c>
      <c r="C2185" s="3"/>
      <c r="D2185" s="5" t="s">
        <v>1292</v>
      </c>
      <c r="E2185" s="3" t="s">
        <v>128</v>
      </c>
      <c r="F2185" s="3">
        <v>13</v>
      </c>
      <c r="G2185" s="3">
        <v>13</v>
      </c>
      <c r="H2185" s="4">
        <v>43805</v>
      </c>
      <c r="I2185" s="3" t="s">
        <v>39</v>
      </c>
      <c r="J2185" s="3" t="s">
        <v>44</v>
      </c>
      <c r="K2185" s="3" t="s">
        <v>28</v>
      </c>
      <c r="L2185" s="5"/>
      <c r="M2185" s="5"/>
      <c r="N2185" s="3" t="e">
        <f>IF(L2185="Availability", 0, IF(AND(#REF!="Y", OR(F2185&gt;2,#REF!&gt; 0)), 1, 0))</f>
        <v>#REF!</v>
      </c>
      <c r="O2185" s="5"/>
      <c r="P2185" s="5"/>
      <c r="Q2185" s="5"/>
      <c r="R2185" s="10"/>
      <c r="S2185" s="3">
        <f>_xlfn.XLOOKUP(E2185,DelayData!C:C,DelayData!E:E,"Not Found")</f>
        <v>3</v>
      </c>
      <c r="T2185" s="3">
        <f>tbl_master[[#This Row],[Delay Mins]]</f>
        <v>3</v>
      </c>
      <c r="U2185" s="41">
        <f t="shared" si="139"/>
        <v>0</v>
      </c>
      <c r="V2185" s="41" t="e" cm="1">
        <f t="array" aca="1" ref="V2185" ca="1">IF(V5COUNT(S2185:S2187)&lt;3,"",AVERAGE(S2185:S2187))</f>
        <v>#NAME?</v>
      </c>
      <c r="W2185" s="41" t="e">
        <f t="shared" ca="1" si="140"/>
        <v>#NAME?</v>
      </c>
      <c r="X2185" s="41" t="e">
        <f t="shared" ca="1" si="141"/>
        <v>#NAME?</v>
      </c>
      <c r="Y2185" s="44" t="e">
        <f t="shared" ca="1" si="142"/>
        <v>#NAME?</v>
      </c>
    </row>
    <row r="2186" spans="1:25" ht="60" hidden="1" x14ac:dyDescent="0.25">
      <c r="A2186" s="3" t="s">
        <v>3988</v>
      </c>
      <c r="B2186" s="4">
        <v>45654</v>
      </c>
      <c r="C2186" s="3"/>
      <c r="D2186" s="5" t="s">
        <v>3989</v>
      </c>
      <c r="E2186" s="3" t="s">
        <v>216</v>
      </c>
      <c r="F2186" s="3">
        <v>53</v>
      </c>
      <c r="G2186" s="3">
        <v>115</v>
      </c>
      <c r="H2186" s="4">
        <v>43735</v>
      </c>
      <c r="I2186" s="3" t="s">
        <v>26</v>
      </c>
      <c r="J2186" s="3" t="s">
        <v>361</v>
      </c>
      <c r="K2186" s="3" t="s">
        <v>28</v>
      </c>
      <c r="L2186" s="5"/>
      <c r="M2186" s="5"/>
      <c r="N2186" s="3" t="e">
        <f>IF(L2186="Availability", 0, IF(AND(#REF!="Y", OR(F2186&gt;2,#REF!&gt; 0)), 1, 0))</f>
        <v>#REF!</v>
      </c>
      <c r="O2186" s="5"/>
      <c r="P2186" s="5"/>
      <c r="Q2186" s="5"/>
      <c r="R2186" s="10"/>
      <c r="S2186" s="3">
        <f>_xlfn.XLOOKUP(E2186,DelayData!C:C,DelayData!E:E,"Not Found")</f>
        <v>3</v>
      </c>
      <c r="T2186" s="3">
        <f>tbl_master[[#This Row],[Delay Mins]]</f>
        <v>3</v>
      </c>
      <c r="U2186" s="41">
        <f t="shared" si="139"/>
        <v>3</v>
      </c>
      <c r="V2186" s="41" t="e" cm="1">
        <f t="array" aca="1" ref="V2186" ca="1">IF(V5COUNT(S2186:S2188)&lt;3,"",AVERAGE(S2186:S2188))</f>
        <v>#NAME?</v>
      </c>
      <c r="W2186" s="41" t="e">
        <f t="shared" ca="1" si="140"/>
        <v>#NAME?</v>
      </c>
      <c r="X2186" s="41" t="e">
        <f t="shared" ca="1" si="141"/>
        <v>#NAME?</v>
      </c>
      <c r="Y2186" s="44" t="e">
        <f t="shared" ca="1" si="142"/>
        <v>#NAME?</v>
      </c>
    </row>
    <row r="2187" spans="1:25" ht="45" hidden="1" x14ac:dyDescent="0.25">
      <c r="A2187" s="3" t="s">
        <v>3990</v>
      </c>
      <c r="B2187" s="4">
        <v>45654</v>
      </c>
      <c r="C2187" s="3"/>
      <c r="D2187" s="5" t="s">
        <v>3866</v>
      </c>
      <c r="E2187" s="3" t="s">
        <v>333</v>
      </c>
      <c r="F2187" s="3">
        <v>3.5</v>
      </c>
      <c r="G2187" s="3">
        <v>3.5</v>
      </c>
      <c r="H2187" s="4">
        <v>43728</v>
      </c>
      <c r="I2187" s="3" t="s">
        <v>26</v>
      </c>
      <c r="J2187" s="3" t="s">
        <v>129</v>
      </c>
      <c r="K2187" s="3" t="s">
        <v>28</v>
      </c>
      <c r="L2187" s="5"/>
      <c r="M2187" s="5"/>
      <c r="N2187" s="3" t="e">
        <f>IF(L2187="Availability", 0, IF(AND(#REF!="Y", OR(F2187&gt;2,#REF!&gt; 0)), 1, 0))</f>
        <v>#REF!</v>
      </c>
      <c r="O2187" s="5"/>
      <c r="P2187" s="5"/>
      <c r="Q2187" s="5"/>
      <c r="R2187" s="10"/>
      <c r="S2187" s="3">
        <f>_xlfn.XLOOKUP(E2187,DelayData!C:C,DelayData!E:E,"Not Found")</f>
        <v>0</v>
      </c>
      <c r="T2187" s="3">
        <f>tbl_master[[#This Row],[Delay Mins]]</f>
        <v>0</v>
      </c>
      <c r="U2187" s="41">
        <f t="shared" si="139"/>
        <v>3</v>
      </c>
      <c r="V2187" s="41" t="e" cm="1">
        <f t="array" aca="1" ref="V2187" ca="1">IF(V5COUNT(S2187:S2189)&lt;3,"",AVERAGE(S2187:S2189))</f>
        <v>#NAME?</v>
      </c>
      <c r="W2187" s="41" t="e">
        <f t="shared" ca="1" si="140"/>
        <v>#NAME?</v>
      </c>
      <c r="X2187" s="41" t="e">
        <f t="shared" ca="1" si="141"/>
        <v>#NAME?</v>
      </c>
      <c r="Y2187" s="44" t="e">
        <f t="shared" ca="1" si="142"/>
        <v>#NAME?</v>
      </c>
    </row>
    <row r="2188" spans="1:25" ht="45" hidden="1" x14ac:dyDescent="0.25">
      <c r="A2188" s="3" t="s">
        <v>3991</v>
      </c>
      <c r="B2188" s="4">
        <v>45653</v>
      </c>
      <c r="C2188" s="3"/>
      <c r="D2188" s="5" t="s">
        <v>3992</v>
      </c>
      <c r="E2188" s="3" t="s">
        <v>76</v>
      </c>
      <c r="F2188" s="3">
        <v>3</v>
      </c>
      <c r="G2188" s="3">
        <v>3</v>
      </c>
      <c r="H2188" s="4">
        <v>43728</v>
      </c>
      <c r="I2188" s="3" t="s">
        <v>203</v>
      </c>
      <c r="J2188" s="3" t="s">
        <v>239</v>
      </c>
      <c r="K2188" s="3" t="s">
        <v>28</v>
      </c>
      <c r="L2188" s="5"/>
      <c r="M2188" s="5"/>
      <c r="N2188" s="3" t="e">
        <f>IF(L2188="Availability", 0, IF(AND(#REF!="Y", OR(F2188&gt;2,#REF!&gt; 0)), 1, 0))</f>
        <v>#REF!</v>
      </c>
      <c r="O2188" s="5"/>
      <c r="P2188" s="5"/>
      <c r="Q2188" s="5"/>
      <c r="R2188" s="10"/>
      <c r="S2188" s="3">
        <f>_xlfn.XLOOKUP(E2188,DelayData!C:C,DelayData!E:E,"Not Found")</f>
        <v>0</v>
      </c>
      <c r="T2188" s="3">
        <f>tbl_master[[#This Row],[Delay Mins]]</f>
        <v>0</v>
      </c>
      <c r="U2188" s="41">
        <f t="shared" si="139"/>
        <v>0</v>
      </c>
      <c r="V2188" s="41" t="e" cm="1">
        <f t="array" aca="1" ref="V2188" ca="1">IF(V5COUNT(S2188:S2190)&lt;3,"",AVERAGE(S2188:S2190))</f>
        <v>#NAME?</v>
      </c>
      <c r="W2188" s="41" t="e">
        <f t="shared" ca="1" si="140"/>
        <v>#NAME?</v>
      </c>
      <c r="X2188" s="41" t="e">
        <f t="shared" ca="1" si="141"/>
        <v>#NAME?</v>
      </c>
      <c r="Y2188" s="44" t="e">
        <f t="shared" ca="1" si="142"/>
        <v>#NAME?</v>
      </c>
    </row>
    <row r="2189" spans="1:25" ht="45" hidden="1" x14ac:dyDescent="0.25">
      <c r="A2189" s="3" t="s">
        <v>3993</v>
      </c>
      <c r="B2189" s="4">
        <v>45653</v>
      </c>
      <c r="C2189" s="3"/>
      <c r="D2189" s="5" t="s">
        <v>3802</v>
      </c>
      <c r="E2189" s="3" t="s">
        <v>95</v>
      </c>
      <c r="F2189" s="3">
        <v>17</v>
      </c>
      <c r="G2189" s="3">
        <v>42</v>
      </c>
      <c r="H2189" s="4">
        <v>43545</v>
      </c>
      <c r="I2189" s="3" t="s">
        <v>26</v>
      </c>
      <c r="J2189" s="3" t="s">
        <v>361</v>
      </c>
      <c r="K2189" s="3" t="s">
        <v>28</v>
      </c>
      <c r="L2189" s="5"/>
      <c r="M2189" s="5"/>
      <c r="N2189" s="3" t="e">
        <f>IF(L2189="Availability", 0, IF(AND(#REF!="Y", OR(F2189&gt;2,#REF!&gt; 0)), 1, 0))</f>
        <v>#REF!</v>
      </c>
      <c r="O2189" s="5"/>
      <c r="P2189" s="5"/>
      <c r="Q2189" s="5"/>
      <c r="R2189" s="10"/>
      <c r="S2189" s="3">
        <f>_xlfn.XLOOKUP(E2189,DelayData!C:C,DelayData!E:E,"Not Found")</f>
        <v>0</v>
      </c>
      <c r="T2189" s="3">
        <f>tbl_master[[#This Row],[Delay Mins]]</f>
        <v>0</v>
      </c>
      <c r="U2189" s="41">
        <f t="shared" si="139"/>
        <v>0</v>
      </c>
      <c r="V2189" s="41" t="e" cm="1">
        <f t="array" aca="1" ref="V2189" ca="1">IF(V5COUNT(S2189:S2191)&lt;3,"",AVERAGE(S2189:S2191))</f>
        <v>#NAME?</v>
      </c>
      <c r="W2189" s="41" t="e">
        <f t="shared" ca="1" si="140"/>
        <v>#NAME?</v>
      </c>
      <c r="X2189" s="41" t="e">
        <f t="shared" ca="1" si="141"/>
        <v>#NAME?</v>
      </c>
      <c r="Y2189" s="44" t="e">
        <f t="shared" ca="1" si="142"/>
        <v>#NAME?</v>
      </c>
    </row>
    <row r="2190" spans="1:25" ht="75" hidden="1" x14ac:dyDescent="0.25">
      <c r="A2190" s="3" t="s">
        <v>3994</v>
      </c>
      <c r="B2190" s="4">
        <v>45653</v>
      </c>
      <c r="C2190" s="3"/>
      <c r="D2190" s="5" t="s">
        <v>795</v>
      </c>
      <c r="E2190" s="3" t="s">
        <v>95</v>
      </c>
      <c r="F2190" s="3">
        <v>17</v>
      </c>
      <c r="G2190" s="3">
        <v>21</v>
      </c>
      <c r="H2190" s="3"/>
      <c r="I2190" s="3" t="s">
        <v>119</v>
      </c>
      <c r="J2190" s="3" t="s">
        <v>163</v>
      </c>
      <c r="K2190" s="3" t="s">
        <v>28</v>
      </c>
      <c r="L2190" s="5"/>
      <c r="M2190" s="5"/>
      <c r="N2190" s="3" t="e">
        <f>IF(L2190="Availability", 0, IF(AND(#REF!="Y", OR(F2190&gt;2,#REF!&gt; 0)), 1, 0))</f>
        <v>#REF!</v>
      </c>
      <c r="O2190" s="5"/>
      <c r="P2190" s="5"/>
      <c r="Q2190" s="5"/>
      <c r="R2190" s="10"/>
      <c r="S2190" s="3">
        <f>_xlfn.XLOOKUP(E2190,DelayData!C:C,DelayData!E:E,"Not Found")</f>
        <v>0</v>
      </c>
      <c r="T2190" s="3">
        <f>tbl_master[[#This Row],[Delay Mins]]</f>
        <v>0</v>
      </c>
      <c r="U2190" s="41">
        <f t="shared" si="139"/>
        <v>0</v>
      </c>
      <c r="V2190" s="41" t="e" cm="1">
        <f t="array" aca="1" ref="V2190" ca="1">IF(V5COUNT(S2190:S2192)&lt;3,"",AVERAGE(S2190:S2192))</f>
        <v>#NAME?</v>
      </c>
      <c r="W2190" s="41" t="e">
        <f t="shared" ca="1" si="140"/>
        <v>#NAME?</v>
      </c>
      <c r="X2190" s="41" t="e">
        <f t="shared" ca="1" si="141"/>
        <v>#NAME?</v>
      </c>
      <c r="Y2190" s="44" t="e">
        <f t="shared" ca="1" si="142"/>
        <v>#NAME?</v>
      </c>
    </row>
    <row r="2191" spans="1:25" ht="75" hidden="1" x14ac:dyDescent="0.25">
      <c r="A2191" s="3" t="s">
        <v>3995</v>
      </c>
      <c r="B2191" s="4">
        <v>45653</v>
      </c>
      <c r="C2191" s="3"/>
      <c r="D2191" s="5" t="s">
        <v>1631</v>
      </c>
      <c r="E2191" s="3" t="s">
        <v>58</v>
      </c>
      <c r="F2191" s="3">
        <v>12</v>
      </c>
      <c r="G2191" s="3">
        <v>12</v>
      </c>
      <c r="H2191" s="4">
        <v>43988</v>
      </c>
      <c r="I2191" s="3" t="s">
        <v>59</v>
      </c>
      <c r="J2191" s="3" t="s">
        <v>55</v>
      </c>
      <c r="K2191" s="3" t="s">
        <v>28</v>
      </c>
      <c r="L2191" s="5"/>
      <c r="M2191" s="5"/>
      <c r="N2191" s="3" t="e">
        <f>IF(L2191="Availability", 0, IF(AND(#REF!="Y", OR(F2191&gt;2,#REF!&gt; 0)), 1, 0))</f>
        <v>#REF!</v>
      </c>
      <c r="O2191" s="5"/>
      <c r="P2191" s="5"/>
      <c r="Q2191" s="5"/>
      <c r="R2191" s="10"/>
      <c r="S2191" s="3">
        <f>_xlfn.XLOOKUP(E2191,DelayData!C:C,DelayData!E:E,"Not Found")</f>
        <v>2</v>
      </c>
      <c r="T2191" s="3">
        <f>tbl_master[[#This Row],[Delay Mins]]</f>
        <v>2</v>
      </c>
      <c r="U2191" s="41">
        <f t="shared" si="139"/>
        <v>0</v>
      </c>
      <c r="V2191" s="41" t="e" cm="1">
        <f t="array" aca="1" ref="V2191" ca="1">IF(V5COUNT(S2191:S2193)&lt;3,"",AVERAGE(S2191:S2193))</f>
        <v>#NAME?</v>
      </c>
      <c r="W2191" s="41" t="e">
        <f t="shared" ca="1" si="140"/>
        <v>#NAME?</v>
      </c>
      <c r="X2191" s="41" t="e">
        <f t="shared" ca="1" si="141"/>
        <v>#NAME?</v>
      </c>
      <c r="Y2191" s="44" t="e">
        <f t="shared" ca="1" si="142"/>
        <v>#NAME?</v>
      </c>
    </row>
    <row r="2192" spans="1:25" ht="60" hidden="1" x14ac:dyDescent="0.25">
      <c r="A2192" s="3" t="s">
        <v>3996</v>
      </c>
      <c r="B2192" s="4">
        <v>45653</v>
      </c>
      <c r="C2192" s="3"/>
      <c r="D2192" s="5" t="s">
        <v>3997</v>
      </c>
      <c r="E2192" s="3" t="s">
        <v>350</v>
      </c>
      <c r="F2192" s="3">
        <v>31</v>
      </c>
      <c r="G2192" s="3">
        <v>36</v>
      </c>
      <c r="H2192" s="4">
        <v>43852</v>
      </c>
      <c r="I2192" s="3" t="s">
        <v>39</v>
      </c>
      <c r="J2192" s="3" t="s">
        <v>27</v>
      </c>
      <c r="K2192" s="3" t="s">
        <v>28</v>
      </c>
      <c r="L2192" s="5"/>
      <c r="M2192" s="5"/>
      <c r="N2192" s="3" t="e">
        <f>IF(L2192="Availability", 0, IF(AND(#REF!="Y", OR(F2192&gt;2,#REF!&gt; 0)), 1, 0))</f>
        <v>#REF!</v>
      </c>
      <c r="O2192" s="5"/>
      <c r="P2192" s="5"/>
      <c r="Q2192" s="5"/>
      <c r="R2192" s="10"/>
      <c r="S2192" s="3">
        <f>_xlfn.XLOOKUP(E2192,DelayData!C:C,DelayData!E:E,"Not Found")</f>
        <v>7</v>
      </c>
      <c r="T2192" s="3">
        <f>tbl_master[[#This Row],[Delay Mins]]</f>
        <v>7</v>
      </c>
      <c r="U2192" s="41">
        <f t="shared" si="139"/>
        <v>2</v>
      </c>
      <c r="V2192" s="41" t="e" cm="1">
        <f t="array" aca="1" ref="V2192" ca="1">IF(V5COUNT(S2192:S2194)&lt;3,"",AVERAGE(S2192:S2194))</f>
        <v>#NAME?</v>
      </c>
      <c r="W2192" s="41" t="e">
        <f t="shared" ca="1" si="140"/>
        <v>#NAME?</v>
      </c>
      <c r="X2192" s="41" t="e">
        <f t="shared" ca="1" si="141"/>
        <v>#NAME?</v>
      </c>
      <c r="Y2192" s="44" t="e">
        <f t="shared" ca="1" si="142"/>
        <v>#NAME?</v>
      </c>
    </row>
    <row r="2193" spans="1:25" ht="60" hidden="1" x14ac:dyDescent="0.25">
      <c r="A2193" s="3" t="s">
        <v>3998</v>
      </c>
      <c r="B2193" s="4">
        <v>45650</v>
      </c>
      <c r="C2193" s="3"/>
      <c r="D2193" s="5" t="s">
        <v>2072</v>
      </c>
      <c r="E2193" s="3" t="s">
        <v>3999</v>
      </c>
      <c r="F2193" s="3">
        <v>17</v>
      </c>
      <c r="G2193" s="3">
        <v>20</v>
      </c>
      <c r="H2193" s="4">
        <v>43868</v>
      </c>
      <c r="I2193" s="3" t="s">
        <v>4000</v>
      </c>
      <c r="J2193" s="3" t="s">
        <v>2199</v>
      </c>
      <c r="K2193" s="3" t="s">
        <v>28</v>
      </c>
      <c r="L2193" s="5"/>
      <c r="M2193" s="5"/>
      <c r="N2193" s="3" t="e">
        <f>IF(L2193="Availability", 0, IF(AND(#REF!="Y", OR(F2193&gt;2,#REF!&gt; 0)), 1, 0))</f>
        <v>#REF!</v>
      </c>
      <c r="O2193" s="5"/>
      <c r="P2193" s="5"/>
      <c r="Q2193" s="5"/>
      <c r="R2193" s="10"/>
      <c r="S2193" s="3" t="str">
        <f>_xlfn.XLOOKUP(E2193,DelayData!C:C,DelayData!E:E,"Not Found")</f>
        <v>Not Found</v>
      </c>
      <c r="T2193" s="3" t="str">
        <f>tbl_master[[#This Row],[Delay Mins]]</f>
        <v>Not Found</v>
      </c>
      <c r="U2193" s="41">
        <f t="shared" si="139"/>
        <v>7</v>
      </c>
      <c r="V2193" s="41" t="e" cm="1">
        <f t="array" aca="1" ref="V2193" ca="1">IF(V5COUNT(S2193:S2195)&lt;3,"",AVERAGE(S2193:S2195))</f>
        <v>#NAME?</v>
      </c>
      <c r="W2193" s="41" t="e">
        <f t="shared" ca="1" si="140"/>
        <v>#VALUE!</v>
      </c>
      <c r="X2193" s="41" t="e">
        <f t="shared" ca="1" si="141"/>
        <v>#VALUE!</v>
      </c>
      <c r="Y2193" s="44" t="e">
        <f t="shared" ca="1" si="142"/>
        <v>#VALUE!</v>
      </c>
    </row>
    <row r="2194" spans="1:25" ht="60" hidden="1" x14ac:dyDescent="0.25">
      <c r="A2194" s="3" t="s">
        <v>4001</v>
      </c>
      <c r="B2194" s="4">
        <v>45650</v>
      </c>
      <c r="C2194" s="3"/>
      <c r="D2194" s="5" t="s">
        <v>231</v>
      </c>
      <c r="E2194" s="3" t="s">
        <v>241</v>
      </c>
      <c r="F2194" s="3">
        <v>2</v>
      </c>
      <c r="G2194" s="3">
        <v>2</v>
      </c>
      <c r="H2194" s="4">
        <v>43542</v>
      </c>
      <c r="I2194" s="3" t="s">
        <v>26</v>
      </c>
      <c r="J2194" s="3" t="s">
        <v>242</v>
      </c>
      <c r="K2194" s="3" t="s">
        <v>28</v>
      </c>
      <c r="L2194" s="5"/>
      <c r="M2194" s="5"/>
      <c r="N2194" s="3" t="e">
        <f>IF(L2194="Availability", 0, IF(AND(#REF!="Y", OR(F2194&gt;2,#REF!&gt; 0)), 1, 0))</f>
        <v>#REF!</v>
      </c>
      <c r="O2194" s="5"/>
      <c r="P2194" s="5"/>
      <c r="Q2194" s="5"/>
      <c r="R2194" s="10"/>
      <c r="S2194" s="3">
        <f>_xlfn.XLOOKUP(E2194,DelayData!C:C,DelayData!E:E,"Not Found")</f>
        <v>0</v>
      </c>
      <c r="T2194" s="3">
        <f>tbl_master[[#This Row],[Delay Mins]]</f>
        <v>0</v>
      </c>
      <c r="U2194" s="41" t="str">
        <f t="shared" si="139"/>
        <v>Not Found</v>
      </c>
      <c r="V2194" s="41" t="e" cm="1">
        <f t="array" aca="1" ref="V2194" ca="1">IF(V5COUNT(S2194:S2196)&lt;3,"",AVERAGE(S2194:S2196))</f>
        <v>#NAME?</v>
      </c>
      <c r="W2194" s="41" t="e">
        <f t="shared" ca="1" si="140"/>
        <v>#VALUE!</v>
      </c>
      <c r="X2194" s="41" t="e">
        <f t="shared" ca="1" si="141"/>
        <v>#VALUE!</v>
      </c>
      <c r="Y2194" s="44" t="e">
        <f t="shared" ca="1" si="142"/>
        <v>#VALUE!</v>
      </c>
    </row>
    <row r="2195" spans="1:25" ht="75" hidden="1" x14ac:dyDescent="0.25">
      <c r="A2195" s="3" t="s">
        <v>4002</v>
      </c>
      <c r="B2195" s="4">
        <v>45649</v>
      </c>
      <c r="C2195" s="3"/>
      <c r="D2195" s="5" t="s">
        <v>4003</v>
      </c>
      <c r="E2195" s="3" t="s">
        <v>1258</v>
      </c>
      <c r="F2195" s="3">
        <v>20</v>
      </c>
      <c r="G2195" s="3">
        <v>20</v>
      </c>
      <c r="H2195" s="4">
        <v>43808</v>
      </c>
      <c r="I2195" s="3" t="s">
        <v>39</v>
      </c>
      <c r="J2195" s="3" t="s">
        <v>163</v>
      </c>
      <c r="K2195" s="3" t="s">
        <v>28</v>
      </c>
      <c r="L2195" s="5"/>
      <c r="M2195" s="5"/>
      <c r="N2195" s="3" t="e">
        <f>IF(L2195="Availability", 0, IF(AND(#REF!="Y", OR(F2195&gt;2,#REF!&gt; 0)), 1, 0))</f>
        <v>#REF!</v>
      </c>
      <c r="O2195" s="5"/>
      <c r="P2195" s="5"/>
      <c r="Q2195" s="5"/>
      <c r="R2195" s="10"/>
      <c r="S2195" s="3">
        <f>_xlfn.XLOOKUP(E2195,DelayData!C:C,DelayData!E:E,"Not Found")</f>
        <v>0</v>
      </c>
      <c r="T2195" s="3">
        <f>tbl_master[[#This Row],[Delay Mins]]</f>
        <v>0</v>
      </c>
      <c r="U2195" s="41">
        <f t="shared" si="139"/>
        <v>0</v>
      </c>
      <c r="V2195" s="41" t="e" cm="1">
        <f t="array" aca="1" ref="V2195" ca="1">IF(V5COUNT(S2195:S2197)&lt;3,"",AVERAGE(S2195:S2197))</f>
        <v>#NAME?</v>
      </c>
      <c r="W2195" s="41" t="e">
        <f t="shared" ca="1" si="140"/>
        <v>#NAME?</v>
      </c>
      <c r="X2195" s="41" t="e">
        <f t="shared" ca="1" si="141"/>
        <v>#NAME?</v>
      </c>
      <c r="Y2195" s="44" t="e">
        <f t="shared" ca="1" si="142"/>
        <v>#NAME?</v>
      </c>
    </row>
    <row r="2196" spans="1:25" ht="150" hidden="1" x14ac:dyDescent="0.25">
      <c r="A2196" s="3" t="s">
        <v>4004</v>
      </c>
      <c r="B2196" s="4">
        <v>45649</v>
      </c>
      <c r="C2196" s="3"/>
      <c r="D2196" s="5" t="s">
        <v>4005</v>
      </c>
      <c r="E2196" s="3" t="s">
        <v>87</v>
      </c>
      <c r="F2196" s="3">
        <v>12</v>
      </c>
      <c r="G2196" s="3">
        <v>50</v>
      </c>
      <c r="H2196" s="4">
        <v>43545</v>
      </c>
      <c r="I2196" s="3" t="s">
        <v>26</v>
      </c>
      <c r="J2196" s="3"/>
      <c r="K2196" s="3" t="s">
        <v>34</v>
      </c>
      <c r="L2196" s="5"/>
      <c r="M2196" s="5"/>
      <c r="N2196" s="3" t="e">
        <f>IF(L2196="Availability", 0, IF(AND(#REF!="Y", OR(F2196&gt;2,#REF!&gt; 0)), 1, 0))</f>
        <v>#REF!</v>
      </c>
      <c r="O2196" s="5"/>
      <c r="P2196" s="5"/>
      <c r="Q2196" s="5"/>
      <c r="R2196" s="10"/>
      <c r="S2196" s="3">
        <f>_xlfn.XLOOKUP(E2196,DelayData!C:C,DelayData!E:E,"Not Found")</f>
        <v>0</v>
      </c>
      <c r="T2196" s="3">
        <f>tbl_master[[#This Row],[Delay Mins]]</f>
        <v>0</v>
      </c>
      <c r="U2196" s="41">
        <f t="shared" si="139"/>
        <v>0</v>
      </c>
      <c r="V2196" s="41" t="e" cm="1">
        <f t="array" aca="1" ref="V2196" ca="1">IF(V5COUNT(S2196:S2198)&lt;3,"",AVERAGE(S2196:S2198))</f>
        <v>#NAME?</v>
      </c>
      <c r="W2196" s="41" t="e">
        <f t="shared" ca="1" si="140"/>
        <v>#NAME?</v>
      </c>
      <c r="X2196" s="41" t="e">
        <f t="shared" ca="1" si="141"/>
        <v>#NAME?</v>
      </c>
      <c r="Y2196" s="44" t="e">
        <f t="shared" ca="1" si="142"/>
        <v>#NAME?</v>
      </c>
    </row>
    <row r="2197" spans="1:25" ht="60" hidden="1" x14ac:dyDescent="0.25">
      <c r="A2197" s="3" t="s">
        <v>4006</v>
      </c>
      <c r="B2197" s="4">
        <v>45649</v>
      </c>
      <c r="C2197" s="3"/>
      <c r="D2197" s="5" t="s">
        <v>3451</v>
      </c>
      <c r="E2197" s="3" t="s">
        <v>70</v>
      </c>
      <c r="F2197" s="3">
        <v>18</v>
      </c>
      <c r="G2197" s="3">
        <v>18</v>
      </c>
      <c r="H2197" s="3"/>
      <c r="I2197" s="3" t="s">
        <v>71</v>
      </c>
      <c r="J2197" s="3" t="s">
        <v>55</v>
      </c>
      <c r="K2197" s="3" t="s">
        <v>28</v>
      </c>
      <c r="L2197" s="5"/>
      <c r="M2197" s="5"/>
      <c r="N2197" s="3" t="e">
        <f>IF(L2197="Availability", 0, IF(AND(#REF!="Y", OR(F2197&gt;2,#REF!&gt; 0)), 1, 0))</f>
        <v>#REF!</v>
      </c>
      <c r="O2197" s="5"/>
      <c r="P2197" s="5"/>
      <c r="Q2197" s="5"/>
      <c r="R2197" s="10"/>
      <c r="S2197" s="3">
        <f>_xlfn.XLOOKUP(E2197,DelayData!C:C,DelayData!E:E,"Not Found")</f>
        <v>27</v>
      </c>
      <c r="T2197" s="3">
        <f>tbl_master[[#This Row],[Delay Mins]]</f>
        <v>27</v>
      </c>
      <c r="U2197" s="41">
        <f t="shared" si="139"/>
        <v>0</v>
      </c>
      <c r="V2197" s="41" t="e" cm="1">
        <f t="array" aca="1" ref="V2197" ca="1">IF(V5COUNT(S2197:S2199)&lt;3,"",AVERAGE(S2197:S2199))</f>
        <v>#NAME?</v>
      </c>
      <c r="W2197" s="41" t="e">
        <f t="shared" ca="1" si="140"/>
        <v>#NAME?</v>
      </c>
      <c r="X2197" s="41" t="e">
        <f t="shared" ca="1" si="141"/>
        <v>#NAME?</v>
      </c>
      <c r="Y2197" s="44" t="e">
        <f t="shared" ca="1" si="142"/>
        <v>#NAME?</v>
      </c>
    </row>
    <row r="2198" spans="1:25" ht="60" hidden="1" x14ac:dyDescent="0.25">
      <c r="A2198" s="3" t="s">
        <v>4007</v>
      </c>
      <c r="B2198" s="4">
        <v>45649</v>
      </c>
      <c r="C2198" s="3"/>
      <c r="D2198" s="5" t="s">
        <v>2787</v>
      </c>
      <c r="E2198" s="3" t="s">
        <v>99</v>
      </c>
      <c r="F2198" s="3">
        <v>26</v>
      </c>
      <c r="G2198" s="3">
        <v>68</v>
      </c>
      <c r="H2198" s="4">
        <v>43532</v>
      </c>
      <c r="I2198" s="3" t="s">
        <v>26</v>
      </c>
      <c r="J2198" s="3" t="s">
        <v>361</v>
      </c>
      <c r="K2198" s="3" t="s">
        <v>28</v>
      </c>
      <c r="L2198" s="5"/>
      <c r="M2198" s="5"/>
      <c r="N2198" s="3" t="e">
        <f>IF(L2198="Availability", 0, IF(AND(#REF!="Y", OR(F2198&gt;2,#REF!&gt; 0)), 1, 0))</f>
        <v>#REF!</v>
      </c>
      <c r="O2198" s="5"/>
      <c r="P2198" s="5"/>
      <c r="Q2198" s="5"/>
      <c r="R2198" s="10"/>
      <c r="S2198" s="3">
        <f>_xlfn.XLOOKUP(E2198,DelayData!C:C,DelayData!E:E,"Not Found")</f>
        <v>12</v>
      </c>
      <c r="T2198" s="3">
        <f>tbl_master[[#This Row],[Delay Mins]]</f>
        <v>12</v>
      </c>
      <c r="U2198" s="41">
        <f t="shared" si="139"/>
        <v>27</v>
      </c>
      <c r="V2198" s="41" t="e" cm="1">
        <f t="array" aca="1" ref="V2198" ca="1">IF(V5COUNT(S2198:S2200)&lt;3,"",AVERAGE(S2198:S2200))</f>
        <v>#NAME?</v>
      </c>
      <c r="W2198" s="41" t="e">
        <f t="shared" ca="1" si="140"/>
        <v>#NAME?</v>
      </c>
      <c r="X2198" s="41" t="e">
        <f t="shared" ca="1" si="141"/>
        <v>#NAME?</v>
      </c>
      <c r="Y2198" s="44" t="e">
        <f t="shared" ca="1" si="142"/>
        <v>#NAME?</v>
      </c>
    </row>
    <row r="2199" spans="1:25" ht="75" hidden="1" x14ac:dyDescent="0.25">
      <c r="A2199" s="3" t="s">
        <v>4008</v>
      </c>
      <c r="B2199" s="4">
        <v>45648</v>
      </c>
      <c r="C2199" s="3"/>
      <c r="D2199" s="5" t="s">
        <v>4009</v>
      </c>
      <c r="E2199" s="3" t="s">
        <v>121</v>
      </c>
      <c r="F2199" s="3">
        <v>4</v>
      </c>
      <c r="G2199" s="3">
        <v>4</v>
      </c>
      <c r="H2199" s="4">
        <v>43908</v>
      </c>
      <c r="I2199" s="3" t="s">
        <v>203</v>
      </c>
      <c r="J2199" s="3" t="s">
        <v>239</v>
      </c>
      <c r="K2199" s="3" t="s">
        <v>28</v>
      </c>
      <c r="L2199" s="5"/>
      <c r="M2199" s="5"/>
      <c r="N2199" s="3" t="e">
        <f>IF(L2199="Availability", 0, IF(AND(#REF!="Y", OR(F2199&gt;2,#REF!&gt; 0)), 1, 0))</f>
        <v>#REF!</v>
      </c>
      <c r="O2199" s="5"/>
      <c r="P2199" s="5"/>
      <c r="Q2199" s="5"/>
      <c r="R2199" s="10"/>
      <c r="S2199" s="3">
        <f>_xlfn.XLOOKUP(E2199,DelayData!C:C,DelayData!E:E,"Not Found")</f>
        <v>0</v>
      </c>
      <c r="T2199" s="3">
        <f>tbl_master[[#This Row],[Delay Mins]]</f>
        <v>0</v>
      </c>
      <c r="U2199" s="41">
        <f t="shared" si="139"/>
        <v>12</v>
      </c>
      <c r="V2199" s="41" t="e" cm="1">
        <f t="array" aca="1" ref="V2199" ca="1">IF(V5COUNT(S2199:S2201)&lt;3,"",AVERAGE(S2199:S2201))</f>
        <v>#NAME?</v>
      </c>
      <c r="W2199" s="41" t="e">
        <f t="shared" ca="1" si="140"/>
        <v>#NAME?</v>
      </c>
      <c r="X2199" s="41" t="e">
        <f t="shared" ca="1" si="141"/>
        <v>#NAME?</v>
      </c>
      <c r="Y2199" s="44" t="e">
        <f t="shared" ca="1" si="142"/>
        <v>#NAME?</v>
      </c>
    </row>
    <row r="2200" spans="1:25" ht="60" hidden="1" x14ac:dyDescent="0.25">
      <c r="A2200" s="3" t="s">
        <v>4010</v>
      </c>
      <c r="B2200" s="4">
        <v>45648</v>
      </c>
      <c r="C2200" s="3"/>
      <c r="D2200" s="5" t="s">
        <v>1101</v>
      </c>
      <c r="E2200" s="3" t="s">
        <v>118</v>
      </c>
      <c r="F2200" s="3">
        <v>3</v>
      </c>
      <c r="G2200" s="3">
        <v>3</v>
      </c>
      <c r="H2200" s="4">
        <v>44040</v>
      </c>
      <c r="I2200" s="3" t="s">
        <v>2983</v>
      </c>
      <c r="J2200" s="3" t="s">
        <v>1398</v>
      </c>
      <c r="K2200" s="3" t="s">
        <v>28</v>
      </c>
      <c r="L2200" s="5"/>
      <c r="M2200" s="5"/>
      <c r="N2200" s="3" t="e">
        <f>IF(L2200="Availability", 0, IF(AND(#REF!="Y", OR(F2200&gt;2,#REF!&gt; 0)), 1, 0))</f>
        <v>#REF!</v>
      </c>
      <c r="O2200" s="5"/>
      <c r="P2200" s="5"/>
      <c r="Q2200" s="5"/>
      <c r="R2200" s="10"/>
      <c r="S2200" s="3">
        <f>_xlfn.XLOOKUP(E2200,DelayData!C:C,DelayData!E:E,"Not Found")</f>
        <v>0</v>
      </c>
      <c r="T2200" s="3">
        <f>tbl_master[[#This Row],[Delay Mins]]</f>
        <v>0</v>
      </c>
      <c r="U2200" s="41">
        <f t="shared" si="139"/>
        <v>0</v>
      </c>
      <c r="V2200" s="41" t="e" cm="1">
        <f t="array" aca="1" ref="V2200" ca="1">IF(V5COUNT(S2200:S2202)&lt;3,"",AVERAGE(S2200:S2202))</f>
        <v>#NAME?</v>
      </c>
      <c r="W2200" s="41" t="e">
        <f t="shared" ca="1" si="140"/>
        <v>#NAME?</v>
      </c>
      <c r="X2200" s="41" t="e">
        <f t="shared" ca="1" si="141"/>
        <v>#NAME?</v>
      </c>
      <c r="Y2200" s="44" t="e">
        <f t="shared" ca="1" si="142"/>
        <v>#NAME?</v>
      </c>
    </row>
    <row r="2201" spans="1:25" ht="75" hidden="1" x14ac:dyDescent="0.25">
      <c r="A2201" s="3" t="s">
        <v>4011</v>
      </c>
      <c r="B2201" s="4">
        <v>45648</v>
      </c>
      <c r="C2201" s="3"/>
      <c r="D2201" s="5" t="s">
        <v>4012</v>
      </c>
      <c r="E2201" s="3" t="s">
        <v>95</v>
      </c>
      <c r="F2201" s="3">
        <v>6</v>
      </c>
      <c r="G2201" s="3">
        <v>9</v>
      </c>
      <c r="H2201" s="4">
        <v>43714</v>
      </c>
      <c r="I2201" s="3" t="s">
        <v>39</v>
      </c>
      <c r="J2201" s="3" t="s">
        <v>361</v>
      </c>
      <c r="K2201" s="3" t="s">
        <v>28</v>
      </c>
      <c r="L2201" s="5"/>
      <c r="M2201" s="5"/>
      <c r="N2201" s="3" t="e">
        <f>IF(L2201="Availability", 0, IF(AND(#REF!="Y", OR(F2201&gt;2,#REF!&gt; 0)), 1, 0))</f>
        <v>#REF!</v>
      </c>
      <c r="O2201" s="5"/>
      <c r="P2201" s="5"/>
      <c r="Q2201" s="5"/>
      <c r="R2201" s="10"/>
      <c r="S2201" s="3">
        <f>_xlfn.XLOOKUP(E2201,DelayData!C:C,DelayData!E:E,"Not Found")</f>
        <v>0</v>
      </c>
      <c r="T2201" s="3">
        <f>tbl_master[[#This Row],[Delay Mins]]</f>
        <v>0</v>
      </c>
      <c r="U2201" s="41">
        <f t="shared" si="139"/>
        <v>0</v>
      </c>
      <c r="V2201" s="41" t="e" cm="1">
        <f t="array" aca="1" ref="V2201" ca="1">IF(V5COUNT(S2201:S2203)&lt;3,"",AVERAGE(S2201:S2203))</f>
        <v>#NAME?</v>
      </c>
      <c r="W2201" s="41" t="e">
        <f t="shared" ca="1" si="140"/>
        <v>#NAME?</v>
      </c>
      <c r="X2201" s="41" t="e">
        <f t="shared" ca="1" si="141"/>
        <v>#NAME?</v>
      </c>
      <c r="Y2201" s="44" t="e">
        <f t="shared" ca="1" si="142"/>
        <v>#NAME?</v>
      </c>
    </row>
    <row r="2202" spans="1:25" ht="30" hidden="1" x14ac:dyDescent="0.25">
      <c r="A2202" s="3" t="s">
        <v>4013</v>
      </c>
      <c r="B2202" s="4">
        <v>45648</v>
      </c>
      <c r="C2202" s="3"/>
      <c r="D2202" s="5"/>
      <c r="E2202" s="3" t="s">
        <v>3385</v>
      </c>
      <c r="F2202" s="3">
        <v>85</v>
      </c>
      <c r="G2202" s="3">
        <v>272</v>
      </c>
      <c r="H2202" s="3"/>
      <c r="I2202" s="3" t="s">
        <v>33</v>
      </c>
      <c r="J2202" s="3" t="s">
        <v>288</v>
      </c>
      <c r="K2202" s="3" t="s">
        <v>28</v>
      </c>
      <c r="L2202" s="5"/>
      <c r="M2202" s="5"/>
      <c r="N2202" s="3" t="e">
        <f>IF(L2202="Availability", 0, IF(AND(#REF!="Y", OR(F2202&gt;2,#REF!&gt; 0)), 1, 0))</f>
        <v>#REF!</v>
      </c>
      <c r="O2202" s="5"/>
      <c r="P2202" s="5"/>
      <c r="Q2202" s="5"/>
      <c r="R2202" s="10"/>
      <c r="S2202" s="3">
        <f>_xlfn.XLOOKUP(E2202,DelayData!C:C,DelayData!E:E,"Not Found")</f>
        <v>3</v>
      </c>
      <c r="T2202" s="3">
        <f>tbl_master[[#This Row],[Delay Mins]]</f>
        <v>3</v>
      </c>
      <c r="U2202" s="41">
        <f t="shared" si="139"/>
        <v>0</v>
      </c>
      <c r="V2202" s="41" t="e" cm="1">
        <f t="array" aca="1" ref="V2202" ca="1">IF(V5COUNT(S2202:S2204)&lt;3,"",AVERAGE(S2202:S2204))</f>
        <v>#NAME?</v>
      </c>
      <c r="W2202" s="41" t="e">
        <f t="shared" ca="1" si="140"/>
        <v>#NAME?</v>
      </c>
      <c r="X2202" s="41" t="e">
        <f t="shared" ca="1" si="141"/>
        <v>#NAME?</v>
      </c>
      <c r="Y2202" s="44" t="e">
        <f t="shared" ca="1" si="142"/>
        <v>#NAME?</v>
      </c>
    </row>
    <row r="2203" spans="1:25" ht="45" hidden="1" x14ac:dyDescent="0.25">
      <c r="A2203" s="3" t="s">
        <v>4014</v>
      </c>
      <c r="B2203" s="4">
        <v>45648</v>
      </c>
      <c r="C2203" s="3"/>
      <c r="D2203" s="5" t="s">
        <v>4015</v>
      </c>
      <c r="E2203" s="3" t="s">
        <v>177</v>
      </c>
      <c r="F2203" s="3">
        <v>44</v>
      </c>
      <c r="G2203" s="3">
        <v>66</v>
      </c>
      <c r="H2203" s="3"/>
      <c r="I2203" s="3" t="s">
        <v>178</v>
      </c>
      <c r="J2203" s="3" t="s">
        <v>55</v>
      </c>
      <c r="K2203" s="3" t="s">
        <v>28</v>
      </c>
      <c r="L2203" s="5"/>
      <c r="M2203" s="5"/>
      <c r="N2203" s="3" t="e">
        <f>IF(L2203="Availability", 0, IF(AND(#REF!="Y", OR(F2203&gt;2,#REF!&gt; 0)), 1, 0))</f>
        <v>#REF!</v>
      </c>
      <c r="O2203" s="5"/>
      <c r="P2203" s="5"/>
      <c r="Q2203" s="5"/>
      <c r="R2203" s="10"/>
      <c r="S2203" s="3">
        <f>_xlfn.XLOOKUP(E2203,DelayData!C:C,DelayData!E:E,"Not Found")</f>
        <v>8</v>
      </c>
      <c r="T2203" s="3">
        <f>tbl_master[[#This Row],[Delay Mins]]</f>
        <v>8</v>
      </c>
      <c r="U2203" s="41">
        <f t="shared" si="139"/>
        <v>3</v>
      </c>
      <c r="V2203" s="41" t="e" cm="1">
        <f t="array" aca="1" ref="V2203" ca="1">IF(V5COUNT(S2203:S2205)&lt;3,"",AVERAGE(S2203:S2205))</f>
        <v>#NAME?</v>
      </c>
      <c r="W2203" s="41" t="e">
        <f t="shared" ca="1" si="140"/>
        <v>#NAME?</v>
      </c>
      <c r="X2203" s="41" t="e">
        <f t="shared" ca="1" si="141"/>
        <v>#NAME?</v>
      </c>
      <c r="Y2203" s="44" t="e">
        <f t="shared" ca="1" si="142"/>
        <v>#NAME?</v>
      </c>
    </row>
    <row r="2204" spans="1:25" ht="60" hidden="1" x14ac:dyDescent="0.25">
      <c r="A2204" s="3" t="s">
        <v>4016</v>
      </c>
      <c r="B2204" s="4">
        <v>45648</v>
      </c>
      <c r="C2204" s="3"/>
      <c r="D2204" s="5" t="s">
        <v>2031</v>
      </c>
      <c r="E2204" s="3" t="s">
        <v>70</v>
      </c>
      <c r="F2204" s="3">
        <v>20</v>
      </c>
      <c r="G2204" s="3">
        <v>87</v>
      </c>
      <c r="H2204" s="4">
        <v>43532</v>
      </c>
      <c r="I2204" s="3" t="s">
        <v>71</v>
      </c>
      <c r="J2204" s="3" t="s">
        <v>55</v>
      </c>
      <c r="K2204" s="3" t="s">
        <v>28</v>
      </c>
      <c r="L2204" s="5"/>
      <c r="M2204" s="5"/>
      <c r="N2204" s="3" t="e">
        <f>IF(L2204="Availability", 0, IF(AND(#REF!="Y", OR(F2204&gt;2,#REF!&gt; 0)), 1, 0))</f>
        <v>#REF!</v>
      </c>
      <c r="O2204" s="5"/>
      <c r="P2204" s="5"/>
      <c r="Q2204" s="5"/>
      <c r="R2204" s="10"/>
      <c r="S2204" s="3">
        <f>_xlfn.XLOOKUP(E2204,DelayData!C:C,DelayData!E:E,"Not Found")</f>
        <v>27</v>
      </c>
      <c r="T2204" s="3">
        <f>tbl_master[[#This Row],[Delay Mins]]</f>
        <v>27</v>
      </c>
      <c r="U2204" s="41">
        <f t="shared" si="139"/>
        <v>8</v>
      </c>
      <c r="V2204" s="41" t="e" cm="1">
        <f t="array" aca="1" ref="V2204" ca="1">IF(V5COUNT(S2204:S2206)&lt;3,"",AVERAGE(S2204:S2206))</f>
        <v>#NAME?</v>
      </c>
      <c r="W2204" s="41" t="e">
        <f t="shared" ca="1" si="140"/>
        <v>#NAME?</v>
      </c>
      <c r="X2204" s="41" t="e">
        <f t="shared" ca="1" si="141"/>
        <v>#NAME?</v>
      </c>
      <c r="Y2204" s="44" t="e">
        <f t="shared" ca="1" si="142"/>
        <v>#NAME?</v>
      </c>
    </row>
    <row r="2205" spans="1:25" ht="75" hidden="1" x14ac:dyDescent="0.25">
      <c r="A2205" s="3" t="s">
        <v>4017</v>
      </c>
      <c r="B2205" s="4">
        <v>45647</v>
      </c>
      <c r="C2205" s="3"/>
      <c r="D2205" s="5" t="s">
        <v>3840</v>
      </c>
      <c r="E2205" s="3" t="s">
        <v>48</v>
      </c>
      <c r="F2205" s="3">
        <v>4</v>
      </c>
      <c r="G2205" s="3">
        <v>4</v>
      </c>
      <c r="H2205" s="4">
        <v>43812</v>
      </c>
      <c r="I2205" s="3" t="s">
        <v>39</v>
      </c>
      <c r="J2205" s="3" t="s">
        <v>163</v>
      </c>
      <c r="K2205" s="3" t="s">
        <v>28</v>
      </c>
      <c r="L2205" s="5"/>
      <c r="M2205" s="5"/>
      <c r="N2205" s="3" t="e">
        <f>IF(L2205="Availability", 0, IF(AND(#REF!="Y", OR(F2205&gt;2,#REF!&gt; 0)), 1, 0))</f>
        <v>#REF!</v>
      </c>
      <c r="O2205" s="5"/>
      <c r="P2205" s="5"/>
      <c r="Q2205" s="5"/>
      <c r="R2205" s="10"/>
      <c r="S2205" s="3">
        <f>_xlfn.XLOOKUP(E2205,DelayData!C:C,DelayData!E:E,"Not Found")</f>
        <v>0</v>
      </c>
      <c r="T2205" s="3">
        <f>tbl_master[[#This Row],[Delay Mins]]</f>
        <v>0</v>
      </c>
      <c r="U2205" s="41">
        <f t="shared" si="139"/>
        <v>27</v>
      </c>
      <c r="V2205" s="41" t="e" cm="1">
        <f t="array" aca="1" ref="V2205" ca="1">IF(V5COUNT(S2205:S2207)&lt;3,"",AVERAGE(S2205:S2207))</f>
        <v>#NAME?</v>
      </c>
      <c r="W2205" s="41" t="e">
        <f t="shared" ca="1" si="140"/>
        <v>#NAME?</v>
      </c>
      <c r="X2205" s="41" t="e">
        <f t="shared" ca="1" si="141"/>
        <v>#NAME?</v>
      </c>
      <c r="Y2205" s="44" t="e">
        <f t="shared" ca="1" si="142"/>
        <v>#NAME?</v>
      </c>
    </row>
    <row r="2206" spans="1:25" ht="30" hidden="1" x14ac:dyDescent="0.25">
      <c r="A2206" s="3" t="s">
        <v>4018</v>
      </c>
      <c r="B2206" s="4">
        <v>45647</v>
      </c>
      <c r="C2206" s="3"/>
      <c r="D2206" s="5"/>
      <c r="E2206" s="3" t="s">
        <v>819</v>
      </c>
      <c r="F2206" s="3">
        <v>2</v>
      </c>
      <c r="G2206" s="3">
        <v>11</v>
      </c>
      <c r="H2206" s="3"/>
      <c r="I2206" s="3" t="s">
        <v>33</v>
      </c>
      <c r="J2206" s="3" t="s">
        <v>183</v>
      </c>
      <c r="K2206" s="3" t="s">
        <v>28</v>
      </c>
      <c r="L2206" s="5"/>
      <c r="M2206" s="5"/>
      <c r="N2206" s="3" t="e">
        <f>IF(L2206="Availability", 0, IF(AND(#REF!="Y", OR(F2206&gt;2,#REF!&gt; 0)), 1, 0))</f>
        <v>#REF!</v>
      </c>
      <c r="O2206" s="5"/>
      <c r="P2206" s="5"/>
      <c r="Q2206" s="5"/>
      <c r="R2206" s="10"/>
      <c r="S2206" s="3">
        <f>_xlfn.XLOOKUP(E2206,DelayData!C:C,DelayData!E:E,"Not Found")</f>
        <v>25</v>
      </c>
      <c r="T2206" s="3">
        <f>tbl_master[[#This Row],[Delay Mins]]</f>
        <v>25</v>
      </c>
      <c r="U2206" s="41">
        <f t="shared" si="139"/>
        <v>0</v>
      </c>
      <c r="V2206" s="41" t="e" cm="1">
        <f t="array" aca="1" ref="V2206" ca="1">IF(V5COUNT(S2206:S2208)&lt;3,"",AVERAGE(S2206:S2208))</f>
        <v>#NAME?</v>
      </c>
      <c r="W2206" s="41" t="e">
        <f t="shared" ca="1" si="140"/>
        <v>#NAME?</v>
      </c>
      <c r="X2206" s="41" t="e">
        <f t="shared" ca="1" si="141"/>
        <v>#NAME?</v>
      </c>
      <c r="Y2206" s="44" t="e">
        <f t="shared" ca="1" si="142"/>
        <v>#NAME?</v>
      </c>
    </row>
    <row r="2207" spans="1:25" ht="45" hidden="1" x14ac:dyDescent="0.25">
      <c r="A2207" s="3" t="s">
        <v>4019</v>
      </c>
      <c r="B2207" s="4">
        <v>45647</v>
      </c>
      <c r="C2207" s="3"/>
      <c r="D2207" s="5" t="s">
        <v>3877</v>
      </c>
      <c r="E2207" s="3" t="s">
        <v>128</v>
      </c>
      <c r="F2207" s="3">
        <v>4</v>
      </c>
      <c r="G2207" s="3">
        <v>8</v>
      </c>
      <c r="H2207" s="4">
        <v>43819</v>
      </c>
      <c r="I2207" s="3" t="s">
        <v>203</v>
      </c>
      <c r="J2207" s="3" t="s">
        <v>239</v>
      </c>
      <c r="K2207" s="3" t="s">
        <v>28</v>
      </c>
      <c r="L2207" s="5"/>
      <c r="M2207" s="5"/>
      <c r="N2207" s="3" t="e">
        <f>IF(L2207="Availability", 0, IF(AND(#REF!="Y", OR(F2207&gt;2,#REF!&gt; 0)), 1, 0))</f>
        <v>#REF!</v>
      </c>
      <c r="O2207" s="5"/>
      <c r="P2207" s="5"/>
      <c r="Q2207" s="5"/>
      <c r="R2207" s="10"/>
      <c r="S2207" s="3">
        <f>_xlfn.XLOOKUP(E2207,DelayData!C:C,DelayData!E:E,"Not Found")</f>
        <v>3</v>
      </c>
      <c r="T2207" s="3">
        <f>tbl_master[[#This Row],[Delay Mins]]</f>
        <v>3</v>
      </c>
      <c r="U2207" s="41">
        <f t="shared" si="139"/>
        <v>25</v>
      </c>
      <c r="V2207" s="41" t="e" cm="1">
        <f t="array" aca="1" ref="V2207" ca="1">IF(V5COUNT(S2207:S2209)&lt;3,"",AVERAGE(S2207:S2209))</f>
        <v>#NAME?</v>
      </c>
      <c r="W2207" s="41" t="e">
        <f t="shared" ca="1" si="140"/>
        <v>#NAME?</v>
      </c>
      <c r="X2207" s="41" t="e">
        <f t="shared" ca="1" si="141"/>
        <v>#NAME?</v>
      </c>
      <c r="Y2207" s="44" t="e">
        <f t="shared" ca="1" si="142"/>
        <v>#NAME?</v>
      </c>
    </row>
    <row r="2208" spans="1:25" ht="120" hidden="1" x14ac:dyDescent="0.25">
      <c r="A2208" s="3" t="s">
        <v>4020</v>
      </c>
      <c r="B2208" s="4">
        <v>45647</v>
      </c>
      <c r="C2208" s="3"/>
      <c r="D2208" s="5" t="s">
        <v>4021</v>
      </c>
      <c r="E2208" s="3" t="s">
        <v>87</v>
      </c>
      <c r="F2208" s="3">
        <v>3</v>
      </c>
      <c r="G2208" s="3">
        <v>3</v>
      </c>
      <c r="H2208" s="4">
        <v>43532</v>
      </c>
      <c r="I2208" s="3" t="s">
        <v>26</v>
      </c>
      <c r="J2208" s="3" t="s">
        <v>44</v>
      </c>
      <c r="K2208" s="3" t="s">
        <v>28</v>
      </c>
      <c r="L2208" s="5"/>
      <c r="M2208" s="5"/>
      <c r="N2208" s="3" t="e">
        <f>IF(L2208="Availability", 0, IF(AND(#REF!="Y", OR(F2208&gt;2,#REF!&gt; 0)), 1, 0))</f>
        <v>#REF!</v>
      </c>
      <c r="O2208" s="5"/>
      <c r="P2208" s="5"/>
      <c r="Q2208" s="5"/>
      <c r="R2208" s="10"/>
      <c r="S2208" s="3">
        <f>_xlfn.XLOOKUP(E2208,DelayData!C:C,DelayData!E:E,"Not Found")</f>
        <v>0</v>
      </c>
      <c r="T2208" s="3">
        <f>tbl_master[[#This Row],[Delay Mins]]</f>
        <v>0</v>
      </c>
      <c r="U2208" s="41">
        <f t="shared" si="139"/>
        <v>3</v>
      </c>
      <c r="V2208" s="41" t="e" cm="1">
        <f t="array" aca="1" ref="V2208" ca="1">IF(V5COUNT(S2208:S2210)&lt;3,"",AVERAGE(S2208:S2210))</f>
        <v>#NAME?</v>
      </c>
      <c r="W2208" s="41" t="e">
        <f t="shared" ca="1" si="140"/>
        <v>#NAME?</v>
      </c>
      <c r="X2208" s="41" t="e">
        <f t="shared" ca="1" si="141"/>
        <v>#NAME?</v>
      </c>
      <c r="Y2208" s="44" t="e">
        <f t="shared" ca="1" si="142"/>
        <v>#NAME?</v>
      </c>
    </row>
    <row r="2209" spans="1:25" ht="135" hidden="1" x14ac:dyDescent="0.25">
      <c r="A2209" s="3" t="s">
        <v>4022</v>
      </c>
      <c r="B2209" s="4">
        <v>45647</v>
      </c>
      <c r="C2209" s="3"/>
      <c r="D2209" s="5" t="s">
        <v>4023</v>
      </c>
      <c r="E2209" s="3" t="s">
        <v>1635</v>
      </c>
      <c r="F2209" s="3">
        <v>0</v>
      </c>
      <c r="G2209" s="3">
        <v>0</v>
      </c>
      <c r="H2209" s="4">
        <v>43532</v>
      </c>
      <c r="I2209" s="3" t="s">
        <v>26</v>
      </c>
      <c r="J2209" s="3"/>
      <c r="K2209" s="3" t="s">
        <v>34</v>
      </c>
      <c r="L2209" s="5"/>
      <c r="M2209" s="5"/>
      <c r="N2209" s="3" t="e">
        <f>IF(L2209="Availability", 0, IF(AND(#REF!="Y", OR(F2209&gt;2,#REF!&gt; 0)), 1, 0))</f>
        <v>#REF!</v>
      </c>
      <c r="O2209" s="5"/>
      <c r="P2209" s="5"/>
      <c r="Q2209" s="5"/>
      <c r="R2209" s="10"/>
      <c r="S2209" s="3">
        <f>_xlfn.XLOOKUP(E2209,DelayData!C:C,DelayData!E:E,"Not Found")</f>
        <v>0</v>
      </c>
      <c r="T2209" s="3">
        <f>tbl_master[[#This Row],[Delay Mins]]</f>
        <v>0</v>
      </c>
      <c r="U2209" s="41">
        <f t="shared" si="139"/>
        <v>0</v>
      </c>
      <c r="V2209" s="41" t="e" cm="1">
        <f t="array" aca="1" ref="V2209" ca="1">IF(V5COUNT(S2209:S2211)&lt;3,"",AVERAGE(S2209:S2211))</f>
        <v>#NAME?</v>
      </c>
      <c r="W2209" s="41" t="e">
        <f t="shared" ca="1" si="140"/>
        <v>#NAME?</v>
      </c>
      <c r="X2209" s="41" t="e">
        <f t="shared" ca="1" si="141"/>
        <v>#NAME?</v>
      </c>
      <c r="Y2209" s="44" t="e">
        <f t="shared" ca="1" si="142"/>
        <v>#NAME?</v>
      </c>
    </row>
    <row r="2210" spans="1:25" ht="120" hidden="1" x14ac:dyDescent="0.25">
      <c r="A2210" s="3" t="s">
        <v>4024</v>
      </c>
      <c r="B2210" s="4">
        <v>45646</v>
      </c>
      <c r="C2210" s="3"/>
      <c r="D2210" s="5" t="s">
        <v>4025</v>
      </c>
      <c r="E2210" s="3" t="s">
        <v>1191</v>
      </c>
      <c r="F2210" s="3">
        <v>3</v>
      </c>
      <c r="G2210" s="3">
        <v>83</v>
      </c>
      <c r="H2210" s="3"/>
      <c r="I2210" s="3" t="s">
        <v>217</v>
      </c>
      <c r="J2210" s="3"/>
      <c r="K2210" s="3" t="s">
        <v>34</v>
      </c>
      <c r="L2210" s="5"/>
      <c r="M2210" s="5"/>
      <c r="N2210" s="3" t="e">
        <f>IF(L2210="Availability", 0, IF(AND(#REF!="Y", OR(F2210&gt;2,#REF!&gt; 0)), 1, 0))</f>
        <v>#REF!</v>
      </c>
      <c r="O2210" s="5"/>
      <c r="P2210" s="5"/>
      <c r="Q2210" s="5"/>
      <c r="R2210" s="10"/>
      <c r="S2210" s="3">
        <f>_xlfn.XLOOKUP(E2210,DelayData!C:C,DelayData!E:E,"Not Found")</f>
        <v>0</v>
      </c>
      <c r="T2210" s="3">
        <f>tbl_master[[#This Row],[Delay Mins]]</f>
        <v>0</v>
      </c>
      <c r="U2210" s="41">
        <f t="shared" si="139"/>
        <v>0</v>
      </c>
      <c r="V2210" s="41" t="e" cm="1">
        <f t="array" aca="1" ref="V2210" ca="1">IF(V5COUNT(S2210:S2212)&lt;3,"",AVERAGE(S2210:S2212))</f>
        <v>#NAME?</v>
      </c>
      <c r="W2210" s="41" t="e">
        <f t="shared" ca="1" si="140"/>
        <v>#NAME?</v>
      </c>
      <c r="X2210" s="41" t="e">
        <f t="shared" ca="1" si="141"/>
        <v>#NAME?</v>
      </c>
      <c r="Y2210" s="44" t="e">
        <f t="shared" ca="1" si="142"/>
        <v>#NAME?</v>
      </c>
    </row>
    <row r="2211" spans="1:25" ht="60" hidden="1" x14ac:dyDescent="0.25">
      <c r="A2211" s="3" t="s">
        <v>4026</v>
      </c>
      <c r="B2211" s="4">
        <v>45646</v>
      </c>
      <c r="C2211" s="3"/>
      <c r="D2211" s="5" t="s">
        <v>4027</v>
      </c>
      <c r="E2211" s="3" t="s">
        <v>4028</v>
      </c>
      <c r="F2211" s="3">
        <v>35</v>
      </c>
      <c r="G2211" s="3">
        <v>162</v>
      </c>
      <c r="H2211" s="4">
        <v>43550</v>
      </c>
      <c r="I2211" s="3" t="s">
        <v>71</v>
      </c>
      <c r="J2211" s="3" t="s">
        <v>55</v>
      </c>
      <c r="K2211" s="3" t="s">
        <v>28</v>
      </c>
      <c r="L2211" s="5"/>
      <c r="M2211" s="5"/>
      <c r="N2211" s="3" t="e">
        <f>IF(L2211="Availability", 0, IF(AND(#REF!="Y", OR(F2211&gt;2,#REF!&gt; 0)), 1, 0))</f>
        <v>#REF!</v>
      </c>
      <c r="O2211" s="5"/>
      <c r="P2211" s="5"/>
      <c r="Q2211" s="5"/>
      <c r="R2211" s="10"/>
      <c r="S2211" s="3">
        <f>_xlfn.XLOOKUP(E2211,DelayData!C:C,DelayData!E:E,"Not Found")</f>
        <v>78</v>
      </c>
      <c r="T2211" s="3">
        <f>tbl_master[[#This Row],[Delay Mins]]</f>
        <v>78</v>
      </c>
      <c r="U2211" s="41">
        <f t="shared" si="139"/>
        <v>0</v>
      </c>
      <c r="V2211" s="41" t="e" cm="1">
        <f t="array" aca="1" ref="V2211" ca="1">IF(V5COUNT(S2211:S2213)&lt;3,"",AVERAGE(S2211:S2213))</f>
        <v>#NAME?</v>
      </c>
      <c r="W2211" s="41" t="e">
        <f t="shared" ca="1" si="140"/>
        <v>#NAME?</v>
      </c>
      <c r="X2211" s="41" t="e">
        <f t="shared" ca="1" si="141"/>
        <v>#NAME?</v>
      </c>
      <c r="Y2211" s="44" t="e">
        <f t="shared" ca="1" si="142"/>
        <v>#NAME?</v>
      </c>
    </row>
    <row r="2212" spans="1:25" ht="30" hidden="1" x14ac:dyDescent="0.25">
      <c r="A2212" s="3" t="s">
        <v>4029</v>
      </c>
      <c r="B2212" s="4">
        <v>45646</v>
      </c>
      <c r="C2212" s="3"/>
      <c r="D2212" s="5"/>
      <c r="E2212" s="3" t="s">
        <v>128</v>
      </c>
      <c r="F2212" s="3">
        <v>4</v>
      </c>
      <c r="G2212" s="3">
        <v>22</v>
      </c>
      <c r="H2212" s="3"/>
      <c r="I2212" s="3" t="s">
        <v>2069</v>
      </c>
      <c r="J2212" s="3" t="s">
        <v>2070</v>
      </c>
      <c r="K2212" s="3" t="s">
        <v>28</v>
      </c>
      <c r="L2212" s="5"/>
      <c r="M2212" s="5"/>
      <c r="N2212" s="3" t="e">
        <f>IF(L2212="Availability", 0, IF(AND(#REF!="Y", OR(F2212&gt;2,#REF!&gt; 0)), 1, 0))</f>
        <v>#REF!</v>
      </c>
      <c r="O2212" s="5"/>
      <c r="P2212" s="5"/>
      <c r="Q2212" s="5"/>
      <c r="R2212" s="10"/>
      <c r="S2212" s="3">
        <f>_xlfn.XLOOKUP(E2212,DelayData!C:C,DelayData!E:E,"Not Found")</f>
        <v>3</v>
      </c>
      <c r="T2212" s="3">
        <f>tbl_master[[#This Row],[Delay Mins]]</f>
        <v>3</v>
      </c>
      <c r="U2212" s="41">
        <f t="shared" si="139"/>
        <v>78</v>
      </c>
      <c r="V2212" s="41" t="e" cm="1">
        <f t="array" aca="1" ref="V2212" ca="1">IF(V5COUNT(S2212:S2214)&lt;3,"",AVERAGE(S2212:S2214))</f>
        <v>#NAME?</v>
      </c>
      <c r="W2212" s="41" t="e">
        <f t="shared" ca="1" si="140"/>
        <v>#NAME?</v>
      </c>
      <c r="X2212" s="41" t="e">
        <f t="shared" ca="1" si="141"/>
        <v>#NAME?</v>
      </c>
      <c r="Y2212" s="44" t="e">
        <f t="shared" ca="1" si="142"/>
        <v>#NAME?</v>
      </c>
    </row>
    <row r="2213" spans="1:25" ht="75" hidden="1" x14ac:dyDescent="0.25">
      <c r="A2213" s="3" t="s">
        <v>4030</v>
      </c>
      <c r="B2213" s="4">
        <v>45646</v>
      </c>
      <c r="C2213" s="3"/>
      <c r="D2213" s="5" t="s">
        <v>4031</v>
      </c>
      <c r="E2213" s="3" t="s">
        <v>70</v>
      </c>
      <c r="F2213" s="3">
        <v>61</v>
      </c>
      <c r="G2213" s="3">
        <v>61</v>
      </c>
      <c r="H2213" s="4">
        <v>43957</v>
      </c>
      <c r="I2213" s="3" t="s">
        <v>49</v>
      </c>
      <c r="J2213" s="3" t="s">
        <v>246</v>
      </c>
      <c r="K2213" s="3" t="s">
        <v>28</v>
      </c>
      <c r="L2213" s="5"/>
      <c r="M2213" s="5"/>
      <c r="N2213" s="3" t="e">
        <f>IF(L2213="Availability", 0, IF(AND(#REF!="Y", OR(F2213&gt;2,#REF!&gt; 0)), 1, 0))</f>
        <v>#REF!</v>
      </c>
      <c r="O2213" s="5"/>
      <c r="P2213" s="5"/>
      <c r="Q2213" s="5"/>
      <c r="R2213" s="10"/>
      <c r="S2213" s="3">
        <f>_xlfn.XLOOKUP(E2213,DelayData!C:C,DelayData!E:E,"Not Found")</f>
        <v>27</v>
      </c>
      <c r="T2213" s="3">
        <f>tbl_master[[#This Row],[Delay Mins]]</f>
        <v>27</v>
      </c>
      <c r="U2213" s="41">
        <f t="shared" si="139"/>
        <v>3</v>
      </c>
      <c r="V2213" s="41" t="e" cm="1">
        <f t="array" aca="1" ref="V2213" ca="1">IF(V5COUNT(S2213:S2215)&lt;3,"",AVERAGE(S2213:S2215))</f>
        <v>#NAME?</v>
      </c>
      <c r="W2213" s="41" t="e">
        <f t="shared" ca="1" si="140"/>
        <v>#NAME?</v>
      </c>
      <c r="X2213" s="41" t="e">
        <f t="shared" ca="1" si="141"/>
        <v>#NAME?</v>
      </c>
      <c r="Y2213" s="44" t="e">
        <f t="shared" ca="1" si="142"/>
        <v>#NAME?</v>
      </c>
    </row>
    <row r="2214" spans="1:25" ht="135" hidden="1" x14ac:dyDescent="0.25">
      <c r="A2214" s="3" t="s">
        <v>4032</v>
      </c>
      <c r="B2214" s="4">
        <v>45646</v>
      </c>
      <c r="C2214" s="3"/>
      <c r="D2214" s="5" t="s">
        <v>4033</v>
      </c>
      <c r="E2214" s="3" t="s">
        <v>216</v>
      </c>
      <c r="F2214" s="3">
        <v>13</v>
      </c>
      <c r="G2214" s="3">
        <v>26</v>
      </c>
      <c r="H2214" s="4">
        <v>43735</v>
      </c>
      <c r="I2214" s="3" t="s">
        <v>26</v>
      </c>
      <c r="J2214" s="3" t="s">
        <v>44</v>
      </c>
      <c r="K2214" s="3" t="s">
        <v>28</v>
      </c>
      <c r="L2214" s="5"/>
      <c r="M2214" s="5"/>
      <c r="N2214" s="3" t="e">
        <f>IF(L2214="Availability", 0, IF(AND(#REF!="Y", OR(F2214&gt;2,#REF!&gt; 0)), 1, 0))</f>
        <v>#REF!</v>
      </c>
      <c r="O2214" s="5"/>
      <c r="P2214" s="5"/>
      <c r="Q2214" s="5"/>
      <c r="R2214" s="10"/>
      <c r="S2214" s="3">
        <f>_xlfn.XLOOKUP(E2214,DelayData!C:C,DelayData!E:E,"Not Found")</f>
        <v>3</v>
      </c>
      <c r="T2214" s="3">
        <f>tbl_master[[#This Row],[Delay Mins]]</f>
        <v>3</v>
      </c>
      <c r="U2214" s="41">
        <f t="shared" si="139"/>
        <v>27</v>
      </c>
      <c r="V2214" s="41" t="e" cm="1">
        <f t="array" aca="1" ref="V2214" ca="1">IF(V5COUNT(S2214:S2216)&lt;3,"",AVERAGE(S2214:S2216))</f>
        <v>#NAME?</v>
      </c>
      <c r="W2214" s="41" t="e">
        <f t="shared" ca="1" si="140"/>
        <v>#NAME?</v>
      </c>
      <c r="X2214" s="41" t="e">
        <f t="shared" ca="1" si="141"/>
        <v>#NAME?</v>
      </c>
      <c r="Y2214" s="44" t="e">
        <f t="shared" ca="1" si="142"/>
        <v>#NAME?</v>
      </c>
    </row>
    <row r="2215" spans="1:25" ht="30" hidden="1" x14ac:dyDescent="0.25">
      <c r="A2215" s="3" t="s">
        <v>4034</v>
      </c>
      <c r="B2215" s="4">
        <v>45646</v>
      </c>
      <c r="C2215" s="3"/>
      <c r="D2215" s="5"/>
      <c r="E2215" s="3" t="s">
        <v>4035</v>
      </c>
      <c r="F2215" s="3">
        <v>16</v>
      </c>
      <c r="G2215" s="3">
        <v>16</v>
      </c>
      <c r="H2215" s="3"/>
      <c r="I2215" s="3" t="s">
        <v>33</v>
      </c>
      <c r="J2215" s="3" t="s">
        <v>27</v>
      </c>
      <c r="K2215" s="3" t="s">
        <v>28</v>
      </c>
      <c r="L2215" s="5"/>
      <c r="M2215" s="5"/>
      <c r="N2215" s="3" t="e">
        <f>IF(L2215="Availability", 0, IF(AND(#REF!="Y", OR(F2215&gt;2,#REF!&gt; 0)), 1, 0))</f>
        <v>#REF!</v>
      </c>
      <c r="O2215" s="5"/>
      <c r="P2215" s="5"/>
      <c r="Q2215" s="5"/>
      <c r="R2215" s="10"/>
      <c r="S2215" s="3">
        <f>_xlfn.XLOOKUP(E2215,DelayData!C:C,DelayData!E:E,"Not Found")</f>
        <v>0</v>
      </c>
      <c r="T2215" s="3">
        <f>tbl_master[[#This Row],[Delay Mins]]</f>
        <v>0</v>
      </c>
      <c r="U2215" s="41">
        <f t="shared" si="139"/>
        <v>3</v>
      </c>
      <c r="V2215" s="41" t="e" cm="1">
        <f t="array" aca="1" ref="V2215" ca="1">IF(V5COUNT(S2215:S2217)&lt;3,"",AVERAGE(S2215:S2217))</f>
        <v>#NAME?</v>
      </c>
      <c r="W2215" s="41" t="e">
        <f t="shared" ca="1" si="140"/>
        <v>#NAME?</v>
      </c>
      <c r="X2215" s="41" t="e">
        <f t="shared" ca="1" si="141"/>
        <v>#NAME?</v>
      </c>
      <c r="Y2215" s="44" t="e">
        <f t="shared" ca="1" si="142"/>
        <v>#NAME?</v>
      </c>
    </row>
    <row r="2216" spans="1:25" ht="60" hidden="1" x14ac:dyDescent="0.25">
      <c r="A2216" s="3" t="s">
        <v>4036</v>
      </c>
      <c r="B2216" s="4">
        <v>45645</v>
      </c>
      <c r="C2216" s="3"/>
      <c r="D2216" s="5" t="s">
        <v>4037</v>
      </c>
      <c r="E2216" s="3" t="s">
        <v>121</v>
      </c>
      <c r="F2216" s="3">
        <v>6</v>
      </c>
      <c r="G2216" s="3">
        <v>6</v>
      </c>
      <c r="H2216" s="4">
        <v>43550</v>
      </c>
      <c r="I2216" s="3" t="s">
        <v>26</v>
      </c>
      <c r="J2216" s="3" t="s">
        <v>541</v>
      </c>
      <c r="K2216" s="3" t="s">
        <v>28</v>
      </c>
      <c r="L2216" s="5"/>
      <c r="M2216" s="5"/>
      <c r="N2216" s="3" t="e">
        <f>IF(L2216="Availability", 0, IF(AND(#REF!="Y", OR(F2216&gt;2,#REF!&gt; 0)), 1, 0))</f>
        <v>#REF!</v>
      </c>
      <c r="O2216" s="5"/>
      <c r="P2216" s="5"/>
      <c r="Q2216" s="5"/>
      <c r="R2216" s="10"/>
      <c r="S2216" s="3">
        <f>_xlfn.XLOOKUP(E2216,DelayData!C:C,DelayData!E:E,"Not Found")</f>
        <v>0</v>
      </c>
      <c r="T2216" s="3">
        <f>tbl_master[[#This Row],[Delay Mins]]</f>
        <v>0</v>
      </c>
      <c r="U2216" s="41">
        <f t="shared" si="139"/>
        <v>0</v>
      </c>
      <c r="V2216" s="41" t="e" cm="1">
        <f t="array" aca="1" ref="V2216" ca="1">IF(V5COUNT(S2216:S2218)&lt;3,"",AVERAGE(S2216:S2218))</f>
        <v>#NAME?</v>
      </c>
      <c r="W2216" s="41" t="e">
        <f t="shared" ca="1" si="140"/>
        <v>#NAME?</v>
      </c>
      <c r="X2216" s="41" t="e">
        <f t="shared" ca="1" si="141"/>
        <v>#NAME?</v>
      </c>
      <c r="Y2216" s="44" t="e">
        <f t="shared" ca="1" si="142"/>
        <v>#NAME?</v>
      </c>
    </row>
    <row r="2217" spans="1:25" ht="60" hidden="1" x14ac:dyDescent="0.25">
      <c r="A2217" s="3" t="s">
        <v>4038</v>
      </c>
      <c r="B2217" s="4">
        <v>45645</v>
      </c>
      <c r="C2217" s="3"/>
      <c r="D2217" s="5" t="s">
        <v>4039</v>
      </c>
      <c r="E2217" s="3" t="s">
        <v>150</v>
      </c>
      <c r="F2217" s="3">
        <v>3</v>
      </c>
      <c r="G2217" s="3">
        <v>3</v>
      </c>
      <c r="H2217" s="4">
        <v>43532</v>
      </c>
      <c r="I2217" s="3" t="s">
        <v>26</v>
      </c>
      <c r="J2217" s="3" t="s">
        <v>242</v>
      </c>
      <c r="K2217" s="3" t="s">
        <v>28</v>
      </c>
      <c r="L2217" s="5"/>
      <c r="M2217" s="5"/>
      <c r="N2217" s="3" t="e">
        <f>IF(L2217="Availability", 0, IF(AND(#REF!="Y", OR(F2217&gt;2,#REF!&gt; 0)), 1, 0))</f>
        <v>#REF!</v>
      </c>
      <c r="O2217" s="5"/>
      <c r="P2217" s="5"/>
      <c r="Q2217" s="5"/>
      <c r="R2217" s="10"/>
      <c r="S2217" s="3">
        <f>_xlfn.XLOOKUP(E2217,DelayData!C:C,DelayData!E:E,"Not Found")</f>
        <v>0</v>
      </c>
      <c r="T2217" s="3">
        <f>tbl_master[[#This Row],[Delay Mins]]</f>
        <v>0</v>
      </c>
      <c r="U2217" s="41">
        <f t="shared" si="139"/>
        <v>0</v>
      </c>
      <c r="V2217" s="41" t="e" cm="1">
        <f t="array" aca="1" ref="V2217" ca="1">IF(V5COUNT(S2217:S2219)&lt;3,"",AVERAGE(S2217:S2219))</f>
        <v>#NAME?</v>
      </c>
      <c r="W2217" s="41" t="e">
        <f t="shared" ca="1" si="140"/>
        <v>#NAME?</v>
      </c>
      <c r="X2217" s="41" t="e">
        <f t="shared" ca="1" si="141"/>
        <v>#NAME?</v>
      </c>
      <c r="Y2217" s="44" t="e">
        <f t="shared" ca="1" si="142"/>
        <v>#NAME?</v>
      </c>
    </row>
    <row r="2218" spans="1:25" ht="75" hidden="1" x14ac:dyDescent="0.25">
      <c r="A2218" s="3" t="s">
        <v>4040</v>
      </c>
      <c r="B2218" s="4">
        <v>45645</v>
      </c>
      <c r="C2218" s="3"/>
      <c r="D2218" s="5" t="s">
        <v>4041</v>
      </c>
      <c r="E2218" s="3" t="s">
        <v>216</v>
      </c>
      <c r="F2218" s="3">
        <v>10</v>
      </c>
      <c r="G2218" s="3">
        <v>10</v>
      </c>
      <c r="H2218" s="4">
        <v>43700</v>
      </c>
      <c r="I2218" s="3" t="s">
        <v>217</v>
      </c>
      <c r="J2218" s="3"/>
      <c r="K2218" s="3" t="s">
        <v>34</v>
      </c>
      <c r="L2218" s="5"/>
      <c r="M2218" s="5"/>
      <c r="N2218" s="3" t="e">
        <f>IF(L2218="Availability", 0, IF(AND(#REF!="Y", OR(F2218&gt;2,#REF!&gt; 0)), 1, 0))</f>
        <v>#REF!</v>
      </c>
      <c r="O2218" s="5"/>
      <c r="P2218" s="5"/>
      <c r="Q2218" s="5"/>
      <c r="R2218" s="10"/>
      <c r="S2218" s="3">
        <f>_xlfn.XLOOKUP(E2218,DelayData!C:C,DelayData!E:E,"Not Found")</f>
        <v>3</v>
      </c>
      <c r="T2218" s="3">
        <f>tbl_master[[#This Row],[Delay Mins]]</f>
        <v>3</v>
      </c>
      <c r="U2218" s="41">
        <f t="shared" si="139"/>
        <v>0</v>
      </c>
      <c r="V2218" s="41" t="e" cm="1">
        <f t="array" aca="1" ref="V2218" ca="1">IF(V5COUNT(S2218:S2220)&lt;3,"",AVERAGE(S2218:S2220))</f>
        <v>#NAME?</v>
      </c>
      <c r="W2218" s="41" t="e">
        <f t="shared" ca="1" si="140"/>
        <v>#NAME?</v>
      </c>
      <c r="X2218" s="41" t="e">
        <f t="shared" ca="1" si="141"/>
        <v>#NAME?</v>
      </c>
      <c r="Y2218" s="44" t="e">
        <f t="shared" ca="1" si="142"/>
        <v>#NAME?</v>
      </c>
    </row>
    <row r="2219" spans="1:25" ht="75" hidden="1" x14ac:dyDescent="0.25">
      <c r="A2219" s="3" t="s">
        <v>4042</v>
      </c>
      <c r="B2219" s="4">
        <v>45645</v>
      </c>
      <c r="C2219" s="3"/>
      <c r="D2219" s="5" t="s">
        <v>3934</v>
      </c>
      <c r="E2219" s="3" t="s">
        <v>4043</v>
      </c>
      <c r="F2219" s="3">
        <v>6</v>
      </c>
      <c r="G2219" s="3">
        <v>6</v>
      </c>
      <c r="H2219" s="4">
        <v>43943</v>
      </c>
      <c r="I2219" s="3" t="s">
        <v>39</v>
      </c>
      <c r="J2219" s="3" t="s">
        <v>129</v>
      </c>
      <c r="K2219" s="3" t="s">
        <v>28</v>
      </c>
      <c r="L2219" s="5"/>
      <c r="M2219" s="5"/>
      <c r="N2219" s="3" t="e">
        <f>IF(L2219="Availability", 0, IF(AND(#REF!="Y", OR(F2219&gt;2,#REF!&gt; 0)), 1, 0))</f>
        <v>#REF!</v>
      </c>
      <c r="O2219" s="5"/>
      <c r="P2219" s="5"/>
      <c r="Q2219" s="5"/>
      <c r="R2219" s="10"/>
      <c r="S2219" s="3">
        <f>_xlfn.XLOOKUP(E2219,DelayData!C:C,DelayData!E:E,"Not Found")</f>
        <v>0</v>
      </c>
      <c r="T2219" s="3">
        <f>tbl_master[[#This Row],[Delay Mins]]</f>
        <v>0</v>
      </c>
      <c r="U2219" s="41">
        <f t="shared" si="139"/>
        <v>3</v>
      </c>
      <c r="V2219" s="41" t="e" cm="1">
        <f t="array" aca="1" ref="V2219" ca="1">IF(V5COUNT(S2219:S2221)&lt;3,"",AVERAGE(S2219:S2221))</f>
        <v>#NAME?</v>
      </c>
      <c r="W2219" s="41" t="e">
        <f t="shared" ca="1" si="140"/>
        <v>#NAME?</v>
      </c>
      <c r="X2219" s="41" t="e">
        <f t="shared" ca="1" si="141"/>
        <v>#NAME?</v>
      </c>
      <c r="Y2219" s="44" t="e">
        <f t="shared" ca="1" si="142"/>
        <v>#NAME?</v>
      </c>
    </row>
    <row r="2220" spans="1:25" ht="30" hidden="1" x14ac:dyDescent="0.25">
      <c r="A2220" s="3" t="s">
        <v>4044</v>
      </c>
      <c r="B2220" s="4">
        <v>45645</v>
      </c>
      <c r="C2220" s="3"/>
      <c r="D2220" s="5"/>
      <c r="E2220" s="3" t="s">
        <v>87</v>
      </c>
      <c r="F2220" s="3">
        <v>0</v>
      </c>
      <c r="G2220" s="3">
        <v>3</v>
      </c>
      <c r="H2220" s="3"/>
      <c r="I2220" s="3" t="s">
        <v>33</v>
      </c>
      <c r="J2220" s="3" t="s">
        <v>288</v>
      </c>
      <c r="K2220" s="3" t="s">
        <v>28</v>
      </c>
      <c r="L2220" s="5"/>
      <c r="M2220" s="5"/>
      <c r="N2220" s="3" t="e">
        <f>IF(L2220="Availability", 0, IF(AND(#REF!="Y", OR(F2220&gt;2,#REF!&gt; 0)), 1, 0))</f>
        <v>#REF!</v>
      </c>
      <c r="O2220" s="5"/>
      <c r="P2220" s="5"/>
      <c r="Q2220" s="5"/>
      <c r="R2220" s="10"/>
      <c r="S2220" s="3">
        <f>_xlfn.XLOOKUP(E2220,DelayData!C:C,DelayData!E:E,"Not Found")</f>
        <v>0</v>
      </c>
      <c r="T2220" s="3">
        <f>tbl_master[[#This Row],[Delay Mins]]</f>
        <v>0</v>
      </c>
      <c r="U2220" s="41">
        <f t="shared" si="139"/>
        <v>0</v>
      </c>
      <c r="V2220" s="41" t="e" cm="1">
        <f t="array" aca="1" ref="V2220" ca="1">IF(V5COUNT(S2220:S2222)&lt;3,"",AVERAGE(S2220:S2222))</f>
        <v>#NAME?</v>
      </c>
      <c r="W2220" s="41" t="e">
        <f t="shared" ca="1" si="140"/>
        <v>#NAME?</v>
      </c>
      <c r="X2220" s="41" t="e">
        <f t="shared" ca="1" si="141"/>
        <v>#NAME?</v>
      </c>
      <c r="Y2220" s="44" t="e">
        <f t="shared" ca="1" si="142"/>
        <v>#NAME?</v>
      </c>
    </row>
    <row r="2221" spans="1:25" ht="60" hidden="1" x14ac:dyDescent="0.25">
      <c r="A2221" s="3" t="s">
        <v>4045</v>
      </c>
      <c r="B2221" s="4">
        <v>45645</v>
      </c>
      <c r="C2221" s="3"/>
      <c r="D2221" s="5" t="s">
        <v>231</v>
      </c>
      <c r="E2221" s="3" t="s">
        <v>241</v>
      </c>
      <c r="F2221" s="3">
        <v>3</v>
      </c>
      <c r="G2221" s="3">
        <v>3</v>
      </c>
      <c r="H2221" s="4">
        <v>43549</v>
      </c>
      <c r="I2221" s="3" t="s">
        <v>26</v>
      </c>
      <c r="J2221" s="3" t="s">
        <v>242</v>
      </c>
      <c r="K2221" s="3" t="s">
        <v>28</v>
      </c>
      <c r="L2221" s="5"/>
      <c r="M2221" s="5"/>
      <c r="N2221" s="3" t="e">
        <f>IF(L2221="Availability", 0, IF(AND(#REF!="Y", OR(F2221&gt;2,#REF!&gt; 0)), 1, 0))</f>
        <v>#REF!</v>
      </c>
      <c r="O2221" s="5"/>
      <c r="P2221" s="5"/>
      <c r="Q2221" s="5"/>
      <c r="R2221" s="10"/>
      <c r="S2221" s="3">
        <f>_xlfn.XLOOKUP(E2221,DelayData!C:C,DelayData!E:E,"Not Found")</f>
        <v>0</v>
      </c>
      <c r="T2221" s="3">
        <f>tbl_master[[#This Row],[Delay Mins]]</f>
        <v>0</v>
      </c>
      <c r="U2221" s="41">
        <f t="shared" si="139"/>
        <v>0</v>
      </c>
      <c r="V2221" s="41" t="e" cm="1">
        <f t="array" aca="1" ref="V2221" ca="1">IF(V5COUNT(S2221:S2223)&lt;3,"",AVERAGE(S2221:S2223))</f>
        <v>#NAME?</v>
      </c>
      <c r="W2221" s="41" t="e">
        <f t="shared" ca="1" si="140"/>
        <v>#NAME?</v>
      </c>
      <c r="X2221" s="41" t="e">
        <f t="shared" ca="1" si="141"/>
        <v>#NAME?</v>
      </c>
      <c r="Y2221" s="44" t="e">
        <f t="shared" ca="1" si="142"/>
        <v>#NAME?</v>
      </c>
    </row>
    <row r="2222" spans="1:25" ht="75" hidden="1" x14ac:dyDescent="0.25">
      <c r="A2222" s="3" t="s">
        <v>4046</v>
      </c>
      <c r="B2222" s="4">
        <v>45645</v>
      </c>
      <c r="C2222" s="3"/>
      <c r="D2222" s="5" t="s">
        <v>999</v>
      </c>
      <c r="E2222" s="3" t="s">
        <v>70</v>
      </c>
      <c r="F2222" s="3">
        <v>7</v>
      </c>
      <c r="G2222" s="3">
        <v>7</v>
      </c>
      <c r="H2222" s="4">
        <v>43545</v>
      </c>
      <c r="I2222" s="3" t="s">
        <v>71</v>
      </c>
      <c r="J2222" s="3" t="s">
        <v>55</v>
      </c>
      <c r="K2222" s="3" t="s">
        <v>28</v>
      </c>
      <c r="L2222" s="5"/>
      <c r="M2222" s="5"/>
      <c r="N2222" s="3" t="e">
        <f>IF(L2222="Availability", 0, IF(AND(#REF!="Y", OR(F2222&gt;2,#REF!&gt; 0)), 1, 0))</f>
        <v>#REF!</v>
      </c>
      <c r="O2222" s="5"/>
      <c r="P2222" s="5"/>
      <c r="Q2222" s="5"/>
      <c r="R2222" s="10"/>
      <c r="S2222" s="3">
        <f>_xlfn.XLOOKUP(E2222,DelayData!C:C,DelayData!E:E,"Not Found")</f>
        <v>27</v>
      </c>
      <c r="T2222" s="3">
        <f>tbl_master[[#This Row],[Delay Mins]]</f>
        <v>27</v>
      </c>
      <c r="U2222" s="41">
        <f t="shared" si="139"/>
        <v>0</v>
      </c>
      <c r="V2222" s="41" t="e" cm="1">
        <f t="array" aca="1" ref="V2222" ca="1">IF(V5COUNT(S2222:S2224)&lt;3,"",AVERAGE(S2222:S2224))</f>
        <v>#NAME?</v>
      </c>
      <c r="W2222" s="41" t="e">
        <f t="shared" ca="1" si="140"/>
        <v>#NAME?</v>
      </c>
      <c r="X2222" s="41" t="e">
        <f t="shared" ca="1" si="141"/>
        <v>#NAME?</v>
      </c>
      <c r="Y2222" s="44" t="e">
        <f t="shared" ca="1" si="142"/>
        <v>#NAME?</v>
      </c>
    </row>
    <row r="2223" spans="1:25" ht="75" hidden="1" x14ac:dyDescent="0.25">
      <c r="A2223" s="3" t="s">
        <v>4047</v>
      </c>
      <c r="B2223" s="4">
        <v>45644</v>
      </c>
      <c r="C2223" s="3"/>
      <c r="D2223" s="5" t="s">
        <v>1614</v>
      </c>
      <c r="E2223" s="3" t="s">
        <v>1191</v>
      </c>
      <c r="F2223" s="3">
        <v>10</v>
      </c>
      <c r="G2223" s="3">
        <v>16</v>
      </c>
      <c r="H2223" s="3"/>
      <c r="I2223" s="3" t="s">
        <v>119</v>
      </c>
      <c r="J2223" s="3" t="s">
        <v>163</v>
      </c>
      <c r="K2223" s="3" t="s">
        <v>28</v>
      </c>
      <c r="L2223" s="5"/>
      <c r="M2223" s="5"/>
      <c r="N2223" s="3" t="e">
        <f>IF(L2223="Availability", 0, IF(AND(#REF!="Y", OR(F2223&gt;2,#REF!&gt; 0)), 1, 0))</f>
        <v>#REF!</v>
      </c>
      <c r="O2223" s="5"/>
      <c r="P2223" s="5"/>
      <c r="Q2223" s="5"/>
      <c r="R2223" s="10"/>
      <c r="S2223" s="3">
        <f>_xlfn.XLOOKUP(E2223,DelayData!C:C,DelayData!E:E,"Not Found")</f>
        <v>0</v>
      </c>
      <c r="T2223" s="3">
        <f>tbl_master[[#This Row],[Delay Mins]]</f>
        <v>0</v>
      </c>
      <c r="U2223" s="41">
        <f t="shared" si="139"/>
        <v>27</v>
      </c>
      <c r="V2223" s="41" t="e" cm="1">
        <f t="array" aca="1" ref="V2223" ca="1">IF(V5COUNT(S2223:S2225)&lt;3,"",AVERAGE(S2223:S2225))</f>
        <v>#NAME?</v>
      </c>
      <c r="W2223" s="41" t="e">
        <f t="shared" ca="1" si="140"/>
        <v>#NAME?</v>
      </c>
      <c r="X2223" s="41" t="e">
        <f t="shared" ca="1" si="141"/>
        <v>#NAME?</v>
      </c>
      <c r="Y2223" s="44" t="e">
        <f t="shared" ca="1" si="142"/>
        <v>#NAME?</v>
      </c>
    </row>
    <row r="2224" spans="1:25" ht="30" hidden="1" x14ac:dyDescent="0.25">
      <c r="A2224" s="3" t="s">
        <v>4048</v>
      </c>
      <c r="B2224" s="4">
        <v>45644</v>
      </c>
      <c r="C2224" s="3"/>
      <c r="D2224" s="5"/>
      <c r="E2224" s="3" t="s">
        <v>387</v>
      </c>
      <c r="F2224" s="3">
        <v>372</v>
      </c>
      <c r="G2224" s="3">
        <v>808</v>
      </c>
      <c r="H2224" s="3"/>
      <c r="I2224" s="3" t="s">
        <v>33</v>
      </c>
      <c r="J2224" s="3" t="s">
        <v>288</v>
      </c>
      <c r="K2224" s="3" t="s">
        <v>28</v>
      </c>
      <c r="L2224" s="5"/>
      <c r="M2224" s="5"/>
      <c r="N2224" s="3" t="e">
        <f>IF(L2224="Availability", 0, IF(AND(#REF!="Y", OR(F2224&gt;2,#REF!&gt; 0)), 1, 0))</f>
        <v>#REF!</v>
      </c>
      <c r="O2224" s="5"/>
      <c r="P2224" s="5"/>
      <c r="Q2224" s="5"/>
      <c r="R2224" s="10"/>
      <c r="S2224" s="3">
        <f>_xlfn.XLOOKUP(E2224,DelayData!C:C,DelayData!E:E,"Not Found")</f>
        <v>31</v>
      </c>
      <c r="T2224" s="3">
        <f>tbl_master[[#This Row],[Delay Mins]]</f>
        <v>31</v>
      </c>
      <c r="U2224" s="41">
        <f t="shared" si="139"/>
        <v>0</v>
      </c>
      <c r="V2224" s="41" t="e" cm="1">
        <f t="array" aca="1" ref="V2224" ca="1">IF(V5COUNT(S2224:S2226)&lt;3,"",AVERAGE(S2224:S2226))</f>
        <v>#NAME?</v>
      </c>
      <c r="W2224" s="41" t="e">
        <f t="shared" ca="1" si="140"/>
        <v>#NAME?</v>
      </c>
      <c r="X2224" s="41" t="e">
        <f t="shared" ca="1" si="141"/>
        <v>#NAME?</v>
      </c>
      <c r="Y2224" s="44" t="e">
        <f t="shared" ca="1" si="142"/>
        <v>#NAME?</v>
      </c>
    </row>
    <row r="2225" spans="1:25" hidden="1" x14ac:dyDescent="0.25">
      <c r="A2225" s="3" t="s">
        <v>4049</v>
      </c>
      <c r="B2225" s="4">
        <v>45644</v>
      </c>
      <c r="C2225" s="3"/>
      <c r="D2225" s="5"/>
      <c r="E2225" s="3" t="s">
        <v>48</v>
      </c>
      <c r="F2225" s="3">
        <v>15</v>
      </c>
      <c r="G2225" s="3">
        <v>15</v>
      </c>
      <c r="H2225" s="4">
        <v>43545</v>
      </c>
      <c r="I2225" s="3" t="s">
        <v>26</v>
      </c>
      <c r="J2225" s="3"/>
      <c r="K2225" s="3" t="s">
        <v>34</v>
      </c>
      <c r="L2225" s="5"/>
      <c r="M2225" s="5"/>
      <c r="N2225" s="3" t="e">
        <f>IF(L2225="Availability", 0, IF(AND(#REF!="Y", OR(F2225&gt;2,#REF!&gt; 0)), 1, 0))</f>
        <v>#REF!</v>
      </c>
      <c r="O2225" s="5"/>
      <c r="P2225" s="5"/>
      <c r="Q2225" s="5"/>
      <c r="R2225" s="10"/>
      <c r="S2225" s="3">
        <f>_xlfn.XLOOKUP(E2225,DelayData!C:C,DelayData!E:E,"Not Found")</f>
        <v>0</v>
      </c>
      <c r="T2225" s="3">
        <f>tbl_master[[#This Row],[Delay Mins]]</f>
        <v>0</v>
      </c>
      <c r="U2225" s="41">
        <f t="shared" si="139"/>
        <v>31</v>
      </c>
      <c r="V2225" s="41" t="e" cm="1">
        <f t="array" aca="1" ref="V2225" ca="1">IF(V5COUNT(S2225:S2227)&lt;3,"",AVERAGE(S2225:S2227))</f>
        <v>#NAME?</v>
      </c>
      <c r="W2225" s="41" t="e">
        <f t="shared" ca="1" si="140"/>
        <v>#NAME?</v>
      </c>
      <c r="X2225" s="41" t="e">
        <f t="shared" ca="1" si="141"/>
        <v>#NAME?</v>
      </c>
      <c r="Y2225" s="44" t="e">
        <f t="shared" ca="1" si="142"/>
        <v>#NAME?</v>
      </c>
    </row>
    <row r="2226" spans="1:25" ht="60" hidden="1" x14ac:dyDescent="0.25">
      <c r="A2226" s="3" t="s">
        <v>4050</v>
      </c>
      <c r="B2226" s="4">
        <v>45644</v>
      </c>
      <c r="C2226" s="3"/>
      <c r="D2226" s="5" t="s">
        <v>4051</v>
      </c>
      <c r="E2226" s="3" t="s">
        <v>48</v>
      </c>
      <c r="F2226" s="3">
        <v>21</v>
      </c>
      <c r="G2226" s="3">
        <v>64</v>
      </c>
      <c r="H2226" s="4">
        <v>43536</v>
      </c>
      <c r="I2226" s="3" t="s">
        <v>26</v>
      </c>
      <c r="J2226" s="3" t="s">
        <v>44</v>
      </c>
      <c r="K2226" s="3" t="s">
        <v>28</v>
      </c>
      <c r="L2226" s="5"/>
      <c r="M2226" s="5"/>
      <c r="N2226" s="3" t="e">
        <f>IF(L2226="Availability", 0, IF(AND(#REF!="Y", OR(F2226&gt;2,#REF!&gt; 0)), 1, 0))</f>
        <v>#REF!</v>
      </c>
      <c r="O2226" s="5"/>
      <c r="P2226" s="5"/>
      <c r="Q2226" s="5"/>
      <c r="R2226" s="10"/>
      <c r="S2226" s="3">
        <f>_xlfn.XLOOKUP(E2226,DelayData!C:C,DelayData!E:E,"Not Found")</f>
        <v>0</v>
      </c>
      <c r="T2226" s="3">
        <f>tbl_master[[#This Row],[Delay Mins]]</f>
        <v>0</v>
      </c>
      <c r="U2226" s="41">
        <f t="shared" si="139"/>
        <v>0</v>
      </c>
      <c r="V2226" s="41" t="e" cm="1">
        <f t="array" aca="1" ref="V2226" ca="1">IF(V5COUNT(S2226:S2228)&lt;3,"",AVERAGE(S2226:S2228))</f>
        <v>#NAME?</v>
      </c>
      <c r="W2226" s="41" t="e">
        <f t="shared" ca="1" si="140"/>
        <v>#NAME?</v>
      </c>
      <c r="X2226" s="41" t="e">
        <f t="shared" ca="1" si="141"/>
        <v>#NAME?</v>
      </c>
      <c r="Y2226" s="44" t="e">
        <f t="shared" ca="1" si="142"/>
        <v>#NAME?</v>
      </c>
    </row>
    <row r="2227" spans="1:25" ht="75" hidden="1" x14ac:dyDescent="0.25">
      <c r="A2227" s="3" t="s">
        <v>4052</v>
      </c>
      <c r="B2227" s="4">
        <v>45643</v>
      </c>
      <c r="C2227" s="3"/>
      <c r="D2227" s="5" t="s">
        <v>4053</v>
      </c>
      <c r="E2227" s="3" t="s">
        <v>1708</v>
      </c>
      <c r="F2227" s="3">
        <v>10</v>
      </c>
      <c r="G2227" s="3">
        <v>10</v>
      </c>
      <c r="H2227" s="4">
        <v>43791</v>
      </c>
      <c r="I2227" s="3" t="s">
        <v>39</v>
      </c>
      <c r="J2227" s="3" t="s">
        <v>239</v>
      </c>
      <c r="K2227" s="3" t="s">
        <v>28</v>
      </c>
      <c r="L2227" s="5"/>
      <c r="M2227" s="5"/>
      <c r="N2227" s="3" t="e">
        <f>IF(L2227="Availability", 0, IF(AND(#REF!="Y", OR(F2227&gt;2,#REF!&gt; 0)), 1, 0))</f>
        <v>#REF!</v>
      </c>
      <c r="O2227" s="5"/>
      <c r="P2227" s="5"/>
      <c r="Q2227" s="5"/>
      <c r="R2227" s="10"/>
      <c r="S2227" s="3">
        <f>_xlfn.XLOOKUP(E2227,DelayData!C:C,DelayData!E:E,"Not Found")</f>
        <v>0</v>
      </c>
      <c r="T2227" s="3">
        <f>tbl_master[[#This Row],[Delay Mins]]</f>
        <v>0</v>
      </c>
      <c r="U2227" s="41">
        <f t="shared" si="139"/>
        <v>0</v>
      </c>
      <c r="V2227" s="41" t="e" cm="1">
        <f t="array" aca="1" ref="V2227" ca="1">IF(V5COUNT(S2227:S2229)&lt;3,"",AVERAGE(S2227:S2229))</f>
        <v>#NAME?</v>
      </c>
      <c r="W2227" s="41" t="e">
        <f t="shared" ca="1" si="140"/>
        <v>#NAME?</v>
      </c>
      <c r="X2227" s="41" t="e">
        <f t="shared" ca="1" si="141"/>
        <v>#NAME?</v>
      </c>
      <c r="Y2227" s="44" t="e">
        <f t="shared" ca="1" si="142"/>
        <v>#NAME?</v>
      </c>
    </row>
    <row r="2228" spans="1:25" ht="75" hidden="1" x14ac:dyDescent="0.25">
      <c r="A2228" s="3" t="s">
        <v>4054</v>
      </c>
      <c r="B2228" s="4">
        <v>45643</v>
      </c>
      <c r="C2228" s="3"/>
      <c r="D2228" s="5" t="s">
        <v>3934</v>
      </c>
      <c r="E2228" s="3" t="s">
        <v>3726</v>
      </c>
      <c r="F2228" s="3">
        <v>3</v>
      </c>
      <c r="G2228" s="3">
        <v>3</v>
      </c>
      <c r="H2228" s="4">
        <v>43791</v>
      </c>
      <c r="I2228" s="3" t="s">
        <v>39</v>
      </c>
      <c r="J2228" s="3" t="s">
        <v>129</v>
      </c>
      <c r="K2228" s="3" t="s">
        <v>28</v>
      </c>
      <c r="L2228" s="5"/>
      <c r="M2228" s="5" t="s">
        <v>3552</v>
      </c>
      <c r="N2228" s="3" t="e">
        <f>IF(L2228="Availability", 0, IF(AND(#REF!="Y", OR(F2228&gt;2,#REF!&gt; 0)), 1, 0))</f>
        <v>#REF!</v>
      </c>
      <c r="O2228" s="5"/>
      <c r="P2228" s="5"/>
      <c r="Q2228" s="5"/>
      <c r="R2228" s="10"/>
      <c r="S2228" s="3">
        <f>_xlfn.XLOOKUP(E2228,DelayData!C:C,DelayData!E:E,"Not Found")</f>
        <v>153</v>
      </c>
      <c r="T2228" s="3">
        <f>tbl_master[[#This Row],[Delay Mins]]</f>
        <v>153</v>
      </c>
      <c r="U2228" s="41">
        <f t="shared" si="139"/>
        <v>0</v>
      </c>
      <c r="V2228" s="41" t="e" cm="1">
        <f t="array" aca="1" ref="V2228" ca="1">IF(V5COUNT(S2228:S2230)&lt;3,"",AVERAGE(S2228:S2230))</f>
        <v>#NAME?</v>
      </c>
      <c r="W2228" s="41" t="e">
        <f t="shared" ca="1" si="140"/>
        <v>#NAME?</v>
      </c>
      <c r="X2228" s="41" t="e">
        <f t="shared" ca="1" si="141"/>
        <v>#NAME?</v>
      </c>
      <c r="Y2228" s="44" t="e">
        <f t="shared" ca="1" si="142"/>
        <v>#NAME?</v>
      </c>
    </row>
    <row r="2229" spans="1:25" ht="60" hidden="1" x14ac:dyDescent="0.25">
      <c r="A2229" s="3" t="s">
        <v>4055</v>
      </c>
      <c r="B2229" s="4">
        <v>45643</v>
      </c>
      <c r="C2229" s="3"/>
      <c r="D2229" s="5" t="s">
        <v>4056</v>
      </c>
      <c r="E2229" s="3" t="s">
        <v>4057</v>
      </c>
      <c r="F2229" s="3">
        <v>11</v>
      </c>
      <c r="G2229" s="3">
        <v>14</v>
      </c>
      <c r="H2229" s="4">
        <v>43532</v>
      </c>
      <c r="I2229" s="3" t="s">
        <v>253</v>
      </c>
      <c r="J2229" s="3" t="s">
        <v>254</v>
      </c>
      <c r="K2229" s="3" t="s">
        <v>28</v>
      </c>
      <c r="L2229" s="5"/>
      <c r="M2229" s="5"/>
      <c r="N2229" s="3" t="e">
        <f>IF(L2229="Availability", 0, IF(AND(#REF!="Y", OR(F2229&gt;2,#REF!&gt; 0)), 1, 0))</f>
        <v>#REF!</v>
      </c>
      <c r="O2229" s="5"/>
      <c r="P2229" s="5"/>
      <c r="Q2229" s="5"/>
      <c r="R2229" s="10"/>
      <c r="S2229" s="3">
        <f>_xlfn.XLOOKUP(E2229,DelayData!C:C,DelayData!E:E,"Not Found")</f>
        <v>0</v>
      </c>
      <c r="T2229" s="3">
        <f>tbl_master[[#This Row],[Delay Mins]]</f>
        <v>0</v>
      </c>
      <c r="U2229" s="41">
        <f t="shared" si="139"/>
        <v>153</v>
      </c>
      <c r="V2229" s="41" t="e" cm="1">
        <f t="array" aca="1" ref="V2229" ca="1">IF(V5COUNT(S2229:S2231)&lt;3,"",AVERAGE(S2229:S2231))</f>
        <v>#NAME?</v>
      </c>
      <c r="W2229" s="41" t="e">
        <f t="shared" ca="1" si="140"/>
        <v>#NAME?</v>
      </c>
      <c r="X2229" s="41" t="e">
        <f t="shared" ca="1" si="141"/>
        <v>#NAME?</v>
      </c>
      <c r="Y2229" s="44" t="e">
        <f t="shared" ca="1" si="142"/>
        <v>#NAME?</v>
      </c>
    </row>
    <row r="2230" spans="1:25" ht="60" hidden="1" x14ac:dyDescent="0.25">
      <c r="A2230" s="3" t="s">
        <v>4058</v>
      </c>
      <c r="B2230" s="4">
        <v>45643</v>
      </c>
      <c r="C2230" s="3"/>
      <c r="D2230" s="5" t="s">
        <v>37</v>
      </c>
      <c r="E2230" s="3" t="s">
        <v>128</v>
      </c>
      <c r="F2230" s="3">
        <v>62.3</v>
      </c>
      <c r="G2230" s="3">
        <v>150</v>
      </c>
      <c r="H2230" s="4">
        <v>43549</v>
      </c>
      <c r="I2230" s="3" t="s">
        <v>26</v>
      </c>
      <c r="J2230" s="3" t="s">
        <v>129</v>
      </c>
      <c r="K2230" s="3" t="s">
        <v>28</v>
      </c>
      <c r="L2230" s="5"/>
      <c r="M2230" s="5" t="s">
        <v>1492</v>
      </c>
      <c r="N2230" s="3" t="e">
        <f>IF(L2230="Availability", 0, IF(AND(#REF!="Y", OR(F2230&gt;2,#REF!&gt; 0)), 1, 0))</f>
        <v>#REF!</v>
      </c>
      <c r="O2230" s="5"/>
      <c r="P2230" s="5"/>
      <c r="Q2230" s="5"/>
      <c r="R2230" s="10"/>
      <c r="S2230" s="3">
        <f>_xlfn.XLOOKUP(E2230,DelayData!C:C,DelayData!E:E,"Not Found")</f>
        <v>3</v>
      </c>
      <c r="T2230" s="3">
        <f>tbl_master[[#This Row],[Delay Mins]]</f>
        <v>3</v>
      </c>
      <c r="U2230" s="41">
        <f t="shared" si="139"/>
        <v>0</v>
      </c>
      <c r="V2230" s="41" t="e" cm="1">
        <f t="array" aca="1" ref="V2230" ca="1">IF(V5COUNT(S2230:S2232)&lt;3,"",AVERAGE(S2230:S2232))</f>
        <v>#NAME?</v>
      </c>
      <c r="W2230" s="41" t="e">
        <f t="shared" ca="1" si="140"/>
        <v>#NAME?</v>
      </c>
      <c r="X2230" s="41" t="e">
        <f t="shared" ca="1" si="141"/>
        <v>#NAME?</v>
      </c>
      <c r="Y2230" s="44" t="e">
        <f t="shared" ca="1" si="142"/>
        <v>#NAME?</v>
      </c>
    </row>
    <row r="2231" spans="1:25" ht="60" hidden="1" x14ac:dyDescent="0.25">
      <c r="A2231" s="3" t="s">
        <v>4058</v>
      </c>
      <c r="B2231" s="4">
        <v>45643</v>
      </c>
      <c r="C2231" s="3"/>
      <c r="D2231" s="5" t="s">
        <v>37</v>
      </c>
      <c r="E2231" s="3" t="s">
        <v>128</v>
      </c>
      <c r="F2231" s="3">
        <v>20.77</v>
      </c>
      <c r="G2231" s="3">
        <v>50</v>
      </c>
      <c r="H2231" s="4">
        <v>43549</v>
      </c>
      <c r="I2231" s="3" t="s">
        <v>302</v>
      </c>
      <c r="J2231" s="3" t="s">
        <v>239</v>
      </c>
      <c r="K2231" s="3" t="s">
        <v>28</v>
      </c>
      <c r="L2231" s="5"/>
      <c r="M2231" s="5" t="s">
        <v>1492</v>
      </c>
      <c r="N2231" s="3" t="e">
        <f>IF(L2231="Availability", 0, IF(AND(#REF!="Y", OR(F2231&gt;2,#REF!&gt; 0)), 1, 0))</f>
        <v>#REF!</v>
      </c>
      <c r="O2231" s="5"/>
      <c r="P2231" s="5"/>
      <c r="Q2231" s="5"/>
      <c r="R2231" s="10"/>
      <c r="S2231" s="3">
        <f>_xlfn.XLOOKUP(E2231,DelayData!C:C,DelayData!E:E,"Not Found")</f>
        <v>3</v>
      </c>
      <c r="T2231" s="3">
        <f>tbl_master[[#This Row],[Delay Mins]]</f>
        <v>3</v>
      </c>
      <c r="U2231" s="41">
        <f t="shared" si="139"/>
        <v>3</v>
      </c>
      <c r="V2231" s="41" t="e" cm="1">
        <f t="array" aca="1" ref="V2231" ca="1">IF(V5COUNT(S2231:S2233)&lt;3,"",AVERAGE(S2231:S2233))</f>
        <v>#NAME?</v>
      </c>
      <c r="W2231" s="41" t="e">
        <f t="shared" ca="1" si="140"/>
        <v>#NAME?</v>
      </c>
      <c r="X2231" s="41" t="e">
        <f t="shared" ca="1" si="141"/>
        <v>#NAME?</v>
      </c>
      <c r="Y2231" s="44" t="e">
        <f t="shared" ca="1" si="142"/>
        <v>#NAME?</v>
      </c>
    </row>
    <row r="2232" spans="1:25" ht="60" hidden="1" x14ac:dyDescent="0.25">
      <c r="A2232" s="3" t="s">
        <v>4059</v>
      </c>
      <c r="B2232" s="4">
        <v>45643</v>
      </c>
      <c r="C2232" s="3"/>
      <c r="D2232" s="5" t="s">
        <v>37</v>
      </c>
      <c r="E2232" s="3" t="s">
        <v>43</v>
      </c>
      <c r="F2232" s="3">
        <v>3</v>
      </c>
      <c r="G2232" s="3">
        <v>9</v>
      </c>
      <c r="H2232" s="4">
        <v>43808</v>
      </c>
      <c r="I2232" s="3" t="s">
        <v>80</v>
      </c>
      <c r="J2232" s="3" t="s">
        <v>199</v>
      </c>
      <c r="K2232" s="3" t="s">
        <v>28</v>
      </c>
      <c r="L2232" s="5" t="s">
        <v>1669</v>
      </c>
      <c r="M2232" s="5"/>
      <c r="N2232" s="3" t="e">
        <f>IF(L2232="Availability", 0, IF(AND(#REF!="Y", OR(F2232&gt;2,#REF!&gt; 0)), 1, 0))</f>
        <v>#REF!</v>
      </c>
      <c r="O2232" s="5"/>
      <c r="P2232" s="5"/>
      <c r="Q2232" s="5"/>
      <c r="R2232" s="10"/>
      <c r="S2232" s="3">
        <f>_xlfn.XLOOKUP(E2232,DelayData!C:C,DelayData!E:E,"Not Found")</f>
        <v>0</v>
      </c>
      <c r="T2232" s="3">
        <f>tbl_master[[#This Row],[Delay Mins]]</f>
        <v>0</v>
      </c>
      <c r="U2232" s="41">
        <f t="shared" si="139"/>
        <v>3</v>
      </c>
      <c r="V2232" s="41" t="e" cm="1">
        <f t="array" aca="1" ref="V2232" ca="1">IF(V5COUNT(S2232:S2234)&lt;3,"",AVERAGE(S2232:S2234))</f>
        <v>#NAME?</v>
      </c>
      <c r="W2232" s="41" t="e">
        <f t="shared" ca="1" si="140"/>
        <v>#NAME?</v>
      </c>
      <c r="X2232" s="41" t="e">
        <f t="shared" ca="1" si="141"/>
        <v>#NAME?</v>
      </c>
      <c r="Y2232" s="44" t="e">
        <f t="shared" ca="1" si="142"/>
        <v>#NAME?</v>
      </c>
    </row>
    <row r="2233" spans="1:25" hidden="1" x14ac:dyDescent="0.25">
      <c r="A2233" s="3" t="s">
        <v>4060</v>
      </c>
      <c r="B2233" s="4">
        <v>45643</v>
      </c>
      <c r="C2233" s="3"/>
      <c r="D2233" s="5"/>
      <c r="E2233" s="3" t="s">
        <v>128</v>
      </c>
      <c r="F2233" s="3">
        <v>6</v>
      </c>
      <c r="G2233" s="3">
        <v>6</v>
      </c>
      <c r="H2233" s="4">
        <v>43714</v>
      </c>
      <c r="I2233" s="3" t="s">
        <v>26</v>
      </c>
      <c r="J2233" s="3"/>
      <c r="K2233" s="3" t="s">
        <v>34</v>
      </c>
      <c r="L2233" s="5"/>
      <c r="M2233" s="5"/>
      <c r="N2233" s="3" t="e">
        <f>IF(L2233="Availability", 0, IF(AND(#REF!="Y", OR(F2233&gt;2,#REF!&gt; 0)), 1, 0))</f>
        <v>#REF!</v>
      </c>
      <c r="O2233" s="5"/>
      <c r="P2233" s="5"/>
      <c r="Q2233" s="5"/>
      <c r="R2233" s="10"/>
      <c r="S2233" s="3">
        <f>_xlfn.XLOOKUP(E2233,DelayData!C:C,DelayData!E:E,"Not Found")</f>
        <v>3</v>
      </c>
      <c r="T2233" s="3">
        <f>tbl_master[[#This Row],[Delay Mins]]</f>
        <v>3</v>
      </c>
      <c r="U2233" s="41">
        <f t="shared" si="139"/>
        <v>0</v>
      </c>
      <c r="V2233" s="41" t="e" cm="1">
        <f t="array" aca="1" ref="V2233" ca="1">IF(V5COUNT(S2233:S2235)&lt;3,"",AVERAGE(S2233:S2235))</f>
        <v>#NAME?</v>
      </c>
      <c r="W2233" s="41" t="e">
        <f t="shared" ca="1" si="140"/>
        <v>#NAME?</v>
      </c>
      <c r="X2233" s="41" t="e">
        <f t="shared" ca="1" si="141"/>
        <v>#NAME?</v>
      </c>
      <c r="Y2233" s="44" t="e">
        <f t="shared" ca="1" si="142"/>
        <v>#NAME?</v>
      </c>
    </row>
    <row r="2234" spans="1:25" ht="75" hidden="1" x14ac:dyDescent="0.25">
      <c r="A2234" s="3" t="s">
        <v>4061</v>
      </c>
      <c r="B2234" s="4">
        <v>45642</v>
      </c>
      <c r="C2234" s="3"/>
      <c r="D2234" s="5" t="s">
        <v>1614</v>
      </c>
      <c r="E2234" s="3" t="s">
        <v>182</v>
      </c>
      <c r="F2234" s="3">
        <v>6</v>
      </c>
      <c r="G2234" s="3">
        <v>12</v>
      </c>
      <c r="H2234" s="3"/>
      <c r="I2234" s="3" t="s">
        <v>33</v>
      </c>
      <c r="J2234" s="3" t="s">
        <v>183</v>
      </c>
      <c r="K2234" s="3" t="s">
        <v>28</v>
      </c>
      <c r="L2234" s="5"/>
      <c r="M2234" s="5"/>
      <c r="N2234" s="3" t="e">
        <f>IF(L2234="Availability", 0, IF(AND(#REF!="Y", OR(F2234&gt;2,#REF!&gt; 0)), 1, 0))</f>
        <v>#REF!</v>
      </c>
      <c r="O2234" s="5"/>
      <c r="P2234" s="5"/>
      <c r="Q2234" s="5"/>
      <c r="R2234" s="10"/>
      <c r="S2234" s="3">
        <f>_xlfn.XLOOKUP(E2234,DelayData!C:C,DelayData!E:E,"Not Found")</f>
        <v>0</v>
      </c>
      <c r="T2234" s="3">
        <f>tbl_master[[#This Row],[Delay Mins]]</f>
        <v>0</v>
      </c>
      <c r="U2234" s="41">
        <f t="shared" si="139"/>
        <v>3</v>
      </c>
      <c r="V2234" s="41" t="e" cm="1">
        <f t="array" aca="1" ref="V2234" ca="1">IF(V5COUNT(S2234:S2236)&lt;3,"",AVERAGE(S2234:S2236))</f>
        <v>#NAME?</v>
      </c>
      <c r="W2234" s="41" t="e">
        <f t="shared" ca="1" si="140"/>
        <v>#NAME?</v>
      </c>
      <c r="X2234" s="41" t="e">
        <f t="shared" ca="1" si="141"/>
        <v>#NAME?</v>
      </c>
      <c r="Y2234" s="44" t="e">
        <f t="shared" ca="1" si="142"/>
        <v>#NAME?</v>
      </c>
    </row>
    <row r="2235" spans="1:25" ht="30" hidden="1" x14ac:dyDescent="0.25">
      <c r="A2235" s="3" t="s">
        <v>4062</v>
      </c>
      <c r="B2235" s="4">
        <v>45642</v>
      </c>
      <c r="C2235" s="3"/>
      <c r="D2235" s="5"/>
      <c r="E2235" s="3" t="s">
        <v>1408</v>
      </c>
      <c r="F2235" s="3">
        <v>2</v>
      </c>
      <c r="G2235" s="3">
        <v>3</v>
      </c>
      <c r="H2235" s="3"/>
      <c r="I2235" s="3" t="s">
        <v>119</v>
      </c>
      <c r="J2235" s="3" t="s">
        <v>163</v>
      </c>
      <c r="K2235" s="3" t="s">
        <v>28</v>
      </c>
      <c r="L2235" s="5"/>
      <c r="M2235" s="5"/>
      <c r="N2235" s="3" t="e">
        <f>IF(L2235="Availability", 0, IF(AND(#REF!="Y", OR(F2235&gt;2,#REF!&gt; 0)), 1, 0))</f>
        <v>#REF!</v>
      </c>
      <c r="O2235" s="5"/>
      <c r="P2235" s="5"/>
      <c r="Q2235" s="5"/>
      <c r="R2235" s="10"/>
      <c r="S2235" s="3">
        <f>_xlfn.XLOOKUP(E2235,DelayData!C:C,DelayData!E:E,"Not Found")</f>
        <v>0</v>
      </c>
      <c r="T2235" s="3">
        <f>tbl_master[[#This Row],[Delay Mins]]</f>
        <v>0</v>
      </c>
      <c r="U2235" s="41">
        <f t="shared" si="139"/>
        <v>0</v>
      </c>
      <c r="V2235" s="41" t="e" cm="1">
        <f t="array" aca="1" ref="V2235" ca="1">IF(V5COUNT(S2235:S2237)&lt;3,"",AVERAGE(S2235:S2237))</f>
        <v>#NAME?</v>
      </c>
      <c r="W2235" s="41" t="e">
        <f t="shared" ca="1" si="140"/>
        <v>#NAME?</v>
      </c>
      <c r="X2235" s="41" t="e">
        <f t="shared" ca="1" si="141"/>
        <v>#NAME?</v>
      </c>
      <c r="Y2235" s="44" t="e">
        <f t="shared" ca="1" si="142"/>
        <v>#NAME?</v>
      </c>
    </row>
    <row r="2236" spans="1:25" ht="75" hidden="1" x14ac:dyDescent="0.25">
      <c r="A2236" s="3" t="s">
        <v>4063</v>
      </c>
      <c r="B2236" s="4">
        <v>45642</v>
      </c>
      <c r="C2236" s="3"/>
      <c r="D2236" s="5" t="s">
        <v>1695</v>
      </c>
      <c r="E2236" s="3" t="s">
        <v>70</v>
      </c>
      <c r="F2236" s="3">
        <v>43</v>
      </c>
      <c r="G2236" s="3">
        <v>43</v>
      </c>
      <c r="H2236" s="4">
        <v>43700</v>
      </c>
      <c r="I2236" s="3" t="s">
        <v>39</v>
      </c>
      <c r="J2236" s="3" t="s">
        <v>27</v>
      </c>
      <c r="K2236" s="3" t="s">
        <v>28</v>
      </c>
      <c r="L2236" s="5"/>
      <c r="M2236" s="5"/>
      <c r="N2236" s="3" t="e">
        <f>IF(L2236="Availability", 0, IF(AND(#REF!="Y", OR(F2236&gt;2,#REF!&gt; 0)), 1, 0))</f>
        <v>#REF!</v>
      </c>
      <c r="O2236" s="5"/>
      <c r="P2236" s="5"/>
      <c r="Q2236" s="5"/>
      <c r="R2236" s="10"/>
      <c r="S2236" s="3">
        <f>_xlfn.XLOOKUP(E2236,DelayData!C:C,DelayData!E:E,"Not Found")</f>
        <v>27</v>
      </c>
      <c r="T2236" s="3">
        <f>tbl_master[[#This Row],[Delay Mins]]</f>
        <v>27</v>
      </c>
      <c r="U2236" s="41">
        <f t="shared" si="139"/>
        <v>0</v>
      </c>
      <c r="V2236" s="41" t="e" cm="1">
        <f t="array" aca="1" ref="V2236" ca="1">IF(V5COUNT(S2236:S2238)&lt;3,"",AVERAGE(S2236:S2238))</f>
        <v>#NAME?</v>
      </c>
      <c r="W2236" s="41" t="e">
        <f t="shared" ca="1" si="140"/>
        <v>#NAME?</v>
      </c>
      <c r="X2236" s="41" t="e">
        <f t="shared" ca="1" si="141"/>
        <v>#NAME?</v>
      </c>
      <c r="Y2236" s="44" t="e">
        <f t="shared" ca="1" si="142"/>
        <v>#NAME?</v>
      </c>
    </row>
    <row r="2237" spans="1:25" ht="90" hidden="1" x14ac:dyDescent="0.25">
      <c r="A2237" s="3" t="s">
        <v>4064</v>
      </c>
      <c r="B2237" s="4">
        <v>45642</v>
      </c>
      <c r="C2237" s="3"/>
      <c r="D2237" s="5" t="s">
        <v>4065</v>
      </c>
      <c r="E2237" s="3" t="s">
        <v>1786</v>
      </c>
      <c r="F2237" s="3">
        <v>19</v>
      </c>
      <c r="G2237" s="3">
        <v>19</v>
      </c>
      <c r="H2237" s="4">
        <v>43972</v>
      </c>
      <c r="I2237" s="3" t="s">
        <v>178</v>
      </c>
      <c r="J2237" s="3" t="s">
        <v>55</v>
      </c>
      <c r="K2237" s="3" t="s">
        <v>28</v>
      </c>
      <c r="L2237" s="5"/>
      <c r="M2237" s="5"/>
      <c r="N2237" s="3" t="e">
        <f>IF(L2237="Availability", 0, IF(AND(#REF!="Y", OR(F2237&gt;2,#REF!&gt; 0)), 1, 0))</f>
        <v>#REF!</v>
      </c>
      <c r="O2237" s="5"/>
      <c r="P2237" s="5"/>
      <c r="Q2237" s="5"/>
      <c r="R2237" s="10"/>
      <c r="S2237" s="3">
        <f>_xlfn.XLOOKUP(E2237,DelayData!C:C,DelayData!E:E,"Not Found")</f>
        <v>162</v>
      </c>
      <c r="T2237" s="3">
        <f>tbl_master[[#This Row],[Delay Mins]]</f>
        <v>162</v>
      </c>
      <c r="U2237" s="41">
        <f t="shared" si="139"/>
        <v>27</v>
      </c>
      <c r="V2237" s="41" t="e" cm="1">
        <f t="array" aca="1" ref="V2237" ca="1">IF(V5COUNT(S2237:S2239)&lt;3,"",AVERAGE(S2237:S2239))</f>
        <v>#NAME?</v>
      </c>
      <c r="W2237" s="41" t="e">
        <f t="shared" ca="1" si="140"/>
        <v>#NAME?</v>
      </c>
      <c r="X2237" s="41" t="e">
        <f t="shared" ca="1" si="141"/>
        <v>#NAME?</v>
      </c>
      <c r="Y2237" s="44" t="e">
        <f t="shared" ca="1" si="142"/>
        <v>#NAME?</v>
      </c>
    </row>
    <row r="2238" spans="1:25" ht="45" hidden="1" x14ac:dyDescent="0.25">
      <c r="A2238" s="3" t="s">
        <v>4066</v>
      </c>
      <c r="B2238" s="4">
        <v>45641</v>
      </c>
      <c r="C2238" s="3"/>
      <c r="D2238" s="5" t="s">
        <v>3866</v>
      </c>
      <c r="E2238" s="3" t="s">
        <v>333</v>
      </c>
      <c r="F2238" s="3">
        <v>16</v>
      </c>
      <c r="G2238" s="3">
        <v>27</v>
      </c>
      <c r="H2238" s="4">
        <v>43679</v>
      </c>
      <c r="I2238" s="3" t="s">
        <v>39</v>
      </c>
      <c r="J2238" s="3" t="s">
        <v>163</v>
      </c>
      <c r="K2238" s="3" t="s">
        <v>28</v>
      </c>
      <c r="L2238" s="5"/>
      <c r="M2238" s="5"/>
      <c r="N2238" s="3" t="e">
        <f>IF(L2238="Availability", 0, IF(AND(#REF!="Y", OR(F2238&gt;2,#REF!&gt; 0)), 1, 0))</f>
        <v>#REF!</v>
      </c>
      <c r="O2238" s="5"/>
      <c r="P2238" s="5"/>
      <c r="Q2238" s="5"/>
      <c r="R2238" s="10"/>
      <c r="S2238" s="3">
        <f>_xlfn.XLOOKUP(E2238,DelayData!C:C,DelayData!E:E,"Not Found")</f>
        <v>0</v>
      </c>
      <c r="T2238" s="3">
        <f>tbl_master[[#This Row],[Delay Mins]]</f>
        <v>0</v>
      </c>
      <c r="U2238" s="41">
        <f t="shared" si="139"/>
        <v>162</v>
      </c>
      <c r="V2238" s="41" t="e" cm="1">
        <f t="array" aca="1" ref="V2238" ca="1">IF(V5COUNT(S2238:S2240)&lt;3,"",AVERAGE(S2238:S2240))</f>
        <v>#NAME?</v>
      </c>
      <c r="W2238" s="41" t="e">
        <f t="shared" ca="1" si="140"/>
        <v>#NAME?</v>
      </c>
      <c r="X2238" s="41" t="e">
        <f t="shared" ca="1" si="141"/>
        <v>#NAME?</v>
      </c>
      <c r="Y2238" s="44" t="e">
        <f t="shared" ca="1" si="142"/>
        <v>#NAME?</v>
      </c>
    </row>
    <row r="2239" spans="1:25" ht="30" hidden="1" x14ac:dyDescent="0.25">
      <c r="A2239" s="3" t="s">
        <v>4067</v>
      </c>
      <c r="B2239" s="4">
        <v>45641</v>
      </c>
      <c r="C2239" s="3"/>
      <c r="D2239" s="5"/>
      <c r="E2239" s="3"/>
      <c r="F2239" s="3"/>
      <c r="G2239" s="3">
        <v>0</v>
      </c>
      <c r="H2239" s="3"/>
      <c r="I2239" s="3"/>
      <c r="J2239" s="3"/>
      <c r="K2239" s="3"/>
      <c r="L2239" s="5"/>
      <c r="M2239" s="5"/>
      <c r="N2239" s="3" t="e">
        <f>IF(L2239="Availability", 0, IF(AND(#REF!="Y", OR(F2239&gt;2,#REF!&gt; 0)), 1, 0))</f>
        <v>#REF!</v>
      </c>
      <c r="O2239" s="5"/>
      <c r="P2239" s="5"/>
      <c r="Q2239" s="5"/>
      <c r="R2239" s="10"/>
      <c r="S2239" s="3" t="str">
        <f>_xlfn.XLOOKUP(E2239,DelayData!C:C,DelayData!E:E,"Not Found")</f>
        <v>Not Found</v>
      </c>
      <c r="T2239" s="3" t="str">
        <f>tbl_master[[#This Row],[Delay Mins]]</f>
        <v>Not Found</v>
      </c>
      <c r="U2239" s="41">
        <f t="shared" si="139"/>
        <v>0</v>
      </c>
      <c r="V2239" s="41" t="e" cm="1">
        <f t="array" aca="1" ref="V2239" ca="1">IF(V5COUNT(S2239:S2241)&lt;3,"",AVERAGE(S2239:S2241))</f>
        <v>#NAME?</v>
      </c>
      <c r="W2239" s="41" t="e">
        <f t="shared" ca="1" si="140"/>
        <v>#VALUE!</v>
      </c>
      <c r="X2239" s="41" t="e">
        <f t="shared" ca="1" si="141"/>
        <v>#VALUE!</v>
      </c>
      <c r="Y2239" s="44" t="e">
        <f t="shared" ca="1" si="142"/>
        <v>#VALUE!</v>
      </c>
    </row>
    <row r="2240" spans="1:25" ht="30" hidden="1" x14ac:dyDescent="0.25">
      <c r="A2240" s="3" t="s">
        <v>4068</v>
      </c>
      <c r="B2240" s="4">
        <v>45641</v>
      </c>
      <c r="C2240" s="3"/>
      <c r="D2240" s="5"/>
      <c r="E2240" s="3" t="s">
        <v>708</v>
      </c>
      <c r="F2240" s="3">
        <v>5</v>
      </c>
      <c r="G2240" s="3">
        <v>165</v>
      </c>
      <c r="H2240" s="3"/>
      <c r="I2240" s="3" t="s">
        <v>33</v>
      </c>
      <c r="J2240" s="3" t="s">
        <v>27</v>
      </c>
      <c r="K2240" s="3" t="s">
        <v>28</v>
      </c>
      <c r="L2240" s="5"/>
      <c r="M2240" s="5"/>
      <c r="N2240" s="3" t="e">
        <f>IF(L2240="Availability", 0, IF(AND(#REF!="Y", OR(F2240&gt;2,#REF!&gt; 0)), 1, 0))</f>
        <v>#REF!</v>
      </c>
      <c r="O2240" s="5"/>
      <c r="P2240" s="5"/>
      <c r="Q2240" s="5"/>
      <c r="R2240" s="10"/>
      <c r="S2240" s="3">
        <f>_xlfn.XLOOKUP(E2240,DelayData!C:C,DelayData!E:E,"Not Found")</f>
        <v>3</v>
      </c>
      <c r="T2240" s="3">
        <f>tbl_master[[#This Row],[Delay Mins]]</f>
        <v>3</v>
      </c>
      <c r="U2240" s="41" t="str">
        <f t="shared" si="139"/>
        <v>Not Found</v>
      </c>
      <c r="V2240" s="41" t="e" cm="1">
        <f t="array" aca="1" ref="V2240" ca="1">IF(V5COUNT(S2240:S2242)&lt;3,"",AVERAGE(S2240:S2242))</f>
        <v>#NAME?</v>
      </c>
      <c r="W2240" s="41" t="e">
        <f t="shared" ca="1" si="140"/>
        <v>#VALUE!</v>
      </c>
      <c r="X2240" s="41" t="e">
        <f t="shared" ca="1" si="141"/>
        <v>#VALUE!</v>
      </c>
      <c r="Y2240" s="44" t="e">
        <f t="shared" ca="1" si="142"/>
        <v>#VALUE!</v>
      </c>
    </row>
    <row r="2241" spans="1:25" ht="75" hidden="1" x14ac:dyDescent="0.25">
      <c r="A2241" s="3" t="s">
        <v>4069</v>
      </c>
      <c r="B2241" s="4">
        <v>45641</v>
      </c>
      <c r="C2241" s="3"/>
      <c r="D2241" s="5" t="s">
        <v>4070</v>
      </c>
      <c r="E2241" s="3" t="s">
        <v>216</v>
      </c>
      <c r="F2241" s="3">
        <v>5</v>
      </c>
      <c r="G2241" s="3">
        <v>5</v>
      </c>
      <c r="H2241" s="4">
        <v>43714</v>
      </c>
      <c r="I2241" s="3" t="s">
        <v>217</v>
      </c>
      <c r="J2241" s="3" t="s">
        <v>55</v>
      </c>
      <c r="K2241" s="3" t="s">
        <v>28</v>
      </c>
      <c r="L2241" s="5"/>
      <c r="M2241" s="5"/>
      <c r="N2241" s="3" t="e">
        <f>IF(L2241="Availability", 0, IF(AND(#REF!="Y", OR(F2241&gt;2,#REF!&gt; 0)), 1, 0))</f>
        <v>#REF!</v>
      </c>
      <c r="O2241" s="5"/>
      <c r="P2241" s="5"/>
      <c r="Q2241" s="5"/>
      <c r="R2241" s="10"/>
      <c r="S2241" s="3">
        <f>_xlfn.XLOOKUP(E2241,DelayData!C:C,DelayData!E:E,"Not Found")</f>
        <v>3</v>
      </c>
      <c r="T2241" s="3">
        <f>tbl_master[[#This Row],[Delay Mins]]</f>
        <v>3</v>
      </c>
      <c r="U2241" s="41">
        <f t="shared" si="139"/>
        <v>3</v>
      </c>
      <c r="V2241" s="41" t="e" cm="1">
        <f t="array" aca="1" ref="V2241" ca="1">IF(V5COUNT(S2241:S2243)&lt;3,"",AVERAGE(S2241:S2243))</f>
        <v>#NAME?</v>
      </c>
      <c r="W2241" s="41" t="e">
        <f t="shared" ca="1" si="140"/>
        <v>#NAME?</v>
      </c>
      <c r="X2241" s="41" t="e">
        <f t="shared" ca="1" si="141"/>
        <v>#NAME?</v>
      </c>
      <c r="Y2241" s="44" t="e">
        <f t="shared" ca="1" si="142"/>
        <v>#NAME?</v>
      </c>
    </row>
    <row r="2242" spans="1:25" ht="75" hidden="1" x14ac:dyDescent="0.25">
      <c r="A2242" s="3" t="s">
        <v>4071</v>
      </c>
      <c r="B2242" s="4">
        <v>45641</v>
      </c>
      <c r="C2242" s="3"/>
      <c r="D2242" s="5" t="s">
        <v>2497</v>
      </c>
      <c r="E2242" s="3" t="s">
        <v>216</v>
      </c>
      <c r="F2242" s="3">
        <v>7</v>
      </c>
      <c r="G2242" s="3">
        <v>11</v>
      </c>
      <c r="H2242" s="4">
        <v>43920</v>
      </c>
      <c r="I2242" s="3" t="s">
        <v>217</v>
      </c>
      <c r="J2242" s="3" t="s">
        <v>55</v>
      </c>
      <c r="K2242" s="3" t="s">
        <v>28</v>
      </c>
      <c r="L2242" s="5"/>
      <c r="M2242" s="5"/>
      <c r="N2242" s="3" t="e">
        <f>IF(L2242="Availability", 0, IF(AND(#REF!="Y", OR(F2242&gt;2,#REF!&gt; 0)), 1, 0))</f>
        <v>#REF!</v>
      </c>
      <c r="O2242" s="5"/>
      <c r="P2242" s="5"/>
      <c r="Q2242" s="5"/>
      <c r="R2242" s="10"/>
      <c r="S2242" s="3">
        <f>_xlfn.XLOOKUP(E2242,DelayData!C:C,DelayData!E:E,"Not Found")</f>
        <v>3</v>
      </c>
      <c r="T2242" s="3">
        <f>tbl_master[[#This Row],[Delay Mins]]</f>
        <v>3</v>
      </c>
      <c r="U2242" s="41">
        <f t="shared" ref="U2242:U2305" si="143">S2241</f>
        <v>3</v>
      </c>
      <c r="V2242" s="41" t="e" cm="1">
        <f t="array" aca="1" ref="V2242" ca="1">IF(V5COUNT(S2242:S2244)&lt;3,"",AVERAGE(S2242:S2244))</f>
        <v>#NAME?</v>
      </c>
      <c r="W2242" s="41" t="e">
        <f t="shared" ref="W2242:W2305" ca="1" si="144">0.5*T2242 + 0.3*U2242 + 0.2*V2242</f>
        <v>#NAME?</v>
      </c>
      <c r="X2242" s="41" t="e">
        <f t="shared" ref="X2242:X2305" ca="1" si="145">S2242 - W2242</f>
        <v>#NAME?</v>
      </c>
      <c r="Y2242" s="44" t="e">
        <f t="shared" ref="Y2242:Y2305" ca="1" si="146">ABS(S2242 - W2242)</f>
        <v>#NAME?</v>
      </c>
    </row>
    <row r="2243" spans="1:25" ht="45" hidden="1" x14ac:dyDescent="0.25">
      <c r="A2243" s="3" t="s">
        <v>4072</v>
      </c>
      <c r="B2243" s="4">
        <v>45640</v>
      </c>
      <c r="C2243" s="3"/>
      <c r="D2243" s="5" t="s">
        <v>4073</v>
      </c>
      <c r="E2243" s="3" t="s">
        <v>1997</v>
      </c>
      <c r="F2243" s="3">
        <v>15</v>
      </c>
      <c r="G2243" s="3">
        <v>15</v>
      </c>
      <c r="H2243" s="4">
        <v>43700</v>
      </c>
      <c r="I2243" s="3" t="s">
        <v>39</v>
      </c>
      <c r="J2243" s="3" t="s">
        <v>170</v>
      </c>
      <c r="K2243" s="3" t="s">
        <v>28</v>
      </c>
      <c r="L2243" s="5"/>
      <c r="M2243" s="5"/>
      <c r="N2243" s="3" t="e">
        <f>IF(L2243="Availability", 0, IF(AND(#REF!="Y", OR(F2243&gt;2,#REF!&gt; 0)), 1, 0))</f>
        <v>#REF!</v>
      </c>
      <c r="O2243" s="5"/>
      <c r="P2243" s="5"/>
      <c r="Q2243" s="5"/>
      <c r="R2243" s="10"/>
      <c r="S2243" s="3">
        <f>_xlfn.XLOOKUP(E2243,DelayData!C:C,DelayData!E:E,"Not Found")</f>
        <v>14</v>
      </c>
      <c r="T2243" s="3">
        <f>tbl_master[[#This Row],[Delay Mins]]</f>
        <v>14</v>
      </c>
      <c r="U2243" s="41">
        <f t="shared" si="143"/>
        <v>3</v>
      </c>
      <c r="V2243" s="41" t="e" cm="1">
        <f t="array" aca="1" ref="V2243" ca="1">IF(V5COUNT(S2243:S2245)&lt;3,"",AVERAGE(S2243:S2245))</f>
        <v>#NAME?</v>
      </c>
      <c r="W2243" s="41" t="e">
        <f t="shared" ca="1" si="144"/>
        <v>#NAME?</v>
      </c>
      <c r="X2243" s="41" t="e">
        <f t="shared" ca="1" si="145"/>
        <v>#NAME?</v>
      </c>
      <c r="Y2243" s="44" t="e">
        <f t="shared" ca="1" si="146"/>
        <v>#NAME?</v>
      </c>
    </row>
    <row r="2244" spans="1:25" ht="30" hidden="1" x14ac:dyDescent="0.25">
      <c r="A2244" s="3" t="s">
        <v>4074</v>
      </c>
      <c r="B2244" s="4">
        <v>45640</v>
      </c>
      <c r="C2244" s="3"/>
      <c r="D2244" s="5"/>
      <c r="E2244" s="3" t="s">
        <v>118</v>
      </c>
      <c r="F2244" s="3">
        <v>3</v>
      </c>
      <c r="G2244" s="3">
        <v>3</v>
      </c>
      <c r="H2244" s="3"/>
      <c r="I2244" s="3" t="s">
        <v>203</v>
      </c>
      <c r="J2244" s="3" t="s">
        <v>239</v>
      </c>
      <c r="K2244" s="3" t="s">
        <v>28</v>
      </c>
      <c r="L2244" s="5"/>
      <c r="M2244" s="5"/>
      <c r="N2244" s="3" t="e">
        <f>IF(L2244="Availability", 0, IF(AND(#REF!="Y", OR(F2244&gt;2,#REF!&gt; 0)), 1, 0))</f>
        <v>#REF!</v>
      </c>
      <c r="O2244" s="5"/>
      <c r="P2244" s="5"/>
      <c r="Q2244" s="5"/>
      <c r="R2244" s="10"/>
      <c r="S2244" s="3">
        <f>_xlfn.XLOOKUP(E2244,DelayData!C:C,DelayData!E:E,"Not Found")</f>
        <v>0</v>
      </c>
      <c r="T2244" s="3">
        <f>tbl_master[[#This Row],[Delay Mins]]</f>
        <v>0</v>
      </c>
      <c r="U2244" s="41">
        <f t="shared" si="143"/>
        <v>14</v>
      </c>
      <c r="V2244" s="41" t="e" cm="1">
        <f t="array" aca="1" ref="V2244" ca="1">IF(V5COUNT(S2244:S2246)&lt;3,"",AVERAGE(S2244:S2246))</f>
        <v>#NAME?</v>
      </c>
      <c r="W2244" s="41" t="e">
        <f t="shared" ca="1" si="144"/>
        <v>#NAME?</v>
      </c>
      <c r="X2244" s="41" t="e">
        <f t="shared" ca="1" si="145"/>
        <v>#NAME?</v>
      </c>
      <c r="Y2244" s="44" t="e">
        <f t="shared" ca="1" si="146"/>
        <v>#NAME?</v>
      </c>
    </row>
    <row r="2245" spans="1:25" ht="60" hidden="1" x14ac:dyDescent="0.25">
      <c r="A2245" s="3" t="s">
        <v>4075</v>
      </c>
      <c r="B2245" s="4">
        <v>45640</v>
      </c>
      <c r="C2245" s="3"/>
      <c r="D2245" s="5" t="s">
        <v>4039</v>
      </c>
      <c r="E2245" s="3" t="s">
        <v>458</v>
      </c>
      <c r="F2245" s="3">
        <v>5</v>
      </c>
      <c r="G2245" s="3">
        <v>5</v>
      </c>
      <c r="H2245" s="4">
        <v>43549</v>
      </c>
      <c r="I2245" s="3" t="s">
        <v>26</v>
      </c>
      <c r="J2245" s="3" t="s">
        <v>242</v>
      </c>
      <c r="K2245" s="3" t="s">
        <v>28</v>
      </c>
      <c r="L2245" s="5"/>
      <c r="M2245" s="5"/>
      <c r="N2245" s="3" t="e">
        <f>IF(L2245="Availability", 0, IF(AND(#REF!="Y", OR(F2245&gt;2,#REF!&gt; 0)), 1, 0))</f>
        <v>#REF!</v>
      </c>
      <c r="O2245" s="5"/>
      <c r="P2245" s="5"/>
      <c r="Q2245" s="5"/>
      <c r="R2245" s="10"/>
      <c r="S2245" s="3">
        <f>_xlfn.XLOOKUP(E2245,DelayData!C:C,DelayData!E:E,"Not Found")</f>
        <v>17</v>
      </c>
      <c r="T2245" s="3">
        <f>tbl_master[[#This Row],[Delay Mins]]</f>
        <v>17</v>
      </c>
      <c r="U2245" s="41">
        <f t="shared" si="143"/>
        <v>0</v>
      </c>
      <c r="V2245" s="41" t="e" cm="1">
        <f t="array" aca="1" ref="V2245" ca="1">IF(V5COUNT(S2245:S2247)&lt;3,"",AVERAGE(S2245:S2247))</f>
        <v>#NAME?</v>
      </c>
      <c r="W2245" s="41" t="e">
        <f t="shared" ca="1" si="144"/>
        <v>#NAME?</v>
      </c>
      <c r="X2245" s="41" t="e">
        <f t="shared" ca="1" si="145"/>
        <v>#NAME?</v>
      </c>
      <c r="Y2245" s="44" t="e">
        <f t="shared" ca="1" si="146"/>
        <v>#NAME?</v>
      </c>
    </row>
    <row r="2246" spans="1:25" ht="60" hidden="1" x14ac:dyDescent="0.25">
      <c r="A2246" s="3" t="s">
        <v>4076</v>
      </c>
      <c r="B2246" s="4">
        <v>45640</v>
      </c>
      <c r="C2246" s="3"/>
      <c r="D2246" s="5" t="s">
        <v>4077</v>
      </c>
      <c r="E2246" s="3" t="s">
        <v>87</v>
      </c>
      <c r="F2246" s="3">
        <v>9</v>
      </c>
      <c r="G2246" s="3">
        <v>12</v>
      </c>
      <c r="H2246" s="4">
        <v>43902</v>
      </c>
      <c r="I2246" s="3" t="s">
        <v>253</v>
      </c>
      <c r="J2246" s="3" t="s">
        <v>254</v>
      </c>
      <c r="K2246" s="3" t="s">
        <v>28</v>
      </c>
      <c r="L2246" s="5"/>
      <c r="M2246" s="5"/>
      <c r="N2246" s="3" t="e">
        <f>IF(L2246="Availability", 0, IF(AND(#REF!="Y", OR(F2246&gt;2,#REF!&gt; 0)), 1, 0))</f>
        <v>#REF!</v>
      </c>
      <c r="O2246" s="5"/>
      <c r="P2246" s="5"/>
      <c r="Q2246" s="5"/>
      <c r="R2246" s="10"/>
      <c r="S2246" s="3">
        <f>_xlfn.XLOOKUP(E2246,DelayData!C:C,DelayData!E:E,"Not Found")</f>
        <v>0</v>
      </c>
      <c r="T2246" s="3">
        <f>tbl_master[[#This Row],[Delay Mins]]</f>
        <v>0</v>
      </c>
      <c r="U2246" s="41">
        <f t="shared" si="143"/>
        <v>17</v>
      </c>
      <c r="V2246" s="41" t="e" cm="1">
        <f t="array" aca="1" ref="V2246" ca="1">IF(V5COUNT(S2246:S2248)&lt;3,"",AVERAGE(S2246:S2248))</f>
        <v>#NAME?</v>
      </c>
      <c r="W2246" s="41" t="e">
        <f t="shared" ca="1" si="144"/>
        <v>#NAME?</v>
      </c>
      <c r="X2246" s="41" t="e">
        <f t="shared" ca="1" si="145"/>
        <v>#NAME?</v>
      </c>
      <c r="Y2246" s="44" t="e">
        <f t="shared" ca="1" si="146"/>
        <v>#NAME?</v>
      </c>
    </row>
    <row r="2247" spans="1:25" ht="90" hidden="1" x14ac:dyDescent="0.25">
      <c r="A2247" s="3" t="s">
        <v>4078</v>
      </c>
      <c r="B2247" s="4">
        <v>45640</v>
      </c>
      <c r="C2247" s="3"/>
      <c r="D2247" s="5" t="s">
        <v>4079</v>
      </c>
      <c r="E2247" s="3" t="s">
        <v>70</v>
      </c>
      <c r="F2247" s="3">
        <v>10</v>
      </c>
      <c r="G2247" s="3">
        <v>10</v>
      </c>
      <c r="H2247" s="4">
        <v>43532</v>
      </c>
      <c r="I2247" s="3" t="s">
        <v>71</v>
      </c>
      <c r="J2247" s="3" t="s">
        <v>55</v>
      </c>
      <c r="K2247" s="3" t="s">
        <v>28</v>
      </c>
      <c r="L2247" s="5"/>
      <c r="M2247" s="5"/>
      <c r="N2247" s="3" t="e">
        <f>IF(L2247="Availability", 0, IF(AND(#REF!="Y", OR(F2247&gt;2,#REF!&gt; 0)), 1, 0))</f>
        <v>#REF!</v>
      </c>
      <c r="O2247" s="5"/>
      <c r="P2247" s="5"/>
      <c r="Q2247" s="5"/>
      <c r="R2247" s="10"/>
      <c r="S2247" s="3">
        <f>_xlfn.XLOOKUP(E2247,DelayData!C:C,DelayData!E:E,"Not Found")</f>
        <v>27</v>
      </c>
      <c r="T2247" s="3">
        <f>tbl_master[[#This Row],[Delay Mins]]</f>
        <v>27</v>
      </c>
      <c r="U2247" s="41">
        <f t="shared" si="143"/>
        <v>0</v>
      </c>
      <c r="V2247" s="41" t="e" cm="1">
        <f t="array" aca="1" ref="V2247" ca="1">IF(V5COUNT(S2247:S2249)&lt;3,"",AVERAGE(S2247:S2249))</f>
        <v>#NAME?</v>
      </c>
      <c r="W2247" s="41" t="e">
        <f t="shared" ca="1" si="144"/>
        <v>#NAME?</v>
      </c>
      <c r="X2247" s="41" t="e">
        <f t="shared" ca="1" si="145"/>
        <v>#NAME?</v>
      </c>
      <c r="Y2247" s="44" t="e">
        <f t="shared" ca="1" si="146"/>
        <v>#NAME?</v>
      </c>
    </row>
    <row r="2248" spans="1:25" ht="30" hidden="1" x14ac:dyDescent="0.25">
      <c r="A2248" s="3" t="s">
        <v>4080</v>
      </c>
      <c r="B2248" s="4">
        <v>45640</v>
      </c>
      <c r="C2248" s="3"/>
      <c r="D2248" s="5"/>
      <c r="E2248" s="3" t="s">
        <v>1194</v>
      </c>
      <c r="F2248" s="3">
        <v>102</v>
      </c>
      <c r="G2248" s="3">
        <v>328</v>
      </c>
      <c r="H2248" s="3"/>
      <c r="I2248" s="3" t="s">
        <v>119</v>
      </c>
      <c r="J2248" s="3" t="s">
        <v>330</v>
      </c>
      <c r="K2248" s="3" t="s">
        <v>28</v>
      </c>
      <c r="L2248" s="5"/>
      <c r="M2248" s="5"/>
      <c r="N2248" s="3" t="e">
        <f>IF(L2248="Availability", 0, IF(AND(#REF!="Y", OR(F2248&gt;2,#REF!&gt; 0)), 1, 0))</f>
        <v>#REF!</v>
      </c>
      <c r="O2248" s="5"/>
      <c r="P2248" s="5"/>
      <c r="Q2248" s="5"/>
      <c r="R2248" s="10"/>
      <c r="S2248" s="3">
        <f>_xlfn.XLOOKUP(E2248,DelayData!C:C,DelayData!E:E,"Not Found")</f>
        <v>0</v>
      </c>
      <c r="T2248" s="3">
        <f>tbl_master[[#This Row],[Delay Mins]]</f>
        <v>0</v>
      </c>
      <c r="U2248" s="41">
        <f t="shared" si="143"/>
        <v>27</v>
      </c>
      <c r="V2248" s="41" t="e" cm="1">
        <f t="array" aca="1" ref="V2248" ca="1">IF(V5COUNT(S2248:S2250)&lt;3,"",AVERAGE(S2248:S2250))</f>
        <v>#NAME?</v>
      </c>
      <c r="W2248" s="41" t="e">
        <f t="shared" ca="1" si="144"/>
        <v>#NAME?</v>
      </c>
      <c r="X2248" s="41" t="e">
        <f t="shared" ca="1" si="145"/>
        <v>#NAME?</v>
      </c>
      <c r="Y2248" s="44" t="e">
        <f t="shared" ca="1" si="146"/>
        <v>#NAME?</v>
      </c>
    </row>
    <row r="2249" spans="1:25" ht="45" hidden="1" x14ac:dyDescent="0.25">
      <c r="A2249" s="3" t="s">
        <v>4081</v>
      </c>
      <c r="B2249" s="4">
        <v>45639</v>
      </c>
      <c r="C2249" s="3"/>
      <c r="D2249" s="5" t="s">
        <v>3894</v>
      </c>
      <c r="E2249" s="3" t="s">
        <v>387</v>
      </c>
      <c r="F2249" s="3">
        <v>10</v>
      </c>
      <c r="G2249" s="3">
        <v>19</v>
      </c>
      <c r="H2249" s="4">
        <v>43988</v>
      </c>
      <c r="I2249" s="3" t="s">
        <v>39</v>
      </c>
      <c r="J2249" s="3" t="s">
        <v>163</v>
      </c>
      <c r="K2249" s="3" t="s">
        <v>28</v>
      </c>
      <c r="L2249" s="5"/>
      <c r="M2249" s="5"/>
      <c r="N2249" s="3" t="e">
        <f>IF(L2249="Availability", 0, IF(AND(#REF!="Y", OR(F2249&gt;2,#REF!&gt; 0)), 1, 0))</f>
        <v>#REF!</v>
      </c>
      <c r="O2249" s="5"/>
      <c r="P2249" s="5"/>
      <c r="Q2249" s="5"/>
      <c r="R2249" s="10"/>
      <c r="S2249" s="3">
        <f>_xlfn.XLOOKUP(E2249,DelayData!C:C,DelayData!E:E,"Not Found")</f>
        <v>31</v>
      </c>
      <c r="T2249" s="3">
        <f>tbl_master[[#This Row],[Delay Mins]]</f>
        <v>31</v>
      </c>
      <c r="U2249" s="41">
        <f t="shared" si="143"/>
        <v>0</v>
      </c>
      <c r="V2249" s="41" t="e" cm="1">
        <f t="array" aca="1" ref="V2249" ca="1">IF(V5COUNT(S2249:S2251)&lt;3,"",AVERAGE(S2249:S2251))</f>
        <v>#NAME?</v>
      </c>
      <c r="W2249" s="41" t="e">
        <f t="shared" ca="1" si="144"/>
        <v>#NAME?</v>
      </c>
      <c r="X2249" s="41" t="e">
        <f t="shared" ca="1" si="145"/>
        <v>#NAME?</v>
      </c>
      <c r="Y2249" s="44" t="e">
        <f t="shared" ca="1" si="146"/>
        <v>#NAME?</v>
      </c>
    </row>
    <row r="2250" spans="1:25" ht="30" hidden="1" x14ac:dyDescent="0.25">
      <c r="A2250" s="3" t="s">
        <v>4082</v>
      </c>
      <c r="B2250" s="4">
        <v>45639</v>
      </c>
      <c r="C2250" s="3"/>
      <c r="D2250" s="5"/>
      <c r="E2250" s="3" t="s">
        <v>76</v>
      </c>
      <c r="F2250" s="3">
        <v>17</v>
      </c>
      <c r="G2250" s="3">
        <v>27</v>
      </c>
      <c r="H2250" s="3"/>
      <c r="I2250" s="3" t="s">
        <v>33</v>
      </c>
      <c r="J2250" s="3" t="s">
        <v>288</v>
      </c>
      <c r="K2250" s="3" t="s">
        <v>28</v>
      </c>
      <c r="L2250" s="5"/>
      <c r="M2250" s="5"/>
      <c r="N2250" s="3" t="e">
        <f>IF(L2250="Availability", 0, IF(AND(#REF!="Y", OR(F2250&gt;2,#REF!&gt; 0)), 1, 0))</f>
        <v>#REF!</v>
      </c>
      <c r="O2250" s="5"/>
      <c r="P2250" s="5"/>
      <c r="Q2250" s="5"/>
      <c r="R2250" s="10"/>
      <c r="S2250" s="3">
        <f>_xlfn.XLOOKUP(E2250,DelayData!C:C,DelayData!E:E,"Not Found")</f>
        <v>0</v>
      </c>
      <c r="T2250" s="3">
        <f>tbl_master[[#This Row],[Delay Mins]]</f>
        <v>0</v>
      </c>
      <c r="U2250" s="41">
        <f t="shared" si="143"/>
        <v>31</v>
      </c>
      <c r="V2250" s="41" t="e" cm="1">
        <f t="array" aca="1" ref="V2250" ca="1">IF(V5COUNT(S2250:S2252)&lt;3,"",AVERAGE(S2250:S2252))</f>
        <v>#NAME?</v>
      </c>
      <c r="W2250" s="41" t="e">
        <f t="shared" ca="1" si="144"/>
        <v>#NAME?</v>
      </c>
      <c r="X2250" s="41" t="e">
        <f t="shared" ca="1" si="145"/>
        <v>#NAME?</v>
      </c>
      <c r="Y2250" s="44" t="e">
        <f t="shared" ca="1" si="146"/>
        <v>#NAME?</v>
      </c>
    </row>
    <row r="2251" spans="1:25" ht="75" hidden="1" x14ac:dyDescent="0.25">
      <c r="A2251" s="3" t="s">
        <v>4083</v>
      </c>
      <c r="B2251" s="4">
        <v>45639</v>
      </c>
      <c r="C2251" s="3"/>
      <c r="D2251" s="5" t="s">
        <v>4084</v>
      </c>
      <c r="E2251" s="3" t="s">
        <v>70</v>
      </c>
      <c r="F2251" s="3">
        <v>4</v>
      </c>
      <c r="G2251" s="3">
        <v>4</v>
      </c>
      <c r="H2251" s="4">
        <v>43920</v>
      </c>
      <c r="I2251" s="3" t="s">
        <v>71</v>
      </c>
      <c r="J2251" s="3" t="s">
        <v>55</v>
      </c>
      <c r="K2251" s="3" t="s">
        <v>28</v>
      </c>
      <c r="L2251" s="5"/>
      <c r="M2251" s="5"/>
      <c r="N2251" s="3" t="e">
        <f>IF(L2251="Availability", 0, IF(AND(#REF!="Y", OR(F2251&gt;2,#REF!&gt; 0)), 1, 0))</f>
        <v>#REF!</v>
      </c>
      <c r="O2251" s="5"/>
      <c r="P2251" s="5"/>
      <c r="Q2251" s="5"/>
      <c r="R2251" s="10"/>
      <c r="S2251" s="3">
        <f>_xlfn.XLOOKUP(E2251,DelayData!C:C,DelayData!E:E,"Not Found")</f>
        <v>27</v>
      </c>
      <c r="T2251" s="3">
        <f>tbl_master[[#This Row],[Delay Mins]]</f>
        <v>27</v>
      </c>
      <c r="U2251" s="41">
        <f t="shared" si="143"/>
        <v>0</v>
      </c>
      <c r="V2251" s="41" t="e" cm="1">
        <f t="array" aca="1" ref="V2251" ca="1">IF(V5COUNT(S2251:S2253)&lt;3,"",AVERAGE(S2251:S2253))</f>
        <v>#NAME?</v>
      </c>
      <c r="W2251" s="41" t="e">
        <f t="shared" ca="1" si="144"/>
        <v>#NAME?</v>
      </c>
      <c r="X2251" s="41" t="e">
        <f t="shared" ca="1" si="145"/>
        <v>#NAME?</v>
      </c>
      <c r="Y2251" s="44" t="e">
        <f t="shared" ca="1" si="146"/>
        <v>#NAME?</v>
      </c>
    </row>
    <row r="2252" spans="1:25" ht="75" hidden="1" x14ac:dyDescent="0.25">
      <c r="A2252" s="3" t="s">
        <v>4085</v>
      </c>
      <c r="B2252" s="4">
        <v>45638</v>
      </c>
      <c r="C2252" s="3"/>
      <c r="D2252" s="5" t="s">
        <v>1614</v>
      </c>
      <c r="E2252" s="3" t="s">
        <v>4086</v>
      </c>
      <c r="F2252" s="3">
        <v>2</v>
      </c>
      <c r="G2252" s="3">
        <v>2</v>
      </c>
      <c r="H2252" s="3"/>
      <c r="I2252" s="3" t="s">
        <v>33</v>
      </c>
      <c r="J2252" s="3" t="s">
        <v>361</v>
      </c>
      <c r="K2252" s="3" t="s">
        <v>28</v>
      </c>
      <c r="L2252" s="5"/>
      <c r="M2252" s="5"/>
      <c r="N2252" s="3" t="e">
        <f>IF(L2252="Availability", 0, IF(AND(#REF!="Y", OR(F2252&gt;2,#REF!&gt; 0)), 1, 0))</f>
        <v>#REF!</v>
      </c>
      <c r="O2252" s="5"/>
      <c r="P2252" s="5"/>
      <c r="Q2252" s="5"/>
      <c r="R2252" s="10"/>
      <c r="S2252" s="3">
        <f>_xlfn.XLOOKUP(E2252,DelayData!C:C,DelayData!E:E,"Not Found")</f>
        <v>0</v>
      </c>
      <c r="T2252" s="3">
        <f>tbl_master[[#This Row],[Delay Mins]]</f>
        <v>0</v>
      </c>
      <c r="U2252" s="41">
        <f t="shared" si="143"/>
        <v>27</v>
      </c>
      <c r="V2252" s="41" t="e" cm="1">
        <f t="array" aca="1" ref="V2252" ca="1">IF(V5COUNT(S2252:S2254)&lt;3,"",AVERAGE(S2252:S2254))</f>
        <v>#NAME?</v>
      </c>
      <c r="W2252" s="41" t="e">
        <f t="shared" ca="1" si="144"/>
        <v>#NAME?</v>
      </c>
      <c r="X2252" s="41" t="e">
        <f t="shared" ca="1" si="145"/>
        <v>#NAME?</v>
      </c>
      <c r="Y2252" s="44" t="e">
        <f t="shared" ca="1" si="146"/>
        <v>#NAME?</v>
      </c>
    </row>
    <row r="2253" spans="1:25" ht="45" hidden="1" x14ac:dyDescent="0.25">
      <c r="A2253" s="3" t="s">
        <v>4087</v>
      </c>
      <c r="B2253" s="4">
        <v>45638</v>
      </c>
      <c r="C2253" s="3"/>
      <c r="D2253" s="5" t="s">
        <v>3808</v>
      </c>
      <c r="E2253" s="3" t="s">
        <v>128</v>
      </c>
      <c r="F2253" s="3">
        <v>0</v>
      </c>
      <c r="G2253" s="3">
        <v>3</v>
      </c>
      <c r="H2253" s="4">
        <v>44005</v>
      </c>
      <c r="I2253" s="3" t="s">
        <v>302</v>
      </c>
      <c r="J2253" s="3" t="s">
        <v>239</v>
      </c>
      <c r="K2253" s="3" t="s">
        <v>28</v>
      </c>
      <c r="L2253" s="5"/>
      <c r="M2253" s="5" t="s">
        <v>3961</v>
      </c>
      <c r="N2253" s="3" t="e">
        <f>IF(L2253="Availability", 0, IF(AND(#REF!="Y", OR(F2253&gt;2,#REF!&gt; 0)), 1, 0))</f>
        <v>#REF!</v>
      </c>
      <c r="O2253" s="5"/>
      <c r="P2253" s="5"/>
      <c r="Q2253" s="5"/>
      <c r="R2253" s="10"/>
      <c r="S2253" s="3">
        <f>_xlfn.XLOOKUP(E2253,DelayData!C:C,DelayData!E:E,"Not Found")</f>
        <v>3</v>
      </c>
      <c r="T2253" s="3">
        <f>tbl_master[[#This Row],[Delay Mins]]</f>
        <v>3</v>
      </c>
      <c r="U2253" s="41">
        <f t="shared" si="143"/>
        <v>0</v>
      </c>
      <c r="V2253" s="41" t="e" cm="1">
        <f t="array" aca="1" ref="V2253" ca="1">IF(V5COUNT(S2253:S2255)&lt;3,"",AVERAGE(S2253:S2255))</f>
        <v>#NAME?</v>
      </c>
      <c r="W2253" s="41" t="e">
        <f t="shared" ca="1" si="144"/>
        <v>#NAME?</v>
      </c>
      <c r="X2253" s="41" t="e">
        <f t="shared" ca="1" si="145"/>
        <v>#NAME?</v>
      </c>
      <c r="Y2253" s="44" t="e">
        <f t="shared" ca="1" si="146"/>
        <v>#NAME?</v>
      </c>
    </row>
    <row r="2254" spans="1:25" ht="60" hidden="1" x14ac:dyDescent="0.25">
      <c r="A2254" s="3" t="s">
        <v>4088</v>
      </c>
      <c r="B2254" s="4">
        <v>45638</v>
      </c>
      <c r="C2254" s="3"/>
      <c r="D2254" s="5" t="s">
        <v>98</v>
      </c>
      <c r="E2254" s="3" t="s">
        <v>959</v>
      </c>
      <c r="F2254" s="3">
        <v>3</v>
      </c>
      <c r="G2254" s="3">
        <v>3</v>
      </c>
      <c r="H2254" s="4">
        <v>43843</v>
      </c>
      <c r="I2254" s="3" t="s">
        <v>203</v>
      </c>
      <c r="J2254" s="3" t="s">
        <v>239</v>
      </c>
      <c r="K2254" s="3" t="s">
        <v>28</v>
      </c>
      <c r="L2254" s="5"/>
      <c r="M2254" s="5"/>
      <c r="N2254" s="3" t="e">
        <f>IF(L2254="Availability", 0, IF(AND(#REF!="Y", OR(F2254&gt;2,#REF!&gt; 0)), 1, 0))</f>
        <v>#REF!</v>
      </c>
      <c r="O2254" s="5"/>
      <c r="P2254" s="5"/>
      <c r="Q2254" s="5"/>
      <c r="R2254" s="10"/>
      <c r="S2254" s="3">
        <f>_xlfn.XLOOKUP(E2254,DelayData!C:C,DelayData!E:E,"Not Found")</f>
        <v>0</v>
      </c>
      <c r="T2254" s="3">
        <f>tbl_master[[#This Row],[Delay Mins]]</f>
        <v>0</v>
      </c>
      <c r="U2254" s="41">
        <f t="shared" si="143"/>
        <v>3</v>
      </c>
      <c r="V2254" s="41" t="e" cm="1">
        <f t="array" aca="1" ref="V2254" ca="1">IF(V5COUNT(S2254:S2256)&lt;3,"",AVERAGE(S2254:S2256))</f>
        <v>#NAME?</v>
      </c>
      <c r="W2254" s="41" t="e">
        <f t="shared" ca="1" si="144"/>
        <v>#NAME?</v>
      </c>
      <c r="X2254" s="41" t="e">
        <f t="shared" ca="1" si="145"/>
        <v>#NAME?</v>
      </c>
      <c r="Y2254" s="44" t="e">
        <f t="shared" ca="1" si="146"/>
        <v>#NAME?</v>
      </c>
    </row>
    <row r="2255" spans="1:25" ht="60" hidden="1" x14ac:dyDescent="0.25">
      <c r="A2255" s="3" t="s">
        <v>4089</v>
      </c>
      <c r="B2255" s="4">
        <v>45638</v>
      </c>
      <c r="C2255" s="3"/>
      <c r="D2255" s="5" t="s">
        <v>4090</v>
      </c>
      <c r="E2255" s="3" t="s">
        <v>150</v>
      </c>
      <c r="F2255" s="3">
        <v>2</v>
      </c>
      <c r="G2255" s="3">
        <v>2</v>
      </c>
      <c r="H2255" s="4">
        <v>43532</v>
      </c>
      <c r="I2255" s="3" t="s">
        <v>26</v>
      </c>
      <c r="J2255" s="3" t="s">
        <v>242</v>
      </c>
      <c r="K2255" s="3" t="s">
        <v>28</v>
      </c>
      <c r="L2255" s="5"/>
      <c r="M2255" s="5"/>
      <c r="N2255" s="3" t="e">
        <f>IF(L2255="Availability", 0, IF(AND(#REF!="Y", OR(F2255&gt;2,#REF!&gt; 0)), 1, 0))</f>
        <v>#REF!</v>
      </c>
      <c r="O2255" s="5"/>
      <c r="P2255" s="5"/>
      <c r="Q2255" s="5"/>
      <c r="R2255" s="10"/>
      <c r="S2255" s="3">
        <f>_xlfn.XLOOKUP(E2255,DelayData!C:C,DelayData!E:E,"Not Found")</f>
        <v>0</v>
      </c>
      <c r="T2255" s="3">
        <f>tbl_master[[#This Row],[Delay Mins]]</f>
        <v>0</v>
      </c>
      <c r="U2255" s="41">
        <f t="shared" si="143"/>
        <v>0</v>
      </c>
      <c r="V2255" s="41" t="e" cm="1">
        <f t="array" aca="1" ref="V2255" ca="1">IF(V5COUNT(S2255:S2257)&lt;3,"",AVERAGE(S2255:S2257))</f>
        <v>#NAME?</v>
      </c>
      <c r="W2255" s="41" t="e">
        <f t="shared" ca="1" si="144"/>
        <v>#NAME?</v>
      </c>
      <c r="X2255" s="41" t="e">
        <f t="shared" ca="1" si="145"/>
        <v>#NAME?</v>
      </c>
      <c r="Y2255" s="44" t="e">
        <f t="shared" ca="1" si="146"/>
        <v>#NAME?</v>
      </c>
    </row>
    <row r="2256" spans="1:25" ht="75" hidden="1" x14ac:dyDescent="0.25">
      <c r="A2256" s="3" t="s">
        <v>4091</v>
      </c>
      <c r="B2256" s="4">
        <v>45637</v>
      </c>
      <c r="C2256" s="3"/>
      <c r="D2256" s="5" t="s">
        <v>4092</v>
      </c>
      <c r="E2256" s="3" t="s">
        <v>133</v>
      </c>
      <c r="F2256" s="3">
        <v>5</v>
      </c>
      <c r="G2256" s="3">
        <v>10</v>
      </c>
      <c r="H2256" s="4">
        <v>43920</v>
      </c>
      <c r="I2256" s="3" t="s">
        <v>54</v>
      </c>
      <c r="J2256" s="3"/>
      <c r="K2256" s="3" t="s">
        <v>34</v>
      </c>
      <c r="L2256" s="5"/>
      <c r="M2256" s="5"/>
      <c r="N2256" s="3" t="e">
        <f>IF(L2256="Availability", 0, IF(AND(#REF!="Y", OR(F2256&gt;2,#REF!&gt; 0)), 1, 0))</f>
        <v>#REF!</v>
      </c>
      <c r="O2256" s="5"/>
      <c r="P2256" s="5"/>
      <c r="Q2256" s="5"/>
      <c r="R2256" s="10"/>
      <c r="S2256" s="3">
        <f>_xlfn.XLOOKUP(E2256,DelayData!C:C,DelayData!E:E,"Not Found")</f>
        <v>101</v>
      </c>
      <c r="T2256" s="3">
        <f>tbl_master[[#This Row],[Delay Mins]]</f>
        <v>101</v>
      </c>
      <c r="U2256" s="41">
        <f t="shared" si="143"/>
        <v>0</v>
      </c>
      <c r="V2256" s="41" t="e" cm="1">
        <f t="array" aca="1" ref="V2256" ca="1">IF(V5COUNT(S2256:S2258)&lt;3,"",AVERAGE(S2256:S2258))</f>
        <v>#NAME?</v>
      </c>
      <c r="W2256" s="41" t="e">
        <f t="shared" ca="1" si="144"/>
        <v>#NAME?</v>
      </c>
      <c r="X2256" s="41" t="e">
        <f t="shared" ca="1" si="145"/>
        <v>#NAME?</v>
      </c>
      <c r="Y2256" s="44" t="e">
        <f t="shared" ca="1" si="146"/>
        <v>#NAME?</v>
      </c>
    </row>
    <row r="2257" spans="1:25" ht="30" hidden="1" x14ac:dyDescent="0.25">
      <c r="A2257" s="3" t="s">
        <v>4093</v>
      </c>
      <c r="B2257" s="4">
        <v>45637</v>
      </c>
      <c r="C2257" s="3"/>
      <c r="D2257" s="5"/>
      <c r="E2257" s="3" t="s">
        <v>387</v>
      </c>
      <c r="F2257" s="3">
        <v>18</v>
      </c>
      <c r="G2257" s="3">
        <v>18</v>
      </c>
      <c r="H2257" s="3"/>
      <c r="I2257" s="3" t="s">
        <v>33</v>
      </c>
      <c r="J2257" s="3" t="s">
        <v>288</v>
      </c>
      <c r="K2257" s="3" t="s">
        <v>28</v>
      </c>
      <c r="L2257" s="5"/>
      <c r="M2257" s="5"/>
      <c r="N2257" s="3" t="e">
        <f>IF(L2257="Availability", 0, IF(AND(#REF!="Y", OR(F2257&gt;2,#REF!&gt; 0)), 1, 0))</f>
        <v>#REF!</v>
      </c>
      <c r="O2257" s="5"/>
      <c r="P2257" s="5"/>
      <c r="Q2257" s="5"/>
      <c r="R2257" s="10"/>
      <c r="S2257" s="3">
        <f>_xlfn.XLOOKUP(E2257,DelayData!C:C,DelayData!E:E,"Not Found")</f>
        <v>31</v>
      </c>
      <c r="T2257" s="3">
        <f>tbl_master[[#This Row],[Delay Mins]]</f>
        <v>31</v>
      </c>
      <c r="U2257" s="41">
        <f t="shared" si="143"/>
        <v>101</v>
      </c>
      <c r="V2257" s="41" t="e" cm="1">
        <f t="array" aca="1" ref="V2257" ca="1">IF(V5COUNT(S2257:S2259)&lt;3,"",AVERAGE(S2257:S2259))</f>
        <v>#NAME?</v>
      </c>
      <c r="W2257" s="41" t="e">
        <f t="shared" ca="1" si="144"/>
        <v>#NAME?</v>
      </c>
      <c r="X2257" s="41" t="e">
        <f t="shared" ca="1" si="145"/>
        <v>#NAME?</v>
      </c>
      <c r="Y2257" s="44" t="e">
        <f t="shared" ca="1" si="146"/>
        <v>#NAME?</v>
      </c>
    </row>
    <row r="2258" spans="1:25" ht="75" hidden="1" x14ac:dyDescent="0.25">
      <c r="A2258" s="3" t="s">
        <v>4094</v>
      </c>
      <c r="B2258" s="4">
        <v>45637</v>
      </c>
      <c r="C2258" s="3"/>
      <c r="D2258" s="5" t="s">
        <v>4095</v>
      </c>
      <c r="E2258" s="3" t="s">
        <v>99</v>
      </c>
      <c r="F2258" s="3">
        <v>8</v>
      </c>
      <c r="G2258" s="3">
        <v>21</v>
      </c>
      <c r="H2258" s="4">
        <v>43791</v>
      </c>
      <c r="I2258" s="3" t="s">
        <v>39</v>
      </c>
      <c r="J2258" s="3" t="s">
        <v>361</v>
      </c>
      <c r="K2258" s="3" t="s">
        <v>28</v>
      </c>
      <c r="L2258" s="5"/>
      <c r="M2258" s="5"/>
      <c r="N2258" s="3" t="e">
        <f>IF(L2258="Availability", 0, IF(AND(#REF!="Y", OR(F2258&gt;2,#REF!&gt; 0)), 1, 0))</f>
        <v>#REF!</v>
      </c>
      <c r="O2258" s="5"/>
      <c r="P2258" s="5"/>
      <c r="Q2258" s="5"/>
      <c r="R2258" s="10"/>
      <c r="S2258" s="3">
        <f>_xlfn.XLOOKUP(E2258,DelayData!C:C,DelayData!E:E,"Not Found")</f>
        <v>12</v>
      </c>
      <c r="T2258" s="3">
        <f>tbl_master[[#This Row],[Delay Mins]]</f>
        <v>12</v>
      </c>
      <c r="U2258" s="41">
        <f t="shared" si="143"/>
        <v>31</v>
      </c>
      <c r="V2258" s="41" t="e" cm="1">
        <f t="array" aca="1" ref="V2258" ca="1">IF(V5COUNT(S2258:S2260)&lt;3,"",AVERAGE(S2258:S2260))</f>
        <v>#NAME?</v>
      </c>
      <c r="W2258" s="41" t="e">
        <f t="shared" ca="1" si="144"/>
        <v>#NAME?</v>
      </c>
      <c r="X2258" s="41" t="e">
        <f t="shared" ca="1" si="145"/>
        <v>#NAME?</v>
      </c>
      <c r="Y2258" s="44" t="e">
        <f t="shared" ca="1" si="146"/>
        <v>#NAME?</v>
      </c>
    </row>
    <row r="2259" spans="1:25" ht="75" hidden="1" x14ac:dyDescent="0.25">
      <c r="A2259" s="3" t="s">
        <v>4096</v>
      </c>
      <c r="B2259" s="4">
        <v>45637</v>
      </c>
      <c r="C2259" s="3"/>
      <c r="D2259" s="5" t="s">
        <v>1219</v>
      </c>
      <c r="E2259" s="3" t="s">
        <v>70</v>
      </c>
      <c r="F2259" s="3">
        <v>6</v>
      </c>
      <c r="G2259" s="3">
        <v>6</v>
      </c>
      <c r="H2259" s="4">
        <v>43686</v>
      </c>
      <c r="I2259" s="3" t="s">
        <v>217</v>
      </c>
      <c r="J2259" s="3" t="s">
        <v>55</v>
      </c>
      <c r="K2259" s="3" t="s">
        <v>28</v>
      </c>
      <c r="L2259" s="5"/>
      <c r="M2259" s="5"/>
      <c r="N2259" s="3" t="e">
        <f>IF(L2259="Availability", 0, IF(AND(#REF!="Y", OR(F2259&gt;2,#REF!&gt; 0)), 1, 0))</f>
        <v>#REF!</v>
      </c>
      <c r="O2259" s="5"/>
      <c r="P2259" s="5"/>
      <c r="Q2259" s="5"/>
      <c r="R2259" s="10"/>
      <c r="S2259" s="3">
        <f>_xlfn.XLOOKUP(E2259,DelayData!C:C,DelayData!E:E,"Not Found")</f>
        <v>27</v>
      </c>
      <c r="T2259" s="3">
        <f>tbl_master[[#This Row],[Delay Mins]]</f>
        <v>27</v>
      </c>
      <c r="U2259" s="41">
        <f t="shared" si="143"/>
        <v>12</v>
      </c>
      <c r="V2259" s="41" t="e" cm="1">
        <f t="array" aca="1" ref="V2259" ca="1">IF(V5COUNT(S2259:S2261)&lt;3,"",AVERAGE(S2259:S2261))</f>
        <v>#NAME?</v>
      </c>
      <c r="W2259" s="41" t="e">
        <f t="shared" ca="1" si="144"/>
        <v>#NAME?</v>
      </c>
      <c r="X2259" s="41" t="e">
        <f t="shared" ca="1" si="145"/>
        <v>#NAME?</v>
      </c>
      <c r="Y2259" s="44" t="e">
        <f t="shared" ca="1" si="146"/>
        <v>#NAME?</v>
      </c>
    </row>
    <row r="2260" spans="1:25" ht="105" hidden="1" x14ac:dyDescent="0.25">
      <c r="A2260" s="3" t="s">
        <v>4097</v>
      </c>
      <c r="B2260" s="4">
        <v>45637</v>
      </c>
      <c r="C2260" s="3"/>
      <c r="D2260" s="5" t="s">
        <v>4098</v>
      </c>
      <c r="E2260" s="3" t="s">
        <v>3056</v>
      </c>
      <c r="F2260" s="3">
        <v>0</v>
      </c>
      <c r="G2260" s="3">
        <v>0</v>
      </c>
      <c r="H2260" s="4">
        <v>43550</v>
      </c>
      <c r="I2260" s="3" t="s">
        <v>178</v>
      </c>
      <c r="J2260" s="3" t="s">
        <v>55</v>
      </c>
      <c r="K2260" s="3" t="s">
        <v>28</v>
      </c>
      <c r="L2260" s="5"/>
      <c r="M2260" s="5"/>
      <c r="N2260" s="3" t="e">
        <f>IF(L2260="Availability", 0, IF(AND(#REF!="Y", OR(F2260&gt;2,#REF!&gt; 0)), 1, 0))</f>
        <v>#REF!</v>
      </c>
      <c r="O2260" s="5"/>
      <c r="P2260" s="5"/>
      <c r="Q2260" s="5"/>
      <c r="R2260" s="10"/>
      <c r="S2260" s="3">
        <f>_xlfn.XLOOKUP(E2260,DelayData!C:C,DelayData!E:E,"Not Found")</f>
        <v>0</v>
      </c>
      <c r="T2260" s="3">
        <f>tbl_master[[#This Row],[Delay Mins]]</f>
        <v>0</v>
      </c>
      <c r="U2260" s="41">
        <f t="shared" si="143"/>
        <v>27</v>
      </c>
      <c r="V2260" s="41" t="e" cm="1">
        <f t="array" aca="1" ref="V2260" ca="1">IF(V5COUNT(S2260:S2262)&lt;3,"",AVERAGE(S2260:S2262))</f>
        <v>#NAME?</v>
      </c>
      <c r="W2260" s="41" t="e">
        <f t="shared" ca="1" si="144"/>
        <v>#NAME?</v>
      </c>
      <c r="X2260" s="41" t="e">
        <f t="shared" ca="1" si="145"/>
        <v>#NAME?</v>
      </c>
      <c r="Y2260" s="44" t="e">
        <f t="shared" ca="1" si="146"/>
        <v>#NAME?</v>
      </c>
    </row>
    <row r="2261" spans="1:25" ht="75" hidden="1" x14ac:dyDescent="0.25">
      <c r="A2261" s="3" t="s">
        <v>4099</v>
      </c>
      <c r="B2261" s="4">
        <v>45636</v>
      </c>
      <c r="C2261" s="3"/>
      <c r="D2261" s="5" t="s">
        <v>3864</v>
      </c>
      <c r="E2261" s="3" t="s">
        <v>4100</v>
      </c>
      <c r="F2261" s="3">
        <v>1.5</v>
      </c>
      <c r="G2261" s="3">
        <v>1.5</v>
      </c>
      <c r="H2261" s="4">
        <v>43584</v>
      </c>
      <c r="I2261" s="3" t="s">
        <v>26</v>
      </c>
      <c r="J2261" s="3" t="s">
        <v>361</v>
      </c>
      <c r="K2261" s="3" t="s">
        <v>28</v>
      </c>
      <c r="L2261" s="5"/>
      <c r="M2261" s="5"/>
      <c r="N2261" s="3" t="e">
        <f>IF(L2261="Availability", 0, IF(AND(#REF!="Y", OR(F2261&gt;2,#REF!&gt; 0)), 1, 0))</f>
        <v>#REF!</v>
      </c>
      <c r="O2261" s="5"/>
      <c r="P2261" s="5"/>
      <c r="Q2261" s="5"/>
      <c r="R2261" s="10"/>
      <c r="S2261" s="3">
        <f>_xlfn.XLOOKUP(E2261,DelayData!C:C,DelayData!E:E,"Not Found")</f>
        <v>50</v>
      </c>
      <c r="T2261" s="3">
        <f>tbl_master[[#This Row],[Delay Mins]]</f>
        <v>50</v>
      </c>
      <c r="U2261" s="41">
        <f t="shared" si="143"/>
        <v>0</v>
      </c>
      <c r="V2261" s="41" t="e" cm="1">
        <f t="array" aca="1" ref="V2261" ca="1">IF(V5COUNT(S2261:S2263)&lt;3,"",AVERAGE(S2261:S2263))</f>
        <v>#NAME?</v>
      </c>
      <c r="W2261" s="41" t="e">
        <f t="shared" ca="1" si="144"/>
        <v>#NAME?</v>
      </c>
      <c r="X2261" s="41" t="e">
        <f t="shared" ca="1" si="145"/>
        <v>#NAME?</v>
      </c>
      <c r="Y2261" s="44" t="e">
        <f t="shared" ca="1" si="146"/>
        <v>#NAME?</v>
      </c>
    </row>
    <row r="2262" spans="1:25" ht="60" hidden="1" x14ac:dyDescent="0.25">
      <c r="A2262" s="3" t="s">
        <v>4101</v>
      </c>
      <c r="B2262" s="4">
        <v>45636</v>
      </c>
      <c r="C2262" s="3"/>
      <c r="D2262" s="5" t="s">
        <v>594</v>
      </c>
      <c r="E2262" s="3" t="s">
        <v>48</v>
      </c>
      <c r="F2262" s="3">
        <v>5</v>
      </c>
      <c r="G2262" s="3">
        <v>5</v>
      </c>
      <c r="H2262" s="4">
        <v>43972</v>
      </c>
      <c r="I2262" s="3" t="s">
        <v>2983</v>
      </c>
      <c r="J2262" s="3" t="s">
        <v>1398</v>
      </c>
      <c r="K2262" s="3" t="s">
        <v>28</v>
      </c>
      <c r="L2262" s="5"/>
      <c r="M2262" s="5"/>
      <c r="N2262" s="3" t="e">
        <f>IF(L2262="Availability", 0, IF(AND(#REF!="Y", OR(F2262&gt;2,#REF!&gt; 0)), 1, 0))</f>
        <v>#REF!</v>
      </c>
      <c r="O2262" s="5"/>
      <c r="P2262" s="5"/>
      <c r="Q2262" s="5"/>
      <c r="R2262" s="10"/>
      <c r="S2262" s="3">
        <f>_xlfn.XLOOKUP(E2262,DelayData!C:C,DelayData!E:E,"Not Found")</f>
        <v>0</v>
      </c>
      <c r="T2262" s="3">
        <f>tbl_master[[#This Row],[Delay Mins]]</f>
        <v>0</v>
      </c>
      <c r="U2262" s="41">
        <f t="shared" si="143"/>
        <v>50</v>
      </c>
      <c r="V2262" s="41" t="e" cm="1">
        <f t="array" aca="1" ref="V2262" ca="1">IF(V5COUNT(S2262:S2264)&lt;3,"",AVERAGE(S2262:S2264))</f>
        <v>#NAME?</v>
      </c>
      <c r="W2262" s="41" t="e">
        <f t="shared" ca="1" si="144"/>
        <v>#NAME?</v>
      </c>
      <c r="X2262" s="41" t="e">
        <f t="shared" ca="1" si="145"/>
        <v>#NAME?</v>
      </c>
      <c r="Y2262" s="44" t="e">
        <f t="shared" ca="1" si="146"/>
        <v>#NAME?</v>
      </c>
    </row>
    <row r="2263" spans="1:25" ht="60" hidden="1" x14ac:dyDescent="0.25">
      <c r="A2263" s="3" t="s">
        <v>4102</v>
      </c>
      <c r="B2263" s="4">
        <v>45636</v>
      </c>
      <c r="C2263" s="3"/>
      <c r="D2263" s="5" t="s">
        <v>4103</v>
      </c>
      <c r="E2263" s="3" t="s">
        <v>87</v>
      </c>
      <c r="F2263" s="3">
        <v>8</v>
      </c>
      <c r="G2263" s="3">
        <v>12</v>
      </c>
      <c r="H2263" s="4">
        <v>43686</v>
      </c>
      <c r="I2263" s="3" t="s">
        <v>217</v>
      </c>
      <c r="J2263" s="3" t="s">
        <v>55</v>
      </c>
      <c r="K2263" s="3" t="s">
        <v>28</v>
      </c>
      <c r="L2263" s="5"/>
      <c r="M2263" s="5"/>
      <c r="N2263" s="3" t="e">
        <f>IF(L2263="Availability", 0, IF(AND(#REF!="Y", OR(F2263&gt;2,#REF!&gt; 0)), 1, 0))</f>
        <v>#REF!</v>
      </c>
      <c r="O2263" s="5"/>
      <c r="P2263" s="5"/>
      <c r="Q2263" s="5"/>
      <c r="R2263" s="10"/>
      <c r="S2263" s="3">
        <f>_xlfn.XLOOKUP(E2263,DelayData!C:C,DelayData!E:E,"Not Found")</f>
        <v>0</v>
      </c>
      <c r="T2263" s="3">
        <f>tbl_master[[#This Row],[Delay Mins]]</f>
        <v>0</v>
      </c>
      <c r="U2263" s="41">
        <f t="shared" si="143"/>
        <v>0</v>
      </c>
      <c r="V2263" s="41" t="e" cm="1">
        <f t="array" aca="1" ref="V2263" ca="1">IF(V5COUNT(S2263:S2265)&lt;3,"",AVERAGE(S2263:S2265))</f>
        <v>#NAME?</v>
      </c>
      <c r="W2263" s="41" t="e">
        <f t="shared" ca="1" si="144"/>
        <v>#NAME?</v>
      </c>
      <c r="X2263" s="41" t="e">
        <f t="shared" ca="1" si="145"/>
        <v>#NAME?</v>
      </c>
      <c r="Y2263" s="44" t="e">
        <f t="shared" ca="1" si="146"/>
        <v>#NAME?</v>
      </c>
    </row>
    <row r="2264" spans="1:25" ht="30" hidden="1" x14ac:dyDescent="0.25">
      <c r="A2264" s="3" t="s">
        <v>4104</v>
      </c>
      <c r="B2264" s="4">
        <v>45635</v>
      </c>
      <c r="C2264" s="3"/>
      <c r="D2264" s="5"/>
      <c r="E2264" s="3" t="s">
        <v>2642</v>
      </c>
      <c r="F2264" s="3">
        <v>2</v>
      </c>
      <c r="G2264" s="3">
        <v>5</v>
      </c>
      <c r="H2264" s="3"/>
      <c r="I2264" s="3" t="s">
        <v>33</v>
      </c>
      <c r="J2264" s="3" t="s">
        <v>288</v>
      </c>
      <c r="K2264" s="3" t="s">
        <v>28</v>
      </c>
      <c r="L2264" s="5"/>
      <c r="M2264" s="5"/>
      <c r="N2264" s="3" t="e">
        <f>IF(L2264="Availability", 0, IF(AND(#REF!="Y", OR(F2264&gt;2,#REF!&gt; 0)), 1, 0))</f>
        <v>#REF!</v>
      </c>
      <c r="O2264" s="5"/>
      <c r="P2264" s="5"/>
      <c r="Q2264" s="5"/>
      <c r="R2264" s="10"/>
      <c r="S2264" s="3">
        <f>_xlfn.XLOOKUP(E2264,DelayData!C:C,DelayData!E:E,"Not Found")</f>
        <v>0</v>
      </c>
      <c r="T2264" s="3">
        <f>tbl_master[[#This Row],[Delay Mins]]</f>
        <v>0</v>
      </c>
      <c r="U2264" s="41">
        <f t="shared" si="143"/>
        <v>0</v>
      </c>
      <c r="V2264" s="41" t="e" cm="1">
        <f t="array" aca="1" ref="V2264" ca="1">IF(V5COUNT(S2264:S2266)&lt;3,"",AVERAGE(S2264:S2266))</f>
        <v>#NAME?</v>
      </c>
      <c r="W2264" s="41" t="e">
        <f t="shared" ca="1" si="144"/>
        <v>#NAME?</v>
      </c>
      <c r="X2264" s="41" t="e">
        <f t="shared" ca="1" si="145"/>
        <v>#NAME?</v>
      </c>
      <c r="Y2264" s="44" t="e">
        <f t="shared" ca="1" si="146"/>
        <v>#NAME?</v>
      </c>
    </row>
    <row r="2265" spans="1:25" ht="60" hidden="1" x14ac:dyDescent="0.25">
      <c r="A2265" s="3" t="s">
        <v>4105</v>
      </c>
      <c r="B2265" s="4">
        <v>45635</v>
      </c>
      <c r="C2265" s="3"/>
      <c r="D2265" s="5" t="s">
        <v>1275</v>
      </c>
      <c r="E2265" s="3" t="s">
        <v>819</v>
      </c>
      <c r="F2265" s="3">
        <v>3</v>
      </c>
      <c r="G2265" s="3">
        <v>3</v>
      </c>
      <c r="H2265" s="4">
        <v>43700</v>
      </c>
      <c r="I2265" s="3" t="s">
        <v>39</v>
      </c>
      <c r="J2265" s="3" t="s">
        <v>170</v>
      </c>
      <c r="K2265" s="3" t="s">
        <v>28</v>
      </c>
      <c r="L2265" s="5"/>
      <c r="M2265" s="5"/>
      <c r="N2265" s="3" t="e">
        <f>IF(L2265="Availability", 0, IF(AND(#REF!="Y", OR(F2265&gt;2,#REF!&gt; 0)), 1, 0))</f>
        <v>#REF!</v>
      </c>
      <c r="O2265" s="5"/>
      <c r="P2265" s="5"/>
      <c r="Q2265" s="5"/>
      <c r="R2265" s="10"/>
      <c r="S2265" s="3">
        <f>_xlfn.XLOOKUP(E2265,DelayData!C:C,DelayData!E:E,"Not Found")</f>
        <v>25</v>
      </c>
      <c r="T2265" s="3">
        <f>tbl_master[[#This Row],[Delay Mins]]</f>
        <v>25</v>
      </c>
      <c r="U2265" s="41">
        <f t="shared" si="143"/>
        <v>0</v>
      </c>
      <c r="V2265" s="41" t="e" cm="1">
        <f t="array" aca="1" ref="V2265" ca="1">IF(V5COUNT(S2265:S2267)&lt;3,"",AVERAGE(S2265:S2267))</f>
        <v>#NAME?</v>
      </c>
      <c r="W2265" s="41" t="e">
        <f t="shared" ca="1" si="144"/>
        <v>#NAME?</v>
      </c>
      <c r="X2265" s="41" t="e">
        <f t="shared" ca="1" si="145"/>
        <v>#NAME?</v>
      </c>
      <c r="Y2265" s="44" t="e">
        <f t="shared" ca="1" si="146"/>
        <v>#NAME?</v>
      </c>
    </row>
    <row r="2266" spans="1:25" ht="30" hidden="1" x14ac:dyDescent="0.25">
      <c r="A2266" s="3" t="s">
        <v>4106</v>
      </c>
      <c r="B2266" s="4">
        <v>45635</v>
      </c>
      <c r="C2266" s="3"/>
      <c r="D2266" s="5"/>
      <c r="E2266" s="3" t="s">
        <v>1295</v>
      </c>
      <c r="F2266" s="3">
        <v>0</v>
      </c>
      <c r="G2266" s="3">
        <v>0</v>
      </c>
      <c r="H2266" s="3"/>
      <c r="I2266" s="3" t="s">
        <v>49</v>
      </c>
      <c r="J2266" s="3" t="s">
        <v>1018</v>
      </c>
      <c r="K2266" s="3" t="s">
        <v>28</v>
      </c>
      <c r="L2266" s="5"/>
      <c r="M2266" s="5"/>
      <c r="N2266" s="3" t="e">
        <f>IF(L2266="Availability", 0, IF(AND(#REF!="Y", OR(F2266&gt;2,#REF!&gt; 0)), 1, 0))</f>
        <v>#REF!</v>
      </c>
      <c r="O2266" s="5"/>
      <c r="P2266" s="5"/>
      <c r="Q2266" s="5"/>
      <c r="R2266" s="10"/>
      <c r="S2266" s="3">
        <f>_xlfn.XLOOKUP(E2266,DelayData!C:C,DelayData!E:E,"Not Found")</f>
        <v>0</v>
      </c>
      <c r="T2266" s="3">
        <f>tbl_master[[#This Row],[Delay Mins]]</f>
        <v>0</v>
      </c>
      <c r="U2266" s="41">
        <f t="shared" si="143"/>
        <v>25</v>
      </c>
      <c r="V2266" s="41" t="e" cm="1">
        <f t="array" aca="1" ref="V2266" ca="1">IF(V5COUNT(S2266:S2268)&lt;3,"",AVERAGE(S2266:S2268))</f>
        <v>#NAME?</v>
      </c>
      <c r="W2266" s="41" t="e">
        <f t="shared" ca="1" si="144"/>
        <v>#NAME?</v>
      </c>
      <c r="X2266" s="41" t="e">
        <f t="shared" ca="1" si="145"/>
        <v>#NAME?</v>
      </c>
      <c r="Y2266" s="44" t="e">
        <f t="shared" ca="1" si="146"/>
        <v>#NAME?</v>
      </c>
    </row>
    <row r="2267" spans="1:25" ht="75" hidden="1" x14ac:dyDescent="0.25">
      <c r="A2267" s="3" t="s">
        <v>4107</v>
      </c>
      <c r="B2267" s="4">
        <v>45635</v>
      </c>
      <c r="C2267" s="3"/>
      <c r="D2267" s="5" t="s">
        <v>4108</v>
      </c>
      <c r="E2267" s="3" t="s">
        <v>216</v>
      </c>
      <c r="F2267" s="3">
        <v>3.5</v>
      </c>
      <c r="G2267" s="3">
        <v>7</v>
      </c>
      <c r="H2267" s="4">
        <v>43714</v>
      </c>
      <c r="I2267" s="3" t="s">
        <v>217</v>
      </c>
      <c r="J2267" s="3" t="s">
        <v>55</v>
      </c>
      <c r="K2267" s="3" t="s">
        <v>28</v>
      </c>
      <c r="L2267" s="5"/>
      <c r="M2267" s="5"/>
      <c r="N2267" s="3" t="e">
        <f>IF(L2267="Availability", 0, IF(AND(#REF!="Y", OR(F2267&gt;2,#REF!&gt; 0)), 1, 0))</f>
        <v>#REF!</v>
      </c>
      <c r="O2267" s="5"/>
      <c r="P2267" s="5"/>
      <c r="Q2267" s="5"/>
      <c r="R2267" s="10"/>
      <c r="S2267" s="3">
        <f>_xlfn.XLOOKUP(E2267,DelayData!C:C,DelayData!E:E,"Not Found")</f>
        <v>3</v>
      </c>
      <c r="T2267" s="3">
        <f>tbl_master[[#This Row],[Delay Mins]]</f>
        <v>3</v>
      </c>
      <c r="U2267" s="41">
        <f t="shared" si="143"/>
        <v>0</v>
      </c>
      <c r="V2267" s="41" t="e" cm="1">
        <f t="array" aca="1" ref="V2267" ca="1">IF(V5COUNT(S2267:S2269)&lt;3,"",AVERAGE(S2267:S2269))</f>
        <v>#NAME?</v>
      </c>
      <c r="W2267" s="41" t="e">
        <f t="shared" ca="1" si="144"/>
        <v>#NAME?</v>
      </c>
      <c r="X2267" s="41" t="e">
        <f t="shared" ca="1" si="145"/>
        <v>#NAME?</v>
      </c>
      <c r="Y2267" s="44" t="e">
        <f t="shared" ca="1" si="146"/>
        <v>#NAME?</v>
      </c>
    </row>
    <row r="2268" spans="1:25" ht="30" hidden="1" x14ac:dyDescent="0.25">
      <c r="A2268" s="3" t="s">
        <v>4109</v>
      </c>
      <c r="B2268" s="4">
        <v>45635</v>
      </c>
      <c r="C2268" s="3"/>
      <c r="D2268" s="5"/>
      <c r="E2268" s="3" t="s">
        <v>87</v>
      </c>
      <c r="F2268" s="3">
        <v>20</v>
      </c>
      <c r="G2268" s="3">
        <v>86</v>
      </c>
      <c r="H2268" s="3"/>
      <c r="I2268" s="3" t="s">
        <v>33</v>
      </c>
      <c r="J2268" s="3" t="s">
        <v>288</v>
      </c>
      <c r="K2268" s="3" t="s">
        <v>28</v>
      </c>
      <c r="L2268" s="5"/>
      <c r="M2268" s="5"/>
      <c r="N2268" s="3" t="e">
        <f>IF(L2268="Availability", 0, IF(AND(#REF!="Y", OR(F2268&gt;2,#REF!&gt; 0)), 1, 0))</f>
        <v>#REF!</v>
      </c>
      <c r="O2268" s="5"/>
      <c r="P2268" s="5"/>
      <c r="Q2268" s="5"/>
      <c r="R2268" s="10"/>
      <c r="S2268" s="3">
        <f>_xlfn.XLOOKUP(E2268,DelayData!C:C,DelayData!E:E,"Not Found")</f>
        <v>0</v>
      </c>
      <c r="T2268" s="3">
        <f>tbl_master[[#This Row],[Delay Mins]]</f>
        <v>0</v>
      </c>
      <c r="U2268" s="41">
        <f t="shared" si="143"/>
        <v>3</v>
      </c>
      <c r="V2268" s="41" t="e" cm="1">
        <f t="array" aca="1" ref="V2268" ca="1">IF(V5COUNT(S2268:S2270)&lt;3,"",AVERAGE(S2268:S2270))</f>
        <v>#NAME?</v>
      </c>
      <c r="W2268" s="41" t="e">
        <f t="shared" ca="1" si="144"/>
        <v>#NAME?</v>
      </c>
      <c r="X2268" s="41" t="e">
        <f t="shared" ca="1" si="145"/>
        <v>#NAME?</v>
      </c>
      <c r="Y2268" s="44" t="e">
        <f t="shared" ca="1" si="146"/>
        <v>#NAME?</v>
      </c>
    </row>
    <row r="2269" spans="1:25" hidden="1" x14ac:dyDescent="0.25">
      <c r="A2269" s="3" t="s">
        <v>4110</v>
      </c>
      <c r="B2269" s="4">
        <v>45635</v>
      </c>
      <c r="C2269" s="3"/>
      <c r="D2269" s="5"/>
      <c r="E2269" s="3" t="s">
        <v>216</v>
      </c>
      <c r="F2269" s="3">
        <v>49</v>
      </c>
      <c r="G2269" s="3">
        <v>49</v>
      </c>
      <c r="H2269" s="4">
        <v>43686</v>
      </c>
      <c r="I2269" s="3" t="s">
        <v>54</v>
      </c>
      <c r="J2269" s="3"/>
      <c r="K2269" s="3" t="s">
        <v>34</v>
      </c>
      <c r="L2269" s="5"/>
      <c r="M2269" s="5"/>
      <c r="N2269" s="3" t="e">
        <f>IF(L2269="Availability", 0, IF(AND(#REF!="Y", OR(F2269&gt;2,#REF!&gt; 0)), 1, 0))</f>
        <v>#REF!</v>
      </c>
      <c r="O2269" s="5"/>
      <c r="P2269" s="5"/>
      <c r="Q2269" s="5"/>
      <c r="R2269" s="10"/>
      <c r="S2269" s="3">
        <f>_xlfn.XLOOKUP(E2269,DelayData!C:C,DelayData!E:E,"Not Found")</f>
        <v>3</v>
      </c>
      <c r="T2269" s="3">
        <f>tbl_master[[#This Row],[Delay Mins]]</f>
        <v>3</v>
      </c>
      <c r="U2269" s="41">
        <f t="shared" si="143"/>
        <v>0</v>
      </c>
      <c r="V2269" s="41" t="e" cm="1">
        <f t="array" aca="1" ref="V2269" ca="1">IF(V5COUNT(S2269:S2271)&lt;3,"",AVERAGE(S2269:S2271))</f>
        <v>#NAME?</v>
      </c>
      <c r="W2269" s="41" t="e">
        <f t="shared" ca="1" si="144"/>
        <v>#NAME?</v>
      </c>
      <c r="X2269" s="41" t="e">
        <f t="shared" ca="1" si="145"/>
        <v>#NAME?</v>
      </c>
      <c r="Y2269" s="44" t="e">
        <f t="shared" ca="1" si="146"/>
        <v>#NAME?</v>
      </c>
    </row>
    <row r="2270" spans="1:25" ht="45" hidden="1" x14ac:dyDescent="0.25">
      <c r="A2270" s="3" t="s">
        <v>4111</v>
      </c>
      <c r="B2270" s="4">
        <v>45635</v>
      </c>
      <c r="C2270" s="3"/>
      <c r="D2270" s="5" t="s">
        <v>4112</v>
      </c>
      <c r="E2270" s="3" t="s">
        <v>133</v>
      </c>
      <c r="F2270" s="3">
        <v>22</v>
      </c>
      <c r="G2270" s="3">
        <v>22</v>
      </c>
      <c r="H2270" s="4">
        <v>43756</v>
      </c>
      <c r="I2270" s="3" t="s">
        <v>54</v>
      </c>
      <c r="J2270" s="3" t="s">
        <v>55</v>
      </c>
      <c r="K2270" s="3" t="s">
        <v>28</v>
      </c>
      <c r="L2270" s="5"/>
      <c r="M2270" s="5"/>
      <c r="N2270" s="3" t="e">
        <f>IF(L2270="Availability", 0, IF(AND(#REF!="Y", OR(F2270&gt;2,#REF!&gt; 0)), 1, 0))</f>
        <v>#REF!</v>
      </c>
      <c r="O2270" s="5"/>
      <c r="P2270" s="5"/>
      <c r="Q2270" s="5"/>
      <c r="R2270" s="10"/>
      <c r="S2270" s="3">
        <f>_xlfn.XLOOKUP(E2270,DelayData!C:C,DelayData!E:E,"Not Found")</f>
        <v>101</v>
      </c>
      <c r="T2270" s="3">
        <f>tbl_master[[#This Row],[Delay Mins]]</f>
        <v>101</v>
      </c>
      <c r="U2270" s="41">
        <f t="shared" si="143"/>
        <v>3</v>
      </c>
      <c r="V2270" s="41" t="e" cm="1">
        <f t="array" aca="1" ref="V2270" ca="1">IF(V5COUNT(S2270:S2272)&lt;3,"",AVERAGE(S2270:S2272))</f>
        <v>#NAME?</v>
      </c>
      <c r="W2270" s="41" t="e">
        <f t="shared" ca="1" si="144"/>
        <v>#NAME?</v>
      </c>
      <c r="X2270" s="41" t="e">
        <f t="shared" ca="1" si="145"/>
        <v>#NAME?</v>
      </c>
      <c r="Y2270" s="44" t="e">
        <f t="shared" ca="1" si="146"/>
        <v>#NAME?</v>
      </c>
    </row>
    <row r="2271" spans="1:25" ht="60" hidden="1" x14ac:dyDescent="0.25">
      <c r="A2271" s="3" t="s">
        <v>4113</v>
      </c>
      <c r="B2271" s="4">
        <v>45634</v>
      </c>
      <c r="C2271" s="3"/>
      <c r="D2271" s="5" t="s">
        <v>4114</v>
      </c>
      <c r="E2271" s="3" t="s">
        <v>1191</v>
      </c>
      <c r="F2271" s="3">
        <v>0</v>
      </c>
      <c r="G2271" s="3">
        <v>0</v>
      </c>
      <c r="H2271" s="4">
        <v>44064</v>
      </c>
      <c r="I2271" s="3" t="s">
        <v>39</v>
      </c>
      <c r="J2271" s="3" t="s">
        <v>44</v>
      </c>
      <c r="K2271" s="3" t="s">
        <v>28</v>
      </c>
      <c r="L2271" s="5"/>
      <c r="M2271" s="5"/>
      <c r="N2271" s="3" t="e">
        <f>IF(L2271="Availability", 0, IF(AND(#REF!="Y", OR(F2271&gt;2,#REF!&gt; 0)), 1, 0))</f>
        <v>#REF!</v>
      </c>
      <c r="O2271" s="5"/>
      <c r="P2271" s="5"/>
      <c r="Q2271" s="5"/>
      <c r="R2271" s="10"/>
      <c r="S2271" s="3">
        <f>_xlfn.XLOOKUP(E2271,DelayData!C:C,DelayData!E:E,"Not Found")</f>
        <v>0</v>
      </c>
      <c r="T2271" s="3">
        <f>tbl_master[[#This Row],[Delay Mins]]</f>
        <v>0</v>
      </c>
      <c r="U2271" s="41">
        <f t="shared" si="143"/>
        <v>101</v>
      </c>
      <c r="V2271" s="41" t="e" cm="1">
        <f t="array" aca="1" ref="V2271" ca="1">IF(V5COUNT(S2271:S2273)&lt;3,"",AVERAGE(S2271:S2273))</f>
        <v>#NAME?</v>
      </c>
      <c r="W2271" s="41" t="e">
        <f t="shared" ca="1" si="144"/>
        <v>#NAME?</v>
      </c>
      <c r="X2271" s="41" t="e">
        <f t="shared" ca="1" si="145"/>
        <v>#NAME?</v>
      </c>
      <c r="Y2271" s="44" t="e">
        <f t="shared" ca="1" si="146"/>
        <v>#NAME?</v>
      </c>
    </row>
    <row r="2272" spans="1:25" ht="75" hidden="1" x14ac:dyDescent="0.25">
      <c r="A2272" s="3" t="s">
        <v>4115</v>
      </c>
      <c r="B2272" s="4">
        <v>45634</v>
      </c>
      <c r="C2272" s="3"/>
      <c r="D2272" s="5" t="s">
        <v>4116</v>
      </c>
      <c r="E2272" s="3" t="s">
        <v>87</v>
      </c>
      <c r="F2272" s="3">
        <v>8</v>
      </c>
      <c r="G2272" s="3">
        <v>36</v>
      </c>
      <c r="H2272" s="4">
        <v>43819</v>
      </c>
      <c r="I2272" s="3" t="s">
        <v>302</v>
      </c>
      <c r="J2272" s="3" t="s">
        <v>239</v>
      </c>
      <c r="K2272" s="3" t="s">
        <v>28</v>
      </c>
      <c r="L2272" s="5"/>
      <c r="M2272" s="5"/>
      <c r="N2272" s="3" t="e">
        <f>IF(L2272="Availability", 0, IF(AND(#REF!="Y", OR(F2272&gt;2,#REF!&gt; 0)), 1, 0))</f>
        <v>#REF!</v>
      </c>
      <c r="O2272" s="5"/>
      <c r="P2272" s="5"/>
      <c r="Q2272" s="5"/>
      <c r="R2272" s="10"/>
      <c r="S2272" s="3">
        <f>_xlfn.XLOOKUP(E2272,DelayData!C:C,DelayData!E:E,"Not Found")</f>
        <v>0</v>
      </c>
      <c r="T2272" s="3">
        <f>tbl_master[[#This Row],[Delay Mins]]</f>
        <v>0</v>
      </c>
      <c r="U2272" s="41">
        <f t="shared" si="143"/>
        <v>0</v>
      </c>
      <c r="V2272" s="41" t="e" cm="1">
        <f t="array" aca="1" ref="V2272" ca="1">IF(V5COUNT(S2272:S2274)&lt;3,"",AVERAGE(S2272:S2274))</f>
        <v>#NAME?</v>
      </c>
      <c r="W2272" s="41" t="e">
        <f t="shared" ca="1" si="144"/>
        <v>#NAME?</v>
      </c>
      <c r="X2272" s="41" t="e">
        <f t="shared" ca="1" si="145"/>
        <v>#NAME?</v>
      </c>
      <c r="Y2272" s="44" t="e">
        <f t="shared" ca="1" si="146"/>
        <v>#NAME?</v>
      </c>
    </row>
    <row r="2273" spans="1:25" ht="75" hidden="1" x14ac:dyDescent="0.25">
      <c r="A2273" s="3" t="s">
        <v>4117</v>
      </c>
      <c r="B2273" s="4">
        <v>45634</v>
      </c>
      <c r="C2273" s="3"/>
      <c r="D2273" s="5" t="s">
        <v>4118</v>
      </c>
      <c r="E2273" s="3" t="s">
        <v>95</v>
      </c>
      <c r="F2273" s="3">
        <v>9</v>
      </c>
      <c r="G2273" s="3">
        <v>19</v>
      </c>
      <c r="H2273" s="4">
        <v>43998</v>
      </c>
      <c r="I2273" s="3" t="s">
        <v>39</v>
      </c>
      <c r="J2273" s="3" t="s">
        <v>129</v>
      </c>
      <c r="K2273" s="3" t="s">
        <v>28</v>
      </c>
      <c r="L2273" s="5"/>
      <c r="M2273" s="5"/>
      <c r="N2273" s="3" t="e">
        <f>IF(L2273="Availability", 0, IF(AND(#REF!="Y", OR(F2273&gt;2,#REF!&gt; 0)), 1, 0))</f>
        <v>#REF!</v>
      </c>
      <c r="O2273" s="5"/>
      <c r="P2273" s="5"/>
      <c r="Q2273" s="5"/>
      <c r="R2273" s="10"/>
      <c r="S2273" s="3">
        <f>_xlfn.XLOOKUP(E2273,DelayData!C:C,DelayData!E:E,"Not Found")</f>
        <v>0</v>
      </c>
      <c r="T2273" s="3">
        <f>tbl_master[[#This Row],[Delay Mins]]</f>
        <v>0</v>
      </c>
      <c r="U2273" s="41">
        <f t="shared" si="143"/>
        <v>0</v>
      </c>
      <c r="V2273" s="41" t="e" cm="1">
        <f t="array" aca="1" ref="V2273" ca="1">IF(V5COUNT(S2273:S2275)&lt;3,"",AVERAGE(S2273:S2275))</f>
        <v>#NAME?</v>
      </c>
      <c r="W2273" s="41" t="e">
        <f t="shared" ca="1" si="144"/>
        <v>#NAME?</v>
      </c>
      <c r="X2273" s="41" t="e">
        <f t="shared" ca="1" si="145"/>
        <v>#NAME?</v>
      </c>
      <c r="Y2273" s="44" t="e">
        <f t="shared" ca="1" si="146"/>
        <v>#NAME?</v>
      </c>
    </row>
    <row r="2274" spans="1:25" hidden="1" x14ac:dyDescent="0.25">
      <c r="A2274" s="3" t="s">
        <v>4119</v>
      </c>
      <c r="B2274" s="4">
        <v>45634</v>
      </c>
      <c r="C2274" s="3"/>
      <c r="D2274" s="5"/>
      <c r="E2274" s="3" t="s">
        <v>4120</v>
      </c>
      <c r="F2274" s="3">
        <v>21</v>
      </c>
      <c r="G2274" s="3">
        <v>21</v>
      </c>
      <c r="H2274" s="4">
        <v>44013</v>
      </c>
      <c r="I2274" s="3" t="s">
        <v>2522</v>
      </c>
      <c r="J2274" s="3"/>
      <c r="K2274" s="3" t="s">
        <v>34</v>
      </c>
      <c r="L2274" s="5"/>
      <c r="M2274" s="5"/>
      <c r="N2274" s="3" t="e">
        <f>IF(L2274="Availability", 0, IF(AND(#REF!="Y", OR(F2274&gt;2,#REF!&gt; 0)), 1, 0))</f>
        <v>#REF!</v>
      </c>
      <c r="O2274" s="5"/>
      <c r="P2274" s="5"/>
      <c r="Q2274" s="5"/>
      <c r="R2274" s="10"/>
      <c r="S2274" s="3">
        <f>_xlfn.XLOOKUP(E2274,DelayData!C:C,DelayData!E:E,"Not Found")</f>
        <v>19</v>
      </c>
      <c r="T2274" s="3">
        <f>tbl_master[[#This Row],[Delay Mins]]</f>
        <v>19</v>
      </c>
      <c r="U2274" s="41">
        <f t="shared" si="143"/>
        <v>0</v>
      </c>
      <c r="V2274" s="41" t="e" cm="1">
        <f t="array" aca="1" ref="V2274" ca="1">IF(V5COUNT(S2274:S2276)&lt;3,"",AVERAGE(S2274:S2276))</f>
        <v>#NAME?</v>
      </c>
      <c r="W2274" s="41" t="e">
        <f t="shared" ca="1" si="144"/>
        <v>#NAME?</v>
      </c>
      <c r="X2274" s="41" t="e">
        <f t="shared" ca="1" si="145"/>
        <v>#NAME?</v>
      </c>
      <c r="Y2274" s="44" t="e">
        <f t="shared" ca="1" si="146"/>
        <v>#NAME?</v>
      </c>
    </row>
    <row r="2275" spans="1:25" ht="60" hidden="1" x14ac:dyDescent="0.25">
      <c r="A2275" s="3" t="s">
        <v>4121</v>
      </c>
      <c r="B2275" s="4">
        <v>45634</v>
      </c>
      <c r="C2275" s="3"/>
      <c r="D2275" s="5" t="s">
        <v>4122</v>
      </c>
      <c r="E2275" s="3" t="s">
        <v>58</v>
      </c>
      <c r="F2275" s="3">
        <v>0</v>
      </c>
      <c r="G2275" s="3">
        <v>4</v>
      </c>
      <c r="H2275" s="4">
        <v>43943</v>
      </c>
      <c r="I2275" s="3" t="s">
        <v>39</v>
      </c>
      <c r="J2275" s="3" t="s">
        <v>44</v>
      </c>
      <c r="K2275" s="3" t="s">
        <v>28</v>
      </c>
      <c r="L2275" s="5"/>
      <c r="M2275" s="5"/>
      <c r="N2275" s="3" t="e">
        <f>IF(L2275="Availability", 0, IF(AND(#REF!="Y", OR(F2275&gt;2,#REF!&gt; 0)), 1, 0))</f>
        <v>#REF!</v>
      </c>
      <c r="O2275" s="5"/>
      <c r="P2275" s="5"/>
      <c r="Q2275" s="5"/>
      <c r="R2275" s="10"/>
      <c r="S2275" s="3">
        <f>_xlfn.XLOOKUP(E2275,DelayData!C:C,DelayData!E:E,"Not Found")</f>
        <v>2</v>
      </c>
      <c r="T2275" s="3">
        <f>tbl_master[[#This Row],[Delay Mins]]</f>
        <v>2</v>
      </c>
      <c r="U2275" s="41">
        <f t="shared" si="143"/>
        <v>19</v>
      </c>
      <c r="V2275" s="41" t="e" cm="1">
        <f t="array" aca="1" ref="V2275" ca="1">IF(V5COUNT(S2275:S2277)&lt;3,"",AVERAGE(S2275:S2277))</f>
        <v>#NAME?</v>
      </c>
      <c r="W2275" s="41" t="e">
        <f t="shared" ca="1" si="144"/>
        <v>#NAME?</v>
      </c>
      <c r="X2275" s="41" t="e">
        <f t="shared" ca="1" si="145"/>
        <v>#NAME?</v>
      </c>
      <c r="Y2275" s="44" t="e">
        <f t="shared" ca="1" si="146"/>
        <v>#NAME?</v>
      </c>
    </row>
    <row r="2276" spans="1:25" hidden="1" x14ac:dyDescent="0.25">
      <c r="A2276" s="3" t="s">
        <v>4123</v>
      </c>
      <c r="B2276" s="4">
        <v>45634</v>
      </c>
      <c r="C2276" s="3"/>
      <c r="D2276" s="5"/>
      <c r="E2276" s="3" t="s">
        <v>70</v>
      </c>
      <c r="F2276" s="3">
        <v>25</v>
      </c>
      <c r="G2276" s="3">
        <v>25</v>
      </c>
      <c r="H2276" s="4">
        <v>43812</v>
      </c>
      <c r="I2276" s="3" t="s">
        <v>71</v>
      </c>
      <c r="J2276" s="3"/>
      <c r="K2276" s="3" t="s">
        <v>34</v>
      </c>
      <c r="L2276" s="5"/>
      <c r="M2276" s="5"/>
      <c r="N2276" s="3" t="e">
        <f>IF(L2276="Availability", 0, IF(AND(#REF!="Y", OR(F2276&gt;2,#REF!&gt; 0)), 1, 0))</f>
        <v>#REF!</v>
      </c>
      <c r="O2276" s="5"/>
      <c r="P2276" s="5"/>
      <c r="Q2276" s="5"/>
      <c r="R2276" s="10"/>
      <c r="S2276" s="3">
        <f>_xlfn.XLOOKUP(E2276,DelayData!C:C,DelayData!E:E,"Not Found")</f>
        <v>27</v>
      </c>
      <c r="T2276" s="3">
        <f>tbl_master[[#This Row],[Delay Mins]]</f>
        <v>27</v>
      </c>
      <c r="U2276" s="41">
        <f t="shared" si="143"/>
        <v>2</v>
      </c>
      <c r="V2276" s="41" t="e" cm="1">
        <f t="array" aca="1" ref="V2276" ca="1">IF(V5COUNT(S2276:S2278)&lt;3,"",AVERAGE(S2276:S2278))</f>
        <v>#NAME?</v>
      </c>
      <c r="W2276" s="41" t="e">
        <f t="shared" ca="1" si="144"/>
        <v>#NAME?</v>
      </c>
      <c r="X2276" s="41" t="e">
        <f t="shared" ca="1" si="145"/>
        <v>#NAME?</v>
      </c>
      <c r="Y2276" s="44" t="e">
        <f t="shared" ca="1" si="146"/>
        <v>#NAME?</v>
      </c>
    </row>
    <row r="2277" spans="1:25" hidden="1" x14ac:dyDescent="0.25">
      <c r="A2277" s="3" t="s">
        <v>4124</v>
      </c>
      <c r="B2277" s="4">
        <v>45634</v>
      </c>
      <c r="C2277" s="3"/>
      <c r="D2277" s="5"/>
      <c r="E2277" s="3" t="s">
        <v>70</v>
      </c>
      <c r="F2277" s="3">
        <v>44</v>
      </c>
      <c r="G2277" s="3">
        <v>70</v>
      </c>
      <c r="H2277" s="4">
        <v>43896</v>
      </c>
      <c r="I2277" s="3" t="s">
        <v>71</v>
      </c>
      <c r="J2277" s="3"/>
      <c r="K2277" s="3" t="s">
        <v>34</v>
      </c>
      <c r="L2277" s="5"/>
      <c r="M2277" s="5"/>
      <c r="N2277" s="3" t="e">
        <f>IF(L2277="Availability", 0, IF(AND(#REF!="Y", OR(F2277&gt;2,#REF!&gt; 0)), 1, 0))</f>
        <v>#REF!</v>
      </c>
      <c r="O2277" s="5"/>
      <c r="P2277" s="5"/>
      <c r="Q2277" s="5"/>
      <c r="R2277" s="10"/>
      <c r="S2277" s="3">
        <f>_xlfn.XLOOKUP(E2277,DelayData!C:C,DelayData!E:E,"Not Found")</f>
        <v>27</v>
      </c>
      <c r="T2277" s="3">
        <f>tbl_master[[#This Row],[Delay Mins]]</f>
        <v>27</v>
      </c>
      <c r="U2277" s="41">
        <f t="shared" si="143"/>
        <v>27</v>
      </c>
      <c r="V2277" s="41" t="e" cm="1">
        <f t="array" aca="1" ref="V2277" ca="1">IF(V5COUNT(S2277:S2279)&lt;3,"",AVERAGE(S2277:S2279))</f>
        <v>#NAME?</v>
      </c>
      <c r="W2277" s="41" t="e">
        <f t="shared" ca="1" si="144"/>
        <v>#NAME?</v>
      </c>
      <c r="X2277" s="41" t="e">
        <f t="shared" ca="1" si="145"/>
        <v>#NAME?</v>
      </c>
      <c r="Y2277" s="44" t="e">
        <f t="shared" ca="1" si="146"/>
        <v>#NAME?</v>
      </c>
    </row>
    <row r="2278" spans="1:25" ht="60" hidden="1" x14ac:dyDescent="0.25">
      <c r="A2278" s="3" t="s">
        <v>4125</v>
      </c>
      <c r="B2278" s="4">
        <v>45634</v>
      </c>
      <c r="C2278" s="3"/>
      <c r="D2278" s="5" t="s">
        <v>3469</v>
      </c>
      <c r="E2278" s="3" t="s">
        <v>70</v>
      </c>
      <c r="F2278" s="3">
        <v>44</v>
      </c>
      <c r="G2278" s="3">
        <v>70</v>
      </c>
      <c r="H2278" s="4">
        <v>43728</v>
      </c>
      <c r="I2278" s="3" t="s">
        <v>80</v>
      </c>
      <c r="J2278" s="3" t="s">
        <v>199</v>
      </c>
      <c r="K2278" s="3" t="s">
        <v>28</v>
      </c>
      <c r="L2278" s="5"/>
      <c r="M2278" s="5"/>
      <c r="N2278" s="3" t="e">
        <f>IF(L2278="Availability", 0, IF(AND(#REF!="Y", OR(F2278&gt;2,#REF!&gt; 0)), 1, 0))</f>
        <v>#REF!</v>
      </c>
      <c r="O2278" s="5"/>
      <c r="P2278" s="5"/>
      <c r="Q2278" s="5"/>
      <c r="R2278" s="10"/>
      <c r="S2278" s="3">
        <f>_xlfn.XLOOKUP(E2278,DelayData!C:C,DelayData!E:E,"Not Found")</f>
        <v>27</v>
      </c>
      <c r="T2278" s="3">
        <f>tbl_master[[#This Row],[Delay Mins]]</f>
        <v>27</v>
      </c>
      <c r="U2278" s="41">
        <f t="shared" si="143"/>
        <v>27</v>
      </c>
      <c r="V2278" s="41" t="e" cm="1">
        <f t="array" aca="1" ref="V2278" ca="1">IF(V5COUNT(S2278:S2280)&lt;3,"",AVERAGE(S2278:S2280))</f>
        <v>#NAME?</v>
      </c>
      <c r="W2278" s="41" t="e">
        <f t="shared" ca="1" si="144"/>
        <v>#NAME?</v>
      </c>
      <c r="X2278" s="41" t="e">
        <f t="shared" ca="1" si="145"/>
        <v>#NAME?</v>
      </c>
      <c r="Y2278" s="44" t="e">
        <f t="shared" ca="1" si="146"/>
        <v>#NAME?</v>
      </c>
    </row>
    <row r="2279" spans="1:25" hidden="1" x14ac:dyDescent="0.25">
      <c r="A2279" s="3" t="s">
        <v>4126</v>
      </c>
      <c r="B2279" s="4">
        <v>45634</v>
      </c>
      <c r="C2279" s="3"/>
      <c r="D2279" s="5"/>
      <c r="E2279" s="3" t="s">
        <v>216</v>
      </c>
      <c r="F2279" s="3">
        <v>34</v>
      </c>
      <c r="G2279" s="3">
        <v>173</v>
      </c>
      <c r="H2279" s="4">
        <v>43700</v>
      </c>
      <c r="I2279" s="3" t="s">
        <v>217</v>
      </c>
      <c r="J2279" s="3"/>
      <c r="K2279" s="3" t="s">
        <v>34</v>
      </c>
      <c r="L2279" s="5"/>
      <c r="M2279" s="5"/>
      <c r="N2279" s="3" t="e">
        <f>IF(L2279="Availability", 0, IF(AND(#REF!="Y", OR(F2279&gt;2,#REF!&gt; 0)), 1, 0))</f>
        <v>#REF!</v>
      </c>
      <c r="O2279" s="5"/>
      <c r="P2279" s="5"/>
      <c r="Q2279" s="5"/>
      <c r="R2279" s="10"/>
      <c r="S2279" s="3">
        <f>_xlfn.XLOOKUP(E2279,DelayData!C:C,DelayData!E:E,"Not Found")</f>
        <v>3</v>
      </c>
      <c r="T2279" s="3">
        <f>tbl_master[[#This Row],[Delay Mins]]</f>
        <v>3</v>
      </c>
      <c r="U2279" s="41">
        <f t="shared" si="143"/>
        <v>27</v>
      </c>
      <c r="V2279" s="41" t="e" cm="1">
        <f t="array" aca="1" ref="V2279" ca="1">IF(V5COUNT(S2279:S2281)&lt;3,"",AVERAGE(S2279:S2281))</f>
        <v>#NAME?</v>
      </c>
      <c r="W2279" s="41" t="e">
        <f t="shared" ca="1" si="144"/>
        <v>#NAME?</v>
      </c>
      <c r="X2279" s="41" t="e">
        <f t="shared" ca="1" si="145"/>
        <v>#NAME?</v>
      </c>
      <c r="Y2279" s="44" t="e">
        <f t="shared" ca="1" si="146"/>
        <v>#NAME?</v>
      </c>
    </row>
    <row r="2280" spans="1:25" ht="75" hidden="1" x14ac:dyDescent="0.25">
      <c r="A2280" s="3" t="s">
        <v>4127</v>
      </c>
      <c r="B2280" s="4">
        <v>45634</v>
      </c>
      <c r="C2280" s="3"/>
      <c r="D2280" s="5" t="s">
        <v>2497</v>
      </c>
      <c r="E2280" s="3" t="s">
        <v>216</v>
      </c>
      <c r="F2280" s="3">
        <v>147</v>
      </c>
      <c r="G2280" s="3">
        <v>411</v>
      </c>
      <c r="H2280" s="4">
        <v>43550</v>
      </c>
      <c r="I2280" s="3" t="s">
        <v>217</v>
      </c>
      <c r="J2280" s="3" t="s">
        <v>55</v>
      </c>
      <c r="K2280" s="3" t="s">
        <v>28</v>
      </c>
      <c r="L2280" s="5"/>
      <c r="M2280" s="5"/>
      <c r="N2280" s="3" t="e">
        <f>IF(L2280="Availability", 0, IF(AND(#REF!="Y", OR(F2280&gt;2,#REF!&gt; 0)), 1, 0))</f>
        <v>#REF!</v>
      </c>
      <c r="O2280" s="5"/>
      <c r="P2280" s="5"/>
      <c r="Q2280" s="5"/>
      <c r="R2280" s="10"/>
      <c r="S2280" s="3">
        <f>_xlfn.XLOOKUP(E2280,DelayData!C:C,DelayData!E:E,"Not Found")</f>
        <v>3</v>
      </c>
      <c r="T2280" s="3">
        <f>tbl_master[[#This Row],[Delay Mins]]</f>
        <v>3</v>
      </c>
      <c r="U2280" s="41">
        <f t="shared" si="143"/>
        <v>3</v>
      </c>
      <c r="V2280" s="41" t="e" cm="1">
        <f t="array" aca="1" ref="V2280" ca="1">IF(V5COUNT(S2280:S2282)&lt;3,"",AVERAGE(S2280:S2282))</f>
        <v>#NAME?</v>
      </c>
      <c r="W2280" s="41" t="e">
        <f t="shared" ca="1" si="144"/>
        <v>#NAME?</v>
      </c>
      <c r="X2280" s="41" t="e">
        <f t="shared" ca="1" si="145"/>
        <v>#NAME?</v>
      </c>
      <c r="Y2280" s="44" t="e">
        <f t="shared" ca="1" si="146"/>
        <v>#NAME?</v>
      </c>
    </row>
    <row r="2281" spans="1:25" hidden="1" x14ac:dyDescent="0.25">
      <c r="A2281" s="3" t="s">
        <v>4128</v>
      </c>
      <c r="B2281" s="4">
        <v>45634</v>
      </c>
      <c r="C2281" s="3"/>
      <c r="D2281" s="5"/>
      <c r="E2281" s="3" t="s">
        <v>87</v>
      </c>
      <c r="F2281" s="3">
        <v>27</v>
      </c>
      <c r="G2281" s="3">
        <v>56</v>
      </c>
      <c r="H2281" s="4">
        <v>43679</v>
      </c>
      <c r="I2281" s="3" t="s">
        <v>26</v>
      </c>
      <c r="J2281" s="3"/>
      <c r="K2281" s="3" t="s">
        <v>34</v>
      </c>
      <c r="L2281" s="5"/>
      <c r="M2281" s="5"/>
      <c r="N2281" s="3" t="e">
        <f>IF(L2281="Availability", 0, IF(AND(#REF!="Y", OR(F2281&gt;2,#REF!&gt; 0)), 1, 0))</f>
        <v>#REF!</v>
      </c>
      <c r="O2281" s="5"/>
      <c r="P2281" s="5"/>
      <c r="Q2281" s="5"/>
      <c r="R2281" s="10"/>
      <c r="S2281" s="3">
        <f>_xlfn.XLOOKUP(E2281,DelayData!C:C,DelayData!E:E,"Not Found")</f>
        <v>0</v>
      </c>
      <c r="T2281" s="3">
        <f>tbl_master[[#This Row],[Delay Mins]]</f>
        <v>0</v>
      </c>
      <c r="U2281" s="41">
        <f t="shared" si="143"/>
        <v>3</v>
      </c>
      <c r="V2281" s="41" t="e" cm="1">
        <f t="array" aca="1" ref="V2281" ca="1">IF(V5COUNT(S2281:S2283)&lt;3,"",AVERAGE(S2281:S2283))</f>
        <v>#NAME?</v>
      </c>
      <c r="W2281" s="41" t="e">
        <f t="shared" ca="1" si="144"/>
        <v>#NAME?</v>
      </c>
      <c r="X2281" s="41" t="e">
        <f t="shared" ca="1" si="145"/>
        <v>#NAME?</v>
      </c>
      <c r="Y2281" s="44" t="e">
        <f t="shared" ca="1" si="146"/>
        <v>#NAME?</v>
      </c>
    </row>
    <row r="2282" spans="1:25" ht="75" hidden="1" x14ac:dyDescent="0.25">
      <c r="A2282" s="3" t="s">
        <v>4129</v>
      </c>
      <c r="B2282" s="4">
        <v>45634</v>
      </c>
      <c r="C2282" s="3"/>
      <c r="D2282" s="5" t="s">
        <v>4130</v>
      </c>
      <c r="E2282" s="3" t="s">
        <v>4131</v>
      </c>
      <c r="F2282" s="3">
        <v>28</v>
      </c>
      <c r="G2282" s="3">
        <v>28</v>
      </c>
      <c r="H2282" s="4">
        <v>43915</v>
      </c>
      <c r="I2282" s="3" t="s">
        <v>39</v>
      </c>
      <c r="J2282" s="3" t="s">
        <v>44</v>
      </c>
      <c r="K2282" s="3" t="s">
        <v>28</v>
      </c>
      <c r="L2282" s="5"/>
      <c r="M2282" s="5"/>
      <c r="N2282" s="3" t="e">
        <f>IF(L2282="Availability", 0, IF(AND(#REF!="Y", OR(F2282&gt;2,#REF!&gt; 0)), 1, 0))</f>
        <v>#REF!</v>
      </c>
      <c r="O2282" s="5"/>
      <c r="P2282" s="5"/>
      <c r="Q2282" s="5"/>
      <c r="R2282" s="10"/>
      <c r="S2282" s="3">
        <f>_xlfn.XLOOKUP(E2282,DelayData!C:C,DelayData!E:E,"Not Found")</f>
        <v>164</v>
      </c>
      <c r="T2282" s="3">
        <f>tbl_master[[#This Row],[Delay Mins]]</f>
        <v>164</v>
      </c>
      <c r="U2282" s="41">
        <f t="shared" si="143"/>
        <v>0</v>
      </c>
      <c r="V2282" s="41" t="e" cm="1">
        <f t="array" aca="1" ref="V2282" ca="1">IF(V5COUNT(S2282:S2284)&lt;3,"",AVERAGE(S2282:S2284))</f>
        <v>#NAME?</v>
      </c>
      <c r="W2282" s="41" t="e">
        <f t="shared" ca="1" si="144"/>
        <v>#NAME?</v>
      </c>
      <c r="X2282" s="41" t="e">
        <f t="shared" ca="1" si="145"/>
        <v>#NAME?</v>
      </c>
      <c r="Y2282" s="44" t="e">
        <f t="shared" ca="1" si="146"/>
        <v>#NAME?</v>
      </c>
    </row>
    <row r="2283" spans="1:25" ht="45" hidden="1" x14ac:dyDescent="0.25">
      <c r="A2283" s="3" t="s">
        <v>4132</v>
      </c>
      <c r="B2283" s="4">
        <v>45634</v>
      </c>
      <c r="C2283" s="3"/>
      <c r="D2283" s="5" t="s">
        <v>4133</v>
      </c>
      <c r="E2283" s="3" t="s">
        <v>48</v>
      </c>
      <c r="F2283" s="3">
        <v>7</v>
      </c>
      <c r="G2283" s="3">
        <v>12</v>
      </c>
      <c r="H2283" s="4">
        <v>44013</v>
      </c>
      <c r="I2283" s="3" t="s">
        <v>253</v>
      </c>
      <c r="J2283" s="3" t="s">
        <v>254</v>
      </c>
      <c r="K2283" s="3" t="s">
        <v>28</v>
      </c>
      <c r="L2283" s="5" t="s">
        <v>1669</v>
      </c>
      <c r="M2283" s="5"/>
      <c r="N2283" s="3" t="e">
        <f>IF(L2283="Availability", 0, IF(AND(#REF!="Y", OR(F2283&gt;2,#REF!&gt; 0)), 1, 0))</f>
        <v>#REF!</v>
      </c>
      <c r="O2283" s="5"/>
      <c r="P2283" s="5"/>
      <c r="Q2283" s="5"/>
      <c r="R2283" s="10"/>
      <c r="S2283" s="3">
        <f>_xlfn.XLOOKUP(E2283,DelayData!C:C,DelayData!E:E,"Not Found")</f>
        <v>0</v>
      </c>
      <c r="T2283" s="3">
        <f>tbl_master[[#This Row],[Delay Mins]]</f>
        <v>0</v>
      </c>
      <c r="U2283" s="41">
        <f t="shared" si="143"/>
        <v>164</v>
      </c>
      <c r="V2283" s="41" t="e" cm="1">
        <f t="array" aca="1" ref="V2283" ca="1">IF(V5COUNT(S2283:S2285)&lt;3,"",AVERAGE(S2283:S2285))</f>
        <v>#NAME?</v>
      </c>
      <c r="W2283" s="41" t="e">
        <f t="shared" ca="1" si="144"/>
        <v>#NAME?</v>
      </c>
      <c r="X2283" s="41" t="e">
        <f t="shared" ca="1" si="145"/>
        <v>#NAME?</v>
      </c>
      <c r="Y2283" s="44" t="e">
        <f t="shared" ca="1" si="146"/>
        <v>#NAME?</v>
      </c>
    </row>
    <row r="2284" spans="1:25" ht="75" hidden="1" x14ac:dyDescent="0.25">
      <c r="A2284" s="3" t="s">
        <v>4134</v>
      </c>
      <c r="B2284" s="4">
        <v>45634</v>
      </c>
      <c r="C2284" s="3"/>
      <c r="D2284" s="5" t="s">
        <v>4135</v>
      </c>
      <c r="E2284" s="3" t="s">
        <v>95</v>
      </c>
      <c r="F2284" s="3">
        <v>32</v>
      </c>
      <c r="G2284" s="3">
        <v>57</v>
      </c>
      <c r="H2284" s="4">
        <v>43964</v>
      </c>
      <c r="I2284" s="3" t="s">
        <v>39</v>
      </c>
      <c r="J2284" s="3" t="s">
        <v>44</v>
      </c>
      <c r="K2284" s="3" t="s">
        <v>28</v>
      </c>
      <c r="L2284" s="5"/>
      <c r="M2284" s="5"/>
      <c r="N2284" s="3" t="e">
        <f>IF(L2284="Availability", 0, IF(AND(#REF!="Y", OR(F2284&gt;2,#REF!&gt; 0)), 1, 0))</f>
        <v>#REF!</v>
      </c>
      <c r="O2284" s="5"/>
      <c r="P2284" s="5"/>
      <c r="Q2284" s="5"/>
      <c r="R2284" s="10"/>
      <c r="S2284" s="3">
        <f>_xlfn.XLOOKUP(E2284,DelayData!C:C,DelayData!E:E,"Not Found")</f>
        <v>0</v>
      </c>
      <c r="T2284" s="3">
        <f>tbl_master[[#This Row],[Delay Mins]]</f>
        <v>0</v>
      </c>
      <c r="U2284" s="41">
        <f t="shared" si="143"/>
        <v>0</v>
      </c>
      <c r="V2284" s="41" t="e" cm="1">
        <f t="array" aca="1" ref="V2284" ca="1">IF(V5COUNT(S2284:S2286)&lt;3,"",AVERAGE(S2284:S2286))</f>
        <v>#NAME?</v>
      </c>
      <c r="W2284" s="41" t="e">
        <f t="shared" ca="1" si="144"/>
        <v>#NAME?</v>
      </c>
      <c r="X2284" s="41" t="e">
        <f t="shared" ca="1" si="145"/>
        <v>#NAME?</v>
      </c>
      <c r="Y2284" s="44" t="e">
        <f t="shared" ca="1" si="146"/>
        <v>#NAME?</v>
      </c>
    </row>
    <row r="2285" spans="1:25" ht="45" hidden="1" x14ac:dyDescent="0.25">
      <c r="A2285" s="3" t="s">
        <v>4136</v>
      </c>
      <c r="B2285" s="4">
        <v>45633</v>
      </c>
      <c r="C2285" s="3"/>
      <c r="D2285" s="5" t="s">
        <v>4137</v>
      </c>
      <c r="E2285" s="3" t="s">
        <v>169</v>
      </c>
      <c r="F2285" s="3">
        <v>27</v>
      </c>
      <c r="G2285" s="3">
        <v>27</v>
      </c>
      <c r="H2285" s="4">
        <v>43805</v>
      </c>
      <c r="I2285" s="3" t="s">
        <v>4138</v>
      </c>
      <c r="J2285" s="3"/>
      <c r="K2285" s="3" t="s">
        <v>424</v>
      </c>
      <c r="L2285" s="5"/>
      <c r="M2285" s="5"/>
      <c r="N2285" s="3" t="e">
        <f>IF(L2285="Availability", 0, IF(AND(#REF!="Y", OR(F2285&gt;2,#REF!&gt; 0)), 1, 0))</f>
        <v>#REF!</v>
      </c>
      <c r="O2285" s="5"/>
      <c r="P2285" s="5"/>
      <c r="Q2285" s="5"/>
      <c r="R2285" s="10"/>
      <c r="S2285" s="3">
        <f>_xlfn.XLOOKUP(E2285,DelayData!C:C,DelayData!E:E,"Not Found")</f>
        <v>0</v>
      </c>
      <c r="T2285" s="3">
        <f>tbl_master[[#This Row],[Delay Mins]]</f>
        <v>0</v>
      </c>
      <c r="U2285" s="41">
        <f t="shared" si="143"/>
        <v>0</v>
      </c>
      <c r="V2285" s="41" t="e" cm="1">
        <f t="array" aca="1" ref="V2285" ca="1">IF(V5COUNT(S2285:S2287)&lt;3,"",AVERAGE(S2285:S2287))</f>
        <v>#NAME?</v>
      </c>
      <c r="W2285" s="41" t="e">
        <f t="shared" ca="1" si="144"/>
        <v>#NAME?</v>
      </c>
      <c r="X2285" s="41" t="e">
        <f t="shared" ca="1" si="145"/>
        <v>#NAME?</v>
      </c>
      <c r="Y2285" s="44" t="e">
        <f t="shared" ca="1" si="146"/>
        <v>#NAME?</v>
      </c>
    </row>
    <row r="2286" spans="1:25" ht="30" hidden="1" x14ac:dyDescent="0.25">
      <c r="A2286" s="3" t="s">
        <v>4139</v>
      </c>
      <c r="B2286" s="4">
        <v>45633</v>
      </c>
      <c r="C2286" s="3"/>
      <c r="D2286" s="5"/>
      <c r="E2286" s="3" t="s">
        <v>128</v>
      </c>
      <c r="F2286" s="3">
        <v>0</v>
      </c>
      <c r="G2286" s="3">
        <v>3</v>
      </c>
      <c r="H2286" s="3"/>
      <c r="I2286" s="3" t="s">
        <v>33</v>
      </c>
      <c r="J2286" s="3" t="s">
        <v>595</v>
      </c>
      <c r="K2286" s="3" t="s">
        <v>28</v>
      </c>
      <c r="L2286" s="5"/>
      <c r="M2286" s="5"/>
      <c r="N2286" s="3" t="e">
        <f>IF(L2286="Availability", 0, IF(AND(#REF!="Y", OR(F2286&gt;2,#REF!&gt; 0)), 1, 0))</f>
        <v>#REF!</v>
      </c>
      <c r="O2286" s="5"/>
      <c r="P2286" s="5"/>
      <c r="Q2286" s="5"/>
      <c r="R2286" s="10"/>
      <c r="S2286" s="3">
        <f>_xlfn.XLOOKUP(E2286,DelayData!C:C,DelayData!E:E,"Not Found")</f>
        <v>3</v>
      </c>
      <c r="T2286" s="3">
        <f>tbl_master[[#This Row],[Delay Mins]]</f>
        <v>3</v>
      </c>
      <c r="U2286" s="41">
        <f t="shared" si="143"/>
        <v>0</v>
      </c>
      <c r="V2286" s="41" t="e" cm="1">
        <f t="array" aca="1" ref="V2286" ca="1">IF(V5COUNT(S2286:S2288)&lt;3,"",AVERAGE(S2286:S2288))</f>
        <v>#NAME?</v>
      </c>
      <c r="W2286" s="41" t="e">
        <f t="shared" ca="1" si="144"/>
        <v>#NAME?</v>
      </c>
      <c r="X2286" s="41" t="e">
        <f t="shared" ca="1" si="145"/>
        <v>#NAME?</v>
      </c>
      <c r="Y2286" s="44" t="e">
        <f t="shared" ca="1" si="146"/>
        <v>#NAME?</v>
      </c>
    </row>
    <row r="2287" spans="1:25" ht="60" hidden="1" x14ac:dyDescent="0.25">
      <c r="A2287" s="3" t="s">
        <v>4140</v>
      </c>
      <c r="B2287" s="4">
        <v>45633</v>
      </c>
      <c r="C2287" s="3"/>
      <c r="D2287" s="5" t="s">
        <v>1101</v>
      </c>
      <c r="E2287" s="3" t="s">
        <v>118</v>
      </c>
      <c r="F2287" s="3">
        <v>8</v>
      </c>
      <c r="G2287" s="3">
        <v>8</v>
      </c>
      <c r="H2287" s="4">
        <v>43859</v>
      </c>
      <c r="I2287" s="3" t="s">
        <v>39</v>
      </c>
      <c r="J2287" s="3" t="s">
        <v>239</v>
      </c>
      <c r="K2287" s="3" t="s">
        <v>28</v>
      </c>
      <c r="L2287" s="5"/>
      <c r="M2287" s="5"/>
      <c r="N2287" s="3" t="e">
        <f>IF(L2287="Availability", 0, IF(AND(#REF!="Y", OR(F2287&gt;2,#REF!&gt; 0)), 1, 0))</f>
        <v>#REF!</v>
      </c>
      <c r="O2287" s="5"/>
      <c r="P2287" s="5"/>
      <c r="Q2287" s="5"/>
      <c r="R2287" s="10"/>
      <c r="S2287" s="3">
        <f>_xlfn.XLOOKUP(E2287,DelayData!C:C,DelayData!E:E,"Not Found")</f>
        <v>0</v>
      </c>
      <c r="T2287" s="3">
        <f>tbl_master[[#This Row],[Delay Mins]]</f>
        <v>0</v>
      </c>
      <c r="U2287" s="41">
        <f t="shared" si="143"/>
        <v>3</v>
      </c>
      <c r="V2287" s="41" t="e" cm="1">
        <f t="array" aca="1" ref="V2287" ca="1">IF(V5COUNT(S2287:S2289)&lt;3,"",AVERAGE(S2287:S2289))</f>
        <v>#NAME?</v>
      </c>
      <c r="W2287" s="41" t="e">
        <f t="shared" ca="1" si="144"/>
        <v>#NAME?</v>
      </c>
      <c r="X2287" s="41" t="e">
        <f t="shared" ca="1" si="145"/>
        <v>#NAME?</v>
      </c>
      <c r="Y2287" s="44" t="e">
        <f t="shared" ca="1" si="146"/>
        <v>#NAME?</v>
      </c>
    </row>
    <row r="2288" spans="1:25" ht="60" hidden="1" x14ac:dyDescent="0.25">
      <c r="A2288" s="3" t="s">
        <v>4141</v>
      </c>
      <c r="B2288" s="4">
        <v>45633</v>
      </c>
      <c r="C2288" s="3"/>
      <c r="D2288" s="5" t="s">
        <v>472</v>
      </c>
      <c r="E2288" s="3" t="s">
        <v>2153</v>
      </c>
      <c r="F2288" s="3">
        <v>6</v>
      </c>
      <c r="G2288" s="3">
        <v>6</v>
      </c>
      <c r="H2288" s="4">
        <v>43964</v>
      </c>
      <c r="I2288" s="3" t="s">
        <v>39</v>
      </c>
      <c r="J2288" s="3" t="s">
        <v>285</v>
      </c>
      <c r="K2288" s="3" t="s">
        <v>28</v>
      </c>
      <c r="L2288" s="5"/>
      <c r="M2288" s="5"/>
      <c r="N2288" s="3" t="e">
        <f>IF(L2288="Availability", 0, IF(AND(#REF!="Y", OR(F2288&gt;2,#REF!&gt; 0)), 1, 0))</f>
        <v>#REF!</v>
      </c>
      <c r="O2288" s="5"/>
      <c r="P2288" s="5"/>
      <c r="Q2288" s="5"/>
      <c r="R2288" s="10"/>
      <c r="S2288" s="3">
        <f>_xlfn.XLOOKUP(E2288,DelayData!C:C,DelayData!E:E,"Not Found")</f>
        <v>31</v>
      </c>
      <c r="T2288" s="3">
        <f>tbl_master[[#This Row],[Delay Mins]]</f>
        <v>31</v>
      </c>
      <c r="U2288" s="41">
        <f t="shared" si="143"/>
        <v>0</v>
      </c>
      <c r="V2288" s="41" t="e" cm="1">
        <f t="array" aca="1" ref="V2288" ca="1">IF(V5COUNT(S2288:S2290)&lt;3,"",AVERAGE(S2288:S2290))</f>
        <v>#NAME?</v>
      </c>
      <c r="W2288" s="41" t="e">
        <f t="shared" ca="1" si="144"/>
        <v>#NAME?</v>
      </c>
      <c r="X2288" s="41" t="e">
        <f t="shared" ca="1" si="145"/>
        <v>#NAME?</v>
      </c>
      <c r="Y2288" s="44" t="e">
        <f t="shared" ca="1" si="146"/>
        <v>#NAME?</v>
      </c>
    </row>
    <row r="2289" spans="1:25" ht="45" hidden="1" x14ac:dyDescent="0.25">
      <c r="A2289" s="3" t="s">
        <v>4142</v>
      </c>
      <c r="B2289" s="4">
        <v>45633</v>
      </c>
      <c r="C2289" s="3"/>
      <c r="D2289" s="5"/>
      <c r="E2289" s="3" t="s">
        <v>853</v>
      </c>
      <c r="F2289" s="3">
        <v>8</v>
      </c>
      <c r="G2289" s="3">
        <v>8</v>
      </c>
      <c r="H2289" s="3"/>
      <c r="I2289" s="3" t="s">
        <v>33</v>
      </c>
      <c r="J2289" s="3" t="s">
        <v>288</v>
      </c>
      <c r="K2289" s="3" t="s">
        <v>28</v>
      </c>
      <c r="L2289" s="5"/>
      <c r="M2289" s="5"/>
      <c r="N2289" s="3" t="e">
        <f>IF(L2289="Availability", 0, IF(AND(#REF!="Y", OR(F2289&gt;2,#REF!&gt; 0)), 1, 0))</f>
        <v>#REF!</v>
      </c>
      <c r="O2289" s="5"/>
      <c r="P2289" s="5"/>
      <c r="Q2289" s="5"/>
      <c r="R2289" s="10"/>
      <c r="S2289" s="3">
        <f>_xlfn.XLOOKUP(E2289,DelayData!C:C,DelayData!E:E,"Not Found")</f>
        <v>71</v>
      </c>
      <c r="T2289" s="3">
        <f>tbl_master[[#This Row],[Delay Mins]]</f>
        <v>71</v>
      </c>
      <c r="U2289" s="41">
        <f t="shared" si="143"/>
        <v>31</v>
      </c>
      <c r="V2289" s="41" t="e" cm="1">
        <f t="array" aca="1" ref="V2289" ca="1">IF(V5COUNT(S2289:S2291)&lt;3,"",AVERAGE(S2289:S2291))</f>
        <v>#NAME?</v>
      </c>
      <c r="W2289" s="41" t="e">
        <f t="shared" ca="1" si="144"/>
        <v>#NAME?</v>
      </c>
      <c r="X2289" s="41" t="e">
        <f t="shared" ca="1" si="145"/>
        <v>#NAME?</v>
      </c>
      <c r="Y2289" s="44" t="e">
        <f t="shared" ca="1" si="146"/>
        <v>#NAME?</v>
      </c>
    </row>
    <row r="2290" spans="1:25" ht="30" hidden="1" x14ac:dyDescent="0.25">
      <c r="A2290" s="3" t="s">
        <v>4143</v>
      </c>
      <c r="B2290" s="4">
        <v>45633</v>
      </c>
      <c r="C2290" s="3"/>
      <c r="D2290" s="5"/>
      <c r="E2290" s="3" t="s">
        <v>4144</v>
      </c>
      <c r="F2290" s="3">
        <v>7</v>
      </c>
      <c r="G2290" s="3">
        <v>7</v>
      </c>
      <c r="H2290" s="4">
        <v>44064</v>
      </c>
      <c r="I2290" s="3" t="s">
        <v>39</v>
      </c>
      <c r="J2290" s="3"/>
      <c r="K2290" s="3" t="s">
        <v>34</v>
      </c>
      <c r="L2290" s="5"/>
      <c r="M2290" s="5"/>
      <c r="N2290" s="3" t="e">
        <f>IF(L2290="Availability", 0, IF(AND(#REF!="Y", OR(F2290&gt;2,#REF!&gt; 0)), 1, 0))</f>
        <v>#REF!</v>
      </c>
      <c r="O2290" s="5"/>
      <c r="P2290" s="5"/>
      <c r="Q2290" s="5"/>
      <c r="R2290" s="10"/>
      <c r="S2290" s="3" t="str">
        <f>_xlfn.XLOOKUP(E2290,DelayData!C:C,DelayData!E:E,"Not Found")</f>
        <v>Not Found</v>
      </c>
      <c r="T2290" s="3" t="str">
        <f>tbl_master[[#This Row],[Delay Mins]]</f>
        <v>Not Found</v>
      </c>
      <c r="U2290" s="41">
        <f t="shared" si="143"/>
        <v>71</v>
      </c>
      <c r="V2290" s="41" t="e" cm="1">
        <f t="array" aca="1" ref="V2290" ca="1">IF(V5COUNT(S2290:S2292)&lt;3,"",AVERAGE(S2290:S2292))</f>
        <v>#NAME?</v>
      </c>
      <c r="W2290" s="41" t="e">
        <f t="shared" ca="1" si="144"/>
        <v>#VALUE!</v>
      </c>
      <c r="X2290" s="41" t="e">
        <f t="shared" ca="1" si="145"/>
        <v>#VALUE!</v>
      </c>
      <c r="Y2290" s="44" t="e">
        <f t="shared" ca="1" si="146"/>
        <v>#VALUE!</v>
      </c>
    </row>
    <row r="2291" spans="1:25" ht="60" hidden="1" x14ac:dyDescent="0.25">
      <c r="A2291" s="3" t="s">
        <v>4145</v>
      </c>
      <c r="B2291" s="4">
        <v>45633</v>
      </c>
      <c r="C2291" s="3"/>
      <c r="D2291" s="5" t="s">
        <v>4146</v>
      </c>
      <c r="E2291" s="3" t="s">
        <v>216</v>
      </c>
      <c r="F2291" s="3">
        <v>28</v>
      </c>
      <c r="G2291" s="3">
        <v>28</v>
      </c>
      <c r="H2291" s="4">
        <v>43798</v>
      </c>
      <c r="I2291" s="3" t="s">
        <v>217</v>
      </c>
      <c r="J2291" s="3" t="s">
        <v>55</v>
      </c>
      <c r="K2291" s="3" t="s">
        <v>28</v>
      </c>
      <c r="L2291" s="5"/>
      <c r="M2291" s="5"/>
      <c r="N2291" s="3" t="e">
        <f>IF(L2291="Availability", 0, IF(AND(#REF!="Y", OR(F2291&gt;2,#REF!&gt; 0)), 1, 0))</f>
        <v>#REF!</v>
      </c>
      <c r="O2291" s="5"/>
      <c r="P2291" s="5"/>
      <c r="Q2291" s="5"/>
      <c r="R2291" s="10"/>
      <c r="S2291" s="3">
        <f>_xlfn.XLOOKUP(E2291,DelayData!C:C,DelayData!E:E,"Not Found")</f>
        <v>3</v>
      </c>
      <c r="T2291" s="3">
        <f>tbl_master[[#This Row],[Delay Mins]]</f>
        <v>3</v>
      </c>
      <c r="U2291" s="41" t="str">
        <f t="shared" si="143"/>
        <v>Not Found</v>
      </c>
      <c r="V2291" s="41" t="e" cm="1">
        <f t="array" aca="1" ref="V2291" ca="1">IF(V5COUNT(S2291:S2293)&lt;3,"",AVERAGE(S2291:S2293))</f>
        <v>#NAME?</v>
      </c>
      <c r="W2291" s="41" t="e">
        <f t="shared" ca="1" si="144"/>
        <v>#VALUE!</v>
      </c>
      <c r="X2291" s="41" t="e">
        <f t="shared" ca="1" si="145"/>
        <v>#VALUE!</v>
      </c>
      <c r="Y2291" s="44" t="e">
        <f t="shared" ca="1" si="146"/>
        <v>#VALUE!</v>
      </c>
    </row>
    <row r="2292" spans="1:25" hidden="1" x14ac:dyDescent="0.25">
      <c r="A2292" s="3" t="s">
        <v>4147</v>
      </c>
      <c r="B2292" s="4">
        <v>45633</v>
      </c>
      <c r="C2292" s="3"/>
      <c r="D2292" s="5"/>
      <c r="E2292" s="3" t="s">
        <v>216</v>
      </c>
      <c r="F2292" s="3">
        <v>4</v>
      </c>
      <c r="G2292" s="3">
        <v>4</v>
      </c>
      <c r="H2292" s="4">
        <v>43920</v>
      </c>
      <c r="I2292" s="3" t="s">
        <v>217</v>
      </c>
      <c r="J2292" s="3"/>
      <c r="K2292" s="3" t="s">
        <v>34</v>
      </c>
      <c r="L2292" s="5"/>
      <c r="M2292" s="5"/>
      <c r="N2292" s="3" t="e">
        <f>IF(L2292="Availability", 0, IF(AND(#REF!="Y", OR(F2292&gt;2,#REF!&gt; 0)), 1, 0))</f>
        <v>#REF!</v>
      </c>
      <c r="O2292" s="5"/>
      <c r="P2292" s="5"/>
      <c r="Q2292" s="5"/>
      <c r="R2292" s="10"/>
      <c r="S2292" s="3">
        <f>_xlfn.XLOOKUP(E2292,DelayData!C:C,DelayData!E:E,"Not Found")</f>
        <v>3</v>
      </c>
      <c r="T2292" s="3">
        <f>tbl_master[[#This Row],[Delay Mins]]</f>
        <v>3</v>
      </c>
      <c r="U2292" s="41">
        <f t="shared" si="143"/>
        <v>3</v>
      </c>
      <c r="V2292" s="41" t="e" cm="1">
        <f t="array" aca="1" ref="V2292" ca="1">IF(V5COUNT(S2292:S2294)&lt;3,"",AVERAGE(S2292:S2294))</f>
        <v>#NAME?</v>
      </c>
      <c r="W2292" s="41" t="e">
        <f t="shared" ca="1" si="144"/>
        <v>#NAME?</v>
      </c>
      <c r="X2292" s="41" t="e">
        <f t="shared" ca="1" si="145"/>
        <v>#NAME?</v>
      </c>
      <c r="Y2292" s="44" t="e">
        <f t="shared" ca="1" si="146"/>
        <v>#NAME?</v>
      </c>
    </row>
    <row r="2293" spans="1:25" ht="45" hidden="1" x14ac:dyDescent="0.25">
      <c r="A2293" s="3" t="s">
        <v>4148</v>
      </c>
      <c r="B2293" s="4">
        <v>45632</v>
      </c>
      <c r="C2293" s="3"/>
      <c r="D2293" s="5" t="s">
        <v>3808</v>
      </c>
      <c r="E2293" s="3" t="s">
        <v>76</v>
      </c>
      <c r="F2293" s="3">
        <v>15</v>
      </c>
      <c r="G2293" s="3">
        <v>56</v>
      </c>
      <c r="H2293" s="4">
        <v>43896</v>
      </c>
      <c r="I2293" s="3" t="s">
        <v>2522</v>
      </c>
      <c r="J2293" s="3"/>
      <c r="K2293" s="3" t="s">
        <v>424</v>
      </c>
      <c r="L2293" s="5"/>
      <c r="M2293" s="5"/>
      <c r="N2293" s="3" t="e">
        <f>IF(L2293="Availability", 0, IF(AND(#REF!="Y", OR(F2293&gt;2,#REF!&gt; 0)), 1, 0))</f>
        <v>#REF!</v>
      </c>
      <c r="O2293" s="5"/>
      <c r="P2293" s="5"/>
      <c r="Q2293" s="5"/>
      <c r="R2293" s="10"/>
      <c r="S2293" s="3">
        <f>_xlfn.XLOOKUP(E2293,DelayData!C:C,DelayData!E:E,"Not Found")</f>
        <v>0</v>
      </c>
      <c r="T2293" s="3">
        <f>tbl_master[[#This Row],[Delay Mins]]</f>
        <v>0</v>
      </c>
      <c r="U2293" s="41">
        <f t="shared" si="143"/>
        <v>3</v>
      </c>
      <c r="V2293" s="41" t="e" cm="1">
        <f t="array" aca="1" ref="V2293" ca="1">IF(V5COUNT(S2293:S2295)&lt;3,"",AVERAGE(S2293:S2295))</f>
        <v>#NAME?</v>
      </c>
      <c r="W2293" s="41" t="e">
        <f t="shared" ca="1" si="144"/>
        <v>#NAME?</v>
      </c>
      <c r="X2293" s="41" t="e">
        <f t="shared" ca="1" si="145"/>
        <v>#NAME?</v>
      </c>
      <c r="Y2293" s="44" t="e">
        <f t="shared" ca="1" si="146"/>
        <v>#NAME?</v>
      </c>
    </row>
    <row r="2294" spans="1:25" ht="60" hidden="1" x14ac:dyDescent="0.25">
      <c r="A2294" s="3" t="s">
        <v>4149</v>
      </c>
      <c r="B2294" s="4">
        <v>45632</v>
      </c>
      <c r="C2294" s="3"/>
      <c r="D2294" s="5" t="s">
        <v>4090</v>
      </c>
      <c r="E2294" s="3" t="s">
        <v>813</v>
      </c>
      <c r="F2294" s="3">
        <v>2.5</v>
      </c>
      <c r="G2294" s="3">
        <v>2.5</v>
      </c>
      <c r="H2294" s="4">
        <v>43572</v>
      </c>
      <c r="I2294" s="3" t="s">
        <v>385</v>
      </c>
      <c r="J2294" s="3" t="s">
        <v>254</v>
      </c>
      <c r="K2294" s="3" t="s">
        <v>28</v>
      </c>
      <c r="L2294" s="5" t="s">
        <v>1669</v>
      </c>
      <c r="M2294" s="5"/>
      <c r="N2294" s="3" t="e">
        <f>IF(L2294="Availability", 0, IF(AND(#REF!="Y", OR(F2294&gt;2,#REF!&gt; 0)), 1, 0))</f>
        <v>#REF!</v>
      </c>
      <c r="O2294" s="5"/>
      <c r="P2294" s="5"/>
      <c r="Q2294" s="5"/>
      <c r="R2294" s="10"/>
      <c r="S2294" s="3">
        <f>_xlfn.XLOOKUP(E2294,DelayData!C:C,DelayData!E:E,"Not Found")</f>
        <v>29</v>
      </c>
      <c r="T2294" s="3">
        <f>tbl_master[[#This Row],[Delay Mins]]</f>
        <v>29</v>
      </c>
      <c r="U2294" s="41">
        <f t="shared" si="143"/>
        <v>0</v>
      </c>
      <c r="V2294" s="41" t="e" cm="1">
        <f t="array" aca="1" ref="V2294" ca="1">IF(V5COUNT(S2294:S2296)&lt;3,"",AVERAGE(S2294:S2296))</f>
        <v>#NAME?</v>
      </c>
      <c r="W2294" s="41" t="e">
        <f t="shared" ca="1" si="144"/>
        <v>#NAME?</v>
      </c>
      <c r="X2294" s="41" t="e">
        <f t="shared" ca="1" si="145"/>
        <v>#NAME?</v>
      </c>
      <c r="Y2294" s="44" t="e">
        <f t="shared" ca="1" si="146"/>
        <v>#NAME?</v>
      </c>
    </row>
    <row r="2295" spans="1:25" ht="60" hidden="1" x14ac:dyDescent="0.25">
      <c r="A2295" s="3" t="s">
        <v>4149</v>
      </c>
      <c r="B2295" s="4">
        <v>45632</v>
      </c>
      <c r="C2295" s="3"/>
      <c r="D2295" s="5" t="s">
        <v>4090</v>
      </c>
      <c r="E2295" s="3" t="s">
        <v>813</v>
      </c>
      <c r="F2295" s="3">
        <v>2.5</v>
      </c>
      <c r="G2295" s="3">
        <v>2.5</v>
      </c>
      <c r="H2295" s="4">
        <v>43572</v>
      </c>
      <c r="I2295" s="3" t="s">
        <v>1689</v>
      </c>
      <c r="J2295" s="3" t="s">
        <v>1398</v>
      </c>
      <c r="K2295" s="3" t="s">
        <v>28</v>
      </c>
      <c r="L2295" s="5" t="s">
        <v>1669</v>
      </c>
      <c r="M2295" s="5"/>
      <c r="N2295" s="3" t="e">
        <f>IF(L2295="Availability", 0, IF(AND(#REF!="Y", OR(F2295&gt;2,#REF!&gt; 0)), 1, 0))</f>
        <v>#REF!</v>
      </c>
      <c r="O2295" s="5"/>
      <c r="P2295" s="5"/>
      <c r="Q2295" s="5"/>
      <c r="R2295" s="10"/>
      <c r="S2295" s="3">
        <f>_xlfn.XLOOKUP(E2295,DelayData!C:C,DelayData!E:E,"Not Found")</f>
        <v>29</v>
      </c>
      <c r="T2295" s="3">
        <f>tbl_master[[#This Row],[Delay Mins]]</f>
        <v>29</v>
      </c>
      <c r="U2295" s="41">
        <f t="shared" si="143"/>
        <v>29</v>
      </c>
      <c r="V2295" s="41" t="e" cm="1">
        <f t="array" aca="1" ref="V2295" ca="1">IF(V5COUNT(S2295:S2297)&lt;3,"",AVERAGE(S2295:S2297))</f>
        <v>#NAME?</v>
      </c>
      <c r="W2295" s="41" t="e">
        <f t="shared" ca="1" si="144"/>
        <v>#NAME?</v>
      </c>
      <c r="X2295" s="41" t="e">
        <f t="shared" ca="1" si="145"/>
        <v>#NAME?</v>
      </c>
      <c r="Y2295" s="44" t="e">
        <f t="shared" ca="1" si="146"/>
        <v>#NAME?</v>
      </c>
    </row>
    <row r="2296" spans="1:25" ht="60" hidden="1" x14ac:dyDescent="0.25">
      <c r="A2296" s="3" t="s">
        <v>4150</v>
      </c>
      <c r="B2296" s="4">
        <v>45631</v>
      </c>
      <c r="C2296" s="3"/>
      <c r="D2296" s="5" t="s">
        <v>231</v>
      </c>
      <c r="E2296" s="3" t="s">
        <v>241</v>
      </c>
      <c r="F2296" s="3">
        <v>3</v>
      </c>
      <c r="G2296" s="3">
        <v>3</v>
      </c>
      <c r="H2296" s="4">
        <v>43550</v>
      </c>
      <c r="I2296" s="3" t="s">
        <v>26</v>
      </c>
      <c r="J2296" s="3" t="s">
        <v>242</v>
      </c>
      <c r="K2296" s="3" t="s">
        <v>28</v>
      </c>
      <c r="L2296" s="5"/>
      <c r="M2296" s="5"/>
      <c r="N2296" s="3" t="e">
        <f>IF(L2296="Availability", 0, IF(AND(#REF!="Y", OR(F2296&gt;2,#REF!&gt; 0)), 1, 0))</f>
        <v>#REF!</v>
      </c>
      <c r="O2296" s="5"/>
      <c r="P2296" s="5"/>
      <c r="Q2296" s="5"/>
      <c r="R2296" s="10"/>
      <c r="S2296" s="3">
        <f>_xlfn.XLOOKUP(E2296,DelayData!C:C,DelayData!E:E,"Not Found")</f>
        <v>0</v>
      </c>
      <c r="T2296" s="3">
        <f>tbl_master[[#This Row],[Delay Mins]]</f>
        <v>0</v>
      </c>
      <c r="U2296" s="41">
        <f t="shared" si="143"/>
        <v>29</v>
      </c>
      <c r="V2296" s="41" t="e" cm="1">
        <f t="array" aca="1" ref="V2296" ca="1">IF(V5COUNT(S2296:S2298)&lt;3,"",AVERAGE(S2296:S2298))</f>
        <v>#NAME?</v>
      </c>
      <c r="W2296" s="41" t="e">
        <f t="shared" ca="1" si="144"/>
        <v>#NAME?</v>
      </c>
      <c r="X2296" s="41" t="e">
        <f t="shared" ca="1" si="145"/>
        <v>#NAME?</v>
      </c>
      <c r="Y2296" s="44" t="e">
        <f t="shared" ca="1" si="146"/>
        <v>#NAME?</v>
      </c>
    </row>
    <row r="2297" spans="1:25" hidden="1" x14ac:dyDescent="0.25">
      <c r="A2297" s="3" t="s">
        <v>4151</v>
      </c>
      <c r="B2297" s="4">
        <v>45631</v>
      </c>
      <c r="C2297" s="3"/>
      <c r="D2297" s="5"/>
      <c r="E2297" s="3" t="s">
        <v>305</v>
      </c>
      <c r="F2297" s="3">
        <v>0</v>
      </c>
      <c r="G2297" s="3">
        <v>0</v>
      </c>
      <c r="H2297" s="4">
        <v>43920</v>
      </c>
      <c r="I2297" s="3" t="s">
        <v>26</v>
      </c>
      <c r="J2297" s="3"/>
      <c r="K2297" s="3" t="s">
        <v>34</v>
      </c>
      <c r="L2297" s="5"/>
      <c r="M2297" s="5"/>
      <c r="N2297" s="3" t="e">
        <f>IF(L2297="Availability", 0, IF(AND(#REF!="Y", OR(F2297&gt;2,#REF!&gt; 0)), 1, 0))</f>
        <v>#REF!</v>
      </c>
      <c r="O2297" s="5"/>
      <c r="P2297" s="5"/>
      <c r="Q2297" s="5"/>
      <c r="R2297" s="10"/>
      <c r="S2297" s="3">
        <f>_xlfn.XLOOKUP(E2297,DelayData!C:C,DelayData!E:E,"Not Found")</f>
        <v>39</v>
      </c>
      <c r="T2297" s="3">
        <f>tbl_master[[#This Row],[Delay Mins]]</f>
        <v>39</v>
      </c>
      <c r="U2297" s="41">
        <f t="shared" si="143"/>
        <v>0</v>
      </c>
      <c r="V2297" s="41" t="e" cm="1">
        <f t="array" aca="1" ref="V2297" ca="1">IF(V5COUNT(S2297:S2299)&lt;3,"",AVERAGE(S2297:S2299))</f>
        <v>#NAME?</v>
      </c>
      <c r="W2297" s="41" t="e">
        <f t="shared" ca="1" si="144"/>
        <v>#NAME?</v>
      </c>
      <c r="X2297" s="41" t="e">
        <f t="shared" ca="1" si="145"/>
        <v>#NAME?</v>
      </c>
      <c r="Y2297" s="44" t="e">
        <f t="shared" ca="1" si="146"/>
        <v>#NAME?</v>
      </c>
    </row>
    <row r="2298" spans="1:25" hidden="1" x14ac:dyDescent="0.25">
      <c r="A2298" s="3" t="s">
        <v>4152</v>
      </c>
      <c r="B2298" s="4">
        <v>45631</v>
      </c>
      <c r="C2298" s="3"/>
      <c r="D2298" s="5"/>
      <c r="E2298" s="3" t="s">
        <v>25</v>
      </c>
      <c r="F2298" s="3">
        <v>0</v>
      </c>
      <c r="G2298" s="3">
        <v>0</v>
      </c>
      <c r="H2298" s="4">
        <v>43920</v>
      </c>
      <c r="I2298" s="3" t="s">
        <v>26</v>
      </c>
      <c r="J2298" s="3"/>
      <c r="K2298" s="3" t="s">
        <v>34</v>
      </c>
      <c r="L2298" s="5"/>
      <c r="M2298" s="5"/>
      <c r="N2298" s="3" t="e">
        <f>IF(L2298="Availability", 0, IF(AND(#REF!="Y", OR(F2298&gt;2,#REF!&gt; 0)), 1, 0))</f>
        <v>#REF!</v>
      </c>
      <c r="O2298" s="5"/>
      <c r="P2298" s="5"/>
      <c r="Q2298" s="5"/>
      <c r="R2298" s="10"/>
      <c r="S2298" s="3">
        <f>_xlfn.XLOOKUP(E2298,DelayData!C:C,DelayData!E:E,"Not Found")</f>
        <v>0</v>
      </c>
      <c r="T2298" s="3">
        <f>tbl_master[[#This Row],[Delay Mins]]</f>
        <v>0</v>
      </c>
      <c r="U2298" s="41">
        <f t="shared" si="143"/>
        <v>39</v>
      </c>
      <c r="V2298" s="41" t="e" cm="1">
        <f t="array" aca="1" ref="V2298" ca="1">IF(V5COUNT(S2298:S2300)&lt;3,"",AVERAGE(S2298:S2300))</f>
        <v>#NAME?</v>
      </c>
      <c r="W2298" s="41" t="e">
        <f t="shared" ca="1" si="144"/>
        <v>#NAME?</v>
      </c>
      <c r="X2298" s="41" t="e">
        <f t="shared" ca="1" si="145"/>
        <v>#NAME?</v>
      </c>
      <c r="Y2298" s="44" t="e">
        <f t="shared" ca="1" si="146"/>
        <v>#NAME?</v>
      </c>
    </row>
    <row r="2299" spans="1:25" ht="45" hidden="1" x14ac:dyDescent="0.25">
      <c r="A2299" s="3" t="s">
        <v>4153</v>
      </c>
      <c r="B2299" s="4">
        <v>45631</v>
      </c>
      <c r="C2299" s="3"/>
      <c r="D2299" s="5" t="s">
        <v>4154</v>
      </c>
      <c r="E2299" s="3" t="s">
        <v>4155</v>
      </c>
      <c r="F2299" s="3">
        <v>18</v>
      </c>
      <c r="G2299" s="3">
        <v>69</v>
      </c>
      <c r="H2299" s="4">
        <v>43920</v>
      </c>
      <c r="I2299" s="3" t="s">
        <v>26</v>
      </c>
      <c r="J2299" s="3" t="s">
        <v>361</v>
      </c>
      <c r="K2299" s="3" t="s">
        <v>28</v>
      </c>
      <c r="L2299" s="5"/>
      <c r="M2299" s="5"/>
      <c r="N2299" s="3" t="e">
        <f>IF(L2299="Availability", 0, IF(AND(#REF!="Y", OR(F2299&gt;2,#REF!&gt; 0)), 1, 0))</f>
        <v>#REF!</v>
      </c>
      <c r="O2299" s="5"/>
      <c r="P2299" s="5"/>
      <c r="Q2299" s="5"/>
      <c r="R2299" s="10"/>
      <c r="S2299" s="3">
        <f>_xlfn.XLOOKUP(E2299,DelayData!C:C,DelayData!E:E,"Not Found")</f>
        <v>32</v>
      </c>
      <c r="T2299" s="3">
        <f>tbl_master[[#This Row],[Delay Mins]]</f>
        <v>32</v>
      </c>
      <c r="U2299" s="41">
        <f t="shared" si="143"/>
        <v>0</v>
      </c>
      <c r="V2299" s="41" t="e" cm="1">
        <f t="array" aca="1" ref="V2299" ca="1">IF(V5COUNT(S2299:S2301)&lt;3,"",AVERAGE(S2299:S2301))</f>
        <v>#NAME?</v>
      </c>
      <c r="W2299" s="41" t="e">
        <f t="shared" ca="1" si="144"/>
        <v>#NAME?</v>
      </c>
      <c r="X2299" s="41" t="e">
        <f t="shared" ca="1" si="145"/>
        <v>#NAME?</v>
      </c>
      <c r="Y2299" s="44" t="e">
        <f t="shared" ca="1" si="146"/>
        <v>#NAME?</v>
      </c>
    </row>
    <row r="2300" spans="1:25" ht="75" hidden="1" x14ac:dyDescent="0.25">
      <c r="A2300" s="3" t="s">
        <v>4156</v>
      </c>
      <c r="B2300" s="4">
        <v>45630</v>
      </c>
      <c r="C2300" s="3"/>
      <c r="D2300" s="5" t="s">
        <v>795</v>
      </c>
      <c r="E2300" s="3" t="s">
        <v>118</v>
      </c>
      <c r="F2300" s="3">
        <v>6</v>
      </c>
      <c r="G2300" s="3">
        <v>6</v>
      </c>
      <c r="H2300" s="3"/>
      <c r="I2300" s="3" t="s">
        <v>33</v>
      </c>
      <c r="J2300" s="3" t="s">
        <v>361</v>
      </c>
      <c r="K2300" s="3" t="s">
        <v>28</v>
      </c>
      <c r="L2300" s="5"/>
      <c r="M2300" s="5"/>
      <c r="N2300" s="3" t="e">
        <f>IF(L2300="Availability", 0, IF(AND(#REF!="Y", OR(F2300&gt;2,#REF!&gt; 0)), 1, 0))</f>
        <v>#REF!</v>
      </c>
      <c r="O2300" s="5"/>
      <c r="P2300" s="5"/>
      <c r="Q2300" s="5"/>
      <c r="R2300" s="10"/>
      <c r="S2300" s="3">
        <f>_xlfn.XLOOKUP(E2300,DelayData!C:C,DelayData!E:E,"Not Found")</f>
        <v>0</v>
      </c>
      <c r="T2300" s="3">
        <f>tbl_master[[#This Row],[Delay Mins]]</f>
        <v>0</v>
      </c>
      <c r="U2300" s="41">
        <f t="shared" si="143"/>
        <v>32</v>
      </c>
      <c r="V2300" s="41" t="e" cm="1">
        <f t="array" aca="1" ref="V2300" ca="1">IF(V5COUNT(S2300:S2302)&lt;3,"",AVERAGE(S2300:S2302))</f>
        <v>#NAME?</v>
      </c>
      <c r="W2300" s="41" t="e">
        <f t="shared" ca="1" si="144"/>
        <v>#NAME?</v>
      </c>
      <c r="X2300" s="41" t="e">
        <f t="shared" ca="1" si="145"/>
        <v>#NAME?</v>
      </c>
      <c r="Y2300" s="44" t="e">
        <f t="shared" ca="1" si="146"/>
        <v>#NAME?</v>
      </c>
    </row>
    <row r="2301" spans="1:25" hidden="1" x14ac:dyDescent="0.25">
      <c r="A2301" s="3" t="s">
        <v>4157</v>
      </c>
      <c r="B2301" s="4">
        <v>45630</v>
      </c>
      <c r="C2301" s="3"/>
      <c r="D2301" s="5"/>
      <c r="E2301" s="3" t="s">
        <v>150</v>
      </c>
      <c r="F2301" s="3">
        <v>4</v>
      </c>
      <c r="G2301" s="3">
        <v>7</v>
      </c>
      <c r="H2301" s="4">
        <v>43545</v>
      </c>
      <c r="I2301" s="3" t="s">
        <v>26</v>
      </c>
      <c r="J2301" s="3"/>
      <c r="K2301" s="3" t="s">
        <v>34</v>
      </c>
      <c r="L2301" s="5"/>
      <c r="M2301" s="5"/>
      <c r="N2301" s="3" t="e">
        <f>IF(L2301="Availability", 0, IF(AND(#REF!="Y", OR(F2301&gt;2,#REF!&gt; 0)), 1, 0))</f>
        <v>#REF!</v>
      </c>
      <c r="O2301" s="5"/>
      <c r="P2301" s="5"/>
      <c r="Q2301" s="5"/>
      <c r="R2301" s="10"/>
      <c r="S2301" s="3">
        <f>_xlfn.XLOOKUP(E2301,DelayData!C:C,DelayData!E:E,"Not Found")</f>
        <v>0</v>
      </c>
      <c r="T2301" s="3">
        <f>tbl_master[[#This Row],[Delay Mins]]</f>
        <v>0</v>
      </c>
      <c r="U2301" s="41">
        <f t="shared" si="143"/>
        <v>0</v>
      </c>
      <c r="V2301" s="41" t="e" cm="1">
        <f t="array" aca="1" ref="V2301" ca="1">IF(V5COUNT(S2301:S2303)&lt;3,"",AVERAGE(S2301:S2303))</f>
        <v>#NAME?</v>
      </c>
      <c r="W2301" s="41" t="e">
        <f t="shared" ca="1" si="144"/>
        <v>#NAME?</v>
      </c>
      <c r="X2301" s="41" t="e">
        <f t="shared" ca="1" si="145"/>
        <v>#NAME?</v>
      </c>
      <c r="Y2301" s="44" t="e">
        <f t="shared" ca="1" si="146"/>
        <v>#NAME?</v>
      </c>
    </row>
    <row r="2302" spans="1:25" ht="60" hidden="1" x14ac:dyDescent="0.25">
      <c r="A2302" s="3" t="s">
        <v>4158</v>
      </c>
      <c r="B2302" s="4">
        <v>45630</v>
      </c>
      <c r="C2302" s="3"/>
      <c r="D2302" s="5" t="s">
        <v>4037</v>
      </c>
      <c r="E2302" s="3" t="s">
        <v>4159</v>
      </c>
      <c r="F2302" s="3">
        <v>13</v>
      </c>
      <c r="G2302" s="3">
        <v>16</v>
      </c>
      <c r="H2302" s="4">
        <v>43545</v>
      </c>
      <c r="I2302" s="3" t="s">
        <v>26</v>
      </c>
      <c r="J2302" s="3" t="s">
        <v>27</v>
      </c>
      <c r="K2302" s="3" t="s">
        <v>28</v>
      </c>
      <c r="L2302" s="5"/>
      <c r="M2302" s="5"/>
      <c r="N2302" s="3" t="e">
        <f>IF(L2302="Availability", 0, IF(AND(#REF!="Y", OR(F2302&gt;2,#REF!&gt; 0)), 1, 0))</f>
        <v>#REF!</v>
      </c>
      <c r="O2302" s="5"/>
      <c r="P2302" s="5"/>
      <c r="Q2302" s="5"/>
      <c r="R2302" s="10"/>
      <c r="S2302" s="3">
        <f>_xlfn.XLOOKUP(E2302,DelayData!C:C,DelayData!E:E,"Not Found")</f>
        <v>3</v>
      </c>
      <c r="T2302" s="3">
        <f>tbl_master[[#This Row],[Delay Mins]]</f>
        <v>3</v>
      </c>
      <c r="U2302" s="41">
        <f t="shared" si="143"/>
        <v>0</v>
      </c>
      <c r="V2302" s="41" t="e" cm="1">
        <f t="array" aca="1" ref="V2302" ca="1">IF(V5COUNT(S2302:S2304)&lt;3,"",AVERAGE(S2302:S2304))</f>
        <v>#NAME?</v>
      </c>
      <c r="W2302" s="41" t="e">
        <f t="shared" ca="1" si="144"/>
        <v>#NAME?</v>
      </c>
      <c r="X2302" s="41" t="e">
        <f t="shared" ca="1" si="145"/>
        <v>#NAME?</v>
      </c>
      <c r="Y2302" s="44" t="e">
        <f t="shared" ca="1" si="146"/>
        <v>#NAME?</v>
      </c>
    </row>
    <row r="2303" spans="1:25" ht="30" hidden="1" x14ac:dyDescent="0.25">
      <c r="A2303" s="3" t="s">
        <v>4160</v>
      </c>
      <c r="B2303" s="4">
        <v>45630</v>
      </c>
      <c r="C2303" s="3"/>
      <c r="D2303" s="5"/>
      <c r="E2303" s="3" t="s">
        <v>87</v>
      </c>
      <c r="F2303" s="3">
        <v>16</v>
      </c>
      <c r="G2303" s="3">
        <v>23</v>
      </c>
      <c r="H2303" s="3"/>
      <c r="I2303" s="3" t="s">
        <v>88</v>
      </c>
      <c r="J2303" s="3" t="s">
        <v>361</v>
      </c>
      <c r="K2303" s="3" t="s">
        <v>28</v>
      </c>
      <c r="L2303" s="5"/>
      <c r="M2303" s="5"/>
      <c r="N2303" s="3" t="e">
        <f>IF(L2303="Availability", 0, IF(AND(#REF!="Y", OR(F2303&gt;2,#REF!&gt; 0)), 1, 0))</f>
        <v>#REF!</v>
      </c>
      <c r="O2303" s="5"/>
      <c r="P2303" s="5"/>
      <c r="Q2303" s="5"/>
      <c r="R2303" s="10"/>
      <c r="S2303" s="3">
        <f>_xlfn.XLOOKUP(E2303,DelayData!C:C,DelayData!E:E,"Not Found")</f>
        <v>0</v>
      </c>
      <c r="T2303" s="3">
        <f>tbl_master[[#This Row],[Delay Mins]]</f>
        <v>0</v>
      </c>
      <c r="U2303" s="41">
        <f t="shared" si="143"/>
        <v>3</v>
      </c>
      <c r="V2303" s="41" t="e" cm="1">
        <f t="array" aca="1" ref="V2303" ca="1">IF(V5COUNT(S2303:S2305)&lt;3,"",AVERAGE(S2303:S2305))</f>
        <v>#NAME?</v>
      </c>
      <c r="W2303" s="41" t="e">
        <f t="shared" ca="1" si="144"/>
        <v>#NAME?</v>
      </c>
      <c r="X2303" s="41" t="e">
        <f t="shared" ca="1" si="145"/>
        <v>#NAME?</v>
      </c>
      <c r="Y2303" s="44" t="e">
        <f t="shared" ca="1" si="146"/>
        <v>#NAME?</v>
      </c>
    </row>
    <row r="2304" spans="1:25" ht="60" hidden="1" x14ac:dyDescent="0.25">
      <c r="A2304" s="3" t="s">
        <v>4161</v>
      </c>
      <c r="B2304" s="4">
        <v>45630</v>
      </c>
      <c r="C2304" s="3"/>
      <c r="D2304" s="5" t="s">
        <v>594</v>
      </c>
      <c r="E2304" s="3" t="s">
        <v>48</v>
      </c>
      <c r="F2304" s="3">
        <v>12</v>
      </c>
      <c r="G2304" s="3">
        <v>21</v>
      </c>
      <c r="H2304" s="4">
        <v>43998</v>
      </c>
      <c r="I2304" s="3" t="s">
        <v>39</v>
      </c>
      <c r="J2304" s="3" t="s">
        <v>361</v>
      </c>
      <c r="K2304" s="3" t="s">
        <v>28</v>
      </c>
      <c r="L2304" s="5"/>
      <c r="M2304" s="5"/>
      <c r="N2304" s="3" t="e">
        <f>IF(L2304="Availability", 0, IF(AND(#REF!="Y", OR(F2304&gt;2,#REF!&gt; 0)), 1, 0))</f>
        <v>#REF!</v>
      </c>
      <c r="O2304" s="5"/>
      <c r="P2304" s="5"/>
      <c r="Q2304" s="5"/>
      <c r="R2304" s="10"/>
      <c r="S2304" s="3">
        <f>_xlfn.XLOOKUP(E2304,DelayData!C:C,DelayData!E:E,"Not Found")</f>
        <v>0</v>
      </c>
      <c r="T2304" s="3">
        <f>tbl_master[[#This Row],[Delay Mins]]</f>
        <v>0</v>
      </c>
      <c r="U2304" s="41">
        <f t="shared" si="143"/>
        <v>0</v>
      </c>
      <c r="V2304" s="41" t="e" cm="1">
        <f t="array" aca="1" ref="V2304" ca="1">IF(V5COUNT(S2304:S2306)&lt;3,"",AVERAGE(S2304:S2306))</f>
        <v>#NAME?</v>
      </c>
      <c r="W2304" s="41" t="e">
        <f t="shared" ca="1" si="144"/>
        <v>#NAME?</v>
      </c>
      <c r="X2304" s="41" t="e">
        <f t="shared" ca="1" si="145"/>
        <v>#NAME?</v>
      </c>
      <c r="Y2304" s="44" t="e">
        <f t="shared" ca="1" si="146"/>
        <v>#NAME?</v>
      </c>
    </row>
    <row r="2305" spans="1:25" ht="45" hidden="1" x14ac:dyDescent="0.25">
      <c r="A2305" s="3" t="s">
        <v>4162</v>
      </c>
      <c r="B2305" s="4">
        <v>45630</v>
      </c>
      <c r="C2305" s="3"/>
      <c r="D2305" s="5" t="s">
        <v>4163</v>
      </c>
      <c r="E2305" s="3" t="s">
        <v>387</v>
      </c>
      <c r="F2305" s="3">
        <v>6</v>
      </c>
      <c r="G2305" s="3">
        <v>6</v>
      </c>
      <c r="H2305" s="4">
        <v>43783</v>
      </c>
      <c r="I2305" s="3" t="s">
        <v>39</v>
      </c>
      <c r="J2305" s="3" t="s">
        <v>163</v>
      </c>
      <c r="K2305" s="3" t="s">
        <v>28</v>
      </c>
      <c r="L2305" s="5"/>
      <c r="M2305" s="5"/>
      <c r="N2305" s="3" t="e">
        <f>IF(L2305="Availability", 0, IF(AND(#REF!="Y", OR(F2305&gt;2,#REF!&gt; 0)), 1, 0))</f>
        <v>#REF!</v>
      </c>
      <c r="O2305" s="5"/>
      <c r="P2305" s="5"/>
      <c r="Q2305" s="5"/>
      <c r="R2305" s="10"/>
      <c r="S2305" s="3">
        <f>_xlfn.XLOOKUP(E2305,DelayData!C:C,DelayData!E:E,"Not Found")</f>
        <v>31</v>
      </c>
      <c r="T2305" s="3">
        <f>tbl_master[[#This Row],[Delay Mins]]</f>
        <v>31</v>
      </c>
      <c r="U2305" s="41">
        <f t="shared" si="143"/>
        <v>0</v>
      </c>
      <c r="V2305" s="41" t="e" cm="1">
        <f t="array" aca="1" ref="V2305" ca="1">IF(V5COUNT(S2305:S2307)&lt;3,"",AVERAGE(S2305:S2307))</f>
        <v>#NAME?</v>
      </c>
      <c r="W2305" s="41" t="e">
        <f t="shared" ca="1" si="144"/>
        <v>#NAME?</v>
      </c>
      <c r="X2305" s="41" t="e">
        <f t="shared" ca="1" si="145"/>
        <v>#NAME?</v>
      </c>
      <c r="Y2305" s="44" t="e">
        <f t="shared" ca="1" si="146"/>
        <v>#NAME?</v>
      </c>
    </row>
    <row r="2306" spans="1:25" ht="30" hidden="1" x14ac:dyDescent="0.25">
      <c r="A2306" s="3" t="s">
        <v>4164</v>
      </c>
      <c r="B2306" s="4">
        <v>45630</v>
      </c>
      <c r="C2306" s="3"/>
      <c r="D2306" s="5"/>
      <c r="E2306" s="3" t="s">
        <v>87</v>
      </c>
      <c r="F2306" s="3">
        <v>3</v>
      </c>
      <c r="G2306" s="3">
        <v>84</v>
      </c>
      <c r="H2306" s="3"/>
      <c r="I2306" s="3" t="s">
        <v>33</v>
      </c>
      <c r="J2306" s="3" t="s">
        <v>27</v>
      </c>
      <c r="K2306" s="3" t="s">
        <v>28</v>
      </c>
      <c r="L2306" s="5"/>
      <c r="M2306" s="5"/>
      <c r="N2306" s="3" t="e">
        <f>IF(L2306="Availability", 0, IF(AND(#REF!="Y", OR(F2306&gt;2,#REF!&gt; 0)), 1, 0))</f>
        <v>#REF!</v>
      </c>
      <c r="O2306" s="5"/>
      <c r="P2306" s="5"/>
      <c r="Q2306" s="5"/>
      <c r="R2306" s="10"/>
      <c r="S2306" s="3">
        <f>_xlfn.XLOOKUP(E2306,DelayData!C:C,DelayData!E:E,"Not Found")</f>
        <v>0</v>
      </c>
      <c r="T2306" s="3">
        <f>tbl_master[[#This Row],[Delay Mins]]</f>
        <v>0</v>
      </c>
      <c r="U2306" s="41">
        <f t="shared" ref="U2306:U2369" si="147">S2305</f>
        <v>31</v>
      </c>
      <c r="V2306" s="41" t="e" cm="1">
        <f t="array" aca="1" ref="V2306" ca="1">IF(V5COUNT(S2306:S2308)&lt;3,"",AVERAGE(S2306:S2308))</f>
        <v>#NAME?</v>
      </c>
      <c r="W2306" s="41" t="e">
        <f t="shared" ref="W2306:W2369" ca="1" si="148">0.5*T2306 + 0.3*U2306 + 0.2*V2306</f>
        <v>#NAME?</v>
      </c>
      <c r="X2306" s="41" t="e">
        <f t="shared" ref="X2306:X2369" ca="1" si="149">S2306 - W2306</f>
        <v>#NAME?</v>
      </c>
      <c r="Y2306" s="44" t="e">
        <f t="shared" ref="Y2306:Y2369" ca="1" si="150">ABS(S2306 - W2306)</f>
        <v>#NAME?</v>
      </c>
    </row>
    <row r="2307" spans="1:25" ht="75" hidden="1" x14ac:dyDescent="0.25">
      <c r="A2307" s="3" t="s">
        <v>4165</v>
      </c>
      <c r="B2307" s="4">
        <v>45630</v>
      </c>
      <c r="C2307" s="3"/>
      <c r="D2307" s="5" t="s">
        <v>1695</v>
      </c>
      <c r="E2307" s="3" t="s">
        <v>70</v>
      </c>
      <c r="F2307" s="3">
        <v>38</v>
      </c>
      <c r="G2307" s="3">
        <v>41</v>
      </c>
      <c r="H2307" s="4">
        <v>43728</v>
      </c>
      <c r="I2307" s="3" t="s">
        <v>39</v>
      </c>
      <c r="J2307" s="3" t="s">
        <v>163</v>
      </c>
      <c r="K2307" s="3" t="s">
        <v>28</v>
      </c>
      <c r="L2307" s="5"/>
      <c r="M2307" s="5"/>
      <c r="N2307" s="3" t="e">
        <f>IF(L2307="Availability", 0, IF(AND(#REF!="Y", OR(F2307&gt;2,#REF!&gt; 0)), 1, 0))</f>
        <v>#REF!</v>
      </c>
      <c r="O2307" s="5"/>
      <c r="P2307" s="5"/>
      <c r="Q2307" s="5"/>
      <c r="R2307" s="10"/>
      <c r="S2307" s="3">
        <f>_xlfn.XLOOKUP(E2307,DelayData!C:C,DelayData!E:E,"Not Found")</f>
        <v>27</v>
      </c>
      <c r="T2307" s="3">
        <f>tbl_master[[#This Row],[Delay Mins]]</f>
        <v>27</v>
      </c>
      <c r="U2307" s="41">
        <f t="shared" si="147"/>
        <v>0</v>
      </c>
      <c r="V2307" s="41" t="e" cm="1">
        <f t="array" aca="1" ref="V2307" ca="1">IF(V5COUNT(S2307:S2309)&lt;3,"",AVERAGE(S2307:S2309))</f>
        <v>#NAME?</v>
      </c>
      <c r="W2307" s="41" t="e">
        <f t="shared" ca="1" si="148"/>
        <v>#NAME?</v>
      </c>
      <c r="X2307" s="41" t="e">
        <f t="shared" ca="1" si="149"/>
        <v>#NAME?</v>
      </c>
      <c r="Y2307" s="44" t="e">
        <f t="shared" ca="1" si="150"/>
        <v>#NAME?</v>
      </c>
    </row>
    <row r="2308" spans="1:25" ht="75" hidden="1" x14ac:dyDescent="0.25">
      <c r="A2308" s="3" t="s">
        <v>4166</v>
      </c>
      <c r="B2308" s="4">
        <v>45629</v>
      </c>
      <c r="C2308" s="3"/>
      <c r="D2308" s="5" t="s">
        <v>3734</v>
      </c>
      <c r="E2308" s="3" t="s">
        <v>4167</v>
      </c>
      <c r="F2308" s="3">
        <v>7</v>
      </c>
      <c r="G2308" s="3">
        <v>7</v>
      </c>
      <c r="H2308" s="4">
        <v>43915</v>
      </c>
      <c r="I2308" s="3" t="s">
        <v>302</v>
      </c>
      <c r="J2308" s="3" t="s">
        <v>239</v>
      </c>
      <c r="K2308" s="3" t="s">
        <v>28</v>
      </c>
      <c r="L2308" s="5"/>
      <c r="M2308" s="5"/>
      <c r="N2308" s="3" t="e">
        <f>IF(L2308="Availability", 0, IF(AND(#REF!="Y", OR(F2308&gt;2,#REF!&gt; 0)), 1, 0))</f>
        <v>#REF!</v>
      </c>
      <c r="O2308" s="5"/>
      <c r="P2308" s="5"/>
      <c r="Q2308" s="5"/>
      <c r="R2308" s="10"/>
      <c r="S2308" s="3">
        <f>_xlfn.XLOOKUP(E2308,DelayData!C:C,DelayData!E:E,"Not Found")</f>
        <v>0</v>
      </c>
      <c r="T2308" s="3">
        <f>tbl_master[[#This Row],[Delay Mins]]</f>
        <v>0</v>
      </c>
      <c r="U2308" s="41">
        <f t="shared" si="147"/>
        <v>27</v>
      </c>
      <c r="V2308" s="41" t="e" cm="1">
        <f t="array" aca="1" ref="V2308" ca="1">IF(V5COUNT(S2308:S2310)&lt;3,"",AVERAGE(S2308:S2310))</f>
        <v>#NAME?</v>
      </c>
      <c r="W2308" s="41" t="e">
        <f t="shared" ca="1" si="148"/>
        <v>#NAME?</v>
      </c>
      <c r="X2308" s="41" t="e">
        <f t="shared" ca="1" si="149"/>
        <v>#NAME?</v>
      </c>
      <c r="Y2308" s="44" t="e">
        <f t="shared" ca="1" si="150"/>
        <v>#NAME?</v>
      </c>
    </row>
    <row r="2309" spans="1:25" ht="30" hidden="1" x14ac:dyDescent="0.25">
      <c r="A2309" s="3" t="s">
        <v>4168</v>
      </c>
      <c r="B2309" s="4">
        <v>45629</v>
      </c>
      <c r="C2309" s="3"/>
      <c r="D2309" s="5"/>
      <c r="E2309" s="3" t="s">
        <v>87</v>
      </c>
      <c r="F2309" s="3">
        <v>25</v>
      </c>
      <c r="G2309" s="3">
        <v>44</v>
      </c>
      <c r="H2309" s="3"/>
      <c r="I2309" s="3" t="s">
        <v>119</v>
      </c>
      <c r="J2309" s="3" t="s">
        <v>163</v>
      </c>
      <c r="K2309" s="3" t="s">
        <v>28</v>
      </c>
      <c r="L2309" s="5"/>
      <c r="M2309" s="5"/>
      <c r="N2309" s="3" t="e">
        <f>IF(L2309="Availability", 0, IF(AND(#REF!="Y", OR(F2309&gt;2,#REF!&gt; 0)), 1, 0))</f>
        <v>#REF!</v>
      </c>
      <c r="O2309" s="5"/>
      <c r="P2309" s="5"/>
      <c r="Q2309" s="5"/>
      <c r="R2309" s="10"/>
      <c r="S2309" s="3">
        <f>_xlfn.XLOOKUP(E2309,DelayData!C:C,DelayData!E:E,"Not Found")</f>
        <v>0</v>
      </c>
      <c r="T2309" s="3">
        <f>tbl_master[[#This Row],[Delay Mins]]</f>
        <v>0</v>
      </c>
      <c r="U2309" s="41">
        <f t="shared" si="147"/>
        <v>0</v>
      </c>
      <c r="V2309" s="41" t="e" cm="1">
        <f t="array" aca="1" ref="V2309" ca="1">IF(V5COUNT(S2309:S2311)&lt;3,"",AVERAGE(S2309:S2311))</f>
        <v>#NAME?</v>
      </c>
      <c r="W2309" s="41" t="e">
        <f t="shared" ca="1" si="148"/>
        <v>#NAME?</v>
      </c>
      <c r="X2309" s="41" t="e">
        <f t="shared" ca="1" si="149"/>
        <v>#NAME?</v>
      </c>
      <c r="Y2309" s="44" t="e">
        <f t="shared" ca="1" si="150"/>
        <v>#NAME?</v>
      </c>
    </row>
    <row r="2310" spans="1:25" ht="45" hidden="1" x14ac:dyDescent="0.25">
      <c r="A2310" s="3" t="s">
        <v>4169</v>
      </c>
      <c r="B2310" s="4">
        <v>45629</v>
      </c>
      <c r="C2310" s="3"/>
      <c r="D2310" s="5" t="s">
        <v>3894</v>
      </c>
      <c r="E2310" s="3" t="s">
        <v>48</v>
      </c>
      <c r="F2310" s="3">
        <v>8</v>
      </c>
      <c r="G2310" s="3">
        <v>8</v>
      </c>
      <c r="H2310" s="4">
        <v>43852</v>
      </c>
      <c r="I2310" s="3" t="s">
        <v>39</v>
      </c>
      <c r="J2310" s="3" t="s">
        <v>163</v>
      </c>
      <c r="K2310" s="3" t="s">
        <v>28</v>
      </c>
      <c r="L2310" s="5"/>
      <c r="M2310" s="5"/>
      <c r="N2310" s="3" t="e">
        <f>IF(L2310="Availability", 0, IF(AND(#REF!="Y", OR(F2310&gt;2,#REF!&gt; 0)), 1, 0))</f>
        <v>#REF!</v>
      </c>
      <c r="O2310" s="5"/>
      <c r="P2310" s="5"/>
      <c r="Q2310" s="5"/>
      <c r="R2310" s="10"/>
      <c r="S2310" s="3">
        <f>_xlfn.XLOOKUP(E2310,DelayData!C:C,DelayData!E:E,"Not Found")</f>
        <v>0</v>
      </c>
      <c r="T2310" s="3">
        <f>tbl_master[[#This Row],[Delay Mins]]</f>
        <v>0</v>
      </c>
      <c r="U2310" s="41">
        <f t="shared" si="147"/>
        <v>0</v>
      </c>
      <c r="V2310" s="41" t="e" cm="1">
        <f t="array" aca="1" ref="V2310" ca="1">IF(V5COUNT(S2310:S2312)&lt;3,"",AVERAGE(S2310:S2312))</f>
        <v>#NAME?</v>
      </c>
      <c r="W2310" s="41" t="e">
        <f t="shared" ca="1" si="148"/>
        <v>#NAME?</v>
      </c>
      <c r="X2310" s="41" t="e">
        <f t="shared" ca="1" si="149"/>
        <v>#NAME?</v>
      </c>
      <c r="Y2310" s="44" t="e">
        <f t="shared" ca="1" si="150"/>
        <v>#NAME?</v>
      </c>
    </row>
    <row r="2311" spans="1:25" ht="120" hidden="1" x14ac:dyDescent="0.25">
      <c r="A2311" s="3" t="s">
        <v>4170</v>
      </c>
      <c r="B2311" s="4">
        <v>45629</v>
      </c>
      <c r="C2311" s="3"/>
      <c r="D2311" s="5" t="s">
        <v>4171</v>
      </c>
      <c r="E2311" s="3" t="s">
        <v>1191</v>
      </c>
      <c r="F2311" s="3">
        <v>0</v>
      </c>
      <c r="G2311" s="3">
        <v>0</v>
      </c>
      <c r="H2311" s="4">
        <v>43756</v>
      </c>
      <c r="I2311" s="3" t="s">
        <v>39</v>
      </c>
      <c r="J2311" s="3" t="s">
        <v>361</v>
      </c>
      <c r="K2311" s="3" t="s">
        <v>28</v>
      </c>
      <c r="L2311" s="5"/>
      <c r="M2311" s="5"/>
      <c r="N2311" s="3" t="e">
        <f>IF(L2311="Availability", 0, IF(AND(#REF!="Y", OR(F2311&gt;2,#REF!&gt; 0)), 1, 0))</f>
        <v>#REF!</v>
      </c>
      <c r="O2311" s="5"/>
      <c r="P2311" s="5"/>
      <c r="Q2311" s="5"/>
      <c r="R2311" s="10"/>
      <c r="S2311" s="3">
        <f>_xlfn.XLOOKUP(E2311,DelayData!C:C,DelayData!E:E,"Not Found")</f>
        <v>0</v>
      </c>
      <c r="T2311" s="3">
        <f>tbl_master[[#This Row],[Delay Mins]]</f>
        <v>0</v>
      </c>
      <c r="U2311" s="41">
        <f t="shared" si="147"/>
        <v>0</v>
      </c>
      <c r="V2311" s="41" t="e" cm="1">
        <f t="array" aca="1" ref="V2311" ca="1">IF(V5COUNT(S2311:S2313)&lt;3,"",AVERAGE(S2311:S2313))</f>
        <v>#NAME?</v>
      </c>
      <c r="W2311" s="41" t="e">
        <f t="shared" ca="1" si="148"/>
        <v>#NAME?</v>
      </c>
      <c r="X2311" s="41" t="e">
        <f t="shared" ca="1" si="149"/>
        <v>#NAME?</v>
      </c>
      <c r="Y2311" s="44" t="e">
        <f t="shared" ca="1" si="150"/>
        <v>#NAME?</v>
      </c>
    </row>
    <row r="2312" spans="1:25" ht="30" hidden="1" x14ac:dyDescent="0.25">
      <c r="A2312" s="3" t="s">
        <v>4172</v>
      </c>
      <c r="B2312" s="4">
        <v>45629</v>
      </c>
      <c r="C2312" s="3"/>
      <c r="D2312" s="5"/>
      <c r="E2312" s="3" t="s">
        <v>133</v>
      </c>
      <c r="F2312" s="3">
        <v>10</v>
      </c>
      <c r="G2312" s="3">
        <v>16</v>
      </c>
      <c r="H2312" s="4">
        <v>43572</v>
      </c>
      <c r="I2312" s="3" t="s">
        <v>744</v>
      </c>
      <c r="J2312" s="3"/>
      <c r="K2312" s="3" t="s">
        <v>34</v>
      </c>
      <c r="L2312" s="5"/>
      <c r="M2312" s="5"/>
      <c r="N2312" s="3" t="e">
        <f>IF(L2312="Availability", 0, IF(AND(#REF!="Y", OR(F2312&gt;2,#REF!&gt; 0)), 1, 0))</f>
        <v>#REF!</v>
      </c>
      <c r="O2312" s="5"/>
      <c r="P2312" s="5"/>
      <c r="Q2312" s="5"/>
      <c r="R2312" s="10"/>
      <c r="S2312" s="3">
        <f>_xlfn.XLOOKUP(E2312,DelayData!C:C,DelayData!E:E,"Not Found")</f>
        <v>101</v>
      </c>
      <c r="T2312" s="3">
        <f>tbl_master[[#This Row],[Delay Mins]]</f>
        <v>101</v>
      </c>
      <c r="U2312" s="41">
        <f t="shared" si="147"/>
        <v>0</v>
      </c>
      <c r="V2312" s="41" t="e" cm="1">
        <f t="array" aca="1" ref="V2312" ca="1">IF(V5COUNT(S2312:S2314)&lt;3,"",AVERAGE(S2312:S2314))</f>
        <v>#NAME?</v>
      </c>
      <c r="W2312" s="41" t="e">
        <f t="shared" ca="1" si="148"/>
        <v>#NAME?</v>
      </c>
      <c r="X2312" s="41" t="e">
        <f t="shared" ca="1" si="149"/>
        <v>#NAME?</v>
      </c>
      <c r="Y2312" s="44" t="e">
        <f t="shared" ca="1" si="150"/>
        <v>#NAME?</v>
      </c>
    </row>
    <row r="2313" spans="1:25" ht="150" hidden="1" x14ac:dyDescent="0.25">
      <c r="A2313" s="3" t="s">
        <v>4173</v>
      </c>
      <c r="B2313" s="4">
        <v>45629</v>
      </c>
      <c r="C2313" s="3"/>
      <c r="D2313" s="5" t="s">
        <v>3754</v>
      </c>
      <c r="E2313" s="3" t="s">
        <v>87</v>
      </c>
      <c r="F2313" s="3">
        <v>12</v>
      </c>
      <c r="G2313" s="3">
        <v>12</v>
      </c>
      <c r="H2313" s="4">
        <v>43700</v>
      </c>
      <c r="I2313" s="3" t="s">
        <v>217</v>
      </c>
      <c r="J2313" s="3" t="s">
        <v>55</v>
      </c>
      <c r="K2313" s="3" t="s">
        <v>28</v>
      </c>
      <c r="L2313" s="5"/>
      <c r="M2313" s="5"/>
      <c r="N2313" s="3" t="e">
        <f>IF(L2313="Availability", 0, IF(AND(#REF!="Y", OR(F2313&gt;2,#REF!&gt; 0)), 1, 0))</f>
        <v>#REF!</v>
      </c>
      <c r="O2313" s="5"/>
      <c r="P2313" s="5"/>
      <c r="Q2313" s="5"/>
      <c r="R2313" s="10"/>
      <c r="S2313" s="3">
        <f>_xlfn.XLOOKUP(E2313,DelayData!C:C,DelayData!E:E,"Not Found")</f>
        <v>0</v>
      </c>
      <c r="T2313" s="3">
        <f>tbl_master[[#This Row],[Delay Mins]]</f>
        <v>0</v>
      </c>
      <c r="U2313" s="41">
        <f t="shared" si="147"/>
        <v>101</v>
      </c>
      <c r="V2313" s="41" t="e" cm="1">
        <f t="array" aca="1" ref="V2313" ca="1">IF(V5COUNT(S2313:S2315)&lt;3,"",AVERAGE(S2313:S2315))</f>
        <v>#NAME?</v>
      </c>
      <c r="W2313" s="41" t="e">
        <f t="shared" ca="1" si="148"/>
        <v>#NAME?</v>
      </c>
      <c r="X2313" s="41" t="e">
        <f t="shared" ca="1" si="149"/>
        <v>#NAME?</v>
      </c>
      <c r="Y2313" s="44" t="e">
        <f t="shared" ca="1" si="150"/>
        <v>#NAME?</v>
      </c>
    </row>
    <row r="2314" spans="1:25" ht="30" hidden="1" x14ac:dyDescent="0.25">
      <c r="A2314" s="3" t="s">
        <v>4174</v>
      </c>
      <c r="B2314" s="4">
        <v>45629</v>
      </c>
      <c r="C2314" s="3"/>
      <c r="D2314" s="5"/>
      <c r="E2314" s="3" t="s">
        <v>1401</v>
      </c>
      <c r="F2314" s="3">
        <v>1</v>
      </c>
      <c r="G2314" s="3">
        <v>5.5</v>
      </c>
      <c r="H2314" s="3"/>
      <c r="I2314" s="3" t="s">
        <v>33</v>
      </c>
      <c r="J2314" s="3" t="s">
        <v>183</v>
      </c>
      <c r="K2314" s="3" t="s">
        <v>28</v>
      </c>
      <c r="L2314" s="5"/>
      <c r="M2314" s="5"/>
      <c r="N2314" s="3" t="e">
        <f>IF(L2314="Availability", 0, IF(AND(#REF!="Y", OR(F2314&gt;2,#REF!&gt; 0)), 1, 0))</f>
        <v>#REF!</v>
      </c>
      <c r="O2314" s="5"/>
      <c r="P2314" s="5"/>
      <c r="Q2314" s="5"/>
      <c r="R2314" s="10"/>
      <c r="S2314" s="3">
        <f>_xlfn.XLOOKUP(E2314,DelayData!C:C,DelayData!E:E,"Not Found")</f>
        <v>0</v>
      </c>
      <c r="T2314" s="3">
        <f>tbl_master[[#This Row],[Delay Mins]]</f>
        <v>0</v>
      </c>
      <c r="U2314" s="41">
        <f t="shared" si="147"/>
        <v>0</v>
      </c>
      <c r="V2314" s="41" t="e" cm="1">
        <f t="array" aca="1" ref="V2314" ca="1">IF(V5COUNT(S2314:S2316)&lt;3,"",AVERAGE(S2314:S2316))</f>
        <v>#NAME?</v>
      </c>
      <c r="W2314" s="41" t="e">
        <f t="shared" ca="1" si="148"/>
        <v>#NAME?</v>
      </c>
      <c r="X2314" s="41" t="e">
        <f t="shared" ca="1" si="149"/>
        <v>#NAME?</v>
      </c>
      <c r="Y2314" s="44" t="e">
        <f t="shared" ca="1" si="150"/>
        <v>#NAME?</v>
      </c>
    </row>
    <row r="2315" spans="1:25" ht="30" hidden="1" x14ac:dyDescent="0.25">
      <c r="A2315" s="3" t="s">
        <v>4175</v>
      </c>
      <c r="B2315" s="4">
        <v>45628</v>
      </c>
      <c r="C2315" s="3"/>
      <c r="D2315" s="5"/>
      <c r="E2315" s="3" t="s">
        <v>169</v>
      </c>
      <c r="F2315" s="3">
        <v>19</v>
      </c>
      <c r="G2315" s="3">
        <v>24</v>
      </c>
      <c r="H2315" s="3"/>
      <c r="I2315" s="3" t="s">
        <v>33</v>
      </c>
      <c r="J2315" s="3" t="s">
        <v>27</v>
      </c>
      <c r="K2315" s="3" t="s">
        <v>28</v>
      </c>
      <c r="L2315" s="5"/>
      <c r="M2315" s="5"/>
      <c r="N2315" s="3" t="e">
        <f>IF(L2315="Availability", 0, IF(AND(#REF!="Y", OR(F2315&gt;2,#REF!&gt; 0)), 1, 0))</f>
        <v>#REF!</v>
      </c>
      <c r="O2315" s="5"/>
      <c r="P2315" s="5"/>
      <c r="Q2315" s="5"/>
      <c r="R2315" s="10"/>
      <c r="S2315" s="3">
        <f>_xlfn.XLOOKUP(E2315,DelayData!C:C,DelayData!E:E,"Not Found")</f>
        <v>0</v>
      </c>
      <c r="T2315" s="3">
        <f>tbl_master[[#This Row],[Delay Mins]]</f>
        <v>0</v>
      </c>
      <c r="U2315" s="41">
        <f t="shared" si="147"/>
        <v>0</v>
      </c>
      <c r="V2315" s="41" t="e" cm="1">
        <f t="array" aca="1" ref="V2315" ca="1">IF(V5COUNT(S2315:S2317)&lt;3,"",AVERAGE(S2315:S2317))</f>
        <v>#NAME?</v>
      </c>
      <c r="W2315" s="41" t="e">
        <f t="shared" ca="1" si="148"/>
        <v>#NAME?</v>
      </c>
      <c r="X2315" s="41" t="e">
        <f t="shared" ca="1" si="149"/>
        <v>#NAME?</v>
      </c>
      <c r="Y2315" s="44" t="e">
        <f t="shared" ca="1" si="150"/>
        <v>#NAME?</v>
      </c>
    </row>
    <row r="2316" spans="1:25" ht="60" hidden="1" x14ac:dyDescent="0.25">
      <c r="A2316" s="3" t="s">
        <v>4176</v>
      </c>
      <c r="B2316" s="4">
        <v>45628</v>
      </c>
      <c r="C2316" s="3"/>
      <c r="D2316" s="5" t="s">
        <v>4177</v>
      </c>
      <c r="E2316" s="3" t="s">
        <v>4178</v>
      </c>
      <c r="F2316" s="3">
        <v>3</v>
      </c>
      <c r="G2316" s="3">
        <v>3</v>
      </c>
      <c r="H2316" s="4">
        <v>43714</v>
      </c>
      <c r="I2316" s="3" t="s">
        <v>26</v>
      </c>
      <c r="J2316" s="3" t="s">
        <v>163</v>
      </c>
      <c r="K2316" s="3" t="s">
        <v>28</v>
      </c>
      <c r="L2316" s="5"/>
      <c r="M2316" s="5"/>
      <c r="N2316" s="3" t="e">
        <f>IF(L2316="Availability", 0, IF(AND(#REF!="Y", OR(F2316&gt;2,#REF!&gt; 0)), 1, 0))</f>
        <v>#REF!</v>
      </c>
      <c r="O2316" s="5"/>
      <c r="P2316" s="5"/>
      <c r="Q2316" s="5"/>
      <c r="R2316" s="10"/>
      <c r="S2316" s="3">
        <f>_xlfn.XLOOKUP(E2316,DelayData!C:C,DelayData!E:E,"Not Found")</f>
        <v>0</v>
      </c>
      <c r="T2316" s="3">
        <f>tbl_master[[#This Row],[Delay Mins]]</f>
        <v>0</v>
      </c>
      <c r="U2316" s="41">
        <f t="shared" si="147"/>
        <v>0</v>
      </c>
      <c r="V2316" s="41" t="e" cm="1">
        <f t="array" aca="1" ref="V2316" ca="1">IF(V5COUNT(S2316:S2318)&lt;3,"",AVERAGE(S2316:S2318))</f>
        <v>#NAME?</v>
      </c>
      <c r="W2316" s="41" t="e">
        <f t="shared" ca="1" si="148"/>
        <v>#NAME?</v>
      </c>
      <c r="X2316" s="41" t="e">
        <f t="shared" ca="1" si="149"/>
        <v>#NAME?</v>
      </c>
      <c r="Y2316" s="44" t="e">
        <f t="shared" ca="1" si="150"/>
        <v>#NAME?</v>
      </c>
    </row>
    <row r="2317" spans="1:25" ht="45" hidden="1" x14ac:dyDescent="0.25">
      <c r="A2317" s="3" t="s">
        <v>4179</v>
      </c>
      <c r="B2317" s="4">
        <v>45628</v>
      </c>
      <c r="C2317" s="3"/>
      <c r="D2317" s="5" t="s">
        <v>4180</v>
      </c>
      <c r="E2317" s="3" t="s">
        <v>87</v>
      </c>
      <c r="F2317" s="3">
        <v>3</v>
      </c>
      <c r="G2317" s="3">
        <v>3</v>
      </c>
      <c r="H2317" s="4">
        <v>43686</v>
      </c>
      <c r="I2317" s="3" t="s">
        <v>26</v>
      </c>
      <c r="J2317" s="3" t="s">
        <v>129</v>
      </c>
      <c r="K2317" s="3" t="s">
        <v>28</v>
      </c>
      <c r="L2317" s="5"/>
      <c r="M2317" s="5"/>
      <c r="N2317" s="3" t="e">
        <f>IF(L2317="Availability", 0, IF(AND(#REF!="Y", OR(F2317&gt;2,#REF!&gt; 0)), 1, 0))</f>
        <v>#REF!</v>
      </c>
      <c r="O2317" s="5"/>
      <c r="P2317" s="5"/>
      <c r="Q2317" s="5"/>
      <c r="R2317" s="10"/>
      <c r="S2317" s="3">
        <f>_xlfn.XLOOKUP(E2317,DelayData!C:C,DelayData!E:E,"Not Found")</f>
        <v>0</v>
      </c>
      <c r="T2317" s="3">
        <f>tbl_master[[#This Row],[Delay Mins]]</f>
        <v>0</v>
      </c>
      <c r="U2317" s="41">
        <f t="shared" si="147"/>
        <v>0</v>
      </c>
      <c r="V2317" s="41" t="e" cm="1">
        <f t="array" aca="1" ref="V2317" ca="1">IF(V5COUNT(S2317:S2319)&lt;3,"",AVERAGE(S2317:S2319))</f>
        <v>#NAME?</v>
      </c>
      <c r="W2317" s="41" t="e">
        <f t="shared" ca="1" si="148"/>
        <v>#NAME?</v>
      </c>
      <c r="X2317" s="41" t="e">
        <f t="shared" ca="1" si="149"/>
        <v>#NAME?</v>
      </c>
      <c r="Y2317" s="44" t="e">
        <f t="shared" ca="1" si="150"/>
        <v>#NAME?</v>
      </c>
    </row>
    <row r="2318" spans="1:25" ht="30" hidden="1" x14ac:dyDescent="0.25">
      <c r="A2318" s="3" t="s">
        <v>4181</v>
      </c>
      <c r="B2318" s="4">
        <v>45628</v>
      </c>
      <c r="C2318" s="3"/>
      <c r="D2318" s="5"/>
      <c r="E2318" s="3" t="s">
        <v>971</v>
      </c>
      <c r="F2318" s="3">
        <v>0</v>
      </c>
      <c r="G2318" s="3">
        <v>0</v>
      </c>
      <c r="H2318" s="4">
        <v>43672</v>
      </c>
      <c r="I2318" s="3" t="s">
        <v>217</v>
      </c>
      <c r="J2318" s="3"/>
      <c r="K2318" s="3" t="s">
        <v>34</v>
      </c>
      <c r="L2318" s="5"/>
      <c r="M2318" s="5"/>
      <c r="N2318" s="3" t="e">
        <f>IF(L2318="Availability", 0, IF(AND(#REF!="Y", OR(F2318&gt;2,#REF!&gt; 0)), 1, 0))</f>
        <v>#REF!</v>
      </c>
      <c r="O2318" s="5"/>
      <c r="P2318" s="5"/>
      <c r="Q2318" s="5"/>
      <c r="R2318" s="10"/>
      <c r="S2318" s="3">
        <f>_xlfn.XLOOKUP(E2318,DelayData!C:C,DelayData!E:E,"Not Found")</f>
        <v>0</v>
      </c>
      <c r="T2318" s="3">
        <f>tbl_master[[#This Row],[Delay Mins]]</f>
        <v>0</v>
      </c>
      <c r="U2318" s="41">
        <f t="shared" si="147"/>
        <v>0</v>
      </c>
      <c r="V2318" s="41" t="e" cm="1">
        <f t="array" aca="1" ref="V2318" ca="1">IF(V5COUNT(S2318:S2320)&lt;3,"",AVERAGE(S2318:S2320))</f>
        <v>#NAME?</v>
      </c>
      <c r="W2318" s="41" t="e">
        <f t="shared" ca="1" si="148"/>
        <v>#NAME?</v>
      </c>
      <c r="X2318" s="41" t="e">
        <f t="shared" ca="1" si="149"/>
        <v>#NAME?</v>
      </c>
      <c r="Y2318" s="44" t="e">
        <f t="shared" ca="1" si="150"/>
        <v>#NAME?</v>
      </c>
    </row>
    <row r="2319" spans="1:25" ht="75" hidden="1" x14ac:dyDescent="0.25">
      <c r="A2319" s="3" t="s">
        <v>4182</v>
      </c>
      <c r="B2319" s="4">
        <v>45628</v>
      </c>
      <c r="C2319" s="3"/>
      <c r="D2319" s="5" t="s">
        <v>3981</v>
      </c>
      <c r="E2319" s="3" t="s">
        <v>95</v>
      </c>
      <c r="F2319" s="3">
        <v>16</v>
      </c>
      <c r="G2319" s="3">
        <v>26</v>
      </c>
      <c r="H2319" s="4">
        <v>43728</v>
      </c>
      <c r="I2319" s="3" t="s">
        <v>217</v>
      </c>
      <c r="J2319" s="3" t="s">
        <v>55</v>
      </c>
      <c r="K2319" s="3" t="s">
        <v>28</v>
      </c>
      <c r="L2319" s="5"/>
      <c r="M2319" s="5"/>
      <c r="N2319" s="3" t="e">
        <f>IF(L2319="Availability", 0, IF(AND(#REF!="Y", OR(F2319&gt;2,#REF!&gt; 0)), 1, 0))</f>
        <v>#REF!</v>
      </c>
      <c r="O2319" s="5"/>
      <c r="P2319" s="5"/>
      <c r="Q2319" s="5"/>
      <c r="R2319" s="10"/>
      <c r="S2319" s="3">
        <f>_xlfn.XLOOKUP(E2319,DelayData!C:C,DelayData!E:E,"Not Found")</f>
        <v>0</v>
      </c>
      <c r="T2319" s="3">
        <f>tbl_master[[#This Row],[Delay Mins]]</f>
        <v>0</v>
      </c>
      <c r="U2319" s="41">
        <f t="shared" si="147"/>
        <v>0</v>
      </c>
      <c r="V2319" s="41" t="e" cm="1">
        <f t="array" aca="1" ref="V2319" ca="1">IF(V5COUNT(S2319:S2321)&lt;3,"",AVERAGE(S2319:S2321))</f>
        <v>#NAME?</v>
      </c>
      <c r="W2319" s="41" t="e">
        <f t="shared" ca="1" si="148"/>
        <v>#NAME?</v>
      </c>
      <c r="X2319" s="41" t="e">
        <f t="shared" ca="1" si="149"/>
        <v>#NAME?</v>
      </c>
      <c r="Y2319" s="44" t="e">
        <f t="shared" ca="1" si="150"/>
        <v>#NAME?</v>
      </c>
    </row>
    <row r="2320" spans="1:25" ht="30" hidden="1" x14ac:dyDescent="0.25">
      <c r="A2320" s="3" t="s">
        <v>4183</v>
      </c>
      <c r="B2320" s="4">
        <v>45628</v>
      </c>
      <c r="C2320" s="3"/>
      <c r="D2320" s="5"/>
      <c r="E2320" s="3" t="s">
        <v>1408</v>
      </c>
      <c r="F2320" s="3">
        <v>3</v>
      </c>
      <c r="G2320" s="3">
        <v>3</v>
      </c>
      <c r="H2320" s="3"/>
      <c r="I2320" s="3" t="s">
        <v>119</v>
      </c>
      <c r="J2320" s="3" t="s">
        <v>163</v>
      </c>
      <c r="K2320" s="3" t="s">
        <v>28</v>
      </c>
      <c r="L2320" s="5"/>
      <c r="M2320" s="5"/>
      <c r="N2320" s="3" t="e">
        <f>IF(L2320="Availability", 0, IF(AND(#REF!="Y", OR(F2320&gt;2,#REF!&gt; 0)), 1, 0))</f>
        <v>#REF!</v>
      </c>
      <c r="O2320" s="5"/>
      <c r="P2320" s="5"/>
      <c r="Q2320" s="5"/>
      <c r="R2320" s="10"/>
      <c r="S2320" s="3">
        <f>_xlfn.XLOOKUP(E2320,DelayData!C:C,DelayData!E:E,"Not Found")</f>
        <v>0</v>
      </c>
      <c r="T2320" s="3">
        <f>tbl_master[[#This Row],[Delay Mins]]</f>
        <v>0</v>
      </c>
      <c r="U2320" s="41">
        <f t="shared" si="147"/>
        <v>0</v>
      </c>
      <c r="V2320" s="41" t="e" cm="1">
        <f t="array" aca="1" ref="V2320" ca="1">IF(V5COUNT(S2320:S2322)&lt;3,"",AVERAGE(S2320:S2322))</f>
        <v>#NAME?</v>
      </c>
      <c r="W2320" s="41" t="e">
        <f t="shared" ca="1" si="148"/>
        <v>#NAME?</v>
      </c>
      <c r="X2320" s="41" t="e">
        <f t="shared" ca="1" si="149"/>
        <v>#NAME?</v>
      </c>
      <c r="Y2320" s="44" t="e">
        <f t="shared" ca="1" si="150"/>
        <v>#NAME?</v>
      </c>
    </row>
    <row r="2321" spans="1:25" ht="165" hidden="1" x14ac:dyDescent="0.25">
      <c r="A2321" s="3" t="s">
        <v>4184</v>
      </c>
      <c r="B2321" s="4">
        <v>45628</v>
      </c>
      <c r="C2321" s="3"/>
      <c r="D2321" s="5" t="s">
        <v>4185</v>
      </c>
      <c r="E2321" s="3" t="s">
        <v>58</v>
      </c>
      <c r="F2321" s="3">
        <v>25</v>
      </c>
      <c r="G2321" s="3">
        <v>25</v>
      </c>
      <c r="H2321" s="4">
        <v>43756</v>
      </c>
      <c r="I2321" s="3" t="s">
        <v>59</v>
      </c>
      <c r="J2321" s="3" t="s">
        <v>55</v>
      </c>
      <c r="K2321" s="3" t="s">
        <v>28</v>
      </c>
      <c r="L2321" s="5"/>
      <c r="M2321" s="5"/>
      <c r="N2321" s="3" t="e">
        <f>IF(L2321="Availability", 0, IF(AND(#REF!="Y", OR(F2321&gt;2,#REF!&gt; 0)), 1, 0))</f>
        <v>#REF!</v>
      </c>
      <c r="O2321" s="5"/>
      <c r="P2321" s="5"/>
      <c r="Q2321" s="5"/>
      <c r="R2321" s="10"/>
      <c r="S2321" s="3">
        <f>_xlfn.XLOOKUP(E2321,DelayData!C:C,DelayData!E:E,"Not Found")</f>
        <v>2</v>
      </c>
      <c r="T2321" s="3">
        <f>tbl_master[[#This Row],[Delay Mins]]</f>
        <v>2</v>
      </c>
      <c r="U2321" s="41">
        <f t="shared" si="147"/>
        <v>0</v>
      </c>
      <c r="V2321" s="41" t="e" cm="1">
        <f t="array" aca="1" ref="V2321" ca="1">IF(V5COUNT(S2321:S2323)&lt;3,"",AVERAGE(S2321:S2323))</f>
        <v>#NAME?</v>
      </c>
      <c r="W2321" s="41" t="e">
        <f t="shared" ca="1" si="148"/>
        <v>#NAME?</v>
      </c>
      <c r="X2321" s="41" t="e">
        <f t="shared" ca="1" si="149"/>
        <v>#NAME?</v>
      </c>
      <c r="Y2321" s="44" t="e">
        <f t="shared" ca="1" si="150"/>
        <v>#NAME?</v>
      </c>
    </row>
    <row r="2322" spans="1:25" ht="120" hidden="1" x14ac:dyDescent="0.25">
      <c r="A2322" s="3" t="s">
        <v>4186</v>
      </c>
      <c r="B2322" s="4">
        <v>45627</v>
      </c>
      <c r="C2322" s="3"/>
      <c r="D2322" s="5" t="s">
        <v>4187</v>
      </c>
      <c r="E2322" s="3" t="s">
        <v>87</v>
      </c>
      <c r="F2322" s="3">
        <v>35</v>
      </c>
      <c r="G2322" s="3">
        <v>44</v>
      </c>
      <c r="H2322" s="4">
        <v>43545</v>
      </c>
      <c r="I2322" s="3" t="s">
        <v>33</v>
      </c>
      <c r="J2322" s="3" t="s">
        <v>170</v>
      </c>
      <c r="K2322" s="3" t="s">
        <v>28</v>
      </c>
      <c r="L2322" s="5"/>
      <c r="M2322" s="5"/>
      <c r="N2322" s="3" t="e">
        <f>IF(L2322="Availability", 0, IF(AND(#REF!="Y", OR(F2322&gt;2,#REF!&gt; 0)), 1, 0))</f>
        <v>#REF!</v>
      </c>
      <c r="O2322" s="5"/>
      <c r="P2322" s="5"/>
      <c r="Q2322" s="5"/>
      <c r="R2322" s="10"/>
      <c r="S2322" s="3">
        <f>_xlfn.XLOOKUP(E2322,DelayData!C:C,DelayData!E:E,"Not Found")</f>
        <v>0</v>
      </c>
      <c r="T2322" s="3">
        <f>tbl_master[[#This Row],[Delay Mins]]</f>
        <v>0</v>
      </c>
      <c r="U2322" s="41">
        <f t="shared" si="147"/>
        <v>2</v>
      </c>
      <c r="V2322" s="41" t="e" cm="1">
        <f t="array" aca="1" ref="V2322" ca="1">IF(V5COUNT(S2322:S2324)&lt;3,"",AVERAGE(S2322:S2324))</f>
        <v>#NAME?</v>
      </c>
      <c r="W2322" s="41" t="e">
        <f t="shared" ca="1" si="148"/>
        <v>#NAME?</v>
      </c>
      <c r="X2322" s="41" t="e">
        <f t="shared" ca="1" si="149"/>
        <v>#NAME?</v>
      </c>
      <c r="Y2322" s="44" t="e">
        <f t="shared" ca="1" si="150"/>
        <v>#NAME?</v>
      </c>
    </row>
    <row r="2323" spans="1:25" ht="135" hidden="1" x14ac:dyDescent="0.25">
      <c r="A2323" s="3" t="s">
        <v>4188</v>
      </c>
      <c r="B2323" s="4">
        <v>45627</v>
      </c>
      <c r="C2323" s="3"/>
      <c r="D2323" s="5" t="s">
        <v>4189</v>
      </c>
      <c r="E2323" s="3" t="s">
        <v>43</v>
      </c>
      <c r="F2323" s="3">
        <v>8</v>
      </c>
      <c r="G2323" s="3">
        <v>11</v>
      </c>
      <c r="H2323" s="4">
        <v>43868</v>
      </c>
      <c r="I2323" s="3" t="s">
        <v>39</v>
      </c>
      <c r="J2323" s="3" t="s">
        <v>163</v>
      </c>
      <c r="K2323" s="3" t="s">
        <v>28</v>
      </c>
      <c r="L2323" s="5"/>
      <c r="M2323" s="5"/>
      <c r="N2323" s="3" t="e">
        <f>IF(L2323="Availability", 0, IF(AND(#REF!="Y", OR(F2323&gt;2,#REF!&gt; 0)), 1, 0))</f>
        <v>#REF!</v>
      </c>
      <c r="O2323" s="5"/>
      <c r="P2323" s="5"/>
      <c r="Q2323" s="5"/>
      <c r="R2323" s="10"/>
      <c r="S2323" s="3">
        <f>_xlfn.XLOOKUP(E2323,DelayData!C:C,DelayData!E:E,"Not Found")</f>
        <v>0</v>
      </c>
      <c r="T2323" s="3">
        <f>tbl_master[[#This Row],[Delay Mins]]</f>
        <v>0</v>
      </c>
      <c r="U2323" s="41">
        <f t="shared" si="147"/>
        <v>0</v>
      </c>
      <c r="V2323" s="41" t="e" cm="1">
        <f t="array" aca="1" ref="V2323" ca="1">IF(V5COUNT(S2323:S2325)&lt;3,"",AVERAGE(S2323:S2325))</f>
        <v>#NAME?</v>
      </c>
      <c r="W2323" s="41" t="e">
        <f t="shared" ca="1" si="148"/>
        <v>#NAME?</v>
      </c>
      <c r="X2323" s="41" t="e">
        <f t="shared" ca="1" si="149"/>
        <v>#NAME?</v>
      </c>
      <c r="Y2323" s="44" t="e">
        <f t="shared" ca="1" si="150"/>
        <v>#NAME?</v>
      </c>
    </row>
    <row r="2324" spans="1:25" ht="165" hidden="1" x14ac:dyDescent="0.25">
      <c r="A2324" s="3" t="s">
        <v>4190</v>
      </c>
      <c r="B2324" s="4">
        <v>45627</v>
      </c>
      <c r="C2324" s="3"/>
      <c r="D2324" s="5" t="s">
        <v>4191</v>
      </c>
      <c r="E2324" s="3" t="s">
        <v>339</v>
      </c>
      <c r="F2324" s="3">
        <v>0</v>
      </c>
      <c r="G2324" s="3">
        <v>0</v>
      </c>
      <c r="H2324" s="4">
        <v>43584</v>
      </c>
      <c r="I2324" s="3" t="s">
        <v>49</v>
      </c>
      <c r="J2324" s="3" t="s">
        <v>199</v>
      </c>
      <c r="K2324" s="3" t="s">
        <v>28</v>
      </c>
      <c r="L2324" s="5"/>
      <c r="M2324" s="5"/>
      <c r="N2324" s="3" t="e">
        <f>IF(L2324="Availability", 0, IF(AND(#REF!="Y", OR(F2324&gt;2,#REF!&gt; 0)), 1, 0))</f>
        <v>#REF!</v>
      </c>
      <c r="O2324" s="5"/>
      <c r="P2324" s="5"/>
      <c r="Q2324" s="5"/>
      <c r="R2324" s="10"/>
      <c r="S2324" s="3">
        <f>_xlfn.XLOOKUP(E2324,DelayData!C:C,DelayData!E:E,"Not Found")</f>
        <v>5</v>
      </c>
      <c r="T2324" s="3">
        <f>tbl_master[[#This Row],[Delay Mins]]</f>
        <v>5</v>
      </c>
      <c r="U2324" s="41">
        <f t="shared" si="147"/>
        <v>0</v>
      </c>
      <c r="V2324" s="41" t="e" cm="1">
        <f t="array" aca="1" ref="V2324" ca="1">IF(V5COUNT(S2324:S2326)&lt;3,"",AVERAGE(S2324:S2326))</f>
        <v>#NAME?</v>
      </c>
      <c r="W2324" s="41" t="e">
        <f t="shared" ca="1" si="148"/>
        <v>#NAME?</v>
      </c>
      <c r="X2324" s="41" t="e">
        <f t="shared" ca="1" si="149"/>
        <v>#NAME?</v>
      </c>
      <c r="Y2324" s="44" t="e">
        <f t="shared" ca="1" si="150"/>
        <v>#NAME?</v>
      </c>
    </row>
    <row r="2325" spans="1:25" ht="75" hidden="1" x14ac:dyDescent="0.25">
      <c r="A2325" s="3" t="s">
        <v>4192</v>
      </c>
      <c r="B2325" s="4">
        <v>45627</v>
      </c>
      <c r="C2325" s="3"/>
      <c r="D2325" s="5" t="s">
        <v>2513</v>
      </c>
      <c r="E2325" s="3" t="s">
        <v>759</v>
      </c>
      <c r="F2325" s="3">
        <v>3</v>
      </c>
      <c r="G2325" s="3">
        <v>6</v>
      </c>
      <c r="H2325" s="4">
        <v>43532</v>
      </c>
      <c r="I2325" s="3" t="s">
        <v>26</v>
      </c>
      <c r="J2325" s="3" t="s">
        <v>242</v>
      </c>
      <c r="K2325" s="3" t="s">
        <v>28</v>
      </c>
      <c r="L2325" s="5"/>
      <c r="M2325" s="5"/>
      <c r="N2325" s="3" t="e">
        <f>IF(L2325="Availability", 0, IF(AND(#REF!="Y", OR(F2325&gt;2,#REF!&gt; 0)), 1, 0))</f>
        <v>#REF!</v>
      </c>
      <c r="O2325" s="5"/>
      <c r="P2325" s="5"/>
      <c r="Q2325" s="5"/>
      <c r="R2325" s="10"/>
      <c r="S2325" s="3">
        <f>_xlfn.XLOOKUP(E2325,DelayData!C:C,DelayData!E:E,"Not Found")</f>
        <v>0</v>
      </c>
      <c r="T2325" s="3">
        <f>tbl_master[[#This Row],[Delay Mins]]</f>
        <v>0</v>
      </c>
      <c r="U2325" s="41">
        <f t="shared" si="147"/>
        <v>5</v>
      </c>
      <c r="V2325" s="41" t="e" cm="1">
        <f t="array" aca="1" ref="V2325" ca="1">IF(V5COUNT(S2325:S2327)&lt;3,"",AVERAGE(S2325:S2327))</f>
        <v>#NAME?</v>
      </c>
      <c r="W2325" s="41" t="e">
        <f t="shared" ca="1" si="148"/>
        <v>#NAME?</v>
      </c>
      <c r="X2325" s="41" t="e">
        <f t="shared" ca="1" si="149"/>
        <v>#NAME?</v>
      </c>
      <c r="Y2325" s="44" t="e">
        <f t="shared" ca="1" si="150"/>
        <v>#NAME?</v>
      </c>
    </row>
    <row r="2326" spans="1:25" ht="30" hidden="1" x14ac:dyDescent="0.25">
      <c r="A2326" s="3" t="s">
        <v>4193</v>
      </c>
      <c r="B2326" s="4">
        <v>45627</v>
      </c>
      <c r="C2326" s="3"/>
      <c r="D2326" s="5"/>
      <c r="E2326" s="3" t="s">
        <v>333</v>
      </c>
      <c r="F2326" s="3">
        <v>1.5</v>
      </c>
      <c r="G2326" s="3">
        <v>1.5</v>
      </c>
      <c r="H2326" s="3"/>
      <c r="I2326" s="3" t="s">
        <v>33</v>
      </c>
      <c r="J2326" s="3" t="s">
        <v>183</v>
      </c>
      <c r="K2326" s="3" t="s">
        <v>28</v>
      </c>
      <c r="L2326" s="5"/>
      <c r="M2326" s="5"/>
      <c r="N2326" s="3" t="e">
        <f>IF(L2326="Availability", 0, IF(AND(#REF!="Y", OR(F2326&gt;2,#REF!&gt; 0)), 1, 0))</f>
        <v>#REF!</v>
      </c>
      <c r="O2326" s="5"/>
      <c r="P2326" s="5"/>
      <c r="Q2326" s="5"/>
      <c r="R2326" s="10"/>
      <c r="S2326" s="3">
        <f>_xlfn.XLOOKUP(E2326,DelayData!C:C,DelayData!E:E,"Not Found")</f>
        <v>0</v>
      </c>
      <c r="T2326" s="3">
        <f>tbl_master[[#This Row],[Delay Mins]]</f>
        <v>0</v>
      </c>
      <c r="U2326" s="41">
        <f t="shared" si="147"/>
        <v>0</v>
      </c>
      <c r="V2326" s="41" t="e" cm="1">
        <f t="array" aca="1" ref="V2326" ca="1">IF(V5COUNT(S2326:S2328)&lt;3,"",AVERAGE(S2326:S2328))</f>
        <v>#NAME?</v>
      </c>
      <c r="W2326" s="41" t="e">
        <f t="shared" ca="1" si="148"/>
        <v>#NAME?</v>
      </c>
      <c r="X2326" s="41" t="e">
        <f t="shared" ca="1" si="149"/>
        <v>#NAME?</v>
      </c>
      <c r="Y2326" s="44" t="e">
        <f t="shared" ca="1" si="150"/>
        <v>#NAME?</v>
      </c>
    </row>
    <row r="2327" spans="1:25" ht="60" hidden="1" x14ac:dyDescent="0.25">
      <c r="A2327" s="3" t="s">
        <v>4194</v>
      </c>
      <c r="B2327" s="4">
        <v>45627</v>
      </c>
      <c r="C2327" s="3"/>
      <c r="D2327" s="5" t="s">
        <v>1152</v>
      </c>
      <c r="E2327" s="3" t="s">
        <v>216</v>
      </c>
      <c r="F2327" s="3">
        <v>6</v>
      </c>
      <c r="G2327" s="3">
        <v>12</v>
      </c>
      <c r="H2327" s="4">
        <v>43584</v>
      </c>
      <c r="I2327" s="3" t="s">
        <v>217</v>
      </c>
      <c r="J2327" s="3" t="s">
        <v>55</v>
      </c>
      <c r="K2327" s="3" t="s">
        <v>28</v>
      </c>
      <c r="L2327" s="5"/>
      <c r="M2327" s="5"/>
      <c r="N2327" s="3" t="e">
        <f>IF(L2327="Availability", 0, IF(AND(#REF!="Y", OR(F2327&gt;2,#REF!&gt; 0)), 1, 0))</f>
        <v>#REF!</v>
      </c>
      <c r="O2327" s="5"/>
      <c r="P2327" s="5"/>
      <c r="Q2327" s="5"/>
      <c r="R2327" s="10"/>
      <c r="S2327" s="3">
        <f>_xlfn.XLOOKUP(E2327,DelayData!C:C,DelayData!E:E,"Not Found")</f>
        <v>3</v>
      </c>
      <c r="T2327" s="3">
        <f>tbl_master[[#This Row],[Delay Mins]]</f>
        <v>3</v>
      </c>
      <c r="U2327" s="41">
        <f t="shared" si="147"/>
        <v>0</v>
      </c>
      <c r="V2327" s="41" t="e" cm="1">
        <f t="array" aca="1" ref="V2327" ca="1">IF(V5COUNT(S2327:S2329)&lt;3,"",AVERAGE(S2327:S2329))</f>
        <v>#NAME?</v>
      </c>
      <c r="W2327" s="41" t="e">
        <f t="shared" ca="1" si="148"/>
        <v>#NAME?</v>
      </c>
      <c r="X2327" s="41" t="e">
        <f t="shared" ca="1" si="149"/>
        <v>#NAME?</v>
      </c>
      <c r="Y2327" s="44" t="e">
        <f t="shared" ca="1" si="150"/>
        <v>#NAME?</v>
      </c>
    </row>
    <row r="2328" spans="1:25" ht="30" hidden="1" x14ac:dyDescent="0.25">
      <c r="A2328" s="3" t="s">
        <v>4195</v>
      </c>
      <c r="B2328" s="4">
        <v>45627</v>
      </c>
      <c r="C2328" s="3"/>
      <c r="D2328" s="5"/>
      <c r="E2328" s="3" t="s">
        <v>48</v>
      </c>
      <c r="F2328" s="3">
        <v>25</v>
      </c>
      <c r="G2328" s="3">
        <v>34</v>
      </c>
      <c r="H2328" s="3"/>
      <c r="I2328" s="3" t="s">
        <v>33</v>
      </c>
      <c r="J2328" s="3" t="s">
        <v>288</v>
      </c>
      <c r="K2328" s="3" t="s">
        <v>28</v>
      </c>
      <c r="L2328" s="5"/>
      <c r="M2328" s="5"/>
      <c r="N2328" s="3" t="e">
        <f>IF(L2328="Availability", 0, IF(AND(#REF!="Y", OR(F2328&gt;2,#REF!&gt; 0)), 1, 0))</f>
        <v>#REF!</v>
      </c>
      <c r="O2328" s="5"/>
      <c r="P2328" s="5"/>
      <c r="Q2328" s="5"/>
      <c r="R2328" s="10"/>
      <c r="S2328" s="3">
        <f>_xlfn.XLOOKUP(E2328,DelayData!C:C,DelayData!E:E,"Not Found")</f>
        <v>0</v>
      </c>
      <c r="T2328" s="3">
        <f>tbl_master[[#This Row],[Delay Mins]]</f>
        <v>0</v>
      </c>
      <c r="U2328" s="41">
        <f t="shared" si="147"/>
        <v>3</v>
      </c>
      <c r="V2328" s="41" t="e" cm="1">
        <f t="array" aca="1" ref="V2328" ca="1">IF(V5COUNT(S2328:S2330)&lt;3,"",AVERAGE(S2328:S2330))</f>
        <v>#NAME?</v>
      </c>
      <c r="W2328" s="41" t="e">
        <f t="shared" ca="1" si="148"/>
        <v>#NAME?</v>
      </c>
      <c r="X2328" s="41" t="e">
        <f t="shared" ca="1" si="149"/>
        <v>#NAME?</v>
      </c>
      <c r="Y2328" s="44" t="e">
        <f t="shared" ca="1" si="150"/>
        <v>#NAME?</v>
      </c>
    </row>
    <row r="2329" spans="1:25" ht="135" hidden="1" x14ac:dyDescent="0.25">
      <c r="A2329" s="3" t="s">
        <v>4196</v>
      </c>
      <c r="B2329" s="4">
        <v>45626</v>
      </c>
      <c r="C2329" s="3"/>
      <c r="D2329" s="5" t="s">
        <v>4197</v>
      </c>
      <c r="E2329" s="3" t="s">
        <v>128</v>
      </c>
      <c r="F2329" s="3">
        <v>12</v>
      </c>
      <c r="G2329" s="3">
        <v>12</v>
      </c>
      <c r="H2329" s="4">
        <v>43756</v>
      </c>
      <c r="I2329" s="3" t="s">
        <v>39</v>
      </c>
      <c r="J2329" s="3" t="s">
        <v>163</v>
      </c>
      <c r="K2329" s="3" t="s">
        <v>28</v>
      </c>
      <c r="L2329" s="5"/>
      <c r="M2329" s="5"/>
      <c r="N2329" s="3" t="e">
        <f>IF(L2329="Availability", 0, IF(AND(#REF!="Y", OR(F2329&gt;2,#REF!&gt; 0)), 1, 0))</f>
        <v>#REF!</v>
      </c>
      <c r="O2329" s="5"/>
      <c r="P2329" s="5"/>
      <c r="Q2329" s="5"/>
      <c r="R2329" s="10"/>
      <c r="S2329" s="3">
        <f>_xlfn.XLOOKUP(E2329,DelayData!C:C,DelayData!E:E,"Not Found")</f>
        <v>3</v>
      </c>
      <c r="T2329" s="3">
        <f>tbl_master[[#This Row],[Delay Mins]]</f>
        <v>3</v>
      </c>
      <c r="U2329" s="41">
        <f t="shared" si="147"/>
        <v>0</v>
      </c>
      <c r="V2329" s="41" t="e" cm="1">
        <f t="array" aca="1" ref="V2329" ca="1">IF(V5COUNT(S2329:S2331)&lt;3,"",AVERAGE(S2329:S2331))</f>
        <v>#NAME?</v>
      </c>
      <c r="W2329" s="41" t="e">
        <f t="shared" ca="1" si="148"/>
        <v>#NAME?</v>
      </c>
      <c r="X2329" s="41" t="e">
        <f t="shared" ca="1" si="149"/>
        <v>#NAME?</v>
      </c>
      <c r="Y2329" s="44" t="e">
        <f t="shared" ca="1" si="150"/>
        <v>#NAME?</v>
      </c>
    </row>
    <row r="2330" spans="1:25" ht="135" hidden="1" x14ac:dyDescent="0.25">
      <c r="A2330" s="3" t="s">
        <v>4198</v>
      </c>
      <c r="B2330" s="4">
        <v>45626</v>
      </c>
      <c r="C2330" s="3"/>
      <c r="D2330" s="5" t="s">
        <v>4199</v>
      </c>
      <c r="E2330" s="3" t="s">
        <v>4200</v>
      </c>
      <c r="F2330" s="3">
        <v>3</v>
      </c>
      <c r="G2330" s="3">
        <v>3</v>
      </c>
      <c r="H2330" s="4">
        <v>43532</v>
      </c>
      <c r="I2330" s="3" t="s">
        <v>26</v>
      </c>
      <c r="J2330" s="3" t="s">
        <v>242</v>
      </c>
      <c r="K2330" s="3" t="s">
        <v>28</v>
      </c>
      <c r="L2330" s="5"/>
      <c r="M2330" s="5"/>
      <c r="N2330" s="3" t="e">
        <f>IF(L2330="Availability", 0, IF(AND(#REF!="Y", OR(F2330&gt;2,#REF!&gt; 0)), 1, 0))</f>
        <v>#REF!</v>
      </c>
      <c r="O2330" s="5"/>
      <c r="P2330" s="5"/>
      <c r="Q2330" s="5"/>
      <c r="R2330" s="10"/>
      <c r="S2330" s="3">
        <f>_xlfn.XLOOKUP(E2330,DelayData!C:C,DelayData!E:E,"Not Found")</f>
        <v>0</v>
      </c>
      <c r="T2330" s="3">
        <f>tbl_master[[#This Row],[Delay Mins]]</f>
        <v>0</v>
      </c>
      <c r="U2330" s="41">
        <f t="shared" si="147"/>
        <v>3</v>
      </c>
      <c r="V2330" s="41" t="e" cm="1">
        <f t="array" aca="1" ref="V2330" ca="1">IF(V5COUNT(S2330:S2332)&lt;3,"",AVERAGE(S2330:S2332))</f>
        <v>#NAME?</v>
      </c>
      <c r="W2330" s="41" t="e">
        <f t="shared" ca="1" si="148"/>
        <v>#NAME?</v>
      </c>
      <c r="X2330" s="41" t="e">
        <f t="shared" ca="1" si="149"/>
        <v>#NAME?</v>
      </c>
      <c r="Y2330" s="44" t="e">
        <f t="shared" ca="1" si="150"/>
        <v>#NAME?</v>
      </c>
    </row>
    <row r="2331" spans="1:25" ht="30" hidden="1" x14ac:dyDescent="0.25">
      <c r="A2331" s="3" t="s">
        <v>4201</v>
      </c>
      <c r="B2331" s="4">
        <v>45626</v>
      </c>
      <c r="C2331" s="3"/>
      <c r="D2331" s="5"/>
      <c r="E2331" s="3" t="s">
        <v>4202</v>
      </c>
      <c r="F2331" s="3">
        <v>0</v>
      </c>
      <c r="G2331" s="3">
        <v>4</v>
      </c>
      <c r="H2331" s="4">
        <v>43728</v>
      </c>
      <c r="I2331" s="3" t="s">
        <v>1023</v>
      </c>
      <c r="J2331" s="3"/>
      <c r="K2331" s="3" t="s">
        <v>34</v>
      </c>
      <c r="L2331" s="5"/>
      <c r="M2331" s="5"/>
      <c r="N2331" s="3" t="e">
        <f>IF(L2331="Availability", 0, IF(AND(#REF!="Y", OR(F2331&gt;2,#REF!&gt; 0)), 1, 0))</f>
        <v>#REF!</v>
      </c>
      <c r="O2331" s="5"/>
      <c r="P2331" s="5"/>
      <c r="Q2331" s="5"/>
      <c r="R2331" s="10"/>
      <c r="S2331" s="3" t="str">
        <f>_xlfn.XLOOKUP(E2331,DelayData!C:C,DelayData!E:E,"Not Found")</f>
        <v>Not Found</v>
      </c>
      <c r="T2331" s="3" t="str">
        <f>tbl_master[[#This Row],[Delay Mins]]</f>
        <v>Not Found</v>
      </c>
      <c r="U2331" s="41">
        <f t="shared" si="147"/>
        <v>0</v>
      </c>
      <c r="V2331" s="41" t="e" cm="1">
        <f t="array" aca="1" ref="V2331" ca="1">IF(V5COUNT(S2331:S2333)&lt;3,"",AVERAGE(S2331:S2333))</f>
        <v>#NAME?</v>
      </c>
      <c r="W2331" s="41" t="e">
        <f t="shared" ca="1" si="148"/>
        <v>#VALUE!</v>
      </c>
      <c r="X2331" s="41" t="e">
        <f t="shared" ca="1" si="149"/>
        <v>#VALUE!</v>
      </c>
      <c r="Y2331" s="44" t="e">
        <f t="shared" ca="1" si="150"/>
        <v>#VALUE!</v>
      </c>
    </row>
    <row r="2332" spans="1:25" ht="75" hidden="1" x14ac:dyDescent="0.25">
      <c r="A2332" s="3" t="s">
        <v>4203</v>
      </c>
      <c r="B2332" s="4">
        <v>45625</v>
      </c>
      <c r="C2332" s="3"/>
      <c r="D2332" s="5" t="s">
        <v>3792</v>
      </c>
      <c r="E2332" s="3" t="s">
        <v>48</v>
      </c>
      <c r="F2332" s="3">
        <v>7</v>
      </c>
      <c r="G2332" s="3">
        <v>10</v>
      </c>
      <c r="H2332" s="4">
        <v>43852</v>
      </c>
      <c r="I2332" s="3" t="s">
        <v>39</v>
      </c>
      <c r="J2332" s="3" t="s">
        <v>163</v>
      </c>
      <c r="K2332" s="3" t="s">
        <v>28</v>
      </c>
      <c r="L2332" s="5"/>
      <c r="M2332" s="5"/>
      <c r="N2332" s="3" t="e">
        <f>IF(L2332="Availability", 0, IF(AND(#REF!="Y", OR(F2332&gt;2,#REF!&gt; 0)), 1, 0))</f>
        <v>#REF!</v>
      </c>
      <c r="O2332" s="5"/>
      <c r="P2332" s="5"/>
      <c r="Q2332" s="5"/>
      <c r="R2332" s="10"/>
      <c r="S2332" s="3">
        <f>_xlfn.XLOOKUP(E2332,DelayData!C:C,DelayData!E:E,"Not Found")</f>
        <v>0</v>
      </c>
      <c r="T2332" s="3">
        <f>tbl_master[[#This Row],[Delay Mins]]</f>
        <v>0</v>
      </c>
      <c r="U2332" s="41" t="str">
        <f t="shared" si="147"/>
        <v>Not Found</v>
      </c>
      <c r="V2332" s="41" t="e" cm="1">
        <f t="array" aca="1" ref="V2332" ca="1">IF(V5COUNT(S2332:S2334)&lt;3,"",AVERAGE(S2332:S2334))</f>
        <v>#NAME?</v>
      </c>
      <c r="W2332" s="41" t="e">
        <f t="shared" ca="1" si="148"/>
        <v>#VALUE!</v>
      </c>
      <c r="X2332" s="41" t="e">
        <f t="shared" ca="1" si="149"/>
        <v>#VALUE!</v>
      </c>
      <c r="Y2332" s="44" t="e">
        <f t="shared" ca="1" si="150"/>
        <v>#VALUE!</v>
      </c>
    </row>
    <row r="2333" spans="1:25" ht="30" hidden="1" x14ac:dyDescent="0.25">
      <c r="A2333" s="3" t="s">
        <v>4204</v>
      </c>
      <c r="B2333" s="4">
        <v>45625</v>
      </c>
      <c r="C2333" s="3"/>
      <c r="D2333" s="5"/>
      <c r="E2333" s="3" t="s">
        <v>128</v>
      </c>
      <c r="F2333" s="3">
        <v>3</v>
      </c>
      <c r="G2333" s="3">
        <v>3</v>
      </c>
      <c r="H2333" s="3"/>
      <c r="I2333" s="3" t="s">
        <v>119</v>
      </c>
      <c r="J2333" s="3" t="s">
        <v>588</v>
      </c>
      <c r="K2333" s="3" t="s">
        <v>28</v>
      </c>
      <c r="L2333" s="5"/>
      <c r="M2333" s="5"/>
      <c r="N2333" s="3" t="e">
        <f>IF(L2333="Availability", 0, IF(AND(#REF!="Y", OR(F2333&gt;2,#REF!&gt; 0)), 1, 0))</f>
        <v>#REF!</v>
      </c>
      <c r="O2333" s="5"/>
      <c r="P2333" s="5"/>
      <c r="Q2333" s="5"/>
      <c r="R2333" s="10"/>
      <c r="S2333" s="3">
        <f>_xlfn.XLOOKUP(E2333,DelayData!C:C,DelayData!E:E,"Not Found")</f>
        <v>3</v>
      </c>
      <c r="T2333" s="3">
        <f>tbl_master[[#This Row],[Delay Mins]]</f>
        <v>3</v>
      </c>
      <c r="U2333" s="41">
        <f t="shared" si="147"/>
        <v>0</v>
      </c>
      <c r="V2333" s="41" t="e" cm="1">
        <f t="array" aca="1" ref="V2333" ca="1">IF(V5COUNT(S2333:S2335)&lt;3,"",AVERAGE(S2333:S2335))</f>
        <v>#NAME?</v>
      </c>
      <c r="W2333" s="41" t="e">
        <f t="shared" ca="1" si="148"/>
        <v>#NAME?</v>
      </c>
      <c r="X2333" s="41" t="e">
        <f t="shared" ca="1" si="149"/>
        <v>#NAME?</v>
      </c>
      <c r="Y2333" s="44" t="e">
        <f t="shared" ca="1" si="150"/>
        <v>#NAME?</v>
      </c>
    </row>
    <row r="2334" spans="1:25" ht="135" hidden="1" x14ac:dyDescent="0.25">
      <c r="A2334" s="3" t="s">
        <v>4205</v>
      </c>
      <c r="B2334" s="4">
        <v>45625</v>
      </c>
      <c r="C2334" s="3"/>
      <c r="D2334" s="5" t="s">
        <v>4206</v>
      </c>
      <c r="E2334" s="3" t="s">
        <v>95</v>
      </c>
      <c r="F2334" s="3">
        <v>4</v>
      </c>
      <c r="G2334" s="3">
        <v>4</v>
      </c>
      <c r="H2334" s="4">
        <v>43532</v>
      </c>
      <c r="I2334" s="3" t="s">
        <v>26</v>
      </c>
      <c r="J2334" s="3" t="s">
        <v>170</v>
      </c>
      <c r="K2334" s="3" t="s">
        <v>28</v>
      </c>
      <c r="L2334" s="5"/>
      <c r="M2334" s="5"/>
      <c r="N2334" s="3" t="e">
        <f>IF(L2334="Availability", 0, IF(AND(#REF!="Y", OR(F2334&gt;2,#REF!&gt; 0)), 1, 0))</f>
        <v>#REF!</v>
      </c>
      <c r="O2334" s="5"/>
      <c r="P2334" s="5"/>
      <c r="Q2334" s="5"/>
      <c r="R2334" s="10"/>
      <c r="S2334" s="3">
        <f>_xlfn.XLOOKUP(E2334,DelayData!C:C,DelayData!E:E,"Not Found")</f>
        <v>0</v>
      </c>
      <c r="T2334" s="3">
        <f>tbl_master[[#This Row],[Delay Mins]]</f>
        <v>0</v>
      </c>
      <c r="U2334" s="41">
        <f t="shared" si="147"/>
        <v>3</v>
      </c>
      <c r="V2334" s="41" t="e" cm="1">
        <f t="array" aca="1" ref="V2334" ca="1">IF(V5COUNT(S2334:S2336)&lt;3,"",AVERAGE(S2334:S2336))</f>
        <v>#NAME?</v>
      </c>
      <c r="W2334" s="41" t="e">
        <f t="shared" ca="1" si="148"/>
        <v>#NAME?</v>
      </c>
      <c r="X2334" s="41" t="e">
        <f t="shared" ca="1" si="149"/>
        <v>#NAME?</v>
      </c>
      <c r="Y2334" s="44" t="e">
        <f t="shared" ca="1" si="150"/>
        <v>#NAME?</v>
      </c>
    </row>
    <row r="2335" spans="1:25" ht="45" hidden="1" x14ac:dyDescent="0.25">
      <c r="A2335" s="3" t="s">
        <v>4207</v>
      </c>
      <c r="B2335" s="4">
        <v>45625</v>
      </c>
      <c r="C2335" s="3"/>
      <c r="D2335" s="5" t="s">
        <v>3763</v>
      </c>
      <c r="E2335" s="3" t="s">
        <v>95</v>
      </c>
      <c r="F2335" s="3">
        <v>1.5</v>
      </c>
      <c r="G2335" s="3">
        <v>1.5</v>
      </c>
      <c r="H2335" s="4">
        <v>43728</v>
      </c>
      <c r="I2335" s="3" t="s">
        <v>26</v>
      </c>
      <c r="J2335" s="3" t="s">
        <v>27</v>
      </c>
      <c r="K2335" s="3" t="s">
        <v>28</v>
      </c>
      <c r="L2335" s="5"/>
      <c r="M2335" s="5"/>
      <c r="N2335" s="3" t="e">
        <f>IF(L2335="Availability", 0, IF(AND(#REF!="Y", OR(F2335&gt;2,#REF!&gt; 0)), 1, 0))</f>
        <v>#REF!</v>
      </c>
      <c r="O2335" s="5"/>
      <c r="P2335" s="5"/>
      <c r="Q2335" s="5"/>
      <c r="R2335" s="10"/>
      <c r="S2335" s="3">
        <f>_xlfn.XLOOKUP(E2335,DelayData!C:C,DelayData!E:E,"Not Found")</f>
        <v>0</v>
      </c>
      <c r="T2335" s="3">
        <f>tbl_master[[#This Row],[Delay Mins]]</f>
        <v>0</v>
      </c>
      <c r="U2335" s="41">
        <f t="shared" si="147"/>
        <v>0</v>
      </c>
      <c r="V2335" s="41" t="e" cm="1">
        <f t="array" aca="1" ref="V2335" ca="1">IF(V5COUNT(S2335:S2337)&lt;3,"",AVERAGE(S2335:S2337))</f>
        <v>#NAME?</v>
      </c>
      <c r="W2335" s="41" t="e">
        <f t="shared" ca="1" si="148"/>
        <v>#NAME?</v>
      </c>
      <c r="X2335" s="41" t="e">
        <f t="shared" ca="1" si="149"/>
        <v>#NAME?</v>
      </c>
      <c r="Y2335" s="44" t="e">
        <f t="shared" ca="1" si="150"/>
        <v>#NAME?</v>
      </c>
    </row>
    <row r="2336" spans="1:25" ht="30" hidden="1" x14ac:dyDescent="0.25">
      <c r="A2336" s="3" t="s">
        <v>4208</v>
      </c>
      <c r="B2336" s="4">
        <v>45625</v>
      </c>
      <c r="C2336" s="3"/>
      <c r="D2336" s="5"/>
      <c r="E2336" s="3" t="s">
        <v>118</v>
      </c>
      <c r="F2336" s="3">
        <v>0</v>
      </c>
      <c r="G2336" s="3">
        <v>52</v>
      </c>
      <c r="H2336" s="3"/>
      <c r="I2336" s="3" t="s">
        <v>88</v>
      </c>
      <c r="J2336" s="3" t="s">
        <v>27</v>
      </c>
      <c r="K2336" s="3" t="s">
        <v>28</v>
      </c>
      <c r="L2336" s="5"/>
      <c r="M2336" s="5"/>
      <c r="N2336" s="3" t="e">
        <f>IF(L2336="Availability", 0, IF(AND(#REF!="Y", OR(F2336&gt;2,#REF!&gt; 0)), 1, 0))</f>
        <v>#REF!</v>
      </c>
      <c r="O2336" s="5"/>
      <c r="P2336" s="5"/>
      <c r="Q2336" s="5"/>
      <c r="R2336" s="10"/>
      <c r="S2336" s="3">
        <f>_xlfn.XLOOKUP(E2336,DelayData!C:C,DelayData!E:E,"Not Found")</f>
        <v>0</v>
      </c>
      <c r="T2336" s="3">
        <f>tbl_master[[#This Row],[Delay Mins]]</f>
        <v>0</v>
      </c>
      <c r="U2336" s="41">
        <f t="shared" si="147"/>
        <v>0</v>
      </c>
      <c r="V2336" s="41" t="e" cm="1">
        <f t="array" aca="1" ref="V2336" ca="1">IF(V5COUNT(S2336:S2338)&lt;3,"",AVERAGE(S2336:S2338))</f>
        <v>#NAME?</v>
      </c>
      <c r="W2336" s="41" t="e">
        <f t="shared" ca="1" si="148"/>
        <v>#NAME?</v>
      </c>
      <c r="X2336" s="41" t="e">
        <f t="shared" ca="1" si="149"/>
        <v>#NAME?</v>
      </c>
      <c r="Y2336" s="44" t="e">
        <f t="shared" ca="1" si="150"/>
        <v>#NAME?</v>
      </c>
    </row>
    <row r="2337" spans="1:25" ht="60" hidden="1" x14ac:dyDescent="0.25">
      <c r="A2337" s="3" t="s">
        <v>4209</v>
      </c>
      <c r="B2337" s="4">
        <v>45624</v>
      </c>
      <c r="C2337" s="3"/>
      <c r="D2337" s="5" t="s">
        <v>1540</v>
      </c>
      <c r="E2337" s="3" t="s">
        <v>146</v>
      </c>
      <c r="F2337" s="3">
        <v>4</v>
      </c>
      <c r="G2337" s="3">
        <v>4</v>
      </c>
      <c r="H2337" s="4">
        <v>43859</v>
      </c>
      <c r="I2337" s="3" t="s">
        <v>1611</v>
      </c>
      <c r="J2337" s="3"/>
      <c r="K2337" s="3" t="s">
        <v>424</v>
      </c>
      <c r="L2337" s="5"/>
      <c r="M2337" s="5"/>
      <c r="N2337" s="3" t="e">
        <f>IF(L2337="Availability", 0, IF(AND(#REF!="Y", OR(F2337&gt;2,#REF!&gt; 0)), 1, 0))</f>
        <v>#REF!</v>
      </c>
      <c r="O2337" s="5"/>
      <c r="P2337" s="5"/>
      <c r="Q2337" s="5"/>
      <c r="R2337" s="10"/>
      <c r="S2337" s="3">
        <f>_xlfn.XLOOKUP(E2337,DelayData!C:C,DelayData!E:E,"Not Found")</f>
        <v>6</v>
      </c>
      <c r="T2337" s="3">
        <f>tbl_master[[#This Row],[Delay Mins]]</f>
        <v>6</v>
      </c>
      <c r="U2337" s="41">
        <f t="shared" si="147"/>
        <v>0</v>
      </c>
      <c r="V2337" s="41" t="e" cm="1">
        <f t="array" aca="1" ref="V2337" ca="1">IF(V5COUNT(S2337:S2339)&lt;3,"",AVERAGE(S2337:S2339))</f>
        <v>#NAME?</v>
      </c>
      <c r="W2337" s="41" t="e">
        <f t="shared" ca="1" si="148"/>
        <v>#NAME?</v>
      </c>
      <c r="X2337" s="41" t="e">
        <f t="shared" ca="1" si="149"/>
        <v>#NAME?</v>
      </c>
      <c r="Y2337" s="44" t="e">
        <f t="shared" ca="1" si="150"/>
        <v>#NAME?</v>
      </c>
    </row>
    <row r="2338" spans="1:25" ht="30" hidden="1" x14ac:dyDescent="0.25">
      <c r="A2338" s="3" t="s">
        <v>4210</v>
      </c>
      <c r="B2338" s="4">
        <v>45624</v>
      </c>
      <c r="C2338" s="3"/>
      <c r="D2338" s="5"/>
      <c r="E2338" s="3" t="s">
        <v>87</v>
      </c>
      <c r="F2338" s="3">
        <v>17</v>
      </c>
      <c r="G2338" s="3">
        <v>22</v>
      </c>
      <c r="H2338" s="3"/>
      <c r="I2338" s="3" t="s">
        <v>119</v>
      </c>
      <c r="J2338" s="3" t="s">
        <v>27</v>
      </c>
      <c r="K2338" s="3" t="s">
        <v>28</v>
      </c>
      <c r="L2338" s="5"/>
      <c r="M2338" s="5"/>
      <c r="N2338" s="3" t="e">
        <f>IF(L2338="Availability", 0, IF(AND(#REF!="Y", OR(F2338&gt;2,#REF!&gt; 0)), 1, 0))</f>
        <v>#REF!</v>
      </c>
      <c r="O2338" s="5"/>
      <c r="P2338" s="5"/>
      <c r="Q2338" s="5"/>
      <c r="R2338" s="10"/>
      <c r="S2338" s="3">
        <f>_xlfn.XLOOKUP(E2338,DelayData!C:C,DelayData!E:E,"Not Found")</f>
        <v>0</v>
      </c>
      <c r="T2338" s="3">
        <f>tbl_master[[#This Row],[Delay Mins]]</f>
        <v>0</v>
      </c>
      <c r="U2338" s="41">
        <f t="shared" si="147"/>
        <v>6</v>
      </c>
      <c r="V2338" s="41" t="e" cm="1">
        <f t="array" aca="1" ref="V2338" ca="1">IF(V5COUNT(S2338:S2340)&lt;3,"",AVERAGE(S2338:S2340))</f>
        <v>#NAME?</v>
      </c>
      <c r="W2338" s="41" t="e">
        <f t="shared" ca="1" si="148"/>
        <v>#NAME?</v>
      </c>
      <c r="X2338" s="41" t="e">
        <f t="shared" ca="1" si="149"/>
        <v>#NAME?</v>
      </c>
      <c r="Y2338" s="44" t="e">
        <f t="shared" ca="1" si="150"/>
        <v>#NAME?</v>
      </c>
    </row>
    <row r="2339" spans="1:25" ht="60" hidden="1" x14ac:dyDescent="0.25">
      <c r="A2339" s="3" t="s">
        <v>4211</v>
      </c>
      <c r="B2339" s="4">
        <v>45624</v>
      </c>
      <c r="C2339" s="3"/>
      <c r="D2339" s="5" t="s">
        <v>472</v>
      </c>
      <c r="E2339" s="3" t="s">
        <v>43</v>
      </c>
      <c r="F2339" s="3">
        <v>7</v>
      </c>
      <c r="G2339" s="3">
        <v>12</v>
      </c>
      <c r="H2339" s="4">
        <v>43550</v>
      </c>
      <c r="I2339" s="3" t="s">
        <v>217</v>
      </c>
      <c r="J2339" s="3" t="s">
        <v>44</v>
      </c>
      <c r="K2339" s="3" t="s">
        <v>28</v>
      </c>
      <c r="L2339" s="5"/>
      <c r="M2339" s="5"/>
      <c r="N2339" s="3" t="e">
        <f>IF(L2339="Availability", 0, IF(AND(#REF!="Y", OR(F2339&gt;2,#REF!&gt; 0)), 1, 0))</f>
        <v>#REF!</v>
      </c>
      <c r="O2339" s="5"/>
      <c r="P2339" s="5"/>
      <c r="Q2339" s="5"/>
      <c r="R2339" s="10"/>
      <c r="S2339" s="3">
        <f>_xlfn.XLOOKUP(E2339,DelayData!C:C,DelayData!E:E,"Not Found")</f>
        <v>0</v>
      </c>
      <c r="T2339" s="3">
        <f>tbl_master[[#This Row],[Delay Mins]]</f>
        <v>0</v>
      </c>
      <c r="U2339" s="41">
        <f t="shared" si="147"/>
        <v>0</v>
      </c>
      <c r="V2339" s="41" t="e" cm="1">
        <f t="array" aca="1" ref="V2339" ca="1">IF(V5COUNT(S2339:S2341)&lt;3,"",AVERAGE(S2339:S2341))</f>
        <v>#NAME?</v>
      </c>
      <c r="W2339" s="41" t="e">
        <f t="shared" ca="1" si="148"/>
        <v>#NAME?</v>
      </c>
      <c r="X2339" s="41" t="e">
        <f t="shared" ca="1" si="149"/>
        <v>#NAME?</v>
      </c>
      <c r="Y2339" s="44" t="e">
        <f t="shared" ca="1" si="150"/>
        <v>#NAME?</v>
      </c>
    </row>
    <row r="2340" spans="1:25" ht="75" hidden="1" x14ac:dyDescent="0.25">
      <c r="A2340" s="3" t="s">
        <v>4212</v>
      </c>
      <c r="B2340" s="4">
        <v>45624</v>
      </c>
      <c r="C2340" s="3"/>
      <c r="D2340" s="5" t="s">
        <v>3941</v>
      </c>
      <c r="E2340" s="3" t="s">
        <v>387</v>
      </c>
      <c r="F2340" s="3">
        <v>13</v>
      </c>
      <c r="G2340" s="3">
        <v>26</v>
      </c>
      <c r="H2340" s="4">
        <v>43545</v>
      </c>
      <c r="I2340" s="3" t="s">
        <v>39</v>
      </c>
      <c r="J2340" s="3" t="s">
        <v>163</v>
      </c>
      <c r="K2340" s="3" t="s">
        <v>28</v>
      </c>
      <c r="L2340" s="5"/>
      <c r="M2340" s="5"/>
      <c r="N2340" s="3" t="e">
        <f>IF(L2340="Availability", 0, IF(AND(#REF!="Y", OR(F2340&gt;2,#REF!&gt; 0)), 1, 0))</f>
        <v>#REF!</v>
      </c>
      <c r="O2340" s="5"/>
      <c r="P2340" s="5"/>
      <c r="Q2340" s="5"/>
      <c r="R2340" s="10"/>
      <c r="S2340" s="3">
        <f>_xlfn.XLOOKUP(E2340,DelayData!C:C,DelayData!E:E,"Not Found")</f>
        <v>31</v>
      </c>
      <c r="T2340" s="3">
        <f>tbl_master[[#This Row],[Delay Mins]]</f>
        <v>31</v>
      </c>
      <c r="U2340" s="41">
        <f t="shared" si="147"/>
        <v>0</v>
      </c>
      <c r="V2340" s="41" t="e" cm="1">
        <f t="array" aca="1" ref="V2340" ca="1">IF(V5COUNT(S2340:S2342)&lt;3,"",AVERAGE(S2340:S2342))</f>
        <v>#NAME?</v>
      </c>
      <c r="W2340" s="41" t="e">
        <f t="shared" ca="1" si="148"/>
        <v>#NAME?</v>
      </c>
      <c r="X2340" s="41" t="e">
        <f t="shared" ca="1" si="149"/>
        <v>#NAME?</v>
      </c>
      <c r="Y2340" s="44" t="e">
        <f t="shared" ca="1" si="150"/>
        <v>#NAME?</v>
      </c>
    </row>
    <row r="2341" spans="1:25" ht="60" hidden="1" x14ac:dyDescent="0.25">
      <c r="A2341" s="3" t="s">
        <v>4213</v>
      </c>
      <c r="B2341" s="4">
        <v>45624</v>
      </c>
      <c r="C2341" s="3"/>
      <c r="D2341" s="5" t="s">
        <v>231</v>
      </c>
      <c r="E2341" s="3" t="s">
        <v>241</v>
      </c>
      <c r="F2341" s="3">
        <v>3</v>
      </c>
      <c r="G2341" s="3">
        <v>3</v>
      </c>
      <c r="H2341" s="4">
        <v>43549</v>
      </c>
      <c r="I2341" s="3" t="s">
        <v>26</v>
      </c>
      <c r="J2341" s="3" t="s">
        <v>242</v>
      </c>
      <c r="K2341" s="3" t="s">
        <v>28</v>
      </c>
      <c r="L2341" s="5"/>
      <c r="M2341" s="5"/>
      <c r="N2341" s="3" t="e">
        <f>IF(L2341="Availability", 0, IF(AND(#REF!="Y", OR(F2341&gt;2,#REF!&gt; 0)), 1, 0))</f>
        <v>#REF!</v>
      </c>
      <c r="O2341" s="5"/>
      <c r="P2341" s="5"/>
      <c r="Q2341" s="5"/>
      <c r="R2341" s="10"/>
      <c r="S2341" s="3">
        <f>_xlfn.XLOOKUP(E2341,DelayData!C:C,DelayData!E:E,"Not Found")</f>
        <v>0</v>
      </c>
      <c r="T2341" s="3">
        <f>tbl_master[[#This Row],[Delay Mins]]</f>
        <v>0</v>
      </c>
      <c r="U2341" s="41">
        <f t="shared" si="147"/>
        <v>31</v>
      </c>
      <c r="V2341" s="41" t="e" cm="1">
        <f t="array" aca="1" ref="V2341" ca="1">IF(V5COUNT(S2341:S2343)&lt;3,"",AVERAGE(S2341:S2343))</f>
        <v>#NAME?</v>
      </c>
      <c r="W2341" s="41" t="e">
        <f t="shared" ca="1" si="148"/>
        <v>#NAME?</v>
      </c>
      <c r="X2341" s="41" t="e">
        <f t="shared" ca="1" si="149"/>
        <v>#NAME?</v>
      </c>
      <c r="Y2341" s="44" t="e">
        <f t="shared" ca="1" si="150"/>
        <v>#NAME?</v>
      </c>
    </row>
    <row r="2342" spans="1:25" ht="60" hidden="1" x14ac:dyDescent="0.25">
      <c r="A2342" s="3" t="s">
        <v>4214</v>
      </c>
      <c r="B2342" s="4">
        <v>45624</v>
      </c>
      <c r="C2342" s="3"/>
      <c r="D2342" s="5" t="s">
        <v>4103</v>
      </c>
      <c r="E2342" s="3" t="s">
        <v>25</v>
      </c>
      <c r="F2342" s="3">
        <v>0</v>
      </c>
      <c r="G2342" s="3">
        <v>0</v>
      </c>
      <c r="H2342" s="4">
        <v>43686</v>
      </c>
      <c r="I2342" s="3" t="s">
        <v>217</v>
      </c>
      <c r="J2342" s="3" t="s">
        <v>55</v>
      </c>
      <c r="K2342" s="3" t="s">
        <v>28</v>
      </c>
      <c r="L2342" s="5"/>
      <c r="M2342" s="5"/>
      <c r="N2342" s="3" t="e">
        <f>IF(L2342="Availability", 0, IF(AND(#REF!="Y", OR(F2342&gt;2,#REF!&gt; 0)), 1, 0))</f>
        <v>#REF!</v>
      </c>
      <c r="O2342" s="5"/>
      <c r="P2342" s="5"/>
      <c r="Q2342" s="5"/>
      <c r="R2342" s="10"/>
      <c r="S2342" s="3">
        <f>_xlfn.XLOOKUP(E2342,DelayData!C:C,DelayData!E:E,"Not Found")</f>
        <v>0</v>
      </c>
      <c r="T2342" s="3">
        <f>tbl_master[[#This Row],[Delay Mins]]</f>
        <v>0</v>
      </c>
      <c r="U2342" s="41">
        <f t="shared" si="147"/>
        <v>0</v>
      </c>
      <c r="V2342" s="41" t="e" cm="1">
        <f t="array" aca="1" ref="V2342" ca="1">IF(V5COUNT(S2342:S2344)&lt;3,"",AVERAGE(S2342:S2344))</f>
        <v>#NAME?</v>
      </c>
      <c r="W2342" s="41" t="e">
        <f t="shared" ca="1" si="148"/>
        <v>#NAME?</v>
      </c>
      <c r="X2342" s="41" t="e">
        <f t="shared" ca="1" si="149"/>
        <v>#NAME?</v>
      </c>
      <c r="Y2342" s="44" t="e">
        <f t="shared" ca="1" si="150"/>
        <v>#NAME?</v>
      </c>
    </row>
    <row r="2343" spans="1:25" ht="30" hidden="1" x14ac:dyDescent="0.25">
      <c r="A2343" s="3" t="s">
        <v>4215</v>
      </c>
      <c r="B2343" s="4">
        <v>45624</v>
      </c>
      <c r="C2343" s="3"/>
      <c r="D2343" s="5"/>
      <c r="E2343" s="3" t="s">
        <v>133</v>
      </c>
      <c r="F2343" s="3">
        <v>30</v>
      </c>
      <c r="G2343" s="3">
        <v>30</v>
      </c>
      <c r="H2343" s="4">
        <v>43920</v>
      </c>
      <c r="I2343" s="3" t="s">
        <v>54</v>
      </c>
      <c r="J2343" s="3"/>
      <c r="K2343" s="3" t="s">
        <v>34</v>
      </c>
      <c r="L2343" s="5"/>
      <c r="M2343" s="5"/>
      <c r="N2343" s="3" t="e">
        <f>IF(L2343="Availability", 0, IF(AND(#REF!="Y", OR(F2343&gt;2,#REF!&gt; 0)), 1, 0))</f>
        <v>#REF!</v>
      </c>
      <c r="O2343" s="5"/>
      <c r="P2343" s="5"/>
      <c r="Q2343" s="5"/>
      <c r="R2343" s="10"/>
      <c r="S2343" s="3">
        <f>_xlfn.XLOOKUP(E2343,DelayData!C:C,DelayData!E:E,"Not Found")</f>
        <v>101</v>
      </c>
      <c r="T2343" s="3">
        <f>tbl_master[[#This Row],[Delay Mins]]</f>
        <v>101</v>
      </c>
      <c r="U2343" s="41">
        <f t="shared" si="147"/>
        <v>0</v>
      </c>
      <c r="V2343" s="41" t="e" cm="1">
        <f t="array" aca="1" ref="V2343" ca="1">IF(V5COUNT(S2343:S2345)&lt;3,"",AVERAGE(S2343:S2345))</f>
        <v>#NAME?</v>
      </c>
      <c r="W2343" s="41" t="e">
        <f t="shared" ca="1" si="148"/>
        <v>#NAME?</v>
      </c>
      <c r="X2343" s="41" t="e">
        <f t="shared" ca="1" si="149"/>
        <v>#NAME?</v>
      </c>
      <c r="Y2343" s="44" t="e">
        <f t="shared" ca="1" si="150"/>
        <v>#NAME?</v>
      </c>
    </row>
    <row r="2344" spans="1:25" ht="30" hidden="1" x14ac:dyDescent="0.25">
      <c r="A2344" s="3" t="s">
        <v>4216</v>
      </c>
      <c r="B2344" s="4">
        <v>45624</v>
      </c>
      <c r="C2344" s="3"/>
      <c r="D2344" s="5"/>
      <c r="E2344" s="3" t="s">
        <v>133</v>
      </c>
      <c r="F2344" s="3">
        <v>7</v>
      </c>
      <c r="G2344" s="3">
        <v>7</v>
      </c>
      <c r="H2344" s="4">
        <v>43672</v>
      </c>
      <c r="I2344" s="3" t="s">
        <v>54</v>
      </c>
      <c r="J2344" s="3"/>
      <c r="K2344" s="3" t="s">
        <v>34</v>
      </c>
      <c r="L2344" s="5"/>
      <c r="M2344" s="5"/>
      <c r="N2344" s="3" t="e">
        <f>IF(L2344="Availability", 0, IF(AND(#REF!="Y", OR(F2344&gt;2,#REF!&gt; 0)), 1, 0))</f>
        <v>#REF!</v>
      </c>
      <c r="O2344" s="5"/>
      <c r="P2344" s="5"/>
      <c r="Q2344" s="5"/>
      <c r="R2344" s="10"/>
      <c r="S2344" s="3">
        <f>_xlfn.XLOOKUP(E2344,DelayData!C:C,DelayData!E:E,"Not Found")</f>
        <v>101</v>
      </c>
      <c r="T2344" s="3">
        <f>tbl_master[[#This Row],[Delay Mins]]</f>
        <v>101</v>
      </c>
      <c r="U2344" s="41">
        <f t="shared" si="147"/>
        <v>101</v>
      </c>
      <c r="V2344" s="41" t="e" cm="1">
        <f t="array" aca="1" ref="V2344" ca="1">IF(V5COUNT(S2344:S2346)&lt;3,"",AVERAGE(S2344:S2346))</f>
        <v>#NAME?</v>
      </c>
      <c r="W2344" s="41" t="e">
        <f t="shared" ca="1" si="148"/>
        <v>#NAME?</v>
      </c>
      <c r="X2344" s="41" t="e">
        <f t="shared" ca="1" si="149"/>
        <v>#NAME?</v>
      </c>
      <c r="Y2344" s="44" t="e">
        <f t="shared" ca="1" si="150"/>
        <v>#NAME?</v>
      </c>
    </row>
    <row r="2345" spans="1:25" ht="30" hidden="1" x14ac:dyDescent="0.25">
      <c r="A2345" s="3" t="s">
        <v>4217</v>
      </c>
      <c r="B2345" s="4">
        <v>45624</v>
      </c>
      <c r="C2345" s="3"/>
      <c r="D2345" s="5"/>
      <c r="E2345" s="3" t="s">
        <v>87</v>
      </c>
      <c r="F2345" s="3">
        <v>0</v>
      </c>
      <c r="G2345" s="3">
        <v>10</v>
      </c>
      <c r="H2345" s="4">
        <v>43943</v>
      </c>
      <c r="I2345" s="3" t="s">
        <v>49</v>
      </c>
      <c r="J2345" s="3" t="s">
        <v>246</v>
      </c>
      <c r="K2345" s="3" t="s">
        <v>28</v>
      </c>
      <c r="L2345" s="5"/>
      <c r="M2345" s="5"/>
      <c r="N2345" s="3" t="e">
        <f>IF(L2345="Availability", 0, IF(AND(#REF!="Y", OR(F2345&gt;2,#REF!&gt; 0)), 1, 0))</f>
        <v>#REF!</v>
      </c>
      <c r="O2345" s="5"/>
      <c r="P2345" s="5"/>
      <c r="Q2345" s="5"/>
      <c r="R2345" s="10"/>
      <c r="S2345" s="3">
        <f>_xlfn.XLOOKUP(E2345,DelayData!C:C,DelayData!E:E,"Not Found")</f>
        <v>0</v>
      </c>
      <c r="T2345" s="3">
        <f>tbl_master[[#This Row],[Delay Mins]]</f>
        <v>0</v>
      </c>
      <c r="U2345" s="41">
        <f t="shared" si="147"/>
        <v>101</v>
      </c>
      <c r="V2345" s="41" t="e" cm="1">
        <f t="array" aca="1" ref="V2345" ca="1">IF(V5COUNT(S2345:S2347)&lt;3,"",AVERAGE(S2345:S2347))</f>
        <v>#NAME?</v>
      </c>
      <c r="W2345" s="41" t="e">
        <f t="shared" ca="1" si="148"/>
        <v>#NAME?</v>
      </c>
      <c r="X2345" s="41" t="e">
        <f t="shared" ca="1" si="149"/>
        <v>#NAME?</v>
      </c>
      <c r="Y2345" s="44" t="e">
        <f t="shared" ca="1" si="150"/>
        <v>#NAME?</v>
      </c>
    </row>
    <row r="2346" spans="1:25" ht="75" hidden="1" x14ac:dyDescent="0.25">
      <c r="A2346" s="3" t="s">
        <v>4218</v>
      </c>
      <c r="B2346" s="4">
        <v>45623</v>
      </c>
      <c r="C2346" s="3"/>
      <c r="D2346" s="5" t="s">
        <v>3937</v>
      </c>
      <c r="E2346" s="3" t="s">
        <v>2475</v>
      </c>
      <c r="F2346" s="3">
        <v>1.5</v>
      </c>
      <c r="G2346" s="3">
        <v>1.5</v>
      </c>
      <c r="H2346" s="4">
        <v>43549</v>
      </c>
      <c r="I2346" s="3" t="s">
        <v>26</v>
      </c>
      <c r="J2346" s="3" t="s">
        <v>242</v>
      </c>
      <c r="K2346" s="3" t="s">
        <v>28</v>
      </c>
      <c r="L2346" s="5"/>
      <c r="M2346" s="5"/>
      <c r="N2346" s="3" t="e">
        <f>IF(L2346="Availability", 0, IF(AND(#REF!="Y", OR(F2346&gt;2,#REF!&gt; 0)), 1, 0))</f>
        <v>#REF!</v>
      </c>
      <c r="O2346" s="5"/>
      <c r="P2346" s="5"/>
      <c r="Q2346" s="5"/>
      <c r="R2346" s="10"/>
      <c r="S2346" s="3">
        <f>_xlfn.XLOOKUP(E2346,DelayData!C:C,DelayData!E:E,"Not Found")</f>
        <v>0</v>
      </c>
      <c r="T2346" s="3">
        <f>tbl_master[[#This Row],[Delay Mins]]</f>
        <v>0</v>
      </c>
      <c r="U2346" s="41">
        <f t="shared" si="147"/>
        <v>0</v>
      </c>
      <c r="V2346" s="41" t="e" cm="1">
        <f t="array" aca="1" ref="V2346" ca="1">IF(V5COUNT(S2346:S2348)&lt;3,"",AVERAGE(S2346:S2348))</f>
        <v>#NAME?</v>
      </c>
      <c r="W2346" s="41" t="e">
        <f t="shared" ca="1" si="148"/>
        <v>#NAME?</v>
      </c>
      <c r="X2346" s="41" t="e">
        <f t="shared" ca="1" si="149"/>
        <v>#NAME?</v>
      </c>
      <c r="Y2346" s="44" t="e">
        <f t="shared" ca="1" si="150"/>
        <v>#NAME?</v>
      </c>
    </row>
    <row r="2347" spans="1:25" ht="30" hidden="1" x14ac:dyDescent="0.25">
      <c r="A2347" s="3" t="s">
        <v>4219</v>
      </c>
      <c r="B2347" s="4">
        <v>45623</v>
      </c>
      <c r="C2347" s="3"/>
      <c r="D2347" s="5"/>
      <c r="E2347" s="3" t="s">
        <v>95</v>
      </c>
      <c r="F2347" s="3">
        <v>26</v>
      </c>
      <c r="G2347" s="3">
        <v>73</v>
      </c>
      <c r="H2347" s="4">
        <v>43852</v>
      </c>
      <c r="I2347" s="3" t="s">
        <v>49</v>
      </c>
      <c r="J2347" s="3" t="s">
        <v>246</v>
      </c>
      <c r="K2347" s="3" t="s">
        <v>28</v>
      </c>
      <c r="L2347" s="5"/>
      <c r="M2347" s="5"/>
      <c r="N2347" s="3" t="e">
        <f>IF(L2347="Availability", 0, IF(AND(#REF!="Y", OR(F2347&gt;2,#REF!&gt; 0)), 1, 0))</f>
        <v>#REF!</v>
      </c>
      <c r="O2347" s="5"/>
      <c r="P2347" s="5"/>
      <c r="Q2347" s="5"/>
      <c r="R2347" s="10"/>
      <c r="S2347" s="3">
        <f>_xlfn.XLOOKUP(E2347,DelayData!C:C,DelayData!E:E,"Not Found")</f>
        <v>0</v>
      </c>
      <c r="T2347" s="3">
        <f>tbl_master[[#This Row],[Delay Mins]]</f>
        <v>0</v>
      </c>
      <c r="U2347" s="41">
        <f t="shared" si="147"/>
        <v>0</v>
      </c>
      <c r="V2347" s="41" t="e" cm="1">
        <f t="array" aca="1" ref="V2347" ca="1">IF(V5COUNT(S2347:S2349)&lt;3,"",AVERAGE(S2347:S2349))</f>
        <v>#NAME?</v>
      </c>
      <c r="W2347" s="41" t="e">
        <f t="shared" ca="1" si="148"/>
        <v>#NAME?</v>
      </c>
      <c r="X2347" s="41" t="e">
        <f t="shared" ca="1" si="149"/>
        <v>#NAME?</v>
      </c>
      <c r="Y2347" s="44" t="e">
        <f t="shared" ca="1" si="150"/>
        <v>#NAME?</v>
      </c>
    </row>
    <row r="2348" spans="1:25" hidden="1" x14ac:dyDescent="0.25">
      <c r="A2348" s="3" t="s">
        <v>4220</v>
      </c>
      <c r="B2348" s="4">
        <v>45623</v>
      </c>
      <c r="C2348" s="3"/>
      <c r="D2348" s="5"/>
      <c r="E2348" s="3" t="s">
        <v>207</v>
      </c>
      <c r="F2348" s="3">
        <v>0</v>
      </c>
      <c r="G2348" s="3">
        <v>0</v>
      </c>
      <c r="H2348" s="4">
        <v>43957</v>
      </c>
      <c r="I2348" s="3" t="s">
        <v>26</v>
      </c>
      <c r="J2348" s="3"/>
      <c r="K2348" s="3" t="s">
        <v>34</v>
      </c>
      <c r="L2348" s="5"/>
      <c r="M2348" s="5"/>
      <c r="N2348" s="3" t="e">
        <f>IF(L2348="Availability", 0, IF(AND(#REF!="Y", OR(F2348&gt;2,#REF!&gt; 0)), 1, 0))</f>
        <v>#REF!</v>
      </c>
      <c r="O2348" s="5"/>
      <c r="P2348" s="5"/>
      <c r="Q2348" s="5"/>
      <c r="R2348" s="10"/>
      <c r="S2348" s="3">
        <f>_xlfn.XLOOKUP(E2348,DelayData!C:C,DelayData!E:E,"Not Found")</f>
        <v>0</v>
      </c>
      <c r="T2348" s="3">
        <f>tbl_master[[#This Row],[Delay Mins]]</f>
        <v>0</v>
      </c>
      <c r="U2348" s="41">
        <f t="shared" si="147"/>
        <v>0</v>
      </c>
      <c r="V2348" s="41" t="e" cm="1">
        <f t="array" aca="1" ref="V2348" ca="1">IF(V5COUNT(S2348:S2350)&lt;3,"",AVERAGE(S2348:S2350))</f>
        <v>#NAME?</v>
      </c>
      <c r="W2348" s="41" t="e">
        <f t="shared" ca="1" si="148"/>
        <v>#NAME?</v>
      </c>
      <c r="X2348" s="41" t="e">
        <f t="shared" ca="1" si="149"/>
        <v>#NAME?</v>
      </c>
      <c r="Y2348" s="44" t="e">
        <f t="shared" ca="1" si="150"/>
        <v>#NAME?</v>
      </c>
    </row>
    <row r="2349" spans="1:25" ht="75" hidden="1" x14ac:dyDescent="0.25">
      <c r="A2349" s="3" t="s">
        <v>4221</v>
      </c>
      <c r="B2349" s="4">
        <v>45623</v>
      </c>
      <c r="C2349" s="3"/>
      <c r="D2349" s="5" t="s">
        <v>1754</v>
      </c>
      <c r="E2349" s="3" t="s">
        <v>58</v>
      </c>
      <c r="F2349" s="3">
        <v>7</v>
      </c>
      <c r="G2349" s="3">
        <v>8</v>
      </c>
      <c r="H2349" s="4">
        <v>43791</v>
      </c>
      <c r="I2349" s="3" t="s">
        <v>59</v>
      </c>
      <c r="J2349" s="3" t="s">
        <v>55</v>
      </c>
      <c r="K2349" s="3" t="s">
        <v>28</v>
      </c>
      <c r="L2349" s="5"/>
      <c r="M2349" s="5"/>
      <c r="N2349" s="3" t="e">
        <f>IF(L2349="Availability", 0, IF(AND(#REF!="Y", OR(F2349&gt;2,#REF!&gt; 0)), 1, 0))</f>
        <v>#REF!</v>
      </c>
      <c r="O2349" s="5"/>
      <c r="P2349" s="5"/>
      <c r="Q2349" s="5"/>
      <c r="R2349" s="10"/>
      <c r="S2349" s="3">
        <f>_xlfn.XLOOKUP(E2349,DelayData!C:C,DelayData!E:E,"Not Found")</f>
        <v>2</v>
      </c>
      <c r="T2349" s="3">
        <f>tbl_master[[#This Row],[Delay Mins]]</f>
        <v>2</v>
      </c>
      <c r="U2349" s="41">
        <f t="shared" si="147"/>
        <v>0</v>
      </c>
      <c r="V2349" s="41" t="e" cm="1">
        <f t="array" aca="1" ref="V2349" ca="1">IF(V5COUNT(S2349:S2351)&lt;3,"",AVERAGE(S2349:S2351))</f>
        <v>#NAME?</v>
      </c>
      <c r="W2349" s="41" t="e">
        <f t="shared" ca="1" si="148"/>
        <v>#NAME?</v>
      </c>
      <c r="X2349" s="41" t="e">
        <f t="shared" ca="1" si="149"/>
        <v>#NAME?</v>
      </c>
      <c r="Y2349" s="44" t="e">
        <f t="shared" ca="1" si="150"/>
        <v>#NAME?</v>
      </c>
    </row>
    <row r="2350" spans="1:25" ht="60" hidden="1" x14ac:dyDescent="0.25">
      <c r="A2350" s="3" t="s">
        <v>4222</v>
      </c>
      <c r="B2350" s="4">
        <v>45623</v>
      </c>
      <c r="C2350" s="3"/>
      <c r="D2350" s="5" t="s">
        <v>4103</v>
      </c>
      <c r="E2350" s="3" t="s">
        <v>25</v>
      </c>
      <c r="F2350" s="3">
        <v>15</v>
      </c>
      <c r="G2350" s="3">
        <v>18</v>
      </c>
      <c r="H2350" s="4">
        <v>43728</v>
      </c>
      <c r="I2350" s="3" t="s">
        <v>49</v>
      </c>
      <c r="J2350" s="3" t="s">
        <v>246</v>
      </c>
      <c r="K2350" s="3" t="s">
        <v>28</v>
      </c>
      <c r="L2350" s="5"/>
      <c r="M2350" s="5"/>
      <c r="N2350" s="3" t="e">
        <f>IF(L2350="Availability", 0, IF(AND(#REF!="Y", OR(F2350&gt;2,#REF!&gt; 0)), 1, 0))</f>
        <v>#REF!</v>
      </c>
      <c r="O2350" s="5"/>
      <c r="P2350" s="5"/>
      <c r="Q2350" s="5"/>
      <c r="R2350" s="10"/>
      <c r="S2350" s="3">
        <f>_xlfn.XLOOKUP(E2350,DelayData!C:C,DelayData!E:E,"Not Found")</f>
        <v>0</v>
      </c>
      <c r="T2350" s="3">
        <f>tbl_master[[#This Row],[Delay Mins]]</f>
        <v>0</v>
      </c>
      <c r="U2350" s="41">
        <f t="shared" si="147"/>
        <v>2</v>
      </c>
      <c r="V2350" s="41" t="e" cm="1">
        <f t="array" aca="1" ref="V2350" ca="1">IF(V5COUNT(S2350:S2352)&lt;3,"",AVERAGE(S2350:S2352))</f>
        <v>#NAME?</v>
      </c>
      <c r="W2350" s="41" t="e">
        <f t="shared" ca="1" si="148"/>
        <v>#NAME?</v>
      </c>
      <c r="X2350" s="41" t="e">
        <f t="shared" ca="1" si="149"/>
        <v>#NAME?</v>
      </c>
      <c r="Y2350" s="44" t="e">
        <f t="shared" ca="1" si="150"/>
        <v>#NAME?</v>
      </c>
    </row>
    <row r="2351" spans="1:25" ht="60" hidden="1" x14ac:dyDescent="0.25">
      <c r="A2351" s="3" t="s">
        <v>4223</v>
      </c>
      <c r="B2351" s="4">
        <v>45623</v>
      </c>
      <c r="C2351" s="3"/>
      <c r="D2351" s="5" t="s">
        <v>3350</v>
      </c>
      <c r="E2351" s="3" t="s">
        <v>874</v>
      </c>
      <c r="F2351" s="3">
        <v>119</v>
      </c>
      <c r="G2351" s="3">
        <v>119</v>
      </c>
      <c r="H2351" s="3"/>
      <c r="I2351" s="3" t="s">
        <v>88</v>
      </c>
      <c r="J2351" s="3" t="s">
        <v>27</v>
      </c>
      <c r="K2351" s="3" t="s">
        <v>28</v>
      </c>
      <c r="L2351" s="5"/>
      <c r="M2351" s="5"/>
      <c r="N2351" s="3" t="e">
        <f>IF(L2351="Availability", 0, IF(AND(#REF!="Y", OR(F2351&gt;2,#REF!&gt; 0)), 1, 0))</f>
        <v>#REF!</v>
      </c>
      <c r="O2351" s="5"/>
      <c r="P2351" s="5"/>
      <c r="Q2351" s="5"/>
      <c r="R2351" s="10"/>
      <c r="S2351" s="3">
        <f>_xlfn.XLOOKUP(E2351,DelayData!C:C,DelayData!E:E,"Not Found")</f>
        <v>5</v>
      </c>
      <c r="T2351" s="3">
        <f>tbl_master[[#This Row],[Delay Mins]]</f>
        <v>5</v>
      </c>
      <c r="U2351" s="41">
        <f t="shared" si="147"/>
        <v>0</v>
      </c>
      <c r="V2351" s="41" t="e" cm="1">
        <f t="array" aca="1" ref="V2351" ca="1">IF(V5COUNT(S2351:S2353)&lt;3,"",AVERAGE(S2351:S2353))</f>
        <v>#NAME?</v>
      </c>
      <c r="W2351" s="41" t="e">
        <f t="shared" ca="1" si="148"/>
        <v>#NAME?</v>
      </c>
      <c r="X2351" s="41" t="e">
        <f t="shared" ca="1" si="149"/>
        <v>#NAME?</v>
      </c>
      <c r="Y2351" s="44" t="e">
        <f t="shared" ca="1" si="150"/>
        <v>#NAME?</v>
      </c>
    </row>
    <row r="2352" spans="1:25" ht="45" hidden="1" x14ac:dyDescent="0.25">
      <c r="A2352" s="3" t="s">
        <v>4224</v>
      </c>
      <c r="B2352" s="4">
        <v>45623</v>
      </c>
      <c r="C2352" s="3"/>
      <c r="D2352" s="5" t="s">
        <v>4225</v>
      </c>
      <c r="E2352" s="3" t="s">
        <v>1191</v>
      </c>
      <c r="F2352" s="3">
        <v>0</v>
      </c>
      <c r="G2352" s="3">
        <v>0</v>
      </c>
      <c r="H2352" s="4">
        <v>43957</v>
      </c>
      <c r="I2352" s="3" t="s">
        <v>217</v>
      </c>
      <c r="J2352" s="3" t="s">
        <v>55</v>
      </c>
      <c r="K2352" s="3" t="s">
        <v>28</v>
      </c>
      <c r="L2352" s="5"/>
      <c r="M2352" s="5"/>
      <c r="N2352" s="3" t="e">
        <f>IF(L2352="Availability", 0, IF(AND(#REF!="Y", OR(F2352&gt;2,#REF!&gt; 0)), 1, 0))</f>
        <v>#REF!</v>
      </c>
      <c r="O2352" s="5"/>
      <c r="P2352" s="5"/>
      <c r="Q2352" s="5"/>
      <c r="R2352" s="10"/>
      <c r="S2352" s="3">
        <f>_xlfn.XLOOKUP(E2352,DelayData!C:C,DelayData!E:E,"Not Found")</f>
        <v>0</v>
      </c>
      <c r="T2352" s="3">
        <f>tbl_master[[#This Row],[Delay Mins]]</f>
        <v>0</v>
      </c>
      <c r="U2352" s="41">
        <f t="shared" si="147"/>
        <v>5</v>
      </c>
      <c r="V2352" s="41" t="e" cm="1">
        <f t="array" aca="1" ref="V2352" ca="1">IF(V5COUNT(S2352:S2354)&lt;3,"",AVERAGE(S2352:S2354))</f>
        <v>#NAME?</v>
      </c>
      <c r="W2352" s="41" t="e">
        <f t="shared" ca="1" si="148"/>
        <v>#NAME?</v>
      </c>
      <c r="X2352" s="41" t="e">
        <f t="shared" ca="1" si="149"/>
        <v>#NAME?</v>
      </c>
      <c r="Y2352" s="44" t="e">
        <f t="shared" ca="1" si="150"/>
        <v>#NAME?</v>
      </c>
    </row>
    <row r="2353" spans="1:25" ht="75" hidden="1" x14ac:dyDescent="0.25">
      <c r="A2353" s="3" t="s">
        <v>4226</v>
      </c>
      <c r="B2353" s="4">
        <v>45622</v>
      </c>
      <c r="C2353" s="3"/>
      <c r="D2353" s="5" t="s">
        <v>4227</v>
      </c>
      <c r="E2353" s="3" t="s">
        <v>25</v>
      </c>
      <c r="F2353" s="3">
        <v>0</v>
      </c>
      <c r="G2353" s="3">
        <v>0</v>
      </c>
      <c r="H2353" s="4">
        <v>43532</v>
      </c>
      <c r="I2353" s="3" t="s">
        <v>26</v>
      </c>
      <c r="J2353" s="3" t="s">
        <v>242</v>
      </c>
      <c r="K2353" s="3" t="s">
        <v>28</v>
      </c>
      <c r="L2353" s="5"/>
      <c r="M2353" s="5"/>
      <c r="N2353" s="3" t="e">
        <f>IF(L2353="Availability", 0, IF(AND(#REF!="Y", OR(F2353&gt;2,#REF!&gt; 0)), 1, 0))</f>
        <v>#REF!</v>
      </c>
      <c r="O2353" s="5"/>
      <c r="P2353" s="5"/>
      <c r="Q2353" s="5"/>
      <c r="R2353" s="10"/>
      <c r="S2353" s="3">
        <f>_xlfn.XLOOKUP(E2353,DelayData!C:C,DelayData!E:E,"Not Found")</f>
        <v>0</v>
      </c>
      <c r="T2353" s="3">
        <f>tbl_master[[#This Row],[Delay Mins]]</f>
        <v>0</v>
      </c>
      <c r="U2353" s="41">
        <f t="shared" si="147"/>
        <v>0</v>
      </c>
      <c r="V2353" s="41" t="e" cm="1">
        <f t="array" aca="1" ref="V2353" ca="1">IF(V5COUNT(S2353:S2355)&lt;3,"",AVERAGE(S2353:S2355))</f>
        <v>#NAME?</v>
      </c>
      <c r="W2353" s="41" t="e">
        <f t="shared" ca="1" si="148"/>
        <v>#NAME?</v>
      </c>
      <c r="X2353" s="41" t="e">
        <f t="shared" ca="1" si="149"/>
        <v>#NAME?</v>
      </c>
      <c r="Y2353" s="44" t="e">
        <f t="shared" ca="1" si="150"/>
        <v>#NAME?</v>
      </c>
    </row>
    <row r="2354" spans="1:25" ht="30" hidden="1" x14ac:dyDescent="0.25">
      <c r="A2354" s="3" t="s">
        <v>4228</v>
      </c>
      <c r="B2354" s="4">
        <v>45622</v>
      </c>
      <c r="C2354" s="3"/>
      <c r="D2354" s="5"/>
      <c r="E2354" s="3" t="s">
        <v>95</v>
      </c>
      <c r="F2354" s="3">
        <v>19</v>
      </c>
      <c r="G2354" s="3">
        <v>29</v>
      </c>
      <c r="H2354" s="4">
        <v>43791</v>
      </c>
      <c r="I2354" s="3" t="s">
        <v>601</v>
      </c>
      <c r="J2354" s="3" t="s">
        <v>763</v>
      </c>
      <c r="K2354" s="3" t="s">
        <v>28</v>
      </c>
      <c r="L2354" s="5"/>
      <c r="M2354" s="5"/>
      <c r="N2354" s="3" t="e">
        <f>IF(L2354="Availability", 0, IF(AND(#REF!="Y", OR(F2354&gt;2,#REF!&gt; 0)), 1, 0))</f>
        <v>#REF!</v>
      </c>
      <c r="O2354" s="5"/>
      <c r="P2354" s="5"/>
      <c r="Q2354" s="5"/>
      <c r="R2354" s="10"/>
      <c r="S2354" s="3">
        <f>_xlfn.XLOOKUP(E2354,DelayData!C:C,DelayData!E:E,"Not Found")</f>
        <v>0</v>
      </c>
      <c r="T2354" s="3">
        <f>tbl_master[[#This Row],[Delay Mins]]</f>
        <v>0</v>
      </c>
      <c r="U2354" s="41">
        <f t="shared" si="147"/>
        <v>0</v>
      </c>
      <c r="V2354" s="41" t="e" cm="1">
        <f t="array" aca="1" ref="V2354" ca="1">IF(V5COUNT(S2354:S2356)&lt;3,"",AVERAGE(S2354:S2356))</f>
        <v>#NAME?</v>
      </c>
      <c r="W2354" s="41" t="e">
        <f t="shared" ca="1" si="148"/>
        <v>#NAME?</v>
      </c>
      <c r="X2354" s="41" t="e">
        <f t="shared" ca="1" si="149"/>
        <v>#NAME?</v>
      </c>
      <c r="Y2354" s="44" t="e">
        <f t="shared" ca="1" si="150"/>
        <v>#NAME?</v>
      </c>
    </row>
    <row r="2355" spans="1:25" ht="75" hidden="1" x14ac:dyDescent="0.25">
      <c r="A2355" s="3" t="s">
        <v>4229</v>
      </c>
      <c r="B2355" s="4">
        <v>45622</v>
      </c>
      <c r="C2355" s="3"/>
      <c r="D2355" s="5" t="s">
        <v>3937</v>
      </c>
      <c r="E2355" s="3" t="s">
        <v>95</v>
      </c>
      <c r="F2355" s="3">
        <v>7</v>
      </c>
      <c r="G2355" s="3">
        <v>7</v>
      </c>
      <c r="H2355" s="4">
        <v>43578</v>
      </c>
      <c r="I2355" s="3" t="s">
        <v>26</v>
      </c>
      <c r="J2355" s="3" t="s">
        <v>163</v>
      </c>
      <c r="K2355" s="3" t="s">
        <v>28</v>
      </c>
      <c r="L2355" s="5"/>
      <c r="M2355" s="5"/>
      <c r="N2355" s="3" t="e">
        <f>IF(L2355="Availability", 0, IF(AND(#REF!="Y", OR(F2355&gt;2,#REF!&gt; 0)), 1, 0))</f>
        <v>#REF!</v>
      </c>
      <c r="O2355" s="5"/>
      <c r="P2355" s="5"/>
      <c r="Q2355" s="5"/>
      <c r="R2355" s="10"/>
      <c r="S2355" s="3">
        <f>_xlfn.XLOOKUP(E2355,DelayData!C:C,DelayData!E:E,"Not Found")</f>
        <v>0</v>
      </c>
      <c r="T2355" s="3">
        <f>tbl_master[[#This Row],[Delay Mins]]</f>
        <v>0</v>
      </c>
      <c r="U2355" s="41">
        <f t="shared" si="147"/>
        <v>0</v>
      </c>
      <c r="V2355" s="41" t="e" cm="1">
        <f t="array" aca="1" ref="V2355" ca="1">IF(V5COUNT(S2355:S2357)&lt;3,"",AVERAGE(S2355:S2357))</f>
        <v>#NAME?</v>
      </c>
      <c r="W2355" s="41" t="e">
        <f t="shared" ca="1" si="148"/>
        <v>#NAME?</v>
      </c>
      <c r="X2355" s="41" t="e">
        <f t="shared" ca="1" si="149"/>
        <v>#NAME?</v>
      </c>
      <c r="Y2355" s="44" t="e">
        <f t="shared" ca="1" si="150"/>
        <v>#NAME?</v>
      </c>
    </row>
    <row r="2356" spans="1:25" hidden="1" x14ac:dyDescent="0.25">
      <c r="A2356" s="3" t="s">
        <v>4230</v>
      </c>
      <c r="B2356" s="4">
        <v>45622</v>
      </c>
      <c r="C2356" s="3"/>
      <c r="D2356" s="5"/>
      <c r="E2356" s="3" t="s">
        <v>95</v>
      </c>
      <c r="F2356" s="3">
        <v>49</v>
      </c>
      <c r="G2356" s="3">
        <v>49</v>
      </c>
      <c r="H2356" s="4">
        <v>43920</v>
      </c>
      <c r="I2356" s="3" t="s">
        <v>54</v>
      </c>
      <c r="J2356" s="3"/>
      <c r="K2356" s="3" t="s">
        <v>34</v>
      </c>
      <c r="L2356" s="5"/>
      <c r="M2356" s="5"/>
      <c r="N2356" s="3" t="e">
        <f>IF(L2356="Availability", 0, IF(AND(#REF!="Y", OR(F2356&gt;2,#REF!&gt; 0)), 1, 0))</f>
        <v>#REF!</v>
      </c>
      <c r="O2356" s="5"/>
      <c r="P2356" s="5"/>
      <c r="Q2356" s="5"/>
      <c r="R2356" s="10"/>
      <c r="S2356" s="3">
        <f>_xlfn.XLOOKUP(E2356,DelayData!C:C,DelayData!E:E,"Not Found")</f>
        <v>0</v>
      </c>
      <c r="T2356" s="3">
        <f>tbl_master[[#This Row],[Delay Mins]]</f>
        <v>0</v>
      </c>
      <c r="U2356" s="41">
        <f t="shared" si="147"/>
        <v>0</v>
      </c>
      <c r="V2356" s="41" t="e" cm="1">
        <f t="array" aca="1" ref="V2356" ca="1">IF(V5COUNT(S2356:S2358)&lt;3,"",AVERAGE(S2356:S2358))</f>
        <v>#NAME?</v>
      </c>
      <c r="W2356" s="41" t="e">
        <f t="shared" ca="1" si="148"/>
        <v>#NAME?</v>
      </c>
      <c r="X2356" s="41" t="e">
        <f t="shared" ca="1" si="149"/>
        <v>#NAME?</v>
      </c>
      <c r="Y2356" s="44" t="e">
        <f t="shared" ca="1" si="150"/>
        <v>#NAME?</v>
      </c>
    </row>
    <row r="2357" spans="1:25" ht="75" hidden="1" x14ac:dyDescent="0.25">
      <c r="A2357" s="3" t="s">
        <v>4231</v>
      </c>
      <c r="B2357" s="4">
        <v>45622</v>
      </c>
      <c r="C2357" s="3"/>
      <c r="D2357" s="5" t="s">
        <v>4232</v>
      </c>
      <c r="E2357" s="3" t="s">
        <v>4233</v>
      </c>
      <c r="F2357" s="3">
        <v>7</v>
      </c>
      <c r="G2357" s="3">
        <v>7</v>
      </c>
      <c r="H2357" s="4">
        <v>44064</v>
      </c>
      <c r="I2357" s="3" t="s">
        <v>54</v>
      </c>
      <c r="J2357" s="3" t="s">
        <v>55</v>
      </c>
      <c r="K2357" s="3" t="s">
        <v>28</v>
      </c>
      <c r="L2357" s="5"/>
      <c r="M2357" s="5"/>
      <c r="N2357" s="3" t="e">
        <f>IF(L2357="Availability", 0, IF(AND(#REF!="Y", OR(F2357&gt;2,#REF!&gt; 0)), 1, 0))</f>
        <v>#REF!</v>
      </c>
      <c r="O2357" s="5"/>
      <c r="P2357" s="5"/>
      <c r="Q2357" s="5"/>
      <c r="R2357" s="10"/>
      <c r="S2357" s="3" t="str">
        <f>_xlfn.XLOOKUP(E2357,DelayData!C:C,DelayData!E:E,"Not Found")</f>
        <v>Not Found</v>
      </c>
      <c r="T2357" s="3" t="str">
        <f>tbl_master[[#This Row],[Delay Mins]]</f>
        <v>Not Found</v>
      </c>
      <c r="U2357" s="41">
        <f t="shared" si="147"/>
        <v>0</v>
      </c>
      <c r="V2357" s="41" t="e" cm="1">
        <f t="array" aca="1" ref="V2357" ca="1">IF(V5COUNT(S2357:S2359)&lt;3,"",AVERAGE(S2357:S2359))</f>
        <v>#NAME?</v>
      </c>
      <c r="W2357" s="41" t="e">
        <f t="shared" ca="1" si="148"/>
        <v>#VALUE!</v>
      </c>
      <c r="X2357" s="41" t="e">
        <f t="shared" ca="1" si="149"/>
        <v>#VALUE!</v>
      </c>
      <c r="Y2357" s="44" t="e">
        <f t="shared" ca="1" si="150"/>
        <v>#VALUE!</v>
      </c>
    </row>
    <row r="2358" spans="1:25" ht="60" hidden="1" x14ac:dyDescent="0.25">
      <c r="A2358" s="3" t="s">
        <v>4234</v>
      </c>
      <c r="B2358" s="4">
        <v>45622</v>
      </c>
      <c r="C2358" s="3"/>
      <c r="D2358" s="5" t="s">
        <v>4090</v>
      </c>
      <c r="E2358" s="3" t="s">
        <v>150</v>
      </c>
      <c r="F2358" s="3">
        <v>3</v>
      </c>
      <c r="G2358" s="3">
        <v>3</v>
      </c>
      <c r="H2358" s="4">
        <v>43532</v>
      </c>
      <c r="I2358" s="3" t="s">
        <v>26</v>
      </c>
      <c r="J2358" s="3" t="s">
        <v>242</v>
      </c>
      <c r="K2358" s="3" t="s">
        <v>28</v>
      </c>
      <c r="L2358" s="5"/>
      <c r="M2358" s="5"/>
      <c r="N2358" s="3" t="e">
        <f>IF(L2358="Availability", 0, IF(AND(#REF!="Y", OR(F2358&gt;2,#REF!&gt; 0)), 1, 0))</f>
        <v>#REF!</v>
      </c>
      <c r="O2358" s="5"/>
      <c r="P2358" s="5"/>
      <c r="Q2358" s="5"/>
      <c r="R2358" s="10"/>
      <c r="S2358" s="3">
        <f>_xlfn.XLOOKUP(E2358,DelayData!C:C,DelayData!E:E,"Not Found")</f>
        <v>0</v>
      </c>
      <c r="T2358" s="3">
        <f>tbl_master[[#This Row],[Delay Mins]]</f>
        <v>0</v>
      </c>
      <c r="U2358" s="41" t="str">
        <f t="shared" si="147"/>
        <v>Not Found</v>
      </c>
      <c r="V2358" s="41" t="e" cm="1">
        <f t="array" aca="1" ref="V2358" ca="1">IF(V5COUNT(S2358:S2360)&lt;3,"",AVERAGE(S2358:S2360))</f>
        <v>#NAME?</v>
      </c>
      <c r="W2358" s="41" t="e">
        <f t="shared" ca="1" si="148"/>
        <v>#VALUE!</v>
      </c>
      <c r="X2358" s="41" t="e">
        <f t="shared" ca="1" si="149"/>
        <v>#VALUE!</v>
      </c>
      <c r="Y2358" s="44" t="e">
        <f t="shared" ca="1" si="150"/>
        <v>#VALUE!</v>
      </c>
    </row>
    <row r="2359" spans="1:25" ht="60" hidden="1" x14ac:dyDescent="0.25">
      <c r="A2359" s="3" t="s">
        <v>4235</v>
      </c>
      <c r="B2359" s="4">
        <v>45622</v>
      </c>
      <c r="C2359" s="3"/>
      <c r="D2359" s="5" t="s">
        <v>1109</v>
      </c>
      <c r="E2359" s="3" t="s">
        <v>264</v>
      </c>
      <c r="F2359" s="3">
        <v>70</v>
      </c>
      <c r="G2359" s="3">
        <v>103</v>
      </c>
      <c r="H2359" s="4">
        <v>43920</v>
      </c>
      <c r="I2359" s="3" t="s">
        <v>26</v>
      </c>
      <c r="J2359" s="3" t="s">
        <v>170</v>
      </c>
      <c r="K2359" s="3" t="s">
        <v>28</v>
      </c>
      <c r="L2359" s="5"/>
      <c r="M2359" s="5"/>
      <c r="N2359" s="3" t="e">
        <f>IF(L2359="Availability", 0, IF(AND(#REF!="Y", OR(F2359&gt;2,#REF!&gt; 0)), 1, 0))</f>
        <v>#REF!</v>
      </c>
      <c r="O2359" s="5"/>
      <c r="P2359" s="5"/>
      <c r="Q2359" s="5"/>
      <c r="R2359" s="10"/>
      <c r="S2359" s="3">
        <f>_xlfn.XLOOKUP(E2359,DelayData!C:C,DelayData!E:E,"Not Found")</f>
        <v>24</v>
      </c>
      <c r="T2359" s="3">
        <f>tbl_master[[#This Row],[Delay Mins]]</f>
        <v>24</v>
      </c>
      <c r="U2359" s="41">
        <f t="shared" si="147"/>
        <v>0</v>
      </c>
      <c r="V2359" s="41" t="e" cm="1">
        <f t="array" aca="1" ref="V2359" ca="1">IF(V5COUNT(S2359:S2361)&lt;3,"",AVERAGE(S2359:S2361))</f>
        <v>#NAME?</v>
      </c>
      <c r="W2359" s="41" t="e">
        <f t="shared" ca="1" si="148"/>
        <v>#NAME?</v>
      </c>
      <c r="X2359" s="41" t="e">
        <f t="shared" ca="1" si="149"/>
        <v>#NAME?</v>
      </c>
      <c r="Y2359" s="44" t="e">
        <f t="shared" ca="1" si="150"/>
        <v>#NAME?</v>
      </c>
    </row>
    <row r="2360" spans="1:25" ht="45" hidden="1" x14ac:dyDescent="0.25">
      <c r="A2360" s="3" t="s">
        <v>4236</v>
      </c>
      <c r="B2360" s="4">
        <v>45622</v>
      </c>
      <c r="C2360" s="3"/>
      <c r="D2360" s="5" t="s">
        <v>3763</v>
      </c>
      <c r="E2360" s="3" t="s">
        <v>182</v>
      </c>
      <c r="F2360" s="3">
        <v>9</v>
      </c>
      <c r="G2360" s="3">
        <v>25</v>
      </c>
      <c r="H2360" s="4">
        <v>43700</v>
      </c>
      <c r="I2360" s="3" t="s">
        <v>26</v>
      </c>
      <c r="J2360" s="3" t="s">
        <v>44</v>
      </c>
      <c r="K2360" s="3" t="s">
        <v>28</v>
      </c>
      <c r="L2360" s="5"/>
      <c r="M2360" s="5"/>
      <c r="N2360" s="3" t="e">
        <f>IF(L2360="Availability", 0, IF(AND(#REF!="Y", OR(F2360&gt;2,#REF!&gt; 0)), 1, 0))</f>
        <v>#REF!</v>
      </c>
      <c r="O2360" s="5"/>
      <c r="P2360" s="5"/>
      <c r="Q2360" s="5"/>
      <c r="R2360" s="10"/>
      <c r="S2360" s="3">
        <f>_xlfn.XLOOKUP(E2360,DelayData!C:C,DelayData!E:E,"Not Found")</f>
        <v>0</v>
      </c>
      <c r="T2360" s="3">
        <f>tbl_master[[#This Row],[Delay Mins]]</f>
        <v>0</v>
      </c>
      <c r="U2360" s="41">
        <f t="shared" si="147"/>
        <v>24</v>
      </c>
      <c r="V2360" s="41" t="e" cm="1">
        <f t="array" aca="1" ref="V2360" ca="1">IF(V5COUNT(S2360:S2362)&lt;3,"",AVERAGE(S2360:S2362))</f>
        <v>#NAME?</v>
      </c>
      <c r="W2360" s="41" t="e">
        <f t="shared" ca="1" si="148"/>
        <v>#NAME?</v>
      </c>
      <c r="X2360" s="41" t="e">
        <f t="shared" ca="1" si="149"/>
        <v>#NAME?</v>
      </c>
      <c r="Y2360" s="44" t="e">
        <f t="shared" ca="1" si="150"/>
        <v>#NAME?</v>
      </c>
    </row>
    <row r="2361" spans="1:25" ht="75" hidden="1" x14ac:dyDescent="0.25">
      <c r="A2361" s="3" t="s">
        <v>4237</v>
      </c>
      <c r="B2361" s="4">
        <v>45622</v>
      </c>
      <c r="C2361" s="3"/>
      <c r="D2361" s="5" t="s">
        <v>1036</v>
      </c>
      <c r="E2361" s="3" t="s">
        <v>99</v>
      </c>
      <c r="F2361" s="3">
        <v>0</v>
      </c>
      <c r="G2361" s="3">
        <v>9</v>
      </c>
      <c r="H2361" s="4">
        <v>43868</v>
      </c>
      <c r="I2361" s="3" t="s">
        <v>39</v>
      </c>
      <c r="J2361" s="3" t="s">
        <v>44</v>
      </c>
      <c r="K2361" s="3" t="s">
        <v>28</v>
      </c>
      <c r="L2361" s="5"/>
      <c r="M2361" s="5"/>
      <c r="N2361" s="3" t="e">
        <f>IF(L2361="Availability", 0, IF(AND(#REF!="Y", OR(F2361&gt;2,#REF!&gt; 0)), 1, 0))</f>
        <v>#REF!</v>
      </c>
      <c r="O2361" s="5"/>
      <c r="P2361" s="5"/>
      <c r="Q2361" s="5"/>
      <c r="R2361" s="10"/>
      <c r="S2361" s="3">
        <f>_xlfn.XLOOKUP(E2361,DelayData!C:C,DelayData!E:E,"Not Found")</f>
        <v>12</v>
      </c>
      <c r="T2361" s="3">
        <f>tbl_master[[#This Row],[Delay Mins]]</f>
        <v>12</v>
      </c>
      <c r="U2361" s="41">
        <f t="shared" si="147"/>
        <v>0</v>
      </c>
      <c r="V2361" s="41" t="e" cm="1">
        <f t="array" aca="1" ref="V2361" ca="1">IF(V5COUNT(S2361:S2363)&lt;3,"",AVERAGE(S2361:S2363))</f>
        <v>#NAME?</v>
      </c>
      <c r="W2361" s="41" t="e">
        <f t="shared" ca="1" si="148"/>
        <v>#NAME?</v>
      </c>
      <c r="X2361" s="41" t="e">
        <f t="shared" ca="1" si="149"/>
        <v>#NAME?</v>
      </c>
      <c r="Y2361" s="44" t="e">
        <f t="shared" ca="1" si="150"/>
        <v>#NAME?</v>
      </c>
    </row>
    <row r="2362" spans="1:25" ht="75" hidden="1" x14ac:dyDescent="0.25">
      <c r="A2362" s="3" t="s">
        <v>4238</v>
      </c>
      <c r="B2362" s="4">
        <v>45622</v>
      </c>
      <c r="C2362" s="3"/>
      <c r="D2362" s="5" t="s">
        <v>3864</v>
      </c>
      <c r="E2362" s="3" t="s">
        <v>756</v>
      </c>
      <c r="F2362" s="3">
        <v>1.5</v>
      </c>
      <c r="G2362" s="3">
        <v>1.5</v>
      </c>
      <c r="H2362" s="4">
        <v>43532</v>
      </c>
      <c r="I2362" s="3" t="s">
        <v>26</v>
      </c>
      <c r="J2362" s="3" t="s">
        <v>183</v>
      </c>
      <c r="K2362" s="3" t="s">
        <v>28</v>
      </c>
      <c r="L2362" s="5"/>
      <c r="M2362" s="5"/>
      <c r="N2362" s="3" t="e">
        <f>IF(L2362="Availability", 0, IF(AND(#REF!="Y", OR(F2362&gt;2,#REF!&gt; 0)), 1, 0))</f>
        <v>#REF!</v>
      </c>
      <c r="O2362" s="5"/>
      <c r="P2362" s="5"/>
      <c r="Q2362" s="5"/>
      <c r="R2362" s="10"/>
      <c r="S2362" s="3">
        <f>_xlfn.XLOOKUP(E2362,DelayData!C:C,DelayData!E:E,"Not Found")</f>
        <v>0</v>
      </c>
      <c r="T2362" s="3">
        <f>tbl_master[[#This Row],[Delay Mins]]</f>
        <v>0</v>
      </c>
      <c r="U2362" s="41">
        <f t="shared" si="147"/>
        <v>12</v>
      </c>
      <c r="V2362" s="41" t="e" cm="1">
        <f t="array" aca="1" ref="V2362" ca="1">IF(V5COUNT(S2362:S2364)&lt;3,"",AVERAGE(S2362:S2364))</f>
        <v>#NAME?</v>
      </c>
      <c r="W2362" s="41" t="e">
        <f t="shared" ca="1" si="148"/>
        <v>#NAME?</v>
      </c>
      <c r="X2362" s="41" t="e">
        <f t="shared" ca="1" si="149"/>
        <v>#NAME?</v>
      </c>
      <c r="Y2362" s="44" t="e">
        <f t="shared" ca="1" si="150"/>
        <v>#NAME?</v>
      </c>
    </row>
    <row r="2363" spans="1:25" ht="60" hidden="1" x14ac:dyDescent="0.25">
      <c r="A2363" s="3" t="s">
        <v>4239</v>
      </c>
      <c r="B2363" s="4">
        <v>45622</v>
      </c>
      <c r="C2363" s="3"/>
      <c r="D2363" s="5" t="s">
        <v>231</v>
      </c>
      <c r="E2363" s="3" t="s">
        <v>4200</v>
      </c>
      <c r="F2363" s="3">
        <v>1.5</v>
      </c>
      <c r="G2363" s="3">
        <v>1.5</v>
      </c>
      <c r="H2363" s="4">
        <v>43532</v>
      </c>
      <c r="I2363" s="3" t="s">
        <v>26</v>
      </c>
      <c r="J2363" s="3" t="s">
        <v>183</v>
      </c>
      <c r="K2363" s="3" t="s">
        <v>28</v>
      </c>
      <c r="L2363" s="5"/>
      <c r="M2363" s="5"/>
      <c r="N2363" s="3" t="e">
        <f>IF(L2363="Availability", 0, IF(AND(#REF!="Y", OR(F2363&gt;2,#REF!&gt; 0)), 1, 0))</f>
        <v>#REF!</v>
      </c>
      <c r="O2363" s="5"/>
      <c r="P2363" s="5"/>
      <c r="Q2363" s="5"/>
      <c r="R2363" s="10"/>
      <c r="S2363" s="3">
        <f>_xlfn.XLOOKUP(E2363,DelayData!C:C,DelayData!E:E,"Not Found")</f>
        <v>0</v>
      </c>
      <c r="T2363" s="3">
        <f>tbl_master[[#This Row],[Delay Mins]]</f>
        <v>0</v>
      </c>
      <c r="U2363" s="41">
        <f t="shared" si="147"/>
        <v>0</v>
      </c>
      <c r="V2363" s="41" t="e" cm="1">
        <f t="array" aca="1" ref="V2363" ca="1">IF(V5COUNT(S2363:S2365)&lt;3,"",AVERAGE(S2363:S2365))</f>
        <v>#NAME?</v>
      </c>
      <c r="W2363" s="41" t="e">
        <f t="shared" ca="1" si="148"/>
        <v>#NAME?</v>
      </c>
      <c r="X2363" s="41" t="e">
        <f t="shared" ca="1" si="149"/>
        <v>#NAME?</v>
      </c>
      <c r="Y2363" s="44" t="e">
        <f t="shared" ca="1" si="150"/>
        <v>#NAME?</v>
      </c>
    </row>
    <row r="2364" spans="1:25" ht="75" hidden="1" x14ac:dyDescent="0.25">
      <c r="A2364" s="3" t="s">
        <v>4240</v>
      </c>
      <c r="B2364" s="4">
        <v>45621</v>
      </c>
      <c r="C2364" s="3"/>
      <c r="D2364" s="5" t="s">
        <v>4241</v>
      </c>
      <c r="E2364" s="3" t="s">
        <v>128</v>
      </c>
      <c r="F2364" s="3">
        <v>3</v>
      </c>
      <c r="G2364" s="3">
        <v>13</v>
      </c>
      <c r="H2364" s="4">
        <v>43700</v>
      </c>
      <c r="I2364" s="3" t="s">
        <v>253</v>
      </c>
      <c r="J2364" s="3" t="s">
        <v>254</v>
      </c>
      <c r="K2364" s="3" t="s">
        <v>28</v>
      </c>
      <c r="L2364" s="5"/>
      <c r="M2364" s="5"/>
      <c r="N2364" s="3" t="e">
        <f>IF(L2364="Availability", 0, IF(AND(#REF!="Y", OR(F2364&gt;2,#REF!&gt; 0)), 1, 0))</f>
        <v>#REF!</v>
      </c>
      <c r="O2364" s="5"/>
      <c r="P2364" s="5"/>
      <c r="Q2364" s="5"/>
      <c r="R2364" s="10"/>
      <c r="S2364" s="3">
        <f>_xlfn.XLOOKUP(E2364,DelayData!C:C,DelayData!E:E,"Not Found")</f>
        <v>3</v>
      </c>
      <c r="T2364" s="3">
        <f>tbl_master[[#This Row],[Delay Mins]]</f>
        <v>3</v>
      </c>
      <c r="U2364" s="41">
        <f t="shared" si="147"/>
        <v>0</v>
      </c>
      <c r="V2364" s="41" t="e" cm="1">
        <f t="array" aca="1" ref="V2364" ca="1">IF(V5COUNT(S2364:S2366)&lt;3,"",AVERAGE(S2364:S2366))</f>
        <v>#NAME?</v>
      </c>
      <c r="W2364" s="41" t="e">
        <f t="shared" ca="1" si="148"/>
        <v>#NAME?</v>
      </c>
      <c r="X2364" s="41" t="e">
        <f t="shared" ca="1" si="149"/>
        <v>#NAME?</v>
      </c>
      <c r="Y2364" s="44" t="e">
        <f t="shared" ca="1" si="150"/>
        <v>#NAME?</v>
      </c>
    </row>
    <row r="2365" spans="1:25" ht="75" hidden="1" x14ac:dyDescent="0.25">
      <c r="A2365" s="3" t="s">
        <v>4242</v>
      </c>
      <c r="B2365" s="4">
        <v>45621</v>
      </c>
      <c r="C2365" s="3"/>
      <c r="D2365" s="5" t="s">
        <v>795</v>
      </c>
      <c r="E2365" s="3" t="s">
        <v>305</v>
      </c>
      <c r="F2365" s="3">
        <v>0</v>
      </c>
      <c r="G2365" s="3">
        <v>0</v>
      </c>
      <c r="H2365" s="3"/>
      <c r="I2365" s="3" t="s">
        <v>33</v>
      </c>
      <c r="J2365" s="3" t="s">
        <v>27</v>
      </c>
      <c r="K2365" s="3" t="s">
        <v>28</v>
      </c>
      <c r="L2365" s="5"/>
      <c r="M2365" s="5"/>
      <c r="N2365" s="3" t="e">
        <f>IF(L2365="Availability", 0, IF(AND(#REF!="Y", OR(F2365&gt;2,#REF!&gt; 0)), 1, 0))</f>
        <v>#REF!</v>
      </c>
      <c r="O2365" s="5"/>
      <c r="P2365" s="5"/>
      <c r="Q2365" s="5"/>
      <c r="R2365" s="10"/>
      <c r="S2365" s="3">
        <f>_xlfn.XLOOKUP(E2365,DelayData!C:C,DelayData!E:E,"Not Found")</f>
        <v>39</v>
      </c>
      <c r="T2365" s="3">
        <f>tbl_master[[#This Row],[Delay Mins]]</f>
        <v>39</v>
      </c>
      <c r="U2365" s="41">
        <f t="shared" si="147"/>
        <v>3</v>
      </c>
      <c r="V2365" s="41" t="e" cm="1">
        <f t="array" aca="1" ref="V2365" ca="1">IF(V5COUNT(S2365:S2367)&lt;3,"",AVERAGE(S2365:S2367))</f>
        <v>#NAME?</v>
      </c>
      <c r="W2365" s="41" t="e">
        <f t="shared" ca="1" si="148"/>
        <v>#NAME?</v>
      </c>
      <c r="X2365" s="41" t="e">
        <f t="shared" ca="1" si="149"/>
        <v>#NAME?</v>
      </c>
      <c r="Y2365" s="44" t="e">
        <f t="shared" ca="1" si="150"/>
        <v>#NAME?</v>
      </c>
    </row>
    <row r="2366" spans="1:25" ht="30" hidden="1" x14ac:dyDescent="0.25">
      <c r="A2366" s="3" t="s">
        <v>4243</v>
      </c>
      <c r="B2366" s="4">
        <v>45621</v>
      </c>
      <c r="C2366" s="3"/>
      <c r="D2366" s="5"/>
      <c r="E2366" s="3" t="s">
        <v>128</v>
      </c>
      <c r="F2366" s="3">
        <v>16</v>
      </c>
      <c r="G2366" s="3">
        <v>16</v>
      </c>
      <c r="H2366" s="3"/>
      <c r="I2366" s="3" t="s">
        <v>119</v>
      </c>
      <c r="J2366" s="3" t="s">
        <v>588</v>
      </c>
      <c r="K2366" s="3" t="s">
        <v>28</v>
      </c>
      <c r="L2366" s="5"/>
      <c r="M2366" s="5"/>
      <c r="N2366" s="3" t="e">
        <f>IF(L2366="Availability", 0, IF(AND(#REF!="Y", OR(F2366&gt;2,#REF!&gt; 0)), 1, 0))</f>
        <v>#REF!</v>
      </c>
      <c r="O2366" s="5"/>
      <c r="P2366" s="5"/>
      <c r="Q2366" s="5"/>
      <c r="R2366" s="10"/>
      <c r="S2366" s="3">
        <f>_xlfn.XLOOKUP(E2366,DelayData!C:C,DelayData!E:E,"Not Found")</f>
        <v>3</v>
      </c>
      <c r="T2366" s="3">
        <f>tbl_master[[#This Row],[Delay Mins]]</f>
        <v>3</v>
      </c>
      <c r="U2366" s="41">
        <f t="shared" si="147"/>
        <v>39</v>
      </c>
      <c r="V2366" s="41" t="e" cm="1">
        <f t="array" aca="1" ref="V2366" ca="1">IF(V5COUNT(S2366:S2368)&lt;3,"",AVERAGE(S2366:S2368))</f>
        <v>#NAME?</v>
      </c>
      <c r="W2366" s="41" t="e">
        <f t="shared" ca="1" si="148"/>
        <v>#NAME?</v>
      </c>
      <c r="X2366" s="41" t="e">
        <f t="shared" ca="1" si="149"/>
        <v>#NAME?</v>
      </c>
      <c r="Y2366" s="44" t="e">
        <f t="shared" ca="1" si="150"/>
        <v>#NAME?</v>
      </c>
    </row>
    <row r="2367" spans="1:25" ht="30" hidden="1" x14ac:dyDescent="0.25">
      <c r="A2367" s="3" t="s">
        <v>4244</v>
      </c>
      <c r="B2367" s="4">
        <v>45621</v>
      </c>
      <c r="C2367" s="3"/>
      <c r="D2367" s="5"/>
      <c r="E2367" s="3" t="s">
        <v>48</v>
      </c>
      <c r="F2367" s="3">
        <v>22</v>
      </c>
      <c r="G2367" s="3">
        <v>33</v>
      </c>
      <c r="H2367" s="4">
        <v>43679</v>
      </c>
      <c r="I2367" s="3" t="s">
        <v>601</v>
      </c>
      <c r="J2367" s="3" t="s">
        <v>763</v>
      </c>
      <c r="K2367" s="3" t="s">
        <v>28</v>
      </c>
      <c r="L2367" s="5"/>
      <c r="M2367" s="5"/>
      <c r="N2367" s="3" t="e">
        <f>IF(L2367="Availability", 0, IF(AND(#REF!="Y", OR(F2367&gt;2,#REF!&gt; 0)), 1, 0))</f>
        <v>#REF!</v>
      </c>
      <c r="O2367" s="5"/>
      <c r="P2367" s="5"/>
      <c r="Q2367" s="5"/>
      <c r="R2367" s="10"/>
      <c r="S2367" s="3">
        <f>_xlfn.XLOOKUP(E2367,DelayData!C:C,DelayData!E:E,"Not Found")</f>
        <v>0</v>
      </c>
      <c r="T2367" s="3">
        <f>tbl_master[[#This Row],[Delay Mins]]</f>
        <v>0</v>
      </c>
      <c r="U2367" s="41">
        <f t="shared" si="147"/>
        <v>3</v>
      </c>
      <c r="V2367" s="41" t="e" cm="1">
        <f t="array" aca="1" ref="V2367" ca="1">IF(V5COUNT(S2367:S2369)&lt;3,"",AVERAGE(S2367:S2369))</f>
        <v>#NAME?</v>
      </c>
      <c r="W2367" s="41" t="e">
        <f t="shared" ca="1" si="148"/>
        <v>#NAME?</v>
      </c>
      <c r="X2367" s="41" t="e">
        <f t="shared" ca="1" si="149"/>
        <v>#NAME?</v>
      </c>
      <c r="Y2367" s="44" t="e">
        <f t="shared" ca="1" si="150"/>
        <v>#NAME?</v>
      </c>
    </row>
    <row r="2368" spans="1:25" ht="45" hidden="1" x14ac:dyDescent="0.25">
      <c r="A2368" s="3" t="s">
        <v>4245</v>
      </c>
      <c r="B2368" s="4">
        <v>45621</v>
      </c>
      <c r="C2368" s="3"/>
      <c r="D2368" s="5" t="s">
        <v>4246</v>
      </c>
      <c r="E2368" s="3" t="s">
        <v>305</v>
      </c>
      <c r="F2368" s="3">
        <v>0</v>
      </c>
      <c r="G2368" s="3">
        <v>0</v>
      </c>
      <c r="H2368" s="4">
        <v>43679</v>
      </c>
      <c r="I2368" s="3" t="s">
        <v>39</v>
      </c>
      <c r="J2368" s="3" t="s">
        <v>242</v>
      </c>
      <c r="K2368" s="3" t="s">
        <v>28</v>
      </c>
      <c r="L2368" s="5"/>
      <c r="M2368" s="5"/>
      <c r="N2368" s="3" t="e">
        <f>IF(L2368="Availability", 0, IF(AND(#REF!="Y", OR(F2368&gt;2,#REF!&gt; 0)), 1, 0))</f>
        <v>#REF!</v>
      </c>
      <c r="O2368" s="5"/>
      <c r="P2368" s="5"/>
      <c r="Q2368" s="5"/>
      <c r="R2368" s="10"/>
      <c r="S2368" s="3">
        <f>_xlfn.XLOOKUP(E2368,DelayData!C:C,DelayData!E:E,"Not Found")</f>
        <v>39</v>
      </c>
      <c r="T2368" s="3">
        <f>tbl_master[[#This Row],[Delay Mins]]</f>
        <v>39</v>
      </c>
      <c r="U2368" s="41">
        <f t="shared" si="147"/>
        <v>0</v>
      </c>
      <c r="V2368" s="41" t="e" cm="1">
        <f t="array" aca="1" ref="V2368" ca="1">IF(V5COUNT(S2368:S2370)&lt;3,"",AVERAGE(S2368:S2370))</f>
        <v>#NAME?</v>
      </c>
      <c r="W2368" s="41" t="e">
        <f t="shared" ca="1" si="148"/>
        <v>#NAME?</v>
      </c>
      <c r="X2368" s="41" t="e">
        <f t="shared" ca="1" si="149"/>
        <v>#NAME?</v>
      </c>
      <c r="Y2368" s="44" t="e">
        <f t="shared" ca="1" si="150"/>
        <v>#NAME?</v>
      </c>
    </row>
    <row r="2369" spans="1:25" ht="75" hidden="1" x14ac:dyDescent="0.25">
      <c r="A2369" s="3" t="s">
        <v>4247</v>
      </c>
      <c r="B2369" s="4">
        <v>45621</v>
      </c>
      <c r="C2369" s="3"/>
      <c r="D2369" s="5" t="s">
        <v>4248</v>
      </c>
      <c r="E2369" s="3" t="s">
        <v>1056</v>
      </c>
      <c r="F2369" s="3">
        <v>8</v>
      </c>
      <c r="G2369" s="3">
        <v>8</v>
      </c>
      <c r="H2369" s="4">
        <v>43756</v>
      </c>
      <c r="I2369" s="3" t="s">
        <v>80</v>
      </c>
      <c r="J2369" s="3" t="s">
        <v>199</v>
      </c>
      <c r="K2369" s="3" t="s">
        <v>28</v>
      </c>
      <c r="L2369" s="5"/>
      <c r="M2369" s="5"/>
      <c r="N2369" s="3" t="e">
        <f>IF(L2369="Availability", 0, IF(AND(#REF!="Y", OR(F2369&gt;2,#REF!&gt; 0)), 1, 0))</f>
        <v>#REF!</v>
      </c>
      <c r="O2369" s="5"/>
      <c r="P2369" s="5"/>
      <c r="Q2369" s="5"/>
      <c r="R2369" s="10"/>
      <c r="S2369" s="3">
        <f>_xlfn.XLOOKUP(E2369,DelayData!C:C,DelayData!E:E,"Not Found")</f>
        <v>5</v>
      </c>
      <c r="T2369" s="3">
        <f>tbl_master[[#This Row],[Delay Mins]]</f>
        <v>5</v>
      </c>
      <c r="U2369" s="41">
        <f t="shared" si="147"/>
        <v>39</v>
      </c>
      <c r="V2369" s="41" t="e" cm="1">
        <f t="array" aca="1" ref="V2369" ca="1">IF(V5COUNT(S2369:S2371)&lt;3,"",AVERAGE(S2369:S2371))</f>
        <v>#NAME?</v>
      </c>
      <c r="W2369" s="41" t="e">
        <f t="shared" ca="1" si="148"/>
        <v>#NAME?</v>
      </c>
      <c r="X2369" s="41" t="e">
        <f t="shared" ca="1" si="149"/>
        <v>#NAME?</v>
      </c>
      <c r="Y2369" s="44" t="e">
        <f t="shared" ca="1" si="150"/>
        <v>#NAME?</v>
      </c>
    </row>
    <row r="2370" spans="1:25" ht="45" hidden="1" x14ac:dyDescent="0.25">
      <c r="A2370" s="3" t="s">
        <v>4249</v>
      </c>
      <c r="B2370" s="4">
        <v>45621</v>
      </c>
      <c r="C2370" s="3"/>
      <c r="D2370" s="5" t="s">
        <v>4250</v>
      </c>
      <c r="E2370" s="3" t="s">
        <v>116</v>
      </c>
      <c r="F2370" s="3">
        <v>6</v>
      </c>
      <c r="G2370" s="3">
        <v>13</v>
      </c>
      <c r="H2370" s="4">
        <v>43679</v>
      </c>
      <c r="I2370" s="3" t="s">
        <v>39</v>
      </c>
      <c r="J2370" s="3" t="s">
        <v>44</v>
      </c>
      <c r="K2370" s="3" t="s">
        <v>28</v>
      </c>
      <c r="L2370" s="5"/>
      <c r="M2370" s="5"/>
      <c r="N2370" s="3" t="e">
        <f>IF(L2370="Availability", 0, IF(AND(#REF!="Y", OR(F2370&gt;2,#REF!&gt; 0)), 1, 0))</f>
        <v>#REF!</v>
      </c>
      <c r="O2370" s="5"/>
      <c r="P2370" s="5"/>
      <c r="Q2370" s="5"/>
      <c r="R2370" s="10"/>
      <c r="S2370" s="3">
        <f>_xlfn.XLOOKUP(E2370,DelayData!C:C,DelayData!E:E,"Not Found")</f>
        <v>6</v>
      </c>
      <c r="T2370" s="3">
        <f>tbl_master[[#This Row],[Delay Mins]]</f>
        <v>6</v>
      </c>
      <c r="U2370" s="41">
        <f t="shared" ref="U2370:U2433" si="151">S2369</f>
        <v>5</v>
      </c>
      <c r="V2370" s="41" t="e" cm="1">
        <f t="array" aca="1" ref="V2370" ca="1">IF(V5COUNT(S2370:S2372)&lt;3,"",AVERAGE(S2370:S2372))</f>
        <v>#NAME?</v>
      </c>
      <c r="W2370" s="41" t="e">
        <f t="shared" ref="W2370:W2433" ca="1" si="152">0.5*T2370 + 0.3*U2370 + 0.2*V2370</f>
        <v>#NAME?</v>
      </c>
      <c r="X2370" s="41" t="e">
        <f t="shared" ref="X2370:X2433" ca="1" si="153">S2370 - W2370</f>
        <v>#NAME?</v>
      </c>
      <c r="Y2370" s="44" t="e">
        <f t="shared" ref="Y2370:Y2433" ca="1" si="154">ABS(S2370 - W2370)</f>
        <v>#NAME?</v>
      </c>
    </row>
    <row r="2371" spans="1:25" ht="60" hidden="1" x14ac:dyDescent="0.25">
      <c r="A2371" s="3" t="s">
        <v>4239</v>
      </c>
      <c r="B2371" s="4">
        <v>45621</v>
      </c>
      <c r="C2371" s="3"/>
      <c r="D2371" s="5" t="s">
        <v>231</v>
      </c>
      <c r="E2371" s="3" t="s">
        <v>4200</v>
      </c>
      <c r="F2371" s="3">
        <v>1.5</v>
      </c>
      <c r="G2371" s="3">
        <v>1.5</v>
      </c>
      <c r="H2371" s="4">
        <v>43532</v>
      </c>
      <c r="I2371" s="3" t="s">
        <v>26</v>
      </c>
      <c r="J2371" s="3" t="s">
        <v>242</v>
      </c>
      <c r="K2371" s="3" t="s">
        <v>28</v>
      </c>
      <c r="L2371" s="5"/>
      <c r="M2371" s="5"/>
      <c r="N2371" s="3" t="e">
        <f>IF(L2371="Availability", 0, IF(AND(#REF!="Y", OR(F2371&gt;2,#REF!&gt; 0)), 1, 0))</f>
        <v>#REF!</v>
      </c>
      <c r="O2371" s="5"/>
      <c r="P2371" s="5"/>
      <c r="Q2371" s="5"/>
      <c r="R2371" s="10"/>
      <c r="S2371" s="3">
        <f>_xlfn.XLOOKUP(E2371,DelayData!C:C,DelayData!E:E,"Not Found")</f>
        <v>0</v>
      </c>
      <c r="T2371" s="3">
        <f>tbl_master[[#This Row],[Delay Mins]]</f>
        <v>0</v>
      </c>
      <c r="U2371" s="41">
        <f t="shared" si="151"/>
        <v>6</v>
      </c>
      <c r="V2371" s="41" t="e" cm="1">
        <f t="array" aca="1" ref="V2371" ca="1">IF(V5COUNT(S2371:S2373)&lt;3,"",AVERAGE(S2371:S2373))</f>
        <v>#NAME?</v>
      </c>
      <c r="W2371" s="41" t="e">
        <f t="shared" ca="1" si="152"/>
        <v>#NAME?</v>
      </c>
      <c r="X2371" s="41" t="e">
        <f t="shared" ca="1" si="153"/>
        <v>#NAME?</v>
      </c>
      <c r="Y2371" s="44" t="e">
        <f t="shared" ca="1" si="154"/>
        <v>#NAME?</v>
      </c>
    </row>
    <row r="2372" spans="1:25" hidden="1" x14ac:dyDescent="0.25">
      <c r="A2372" s="3" t="s">
        <v>4251</v>
      </c>
      <c r="B2372" s="4">
        <v>45621</v>
      </c>
      <c r="C2372" s="3"/>
      <c r="D2372" s="5"/>
      <c r="E2372" s="3" t="s">
        <v>87</v>
      </c>
      <c r="F2372" s="3">
        <v>4</v>
      </c>
      <c r="G2372" s="3">
        <v>8</v>
      </c>
      <c r="H2372" s="4">
        <v>43700</v>
      </c>
      <c r="I2372" s="3" t="s">
        <v>26</v>
      </c>
      <c r="J2372" s="3"/>
      <c r="K2372" s="3" t="s">
        <v>34</v>
      </c>
      <c r="L2372" s="5"/>
      <c r="M2372" s="5"/>
      <c r="N2372" s="3" t="e">
        <f>IF(L2372="Availability", 0, IF(AND(#REF!="Y", OR(F2372&gt;2,#REF!&gt; 0)), 1, 0))</f>
        <v>#REF!</v>
      </c>
      <c r="O2372" s="5"/>
      <c r="P2372" s="5"/>
      <c r="Q2372" s="5"/>
      <c r="R2372" s="10"/>
      <c r="S2372" s="3">
        <f>_xlfn.XLOOKUP(E2372,DelayData!C:C,DelayData!E:E,"Not Found")</f>
        <v>0</v>
      </c>
      <c r="T2372" s="3">
        <f>tbl_master[[#This Row],[Delay Mins]]</f>
        <v>0</v>
      </c>
      <c r="U2372" s="41">
        <f t="shared" si="151"/>
        <v>0</v>
      </c>
      <c r="V2372" s="41" t="e" cm="1">
        <f t="array" aca="1" ref="V2372" ca="1">IF(V5COUNT(S2372:S2374)&lt;3,"",AVERAGE(S2372:S2374))</f>
        <v>#NAME?</v>
      </c>
      <c r="W2372" s="41" t="e">
        <f t="shared" ca="1" si="152"/>
        <v>#NAME?</v>
      </c>
      <c r="X2372" s="41" t="e">
        <f t="shared" ca="1" si="153"/>
        <v>#NAME?</v>
      </c>
      <c r="Y2372" s="44" t="e">
        <f t="shared" ca="1" si="154"/>
        <v>#NAME?</v>
      </c>
    </row>
    <row r="2373" spans="1:25" ht="75" hidden="1" x14ac:dyDescent="0.25">
      <c r="A2373" s="3" t="s">
        <v>4252</v>
      </c>
      <c r="B2373" s="4">
        <v>45621</v>
      </c>
      <c r="C2373" s="3"/>
      <c r="D2373" s="5" t="s">
        <v>4253</v>
      </c>
      <c r="E2373" s="3" t="s">
        <v>58</v>
      </c>
      <c r="F2373" s="3">
        <v>8</v>
      </c>
      <c r="G2373" s="3">
        <v>24</v>
      </c>
      <c r="H2373" s="4">
        <v>43964</v>
      </c>
      <c r="I2373" s="3" t="s">
        <v>49</v>
      </c>
      <c r="J2373" s="3" t="s">
        <v>246</v>
      </c>
      <c r="K2373" s="3" t="s">
        <v>28</v>
      </c>
      <c r="L2373" s="5"/>
      <c r="M2373" s="5"/>
      <c r="N2373" s="3" t="e">
        <f>IF(L2373="Availability", 0, IF(AND(#REF!="Y", OR(F2373&gt;2,#REF!&gt; 0)), 1, 0))</f>
        <v>#REF!</v>
      </c>
      <c r="O2373" s="5"/>
      <c r="P2373" s="5"/>
      <c r="Q2373" s="5"/>
      <c r="R2373" s="10"/>
      <c r="S2373" s="3">
        <f>_xlfn.XLOOKUP(E2373,DelayData!C:C,DelayData!E:E,"Not Found")</f>
        <v>2</v>
      </c>
      <c r="T2373" s="3">
        <f>tbl_master[[#This Row],[Delay Mins]]</f>
        <v>2</v>
      </c>
      <c r="U2373" s="41">
        <f t="shared" si="151"/>
        <v>0</v>
      </c>
      <c r="V2373" s="41" t="e" cm="1">
        <f t="array" aca="1" ref="V2373" ca="1">IF(V5COUNT(S2373:S2375)&lt;3,"",AVERAGE(S2373:S2375))</f>
        <v>#NAME?</v>
      </c>
      <c r="W2373" s="41" t="e">
        <f t="shared" ca="1" si="152"/>
        <v>#NAME?</v>
      </c>
      <c r="X2373" s="41" t="e">
        <f t="shared" ca="1" si="153"/>
        <v>#NAME?</v>
      </c>
      <c r="Y2373" s="44" t="e">
        <f t="shared" ca="1" si="154"/>
        <v>#NAME?</v>
      </c>
    </row>
    <row r="2374" spans="1:25" ht="45" hidden="1" x14ac:dyDescent="0.25">
      <c r="A2374" s="3" t="s">
        <v>4254</v>
      </c>
      <c r="B2374" s="4">
        <v>45621</v>
      </c>
      <c r="C2374" s="3"/>
      <c r="D2374" s="5" t="s">
        <v>3763</v>
      </c>
      <c r="E2374" s="3" t="s">
        <v>621</v>
      </c>
      <c r="F2374" s="3">
        <v>7</v>
      </c>
      <c r="G2374" s="3">
        <v>11</v>
      </c>
      <c r="H2374" s="4">
        <v>43700</v>
      </c>
      <c r="I2374" s="3" t="s">
        <v>26</v>
      </c>
      <c r="J2374" s="3" t="s">
        <v>163</v>
      </c>
      <c r="K2374" s="3" t="s">
        <v>28</v>
      </c>
      <c r="L2374" s="5"/>
      <c r="M2374" s="5"/>
      <c r="N2374" s="3" t="e">
        <f>IF(L2374="Availability", 0, IF(AND(#REF!="Y", OR(F2374&gt;2,#REF!&gt; 0)), 1, 0))</f>
        <v>#REF!</v>
      </c>
      <c r="O2374" s="5"/>
      <c r="P2374" s="5"/>
      <c r="Q2374" s="5"/>
      <c r="R2374" s="10"/>
      <c r="S2374" s="3">
        <f>_xlfn.XLOOKUP(E2374,DelayData!C:C,DelayData!E:E,"Not Found")</f>
        <v>70</v>
      </c>
      <c r="T2374" s="3">
        <f>tbl_master[[#This Row],[Delay Mins]]</f>
        <v>70</v>
      </c>
      <c r="U2374" s="41">
        <f t="shared" si="151"/>
        <v>2</v>
      </c>
      <c r="V2374" s="41" t="e" cm="1">
        <f t="array" aca="1" ref="V2374" ca="1">IF(V5COUNT(S2374:S2376)&lt;3,"",AVERAGE(S2374:S2376))</f>
        <v>#NAME?</v>
      </c>
      <c r="W2374" s="41" t="e">
        <f t="shared" ca="1" si="152"/>
        <v>#NAME?</v>
      </c>
      <c r="X2374" s="41" t="e">
        <f t="shared" ca="1" si="153"/>
        <v>#NAME?</v>
      </c>
      <c r="Y2374" s="44" t="e">
        <f t="shared" ca="1" si="154"/>
        <v>#NAME?</v>
      </c>
    </row>
    <row r="2375" spans="1:25" hidden="1" x14ac:dyDescent="0.25">
      <c r="A2375" s="3" t="s">
        <v>4255</v>
      </c>
      <c r="B2375" s="4">
        <v>45621</v>
      </c>
      <c r="C2375" s="3"/>
      <c r="D2375" s="5"/>
      <c r="E2375" s="3" t="s">
        <v>43</v>
      </c>
      <c r="F2375" s="3">
        <v>5</v>
      </c>
      <c r="G2375" s="3">
        <v>12</v>
      </c>
      <c r="H2375" s="4">
        <v>44048</v>
      </c>
      <c r="I2375" s="3" t="s">
        <v>4256</v>
      </c>
      <c r="J2375" s="3"/>
      <c r="K2375" s="3" t="s">
        <v>424</v>
      </c>
      <c r="L2375" s="5"/>
      <c r="M2375" s="5"/>
      <c r="N2375" s="3" t="e">
        <f>IF(L2375="Availability", 0, IF(AND(#REF!="Y", OR(F2375&gt;2,#REF!&gt; 0)), 1, 0))</f>
        <v>#REF!</v>
      </c>
      <c r="O2375" s="5"/>
      <c r="P2375" s="5"/>
      <c r="Q2375" s="5"/>
      <c r="R2375" s="10"/>
      <c r="S2375" s="3">
        <f>_xlfn.XLOOKUP(E2375,DelayData!C:C,DelayData!E:E,"Not Found")</f>
        <v>0</v>
      </c>
      <c r="T2375" s="3">
        <f>tbl_master[[#This Row],[Delay Mins]]</f>
        <v>0</v>
      </c>
      <c r="U2375" s="41">
        <f t="shared" si="151"/>
        <v>70</v>
      </c>
      <c r="V2375" s="41" t="e" cm="1">
        <f t="array" aca="1" ref="V2375" ca="1">IF(V5COUNT(S2375:S2377)&lt;3,"",AVERAGE(S2375:S2377))</f>
        <v>#NAME?</v>
      </c>
      <c r="W2375" s="41" t="e">
        <f t="shared" ca="1" si="152"/>
        <v>#NAME?</v>
      </c>
      <c r="X2375" s="41" t="e">
        <f t="shared" ca="1" si="153"/>
        <v>#NAME?</v>
      </c>
      <c r="Y2375" s="44" t="e">
        <f t="shared" ca="1" si="154"/>
        <v>#NAME?</v>
      </c>
    </row>
    <row r="2376" spans="1:25" ht="75" hidden="1" x14ac:dyDescent="0.25">
      <c r="A2376" s="3" t="s">
        <v>4257</v>
      </c>
      <c r="B2376" s="4">
        <v>45621</v>
      </c>
      <c r="C2376" s="3"/>
      <c r="D2376" s="5" t="s">
        <v>1756</v>
      </c>
      <c r="E2376" s="3" t="s">
        <v>70</v>
      </c>
      <c r="F2376" s="3">
        <v>31</v>
      </c>
      <c r="G2376" s="3">
        <v>72</v>
      </c>
      <c r="H2376" s="3"/>
      <c r="I2376" s="3" t="s">
        <v>88</v>
      </c>
      <c r="J2376" s="3" t="s">
        <v>27</v>
      </c>
      <c r="K2376" s="3" t="s">
        <v>28</v>
      </c>
      <c r="L2376" s="5"/>
      <c r="M2376" s="5"/>
      <c r="N2376" s="3" t="e">
        <f>IF(L2376="Availability", 0, IF(AND(#REF!="Y", OR(F2376&gt;2,#REF!&gt; 0)), 1, 0))</f>
        <v>#REF!</v>
      </c>
      <c r="O2376" s="5"/>
      <c r="P2376" s="5"/>
      <c r="Q2376" s="5"/>
      <c r="R2376" s="10"/>
      <c r="S2376" s="3">
        <f>_xlfn.XLOOKUP(E2376,DelayData!C:C,DelayData!E:E,"Not Found")</f>
        <v>27</v>
      </c>
      <c r="T2376" s="3">
        <f>tbl_master[[#This Row],[Delay Mins]]</f>
        <v>27</v>
      </c>
      <c r="U2376" s="41">
        <f t="shared" si="151"/>
        <v>0</v>
      </c>
      <c r="V2376" s="41" t="e" cm="1">
        <f t="array" aca="1" ref="V2376" ca="1">IF(V5COUNT(S2376:S2378)&lt;3,"",AVERAGE(S2376:S2378))</f>
        <v>#NAME?</v>
      </c>
      <c r="W2376" s="41" t="e">
        <f t="shared" ca="1" si="152"/>
        <v>#NAME?</v>
      </c>
      <c r="X2376" s="41" t="e">
        <f t="shared" ca="1" si="153"/>
        <v>#NAME?</v>
      </c>
      <c r="Y2376" s="44" t="e">
        <f t="shared" ca="1" si="154"/>
        <v>#NAME?</v>
      </c>
    </row>
    <row r="2377" spans="1:25" ht="30" hidden="1" x14ac:dyDescent="0.25">
      <c r="A2377" s="3" t="s">
        <v>4258</v>
      </c>
      <c r="B2377" s="4">
        <v>45621</v>
      </c>
      <c r="C2377" s="3"/>
      <c r="D2377" s="5"/>
      <c r="E2377" s="3" t="s">
        <v>87</v>
      </c>
      <c r="F2377" s="3">
        <v>17</v>
      </c>
      <c r="G2377" s="3">
        <v>66</v>
      </c>
      <c r="H2377" s="3"/>
      <c r="I2377" s="3" t="s">
        <v>253</v>
      </c>
      <c r="J2377" s="3" t="s">
        <v>254</v>
      </c>
      <c r="K2377" s="3" t="s">
        <v>28</v>
      </c>
      <c r="L2377" s="5"/>
      <c r="M2377" s="5"/>
      <c r="N2377" s="3" t="e">
        <f>IF(L2377="Availability", 0, IF(AND(#REF!="Y", OR(F2377&gt;2,#REF!&gt; 0)), 1, 0))</f>
        <v>#REF!</v>
      </c>
      <c r="O2377" s="5"/>
      <c r="P2377" s="5"/>
      <c r="Q2377" s="5"/>
      <c r="R2377" s="10"/>
      <c r="S2377" s="3">
        <f>_xlfn.XLOOKUP(E2377,DelayData!C:C,DelayData!E:E,"Not Found")</f>
        <v>0</v>
      </c>
      <c r="T2377" s="3">
        <f>tbl_master[[#This Row],[Delay Mins]]</f>
        <v>0</v>
      </c>
      <c r="U2377" s="41">
        <f t="shared" si="151"/>
        <v>27</v>
      </c>
      <c r="V2377" s="41" t="e" cm="1">
        <f t="array" aca="1" ref="V2377" ca="1">IF(V5COUNT(S2377:S2379)&lt;3,"",AVERAGE(S2377:S2379))</f>
        <v>#NAME?</v>
      </c>
      <c r="W2377" s="41" t="e">
        <f t="shared" ca="1" si="152"/>
        <v>#NAME?</v>
      </c>
      <c r="X2377" s="41" t="e">
        <f t="shared" ca="1" si="153"/>
        <v>#NAME?</v>
      </c>
      <c r="Y2377" s="44" t="e">
        <f t="shared" ca="1" si="154"/>
        <v>#NAME?</v>
      </c>
    </row>
    <row r="2378" spans="1:25" ht="60" hidden="1" x14ac:dyDescent="0.25">
      <c r="A2378" s="3" t="s">
        <v>4259</v>
      </c>
      <c r="B2378" s="4">
        <v>45621</v>
      </c>
      <c r="C2378" s="3"/>
      <c r="D2378" s="5" t="s">
        <v>4260</v>
      </c>
      <c r="E2378" s="3" t="s">
        <v>87</v>
      </c>
      <c r="F2378" s="3">
        <v>11</v>
      </c>
      <c r="G2378" s="3">
        <v>18</v>
      </c>
      <c r="H2378" s="4">
        <v>43798</v>
      </c>
      <c r="I2378" s="3" t="s">
        <v>71</v>
      </c>
      <c r="J2378" s="3" t="s">
        <v>44</v>
      </c>
      <c r="K2378" s="3" t="s">
        <v>28</v>
      </c>
      <c r="L2378" s="5"/>
      <c r="M2378" s="5"/>
      <c r="N2378" s="3" t="e">
        <f>IF(L2378="Availability", 0, IF(AND(#REF!="Y", OR(F2378&gt;2,#REF!&gt; 0)), 1, 0))</f>
        <v>#REF!</v>
      </c>
      <c r="O2378" s="5"/>
      <c r="P2378" s="5"/>
      <c r="Q2378" s="5"/>
      <c r="R2378" s="10"/>
      <c r="S2378" s="3">
        <f>_xlfn.XLOOKUP(E2378,DelayData!C:C,DelayData!E:E,"Not Found")</f>
        <v>0</v>
      </c>
      <c r="T2378" s="3">
        <f>tbl_master[[#This Row],[Delay Mins]]</f>
        <v>0</v>
      </c>
      <c r="U2378" s="41">
        <f t="shared" si="151"/>
        <v>0</v>
      </c>
      <c r="V2378" s="41" t="e" cm="1">
        <f t="array" aca="1" ref="V2378" ca="1">IF(V5COUNT(S2378:S2380)&lt;3,"",AVERAGE(S2378:S2380))</f>
        <v>#NAME?</v>
      </c>
      <c r="W2378" s="41" t="e">
        <f t="shared" ca="1" si="152"/>
        <v>#NAME?</v>
      </c>
      <c r="X2378" s="41" t="e">
        <f t="shared" ca="1" si="153"/>
        <v>#NAME?</v>
      </c>
      <c r="Y2378" s="44" t="e">
        <f t="shared" ca="1" si="154"/>
        <v>#NAME?</v>
      </c>
    </row>
    <row r="2379" spans="1:25" ht="75" hidden="1" x14ac:dyDescent="0.25">
      <c r="A2379" s="3" t="s">
        <v>4261</v>
      </c>
      <c r="B2379" s="4">
        <v>45620</v>
      </c>
      <c r="C2379" s="3"/>
      <c r="D2379" s="5" t="s">
        <v>4262</v>
      </c>
      <c r="E2379" s="3" t="s">
        <v>2499</v>
      </c>
      <c r="F2379" s="3">
        <v>3</v>
      </c>
      <c r="G2379" s="3">
        <v>3</v>
      </c>
      <c r="H2379" s="4">
        <v>43532</v>
      </c>
      <c r="I2379" s="3" t="s">
        <v>26</v>
      </c>
      <c r="J2379" s="3" t="s">
        <v>27</v>
      </c>
      <c r="K2379" s="3" t="s">
        <v>28</v>
      </c>
      <c r="L2379" s="5"/>
      <c r="M2379" s="5"/>
      <c r="N2379" s="3" t="e">
        <f>IF(L2379="Availability", 0, IF(AND(#REF!="Y", OR(F2379&gt;2,#REF!&gt; 0)), 1, 0))</f>
        <v>#REF!</v>
      </c>
      <c r="O2379" s="5"/>
      <c r="P2379" s="5"/>
      <c r="Q2379" s="5"/>
      <c r="R2379" s="10"/>
      <c r="S2379" s="3">
        <f>_xlfn.XLOOKUP(E2379,DelayData!C:C,DelayData!E:E,"Not Found")</f>
        <v>0</v>
      </c>
      <c r="T2379" s="3">
        <f>tbl_master[[#This Row],[Delay Mins]]</f>
        <v>0</v>
      </c>
      <c r="U2379" s="41">
        <f t="shared" si="151"/>
        <v>0</v>
      </c>
      <c r="V2379" s="41" t="e" cm="1">
        <f t="array" aca="1" ref="V2379" ca="1">IF(V5COUNT(S2379:S2381)&lt;3,"",AVERAGE(S2379:S2381))</f>
        <v>#NAME?</v>
      </c>
      <c r="W2379" s="41" t="e">
        <f t="shared" ca="1" si="152"/>
        <v>#NAME?</v>
      </c>
      <c r="X2379" s="41" t="e">
        <f t="shared" ca="1" si="153"/>
        <v>#NAME?</v>
      </c>
      <c r="Y2379" s="44" t="e">
        <f t="shared" ca="1" si="154"/>
        <v>#NAME?</v>
      </c>
    </row>
    <row r="2380" spans="1:25" ht="75" hidden="1" x14ac:dyDescent="0.25">
      <c r="A2380" s="3" t="s">
        <v>4263</v>
      </c>
      <c r="B2380" s="4">
        <v>45620</v>
      </c>
      <c r="C2380" s="3"/>
      <c r="D2380" s="5" t="s">
        <v>4264</v>
      </c>
      <c r="E2380" s="3" t="s">
        <v>305</v>
      </c>
      <c r="F2380" s="3">
        <v>0</v>
      </c>
      <c r="G2380" s="3">
        <v>0</v>
      </c>
      <c r="H2380" s="3"/>
      <c r="I2380" s="3" t="s">
        <v>217</v>
      </c>
      <c r="J2380" s="3" t="s">
        <v>55</v>
      </c>
      <c r="K2380" s="3" t="s">
        <v>28</v>
      </c>
      <c r="L2380" s="5"/>
      <c r="M2380" s="5"/>
      <c r="N2380" s="3" t="e">
        <f>IF(L2380="Availability", 0, IF(AND(#REF!="Y", OR(F2380&gt;2,#REF!&gt; 0)), 1, 0))</f>
        <v>#REF!</v>
      </c>
      <c r="O2380" s="5"/>
      <c r="P2380" s="5"/>
      <c r="Q2380" s="5"/>
      <c r="R2380" s="10"/>
      <c r="S2380" s="3">
        <f>_xlfn.XLOOKUP(E2380,DelayData!C:C,DelayData!E:E,"Not Found")</f>
        <v>39</v>
      </c>
      <c r="T2380" s="3">
        <f>tbl_master[[#This Row],[Delay Mins]]</f>
        <v>39</v>
      </c>
      <c r="U2380" s="41">
        <f t="shared" si="151"/>
        <v>0</v>
      </c>
      <c r="V2380" s="41" t="e" cm="1">
        <f t="array" aca="1" ref="V2380" ca="1">IF(V5COUNT(S2380:S2382)&lt;3,"",AVERAGE(S2380:S2382))</f>
        <v>#NAME?</v>
      </c>
      <c r="W2380" s="41" t="e">
        <f t="shared" ca="1" si="152"/>
        <v>#NAME?</v>
      </c>
      <c r="X2380" s="41" t="e">
        <f t="shared" ca="1" si="153"/>
        <v>#NAME?</v>
      </c>
      <c r="Y2380" s="44" t="e">
        <f t="shared" ca="1" si="154"/>
        <v>#NAME?</v>
      </c>
    </row>
    <row r="2381" spans="1:25" ht="30" hidden="1" x14ac:dyDescent="0.25">
      <c r="A2381" s="3" t="s">
        <v>4265</v>
      </c>
      <c r="B2381" s="4">
        <v>45620</v>
      </c>
      <c r="C2381" s="3"/>
      <c r="D2381" s="5"/>
      <c r="E2381" s="3" t="s">
        <v>43</v>
      </c>
      <c r="F2381" s="3">
        <v>0</v>
      </c>
      <c r="G2381" s="3">
        <v>20</v>
      </c>
      <c r="H2381" s="4">
        <v>44064</v>
      </c>
      <c r="I2381" s="3" t="s">
        <v>49</v>
      </c>
      <c r="J2381" s="3" t="s">
        <v>246</v>
      </c>
      <c r="K2381" s="3" t="s">
        <v>28</v>
      </c>
      <c r="L2381" s="5"/>
      <c r="M2381" s="5"/>
      <c r="N2381" s="3" t="e">
        <f>IF(L2381="Availability", 0, IF(AND(#REF!="Y", OR(F2381&gt;2,#REF!&gt; 0)), 1, 0))</f>
        <v>#REF!</v>
      </c>
      <c r="O2381" s="5"/>
      <c r="P2381" s="5"/>
      <c r="Q2381" s="5"/>
      <c r="R2381" s="10"/>
      <c r="S2381" s="3">
        <f>_xlfn.XLOOKUP(E2381,DelayData!C:C,DelayData!E:E,"Not Found")</f>
        <v>0</v>
      </c>
      <c r="T2381" s="3">
        <f>tbl_master[[#This Row],[Delay Mins]]</f>
        <v>0</v>
      </c>
      <c r="U2381" s="41">
        <f t="shared" si="151"/>
        <v>39</v>
      </c>
      <c r="V2381" s="41" t="e" cm="1">
        <f t="array" aca="1" ref="V2381" ca="1">IF(V5COUNT(S2381:S2383)&lt;3,"",AVERAGE(S2381:S2383))</f>
        <v>#NAME?</v>
      </c>
      <c r="W2381" s="41" t="e">
        <f t="shared" ca="1" si="152"/>
        <v>#NAME?</v>
      </c>
      <c r="X2381" s="41" t="e">
        <f t="shared" ca="1" si="153"/>
        <v>#NAME?</v>
      </c>
      <c r="Y2381" s="44" t="e">
        <f t="shared" ca="1" si="154"/>
        <v>#NAME?</v>
      </c>
    </row>
    <row r="2382" spans="1:25" ht="60" hidden="1" x14ac:dyDescent="0.25">
      <c r="A2382" s="3" t="s">
        <v>4266</v>
      </c>
      <c r="B2382" s="4">
        <v>45620</v>
      </c>
      <c r="C2382" s="3"/>
      <c r="D2382" s="5" t="s">
        <v>4267</v>
      </c>
      <c r="E2382" s="3" t="s">
        <v>4268</v>
      </c>
      <c r="F2382" s="3">
        <v>43</v>
      </c>
      <c r="G2382" s="3">
        <v>80</v>
      </c>
      <c r="H2382" s="4">
        <v>43714</v>
      </c>
      <c r="I2382" s="3" t="s">
        <v>26</v>
      </c>
      <c r="J2382" s="3" t="s">
        <v>27</v>
      </c>
      <c r="K2382" s="3" t="s">
        <v>28</v>
      </c>
      <c r="L2382" s="5"/>
      <c r="M2382" s="5"/>
      <c r="N2382" s="3" t="e">
        <f>IF(L2382="Availability", 0, IF(AND(#REF!="Y", OR(F2382&gt;2,#REF!&gt; 0)), 1, 0))</f>
        <v>#REF!</v>
      </c>
      <c r="O2382" s="5"/>
      <c r="P2382" s="5"/>
      <c r="Q2382" s="5"/>
      <c r="R2382" s="10"/>
      <c r="S2382" s="3">
        <f>_xlfn.XLOOKUP(E2382,DelayData!C:C,DelayData!E:E,"Not Found")</f>
        <v>0</v>
      </c>
      <c r="T2382" s="3">
        <f>tbl_master[[#This Row],[Delay Mins]]</f>
        <v>0</v>
      </c>
      <c r="U2382" s="41">
        <f t="shared" si="151"/>
        <v>0</v>
      </c>
      <c r="V2382" s="41" t="e" cm="1">
        <f t="array" aca="1" ref="V2382" ca="1">IF(V5COUNT(S2382:S2384)&lt;3,"",AVERAGE(S2382:S2384))</f>
        <v>#NAME?</v>
      </c>
      <c r="W2382" s="41" t="e">
        <f t="shared" ca="1" si="152"/>
        <v>#NAME?</v>
      </c>
      <c r="X2382" s="41" t="e">
        <f t="shared" ca="1" si="153"/>
        <v>#NAME?</v>
      </c>
      <c r="Y2382" s="44" t="e">
        <f t="shared" ca="1" si="154"/>
        <v>#NAME?</v>
      </c>
    </row>
    <row r="2383" spans="1:25" hidden="1" x14ac:dyDescent="0.25">
      <c r="A2383" s="3" t="s">
        <v>4269</v>
      </c>
      <c r="B2383" s="4">
        <v>45620</v>
      </c>
      <c r="C2383" s="3"/>
      <c r="D2383" s="5"/>
      <c r="E2383" s="3" t="s">
        <v>43</v>
      </c>
      <c r="F2383" s="3">
        <v>0</v>
      </c>
      <c r="G2383" s="3">
        <v>8</v>
      </c>
      <c r="H2383" s="3"/>
      <c r="I2383" s="3" t="s">
        <v>39</v>
      </c>
      <c r="J2383" s="3"/>
      <c r="K2383" s="3" t="s">
        <v>34</v>
      </c>
      <c r="L2383" s="5"/>
      <c r="M2383" s="5"/>
      <c r="N2383" s="3" t="e">
        <f>IF(L2383="Availability", 0, IF(AND(#REF!="Y", OR(F2383&gt;2,#REF!&gt; 0)), 1, 0))</f>
        <v>#REF!</v>
      </c>
      <c r="O2383" s="5"/>
      <c r="P2383" s="5"/>
      <c r="Q2383" s="5"/>
      <c r="R2383" s="10"/>
      <c r="S2383" s="3">
        <f>_xlfn.XLOOKUP(E2383,DelayData!C:C,DelayData!E:E,"Not Found")</f>
        <v>0</v>
      </c>
      <c r="T2383" s="3">
        <f>tbl_master[[#This Row],[Delay Mins]]</f>
        <v>0</v>
      </c>
      <c r="U2383" s="41">
        <f t="shared" si="151"/>
        <v>0</v>
      </c>
      <c r="V2383" s="41" t="e" cm="1">
        <f t="array" aca="1" ref="V2383" ca="1">IF(V5COUNT(S2383:S2385)&lt;3,"",AVERAGE(S2383:S2385))</f>
        <v>#NAME?</v>
      </c>
      <c r="W2383" s="41" t="e">
        <f t="shared" ca="1" si="152"/>
        <v>#NAME?</v>
      </c>
      <c r="X2383" s="41" t="e">
        <f t="shared" ca="1" si="153"/>
        <v>#NAME?</v>
      </c>
      <c r="Y2383" s="44" t="e">
        <f t="shared" ca="1" si="154"/>
        <v>#NAME?</v>
      </c>
    </row>
    <row r="2384" spans="1:25" ht="30" hidden="1" x14ac:dyDescent="0.25">
      <c r="A2384" s="3" t="s">
        <v>4270</v>
      </c>
      <c r="B2384" s="4">
        <v>45620</v>
      </c>
      <c r="C2384" s="3"/>
      <c r="D2384" s="5"/>
      <c r="E2384" s="3" t="s">
        <v>4271</v>
      </c>
      <c r="F2384" s="3">
        <v>81</v>
      </c>
      <c r="G2384" s="3">
        <v>84</v>
      </c>
      <c r="H2384" s="4">
        <v>43532</v>
      </c>
      <c r="I2384" s="3" t="s">
        <v>39</v>
      </c>
      <c r="J2384" s="3"/>
      <c r="K2384" s="3" t="s">
        <v>34</v>
      </c>
      <c r="L2384" s="5"/>
      <c r="M2384" s="5"/>
      <c r="N2384" s="3" t="e">
        <f>IF(L2384="Availability", 0, IF(AND(#REF!="Y", OR(F2384&gt;2,#REF!&gt; 0)), 1, 0))</f>
        <v>#REF!</v>
      </c>
      <c r="O2384" s="5"/>
      <c r="P2384" s="5"/>
      <c r="Q2384" s="5"/>
      <c r="R2384" s="10"/>
      <c r="S2384" s="3">
        <f>_xlfn.XLOOKUP(E2384,DelayData!C:C,DelayData!E:E,"Not Found")</f>
        <v>0</v>
      </c>
      <c r="T2384" s="3">
        <f>tbl_master[[#This Row],[Delay Mins]]</f>
        <v>0</v>
      </c>
      <c r="U2384" s="41">
        <f t="shared" si="151"/>
        <v>0</v>
      </c>
      <c r="V2384" s="41" t="e" cm="1">
        <f t="array" aca="1" ref="V2384" ca="1">IF(V5COUNT(S2384:S2386)&lt;3,"",AVERAGE(S2384:S2386))</f>
        <v>#NAME?</v>
      </c>
      <c r="W2384" s="41" t="e">
        <f t="shared" ca="1" si="152"/>
        <v>#NAME?</v>
      </c>
      <c r="X2384" s="41" t="e">
        <f t="shared" ca="1" si="153"/>
        <v>#NAME?</v>
      </c>
      <c r="Y2384" s="44" t="e">
        <f t="shared" ca="1" si="154"/>
        <v>#NAME?</v>
      </c>
    </row>
    <row r="2385" spans="1:25" ht="30" hidden="1" x14ac:dyDescent="0.25">
      <c r="A2385" s="3" t="s">
        <v>4272</v>
      </c>
      <c r="B2385" s="4">
        <v>45620</v>
      </c>
      <c r="C2385" s="3"/>
      <c r="D2385" s="5"/>
      <c r="E2385" s="3" t="s">
        <v>4271</v>
      </c>
      <c r="F2385" s="3">
        <v>16</v>
      </c>
      <c r="G2385" s="3">
        <v>37</v>
      </c>
      <c r="H2385" s="4">
        <v>43819</v>
      </c>
      <c r="I2385" s="3" t="s">
        <v>39</v>
      </c>
      <c r="J2385" s="3"/>
      <c r="K2385" s="3" t="s">
        <v>34</v>
      </c>
      <c r="L2385" s="5"/>
      <c r="M2385" s="5"/>
      <c r="N2385" s="3" t="e">
        <f>IF(L2385="Availability", 0, IF(AND(#REF!="Y", OR(F2385&gt;2,#REF!&gt; 0)), 1, 0))</f>
        <v>#REF!</v>
      </c>
      <c r="O2385" s="5"/>
      <c r="P2385" s="5"/>
      <c r="Q2385" s="5"/>
      <c r="R2385" s="10"/>
      <c r="S2385" s="3">
        <f>_xlfn.XLOOKUP(E2385,DelayData!C:C,DelayData!E:E,"Not Found")</f>
        <v>0</v>
      </c>
      <c r="T2385" s="3">
        <f>tbl_master[[#This Row],[Delay Mins]]</f>
        <v>0</v>
      </c>
      <c r="U2385" s="41">
        <f t="shared" si="151"/>
        <v>0</v>
      </c>
      <c r="V2385" s="41" t="e" cm="1">
        <f t="array" aca="1" ref="V2385" ca="1">IF(V5COUNT(S2385:S2387)&lt;3,"",AVERAGE(S2385:S2387))</f>
        <v>#NAME?</v>
      </c>
      <c r="W2385" s="41" t="e">
        <f t="shared" ca="1" si="152"/>
        <v>#NAME?</v>
      </c>
      <c r="X2385" s="41" t="e">
        <f t="shared" ca="1" si="153"/>
        <v>#NAME?</v>
      </c>
      <c r="Y2385" s="44" t="e">
        <f t="shared" ca="1" si="154"/>
        <v>#NAME?</v>
      </c>
    </row>
    <row r="2386" spans="1:25" ht="30" hidden="1" x14ac:dyDescent="0.25">
      <c r="A2386" s="3" t="s">
        <v>4273</v>
      </c>
      <c r="B2386" s="4">
        <v>45620</v>
      </c>
      <c r="C2386" s="3"/>
      <c r="D2386" s="5"/>
      <c r="E2386" s="3" t="s">
        <v>4271</v>
      </c>
      <c r="F2386" s="3">
        <v>17</v>
      </c>
      <c r="G2386" s="3">
        <v>17</v>
      </c>
      <c r="H2386" s="4">
        <v>43728</v>
      </c>
      <c r="I2386" s="3" t="s">
        <v>39</v>
      </c>
      <c r="J2386" s="3"/>
      <c r="K2386" s="3" t="s">
        <v>34</v>
      </c>
      <c r="L2386" s="5"/>
      <c r="M2386" s="5"/>
      <c r="N2386" s="3" t="e">
        <f>IF(L2386="Availability", 0, IF(AND(#REF!="Y", OR(F2386&gt;2,#REF!&gt; 0)), 1, 0))</f>
        <v>#REF!</v>
      </c>
      <c r="O2386" s="5"/>
      <c r="P2386" s="5"/>
      <c r="Q2386" s="5"/>
      <c r="R2386" s="10"/>
      <c r="S2386" s="3">
        <f>_xlfn.XLOOKUP(E2386,DelayData!C:C,DelayData!E:E,"Not Found")</f>
        <v>0</v>
      </c>
      <c r="T2386" s="3">
        <f>tbl_master[[#This Row],[Delay Mins]]</f>
        <v>0</v>
      </c>
      <c r="U2386" s="41">
        <f t="shared" si="151"/>
        <v>0</v>
      </c>
      <c r="V2386" s="41" t="e" cm="1">
        <f t="array" aca="1" ref="V2386" ca="1">IF(V5COUNT(S2386:S2388)&lt;3,"",AVERAGE(S2386:S2388))</f>
        <v>#NAME?</v>
      </c>
      <c r="W2386" s="41" t="e">
        <f t="shared" ca="1" si="152"/>
        <v>#NAME?</v>
      </c>
      <c r="X2386" s="41" t="e">
        <f t="shared" ca="1" si="153"/>
        <v>#NAME?</v>
      </c>
      <c r="Y2386" s="44" t="e">
        <f t="shared" ca="1" si="154"/>
        <v>#NAME?</v>
      </c>
    </row>
    <row r="2387" spans="1:25" ht="30" hidden="1" x14ac:dyDescent="0.25">
      <c r="A2387" s="3" t="s">
        <v>4274</v>
      </c>
      <c r="B2387" s="4">
        <v>45620</v>
      </c>
      <c r="C2387" s="3"/>
      <c r="D2387" s="5"/>
      <c r="E2387" s="3" t="s">
        <v>43</v>
      </c>
      <c r="F2387" s="3">
        <v>3</v>
      </c>
      <c r="G2387" s="3">
        <v>3</v>
      </c>
      <c r="H2387" s="4">
        <v>43920</v>
      </c>
      <c r="I2387" s="3" t="s">
        <v>80</v>
      </c>
      <c r="J2387" s="3" t="s">
        <v>199</v>
      </c>
      <c r="K2387" s="3" t="s">
        <v>28</v>
      </c>
      <c r="L2387" s="5"/>
      <c r="M2387" s="5"/>
      <c r="N2387" s="3" t="e">
        <f>IF(L2387="Availability", 0, IF(AND(#REF!="Y", OR(F2387&gt;2,#REF!&gt; 0)), 1, 0))</f>
        <v>#REF!</v>
      </c>
      <c r="O2387" s="5"/>
      <c r="P2387" s="5"/>
      <c r="Q2387" s="5"/>
      <c r="R2387" s="10"/>
      <c r="S2387" s="3">
        <f>_xlfn.XLOOKUP(E2387,DelayData!C:C,DelayData!E:E,"Not Found")</f>
        <v>0</v>
      </c>
      <c r="T2387" s="3">
        <f>tbl_master[[#This Row],[Delay Mins]]</f>
        <v>0</v>
      </c>
      <c r="U2387" s="41">
        <f t="shared" si="151"/>
        <v>0</v>
      </c>
      <c r="V2387" s="41" t="e" cm="1">
        <f t="array" aca="1" ref="V2387" ca="1">IF(V5COUNT(S2387:S2389)&lt;3,"",AVERAGE(S2387:S2389))</f>
        <v>#NAME?</v>
      </c>
      <c r="W2387" s="41" t="e">
        <f t="shared" ca="1" si="152"/>
        <v>#NAME?</v>
      </c>
      <c r="X2387" s="41" t="e">
        <f t="shared" ca="1" si="153"/>
        <v>#NAME?</v>
      </c>
      <c r="Y2387" s="44" t="e">
        <f t="shared" ca="1" si="154"/>
        <v>#NAME?</v>
      </c>
    </row>
    <row r="2388" spans="1:25" ht="75" hidden="1" x14ac:dyDescent="0.25">
      <c r="A2388" s="3" t="s">
        <v>4275</v>
      </c>
      <c r="B2388" s="4">
        <v>45620</v>
      </c>
      <c r="C2388" s="3"/>
      <c r="D2388" s="5" t="s">
        <v>4276</v>
      </c>
      <c r="E2388" s="3" t="s">
        <v>128</v>
      </c>
      <c r="F2388" s="3">
        <v>142</v>
      </c>
      <c r="G2388" s="3">
        <v>177</v>
      </c>
      <c r="H2388" s="4">
        <v>43902</v>
      </c>
      <c r="I2388" s="3" t="s">
        <v>39</v>
      </c>
      <c r="J2388" s="3" t="s">
        <v>541</v>
      </c>
      <c r="K2388" s="3" t="s">
        <v>28</v>
      </c>
      <c r="L2388" s="5"/>
      <c r="M2388" s="5"/>
      <c r="N2388" s="3" t="e">
        <f>IF(L2388="Availability", 0, IF(AND(#REF!="Y", OR(F2388&gt;2,#REF!&gt; 0)), 1, 0))</f>
        <v>#REF!</v>
      </c>
      <c r="O2388" s="5"/>
      <c r="P2388" s="5"/>
      <c r="Q2388" s="5"/>
      <c r="R2388" s="10"/>
      <c r="S2388" s="3">
        <f>_xlfn.XLOOKUP(E2388,DelayData!C:C,DelayData!E:E,"Not Found")</f>
        <v>3</v>
      </c>
      <c r="T2388" s="3">
        <f>tbl_master[[#This Row],[Delay Mins]]</f>
        <v>3</v>
      </c>
      <c r="U2388" s="41">
        <f t="shared" si="151"/>
        <v>0</v>
      </c>
      <c r="V2388" s="41" t="e" cm="1">
        <f t="array" aca="1" ref="V2388" ca="1">IF(V5COUNT(S2388:S2390)&lt;3,"",AVERAGE(S2388:S2390))</f>
        <v>#NAME?</v>
      </c>
      <c r="W2388" s="41" t="e">
        <f t="shared" ca="1" si="152"/>
        <v>#NAME?</v>
      </c>
      <c r="X2388" s="41" t="e">
        <f t="shared" ca="1" si="153"/>
        <v>#NAME?</v>
      </c>
      <c r="Y2388" s="44" t="e">
        <f t="shared" ca="1" si="154"/>
        <v>#NAME?</v>
      </c>
    </row>
    <row r="2389" spans="1:25" hidden="1" x14ac:dyDescent="0.25">
      <c r="A2389" s="3" t="s">
        <v>4277</v>
      </c>
      <c r="B2389" s="4">
        <v>45619</v>
      </c>
      <c r="C2389" s="3"/>
      <c r="D2389" s="5"/>
      <c r="E2389" s="3" t="s">
        <v>128</v>
      </c>
      <c r="F2389" s="3">
        <v>20</v>
      </c>
      <c r="G2389" s="3">
        <v>20</v>
      </c>
      <c r="H2389" s="4">
        <v>43943</v>
      </c>
      <c r="I2389" s="3" t="s">
        <v>39</v>
      </c>
      <c r="J2389" s="3"/>
      <c r="K2389" s="3" t="s">
        <v>34</v>
      </c>
      <c r="L2389" s="5"/>
      <c r="M2389" s="5"/>
      <c r="N2389" s="3" t="e">
        <f>IF(L2389="Availability", 0, IF(AND(#REF!="Y", OR(F2389&gt;2,#REF!&gt; 0)), 1, 0))</f>
        <v>#REF!</v>
      </c>
      <c r="O2389" s="5"/>
      <c r="P2389" s="5"/>
      <c r="Q2389" s="5"/>
      <c r="R2389" s="10"/>
      <c r="S2389" s="3">
        <f>_xlfn.XLOOKUP(E2389,DelayData!C:C,DelayData!E:E,"Not Found")</f>
        <v>3</v>
      </c>
      <c r="T2389" s="3">
        <f>tbl_master[[#This Row],[Delay Mins]]</f>
        <v>3</v>
      </c>
      <c r="U2389" s="41">
        <f t="shared" si="151"/>
        <v>3</v>
      </c>
      <c r="V2389" s="41" t="e" cm="1">
        <f t="array" aca="1" ref="V2389" ca="1">IF(V5COUNT(S2389:S2391)&lt;3,"",AVERAGE(S2389:S2391))</f>
        <v>#NAME?</v>
      </c>
      <c r="W2389" s="41" t="e">
        <f t="shared" ca="1" si="152"/>
        <v>#NAME?</v>
      </c>
      <c r="X2389" s="41" t="e">
        <f t="shared" ca="1" si="153"/>
        <v>#NAME?</v>
      </c>
      <c r="Y2389" s="44" t="e">
        <f t="shared" ca="1" si="154"/>
        <v>#NAME?</v>
      </c>
    </row>
    <row r="2390" spans="1:25" ht="45" hidden="1" x14ac:dyDescent="0.25">
      <c r="A2390" s="3" t="s">
        <v>4278</v>
      </c>
      <c r="B2390" s="4">
        <v>45619</v>
      </c>
      <c r="C2390" s="3"/>
      <c r="D2390" s="5" t="s">
        <v>4279</v>
      </c>
      <c r="E2390" s="3" t="s">
        <v>2642</v>
      </c>
      <c r="F2390" s="3">
        <v>196</v>
      </c>
      <c r="G2390" s="3">
        <v>407</v>
      </c>
      <c r="H2390" s="4">
        <v>43714</v>
      </c>
      <c r="I2390" s="3" t="s">
        <v>846</v>
      </c>
      <c r="J2390" s="3"/>
      <c r="K2390" s="3" t="s">
        <v>424</v>
      </c>
      <c r="L2390" s="5"/>
      <c r="M2390" s="5"/>
      <c r="N2390" s="3" t="e">
        <f>IF(L2390="Availability", 0, IF(AND(#REF!="Y", OR(F2390&gt;2,#REF!&gt; 0)), 1, 0))</f>
        <v>#REF!</v>
      </c>
      <c r="O2390" s="5"/>
      <c r="P2390" s="5"/>
      <c r="Q2390" s="5"/>
      <c r="R2390" s="10"/>
      <c r="S2390" s="3">
        <f>_xlfn.XLOOKUP(E2390,DelayData!C:C,DelayData!E:E,"Not Found")</f>
        <v>0</v>
      </c>
      <c r="T2390" s="3">
        <f>tbl_master[[#This Row],[Delay Mins]]</f>
        <v>0</v>
      </c>
      <c r="U2390" s="41">
        <f t="shared" si="151"/>
        <v>3</v>
      </c>
      <c r="V2390" s="41" t="e" cm="1">
        <f t="array" aca="1" ref="V2390" ca="1">IF(V5COUNT(S2390:S2392)&lt;3,"",AVERAGE(S2390:S2392))</f>
        <v>#NAME?</v>
      </c>
      <c r="W2390" s="41" t="e">
        <f t="shared" ca="1" si="152"/>
        <v>#NAME?</v>
      </c>
      <c r="X2390" s="41" t="e">
        <f t="shared" ca="1" si="153"/>
        <v>#NAME?</v>
      </c>
      <c r="Y2390" s="44" t="e">
        <f t="shared" ca="1" si="154"/>
        <v>#NAME?</v>
      </c>
    </row>
    <row r="2391" spans="1:25" ht="75" hidden="1" x14ac:dyDescent="0.25">
      <c r="A2391" s="3" t="s">
        <v>4280</v>
      </c>
      <c r="B2391" s="4">
        <v>45619</v>
      </c>
      <c r="C2391" s="3"/>
      <c r="D2391" s="5" t="s">
        <v>4118</v>
      </c>
      <c r="E2391" s="3" t="s">
        <v>95</v>
      </c>
      <c r="F2391" s="3">
        <v>13</v>
      </c>
      <c r="G2391" s="3">
        <v>56</v>
      </c>
      <c r="H2391" s="4">
        <v>43957</v>
      </c>
      <c r="I2391" s="3" t="s">
        <v>39</v>
      </c>
      <c r="J2391" s="3" t="s">
        <v>361</v>
      </c>
      <c r="K2391" s="3" t="s">
        <v>28</v>
      </c>
      <c r="L2391" s="5"/>
      <c r="M2391" s="5"/>
      <c r="N2391" s="3" t="e">
        <f>IF(L2391="Availability", 0, IF(AND(#REF!="Y", OR(F2391&gt;2,#REF!&gt; 0)), 1, 0))</f>
        <v>#REF!</v>
      </c>
      <c r="O2391" s="5"/>
      <c r="P2391" s="5"/>
      <c r="Q2391" s="5"/>
      <c r="R2391" s="10"/>
      <c r="S2391" s="3">
        <f>_xlfn.XLOOKUP(E2391,DelayData!C:C,DelayData!E:E,"Not Found")</f>
        <v>0</v>
      </c>
      <c r="T2391" s="3">
        <f>tbl_master[[#This Row],[Delay Mins]]</f>
        <v>0</v>
      </c>
      <c r="U2391" s="41">
        <f t="shared" si="151"/>
        <v>0</v>
      </c>
      <c r="V2391" s="41" t="e" cm="1">
        <f t="array" aca="1" ref="V2391" ca="1">IF(V5COUNT(S2391:S2393)&lt;3,"",AVERAGE(S2391:S2393))</f>
        <v>#NAME?</v>
      </c>
      <c r="W2391" s="41" t="e">
        <f t="shared" ca="1" si="152"/>
        <v>#NAME?</v>
      </c>
      <c r="X2391" s="41" t="e">
        <f t="shared" ca="1" si="153"/>
        <v>#NAME?</v>
      </c>
      <c r="Y2391" s="44" t="e">
        <f t="shared" ca="1" si="154"/>
        <v>#NAME?</v>
      </c>
    </row>
    <row r="2392" spans="1:25" ht="45" hidden="1" x14ac:dyDescent="0.25">
      <c r="A2392" s="3" t="s">
        <v>4281</v>
      </c>
      <c r="B2392" s="4">
        <v>45619</v>
      </c>
      <c r="C2392" s="3"/>
      <c r="D2392" s="5" t="s">
        <v>4282</v>
      </c>
      <c r="E2392" s="3" t="s">
        <v>1097</v>
      </c>
      <c r="F2392" s="3">
        <v>0</v>
      </c>
      <c r="G2392" s="3">
        <v>0</v>
      </c>
      <c r="H2392" s="4">
        <v>43920</v>
      </c>
      <c r="I2392" s="3" t="s">
        <v>26</v>
      </c>
      <c r="J2392" s="3" t="s">
        <v>361</v>
      </c>
      <c r="K2392" s="3" t="s">
        <v>28</v>
      </c>
      <c r="L2392" s="5"/>
      <c r="M2392" s="5"/>
      <c r="N2392" s="3" t="e">
        <f>IF(L2392="Availability", 0, IF(AND(#REF!="Y", OR(F2392&gt;2,#REF!&gt; 0)), 1, 0))</f>
        <v>#REF!</v>
      </c>
      <c r="O2392" s="5"/>
      <c r="P2392" s="5"/>
      <c r="Q2392" s="5"/>
      <c r="R2392" s="10"/>
      <c r="S2392" s="3">
        <f>_xlfn.XLOOKUP(E2392,DelayData!C:C,DelayData!E:E,"Not Found")</f>
        <v>0</v>
      </c>
      <c r="T2392" s="3">
        <f>tbl_master[[#This Row],[Delay Mins]]</f>
        <v>0</v>
      </c>
      <c r="U2392" s="41">
        <f t="shared" si="151"/>
        <v>0</v>
      </c>
      <c r="V2392" s="41" t="e" cm="1">
        <f t="array" aca="1" ref="V2392" ca="1">IF(V5COUNT(S2392:S2394)&lt;3,"",AVERAGE(S2392:S2394))</f>
        <v>#NAME?</v>
      </c>
      <c r="W2392" s="41" t="e">
        <f t="shared" ca="1" si="152"/>
        <v>#NAME?</v>
      </c>
      <c r="X2392" s="41" t="e">
        <f t="shared" ca="1" si="153"/>
        <v>#NAME?</v>
      </c>
      <c r="Y2392" s="44" t="e">
        <f t="shared" ca="1" si="154"/>
        <v>#NAME?</v>
      </c>
    </row>
    <row r="2393" spans="1:25" ht="60" hidden="1" x14ac:dyDescent="0.25">
      <c r="A2393" s="3" t="s">
        <v>4283</v>
      </c>
      <c r="B2393" s="4">
        <v>45619</v>
      </c>
      <c r="C2393" s="3"/>
      <c r="D2393" s="5" t="s">
        <v>42</v>
      </c>
      <c r="E2393" s="3" t="s">
        <v>1126</v>
      </c>
      <c r="F2393" s="3">
        <v>33</v>
      </c>
      <c r="G2393" s="3">
        <v>99</v>
      </c>
      <c r="H2393" s="4">
        <v>43532</v>
      </c>
      <c r="I2393" s="3" t="s">
        <v>26</v>
      </c>
      <c r="J2393" s="3" t="s">
        <v>27</v>
      </c>
      <c r="K2393" s="3" t="s">
        <v>28</v>
      </c>
      <c r="L2393" s="5"/>
      <c r="M2393" s="5"/>
      <c r="N2393" s="3" t="e">
        <f>IF(L2393="Availability", 0, IF(AND(#REF!="Y", OR(F2393&gt;2,#REF!&gt; 0)), 1, 0))</f>
        <v>#REF!</v>
      </c>
      <c r="O2393" s="5"/>
      <c r="P2393" s="5"/>
      <c r="Q2393" s="5"/>
      <c r="R2393" s="10"/>
      <c r="S2393" s="3">
        <f>_xlfn.XLOOKUP(E2393,DelayData!C:C,DelayData!E:E,"Not Found")</f>
        <v>0</v>
      </c>
      <c r="T2393" s="3">
        <f>tbl_master[[#This Row],[Delay Mins]]</f>
        <v>0</v>
      </c>
      <c r="U2393" s="41">
        <f t="shared" si="151"/>
        <v>0</v>
      </c>
      <c r="V2393" s="41" t="e" cm="1">
        <f t="array" aca="1" ref="V2393" ca="1">IF(V5COUNT(S2393:S2395)&lt;3,"",AVERAGE(S2393:S2395))</f>
        <v>#NAME?</v>
      </c>
      <c r="W2393" s="41" t="e">
        <f t="shared" ca="1" si="152"/>
        <v>#NAME?</v>
      </c>
      <c r="X2393" s="41" t="e">
        <f t="shared" ca="1" si="153"/>
        <v>#NAME?</v>
      </c>
      <c r="Y2393" s="44" t="e">
        <f t="shared" ca="1" si="154"/>
        <v>#NAME?</v>
      </c>
    </row>
    <row r="2394" spans="1:25" ht="45" hidden="1" x14ac:dyDescent="0.25">
      <c r="A2394" s="3" t="s">
        <v>4284</v>
      </c>
      <c r="B2394" s="4">
        <v>45619</v>
      </c>
      <c r="C2394" s="3"/>
      <c r="D2394" s="5" t="s">
        <v>4285</v>
      </c>
      <c r="E2394" s="3" t="s">
        <v>2745</v>
      </c>
      <c r="F2394" s="3">
        <v>80.5</v>
      </c>
      <c r="G2394" s="3">
        <v>262</v>
      </c>
      <c r="H2394" s="4">
        <v>43902</v>
      </c>
      <c r="I2394" s="3" t="s">
        <v>39</v>
      </c>
      <c r="J2394" s="3" t="s">
        <v>541</v>
      </c>
      <c r="K2394" s="3" t="s">
        <v>28</v>
      </c>
      <c r="L2394" s="5"/>
      <c r="M2394" s="5"/>
      <c r="N2394" s="3" t="e">
        <f>IF(L2394="Availability", 0, IF(AND(#REF!="Y", OR(F2394&gt;2,#REF!&gt; 0)), 1, 0))</f>
        <v>#REF!</v>
      </c>
      <c r="O2394" s="5"/>
      <c r="P2394" s="5"/>
      <c r="Q2394" s="5"/>
      <c r="R2394" s="10"/>
      <c r="S2394" s="3">
        <f>_xlfn.XLOOKUP(E2394,DelayData!C:C,DelayData!E:E,"Not Found")</f>
        <v>189</v>
      </c>
      <c r="T2394" s="3">
        <f>tbl_master[[#This Row],[Delay Mins]]</f>
        <v>189</v>
      </c>
      <c r="U2394" s="41">
        <f t="shared" si="151"/>
        <v>0</v>
      </c>
      <c r="V2394" s="41" t="e" cm="1">
        <f t="array" aca="1" ref="V2394" ca="1">IF(V5COUNT(S2394:S2396)&lt;3,"",AVERAGE(S2394:S2396))</f>
        <v>#NAME?</v>
      </c>
      <c r="W2394" s="41" t="e">
        <f t="shared" ca="1" si="152"/>
        <v>#NAME?</v>
      </c>
      <c r="X2394" s="41" t="e">
        <f t="shared" ca="1" si="153"/>
        <v>#NAME?</v>
      </c>
      <c r="Y2394" s="44" t="e">
        <f t="shared" ca="1" si="154"/>
        <v>#NAME?</v>
      </c>
    </row>
    <row r="2395" spans="1:25" ht="45" hidden="1" x14ac:dyDescent="0.25">
      <c r="A2395" s="3" t="s">
        <v>4286</v>
      </c>
      <c r="B2395" s="4">
        <v>45618</v>
      </c>
      <c r="C2395" s="3"/>
      <c r="D2395" s="5" t="s">
        <v>3866</v>
      </c>
      <c r="E2395" s="3" t="s">
        <v>95</v>
      </c>
      <c r="F2395" s="3">
        <v>21</v>
      </c>
      <c r="G2395" s="3">
        <v>28</v>
      </c>
      <c r="H2395" s="4">
        <v>43545</v>
      </c>
      <c r="I2395" s="3" t="s">
        <v>26</v>
      </c>
      <c r="J2395" s="3" t="s">
        <v>163</v>
      </c>
      <c r="K2395" s="3" t="s">
        <v>28</v>
      </c>
      <c r="L2395" s="5"/>
      <c r="M2395" s="5"/>
      <c r="N2395" s="3" t="e">
        <f>IF(L2395="Availability", 0, IF(AND(#REF!="Y", OR(F2395&gt;2,#REF!&gt; 0)), 1, 0))</f>
        <v>#REF!</v>
      </c>
      <c r="O2395" s="5"/>
      <c r="P2395" s="5"/>
      <c r="Q2395" s="5"/>
      <c r="R2395" s="10"/>
      <c r="S2395" s="3">
        <f>_xlfn.XLOOKUP(E2395,DelayData!C:C,DelayData!E:E,"Not Found")</f>
        <v>0</v>
      </c>
      <c r="T2395" s="3">
        <f>tbl_master[[#This Row],[Delay Mins]]</f>
        <v>0</v>
      </c>
      <c r="U2395" s="41">
        <f t="shared" si="151"/>
        <v>189</v>
      </c>
      <c r="V2395" s="41" t="e" cm="1">
        <f t="array" aca="1" ref="V2395" ca="1">IF(V5COUNT(S2395:S2397)&lt;3,"",AVERAGE(S2395:S2397))</f>
        <v>#NAME?</v>
      </c>
      <c r="W2395" s="41" t="e">
        <f t="shared" ca="1" si="152"/>
        <v>#NAME?</v>
      </c>
      <c r="X2395" s="41" t="e">
        <f t="shared" ca="1" si="153"/>
        <v>#NAME?</v>
      </c>
      <c r="Y2395" s="44" t="e">
        <f t="shared" ca="1" si="154"/>
        <v>#NAME?</v>
      </c>
    </row>
    <row r="2396" spans="1:25" ht="75" hidden="1" x14ac:dyDescent="0.25">
      <c r="A2396" s="3" t="s">
        <v>4287</v>
      </c>
      <c r="B2396" s="4">
        <v>45618</v>
      </c>
      <c r="C2396" s="3"/>
      <c r="D2396" s="5" t="s">
        <v>4288</v>
      </c>
      <c r="E2396" s="3" t="s">
        <v>87</v>
      </c>
      <c r="F2396" s="3">
        <v>44</v>
      </c>
      <c r="G2396" s="3">
        <v>52</v>
      </c>
      <c r="H2396" s="4">
        <v>43805</v>
      </c>
      <c r="I2396" s="3" t="s">
        <v>26</v>
      </c>
      <c r="J2396" s="3" t="s">
        <v>361</v>
      </c>
      <c r="K2396" s="3" t="s">
        <v>28</v>
      </c>
      <c r="L2396" s="5"/>
      <c r="M2396" s="5"/>
      <c r="N2396" s="3" t="e">
        <f>IF(L2396="Availability", 0, IF(AND(#REF!="Y", OR(F2396&gt;2,#REF!&gt; 0)), 1, 0))</f>
        <v>#REF!</v>
      </c>
      <c r="O2396" s="5"/>
      <c r="P2396" s="5"/>
      <c r="Q2396" s="5"/>
      <c r="R2396" s="10"/>
      <c r="S2396" s="3">
        <f>_xlfn.XLOOKUP(E2396,DelayData!C:C,DelayData!E:E,"Not Found")</f>
        <v>0</v>
      </c>
      <c r="T2396" s="3">
        <f>tbl_master[[#This Row],[Delay Mins]]</f>
        <v>0</v>
      </c>
      <c r="U2396" s="41">
        <f t="shared" si="151"/>
        <v>0</v>
      </c>
      <c r="V2396" s="41" t="e" cm="1">
        <f t="array" aca="1" ref="V2396" ca="1">IF(V5COUNT(S2396:S2398)&lt;3,"",AVERAGE(S2396:S2398))</f>
        <v>#NAME?</v>
      </c>
      <c r="W2396" s="41" t="e">
        <f t="shared" ca="1" si="152"/>
        <v>#NAME?</v>
      </c>
      <c r="X2396" s="41" t="e">
        <f t="shared" ca="1" si="153"/>
        <v>#NAME?</v>
      </c>
      <c r="Y2396" s="44" t="e">
        <f t="shared" ca="1" si="154"/>
        <v>#NAME?</v>
      </c>
    </row>
    <row r="2397" spans="1:25" ht="30" hidden="1" x14ac:dyDescent="0.25">
      <c r="A2397" s="3" t="s">
        <v>4289</v>
      </c>
      <c r="B2397" s="4">
        <v>45618</v>
      </c>
      <c r="C2397" s="3"/>
      <c r="D2397" s="5"/>
      <c r="E2397" s="3" t="s">
        <v>95</v>
      </c>
      <c r="F2397" s="3">
        <v>6</v>
      </c>
      <c r="G2397" s="3">
        <v>6</v>
      </c>
      <c r="H2397" s="4">
        <v>43805</v>
      </c>
      <c r="I2397" s="3" t="s">
        <v>80</v>
      </c>
      <c r="J2397" s="3" t="s">
        <v>199</v>
      </c>
      <c r="K2397" s="3" t="s">
        <v>28</v>
      </c>
      <c r="L2397" s="5"/>
      <c r="M2397" s="5"/>
      <c r="N2397" s="3" t="e">
        <f>IF(L2397="Availability", 0, IF(AND(#REF!="Y", OR(F2397&gt;2,#REF!&gt; 0)), 1, 0))</f>
        <v>#REF!</v>
      </c>
      <c r="O2397" s="5"/>
      <c r="P2397" s="5"/>
      <c r="Q2397" s="5"/>
      <c r="R2397" s="10"/>
      <c r="S2397" s="3">
        <f>_xlfn.XLOOKUP(E2397,DelayData!C:C,DelayData!E:E,"Not Found")</f>
        <v>0</v>
      </c>
      <c r="T2397" s="3">
        <f>tbl_master[[#This Row],[Delay Mins]]</f>
        <v>0</v>
      </c>
      <c r="U2397" s="41">
        <f t="shared" si="151"/>
        <v>0</v>
      </c>
      <c r="V2397" s="41" t="e" cm="1">
        <f t="array" aca="1" ref="V2397" ca="1">IF(V5COUNT(S2397:S2399)&lt;3,"",AVERAGE(S2397:S2399))</f>
        <v>#NAME?</v>
      </c>
      <c r="W2397" s="41" t="e">
        <f t="shared" ca="1" si="152"/>
        <v>#NAME?</v>
      </c>
      <c r="X2397" s="41" t="e">
        <f t="shared" ca="1" si="153"/>
        <v>#NAME?</v>
      </c>
      <c r="Y2397" s="44" t="e">
        <f t="shared" ca="1" si="154"/>
        <v>#NAME?</v>
      </c>
    </row>
    <row r="2398" spans="1:25" ht="60" hidden="1" x14ac:dyDescent="0.25">
      <c r="A2398" s="3" t="s">
        <v>4290</v>
      </c>
      <c r="B2398" s="4">
        <v>45618</v>
      </c>
      <c r="C2398" s="3"/>
      <c r="D2398" s="5" t="s">
        <v>2661</v>
      </c>
      <c r="E2398" s="3" t="s">
        <v>2732</v>
      </c>
      <c r="F2398" s="3">
        <v>37</v>
      </c>
      <c r="G2398" s="3">
        <v>98</v>
      </c>
      <c r="H2398" s="4">
        <v>43943</v>
      </c>
      <c r="I2398" s="3" t="s">
        <v>39</v>
      </c>
      <c r="J2398" s="3" t="s">
        <v>44</v>
      </c>
      <c r="K2398" s="3" t="s">
        <v>28</v>
      </c>
      <c r="L2398" s="5"/>
      <c r="M2398" s="5"/>
      <c r="N2398" s="3" t="e">
        <f>IF(L2398="Availability", 0, IF(AND(#REF!="Y", OR(F2398&gt;2,#REF!&gt; 0)), 1, 0))</f>
        <v>#REF!</v>
      </c>
      <c r="O2398" s="5"/>
      <c r="P2398" s="5"/>
      <c r="Q2398" s="5"/>
      <c r="R2398" s="10"/>
      <c r="S2398" s="3">
        <f>_xlfn.XLOOKUP(E2398,DelayData!C:C,DelayData!E:E,"Not Found")</f>
        <v>0</v>
      </c>
      <c r="T2398" s="3">
        <f>tbl_master[[#This Row],[Delay Mins]]</f>
        <v>0</v>
      </c>
      <c r="U2398" s="41">
        <f t="shared" si="151"/>
        <v>0</v>
      </c>
      <c r="V2398" s="41" t="e" cm="1">
        <f t="array" aca="1" ref="V2398" ca="1">IF(V5COUNT(S2398:S2400)&lt;3,"",AVERAGE(S2398:S2400))</f>
        <v>#NAME?</v>
      </c>
      <c r="W2398" s="41" t="e">
        <f t="shared" ca="1" si="152"/>
        <v>#NAME?</v>
      </c>
      <c r="X2398" s="41" t="e">
        <f t="shared" ca="1" si="153"/>
        <v>#NAME?</v>
      </c>
      <c r="Y2398" s="44" t="e">
        <f t="shared" ca="1" si="154"/>
        <v>#NAME?</v>
      </c>
    </row>
    <row r="2399" spans="1:25" ht="75" hidden="1" x14ac:dyDescent="0.25">
      <c r="A2399" s="3" t="s">
        <v>4291</v>
      </c>
      <c r="B2399" s="4">
        <v>45618</v>
      </c>
      <c r="C2399" s="3"/>
      <c r="D2399" s="5" t="s">
        <v>3941</v>
      </c>
      <c r="E2399" s="3" t="s">
        <v>387</v>
      </c>
      <c r="F2399" s="3">
        <v>4</v>
      </c>
      <c r="G2399" s="3">
        <v>4</v>
      </c>
      <c r="H2399" s="4">
        <v>43545</v>
      </c>
      <c r="I2399" s="3" t="s">
        <v>26</v>
      </c>
      <c r="J2399" s="3" t="s">
        <v>163</v>
      </c>
      <c r="K2399" s="3" t="s">
        <v>28</v>
      </c>
      <c r="L2399" s="5"/>
      <c r="M2399" s="5"/>
      <c r="N2399" s="3" t="e">
        <f>IF(L2399="Availability", 0, IF(AND(#REF!="Y", OR(F2399&gt;2,#REF!&gt; 0)), 1, 0))</f>
        <v>#REF!</v>
      </c>
      <c r="O2399" s="5"/>
      <c r="P2399" s="5"/>
      <c r="Q2399" s="5"/>
      <c r="R2399" s="10"/>
      <c r="S2399" s="3">
        <f>_xlfn.XLOOKUP(E2399,DelayData!C:C,DelayData!E:E,"Not Found")</f>
        <v>31</v>
      </c>
      <c r="T2399" s="3">
        <f>tbl_master[[#This Row],[Delay Mins]]</f>
        <v>31</v>
      </c>
      <c r="U2399" s="41">
        <f t="shared" si="151"/>
        <v>0</v>
      </c>
      <c r="V2399" s="41" t="e" cm="1">
        <f t="array" aca="1" ref="V2399" ca="1">IF(V5COUNT(S2399:S2401)&lt;3,"",AVERAGE(S2399:S2401))</f>
        <v>#NAME?</v>
      </c>
      <c r="W2399" s="41" t="e">
        <f t="shared" ca="1" si="152"/>
        <v>#NAME?</v>
      </c>
      <c r="X2399" s="41" t="e">
        <f t="shared" ca="1" si="153"/>
        <v>#NAME?</v>
      </c>
      <c r="Y2399" s="44" t="e">
        <f t="shared" ca="1" si="154"/>
        <v>#NAME?</v>
      </c>
    </row>
    <row r="2400" spans="1:25" ht="60" hidden="1" x14ac:dyDescent="0.25">
      <c r="A2400" s="3" t="s">
        <v>4292</v>
      </c>
      <c r="B2400" s="4">
        <v>45618</v>
      </c>
      <c r="C2400" s="3"/>
      <c r="D2400" s="5" t="s">
        <v>3451</v>
      </c>
      <c r="E2400" s="3" t="s">
        <v>874</v>
      </c>
      <c r="F2400" s="3">
        <v>33</v>
      </c>
      <c r="G2400" s="3">
        <v>59</v>
      </c>
      <c r="H2400" s="3"/>
      <c r="I2400" s="3" t="s">
        <v>33</v>
      </c>
      <c r="J2400" s="3" t="s">
        <v>288</v>
      </c>
      <c r="K2400" s="3" t="s">
        <v>28</v>
      </c>
      <c r="L2400" s="5"/>
      <c r="M2400" s="5"/>
      <c r="N2400" s="3" t="e">
        <f>IF(L2400="Availability", 0, IF(AND(#REF!="Y", OR(F2400&gt;2,#REF!&gt; 0)), 1, 0))</f>
        <v>#REF!</v>
      </c>
      <c r="O2400" s="5"/>
      <c r="P2400" s="5"/>
      <c r="Q2400" s="5"/>
      <c r="R2400" s="10"/>
      <c r="S2400" s="3">
        <f>_xlfn.XLOOKUP(E2400,DelayData!C:C,DelayData!E:E,"Not Found")</f>
        <v>5</v>
      </c>
      <c r="T2400" s="3">
        <f>tbl_master[[#This Row],[Delay Mins]]</f>
        <v>5</v>
      </c>
      <c r="U2400" s="41">
        <f t="shared" si="151"/>
        <v>31</v>
      </c>
      <c r="V2400" s="41" t="e" cm="1">
        <f t="array" aca="1" ref="V2400" ca="1">IF(V5COUNT(S2400:S2402)&lt;3,"",AVERAGE(S2400:S2402))</f>
        <v>#NAME?</v>
      </c>
      <c r="W2400" s="41" t="e">
        <f t="shared" ca="1" si="152"/>
        <v>#NAME?</v>
      </c>
      <c r="X2400" s="41" t="e">
        <f t="shared" ca="1" si="153"/>
        <v>#NAME?</v>
      </c>
      <c r="Y2400" s="44" t="e">
        <f t="shared" ca="1" si="154"/>
        <v>#NAME?</v>
      </c>
    </row>
    <row r="2401" spans="1:25" ht="75" hidden="1" x14ac:dyDescent="0.25">
      <c r="A2401" s="3" t="s">
        <v>4293</v>
      </c>
      <c r="B2401" s="4">
        <v>45618</v>
      </c>
      <c r="C2401" s="3"/>
      <c r="D2401" s="5" t="s">
        <v>3934</v>
      </c>
      <c r="E2401" s="3" t="s">
        <v>95</v>
      </c>
      <c r="F2401" s="3">
        <v>0</v>
      </c>
      <c r="G2401" s="3">
        <v>10</v>
      </c>
      <c r="H2401" s="4">
        <v>43964</v>
      </c>
      <c r="I2401" s="3" t="s">
        <v>39</v>
      </c>
      <c r="J2401" s="3" t="s">
        <v>44</v>
      </c>
      <c r="K2401" s="3" t="s">
        <v>28</v>
      </c>
      <c r="L2401" s="5"/>
      <c r="M2401" s="5"/>
      <c r="N2401" s="3" t="e">
        <f>IF(L2401="Availability", 0, IF(AND(#REF!="Y", OR(F2401&gt;2,#REF!&gt; 0)), 1, 0))</f>
        <v>#REF!</v>
      </c>
      <c r="O2401" s="5"/>
      <c r="P2401" s="5"/>
      <c r="Q2401" s="5"/>
      <c r="R2401" s="10"/>
      <c r="S2401" s="3">
        <f>_xlfn.XLOOKUP(E2401,DelayData!C:C,DelayData!E:E,"Not Found")</f>
        <v>0</v>
      </c>
      <c r="T2401" s="3">
        <f>tbl_master[[#This Row],[Delay Mins]]</f>
        <v>0</v>
      </c>
      <c r="U2401" s="41">
        <f t="shared" si="151"/>
        <v>5</v>
      </c>
      <c r="V2401" s="41" t="e" cm="1">
        <f t="array" aca="1" ref="V2401" ca="1">IF(V5COUNT(S2401:S2403)&lt;3,"",AVERAGE(S2401:S2403))</f>
        <v>#NAME?</v>
      </c>
      <c r="W2401" s="41" t="e">
        <f t="shared" ca="1" si="152"/>
        <v>#NAME?</v>
      </c>
      <c r="X2401" s="41" t="e">
        <f t="shared" ca="1" si="153"/>
        <v>#NAME?</v>
      </c>
      <c r="Y2401" s="44" t="e">
        <f t="shared" ca="1" si="154"/>
        <v>#NAME?</v>
      </c>
    </row>
    <row r="2402" spans="1:25" ht="30" hidden="1" x14ac:dyDescent="0.25">
      <c r="A2402" s="3" t="s">
        <v>4294</v>
      </c>
      <c r="B2402" s="4">
        <v>45618</v>
      </c>
      <c r="C2402" s="3"/>
      <c r="D2402" s="5"/>
      <c r="E2402" s="3" t="s">
        <v>4295</v>
      </c>
      <c r="F2402" s="3">
        <v>2</v>
      </c>
      <c r="G2402" s="3">
        <v>13.5</v>
      </c>
      <c r="H2402" s="3"/>
      <c r="I2402" s="3" t="s">
        <v>33</v>
      </c>
      <c r="J2402" s="3" t="s">
        <v>183</v>
      </c>
      <c r="K2402" s="3" t="s">
        <v>28</v>
      </c>
      <c r="L2402" s="5"/>
      <c r="M2402" s="5"/>
      <c r="N2402" s="3" t="e">
        <f>IF(L2402="Availability", 0, IF(AND(#REF!="Y", OR(F2402&gt;2,#REF!&gt; 0)), 1, 0))</f>
        <v>#REF!</v>
      </c>
      <c r="O2402" s="5"/>
      <c r="P2402" s="5"/>
      <c r="Q2402" s="5"/>
      <c r="R2402" s="10"/>
      <c r="S2402" s="3">
        <f>_xlfn.XLOOKUP(E2402,DelayData!C:C,DelayData!E:E,"Not Found")</f>
        <v>11.5</v>
      </c>
      <c r="T2402" s="3">
        <f>tbl_master[[#This Row],[Delay Mins]]</f>
        <v>11.5</v>
      </c>
      <c r="U2402" s="41">
        <f t="shared" si="151"/>
        <v>0</v>
      </c>
      <c r="V2402" s="41" t="e" cm="1">
        <f t="array" aca="1" ref="V2402" ca="1">IF(V5COUNT(S2402:S2404)&lt;3,"",AVERAGE(S2402:S2404))</f>
        <v>#NAME?</v>
      </c>
      <c r="W2402" s="41" t="e">
        <f t="shared" ca="1" si="152"/>
        <v>#NAME?</v>
      </c>
      <c r="X2402" s="41" t="e">
        <f t="shared" ca="1" si="153"/>
        <v>#NAME?</v>
      </c>
      <c r="Y2402" s="44" t="e">
        <f t="shared" ca="1" si="154"/>
        <v>#NAME?</v>
      </c>
    </row>
    <row r="2403" spans="1:25" ht="30" hidden="1" x14ac:dyDescent="0.25">
      <c r="A2403" s="3" t="s">
        <v>4296</v>
      </c>
      <c r="B2403" s="4">
        <v>45617</v>
      </c>
      <c r="C2403" s="3"/>
      <c r="D2403" s="5"/>
      <c r="E2403" s="3" t="s">
        <v>95</v>
      </c>
      <c r="F2403" s="3">
        <v>3</v>
      </c>
      <c r="G2403" s="3">
        <v>3</v>
      </c>
      <c r="H2403" s="4">
        <v>43728</v>
      </c>
      <c r="I2403" s="3" t="s">
        <v>49</v>
      </c>
      <c r="J2403" s="3" t="s">
        <v>246</v>
      </c>
      <c r="K2403" s="3" t="s">
        <v>28</v>
      </c>
      <c r="L2403" s="5"/>
      <c r="M2403" s="5"/>
      <c r="N2403" s="3" t="e">
        <f>IF(L2403="Availability", 0, IF(AND(#REF!="Y", OR(F2403&gt;2,#REF!&gt; 0)), 1, 0))</f>
        <v>#REF!</v>
      </c>
      <c r="O2403" s="5"/>
      <c r="P2403" s="5"/>
      <c r="Q2403" s="5"/>
      <c r="R2403" s="10"/>
      <c r="S2403" s="3">
        <f>_xlfn.XLOOKUP(E2403,DelayData!C:C,DelayData!E:E,"Not Found")</f>
        <v>0</v>
      </c>
      <c r="T2403" s="3">
        <f>tbl_master[[#This Row],[Delay Mins]]</f>
        <v>0</v>
      </c>
      <c r="U2403" s="41">
        <f t="shared" si="151"/>
        <v>11.5</v>
      </c>
      <c r="V2403" s="41" t="e" cm="1">
        <f t="array" aca="1" ref="V2403" ca="1">IF(V5COUNT(S2403:S2405)&lt;3,"",AVERAGE(S2403:S2405))</f>
        <v>#NAME?</v>
      </c>
      <c r="W2403" s="41" t="e">
        <f t="shared" ca="1" si="152"/>
        <v>#NAME?</v>
      </c>
      <c r="X2403" s="41" t="e">
        <f t="shared" ca="1" si="153"/>
        <v>#NAME?</v>
      </c>
      <c r="Y2403" s="44" t="e">
        <f t="shared" ca="1" si="154"/>
        <v>#NAME?</v>
      </c>
    </row>
    <row r="2404" spans="1:25" ht="30" hidden="1" x14ac:dyDescent="0.25">
      <c r="A2404" s="3" t="s">
        <v>4297</v>
      </c>
      <c r="B2404" s="4">
        <v>45617</v>
      </c>
      <c r="C2404" s="3"/>
      <c r="D2404" s="5"/>
      <c r="E2404" s="3" t="s">
        <v>128</v>
      </c>
      <c r="F2404" s="3">
        <v>0</v>
      </c>
      <c r="G2404" s="3">
        <v>28</v>
      </c>
      <c r="H2404" s="3"/>
      <c r="I2404" s="3" t="s">
        <v>88</v>
      </c>
      <c r="J2404" s="3" t="s">
        <v>588</v>
      </c>
      <c r="K2404" s="3" t="s">
        <v>28</v>
      </c>
      <c r="L2404" s="5"/>
      <c r="M2404" s="5"/>
      <c r="N2404" s="3" t="e">
        <f>IF(L2404="Availability", 0, IF(AND(#REF!="Y", OR(F2404&gt;2,#REF!&gt; 0)), 1, 0))</f>
        <v>#REF!</v>
      </c>
      <c r="O2404" s="5"/>
      <c r="P2404" s="5"/>
      <c r="Q2404" s="5"/>
      <c r="R2404" s="10"/>
      <c r="S2404" s="3">
        <f>_xlfn.XLOOKUP(E2404,DelayData!C:C,DelayData!E:E,"Not Found")</f>
        <v>3</v>
      </c>
      <c r="T2404" s="3">
        <f>tbl_master[[#This Row],[Delay Mins]]</f>
        <v>3</v>
      </c>
      <c r="U2404" s="41">
        <f t="shared" si="151"/>
        <v>0</v>
      </c>
      <c r="V2404" s="41" t="e" cm="1">
        <f t="array" aca="1" ref="V2404" ca="1">IF(V5COUNT(S2404:S2406)&lt;3,"",AVERAGE(S2404:S2406))</f>
        <v>#NAME?</v>
      </c>
      <c r="W2404" s="41" t="e">
        <f t="shared" ca="1" si="152"/>
        <v>#NAME?</v>
      </c>
      <c r="X2404" s="41" t="e">
        <f t="shared" ca="1" si="153"/>
        <v>#NAME?</v>
      </c>
      <c r="Y2404" s="44" t="e">
        <f t="shared" ca="1" si="154"/>
        <v>#NAME?</v>
      </c>
    </row>
    <row r="2405" spans="1:25" ht="30" hidden="1" x14ac:dyDescent="0.25">
      <c r="A2405" s="3" t="s">
        <v>4298</v>
      </c>
      <c r="B2405" s="4">
        <v>45617</v>
      </c>
      <c r="C2405" s="3"/>
      <c r="D2405" s="5"/>
      <c r="E2405" s="3"/>
      <c r="F2405" s="3"/>
      <c r="G2405" s="3">
        <v>0</v>
      </c>
      <c r="H2405" s="3"/>
      <c r="I2405" s="3"/>
      <c r="J2405" s="3"/>
      <c r="K2405" s="3"/>
      <c r="L2405" s="5"/>
      <c r="M2405" s="5"/>
      <c r="N2405" s="3" t="e">
        <f>IF(L2405="Availability", 0, IF(AND(#REF!="Y", OR(F2405&gt;2,#REF!&gt; 0)), 1, 0))</f>
        <v>#REF!</v>
      </c>
      <c r="O2405" s="5"/>
      <c r="P2405" s="5"/>
      <c r="Q2405" s="5"/>
      <c r="R2405" s="10"/>
      <c r="S2405" s="3" t="str">
        <f>_xlfn.XLOOKUP(E2405,DelayData!C:C,DelayData!E:E,"Not Found")</f>
        <v>Not Found</v>
      </c>
      <c r="T2405" s="3" t="str">
        <f>tbl_master[[#This Row],[Delay Mins]]</f>
        <v>Not Found</v>
      </c>
      <c r="U2405" s="41">
        <f t="shared" si="151"/>
        <v>3</v>
      </c>
      <c r="V2405" s="41" t="e" cm="1">
        <f t="array" aca="1" ref="V2405" ca="1">IF(V5COUNT(S2405:S2407)&lt;3,"",AVERAGE(S2405:S2407))</f>
        <v>#NAME?</v>
      </c>
      <c r="W2405" s="41" t="e">
        <f t="shared" ca="1" si="152"/>
        <v>#VALUE!</v>
      </c>
      <c r="X2405" s="41" t="e">
        <f t="shared" ca="1" si="153"/>
        <v>#VALUE!</v>
      </c>
      <c r="Y2405" s="44" t="e">
        <f t="shared" ca="1" si="154"/>
        <v>#VALUE!</v>
      </c>
    </row>
    <row r="2406" spans="1:25" ht="60" hidden="1" x14ac:dyDescent="0.25">
      <c r="A2406" s="3" t="s">
        <v>4299</v>
      </c>
      <c r="B2406" s="4">
        <v>45617</v>
      </c>
      <c r="C2406" s="3"/>
      <c r="D2406" s="5" t="s">
        <v>102</v>
      </c>
      <c r="E2406" s="3" t="s">
        <v>99</v>
      </c>
      <c r="F2406" s="3">
        <v>8</v>
      </c>
      <c r="G2406" s="3">
        <v>11</v>
      </c>
      <c r="H2406" s="4">
        <v>44040</v>
      </c>
      <c r="I2406" s="3" t="s">
        <v>39</v>
      </c>
      <c r="J2406" s="3" t="s">
        <v>361</v>
      </c>
      <c r="K2406" s="3" t="s">
        <v>28</v>
      </c>
      <c r="L2406" s="5"/>
      <c r="M2406" s="5"/>
      <c r="N2406" s="3" t="e">
        <f>IF(L2406="Availability", 0, IF(AND(#REF!="Y", OR(F2406&gt;2,#REF!&gt; 0)), 1, 0))</f>
        <v>#REF!</v>
      </c>
      <c r="O2406" s="5"/>
      <c r="P2406" s="5"/>
      <c r="Q2406" s="5"/>
      <c r="R2406" s="10"/>
      <c r="S2406" s="3">
        <f>_xlfn.XLOOKUP(E2406,DelayData!C:C,DelayData!E:E,"Not Found")</f>
        <v>12</v>
      </c>
      <c r="T2406" s="3">
        <f>tbl_master[[#This Row],[Delay Mins]]</f>
        <v>12</v>
      </c>
      <c r="U2406" s="41" t="str">
        <f t="shared" si="151"/>
        <v>Not Found</v>
      </c>
      <c r="V2406" s="41" t="e" cm="1">
        <f t="array" aca="1" ref="V2406" ca="1">IF(V5COUNT(S2406:S2408)&lt;3,"",AVERAGE(S2406:S2408))</f>
        <v>#NAME?</v>
      </c>
      <c r="W2406" s="41" t="e">
        <f t="shared" ca="1" si="152"/>
        <v>#VALUE!</v>
      </c>
      <c r="X2406" s="41" t="e">
        <f t="shared" ca="1" si="153"/>
        <v>#VALUE!</v>
      </c>
      <c r="Y2406" s="44" t="e">
        <f t="shared" ca="1" si="154"/>
        <v>#VALUE!</v>
      </c>
    </row>
    <row r="2407" spans="1:25" ht="45" hidden="1" x14ac:dyDescent="0.25">
      <c r="A2407" s="3" t="s">
        <v>4300</v>
      </c>
      <c r="B2407" s="4">
        <v>45617</v>
      </c>
      <c r="C2407" s="3"/>
      <c r="D2407" s="5" t="s">
        <v>3979</v>
      </c>
      <c r="E2407" s="3" t="s">
        <v>95</v>
      </c>
      <c r="F2407" s="3">
        <v>3</v>
      </c>
      <c r="G2407" s="3">
        <v>3</v>
      </c>
      <c r="H2407" s="4">
        <v>44055</v>
      </c>
      <c r="I2407" s="3" t="s">
        <v>26</v>
      </c>
      <c r="J2407" s="3" t="s">
        <v>361</v>
      </c>
      <c r="K2407" s="3" t="s">
        <v>28</v>
      </c>
      <c r="L2407" s="5"/>
      <c r="M2407" s="5"/>
      <c r="N2407" s="3" t="e">
        <f>IF(L2407="Availability", 0, IF(AND(#REF!="Y", OR(F2407&gt;2,#REF!&gt; 0)), 1, 0))</f>
        <v>#REF!</v>
      </c>
      <c r="O2407" s="5"/>
      <c r="P2407" s="5"/>
      <c r="Q2407" s="5"/>
      <c r="R2407" s="10"/>
      <c r="S2407" s="3">
        <f>_xlfn.XLOOKUP(E2407,DelayData!C:C,DelayData!E:E,"Not Found")</f>
        <v>0</v>
      </c>
      <c r="T2407" s="3">
        <f>tbl_master[[#This Row],[Delay Mins]]</f>
        <v>0</v>
      </c>
      <c r="U2407" s="41">
        <f t="shared" si="151"/>
        <v>12</v>
      </c>
      <c r="V2407" s="41" t="e" cm="1">
        <f t="array" aca="1" ref="V2407" ca="1">IF(V5COUNT(S2407:S2409)&lt;3,"",AVERAGE(S2407:S2409))</f>
        <v>#NAME?</v>
      </c>
      <c r="W2407" s="41" t="e">
        <f t="shared" ca="1" si="152"/>
        <v>#NAME?</v>
      </c>
      <c r="X2407" s="41" t="e">
        <f t="shared" ca="1" si="153"/>
        <v>#NAME?</v>
      </c>
      <c r="Y2407" s="44" t="e">
        <f t="shared" ca="1" si="154"/>
        <v>#NAME?</v>
      </c>
    </row>
    <row r="2408" spans="1:25" ht="60" hidden="1" x14ac:dyDescent="0.25">
      <c r="A2408" s="3" t="s">
        <v>4301</v>
      </c>
      <c r="B2408" s="4">
        <v>45617</v>
      </c>
      <c r="C2408" s="3"/>
      <c r="D2408" s="5" t="s">
        <v>4090</v>
      </c>
      <c r="E2408" s="3" t="s">
        <v>150</v>
      </c>
      <c r="F2408" s="3">
        <v>3</v>
      </c>
      <c r="G2408" s="3">
        <v>9</v>
      </c>
      <c r="H2408" s="4">
        <v>43532</v>
      </c>
      <c r="I2408" s="3" t="s">
        <v>26</v>
      </c>
      <c r="J2408" s="3" t="s">
        <v>27</v>
      </c>
      <c r="K2408" s="3" t="s">
        <v>28</v>
      </c>
      <c r="L2408" s="5"/>
      <c r="M2408" s="5"/>
      <c r="N2408" s="3" t="e">
        <f>IF(L2408="Availability", 0, IF(AND(#REF!="Y", OR(F2408&gt;2,#REF!&gt; 0)), 1, 0))</f>
        <v>#REF!</v>
      </c>
      <c r="O2408" s="5"/>
      <c r="P2408" s="5"/>
      <c r="Q2408" s="5"/>
      <c r="R2408" s="10"/>
      <c r="S2408" s="3">
        <f>_xlfn.XLOOKUP(E2408,DelayData!C:C,DelayData!E:E,"Not Found")</f>
        <v>0</v>
      </c>
      <c r="T2408" s="3">
        <f>tbl_master[[#This Row],[Delay Mins]]</f>
        <v>0</v>
      </c>
      <c r="U2408" s="41">
        <f t="shared" si="151"/>
        <v>0</v>
      </c>
      <c r="V2408" s="41" t="e" cm="1">
        <f t="array" aca="1" ref="V2408" ca="1">IF(V5COUNT(S2408:S2410)&lt;3,"",AVERAGE(S2408:S2410))</f>
        <v>#NAME?</v>
      </c>
      <c r="W2408" s="41" t="e">
        <f t="shared" ca="1" si="152"/>
        <v>#NAME?</v>
      </c>
      <c r="X2408" s="41" t="e">
        <f t="shared" ca="1" si="153"/>
        <v>#NAME?</v>
      </c>
      <c r="Y2408" s="44" t="e">
        <f t="shared" ca="1" si="154"/>
        <v>#NAME?</v>
      </c>
    </row>
    <row r="2409" spans="1:25" ht="60" hidden="1" x14ac:dyDescent="0.25">
      <c r="A2409" s="3" t="s">
        <v>4302</v>
      </c>
      <c r="B2409" s="4">
        <v>45617</v>
      </c>
      <c r="C2409" s="3"/>
      <c r="D2409" s="5" t="s">
        <v>1200</v>
      </c>
      <c r="E2409" s="3" t="s">
        <v>116</v>
      </c>
      <c r="F2409" s="3">
        <v>5</v>
      </c>
      <c r="G2409" s="3">
        <v>12</v>
      </c>
      <c r="H2409" s="4">
        <v>44055</v>
      </c>
      <c r="I2409" s="3" t="s">
        <v>39</v>
      </c>
      <c r="J2409" s="3" t="s">
        <v>163</v>
      </c>
      <c r="K2409" s="3" t="s">
        <v>28</v>
      </c>
      <c r="L2409" s="5"/>
      <c r="M2409" s="5"/>
      <c r="N2409" s="3" t="e">
        <f>IF(L2409="Availability", 0, IF(AND(#REF!="Y", OR(F2409&gt;2,#REF!&gt; 0)), 1, 0))</f>
        <v>#REF!</v>
      </c>
      <c r="O2409" s="5"/>
      <c r="P2409" s="5"/>
      <c r="Q2409" s="5"/>
      <c r="R2409" s="10"/>
      <c r="S2409" s="3">
        <f>_xlfn.XLOOKUP(E2409,DelayData!C:C,DelayData!E:E,"Not Found")</f>
        <v>6</v>
      </c>
      <c r="T2409" s="3">
        <f>tbl_master[[#This Row],[Delay Mins]]</f>
        <v>6</v>
      </c>
      <c r="U2409" s="41">
        <f t="shared" si="151"/>
        <v>0</v>
      </c>
      <c r="V2409" s="41" t="e" cm="1">
        <f t="array" aca="1" ref="V2409" ca="1">IF(V5COUNT(S2409:S2411)&lt;3,"",AVERAGE(S2409:S2411))</f>
        <v>#NAME?</v>
      </c>
      <c r="W2409" s="41" t="e">
        <f t="shared" ca="1" si="152"/>
        <v>#NAME?</v>
      </c>
      <c r="X2409" s="41" t="e">
        <f t="shared" ca="1" si="153"/>
        <v>#NAME?</v>
      </c>
      <c r="Y2409" s="44" t="e">
        <f t="shared" ca="1" si="154"/>
        <v>#NAME?</v>
      </c>
    </row>
    <row r="2410" spans="1:25" ht="60" hidden="1" x14ac:dyDescent="0.25">
      <c r="A2410" s="3" t="s">
        <v>4303</v>
      </c>
      <c r="B2410" s="4">
        <v>45617</v>
      </c>
      <c r="C2410" s="3"/>
      <c r="D2410" s="5" t="s">
        <v>4090</v>
      </c>
      <c r="E2410" s="3" t="s">
        <v>738</v>
      </c>
      <c r="F2410" s="3">
        <v>3</v>
      </c>
      <c r="G2410" s="3">
        <v>8</v>
      </c>
      <c r="H2410" s="4">
        <v>43532</v>
      </c>
      <c r="I2410" s="3" t="s">
        <v>26</v>
      </c>
      <c r="J2410" s="3" t="s">
        <v>163</v>
      </c>
      <c r="K2410" s="3" t="s">
        <v>28</v>
      </c>
      <c r="L2410" s="5"/>
      <c r="M2410" s="5"/>
      <c r="N2410" s="3" t="e">
        <f>IF(L2410="Availability", 0, IF(AND(#REF!="Y", OR(F2410&gt;2,#REF!&gt; 0)), 1, 0))</f>
        <v>#REF!</v>
      </c>
      <c r="O2410" s="5"/>
      <c r="P2410" s="5"/>
      <c r="Q2410" s="5"/>
      <c r="R2410" s="10"/>
      <c r="S2410" s="3">
        <f>_xlfn.XLOOKUP(E2410,DelayData!C:C,DelayData!E:E,"Not Found")</f>
        <v>0</v>
      </c>
      <c r="T2410" s="3">
        <f>tbl_master[[#This Row],[Delay Mins]]</f>
        <v>0</v>
      </c>
      <c r="U2410" s="41">
        <f t="shared" si="151"/>
        <v>6</v>
      </c>
      <c r="V2410" s="41" t="e" cm="1">
        <f t="array" aca="1" ref="V2410" ca="1">IF(V5COUNT(S2410:S2412)&lt;3,"",AVERAGE(S2410:S2412))</f>
        <v>#NAME?</v>
      </c>
      <c r="W2410" s="41" t="e">
        <f t="shared" ca="1" si="152"/>
        <v>#NAME?</v>
      </c>
      <c r="X2410" s="41" t="e">
        <f t="shared" ca="1" si="153"/>
        <v>#NAME?</v>
      </c>
      <c r="Y2410" s="44" t="e">
        <f t="shared" ca="1" si="154"/>
        <v>#NAME?</v>
      </c>
    </row>
    <row r="2411" spans="1:25" hidden="1" x14ac:dyDescent="0.25">
      <c r="A2411" s="3" t="s">
        <v>4304</v>
      </c>
      <c r="B2411" s="4">
        <v>45617</v>
      </c>
      <c r="C2411" s="3"/>
      <c r="D2411" s="5"/>
      <c r="E2411" s="3" t="s">
        <v>58</v>
      </c>
      <c r="F2411" s="3">
        <v>5</v>
      </c>
      <c r="G2411" s="3">
        <v>5</v>
      </c>
      <c r="H2411" s="4">
        <v>43536</v>
      </c>
      <c r="I2411" s="3" t="s">
        <v>59</v>
      </c>
      <c r="J2411" s="3"/>
      <c r="K2411" s="3" t="s">
        <v>34</v>
      </c>
      <c r="L2411" s="5"/>
      <c r="M2411" s="5"/>
      <c r="N2411" s="3" t="e">
        <f>IF(L2411="Availability", 0, IF(AND(#REF!="Y", OR(F2411&gt;2,#REF!&gt; 0)), 1, 0))</f>
        <v>#REF!</v>
      </c>
      <c r="O2411" s="5"/>
      <c r="P2411" s="5"/>
      <c r="Q2411" s="5"/>
      <c r="R2411" s="10"/>
      <c r="S2411" s="3">
        <f>_xlfn.XLOOKUP(E2411,DelayData!C:C,DelayData!E:E,"Not Found")</f>
        <v>2</v>
      </c>
      <c r="T2411" s="3">
        <f>tbl_master[[#This Row],[Delay Mins]]</f>
        <v>2</v>
      </c>
      <c r="U2411" s="41">
        <f t="shared" si="151"/>
        <v>0</v>
      </c>
      <c r="V2411" s="41" t="e" cm="1">
        <f t="array" aca="1" ref="V2411" ca="1">IF(V5COUNT(S2411:S2413)&lt;3,"",AVERAGE(S2411:S2413))</f>
        <v>#NAME?</v>
      </c>
      <c r="W2411" s="41" t="e">
        <f t="shared" ca="1" si="152"/>
        <v>#NAME?</v>
      </c>
      <c r="X2411" s="41" t="e">
        <f t="shared" ca="1" si="153"/>
        <v>#NAME?</v>
      </c>
      <c r="Y2411" s="44" t="e">
        <f t="shared" ca="1" si="154"/>
        <v>#NAME?</v>
      </c>
    </row>
    <row r="2412" spans="1:25" ht="75" hidden="1" x14ac:dyDescent="0.25">
      <c r="A2412" s="3" t="s">
        <v>4305</v>
      </c>
      <c r="B2412" s="4">
        <v>45617</v>
      </c>
      <c r="C2412" s="3"/>
      <c r="D2412" s="5" t="s">
        <v>4306</v>
      </c>
      <c r="E2412" s="3" t="s">
        <v>264</v>
      </c>
      <c r="F2412" s="3">
        <v>11</v>
      </c>
      <c r="G2412" s="3">
        <v>11</v>
      </c>
      <c r="H2412" s="4">
        <v>43852</v>
      </c>
      <c r="I2412" s="3" t="s">
        <v>39</v>
      </c>
      <c r="J2412" s="3" t="s">
        <v>129</v>
      </c>
      <c r="K2412" s="3" t="s">
        <v>28</v>
      </c>
      <c r="L2412" s="5"/>
      <c r="M2412" s="5"/>
      <c r="N2412" s="3" t="e">
        <f>IF(L2412="Availability", 0, IF(AND(#REF!="Y", OR(F2412&gt;2,#REF!&gt; 0)), 1, 0))</f>
        <v>#REF!</v>
      </c>
      <c r="O2412" s="5"/>
      <c r="P2412" s="5"/>
      <c r="Q2412" s="5"/>
      <c r="R2412" s="10"/>
      <c r="S2412" s="3">
        <f>_xlfn.XLOOKUP(E2412,DelayData!C:C,DelayData!E:E,"Not Found")</f>
        <v>24</v>
      </c>
      <c r="T2412" s="3">
        <f>tbl_master[[#This Row],[Delay Mins]]</f>
        <v>24</v>
      </c>
      <c r="U2412" s="41">
        <f t="shared" si="151"/>
        <v>2</v>
      </c>
      <c r="V2412" s="41" t="e" cm="1">
        <f t="array" aca="1" ref="V2412" ca="1">IF(V5COUNT(S2412:S2414)&lt;3,"",AVERAGE(S2412:S2414))</f>
        <v>#NAME?</v>
      </c>
      <c r="W2412" s="41" t="e">
        <f t="shared" ca="1" si="152"/>
        <v>#NAME?</v>
      </c>
      <c r="X2412" s="41" t="e">
        <f t="shared" ca="1" si="153"/>
        <v>#NAME?</v>
      </c>
      <c r="Y2412" s="44" t="e">
        <f t="shared" ca="1" si="154"/>
        <v>#NAME?</v>
      </c>
    </row>
    <row r="2413" spans="1:25" ht="45" hidden="1" x14ac:dyDescent="0.25">
      <c r="A2413" s="3" t="s">
        <v>4307</v>
      </c>
      <c r="B2413" s="4">
        <v>45617</v>
      </c>
      <c r="C2413" s="3"/>
      <c r="D2413" s="5" t="s">
        <v>4308</v>
      </c>
      <c r="E2413" s="3" t="s">
        <v>221</v>
      </c>
      <c r="F2413" s="3">
        <v>58</v>
      </c>
      <c r="G2413" s="3">
        <v>146</v>
      </c>
      <c r="H2413" s="4">
        <v>43988</v>
      </c>
      <c r="I2413" s="3" t="s">
        <v>39</v>
      </c>
      <c r="J2413" s="3" t="s">
        <v>163</v>
      </c>
      <c r="K2413" s="3" t="s">
        <v>28</v>
      </c>
      <c r="L2413" s="5"/>
      <c r="M2413" s="5"/>
      <c r="N2413" s="3" t="e">
        <f>IF(L2413="Availability", 0, IF(AND(#REF!="Y", OR(F2413&gt;2,#REF!&gt; 0)), 1, 0))</f>
        <v>#REF!</v>
      </c>
      <c r="O2413" s="5"/>
      <c r="P2413" s="5"/>
      <c r="Q2413" s="5"/>
      <c r="R2413" s="10"/>
      <c r="S2413" s="3">
        <f>_xlfn.XLOOKUP(E2413,DelayData!C:C,DelayData!E:E,"Not Found")</f>
        <v>0</v>
      </c>
      <c r="T2413" s="3">
        <f>tbl_master[[#This Row],[Delay Mins]]</f>
        <v>0</v>
      </c>
      <c r="U2413" s="41">
        <f t="shared" si="151"/>
        <v>24</v>
      </c>
      <c r="V2413" s="41" t="e" cm="1">
        <f t="array" aca="1" ref="V2413" ca="1">IF(V5COUNT(S2413:S2415)&lt;3,"",AVERAGE(S2413:S2415))</f>
        <v>#NAME?</v>
      </c>
      <c r="W2413" s="41" t="e">
        <f t="shared" ca="1" si="152"/>
        <v>#NAME?</v>
      </c>
      <c r="X2413" s="41" t="e">
        <f t="shared" ca="1" si="153"/>
        <v>#NAME?</v>
      </c>
      <c r="Y2413" s="44" t="e">
        <f t="shared" ca="1" si="154"/>
        <v>#NAME?</v>
      </c>
    </row>
    <row r="2414" spans="1:25" ht="45" hidden="1" x14ac:dyDescent="0.25">
      <c r="A2414" s="3" t="s">
        <v>4309</v>
      </c>
      <c r="B2414" s="4">
        <v>45617</v>
      </c>
      <c r="C2414" s="3"/>
      <c r="D2414" s="5" t="s">
        <v>4308</v>
      </c>
      <c r="E2414" s="3" t="s">
        <v>95</v>
      </c>
      <c r="F2414" s="3">
        <v>9</v>
      </c>
      <c r="G2414" s="3">
        <v>9</v>
      </c>
      <c r="H2414" s="4">
        <v>43988</v>
      </c>
      <c r="I2414" s="3" t="s">
        <v>39</v>
      </c>
      <c r="J2414" s="3" t="s">
        <v>170</v>
      </c>
      <c r="K2414" s="3" t="s">
        <v>28</v>
      </c>
      <c r="L2414" s="5"/>
      <c r="M2414" s="5"/>
      <c r="N2414" s="3" t="e">
        <f>IF(L2414="Availability", 0, IF(AND(#REF!="Y", OR(F2414&gt;2,#REF!&gt; 0)), 1, 0))</f>
        <v>#REF!</v>
      </c>
      <c r="O2414" s="5"/>
      <c r="P2414" s="5"/>
      <c r="Q2414" s="5"/>
      <c r="R2414" s="10"/>
      <c r="S2414" s="3">
        <f>_xlfn.XLOOKUP(E2414,DelayData!C:C,DelayData!E:E,"Not Found")</f>
        <v>0</v>
      </c>
      <c r="T2414" s="3">
        <f>tbl_master[[#This Row],[Delay Mins]]</f>
        <v>0</v>
      </c>
      <c r="U2414" s="41">
        <f t="shared" si="151"/>
        <v>0</v>
      </c>
      <c r="V2414" s="41" t="e" cm="1">
        <f t="array" aca="1" ref="V2414" ca="1">IF(V5COUNT(S2414:S2416)&lt;3,"",AVERAGE(S2414:S2416))</f>
        <v>#NAME?</v>
      </c>
      <c r="W2414" s="41" t="e">
        <f t="shared" ca="1" si="152"/>
        <v>#NAME?</v>
      </c>
      <c r="X2414" s="41" t="e">
        <f t="shared" ca="1" si="153"/>
        <v>#NAME?</v>
      </c>
      <c r="Y2414" s="44" t="e">
        <f t="shared" ca="1" si="154"/>
        <v>#NAME?</v>
      </c>
    </row>
    <row r="2415" spans="1:25" ht="60" hidden="1" x14ac:dyDescent="0.25">
      <c r="A2415" s="3" t="s">
        <v>4310</v>
      </c>
      <c r="B2415" s="4">
        <v>45617</v>
      </c>
      <c r="C2415" s="3"/>
      <c r="D2415" s="5" t="s">
        <v>1292</v>
      </c>
      <c r="E2415" s="3" t="s">
        <v>1977</v>
      </c>
      <c r="F2415" s="3">
        <v>15</v>
      </c>
      <c r="G2415" s="3">
        <v>77</v>
      </c>
      <c r="H2415" s="4">
        <v>43808</v>
      </c>
      <c r="I2415" s="3" t="s">
        <v>39</v>
      </c>
      <c r="J2415" s="3" t="s">
        <v>27</v>
      </c>
      <c r="K2415" s="3" t="s">
        <v>28</v>
      </c>
      <c r="L2415" s="5"/>
      <c r="M2415" s="5"/>
      <c r="N2415" s="3" t="e">
        <f>IF(L2415="Availability", 0, IF(AND(#REF!="Y", OR(F2415&gt;2,#REF!&gt; 0)), 1, 0))</f>
        <v>#REF!</v>
      </c>
      <c r="O2415" s="5"/>
      <c r="P2415" s="5"/>
      <c r="Q2415" s="5"/>
      <c r="R2415" s="10"/>
      <c r="S2415" s="3">
        <f>_xlfn.XLOOKUP(E2415,DelayData!C:C,DelayData!E:E,"Not Found")</f>
        <v>9</v>
      </c>
      <c r="T2415" s="3">
        <f>tbl_master[[#This Row],[Delay Mins]]</f>
        <v>9</v>
      </c>
      <c r="U2415" s="41">
        <f t="shared" si="151"/>
        <v>0</v>
      </c>
      <c r="V2415" s="41" t="e" cm="1">
        <f t="array" aca="1" ref="V2415" ca="1">IF(V5COUNT(S2415:S2417)&lt;3,"",AVERAGE(S2415:S2417))</f>
        <v>#NAME?</v>
      </c>
      <c r="W2415" s="41" t="e">
        <f t="shared" ca="1" si="152"/>
        <v>#NAME?</v>
      </c>
      <c r="X2415" s="41" t="e">
        <f t="shared" ca="1" si="153"/>
        <v>#NAME?</v>
      </c>
      <c r="Y2415" s="44" t="e">
        <f t="shared" ca="1" si="154"/>
        <v>#NAME?</v>
      </c>
    </row>
    <row r="2416" spans="1:25" ht="30" hidden="1" x14ac:dyDescent="0.25">
      <c r="A2416" s="3" t="s">
        <v>4311</v>
      </c>
      <c r="B2416" s="4">
        <v>45617</v>
      </c>
      <c r="C2416" s="3"/>
      <c r="D2416" s="5"/>
      <c r="E2416" s="3" t="s">
        <v>899</v>
      </c>
      <c r="F2416" s="3">
        <v>9</v>
      </c>
      <c r="G2416" s="3">
        <v>22</v>
      </c>
      <c r="H2416" s="3"/>
      <c r="I2416" s="3" t="s">
        <v>33</v>
      </c>
      <c r="J2416" s="3" t="s">
        <v>27</v>
      </c>
      <c r="K2416" s="3" t="s">
        <v>28</v>
      </c>
      <c r="L2416" s="5"/>
      <c r="M2416" s="5"/>
      <c r="N2416" s="3" t="e">
        <f>IF(L2416="Availability", 0, IF(AND(#REF!="Y", OR(F2416&gt;2,#REF!&gt; 0)), 1, 0))</f>
        <v>#REF!</v>
      </c>
      <c r="O2416" s="5"/>
      <c r="P2416" s="5"/>
      <c r="Q2416" s="5"/>
      <c r="R2416" s="10"/>
      <c r="S2416" s="3">
        <f>_xlfn.XLOOKUP(E2416,DelayData!C:C,DelayData!E:E,"Not Found")</f>
        <v>0</v>
      </c>
      <c r="T2416" s="3">
        <f>tbl_master[[#This Row],[Delay Mins]]</f>
        <v>0</v>
      </c>
      <c r="U2416" s="41">
        <f t="shared" si="151"/>
        <v>9</v>
      </c>
      <c r="V2416" s="41" t="e" cm="1">
        <f t="array" aca="1" ref="V2416" ca="1">IF(V5COUNT(S2416:S2418)&lt;3,"",AVERAGE(S2416:S2418))</f>
        <v>#NAME?</v>
      </c>
      <c r="W2416" s="41" t="e">
        <f t="shared" ca="1" si="152"/>
        <v>#NAME?</v>
      </c>
      <c r="X2416" s="41" t="e">
        <f t="shared" ca="1" si="153"/>
        <v>#NAME?</v>
      </c>
      <c r="Y2416" s="44" t="e">
        <f t="shared" ca="1" si="154"/>
        <v>#NAME?</v>
      </c>
    </row>
    <row r="2417" spans="1:25" hidden="1" x14ac:dyDescent="0.25">
      <c r="A2417" s="3" t="s">
        <v>4312</v>
      </c>
      <c r="B2417" s="4">
        <v>45617</v>
      </c>
      <c r="C2417" s="3"/>
      <c r="D2417" s="5"/>
      <c r="E2417" s="3" t="s">
        <v>216</v>
      </c>
      <c r="F2417" s="3">
        <v>4</v>
      </c>
      <c r="G2417" s="3">
        <v>4</v>
      </c>
      <c r="H2417" s="4">
        <v>43542</v>
      </c>
      <c r="I2417" s="3" t="s">
        <v>217</v>
      </c>
      <c r="J2417" s="3"/>
      <c r="K2417" s="3" t="s">
        <v>34</v>
      </c>
      <c r="L2417" s="5"/>
      <c r="M2417" s="5"/>
      <c r="N2417" s="3" t="e">
        <f>IF(L2417="Availability", 0, IF(AND(#REF!="Y", OR(F2417&gt;2,#REF!&gt; 0)), 1, 0))</f>
        <v>#REF!</v>
      </c>
      <c r="O2417" s="5"/>
      <c r="P2417" s="5"/>
      <c r="Q2417" s="5"/>
      <c r="R2417" s="10"/>
      <c r="S2417" s="3">
        <f>_xlfn.XLOOKUP(E2417,DelayData!C:C,DelayData!E:E,"Not Found")</f>
        <v>3</v>
      </c>
      <c r="T2417" s="3">
        <f>tbl_master[[#This Row],[Delay Mins]]</f>
        <v>3</v>
      </c>
      <c r="U2417" s="41">
        <f t="shared" si="151"/>
        <v>0</v>
      </c>
      <c r="V2417" s="41" t="e" cm="1">
        <f t="array" aca="1" ref="V2417" ca="1">IF(V5COUNT(S2417:S2419)&lt;3,"",AVERAGE(S2417:S2419))</f>
        <v>#NAME?</v>
      </c>
      <c r="W2417" s="41" t="e">
        <f t="shared" ca="1" si="152"/>
        <v>#NAME?</v>
      </c>
      <c r="X2417" s="41" t="e">
        <f t="shared" ca="1" si="153"/>
        <v>#NAME?</v>
      </c>
      <c r="Y2417" s="44" t="e">
        <f t="shared" ca="1" si="154"/>
        <v>#NAME?</v>
      </c>
    </row>
    <row r="2418" spans="1:25" ht="60" hidden="1" x14ac:dyDescent="0.25">
      <c r="A2418" s="3" t="s">
        <v>4313</v>
      </c>
      <c r="B2418" s="4">
        <v>45617</v>
      </c>
      <c r="C2418" s="3"/>
      <c r="D2418" s="5" t="s">
        <v>3684</v>
      </c>
      <c r="E2418" s="3" t="s">
        <v>4314</v>
      </c>
      <c r="F2418" s="3">
        <v>47</v>
      </c>
      <c r="G2418" s="3">
        <v>87</v>
      </c>
      <c r="H2418" s="4">
        <v>43838</v>
      </c>
      <c r="I2418" s="3" t="s">
        <v>39</v>
      </c>
      <c r="J2418" s="3" t="s">
        <v>27</v>
      </c>
      <c r="K2418" s="3" t="s">
        <v>28</v>
      </c>
      <c r="L2418" s="5"/>
      <c r="M2418" s="5"/>
      <c r="N2418" s="3" t="e">
        <f>IF(L2418="Availability", 0, IF(AND(#REF!="Y", OR(F2418&gt;2,#REF!&gt; 0)), 1, 0))</f>
        <v>#REF!</v>
      </c>
      <c r="O2418" s="5"/>
      <c r="P2418" s="5"/>
      <c r="Q2418" s="5"/>
      <c r="R2418" s="10"/>
      <c r="S2418" s="3">
        <f>_xlfn.XLOOKUP(E2418,DelayData!C:C,DelayData!E:E,"Not Found")</f>
        <v>40</v>
      </c>
      <c r="T2418" s="3">
        <f>tbl_master[[#This Row],[Delay Mins]]</f>
        <v>40</v>
      </c>
      <c r="U2418" s="41">
        <f t="shared" si="151"/>
        <v>3</v>
      </c>
      <c r="V2418" s="41" t="e" cm="1">
        <f t="array" aca="1" ref="V2418" ca="1">IF(V5COUNT(S2418:S2420)&lt;3,"",AVERAGE(S2418:S2420))</f>
        <v>#NAME?</v>
      </c>
      <c r="W2418" s="41" t="e">
        <f t="shared" ca="1" si="152"/>
        <v>#NAME?</v>
      </c>
      <c r="X2418" s="41" t="e">
        <f t="shared" ca="1" si="153"/>
        <v>#NAME?</v>
      </c>
      <c r="Y2418" s="44" t="e">
        <f t="shared" ca="1" si="154"/>
        <v>#NAME?</v>
      </c>
    </row>
    <row r="2419" spans="1:25" ht="30" hidden="1" x14ac:dyDescent="0.25">
      <c r="A2419" s="3" t="s">
        <v>4315</v>
      </c>
      <c r="B2419" s="4">
        <v>45617</v>
      </c>
      <c r="C2419" s="3"/>
      <c r="D2419" s="5"/>
      <c r="E2419" s="3" t="s">
        <v>1977</v>
      </c>
      <c r="F2419" s="3">
        <v>18</v>
      </c>
      <c r="G2419" s="3">
        <v>18</v>
      </c>
      <c r="H2419" s="4">
        <v>43838</v>
      </c>
      <c r="I2419" s="3" t="s">
        <v>39</v>
      </c>
      <c r="J2419" s="3"/>
      <c r="K2419" s="3" t="s">
        <v>34</v>
      </c>
      <c r="L2419" s="5"/>
      <c r="M2419" s="5"/>
      <c r="N2419" s="3" t="e">
        <f>IF(L2419="Availability", 0, IF(AND(#REF!="Y", OR(F2419&gt;2,#REF!&gt; 0)), 1, 0))</f>
        <v>#REF!</v>
      </c>
      <c r="O2419" s="5"/>
      <c r="P2419" s="5"/>
      <c r="Q2419" s="5"/>
      <c r="R2419" s="10"/>
      <c r="S2419" s="3">
        <f>_xlfn.XLOOKUP(E2419,DelayData!C:C,DelayData!E:E,"Not Found")</f>
        <v>9</v>
      </c>
      <c r="T2419" s="3">
        <f>tbl_master[[#This Row],[Delay Mins]]</f>
        <v>9</v>
      </c>
      <c r="U2419" s="41">
        <f t="shared" si="151"/>
        <v>40</v>
      </c>
      <c r="V2419" s="41" t="e" cm="1">
        <f t="array" aca="1" ref="V2419" ca="1">IF(V5COUNT(S2419:S2421)&lt;3,"",AVERAGE(S2419:S2421))</f>
        <v>#NAME?</v>
      </c>
      <c r="W2419" s="41" t="e">
        <f t="shared" ca="1" si="152"/>
        <v>#NAME?</v>
      </c>
      <c r="X2419" s="41" t="e">
        <f t="shared" ca="1" si="153"/>
        <v>#NAME?</v>
      </c>
      <c r="Y2419" s="44" t="e">
        <f t="shared" ca="1" si="154"/>
        <v>#NAME?</v>
      </c>
    </row>
    <row r="2420" spans="1:25" ht="75" hidden="1" x14ac:dyDescent="0.25">
      <c r="A2420" s="3" t="s">
        <v>4316</v>
      </c>
      <c r="B2420" s="4">
        <v>45616</v>
      </c>
      <c r="C2420" s="3"/>
      <c r="D2420" s="5" t="s">
        <v>4317</v>
      </c>
      <c r="E2420" s="3" t="s">
        <v>95</v>
      </c>
      <c r="F2420" s="3">
        <v>28</v>
      </c>
      <c r="G2420" s="3">
        <v>31</v>
      </c>
      <c r="H2420" s="4">
        <v>43864</v>
      </c>
      <c r="I2420" s="3" t="s">
        <v>39</v>
      </c>
      <c r="J2420" s="3"/>
      <c r="K2420" s="3" t="s">
        <v>34</v>
      </c>
      <c r="L2420" s="5"/>
      <c r="M2420" s="5"/>
      <c r="N2420" s="3" t="e">
        <f>IF(L2420="Availability", 0, IF(AND(#REF!="Y", OR(F2420&gt;2,#REF!&gt; 0)), 1, 0))</f>
        <v>#REF!</v>
      </c>
      <c r="O2420" s="5"/>
      <c r="P2420" s="5"/>
      <c r="Q2420" s="5"/>
      <c r="R2420" s="10"/>
      <c r="S2420" s="3">
        <f>_xlfn.XLOOKUP(E2420,DelayData!C:C,DelayData!E:E,"Not Found")</f>
        <v>0</v>
      </c>
      <c r="T2420" s="3">
        <f>tbl_master[[#This Row],[Delay Mins]]</f>
        <v>0</v>
      </c>
      <c r="U2420" s="41">
        <f t="shared" si="151"/>
        <v>9</v>
      </c>
      <c r="V2420" s="41" t="e" cm="1">
        <f t="array" aca="1" ref="V2420" ca="1">IF(V5COUNT(S2420:S2422)&lt;3,"",AVERAGE(S2420:S2422))</f>
        <v>#NAME?</v>
      </c>
      <c r="W2420" s="41" t="e">
        <f t="shared" ca="1" si="152"/>
        <v>#NAME?</v>
      </c>
      <c r="X2420" s="41" t="e">
        <f t="shared" ca="1" si="153"/>
        <v>#NAME?</v>
      </c>
      <c r="Y2420" s="44" t="e">
        <f t="shared" ca="1" si="154"/>
        <v>#NAME?</v>
      </c>
    </row>
    <row r="2421" spans="1:25" ht="45" hidden="1" x14ac:dyDescent="0.25">
      <c r="A2421" s="3" t="s">
        <v>4318</v>
      </c>
      <c r="B2421" s="4">
        <v>45616</v>
      </c>
      <c r="C2421" s="3"/>
      <c r="D2421" s="5" t="s">
        <v>4319</v>
      </c>
      <c r="E2421" s="3" t="s">
        <v>95</v>
      </c>
      <c r="F2421" s="3">
        <v>19</v>
      </c>
      <c r="G2421" s="3">
        <v>19</v>
      </c>
      <c r="H2421" s="4">
        <v>44005</v>
      </c>
      <c r="I2421" s="3" t="s">
        <v>39</v>
      </c>
      <c r="J2421" s="3" t="s">
        <v>163</v>
      </c>
      <c r="K2421" s="3" t="s">
        <v>28</v>
      </c>
      <c r="L2421" s="5"/>
      <c r="M2421" s="5"/>
      <c r="N2421" s="3" t="e">
        <f>IF(L2421="Availability", 0, IF(AND(#REF!="Y", OR(F2421&gt;2,#REF!&gt; 0)), 1, 0))</f>
        <v>#REF!</v>
      </c>
      <c r="O2421" s="5"/>
      <c r="P2421" s="5"/>
      <c r="Q2421" s="5"/>
      <c r="R2421" s="10"/>
      <c r="S2421" s="3">
        <f>_xlfn.XLOOKUP(E2421,DelayData!C:C,DelayData!E:E,"Not Found")</f>
        <v>0</v>
      </c>
      <c r="T2421" s="3">
        <f>tbl_master[[#This Row],[Delay Mins]]</f>
        <v>0</v>
      </c>
      <c r="U2421" s="41">
        <f t="shared" si="151"/>
        <v>0</v>
      </c>
      <c r="V2421" s="41" t="e" cm="1">
        <f t="array" aca="1" ref="V2421" ca="1">IF(V5COUNT(S2421:S2423)&lt;3,"",AVERAGE(S2421:S2423))</f>
        <v>#NAME?</v>
      </c>
      <c r="W2421" s="41" t="e">
        <f t="shared" ca="1" si="152"/>
        <v>#NAME?</v>
      </c>
      <c r="X2421" s="41" t="e">
        <f t="shared" ca="1" si="153"/>
        <v>#NAME?</v>
      </c>
      <c r="Y2421" s="44" t="e">
        <f t="shared" ca="1" si="154"/>
        <v>#NAME?</v>
      </c>
    </row>
    <row r="2422" spans="1:25" ht="60" hidden="1" x14ac:dyDescent="0.25">
      <c r="A2422" s="3" t="s">
        <v>4320</v>
      </c>
      <c r="B2422" s="4">
        <v>45616</v>
      </c>
      <c r="C2422" s="3"/>
      <c r="D2422" s="5" t="s">
        <v>4037</v>
      </c>
      <c r="E2422" s="3" t="s">
        <v>150</v>
      </c>
      <c r="F2422" s="3">
        <v>4</v>
      </c>
      <c r="G2422" s="3">
        <v>4</v>
      </c>
      <c r="H2422" s="4">
        <v>43572</v>
      </c>
      <c r="I2422" s="3" t="s">
        <v>26</v>
      </c>
      <c r="J2422" s="3" t="s">
        <v>242</v>
      </c>
      <c r="K2422" s="3" t="s">
        <v>28</v>
      </c>
      <c r="L2422" s="5"/>
      <c r="M2422" s="5"/>
      <c r="N2422" s="3" t="e">
        <f>IF(L2422="Availability", 0, IF(AND(#REF!="Y", OR(F2422&gt;2,#REF!&gt; 0)), 1, 0))</f>
        <v>#REF!</v>
      </c>
      <c r="O2422" s="5"/>
      <c r="P2422" s="5"/>
      <c r="Q2422" s="5"/>
      <c r="R2422" s="10"/>
      <c r="S2422" s="3">
        <f>_xlfn.XLOOKUP(E2422,DelayData!C:C,DelayData!E:E,"Not Found")</f>
        <v>0</v>
      </c>
      <c r="T2422" s="3">
        <f>tbl_master[[#This Row],[Delay Mins]]</f>
        <v>0</v>
      </c>
      <c r="U2422" s="41">
        <f t="shared" si="151"/>
        <v>0</v>
      </c>
      <c r="V2422" s="41" t="e" cm="1">
        <f t="array" aca="1" ref="V2422" ca="1">IF(V5COUNT(S2422:S2424)&lt;3,"",AVERAGE(S2422:S2424))</f>
        <v>#NAME?</v>
      </c>
      <c r="W2422" s="41" t="e">
        <f t="shared" ca="1" si="152"/>
        <v>#NAME?</v>
      </c>
      <c r="X2422" s="41" t="e">
        <f t="shared" ca="1" si="153"/>
        <v>#NAME?</v>
      </c>
      <c r="Y2422" s="44" t="e">
        <f t="shared" ca="1" si="154"/>
        <v>#NAME?</v>
      </c>
    </row>
    <row r="2423" spans="1:25" hidden="1" x14ac:dyDescent="0.25">
      <c r="A2423" s="3" t="s">
        <v>4321</v>
      </c>
      <c r="B2423" s="4">
        <v>45616</v>
      </c>
      <c r="C2423" s="3"/>
      <c r="D2423" s="5"/>
      <c r="E2423" s="3" t="s">
        <v>25</v>
      </c>
      <c r="F2423" s="3">
        <v>0</v>
      </c>
      <c r="G2423" s="3">
        <v>0</v>
      </c>
      <c r="H2423" s="4">
        <v>43847</v>
      </c>
      <c r="I2423" s="3" t="s">
        <v>39</v>
      </c>
      <c r="J2423" s="3"/>
      <c r="K2423" s="3" t="s">
        <v>34</v>
      </c>
      <c r="L2423" s="5"/>
      <c r="M2423" s="5"/>
      <c r="N2423" s="3" t="e">
        <f>IF(L2423="Availability", 0, IF(AND(#REF!="Y", OR(F2423&gt;2,#REF!&gt; 0)), 1, 0))</f>
        <v>#REF!</v>
      </c>
      <c r="O2423" s="5"/>
      <c r="P2423" s="5"/>
      <c r="Q2423" s="5"/>
      <c r="R2423" s="10"/>
      <c r="S2423" s="3">
        <f>_xlfn.XLOOKUP(E2423,DelayData!C:C,DelayData!E:E,"Not Found")</f>
        <v>0</v>
      </c>
      <c r="T2423" s="3">
        <f>tbl_master[[#This Row],[Delay Mins]]</f>
        <v>0</v>
      </c>
      <c r="U2423" s="41">
        <f t="shared" si="151"/>
        <v>0</v>
      </c>
      <c r="V2423" s="41" t="e" cm="1">
        <f t="array" aca="1" ref="V2423" ca="1">IF(V5COUNT(S2423:S2425)&lt;3,"",AVERAGE(S2423:S2425))</f>
        <v>#NAME?</v>
      </c>
      <c r="W2423" s="41" t="e">
        <f t="shared" ca="1" si="152"/>
        <v>#NAME?</v>
      </c>
      <c r="X2423" s="41" t="e">
        <f t="shared" ca="1" si="153"/>
        <v>#NAME?</v>
      </c>
      <c r="Y2423" s="44" t="e">
        <f t="shared" ca="1" si="154"/>
        <v>#NAME?</v>
      </c>
    </row>
    <row r="2424" spans="1:25" ht="75" hidden="1" x14ac:dyDescent="0.25">
      <c r="A2424" s="3" t="s">
        <v>4322</v>
      </c>
      <c r="B2424" s="4">
        <v>45616</v>
      </c>
      <c r="C2424" s="3"/>
      <c r="D2424" s="5" t="s">
        <v>4323</v>
      </c>
      <c r="E2424" s="3" t="s">
        <v>1028</v>
      </c>
      <c r="F2424" s="3">
        <v>5</v>
      </c>
      <c r="G2424" s="3">
        <v>5</v>
      </c>
      <c r="H2424" s="4">
        <v>43572</v>
      </c>
      <c r="I2424" s="3" t="s">
        <v>203</v>
      </c>
      <c r="J2424" s="3" t="s">
        <v>239</v>
      </c>
      <c r="K2424" s="3" t="s">
        <v>28</v>
      </c>
      <c r="L2424" s="5"/>
      <c r="M2424" s="5"/>
      <c r="N2424" s="3" t="e">
        <f>IF(L2424="Availability", 0, IF(AND(#REF!="Y", OR(F2424&gt;2,#REF!&gt; 0)), 1, 0))</f>
        <v>#REF!</v>
      </c>
      <c r="O2424" s="5"/>
      <c r="P2424" s="5"/>
      <c r="Q2424" s="5"/>
      <c r="R2424" s="10"/>
      <c r="S2424" s="3">
        <f>_xlfn.XLOOKUP(E2424,DelayData!C:C,DelayData!E:E,"Not Found")</f>
        <v>0</v>
      </c>
      <c r="T2424" s="3">
        <f>tbl_master[[#This Row],[Delay Mins]]</f>
        <v>0</v>
      </c>
      <c r="U2424" s="41">
        <f t="shared" si="151"/>
        <v>0</v>
      </c>
      <c r="V2424" s="41" t="e" cm="1">
        <f t="array" aca="1" ref="V2424" ca="1">IF(V5COUNT(S2424:S2426)&lt;3,"",AVERAGE(S2424:S2426))</f>
        <v>#NAME?</v>
      </c>
      <c r="W2424" s="41" t="e">
        <f t="shared" ca="1" si="152"/>
        <v>#NAME?</v>
      </c>
      <c r="X2424" s="41" t="e">
        <f t="shared" ca="1" si="153"/>
        <v>#NAME?</v>
      </c>
      <c r="Y2424" s="44" t="e">
        <f t="shared" ca="1" si="154"/>
        <v>#NAME?</v>
      </c>
    </row>
    <row r="2425" spans="1:25" ht="30" hidden="1" x14ac:dyDescent="0.25">
      <c r="A2425" s="3" t="s">
        <v>4324</v>
      </c>
      <c r="B2425" s="4">
        <v>45616</v>
      </c>
      <c r="C2425" s="3"/>
      <c r="D2425" s="5"/>
      <c r="E2425" s="3" t="s">
        <v>387</v>
      </c>
      <c r="F2425" s="3">
        <v>25</v>
      </c>
      <c r="G2425" s="3">
        <v>1481</v>
      </c>
      <c r="H2425" s="3"/>
      <c r="I2425" s="3" t="s">
        <v>119</v>
      </c>
      <c r="J2425" s="3" t="s">
        <v>163</v>
      </c>
      <c r="K2425" s="3" t="s">
        <v>28</v>
      </c>
      <c r="L2425" s="5"/>
      <c r="M2425" s="5"/>
      <c r="N2425" s="3" t="e">
        <f>IF(L2425="Availability", 0, IF(AND(#REF!="Y", OR(F2425&gt;2,#REF!&gt; 0)), 1, 0))</f>
        <v>#REF!</v>
      </c>
      <c r="O2425" s="5"/>
      <c r="P2425" s="5"/>
      <c r="Q2425" s="5"/>
      <c r="R2425" s="10"/>
      <c r="S2425" s="3">
        <f>_xlfn.XLOOKUP(E2425,DelayData!C:C,DelayData!E:E,"Not Found")</f>
        <v>31</v>
      </c>
      <c r="T2425" s="3">
        <f>tbl_master[[#This Row],[Delay Mins]]</f>
        <v>31</v>
      </c>
      <c r="U2425" s="41">
        <f t="shared" si="151"/>
        <v>0</v>
      </c>
      <c r="V2425" s="41" t="e" cm="1">
        <f t="array" aca="1" ref="V2425" ca="1">IF(V5COUNT(S2425:S2427)&lt;3,"",AVERAGE(S2425:S2427))</f>
        <v>#NAME?</v>
      </c>
      <c r="W2425" s="41" t="e">
        <f t="shared" ca="1" si="152"/>
        <v>#NAME?</v>
      </c>
      <c r="X2425" s="41" t="e">
        <f t="shared" ca="1" si="153"/>
        <v>#NAME?</v>
      </c>
      <c r="Y2425" s="44" t="e">
        <f t="shared" ca="1" si="154"/>
        <v>#NAME?</v>
      </c>
    </row>
    <row r="2426" spans="1:25" ht="75" hidden="1" x14ac:dyDescent="0.25">
      <c r="A2426" s="3" t="s">
        <v>4325</v>
      </c>
      <c r="B2426" s="4">
        <v>45616</v>
      </c>
      <c r="C2426" s="3"/>
      <c r="D2426" s="5" t="s">
        <v>3941</v>
      </c>
      <c r="E2426" s="3" t="s">
        <v>87</v>
      </c>
      <c r="F2426" s="3">
        <v>12</v>
      </c>
      <c r="G2426" s="3">
        <v>46</v>
      </c>
      <c r="H2426" s="4">
        <v>43542</v>
      </c>
      <c r="I2426" s="3" t="s">
        <v>26</v>
      </c>
      <c r="J2426" s="3" t="s">
        <v>27</v>
      </c>
      <c r="K2426" s="3" t="s">
        <v>28</v>
      </c>
      <c r="L2426" s="5"/>
      <c r="M2426" s="5"/>
      <c r="N2426" s="3" t="e">
        <f>IF(L2426="Availability", 0, IF(AND(#REF!="Y", OR(F2426&gt;2,#REF!&gt; 0)), 1, 0))</f>
        <v>#REF!</v>
      </c>
      <c r="O2426" s="5"/>
      <c r="P2426" s="5"/>
      <c r="Q2426" s="5"/>
      <c r="R2426" s="10"/>
      <c r="S2426" s="3">
        <f>_xlfn.XLOOKUP(E2426,DelayData!C:C,DelayData!E:E,"Not Found")</f>
        <v>0</v>
      </c>
      <c r="T2426" s="3">
        <f>tbl_master[[#This Row],[Delay Mins]]</f>
        <v>0</v>
      </c>
      <c r="U2426" s="41">
        <f t="shared" si="151"/>
        <v>31</v>
      </c>
      <c r="V2426" s="41" t="e" cm="1">
        <f t="array" aca="1" ref="V2426" ca="1">IF(V5COUNT(S2426:S2428)&lt;3,"",AVERAGE(S2426:S2428))</f>
        <v>#NAME?</v>
      </c>
      <c r="W2426" s="41" t="e">
        <f t="shared" ca="1" si="152"/>
        <v>#NAME?</v>
      </c>
      <c r="X2426" s="41" t="e">
        <f t="shared" ca="1" si="153"/>
        <v>#NAME?</v>
      </c>
      <c r="Y2426" s="44" t="e">
        <f t="shared" ca="1" si="154"/>
        <v>#NAME?</v>
      </c>
    </row>
    <row r="2427" spans="1:25" ht="45" hidden="1" x14ac:dyDescent="0.25">
      <c r="A2427" s="3" t="s">
        <v>4326</v>
      </c>
      <c r="B2427" s="4">
        <v>45616</v>
      </c>
      <c r="C2427" s="3"/>
      <c r="D2427" s="5" t="s">
        <v>4327</v>
      </c>
      <c r="E2427" s="3" t="s">
        <v>1471</v>
      </c>
      <c r="F2427" s="3">
        <v>397</v>
      </c>
      <c r="G2427" s="3">
        <v>1760</v>
      </c>
      <c r="H2427" s="4">
        <v>43847</v>
      </c>
      <c r="I2427" s="3" t="s">
        <v>39</v>
      </c>
      <c r="J2427" s="3" t="s">
        <v>170</v>
      </c>
      <c r="K2427" s="3" t="s">
        <v>28</v>
      </c>
      <c r="L2427" s="5"/>
      <c r="M2427" s="5"/>
      <c r="N2427" s="3" t="e">
        <f>IF(L2427="Availability", 0, IF(AND(#REF!="Y", OR(F2427&gt;2,#REF!&gt; 0)), 1, 0))</f>
        <v>#REF!</v>
      </c>
      <c r="O2427" s="5"/>
      <c r="P2427" s="5"/>
      <c r="Q2427" s="5"/>
      <c r="R2427" s="10"/>
      <c r="S2427" s="3">
        <f>_xlfn.XLOOKUP(E2427,DelayData!C:C,DelayData!E:E,"Not Found")</f>
        <v>0</v>
      </c>
      <c r="T2427" s="3">
        <f>tbl_master[[#This Row],[Delay Mins]]</f>
        <v>0</v>
      </c>
      <c r="U2427" s="41">
        <f t="shared" si="151"/>
        <v>0</v>
      </c>
      <c r="V2427" s="41" t="e" cm="1">
        <f t="array" aca="1" ref="V2427" ca="1">IF(V5COUNT(S2427:S2429)&lt;3,"",AVERAGE(S2427:S2429))</f>
        <v>#NAME?</v>
      </c>
      <c r="W2427" s="41" t="e">
        <f t="shared" ca="1" si="152"/>
        <v>#NAME?</v>
      </c>
      <c r="X2427" s="41" t="e">
        <f t="shared" ca="1" si="153"/>
        <v>#NAME?</v>
      </c>
      <c r="Y2427" s="44" t="e">
        <f t="shared" ca="1" si="154"/>
        <v>#NAME?</v>
      </c>
    </row>
    <row r="2428" spans="1:25" ht="75" hidden="1" x14ac:dyDescent="0.25">
      <c r="A2428" s="3" t="s">
        <v>4328</v>
      </c>
      <c r="B2428" s="4">
        <v>45616</v>
      </c>
      <c r="C2428" s="3"/>
      <c r="D2428" s="5" t="s">
        <v>3752</v>
      </c>
      <c r="E2428" s="3" t="s">
        <v>116</v>
      </c>
      <c r="F2428" s="3">
        <v>5</v>
      </c>
      <c r="G2428" s="3">
        <v>9</v>
      </c>
      <c r="H2428" s="4">
        <v>43735</v>
      </c>
      <c r="I2428" s="3" t="s">
        <v>26</v>
      </c>
      <c r="J2428" s="3" t="s">
        <v>361</v>
      </c>
      <c r="K2428" s="3" t="s">
        <v>28</v>
      </c>
      <c r="L2428" s="5"/>
      <c r="M2428" s="5"/>
      <c r="N2428" s="3" t="e">
        <f>IF(L2428="Availability", 0, IF(AND(#REF!="Y", OR(F2428&gt;2,#REF!&gt; 0)), 1, 0))</f>
        <v>#REF!</v>
      </c>
      <c r="O2428" s="5"/>
      <c r="P2428" s="5"/>
      <c r="Q2428" s="5"/>
      <c r="R2428" s="10"/>
      <c r="S2428" s="3">
        <f>_xlfn.XLOOKUP(E2428,DelayData!C:C,DelayData!E:E,"Not Found")</f>
        <v>6</v>
      </c>
      <c r="T2428" s="3">
        <f>tbl_master[[#This Row],[Delay Mins]]</f>
        <v>6</v>
      </c>
      <c r="U2428" s="41">
        <f t="shared" si="151"/>
        <v>0</v>
      </c>
      <c r="V2428" s="41" t="e" cm="1">
        <f t="array" aca="1" ref="V2428" ca="1">IF(V5COUNT(S2428:S2430)&lt;3,"",AVERAGE(S2428:S2430))</f>
        <v>#NAME?</v>
      </c>
      <c r="W2428" s="41" t="e">
        <f t="shared" ca="1" si="152"/>
        <v>#NAME?</v>
      </c>
      <c r="X2428" s="41" t="e">
        <f t="shared" ca="1" si="153"/>
        <v>#NAME?</v>
      </c>
      <c r="Y2428" s="44" t="e">
        <f t="shared" ca="1" si="154"/>
        <v>#NAME?</v>
      </c>
    </row>
    <row r="2429" spans="1:25" ht="75" hidden="1" x14ac:dyDescent="0.25">
      <c r="A2429" s="3" t="s">
        <v>4329</v>
      </c>
      <c r="B2429" s="4">
        <v>45616</v>
      </c>
      <c r="C2429" s="3"/>
      <c r="D2429" s="5" t="s">
        <v>2115</v>
      </c>
      <c r="E2429" s="3" t="s">
        <v>1056</v>
      </c>
      <c r="F2429" s="3">
        <v>4</v>
      </c>
      <c r="G2429" s="3">
        <v>15</v>
      </c>
      <c r="H2429" s="4">
        <v>44048</v>
      </c>
      <c r="I2429" s="3" t="s">
        <v>39</v>
      </c>
      <c r="J2429" s="3" t="s">
        <v>588</v>
      </c>
      <c r="K2429" s="3" t="s">
        <v>28</v>
      </c>
      <c r="L2429" s="5"/>
      <c r="M2429" s="5"/>
      <c r="N2429" s="3" t="e">
        <f>IF(L2429="Availability", 0, IF(AND(#REF!="Y", OR(F2429&gt;2,#REF!&gt; 0)), 1, 0))</f>
        <v>#REF!</v>
      </c>
      <c r="O2429" s="5"/>
      <c r="P2429" s="5"/>
      <c r="Q2429" s="5"/>
      <c r="R2429" s="10"/>
      <c r="S2429" s="3">
        <f>_xlfn.XLOOKUP(E2429,DelayData!C:C,DelayData!E:E,"Not Found")</f>
        <v>5</v>
      </c>
      <c r="T2429" s="3">
        <f>tbl_master[[#This Row],[Delay Mins]]</f>
        <v>5</v>
      </c>
      <c r="U2429" s="41">
        <f t="shared" si="151"/>
        <v>6</v>
      </c>
      <c r="V2429" s="41" t="e" cm="1">
        <f t="array" aca="1" ref="V2429" ca="1">IF(V5COUNT(S2429:S2431)&lt;3,"",AVERAGE(S2429:S2431))</f>
        <v>#NAME?</v>
      </c>
      <c r="W2429" s="41" t="e">
        <f t="shared" ca="1" si="152"/>
        <v>#NAME?</v>
      </c>
      <c r="X2429" s="41" t="e">
        <f t="shared" ca="1" si="153"/>
        <v>#NAME?</v>
      </c>
      <c r="Y2429" s="44" t="e">
        <f t="shared" ca="1" si="154"/>
        <v>#NAME?</v>
      </c>
    </row>
    <row r="2430" spans="1:25" ht="75" hidden="1" x14ac:dyDescent="0.25">
      <c r="A2430" s="3" t="s">
        <v>4330</v>
      </c>
      <c r="B2430" s="4">
        <v>45616</v>
      </c>
      <c r="C2430" s="3"/>
      <c r="D2430" s="5" t="s">
        <v>2115</v>
      </c>
      <c r="E2430" s="3" t="s">
        <v>158</v>
      </c>
      <c r="F2430" s="3">
        <v>1.5</v>
      </c>
      <c r="G2430" s="3">
        <v>1.5</v>
      </c>
      <c r="H2430" s="4">
        <v>44048</v>
      </c>
      <c r="I2430" s="3" t="s">
        <v>39</v>
      </c>
      <c r="J2430" s="3" t="s">
        <v>183</v>
      </c>
      <c r="K2430" s="3" t="s">
        <v>28</v>
      </c>
      <c r="L2430" s="5"/>
      <c r="M2430" s="5"/>
      <c r="N2430" s="3" t="e">
        <f>IF(L2430="Availability", 0, IF(AND(#REF!="Y", OR(F2430&gt;2,#REF!&gt; 0)), 1, 0))</f>
        <v>#REF!</v>
      </c>
      <c r="O2430" s="5"/>
      <c r="P2430" s="5"/>
      <c r="Q2430" s="5"/>
      <c r="R2430" s="10"/>
      <c r="S2430" s="3">
        <f>_xlfn.XLOOKUP(E2430,DelayData!C:C,DelayData!E:E,"Not Found")</f>
        <v>0</v>
      </c>
      <c r="T2430" s="3">
        <f>tbl_master[[#This Row],[Delay Mins]]</f>
        <v>0</v>
      </c>
      <c r="U2430" s="41">
        <f t="shared" si="151"/>
        <v>5</v>
      </c>
      <c r="V2430" s="41" t="e" cm="1">
        <f t="array" aca="1" ref="V2430" ca="1">IF(V5COUNT(S2430:S2432)&lt;3,"",AVERAGE(S2430:S2432))</f>
        <v>#NAME?</v>
      </c>
      <c r="W2430" s="41" t="e">
        <f t="shared" ca="1" si="152"/>
        <v>#NAME?</v>
      </c>
      <c r="X2430" s="41" t="e">
        <f t="shared" ca="1" si="153"/>
        <v>#NAME?</v>
      </c>
      <c r="Y2430" s="44" t="e">
        <f t="shared" ca="1" si="154"/>
        <v>#NAME?</v>
      </c>
    </row>
    <row r="2431" spans="1:25" ht="30" hidden="1" x14ac:dyDescent="0.25">
      <c r="A2431" s="3" t="s">
        <v>4331</v>
      </c>
      <c r="B2431" s="4">
        <v>45616</v>
      </c>
      <c r="C2431" s="3"/>
      <c r="D2431" s="5"/>
      <c r="E2431" s="3" t="s">
        <v>87</v>
      </c>
      <c r="F2431" s="3">
        <v>5</v>
      </c>
      <c r="G2431" s="3">
        <v>5</v>
      </c>
      <c r="H2431" s="3"/>
      <c r="I2431" s="3" t="s">
        <v>33</v>
      </c>
      <c r="J2431" s="3" t="s">
        <v>27</v>
      </c>
      <c r="K2431" s="3" t="s">
        <v>28</v>
      </c>
      <c r="L2431" s="5"/>
      <c r="M2431" s="5"/>
      <c r="N2431" s="3" t="e">
        <f>IF(L2431="Availability", 0, IF(AND(#REF!="Y", OR(F2431&gt;2,#REF!&gt; 0)), 1, 0))</f>
        <v>#REF!</v>
      </c>
      <c r="O2431" s="5"/>
      <c r="P2431" s="5"/>
      <c r="Q2431" s="5"/>
      <c r="R2431" s="10"/>
      <c r="S2431" s="3">
        <f>_xlfn.XLOOKUP(E2431,DelayData!C:C,DelayData!E:E,"Not Found")</f>
        <v>0</v>
      </c>
      <c r="T2431" s="3">
        <f>tbl_master[[#This Row],[Delay Mins]]</f>
        <v>0</v>
      </c>
      <c r="U2431" s="41">
        <f t="shared" si="151"/>
        <v>0</v>
      </c>
      <c r="V2431" s="41" t="e" cm="1">
        <f t="array" aca="1" ref="V2431" ca="1">IF(V5COUNT(S2431:S2433)&lt;3,"",AVERAGE(S2431:S2433))</f>
        <v>#NAME?</v>
      </c>
      <c r="W2431" s="41" t="e">
        <f t="shared" ca="1" si="152"/>
        <v>#NAME?</v>
      </c>
      <c r="X2431" s="41" t="e">
        <f t="shared" ca="1" si="153"/>
        <v>#NAME?</v>
      </c>
      <c r="Y2431" s="44" t="e">
        <f t="shared" ca="1" si="154"/>
        <v>#NAME?</v>
      </c>
    </row>
    <row r="2432" spans="1:25" ht="45" hidden="1" x14ac:dyDescent="0.25">
      <c r="A2432" s="3" t="s">
        <v>4332</v>
      </c>
      <c r="B2432" s="4">
        <v>45616</v>
      </c>
      <c r="C2432" s="3"/>
      <c r="D2432" s="5" t="s">
        <v>4154</v>
      </c>
      <c r="E2432" s="3" t="s">
        <v>4268</v>
      </c>
      <c r="F2432" s="3">
        <v>49</v>
      </c>
      <c r="G2432" s="3">
        <v>49</v>
      </c>
      <c r="H2432" s="4">
        <v>43532</v>
      </c>
      <c r="I2432" s="3" t="s">
        <v>26</v>
      </c>
      <c r="J2432" s="3" t="s">
        <v>27</v>
      </c>
      <c r="K2432" s="3" t="s">
        <v>28</v>
      </c>
      <c r="L2432" s="5"/>
      <c r="M2432" s="5"/>
      <c r="N2432" s="3" t="e">
        <f>IF(L2432="Availability", 0, IF(AND(#REF!="Y", OR(F2432&gt;2,#REF!&gt; 0)), 1, 0))</f>
        <v>#REF!</v>
      </c>
      <c r="O2432" s="5"/>
      <c r="P2432" s="5"/>
      <c r="Q2432" s="5"/>
      <c r="R2432" s="10"/>
      <c r="S2432" s="3">
        <f>_xlfn.XLOOKUP(E2432,DelayData!C:C,DelayData!E:E,"Not Found")</f>
        <v>0</v>
      </c>
      <c r="T2432" s="3">
        <f>tbl_master[[#This Row],[Delay Mins]]</f>
        <v>0</v>
      </c>
      <c r="U2432" s="41">
        <f t="shared" si="151"/>
        <v>0</v>
      </c>
      <c r="V2432" s="41" t="e" cm="1">
        <f t="array" aca="1" ref="V2432" ca="1">IF(V5COUNT(S2432:S2434)&lt;3,"",AVERAGE(S2432:S2434))</f>
        <v>#NAME?</v>
      </c>
      <c r="W2432" s="41" t="e">
        <f t="shared" ca="1" si="152"/>
        <v>#NAME?</v>
      </c>
      <c r="X2432" s="41" t="e">
        <f t="shared" ca="1" si="153"/>
        <v>#NAME?</v>
      </c>
      <c r="Y2432" s="44" t="e">
        <f t="shared" ca="1" si="154"/>
        <v>#NAME?</v>
      </c>
    </row>
    <row r="2433" spans="1:25" hidden="1" x14ac:dyDescent="0.25">
      <c r="A2433" s="3" t="s">
        <v>4333</v>
      </c>
      <c r="B2433" s="4">
        <v>45616</v>
      </c>
      <c r="C2433" s="3"/>
      <c r="D2433" s="5"/>
      <c r="E2433" s="3" t="s">
        <v>70</v>
      </c>
      <c r="F2433" s="3">
        <v>11</v>
      </c>
      <c r="G2433" s="3">
        <v>11</v>
      </c>
      <c r="H2433" s="3"/>
      <c r="I2433" s="3" t="s">
        <v>71</v>
      </c>
      <c r="J2433" s="3"/>
      <c r="K2433" s="3" t="s">
        <v>34</v>
      </c>
      <c r="L2433" s="5"/>
      <c r="M2433" s="5"/>
      <c r="N2433" s="3" t="e">
        <f>IF(L2433="Availability", 0, IF(AND(#REF!="Y", OR(F2433&gt;2,#REF!&gt; 0)), 1, 0))</f>
        <v>#REF!</v>
      </c>
      <c r="O2433" s="5"/>
      <c r="P2433" s="5"/>
      <c r="Q2433" s="5"/>
      <c r="R2433" s="10"/>
      <c r="S2433" s="3">
        <f>_xlfn.XLOOKUP(E2433,DelayData!C:C,DelayData!E:E,"Not Found")</f>
        <v>27</v>
      </c>
      <c r="T2433" s="3">
        <f>tbl_master[[#This Row],[Delay Mins]]</f>
        <v>27</v>
      </c>
      <c r="U2433" s="41">
        <f t="shared" si="151"/>
        <v>0</v>
      </c>
      <c r="V2433" s="41" t="e" cm="1">
        <f t="array" aca="1" ref="V2433" ca="1">IF(V5COUNT(S2433:S2435)&lt;3,"",AVERAGE(S2433:S2435))</f>
        <v>#NAME?</v>
      </c>
      <c r="W2433" s="41" t="e">
        <f t="shared" ca="1" si="152"/>
        <v>#NAME?</v>
      </c>
      <c r="X2433" s="41" t="e">
        <f t="shared" ca="1" si="153"/>
        <v>#NAME?</v>
      </c>
      <c r="Y2433" s="44" t="e">
        <f t="shared" ca="1" si="154"/>
        <v>#NAME?</v>
      </c>
    </row>
    <row r="2434" spans="1:25" ht="60" hidden="1" x14ac:dyDescent="0.25">
      <c r="A2434" s="3" t="s">
        <v>4334</v>
      </c>
      <c r="B2434" s="4">
        <v>45616</v>
      </c>
      <c r="C2434" s="3"/>
      <c r="D2434" s="5" t="s">
        <v>2051</v>
      </c>
      <c r="E2434" s="3" t="s">
        <v>4335</v>
      </c>
      <c r="F2434" s="3">
        <v>47</v>
      </c>
      <c r="G2434" s="3">
        <v>191</v>
      </c>
      <c r="H2434" s="4">
        <v>43756</v>
      </c>
      <c r="I2434" s="3" t="s">
        <v>39</v>
      </c>
      <c r="J2434" s="3" t="s">
        <v>27</v>
      </c>
      <c r="K2434" s="3" t="s">
        <v>28</v>
      </c>
      <c r="L2434" s="5"/>
      <c r="M2434" s="5"/>
      <c r="N2434" s="3" t="e">
        <f>IF(L2434="Availability", 0, IF(AND(#REF!="Y", OR(F2434&gt;2,#REF!&gt; 0)), 1, 0))</f>
        <v>#REF!</v>
      </c>
      <c r="O2434" s="5"/>
      <c r="P2434" s="5"/>
      <c r="Q2434" s="5"/>
      <c r="R2434" s="10"/>
      <c r="S2434" s="3">
        <f>_xlfn.XLOOKUP(E2434,DelayData!C:C,DelayData!E:E,"Not Found")</f>
        <v>139</v>
      </c>
      <c r="T2434" s="3">
        <f>tbl_master[[#This Row],[Delay Mins]]</f>
        <v>139</v>
      </c>
      <c r="U2434" s="41">
        <f t="shared" ref="U2434:U2497" si="155">S2433</f>
        <v>27</v>
      </c>
      <c r="V2434" s="41" t="e" cm="1">
        <f t="array" aca="1" ref="V2434" ca="1">IF(V5COUNT(S2434:S2436)&lt;3,"",AVERAGE(S2434:S2436))</f>
        <v>#NAME?</v>
      </c>
      <c r="W2434" s="41" t="e">
        <f t="shared" ref="W2434:W2497" ca="1" si="156">0.5*T2434 + 0.3*U2434 + 0.2*V2434</f>
        <v>#NAME?</v>
      </c>
      <c r="X2434" s="41" t="e">
        <f t="shared" ref="X2434:X2497" ca="1" si="157">S2434 - W2434</f>
        <v>#NAME?</v>
      </c>
      <c r="Y2434" s="44" t="e">
        <f t="shared" ref="Y2434:Y2497" ca="1" si="158">ABS(S2434 - W2434)</f>
        <v>#NAME?</v>
      </c>
    </row>
    <row r="2435" spans="1:25" ht="75" hidden="1" x14ac:dyDescent="0.25">
      <c r="A2435" s="3" t="s">
        <v>4336</v>
      </c>
      <c r="B2435" s="4">
        <v>45616</v>
      </c>
      <c r="C2435" s="3"/>
      <c r="D2435" s="5" t="s">
        <v>1175</v>
      </c>
      <c r="E2435" s="3" t="s">
        <v>4271</v>
      </c>
      <c r="F2435" s="3">
        <v>11</v>
      </c>
      <c r="G2435" s="3">
        <v>23</v>
      </c>
      <c r="H2435" s="4">
        <v>43791</v>
      </c>
      <c r="I2435" s="3" t="s">
        <v>217</v>
      </c>
      <c r="J2435" s="3" t="s">
        <v>55</v>
      </c>
      <c r="K2435" s="3" t="s">
        <v>28</v>
      </c>
      <c r="L2435" s="5"/>
      <c r="M2435" s="5"/>
      <c r="N2435" s="3" t="e">
        <f>IF(L2435="Availability", 0, IF(AND(#REF!="Y", OR(F2435&gt;2,#REF!&gt; 0)), 1, 0))</f>
        <v>#REF!</v>
      </c>
      <c r="O2435" s="5"/>
      <c r="P2435" s="5"/>
      <c r="Q2435" s="5"/>
      <c r="R2435" s="10"/>
      <c r="S2435" s="3">
        <f>_xlfn.XLOOKUP(E2435,DelayData!C:C,DelayData!E:E,"Not Found")</f>
        <v>0</v>
      </c>
      <c r="T2435" s="3">
        <f>tbl_master[[#This Row],[Delay Mins]]</f>
        <v>0</v>
      </c>
      <c r="U2435" s="41">
        <f t="shared" si="155"/>
        <v>139</v>
      </c>
      <c r="V2435" s="41" t="e" cm="1">
        <f t="array" aca="1" ref="V2435" ca="1">IF(V5COUNT(S2435:S2437)&lt;3,"",AVERAGE(S2435:S2437))</f>
        <v>#NAME?</v>
      </c>
      <c r="W2435" s="41" t="e">
        <f t="shared" ca="1" si="156"/>
        <v>#NAME?</v>
      </c>
      <c r="X2435" s="41" t="e">
        <f t="shared" ca="1" si="157"/>
        <v>#NAME?</v>
      </c>
      <c r="Y2435" s="44" t="e">
        <f t="shared" ca="1" si="158"/>
        <v>#NAME?</v>
      </c>
    </row>
    <row r="2436" spans="1:25" ht="45" hidden="1" x14ac:dyDescent="0.25">
      <c r="A2436" s="3" t="s">
        <v>4337</v>
      </c>
      <c r="B2436" s="4">
        <v>45615</v>
      </c>
      <c r="C2436" s="3"/>
      <c r="D2436" s="5" t="s">
        <v>4338</v>
      </c>
      <c r="E2436" s="3" t="s">
        <v>128</v>
      </c>
      <c r="F2436" s="3">
        <v>4</v>
      </c>
      <c r="G2436" s="3">
        <v>4</v>
      </c>
      <c r="H2436" s="4">
        <v>43728</v>
      </c>
      <c r="I2436" s="3" t="s">
        <v>26</v>
      </c>
      <c r="J2436" s="3" t="s">
        <v>163</v>
      </c>
      <c r="K2436" s="3" t="s">
        <v>28</v>
      </c>
      <c r="L2436" s="5"/>
      <c r="M2436" s="5"/>
      <c r="N2436" s="3" t="e">
        <f>IF(L2436="Availability", 0, IF(AND(#REF!="Y", OR(F2436&gt;2,#REF!&gt; 0)), 1, 0))</f>
        <v>#REF!</v>
      </c>
      <c r="O2436" s="5"/>
      <c r="P2436" s="5"/>
      <c r="Q2436" s="5"/>
      <c r="R2436" s="10"/>
      <c r="S2436" s="3">
        <f>_xlfn.XLOOKUP(E2436,DelayData!C:C,DelayData!E:E,"Not Found")</f>
        <v>3</v>
      </c>
      <c r="T2436" s="3">
        <f>tbl_master[[#This Row],[Delay Mins]]</f>
        <v>3</v>
      </c>
      <c r="U2436" s="41">
        <f t="shared" si="155"/>
        <v>0</v>
      </c>
      <c r="V2436" s="41" t="e" cm="1">
        <f t="array" aca="1" ref="V2436" ca="1">IF(V5COUNT(S2436:S2438)&lt;3,"",AVERAGE(S2436:S2438))</f>
        <v>#NAME?</v>
      </c>
      <c r="W2436" s="41" t="e">
        <f t="shared" ca="1" si="156"/>
        <v>#NAME?</v>
      </c>
      <c r="X2436" s="41" t="e">
        <f t="shared" ca="1" si="157"/>
        <v>#NAME?</v>
      </c>
      <c r="Y2436" s="44" t="e">
        <f t="shared" ca="1" si="158"/>
        <v>#NAME?</v>
      </c>
    </row>
    <row r="2437" spans="1:25" hidden="1" x14ac:dyDescent="0.25">
      <c r="A2437" s="3" t="s">
        <v>4339</v>
      </c>
      <c r="B2437" s="4">
        <v>45615</v>
      </c>
      <c r="C2437" s="3"/>
      <c r="D2437" s="5"/>
      <c r="E2437" s="3" t="s">
        <v>48</v>
      </c>
      <c r="F2437" s="3">
        <v>25</v>
      </c>
      <c r="G2437" s="3">
        <v>40</v>
      </c>
      <c r="H2437" s="4">
        <v>43920</v>
      </c>
      <c r="I2437" s="3" t="s">
        <v>302</v>
      </c>
      <c r="J2437" s="3"/>
      <c r="K2437" s="3" t="s">
        <v>34</v>
      </c>
      <c r="L2437" s="5"/>
      <c r="M2437" s="5"/>
      <c r="N2437" s="3" t="e">
        <f>IF(L2437="Availability", 0, IF(AND(#REF!="Y", OR(F2437&gt;2,#REF!&gt; 0)), 1, 0))</f>
        <v>#REF!</v>
      </c>
      <c r="O2437" s="5"/>
      <c r="P2437" s="5"/>
      <c r="Q2437" s="5"/>
      <c r="R2437" s="10"/>
      <c r="S2437" s="3">
        <f>_xlfn.XLOOKUP(E2437,DelayData!C:C,DelayData!E:E,"Not Found")</f>
        <v>0</v>
      </c>
      <c r="T2437" s="3">
        <f>tbl_master[[#This Row],[Delay Mins]]</f>
        <v>0</v>
      </c>
      <c r="U2437" s="41">
        <f t="shared" si="155"/>
        <v>3</v>
      </c>
      <c r="V2437" s="41" t="e" cm="1">
        <f t="array" aca="1" ref="V2437" ca="1">IF(V5COUNT(S2437:S2439)&lt;3,"",AVERAGE(S2437:S2439))</f>
        <v>#NAME?</v>
      </c>
      <c r="W2437" s="41" t="e">
        <f t="shared" ca="1" si="156"/>
        <v>#NAME?</v>
      </c>
      <c r="X2437" s="41" t="e">
        <f t="shared" ca="1" si="157"/>
        <v>#NAME?</v>
      </c>
      <c r="Y2437" s="44" t="e">
        <f t="shared" ca="1" si="158"/>
        <v>#NAME?</v>
      </c>
    </row>
    <row r="2438" spans="1:25" ht="45" hidden="1" x14ac:dyDescent="0.25">
      <c r="A2438" s="3" t="s">
        <v>4340</v>
      </c>
      <c r="B2438" s="4">
        <v>45615</v>
      </c>
      <c r="C2438" s="3"/>
      <c r="D2438" s="5" t="s">
        <v>3763</v>
      </c>
      <c r="E2438" s="3" t="s">
        <v>621</v>
      </c>
      <c r="F2438" s="3">
        <v>317</v>
      </c>
      <c r="G2438" s="3">
        <v>720</v>
      </c>
      <c r="H2438" s="4">
        <v>43728</v>
      </c>
      <c r="I2438" s="3" t="s">
        <v>39</v>
      </c>
      <c r="J2438" s="3" t="s">
        <v>242</v>
      </c>
      <c r="K2438" s="3" t="s">
        <v>28</v>
      </c>
      <c r="L2438" s="5"/>
      <c r="M2438" s="5"/>
      <c r="N2438" s="3" t="e">
        <f>IF(L2438="Availability", 0, IF(AND(#REF!="Y", OR(F2438&gt;2,#REF!&gt; 0)), 1, 0))</f>
        <v>#REF!</v>
      </c>
      <c r="O2438" s="5"/>
      <c r="P2438" s="5"/>
      <c r="Q2438" s="5"/>
      <c r="R2438" s="10"/>
      <c r="S2438" s="3">
        <f>_xlfn.XLOOKUP(E2438,DelayData!C:C,DelayData!E:E,"Not Found")</f>
        <v>70</v>
      </c>
      <c r="T2438" s="3">
        <f>tbl_master[[#This Row],[Delay Mins]]</f>
        <v>70</v>
      </c>
      <c r="U2438" s="41">
        <f t="shared" si="155"/>
        <v>0</v>
      </c>
      <c r="V2438" s="41" t="e" cm="1">
        <f t="array" aca="1" ref="V2438" ca="1">IF(V5COUNT(S2438:S2440)&lt;3,"",AVERAGE(S2438:S2440))</f>
        <v>#NAME?</v>
      </c>
      <c r="W2438" s="41" t="e">
        <f t="shared" ca="1" si="156"/>
        <v>#NAME?</v>
      </c>
      <c r="X2438" s="41" t="e">
        <f t="shared" ca="1" si="157"/>
        <v>#NAME?</v>
      </c>
      <c r="Y2438" s="44" t="e">
        <f t="shared" ca="1" si="158"/>
        <v>#NAME?</v>
      </c>
    </row>
    <row r="2439" spans="1:25" ht="30" hidden="1" x14ac:dyDescent="0.25">
      <c r="A2439" s="3" t="s">
        <v>4341</v>
      </c>
      <c r="B2439" s="4">
        <v>45615</v>
      </c>
      <c r="C2439" s="3"/>
      <c r="D2439" s="5"/>
      <c r="E2439" s="3" t="s">
        <v>121</v>
      </c>
      <c r="F2439" s="3">
        <v>3</v>
      </c>
      <c r="G2439" s="3">
        <v>3</v>
      </c>
      <c r="H2439" s="4">
        <v>43672</v>
      </c>
      <c r="I2439" s="3" t="s">
        <v>80</v>
      </c>
      <c r="J2439" s="3" t="s">
        <v>199</v>
      </c>
      <c r="K2439" s="3" t="s">
        <v>28</v>
      </c>
      <c r="L2439" s="5"/>
      <c r="M2439" s="5"/>
      <c r="N2439" s="3" t="e">
        <f>IF(L2439="Availability", 0, IF(AND(#REF!="Y", OR(F2439&gt;2,#REF!&gt; 0)), 1, 0))</f>
        <v>#REF!</v>
      </c>
      <c r="O2439" s="5"/>
      <c r="P2439" s="5"/>
      <c r="Q2439" s="5"/>
      <c r="R2439" s="10"/>
      <c r="S2439" s="3">
        <f>_xlfn.XLOOKUP(E2439,DelayData!C:C,DelayData!E:E,"Not Found")</f>
        <v>0</v>
      </c>
      <c r="T2439" s="3">
        <f>tbl_master[[#This Row],[Delay Mins]]</f>
        <v>0</v>
      </c>
      <c r="U2439" s="41">
        <f t="shared" si="155"/>
        <v>70</v>
      </c>
      <c r="V2439" s="41" t="e" cm="1">
        <f t="array" aca="1" ref="V2439" ca="1">IF(V5COUNT(S2439:S2441)&lt;3,"",AVERAGE(S2439:S2441))</f>
        <v>#NAME?</v>
      </c>
      <c r="W2439" s="41" t="e">
        <f t="shared" ca="1" si="156"/>
        <v>#NAME?</v>
      </c>
      <c r="X2439" s="41" t="e">
        <f t="shared" ca="1" si="157"/>
        <v>#NAME?</v>
      </c>
      <c r="Y2439" s="44" t="e">
        <f t="shared" ca="1" si="158"/>
        <v>#NAME?</v>
      </c>
    </row>
    <row r="2440" spans="1:25" ht="75" hidden="1" x14ac:dyDescent="0.25">
      <c r="A2440" s="3" t="s">
        <v>4342</v>
      </c>
      <c r="B2440" s="4">
        <v>45615</v>
      </c>
      <c r="C2440" s="3"/>
      <c r="D2440" s="5" t="s">
        <v>4343</v>
      </c>
      <c r="E2440" s="3" t="s">
        <v>95</v>
      </c>
      <c r="F2440" s="3">
        <v>13</v>
      </c>
      <c r="G2440" s="3">
        <v>22</v>
      </c>
      <c r="H2440" s="4">
        <v>44055</v>
      </c>
      <c r="I2440" s="3" t="s">
        <v>54</v>
      </c>
      <c r="J2440" s="3" t="s">
        <v>55</v>
      </c>
      <c r="K2440" s="3" t="s">
        <v>28</v>
      </c>
      <c r="L2440" s="5"/>
      <c r="M2440" s="5"/>
      <c r="N2440" s="3" t="e">
        <f>IF(L2440="Availability", 0, IF(AND(#REF!="Y", OR(F2440&gt;2,#REF!&gt; 0)), 1, 0))</f>
        <v>#REF!</v>
      </c>
      <c r="O2440" s="5"/>
      <c r="P2440" s="5"/>
      <c r="Q2440" s="5"/>
      <c r="R2440" s="10"/>
      <c r="S2440" s="3">
        <f>_xlfn.XLOOKUP(E2440,DelayData!C:C,DelayData!E:E,"Not Found")</f>
        <v>0</v>
      </c>
      <c r="T2440" s="3">
        <f>tbl_master[[#This Row],[Delay Mins]]</f>
        <v>0</v>
      </c>
      <c r="U2440" s="41">
        <f t="shared" si="155"/>
        <v>0</v>
      </c>
      <c r="V2440" s="41" t="e" cm="1">
        <f t="array" aca="1" ref="V2440" ca="1">IF(V5COUNT(S2440:S2442)&lt;3,"",AVERAGE(S2440:S2442))</f>
        <v>#NAME?</v>
      </c>
      <c r="W2440" s="41" t="e">
        <f t="shared" ca="1" si="156"/>
        <v>#NAME?</v>
      </c>
      <c r="X2440" s="41" t="e">
        <f t="shared" ca="1" si="157"/>
        <v>#NAME?</v>
      </c>
      <c r="Y2440" s="44" t="e">
        <f t="shared" ca="1" si="158"/>
        <v>#NAME?</v>
      </c>
    </row>
    <row r="2441" spans="1:25" ht="30" hidden="1" x14ac:dyDescent="0.25">
      <c r="A2441" s="3" t="s">
        <v>4344</v>
      </c>
      <c r="B2441" s="4">
        <v>45615</v>
      </c>
      <c r="C2441" s="3"/>
      <c r="D2441" s="5"/>
      <c r="E2441" s="3"/>
      <c r="F2441" s="3"/>
      <c r="G2441" s="3">
        <v>0</v>
      </c>
      <c r="H2441" s="3"/>
      <c r="I2441" s="3"/>
      <c r="J2441" s="3"/>
      <c r="K2441" s="3"/>
      <c r="L2441" s="5"/>
      <c r="M2441" s="5"/>
      <c r="N2441" s="3" t="e">
        <f>IF(L2441="Availability", 0, IF(AND(#REF!="Y", OR(F2441&gt;2,#REF!&gt; 0)), 1, 0))</f>
        <v>#REF!</v>
      </c>
      <c r="O2441" s="5"/>
      <c r="P2441" s="5"/>
      <c r="Q2441" s="5"/>
      <c r="R2441" s="10"/>
      <c r="S2441" s="3" t="str">
        <f>_xlfn.XLOOKUP(E2441,DelayData!C:C,DelayData!E:E,"Not Found")</f>
        <v>Not Found</v>
      </c>
      <c r="T2441" s="3" t="str">
        <f>tbl_master[[#This Row],[Delay Mins]]</f>
        <v>Not Found</v>
      </c>
      <c r="U2441" s="41">
        <f t="shared" si="155"/>
        <v>0</v>
      </c>
      <c r="V2441" s="41" t="e" cm="1">
        <f t="array" aca="1" ref="V2441" ca="1">IF(V5COUNT(S2441:S2443)&lt;3,"",AVERAGE(S2441:S2443))</f>
        <v>#NAME?</v>
      </c>
      <c r="W2441" s="41" t="e">
        <f t="shared" ca="1" si="156"/>
        <v>#VALUE!</v>
      </c>
      <c r="X2441" s="41" t="e">
        <f t="shared" ca="1" si="157"/>
        <v>#VALUE!</v>
      </c>
      <c r="Y2441" s="44" t="e">
        <f t="shared" ca="1" si="158"/>
        <v>#VALUE!</v>
      </c>
    </row>
    <row r="2442" spans="1:25" ht="75" hidden="1" x14ac:dyDescent="0.25">
      <c r="A2442" s="3" t="s">
        <v>4345</v>
      </c>
      <c r="B2442" s="4">
        <v>45615</v>
      </c>
      <c r="C2442" s="3"/>
      <c r="D2442" s="5" t="s">
        <v>795</v>
      </c>
      <c r="E2442" s="3" t="s">
        <v>162</v>
      </c>
      <c r="F2442" s="3">
        <v>3</v>
      </c>
      <c r="G2442" s="3">
        <v>3</v>
      </c>
      <c r="H2442" s="3"/>
      <c r="I2442" s="3" t="s">
        <v>33</v>
      </c>
      <c r="J2442" s="3" t="s">
        <v>183</v>
      </c>
      <c r="K2442" s="3" t="s">
        <v>28</v>
      </c>
      <c r="L2442" s="5"/>
      <c r="M2442" s="5"/>
      <c r="N2442" s="3" t="e">
        <f>IF(L2442="Availability", 0, IF(AND(#REF!="Y", OR(F2442&gt;2,#REF!&gt; 0)), 1, 0))</f>
        <v>#REF!</v>
      </c>
      <c r="O2442" s="5"/>
      <c r="P2442" s="5"/>
      <c r="Q2442" s="5"/>
      <c r="R2442" s="10"/>
      <c r="S2442" s="3">
        <f>_xlfn.XLOOKUP(E2442,DelayData!C:C,DelayData!E:E,"Not Found")</f>
        <v>0</v>
      </c>
      <c r="T2442" s="3">
        <f>tbl_master[[#This Row],[Delay Mins]]</f>
        <v>0</v>
      </c>
      <c r="U2442" s="41" t="str">
        <f t="shared" si="155"/>
        <v>Not Found</v>
      </c>
      <c r="V2442" s="41" t="e" cm="1">
        <f t="array" aca="1" ref="V2442" ca="1">IF(V5COUNT(S2442:S2444)&lt;3,"",AVERAGE(S2442:S2444))</f>
        <v>#NAME?</v>
      </c>
      <c r="W2442" s="41" t="e">
        <f t="shared" ca="1" si="156"/>
        <v>#VALUE!</v>
      </c>
      <c r="X2442" s="41" t="e">
        <f t="shared" ca="1" si="157"/>
        <v>#VALUE!</v>
      </c>
      <c r="Y2442" s="44" t="e">
        <f t="shared" ca="1" si="158"/>
        <v>#VALUE!</v>
      </c>
    </row>
    <row r="2443" spans="1:25" ht="75" hidden="1" x14ac:dyDescent="0.25">
      <c r="A2443" s="3" t="s">
        <v>4346</v>
      </c>
      <c r="B2443" s="4">
        <v>45615</v>
      </c>
      <c r="C2443" s="3"/>
      <c r="D2443" s="5" t="s">
        <v>4347</v>
      </c>
      <c r="E2443" s="3" t="s">
        <v>423</v>
      </c>
      <c r="F2443" s="3">
        <v>23</v>
      </c>
      <c r="G2443" s="3">
        <v>23</v>
      </c>
      <c r="H2443" s="4">
        <v>44055</v>
      </c>
      <c r="I2443" s="3" t="s">
        <v>39</v>
      </c>
      <c r="J2443" s="3" t="s">
        <v>27</v>
      </c>
      <c r="K2443" s="3" t="s">
        <v>28</v>
      </c>
      <c r="L2443" s="5"/>
      <c r="M2443" s="5"/>
      <c r="N2443" s="3" t="e">
        <f>IF(L2443="Availability", 0, IF(AND(#REF!="Y", OR(F2443&gt;2,#REF!&gt; 0)), 1, 0))</f>
        <v>#REF!</v>
      </c>
      <c r="O2443" s="5"/>
      <c r="P2443" s="5"/>
      <c r="Q2443" s="5"/>
      <c r="R2443" s="10"/>
      <c r="S2443" s="3">
        <f>_xlfn.XLOOKUP(E2443,DelayData!C:C,DelayData!E:E,"Not Found")</f>
        <v>22</v>
      </c>
      <c r="T2443" s="3">
        <f>tbl_master[[#This Row],[Delay Mins]]</f>
        <v>22</v>
      </c>
      <c r="U2443" s="41">
        <f t="shared" si="155"/>
        <v>0</v>
      </c>
      <c r="V2443" s="41" t="e" cm="1">
        <f t="array" aca="1" ref="V2443" ca="1">IF(V5COUNT(S2443:S2445)&lt;3,"",AVERAGE(S2443:S2445))</f>
        <v>#NAME?</v>
      </c>
      <c r="W2443" s="41" t="e">
        <f t="shared" ca="1" si="156"/>
        <v>#NAME?</v>
      </c>
      <c r="X2443" s="41" t="e">
        <f t="shared" ca="1" si="157"/>
        <v>#NAME?</v>
      </c>
      <c r="Y2443" s="44" t="e">
        <f t="shared" ca="1" si="158"/>
        <v>#NAME?</v>
      </c>
    </row>
    <row r="2444" spans="1:25" ht="30" hidden="1" x14ac:dyDescent="0.25">
      <c r="A2444" s="3" t="s">
        <v>4348</v>
      </c>
      <c r="B2444" s="4">
        <v>45614</v>
      </c>
      <c r="C2444" s="3"/>
      <c r="D2444" s="5"/>
      <c r="E2444" s="3" t="s">
        <v>118</v>
      </c>
      <c r="F2444" s="3">
        <v>6</v>
      </c>
      <c r="G2444" s="3">
        <v>6</v>
      </c>
      <c r="H2444" s="3"/>
      <c r="I2444" s="3" t="s">
        <v>119</v>
      </c>
      <c r="J2444" s="3" t="s">
        <v>163</v>
      </c>
      <c r="K2444" s="3" t="s">
        <v>28</v>
      </c>
      <c r="L2444" s="5"/>
      <c r="M2444" s="5"/>
      <c r="N2444" s="3" t="e">
        <f>IF(L2444="Availability", 0, IF(AND(#REF!="Y", OR(F2444&gt;2,#REF!&gt; 0)), 1, 0))</f>
        <v>#REF!</v>
      </c>
      <c r="O2444" s="5"/>
      <c r="P2444" s="5"/>
      <c r="Q2444" s="5"/>
      <c r="R2444" s="10"/>
      <c r="S2444" s="3">
        <f>_xlfn.XLOOKUP(E2444,DelayData!C:C,DelayData!E:E,"Not Found")</f>
        <v>0</v>
      </c>
      <c r="T2444" s="3">
        <f>tbl_master[[#This Row],[Delay Mins]]</f>
        <v>0</v>
      </c>
      <c r="U2444" s="41">
        <f t="shared" si="155"/>
        <v>22</v>
      </c>
      <c r="V2444" s="41" t="e" cm="1">
        <f t="array" aca="1" ref="V2444" ca="1">IF(V5COUNT(S2444:S2446)&lt;3,"",AVERAGE(S2444:S2446))</f>
        <v>#NAME?</v>
      </c>
      <c r="W2444" s="41" t="e">
        <f t="shared" ca="1" si="156"/>
        <v>#NAME?</v>
      </c>
      <c r="X2444" s="41" t="e">
        <f t="shared" ca="1" si="157"/>
        <v>#NAME?</v>
      </c>
      <c r="Y2444" s="44" t="e">
        <f t="shared" ca="1" si="158"/>
        <v>#NAME?</v>
      </c>
    </row>
    <row r="2445" spans="1:25" ht="45" hidden="1" x14ac:dyDescent="0.25">
      <c r="A2445" s="3" t="s">
        <v>4349</v>
      </c>
      <c r="B2445" s="4">
        <v>45614</v>
      </c>
      <c r="C2445" s="3"/>
      <c r="D2445" s="5" t="s">
        <v>3802</v>
      </c>
      <c r="E2445" s="3" t="s">
        <v>1728</v>
      </c>
      <c r="F2445" s="3">
        <v>20</v>
      </c>
      <c r="G2445" s="3">
        <v>20</v>
      </c>
      <c r="H2445" s="4">
        <v>43545</v>
      </c>
      <c r="I2445" s="3" t="s">
        <v>26</v>
      </c>
      <c r="J2445" s="3" t="s">
        <v>541</v>
      </c>
      <c r="K2445" s="3" t="s">
        <v>28</v>
      </c>
      <c r="L2445" s="5"/>
      <c r="M2445" s="5"/>
      <c r="N2445" s="3" t="e">
        <f>IF(L2445="Availability", 0, IF(AND(#REF!="Y", OR(F2445&gt;2,#REF!&gt; 0)), 1, 0))</f>
        <v>#REF!</v>
      </c>
      <c r="O2445" s="5"/>
      <c r="P2445" s="5"/>
      <c r="Q2445" s="5"/>
      <c r="R2445" s="10"/>
      <c r="S2445" s="3">
        <f>_xlfn.XLOOKUP(E2445,DelayData!C:C,DelayData!E:E,"Not Found")</f>
        <v>5</v>
      </c>
      <c r="T2445" s="3">
        <f>tbl_master[[#This Row],[Delay Mins]]</f>
        <v>5</v>
      </c>
      <c r="U2445" s="41">
        <f t="shared" si="155"/>
        <v>0</v>
      </c>
      <c r="V2445" s="41" t="e" cm="1">
        <f t="array" aca="1" ref="V2445" ca="1">IF(V5COUNT(S2445:S2447)&lt;3,"",AVERAGE(S2445:S2447))</f>
        <v>#NAME?</v>
      </c>
      <c r="W2445" s="41" t="e">
        <f t="shared" ca="1" si="156"/>
        <v>#NAME?</v>
      </c>
      <c r="X2445" s="41" t="e">
        <f t="shared" ca="1" si="157"/>
        <v>#NAME?</v>
      </c>
      <c r="Y2445" s="44" t="e">
        <f t="shared" ca="1" si="158"/>
        <v>#NAME?</v>
      </c>
    </row>
    <row r="2446" spans="1:25" ht="45" hidden="1" x14ac:dyDescent="0.25">
      <c r="A2446" s="3" t="s">
        <v>4350</v>
      </c>
      <c r="B2446" s="4">
        <v>45614</v>
      </c>
      <c r="C2446" s="3"/>
      <c r="D2446" s="5" t="s">
        <v>4351</v>
      </c>
      <c r="E2446" s="3" t="s">
        <v>986</v>
      </c>
      <c r="F2446" s="3">
        <v>4</v>
      </c>
      <c r="G2446" s="3">
        <v>4</v>
      </c>
      <c r="H2446" s="4">
        <v>43700</v>
      </c>
      <c r="I2446" s="3" t="s">
        <v>39</v>
      </c>
      <c r="J2446" s="3" t="s">
        <v>27</v>
      </c>
      <c r="K2446" s="3" t="s">
        <v>28</v>
      </c>
      <c r="L2446" s="5"/>
      <c r="M2446" s="5"/>
      <c r="N2446" s="3" t="e">
        <f>IF(L2446="Availability", 0, IF(AND(#REF!="Y", OR(F2446&gt;2,#REF!&gt; 0)), 1, 0))</f>
        <v>#REF!</v>
      </c>
      <c r="O2446" s="5"/>
      <c r="P2446" s="5"/>
      <c r="Q2446" s="5"/>
      <c r="R2446" s="10"/>
      <c r="S2446" s="3">
        <f>_xlfn.XLOOKUP(E2446,DelayData!C:C,DelayData!E:E,"Not Found")</f>
        <v>3</v>
      </c>
      <c r="T2446" s="3">
        <f>tbl_master[[#This Row],[Delay Mins]]</f>
        <v>3</v>
      </c>
      <c r="U2446" s="41">
        <f t="shared" si="155"/>
        <v>5</v>
      </c>
      <c r="V2446" s="41" t="e" cm="1">
        <f t="array" aca="1" ref="V2446" ca="1">IF(V5COUNT(S2446:S2448)&lt;3,"",AVERAGE(S2446:S2448))</f>
        <v>#NAME?</v>
      </c>
      <c r="W2446" s="41" t="e">
        <f t="shared" ca="1" si="156"/>
        <v>#NAME?</v>
      </c>
      <c r="X2446" s="41" t="e">
        <f t="shared" ca="1" si="157"/>
        <v>#NAME?</v>
      </c>
      <c r="Y2446" s="44" t="e">
        <f t="shared" ca="1" si="158"/>
        <v>#NAME?</v>
      </c>
    </row>
    <row r="2447" spans="1:25" ht="60" hidden="1" x14ac:dyDescent="0.25">
      <c r="A2447" s="3" t="s">
        <v>4352</v>
      </c>
      <c r="B2447" s="4">
        <v>45614</v>
      </c>
      <c r="C2447" s="3"/>
      <c r="D2447" s="5" t="s">
        <v>4090</v>
      </c>
      <c r="E2447" s="3" t="s">
        <v>150</v>
      </c>
      <c r="F2447" s="3">
        <v>1.5</v>
      </c>
      <c r="G2447" s="3">
        <v>1.5</v>
      </c>
      <c r="H2447" s="4">
        <v>43549</v>
      </c>
      <c r="I2447" s="3" t="s">
        <v>26</v>
      </c>
      <c r="J2447" s="3" t="s">
        <v>183</v>
      </c>
      <c r="K2447" s="3" t="s">
        <v>28</v>
      </c>
      <c r="L2447" s="5"/>
      <c r="M2447" s="5"/>
      <c r="N2447" s="3" t="e">
        <f>IF(L2447="Availability", 0, IF(AND(#REF!="Y", OR(F2447&gt;2,#REF!&gt; 0)), 1, 0))</f>
        <v>#REF!</v>
      </c>
      <c r="O2447" s="5"/>
      <c r="P2447" s="5"/>
      <c r="Q2447" s="5"/>
      <c r="R2447" s="10"/>
      <c r="S2447" s="3">
        <f>_xlfn.XLOOKUP(E2447,DelayData!C:C,DelayData!E:E,"Not Found")</f>
        <v>0</v>
      </c>
      <c r="T2447" s="3">
        <f>tbl_master[[#This Row],[Delay Mins]]</f>
        <v>0</v>
      </c>
      <c r="U2447" s="41">
        <f t="shared" si="155"/>
        <v>3</v>
      </c>
      <c r="V2447" s="41" t="e" cm="1">
        <f t="array" aca="1" ref="V2447" ca="1">IF(V5COUNT(S2447:S2449)&lt;3,"",AVERAGE(S2447:S2449))</f>
        <v>#NAME?</v>
      </c>
      <c r="W2447" s="41" t="e">
        <f t="shared" ca="1" si="156"/>
        <v>#NAME?</v>
      </c>
      <c r="X2447" s="41" t="e">
        <f t="shared" ca="1" si="157"/>
        <v>#NAME?</v>
      </c>
      <c r="Y2447" s="44" t="e">
        <f t="shared" ca="1" si="158"/>
        <v>#NAME?</v>
      </c>
    </row>
    <row r="2448" spans="1:25" ht="60" hidden="1" x14ac:dyDescent="0.25">
      <c r="A2448" s="3" t="s">
        <v>4353</v>
      </c>
      <c r="B2448" s="4">
        <v>45614</v>
      </c>
      <c r="C2448" s="3"/>
      <c r="D2448" s="5" t="s">
        <v>91</v>
      </c>
      <c r="E2448" s="3" t="s">
        <v>483</v>
      </c>
      <c r="F2448" s="3">
        <v>3</v>
      </c>
      <c r="G2448" s="3">
        <v>3</v>
      </c>
      <c r="H2448" s="4">
        <v>43700</v>
      </c>
      <c r="I2448" s="3" t="s">
        <v>39</v>
      </c>
      <c r="J2448" s="3"/>
      <c r="K2448" s="3" t="s">
        <v>34</v>
      </c>
      <c r="L2448" s="5"/>
      <c r="M2448" s="5"/>
      <c r="N2448" s="3" t="e">
        <f>IF(L2448="Availability", 0, IF(AND(#REF!="Y", OR(F2448&gt;2,#REF!&gt; 0)), 1, 0))</f>
        <v>#REF!</v>
      </c>
      <c r="O2448" s="5"/>
      <c r="P2448" s="5"/>
      <c r="Q2448" s="5"/>
      <c r="R2448" s="10"/>
      <c r="S2448" s="3">
        <f>_xlfn.XLOOKUP(E2448,DelayData!C:C,DelayData!E:E,"Not Found")</f>
        <v>19</v>
      </c>
      <c r="T2448" s="3">
        <f>tbl_master[[#This Row],[Delay Mins]]</f>
        <v>19</v>
      </c>
      <c r="U2448" s="41">
        <f t="shared" si="155"/>
        <v>0</v>
      </c>
      <c r="V2448" s="41" t="e" cm="1">
        <f t="array" aca="1" ref="V2448" ca="1">IF(V5COUNT(S2448:S2450)&lt;3,"",AVERAGE(S2448:S2450))</f>
        <v>#NAME?</v>
      </c>
      <c r="W2448" s="41" t="e">
        <f t="shared" ca="1" si="156"/>
        <v>#NAME?</v>
      </c>
      <c r="X2448" s="41" t="e">
        <f t="shared" ca="1" si="157"/>
        <v>#NAME?</v>
      </c>
      <c r="Y2448" s="44" t="e">
        <f t="shared" ca="1" si="158"/>
        <v>#NAME?</v>
      </c>
    </row>
    <row r="2449" spans="1:25" ht="60" hidden="1" x14ac:dyDescent="0.25">
      <c r="A2449" s="3" t="s">
        <v>4354</v>
      </c>
      <c r="B2449" s="4">
        <v>45614</v>
      </c>
      <c r="C2449" s="3"/>
      <c r="D2449" s="5" t="s">
        <v>91</v>
      </c>
      <c r="E2449" s="3" t="s">
        <v>87</v>
      </c>
      <c r="F2449" s="3">
        <v>8</v>
      </c>
      <c r="G2449" s="3">
        <v>26</v>
      </c>
      <c r="H2449" s="4">
        <v>43700</v>
      </c>
      <c r="I2449" s="3" t="s">
        <v>39</v>
      </c>
      <c r="J2449" s="3"/>
      <c r="K2449" s="3" t="s">
        <v>34</v>
      </c>
      <c r="L2449" s="5"/>
      <c r="M2449" s="5"/>
      <c r="N2449" s="3" t="e">
        <f>IF(L2449="Availability", 0, IF(AND(#REF!="Y", OR(F2449&gt;2,#REF!&gt; 0)), 1, 0))</f>
        <v>#REF!</v>
      </c>
      <c r="O2449" s="5"/>
      <c r="P2449" s="5"/>
      <c r="Q2449" s="5"/>
      <c r="R2449" s="10"/>
      <c r="S2449" s="3">
        <f>_xlfn.XLOOKUP(E2449,DelayData!C:C,DelayData!E:E,"Not Found")</f>
        <v>0</v>
      </c>
      <c r="T2449" s="3">
        <f>tbl_master[[#This Row],[Delay Mins]]</f>
        <v>0</v>
      </c>
      <c r="U2449" s="41">
        <f t="shared" si="155"/>
        <v>19</v>
      </c>
      <c r="V2449" s="41" t="e" cm="1">
        <f t="array" aca="1" ref="V2449" ca="1">IF(V5COUNT(S2449:S2451)&lt;3,"",AVERAGE(S2449:S2451))</f>
        <v>#NAME?</v>
      </c>
      <c r="W2449" s="41" t="e">
        <f t="shared" ca="1" si="156"/>
        <v>#NAME?</v>
      </c>
      <c r="X2449" s="41" t="e">
        <f t="shared" ca="1" si="157"/>
        <v>#NAME?</v>
      </c>
      <c r="Y2449" s="44" t="e">
        <f t="shared" ca="1" si="158"/>
        <v>#NAME?</v>
      </c>
    </row>
    <row r="2450" spans="1:25" ht="75" hidden="1" x14ac:dyDescent="0.25">
      <c r="A2450" s="3" t="s">
        <v>4355</v>
      </c>
      <c r="B2450" s="4">
        <v>45614</v>
      </c>
      <c r="C2450" s="3"/>
      <c r="D2450" s="5" t="s">
        <v>1695</v>
      </c>
      <c r="E2450" s="3" t="s">
        <v>70</v>
      </c>
      <c r="F2450" s="3">
        <v>55</v>
      </c>
      <c r="G2450" s="3">
        <v>184</v>
      </c>
      <c r="H2450" s="4">
        <v>43700</v>
      </c>
      <c r="I2450" s="3" t="s">
        <v>39</v>
      </c>
      <c r="J2450" s="3" t="s">
        <v>361</v>
      </c>
      <c r="K2450" s="3" t="s">
        <v>28</v>
      </c>
      <c r="L2450" s="5"/>
      <c r="M2450" s="5"/>
      <c r="N2450" s="3" t="e">
        <f>IF(L2450="Availability", 0, IF(AND(#REF!="Y", OR(F2450&gt;2,#REF!&gt; 0)), 1, 0))</f>
        <v>#REF!</v>
      </c>
      <c r="O2450" s="5"/>
      <c r="P2450" s="5"/>
      <c r="Q2450" s="5"/>
      <c r="R2450" s="10"/>
      <c r="S2450" s="3">
        <f>_xlfn.XLOOKUP(E2450,DelayData!C:C,DelayData!E:E,"Not Found")</f>
        <v>27</v>
      </c>
      <c r="T2450" s="3">
        <f>tbl_master[[#This Row],[Delay Mins]]</f>
        <v>27</v>
      </c>
      <c r="U2450" s="41">
        <f t="shared" si="155"/>
        <v>0</v>
      </c>
      <c r="V2450" s="41" t="e" cm="1">
        <f t="array" aca="1" ref="V2450" ca="1">IF(V5COUNT(S2450:S2452)&lt;3,"",AVERAGE(S2450:S2452))</f>
        <v>#NAME?</v>
      </c>
      <c r="W2450" s="41" t="e">
        <f t="shared" ca="1" si="156"/>
        <v>#NAME?</v>
      </c>
      <c r="X2450" s="41" t="e">
        <f t="shared" ca="1" si="157"/>
        <v>#NAME?</v>
      </c>
      <c r="Y2450" s="44" t="e">
        <f t="shared" ca="1" si="158"/>
        <v>#NAME?</v>
      </c>
    </row>
    <row r="2451" spans="1:25" ht="30" hidden="1" x14ac:dyDescent="0.25">
      <c r="A2451" s="3" t="s">
        <v>4356</v>
      </c>
      <c r="B2451" s="4">
        <v>45614</v>
      </c>
      <c r="C2451" s="3"/>
      <c r="D2451" s="5"/>
      <c r="E2451" s="3" t="s">
        <v>1205</v>
      </c>
      <c r="F2451" s="3">
        <v>4</v>
      </c>
      <c r="G2451" s="3">
        <v>4</v>
      </c>
      <c r="H2451" s="3"/>
      <c r="I2451" s="3" t="s">
        <v>119</v>
      </c>
      <c r="J2451" s="3" t="s">
        <v>361</v>
      </c>
      <c r="K2451" s="3" t="s">
        <v>28</v>
      </c>
      <c r="L2451" s="5"/>
      <c r="M2451" s="5"/>
      <c r="N2451" s="3" t="e">
        <f>IF(L2451="Availability", 0, IF(AND(#REF!="Y", OR(F2451&gt;2,#REF!&gt; 0)), 1, 0))</f>
        <v>#REF!</v>
      </c>
      <c r="O2451" s="5"/>
      <c r="P2451" s="5"/>
      <c r="Q2451" s="5"/>
      <c r="R2451" s="10"/>
      <c r="S2451" s="3">
        <f>_xlfn.XLOOKUP(E2451,DelayData!C:C,DelayData!E:E,"Not Found")</f>
        <v>3</v>
      </c>
      <c r="T2451" s="3">
        <f>tbl_master[[#This Row],[Delay Mins]]</f>
        <v>3</v>
      </c>
      <c r="U2451" s="41">
        <f t="shared" si="155"/>
        <v>27</v>
      </c>
      <c r="V2451" s="41" t="e" cm="1">
        <f t="array" aca="1" ref="V2451" ca="1">IF(V5COUNT(S2451:S2453)&lt;3,"",AVERAGE(S2451:S2453))</f>
        <v>#NAME?</v>
      </c>
      <c r="W2451" s="41" t="e">
        <f t="shared" ca="1" si="156"/>
        <v>#NAME?</v>
      </c>
      <c r="X2451" s="41" t="e">
        <f t="shared" ca="1" si="157"/>
        <v>#NAME?</v>
      </c>
      <c r="Y2451" s="44" t="e">
        <f t="shared" ca="1" si="158"/>
        <v>#NAME?</v>
      </c>
    </row>
    <row r="2452" spans="1:25" ht="75" hidden="1" x14ac:dyDescent="0.25">
      <c r="A2452" s="3" t="s">
        <v>4357</v>
      </c>
      <c r="B2452" s="4">
        <v>45614</v>
      </c>
      <c r="C2452" s="3"/>
      <c r="D2452" s="5" t="s">
        <v>4241</v>
      </c>
      <c r="E2452" s="3" t="s">
        <v>95</v>
      </c>
      <c r="F2452" s="3">
        <v>40</v>
      </c>
      <c r="G2452" s="3">
        <v>146</v>
      </c>
      <c r="H2452" s="4">
        <v>43700</v>
      </c>
      <c r="I2452" s="3" t="s">
        <v>39</v>
      </c>
      <c r="J2452" s="3" t="s">
        <v>27</v>
      </c>
      <c r="K2452" s="3" t="s">
        <v>28</v>
      </c>
      <c r="L2452" s="5"/>
      <c r="M2452" s="5"/>
      <c r="N2452" s="3" t="e">
        <f>IF(L2452="Availability", 0, IF(AND(#REF!="Y", OR(F2452&gt;2,#REF!&gt; 0)), 1, 0))</f>
        <v>#REF!</v>
      </c>
      <c r="O2452" s="5"/>
      <c r="P2452" s="5"/>
      <c r="Q2452" s="5"/>
      <c r="R2452" s="10"/>
      <c r="S2452" s="3">
        <f>_xlfn.XLOOKUP(E2452,DelayData!C:C,DelayData!E:E,"Not Found")</f>
        <v>0</v>
      </c>
      <c r="T2452" s="3">
        <f>tbl_master[[#This Row],[Delay Mins]]</f>
        <v>0</v>
      </c>
      <c r="U2452" s="41">
        <f t="shared" si="155"/>
        <v>3</v>
      </c>
      <c r="V2452" s="41" t="e" cm="1">
        <f t="array" aca="1" ref="V2452" ca="1">IF(V5COUNT(S2452:S2454)&lt;3,"",AVERAGE(S2452:S2454))</f>
        <v>#NAME?</v>
      </c>
      <c r="W2452" s="41" t="e">
        <f t="shared" ca="1" si="156"/>
        <v>#NAME?</v>
      </c>
      <c r="X2452" s="41" t="e">
        <f t="shared" ca="1" si="157"/>
        <v>#NAME?</v>
      </c>
      <c r="Y2452" s="44" t="e">
        <f t="shared" ca="1" si="158"/>
        <v>#NAME?</v>
      </c>
    </row>
    <row r="2453" spans="1:25" ht="45" hidden="1" x14ac:dyDescent="0.25">
      <c r="A2453" s="3" t="s">
        <v>4358</v>
      </c>
      <c r="B2453" s="4">
        <v>45613</v>
      </c>
      <c r="C2453" s="3"/>
      <c r="D2453" s="5" t="s">
        <v>4359</v>
      </c>
      <c r="E2453" s="3" t="s">
        <v>118</v>
      </c>
      <c r="F2453" s="3">
        <v>3</v>
      </c>
      <c r="G2453" s="3">
        <v>3</v>
      </c>
      <c r="H2453" s="4">
        <v>43700</v>
      </c>
      <c r="I2453" s="3" t="s">
        <v>39</v>
      </c>
      <c r="J2453" s="3" t="s">
        <v>163</v>
      </c>
      <c r="K2453" s="3" t="s">
        <v>28</v>
      </c>
      <c r="L2453" s="5"/>
      <c r="M2453" s="5"/>
      <c r="N2453" s="3" t="e">
        <f>IF(L2453="Availability", 0, IF(AND(#REF!="Y", OR(F2453&gt;2,#REF!&gt; 0)), 1, 0))</f>
        <v>#REF!</v>
      </c>
      <c r="O2453" s="5"/>
      <c r="P2453" s="5"/>
      <c r="Q2453" s="5"/>
      <c r="R2453" s="10"/>
      <c r="S2453" s="3">
        <f>_xlfn.XLOOKUP(E2453,DelayData!C:C,DelayData!E:E,"Not Found")</f>
        <v>0</v>
      </c>
      <c r="T2453" s="3">
        <f>tbl_master[[#This Row],[Delay Mins]]</f>
        <v>0</v>
      </c>
      <c r="U2453" s="41">
        <f t="shared" si="155"/>
        <v>0</v>
      </c>
      <c r="V2453" s="41" t="e" cm="1">
        <f t="array" aca="1" ref="V2453" ca="1">IF(V5COUNT(S2453:S2455)&lt;3,"",AVERAGE(S2453:S2455))</f>
        <v>#NAME?</v>
      </c>
      <c r="W2453" s="41" t="e">
        <f t="shared" ca="1" si="156"/>
        <v>#NAME?</v>
      </c>
      <c r="X2453" s="41" t="e">
        <f t="shared" ca="1" si="157"/>
        <v>#NAME?</v>
      </c>
      <c r="Y2453" s="44" t="e">
        <f t="shared" ca="1" si="158"/>
        <v>#NAME?</v>
      </c>
    </row>
    <row r="2454" spans="1:25" ht="75" hidden="1" x14ac:dyDescent="0.25">
      <c r="A2454" s="3" t="s">
        <v>4360</v>
      </c>
      <c r="B2454" s="4">
        <v>45613</v>
      </c>
      <c r="C2454" s="3"/>
      <c r="D2454" s="5" t="s">
        <v>4361</v>
      </c>
      <c r="E2454" s="3" t="s">
        <v>95</v>
      </c>
      <c r="F2454" s="3">
        <v>11</v>
      </c>
      <c r="G2454" s="3">
        <v>33</v>
      </c>
      <c r="H2454" s="4">
        <v>43700</v>
      </c>
      <c r="I2454" s="3" t="s">
        <v>39</v>
      </c>
      <c r="J2454" s="3" t="s">
        <v>588</v>
      </c>
      <c r="K2454" s="3" t="s">
        <v>28</v>
      </c>
      <c r="L2454" s="5"/>
      <c r="M2454" s="5"/>
      <c r="N2454" s="3" t="e">
        <f>IF(L2454="Availability", 0, IF(AND(#REF!="Y", OR(F2454&gt;2,#REF!&gt; 0)), 1, 0))</f>
        <v>#REF!</v>
      </c>
      <c r="O2454" s="5"/>
      <c r="P2454" s="5"/>
      <c r="Q2454" s="5"/>
      <c r="R2454" s="10"/>
      <c r="S2454" s="3">
        <f>_xlfn.XLOOKUP(E2454,DelayData!C:C,DelayData!E:E,"Not Found")</f>
        <v>0</v>
      </c>
      <c r="T2454" s="3">
        <f>tbl_master[[#This Row],[Delay Mins]]</f>
        <v>0</v>
      </c>
      <c r="U2454" s="41">
        <f t="shared" si="155"/>
        <v>0</v>
      </c>
      <c r="V2454" s="41" t="e" cm="1">
        <f t="array" aca="1" ref="V2454" ca="1">IF(V5COUNT(S2454:S2456)&lt;3,"",AVERAGE(S2454:S2456))</f>
        <v>#NAME?</v>
      </c>
      <c r="W2454" s="41" t="e">
        <f t="shared" ca="1" si="156"/>
        <v>#NAME?</v>
      </c>
      <c r="X2454" s="41" t="e">
        <f t="shared" ca="1" si="157"/>
        <v>#NAME?</v>
      </c>
      <c r="Y2454" s="44" t="e">
        <f t="shared" ca="1" si="158"/>
        <v>#NAME?</v>
      </c>
    </row>
    <row r="2455" spans="1:25" ht="45" hidden="1" x14ac:dyDescent="0.25">
      <c r="A2455" s="3" t="s">
        <v>4362</v>
      </c>
      <c r="B2455" s="4">
        <v>45613</v>
      </c>
      <c r="C2455" s="3"/>
      <c r="D2455" s="5" t="s">
        <v>4363</v>
      </c>
      <c r="E2455" s="3" t="s">
        <v>128</v>
      </c>
      <c r="F2455" s="3">
        <v>14</v>
      </c>
      <c r="G2455" s="3">
        <v>14</v>
      </c>
      <c r="H2455" s="4">
        <v>43798</v>
      </c>
      <c r="I2455" s="3" t="s">
        <v>26</v>
      </c>
      <c r="J2455" s="3" t="s">
        <v>27</v>
      </c>
      <c r="K2455" s="3" t="s">
        <v>28</v>
      </c>
      <c r="L2455" s="5"/>
      <c r="M2455" s="5"/>
      <c r="N2455" s="3" t="e">
        <f>IF(L2455="Availability", 0, IF(AND(#REF!="Y", OR(F2455&gt;2,#REF!&gt; 0)), 1, 0))</f>
        <v>#REF!</v>
      </c>
      <c r="O2455" s="5"/>
      <c r="P2455" s="5"/>
      <c r="Q2455" s="5"/>
      <c r="R2455" s="10"/>
      <c r="S2455" s="3">
        <f>_xlfn.XLOOKUP(E2455,DelayData!C:C,DelayData!E:E,"Not Found")</f>
        <v>3</v>
      </c>
      <c r="T2455" s="3">
        <f>tbl_master[[#This Row],[Delay Mins]]</f>
        <v>3</v>
      </c>
      <c r="U2455" s="41">
        <f t="shared" si="155"/>
        <v>0</v>
      </c>
      <c r="V2455" s="41" t="e" cm="1">
        <f t="array" aca="1" ref="V2455" ca="1">IF(V5COUNT(S2455:S2457)&lt;3,"",AVERAGE(S2455:S2457))</f>
        <v>#NAME?</v>
      </c>
      <c r="W2455" s="41" t="e">
        <f t="shared" ca="1" si="156"/>
        <v>#NAME?</v>
      </c>
      <c r="X2455" s="41" t="e">
        <f t="shared" ca="1" si="157"/>
        <v>#NAME?</v>
      </c>
      <c r="Y2455" s="44" t="e">
        <f t="shared" ca="1" si="158"/>
        <v>#NAME?</v>
      </c>
    </row>
    <row r="2456" spans="1:25" ht="45" hidden="1" x14ac:dyDescent="0.25">
      <c r="A2456" s="3" t="s">
        <v>4364</v>
      </c>
      <c r="B2456" s="4">
        <v>45613</v>
      </c>
      <c r="C2456" s="3"/>
      <c r="D2456" s="5" t="s">
        <v>4365</v>
      </c>
      <c r="E2456" s="3" t="s">
        <v>264</v>
      </c>
      <c r="F2456" s="3">
        <v>5</v>
      </c>
      <c r="G2456" s="3">
        <v>12</v>
      </c>
      <c r="H2456" s="4">
        <v>43728</v>
      </c>
      <c r="I2456" s="3" t="s">
        <v>26</v>
      </c>
      <c r="J2456" s="3" t="s">
        <v>163</v>
      </c>
      <c r="K2456" s="3" t="s">
        <v>28</v>
      </c>
      <c r="L2456" s="5"/>
      <c r="M2456" s="5"/>
      <c r="N2456" s="3" t="e">
        <f>IF(L2456="Availability", 0, IF(AND(#REF!="Y", OR(F2456&gt;2,#REF!&gt; 0)), 1, 0))</f>
        <v>#REF!</v>
      </c>
      <c r="O2456" s="5"/>
      <c r="P2456" s="5"/>
      <c r="Q2456" s="5"/>
      <c r="R2456" s="10"/>
      <c r="S2456" s="3">
        <f>_xlfn.XLOOKUP(E2456,DelayData!C:C,DelayData!E:E,"Not Found")</f>
        <v>24</v>
      </c>
      <c r="T2456" s="3">
        <f>tbl_master[[#This Row],[Delay Mins]]</f>
        <v>24</v>
      </c>
      <c r="U2456" s="41">
        <f t="shared" si="155"/>
        <v>3</v>
      </c>
      <c r="V2456" s="41" t="e" cm="1">
        <f t="array" aca="1" ref="V2456" ca="1">IF(V5COUNT(S2456:S2458)&lt;3,"",AVERAGE(S2456:S2458))</f>
        <v>#NAME?</v>
      </c>
      <c r="W2456" s="41" t="e">
        <f t="shared" ca="1" si="156"/>
        <v>#NAME?</v>
      </c>
      <c r="X2456" s="41" t="e">
        <f t="shared" ca="1" si="157"/>
        <v>#NAME?</v>
      </c>
      <c r="Y2456" s="44" t="e">
        <f t="shared" ca="1" si="158"/>
        <v>#NAME?</v>
      </c>
    </row>
    <row r="2457" spans="1:25" ht="75" hidden="1" x14ac:dyDescent="0.25">
      <c r="A2457" s="3" t="s">
        <v>4366</v>
      </c>
      <c r="B2457" s="4">
        <v>45613</v>
      </c>
      <c r="C2457" s="3"/>
      <c r="D2457" s="5" t="s">
        <v>4367</v>
      </c>
      <c r="E2457" s="3" t="s">
        <v>2642</v>
      </c>
      <c r="F2457" s="3">
        <v>3</v>
      </c>
      <c r="G2457" s="3">
        <v>3</v>
      </c>
      <c r="H2457" s="4">
        <v>43852</v>
      </c>
      <c r="I2457" s="3" t="s">
        <v>39</v>
      </c>
      <c r="J2457" s="3"/>
      <c r="K2457" s="3" t="s">
        <v>34</v>
      </c>
      <c r="L2457" s="5"/>
      <c r="M2457" s="5"/>
      <c r="N2457" s="3" t="e">
        <f>IF(L2457="Availability", 0, IF(AND(#REF!="Y", OR(F2457&gt;2,#REF!&gt; 0)), 1, 0))</f>
        <v>#REF!</v>
      </c>
      <c r="O2457" s="5"/>
      <c r="P2457" s="5"/>
      <c r="Q2457" s="5"/>
      <c r="R2457" s="10"/>
      <c r="S2457" s="3">
        <f>_xlfn.XLOOKUP(E2457,DelayData!C:C,DelayData!E:E,"Not Found")</f>
        <v>0</v>
      </c>
      <c r="T2457" s="3">
        <f>tbl_master[[#This Row],[Delay Mins]]</f>
        <v>0</v>
      </c>
      <c r="U2457" s="41">
        <f t="shared" si="155"/>
        <v>24</v>
      </c>
      <c r="V2457" s="41" t="e" cm="1">
        <f t="array" aca="1" ref="V2457" ca="1">IF(V5COUNT(S2457:S2459)&lt;3,"",AVERAGE(S2457:S2459))</f>
        <v>#NAME?</v>
      </c>
      <c r="W2457" s="41" t="e">
        <f t="shared" ca="1" si="156"/>
        <v>#NAME?</v>
      </c>
      <c r="X2457" s="41" t="e">
        <f t="shared" ca="1" si="157"/>
        <v>#NAME?</v>
      </c>
      <c r="Y2457" s="44" t="e">
        <f t="shared" ca="1" si="158"/>
        <v>#NAME?</v>
      </c>
    </row>
    <row r="2458" spans="1:25" ht="60" hidden="1" x14ac:dyDescent="0.25">
      <c r="A2458" s="3" t="s">
        <v>4368</v>
      </c>
      <c r="B2458" s="4">
        <v>45613</v>
      </c>
      <c r="C2458" s="3"/>
      <c r="D2458" s="5" t="s">
        <v>3966</v>
      </c>
      <c r="E2458" s="3" t="s">
        <v>150</v>
      </c>
      <c r="F2458" s="3">
        <v>5</v>
      </c>
      <c r="G2458" s="3">
        <v>5</v>
      </c>
      <c r="H2458" s="4">
        <v>43550</v>
      </c>
      <c r="I2458" s="3" t="s">
        <v>26</v>
      </c>
      <c r="J2458" s="3" t="s">
        <v>242</v>
      </c>
      <c r="K2458" s="3" t="s">
        <v>28</v>
      </c>
      <c r="L2458" s="5"/>
      <c r="M2458" s="5"/>
      <c r="N2458" s="3" t="e">
        <f>IF(L2458="Availability", 0, IF(AND(#REF!="Y", OR(F2458&gt;2,#REF!&gt; 0)), 1, 0))</f>
        <v>#REF!</v>
      </c>
      <c r="O2458" s="5"/>
      <c r="P2458" s="5"/>
      <c r="Q2458" s="5"/>
      <c r="R2458" s="10"/>
      <c r="S2458" s="3">
        <f>_xlfn.XLOOKUP(E2458,DelayData!C:C,DelayData!E:E,"Not Found")</f>
        <v>0</v>
      </c>
      <c r="T2458" s="3">
        <f>tbl_master[[#This Row],[Delay Mins]]</f>
        <v>0</v>
      </c>
      <c r="U2458" s="41">
        <f t="shared" si="155"/>
        <v>0</v>
      </c>
      <c r="V2458" s="41" t="e" cm="1">
        <f t="array" aca="1" ref="V2458" ca="1">IF(V5COUNT(S2458:S2460)&lt;3,"",AVERAGE(S2458:S2460))</f>
        <v>#NAME?</v>
      </c>
      <c r="W2458" s="41" t="e">
        <f t="shared" ca="1" si="156"/>
        <v>#NAME?</v>
      </c>
      <c r="X2458" s="41" t="e">
        <f t="shared" ca="1" si="157"/>
        <v>#NAME?</v>
      </c>
      <c r="Y2458" s="44" t="e">
        <f t="shared" ca="1" si="158"/>
        <v>#NAME?</v>
      </c>
    </row>
    <row r="2459" spans="1:25" ht="75" hidden="1" x14ac:dyDescent="0.25">
      <c r="A2459" s="3" t="s">
        <v>4369</v>
      </c>
      <c r="B2459" s="4">
        <v>45613</v>
      </c>
      <c r="C2459" s="3"/>
      <c r="D2459" s="5" t="s">
        <v>4276</v>
      </c>
      <c r="E2459" s="3" t="s">
        <v>48</v>
      </c>
      <c r="F2459" s="3">
        <v>29</v>
      </c>
      <c r="G2459" s="3">
        <v>32</v>
      </c>
      <c r="H2459" s="4">
        <v>44055</v>
      </c>
      <c r="I2459" s="3" t="s">
        <v>217</v>
      </c>
      <c r="J2459" s="3" t="s">
        <v>55</v>
      </c>
      <c r="K2459" s="3" t="s">
        <v>28</v>
      </c>
      <c r="L2459" s="5"/>
      <c r="M2459" s="5"/>
      <c r="N2459" s="3" t="e">
        <f>IF(L2459="Availability", 0, IF(AND(#REF!="Y", OR(F2459&gt;2,#REF!&gt; 0)), 1, 0))</f>
        <v>#REF!</v>
      </c>
      <c r="O2459" s="5"/>
      <c r="P2459" s="5"/>
      <c r="Q2459" s="5"/>
      <c r="R2459" s="10"/>
      <c r="S2459" s="3">
        <f>_xlfn.XLOOKUP(E2459,DelayData!C:C,DelayData!E:E,"Not Found")</f>
        <v>0</v>
      </c>
      <c r="T2459" s="3">
        <f>tbl_master[[#This Row],[Delay Mins]]</f>
        <v>0</v>
      </c>
      <c r="U2459" s="41">
        <f t="shared" si="155"/>
        <v>0</v>
      </c>
      <c r="V2459" s="41" t="e" cm="1">
        <f t="array" aca="1" ref="V2459" ca="1">IF(V5COUNT(S2459:S2461)&lt;3,"",AVERAGE(S2459:S2461))</f>
        <v>#NAME?</v>
      </c>
      <c r="W2459" s="41" t="e">
        <f t="shared" ca="1" si="156"/>
        <v>#NAME?</v>
      </c>
      <c r="X2459" s="41" t="e">
        <f t="shared" ca="1" si="157"/>
        <v>#NAME?</v>
      </c>
      <c r="Y2459" s="44" t="e">
        <f t="shared" ca="1" si="158"/>
        <v>#NAME?</v>
      </c>
    </row>
    <row r="2460" spans="1:25" ht="75" hidden="1" x14ac:dyDescent="0.25">
      <c r="A2460" s="3" t="s">
        <v>4370</v>
      </c>
      <c r="B2460" s="4">
        <v>45613</v>
      </c>
      <c r="C2460" s="3"/>
      <c r="D2460" s="5" t="s">
        <v>2497</v>
      </c>
      <c r="E2460" s="3" t="s">
        <v>216</v>
      </c>
      <c r="F2460" s="3">
        <v>6</v>
      </c>
      <c r="G2460" s="3">
        <v>32</v>
      </c>
      <c r="H2460" s="4">
        <v>43536</v>
      </c>
      <c r="I2460" s="3" t="s">
        <v>887</v>
      </c>
      <c r="J2460" s="3"/>
      <c r="K2460" s="3" t="s">
        <v>424</v>
      </c>
      <c r="L2460" s="5" t="s">
        <v>875</v>
      </c>
      <c r="M2460" s="5"/>
      <c r="N2460" s="3" t="e">
        <f>IF(L2460="Availability", 0, IF(AND(#REF!="Y", OR(F2460&gt;2,#REF!&gt; 0)), 1, 0))</f>
        <v>#REF!</v>
      </c>
      <c r="O2460" s="5"/>
      <c r="P2460" s="5"/>
      <c r="Q2460" s="5"/>
      <c r="R2460" s="10"/>
      <c r="S2460" s="3">
        <f>_xlfn.XLOOKUP(E2460,DelayData!C:C,DelayData!E:E,"Not Found")</f>
        <v>3</v>
      </c>
      <c r="T2460" s="3">
        <f>tbl_master[[#This Row],[Delay Mins]]</f>
        <v>3</v>
      </c>
      <c r="U2460" s="41">
        <f t="shared" si="155"/>
        <v>0</v>
      </c>
      <c r="V2460" s="41" t="e" cm="1">
        <f t="array" aca="1" ref="V2460" ca="1">IF(V5COUNT(S2460:S2462)&lt;3,"",AVERAGE(S2460:S2462))</f>
        <v>#NAME?</v>
      </c>
      <c r="W2460" s="41" t="e">
        <f t="shared" ca="1" si="156"/>
        <v>#NAME?</v>
      </c>
      <c r="X2460" s="41" t="e">
        <f t="shared" ca="1" si="157"/>
        <v>#NAME?</v>
      </c>
      <c r="Y2460" s="44" t="e">
        <f t="shared" ca="1" si="158"/>
        <v>#NAME?</v>
      </c>
    </row>
    <row r="2461" spans="1:25" ht="45" hidden="1" x14ac:dyDescent="0.25">
      <c r="A2461" s="3" t="s">
        <v>4371</v>
      </c>
      <c r="B2461" s="4">
        <v>45612</v>
      </c>
      <c r="C2461" s="3"/>
      <c r="D2461" s="5" t="s">
        <v>4372</v>
      </c>
      <c r="E2461" s="3" t="s">
        <v>4373</v>
      </c>
      <c r="F2461" s="3">
        <v>7</v>
      </c>
      <c r="G2461" s="3">
        <v>7</v>
      </c>
      <c r="H2461" s="4">
        <v>43700</v>
      </c>
      <c r="I2461" s="3" t="s">
        <v>26</v>
      </c>
      <c r="J2461" s="3" t="s">
        <v>170</v>
      </c>
      <c r="K2461" s="3" t="s">
        <v>28</v>
      </c>
      <c r="L2461" s="5"/>
      <c r="M2461" s="5"/>
      <c r="N2461" s="3" t="e">
        <f>IF(L2461="Availability", 0, IF(AND(#REF!="Y", OR(F2461&gt;2,#REF!&gt; 0)), 1, 0))</f>
        <v>#REF!</v>
      </c>
      <c r="O2461" s="5"/>
      <c r="P2461" s="5"/>
      <c r="Q2461" s="5"/>
      <c r="R2461" s="10"/>
      <c r="S2461" s="3">
        <f>_xlfn.XLOOKUP(E2461,DelayData!C:C,DelayData!E:E,"Not Found")</f>
        <v>0</v>
      </c>
      <c r="T2461" s="3">
        <f>tbl_master[[#This Row],[Delay Mins]]</f>
        <v>0</v>
      </c>
      <c r="U2461" s="41">
        <f t="shared" si="155"/>
        <v>3</v>
      </c>
      <c r="V2461" s="41" t="e" cm="1">
        <f t="array" aca="1" ref="V2461" ca="1">IF(V5COUNT(S2461:S2463)&lt;3,"",AVERAGE(S2461:S2463))</f>
        <v>#NAME?</v>
      </c>
      <c r="W2461" s="41" t="e">
        <f t="shared" ca="1" si="156"/>
        <v>#NAME?</v>
      </c>
      <c r="X2461" s="41" t="e">
        <f t="shared" ca="1" si="157"/>
        <v>#NAME?</v>
      </c>
      <c r="Y2461" s="44" t="e">
        <f t="shared" ca="1" si="158"/>
        <v>#NAME?</v>
      </c>
    </row>
    <row r="2462" spans="1:25" ht="75" hidden="1" x14ac:dyDescent="0.25">
      <c r="A2462" s="3" t="s">
        <v>4374</v>
      </c>
      <c r="B2462" s="4">
        <v>45612</v>
      </c>
      <c r="C2462" s="3"/>
      <c r="D2462" s="5" t="s">
        <v>3974</v>
      </c>
      <c r="E2462" s="3" t="s">
        <v>756</v>
      </c>
      <c r="F2462" s="3">
        <v>3</v>
      </c>
      <c r="G2462" s="3">
        <v>3</v>
      </c>
      <c r="H2462" s="4">
        <v>43550</v>
      </c>
      <c r="I2462" s="3" t="s">
        <v>26</v>
      </c>
      <c r="J2462" s="3"/>
      <c r="K2462" s="3" t="s">
        <v>34</v>
      </c>
      <c r="L2462" s="5"/>
      <c r="M2462" s="5"/>
      <c r="N2462" s="3" t="e">
        <f>IF(L2462="Availability", 0, IF(AND(#REF!="Y", OR(F2462&gt;2,#REF!&gt; 0)), 1, 0))</f>
        <v>#REF!</v>
      </c>
      <c r="O2462" s="5"/>
      <c r="P2462" s="5"/>
      <c r="Q2462" s="5"/>
      <c r="R2462" s="10"/>
      <c r="S2462" s="3">
        <f>_xlfn.XLOOKUP(E2462,DelayData!C:C,DelayData!E:E,"Not Found")</f>
        <v>0</v>
      </c>
      <c r="T2462" s="3">
        <f>tbl_master[[#This Row],[Delay Mins]]</f>
        <v>0</v>
      </c>
      <c r="U2462" s="41">
        <f t="shared" si="155"/>
        <v>0</v>
      </c>
      <c r="V2462" s="41" t="e" cm="1">
        <f t="array" aca="1" ref="V2462" ca="1">IF(V5COUNT(S2462:S2464)&lt;3,"",AVERAGE(S2462:S2464))</f>
        <v>#NAME?</v>
      </c>
      <c r="W2462" s="41" t="e">
        <f t="shared" ca="1" si="156"/>
        <v>#NAME?</v>
      </c>
      <c r="X2462" s="41" t="e">
        <f t="shared" ca="1" si="157"/>
        <v>#NAME?</v>
      </c>
      <c r="Y2462" s="44" t="e">
        <f t="shared" ca="1" si="158"/>
        <v>#NAME?</v>
      </c>
    </row>
    <row r="2463" spans="1:25" ht="75" hidden="1" x14ac:dyDescent="0.25">
      <c r="A2463" s="3" t="s">
        <v>4375</v>
      </c>
      <c r="B2463" s="4">
        <v>45612</v>
      </c>
      <c r="C2463" s="3"/>
      <c r="D2463" s="5" t="s">
        <v>3974</v>
      </c>
      <c r="E2463" s="3" t="s">
        <v>1241</v>
      </c>
      <c r="F2463" s="3">
        <v>3</v>
      </c>
      <c r="G2463" s="3">
        <v>3</v>
      </c>
      <c r="H2463" s="4">
        <v>43550</v>
      </c>
      <c r="I2463" s="3" t="s">
        <v>26</v>
      </c>
      <c r="J2463" s="3"/>
      <c r="K2463" s="3" t="s">
        <v>34</v>
      </c>
      <c r="L2463" s="5"/>
      <c r="M2463" s="5"/>
      <c r="N2463" s="3" t="e">
        <f>IF(L2463="Availability", 0, IF(AND(#REF!="Y", OR(F2463&gt;2,#REF!&gt; 0)), 1, 0))</f>
        <v>#REF!</v>
      </c>
      <c r="O2463" s="5"/>
      <c r="P2463" s="5"/>
      <c r="Q2463" s="5"/>
      <c r="R2463" s="10"/>
      <c r="S2463" s="3">
        <f>_xlfn.XLOOKUP(E2463,DelayData!C:C,DelayData!E:E,"Not Found")</f>
        <v>0</v>
      </c>
      <c r="T2463" s="3">
        <f>tbl_master[[#This Row],[Delay Mins]]</f>
        <v>0</v>
      </c>
      <c r="U2463" s="41">
        <f t="shared" si="155"/>
        <v>0</v>
      </c>
      <c r="V2463" s="41" t="e" cm="1">
        <f t="array" aca="1" ref="V2463" ca="1">IF(V5COUNT(S2463:S2465)&lt;3,"",AVERAGE(S2463:S2465))</f>
        <v>#NAME?</v>
      </c>
      <c r="W2463" s="41" t="e">
        <f t="shared" ca="1" si="156"/>
        <v>#NAME?</v>
      </c>
      <c r="X2463" s="41" t="e">
        <f t="shared" ca="1" si="157"/>
        <v>#NAME?</v>
      </c>
      <c r="Y2463" s="44" t="e">
        <f t="shared" ca="1" si="158"/>
        <v>#NAME?</v>
      </c>
    </row>
    <row r="2464" spans="1:25" ht="75" hidden="1" x14ac:dyDescent="0.25">
      <c r="A2464" s="3" t="s">
        <v>4376</v>
      </c>
      <c r="B2464" s="4">
        <v>45612</v>
      </c>
      <c r="C2464" s="3"/>
      <c r="D2464" s="5" t="s">
        <v>3974</v>
      </c>
      <c r="E2464" s="3" t="s">
        <v>43</v>
      </c>
      <c r="F2464" s="3">
        <v>12</v>
      </c>
      <c r="G2464" s="3">
        <v>47</v>
      </c>
      <c r="H2464" s="4">
        <v>43550</v>
      </c>
      <c r="I2464" s="3" t="s">
        <v>26</v>
      </c>
      <c r="J2464" s="3" t="s">
        <v>242</v>
      </c>
      <c r="K2464" s="3" t="s">
        <v>28</v>
      </c>
      <c r="L2464" s="5"/>
      <c r="M2464" s="5"/>
      <c r="N2464" s="3" t="e">
        <f>IF(L2464="Availability", 0, IF(AND(#REF!="Y", OR(F2464&gt;2,#REF!&gt; 0)), 1, 0))</f>
        <v>#REF!</v>
      </c>
      <c r="O2464" s="5"/>
      <c r="P2464" s="5"/>
      <c r="Q2464" s="5"/>
      <c r="R2464" s="10"/>
      <c r="S2464" s="3">
        <f>_xlfn.XLOOKUP(E2464,DelayData!C:C,DelayData!E:E,"Not Found")</f>
        <v>0</v>
      </c>
      <c r="T2464" s="3">
        <f>tbl_master[[#This Row],[Delay Mins]]</f>
        <v>0</v>
      </c>
      <c r="U2464" s="41">
        <f t="shared" si="155"/>
        <v>0</v>
      </c>
      <c r="V2464" s="41" t="e" cm="1">
        <f t="array" aca="1" ref="V2464" ca="1">IF(V5COUNT(S2464:S2466)&lt;3,"",AVERAGE(S2464:S2466))</f>
        <v>#NAME?</v>
      </c>
      <c r="W2464" s="41" t="e">
        <f t="shared" ca="1" si="156"/>
        <v>#NAME?</v>
      </c>
      <c r="X2464" s="41" t="e">
        <f t="shared" ca="1" si="157"/>
        <v>#NAME?</v>
      </c>
      <c r="Y2464" s="44" t="e">
        <f t="shared" ca="1" si="158"/>
        <v>#NAME?</v>
      </c>
    </row>
    <row r="2465" spans="1:25" ht="120" hidden="1" x14ac:dyDescent="0.25">
      <c r="A2465" s="3" t="s">
        <v>4377</v>
      </c>
      <c r="B2465" s="4">
        <v>45612</v>
      </c>
      <c r="C2465" s="3"/>
      <c r="D2465" s="5" t="s">
        <v>4378</v>
      </c>
      <c r="E2465" s="3" t="s">
        <v>4200</v>
      </c>
      <c r="F2465" s="3">
        <v>1</v>
      </c>
      <c r="G2465" s="3">
        <v>1</v>
      </c>
      <c r="H2465" s="4">
        <v>43920</v>
      </c>
      <c r="I2465" s="3" t="s">
        <v>26</v>
      </c>
      <c r="J2465" s="3" t="s">
        <v>183</v>
      </c>
      <c r="K2465" s="3" t="s">
        <v>28</v>
      </c>
      <c r="L2465" s="5"/>
      <c r="M2465" s="5"/>
      <c r="N2465" s="3" t="e">
        <f>IF(L2465="Availability", 0, IF(AND(#REF!="Y", OR(F2465&gt;2,#REF!&gt; 0)), 1, 0))</f>
        <v>#REF!</v>
      </c>
      <c r="O2465" s="5"/>
      <c r="P2465" s="5"/>
      <c r="Q2465" s="5"/>
      <c r="R2465" s="10"/>
      <c r="S2465" s="3">
        <f>_xlfn.XLOOKUP(E2465,DelayData!C:C,DelayData!E:E,"Not Found")</f>
        <v>0</v>
      </c>
      <c r="T2465" s="3">
        <f>tbl_master[[#This Row],[Delay Mins]]</f>
        <v>0</v>
      </c>
      <c r="U2465" s="41">
        <f t="shared" si="155"/>
        <v>0</v>
      </c>
      <c r="V2465" s="41" t="e" cm="1">
        <f t="array" aca="1" ref="V2465" ca="1">IF(V5COUNT(S2465:S2467)&lt;3,"",AVERAGE(S2465:S2467))</f>
        <v>#NAME?</v>
      </c>
      <c r="W2465" s="41" t="e">
        <f t="shared" ca="1" si="156"/>
        <v>#NAME?</v>
      </c>
      <c r="X2465" s="41" t="e">
        <f t="shared" ca="1" si="157"/>
        <v>#NAME?</v>
      </c>
      <c r="Y2465" s="44" t="e">
        <f t="shared" ca="1" si="158"/>
        <v>#NAME?</v>
      </c>
    </row>
    <row r="2466" spans="1:25" ht="60" hidden="1" x14ac:dyDescent="0.25">
      <c r="A2466" s="3" t="s">
        <v>4379</v>
      </c>
      <c r="B2466" s="4">
        <v>45612</v>
      </c>
      <c r="C2466" s="3"/>
      <c r="D2466" s="5" t="s">
        <v>4090</v>
      </c>
      <c r="E2466" s="3" t="s">
        <v>150</v>
      </c>
      <c r="F2466" s="3">
        <v>5</v>
      </c>
      <c r="G2466" s="3">
        <v>8</v>
      </c>
      <c r="H2466" s="4">
        <v>43572</v>
      </c>
      <c r="I2466" s="3" t="s">
        <v>26</v>
      </c>
      <c r="J2466" s="3" t="s">
        <v>242</v>
      </c>
      <c r="K2466" s="3" t="s">
        <v>28</v>
      </c>
      <c r="L2466" s="5"/>
      <c r="M2466" s="5"/>
      <c r="N2466" s="3" t="e">
        <f>IF(L2466="Availability", 0, IF(AND(#REF!="Y", OR(F2466&gt;2,#REF!&gt; 0)), 1, 0))</f>
        <v>#REF!</v>
      </c>
      <c r="O2466" s="5"/>
      <c r="P2466" s="5"/>
      <c r="Q2466" s="5"/>
      <c r="R2466" s="10"/>
      <c r="S2466" s="3">
        <f>_xlfn.XLOOKUP(E2466,DelayData!C:C,DelayData!E:E,"Not Found")</f>
        <v>0</v>
      </c>
      <c r="T2466" s="3">
        <f>tbl_master[[#This Row],[Delay Mins]]</f>
        <v>0</v>
      </c>
      <c r="U2466" s="41">
        <f t="shared" si="155"/>
        <v>0</v>
      </c>
      <c r="V2466" s="41" t="e" cm="1">
        <f t="array" aca="1" ref="V2466" ca="1">IF(V5COUNT(S2466:S2468)&lt;3,"",AVERAGE(S2466:S2468))</f>
        <v>#NAME?</v>
      </c>
      <c r="W2466" s="41" t="e">
        <f t="shared" ca="1" si="156"/>
        <v>#NAME?</v>
      </c>
      <c r="X2466" s="41" t="e">
        <f t="shared" ca="1" si="157"/>
        <v>#NAME?</v>
      </c>
      <c r="Y2466" s="44" t="e">
        <f t="shared" ca="1" si="158"/>
        <v>#NAME?</v>
      </c>
    </row>
    <row r="2467" spans="1:25" ht="45" hidden="1" x14ac:dyDescent="0.25">
      <c r="A2467" s="3" t="s">
        <v>4380</v>
      </c>
      <c r="B2467" s="4">
        <v>45612</v>
      </c>
      <c r="C2467" s="3"/>
      <c r="D2467" s="5" t="s">
        <v>4381</v>
      </c>
      <c r="E2467" s="3" t="s">
        <v>87</v>
      </c>
      <c r="F2467" s="3">
        <v>11</v>
      </c>
      <c r="G2467" s="3">
        <v>14</v>
      </c>
      <c r="H2467" s="4">
        <v>43700</v>
      </c>
      <c r="I2467" s="3" t="s">
        <v>39</v>
      </c>
      <c r="J2467" s="3" t="s">
        <v>163</v>
      </c>
      <c r="K2467" s="3" t="s">
        <v>28</v>
      </c>
      <c r="L2467" s="5"/>
      <c r="M2467" s="5"/>
      <c r="N2467" s="3" t="e">
        <f>IF(L2467="Availability", 0, IF(AND(#REF!="Y", OR(F2467&gt;2,#REF!&gt; 0)), 1, 0))</f>
        <v>#REF!</v>
      </c>
      <c r="O2467" s="5"/>
      <c r="P2467" s="5"/>
      <c r="Q2467" s="5"/>
      <c r="R2467" s="10"/>
      <c r="S2467" s="3">
        <f>_xlfn.XLOOKUP(E2467,DelayData!C:C,DelayData!E:E,"Not Found")</f>
        <v>0</v>
      </c>
      <c r="T2467" s="3">
        <f>tbl_master[[#This Row],[Delay Mins]]</f>
        <v>0</v>
      </c>
      <c r="U2467" s="41">
        <f t="shared" si="155"/>
        <v>0</v>
      </c>
      <c r="V2467" s="41" t="e" cm="1">
        <f t="array" aca="1" ref="V2467" ca="1">IF(V5COUNT(S2467:S2469)&lt;3,"",AVERAGE(S2467:S2469))</f>
        <v>#NAME?</v>
      </c>
      <c r="W2467" s="41" t="e">
        <f t="shared" ca="1" si="156"/>
        <v>#NAME?</v>
      </c>
      <c r="X2467" s="41" t="e">
        <f t="shared" ca="1" si="157"/>
        <v>#NAME?</v>
      </c>
      <c r="Y2467" s="44" t="e">
        <f t="shared" ca="1" si="158"/>
        <v>#NAME?</v>
      </c>
    </row>
    <row r="2468" spans="1:25" ht="165" hidden="1" x14ac:dyDescent="0.25">
      <c r="A2468" s="3" t="s">
        <v>4382</v>
      </c>
      <c r="B2468" s="4">
        <v>45612</v>
      </c>
      <c r="C2468" s="3"/>
      <c r="D2468" s="5" t="s">
        <v>4383</v>
      </c>
      <c r="E2468" s="3" t="s">
        <v>95</v>
      </c>
      <c r="F2468" s="3">
        <v>7</v>
      </c>
      <c r="G2468" s="3">
        <v>7</v>
      </c>
      <c r="H2468" s="4">
        <v>43988</v>
      </c>
      <c r="I2468" s="3" t="s">
        <v>178</v>
      </c>
      <c r="J2468" s="3"/>
      <c r="K2468" s="3" t="s">
        <v>34</v>
      </c>
      <c r="L2468" s="5"/>
      <c r="M2468" s="5"/>
      <c r="N2468" s="3" t="e">
        <f>IF(L2468="Availability", 0, IF(AND(#REF!="Y", OR(F2468&gt;2,#REF!&gt; 0)), 1, 0))</f>
        <v>#REF!</v>
      </c>
      <c r="O2468" s="5"/>
      <c r="P2468" s="5"/>
      <c r="Q2468" s="5"/>
      <c r="R2468" s="10"/>
      <c r="S2468" s="3">
        <f>_xlfn.XLOOKUP(E2468,DelayData!C:C,DelayData!E:E,"Not Found")</f>
        <v>0</v>
      </c>
      <c r="T2468" s="3">
        <f>tbl_master[[#This Row],[Delay Mins]]</f>
        <v>0</v>
      </c>
      <c r="U2468" s="41">
        <f t="shared" si="155"/>
        <v>0</v>
      </c>
      <c r="V2468" s="41" t="e" cm="1">
        <f t="array" aca="1" ref="V2468" ca="1">IF(V5COUNT(S2468:S2470)&lt;3,"",AVERAGE(S2468:S2470))</f>
        <v>#NAME?</v>
      </c>
      <c r="W2468" s="41" t="e">
        <f t="shared" ca="1" si="156"/>
        <v>#NAME?</v>
      </c>
      <c r="X2468" s="41" t="e">
        <f t="shared" ca="1" si="157"/>
        <v>#NAME?</v>
      </c>
      <c r="Y2468" s="44" t="e">
        <f t="shared" ca="1" si="158"/>
        <v>#NAME?</v>
      </c>
    </row>
    <row r="2469" spans="1:25" ht="60" hidden="1" x14ac:dyDescent="0.25">
      <c r="A2469" s="3" t="s">
        <v>4384</v>
      </c>
      <c r="B2469" s="4">
        <v>45612</v>
      </c>
      <c r="C2469" s="3"/>
      <c r="D2469" s="5" t="s">
        <v>2787</v>
      </c>
      <c r="E2469" s="3" t="s">
        <v>99</v>
      </c>
      <c r="F2469" s="3">
        <v>7</v>
      </c>
      <c r="G2469" s="3">
        <v>7</v>
      </c>
      <c r="H2469" s="4">
        <v>43988</v>
      </c>
      <c r="I2469" s="3" t="s">
        <v>178</v>
      </c>
      <c r="J2469" s="3" t="s">
        <v>55</v>
      </c>
      <c r="K2469" s="3" t="s">
        <v>28</v>
      </c>
      <c r="L2469" s="5"/>
      <c r="M2469" s="5"/>
      <c r="N2469" s="3" t="e">
        <f>IF(L2469="Availability", 0, IF(AND(#REF!="Y", OR(F2469&gt;2,#REF!&gt; 0)), 1, 0))</f>
        <v>#REF!</v>
      </c>
      <c r="O2469" s="5"/>
      <c r="P2469" s="5"/>
      <c r="Q2469" s="5"/>
      <c r="R2469" s="10"/>
      <c r="S2469" s="3">
        <f>_xlfn.XLOOKUP(E2469,DelayData!C:C,DelayData!E:E,"Not Found")</f>
        <v>12</v>
      </c>
      <c r="T2469" s="3">
        <f>tbl_master[[#This Row],[Delay Mins]]</f>
        <v>12</v>
      </c>
      <c r="U2469" s="41">
        <f t="shared" si="155"/>
        <v>0</v>
      </c>
      <c r="V2469" s="41" t="e" cm="1">
        <f t="array" aca="1" ref="V2469" ca="1">IF(V5COUNT(S2469:S2471)&lt;3,"",AVERAGE(S2469:S2471))</f>
        <v>#NAME?</v>
      </c>
      <c r="W2469" s="41" t="e">
        <f t="shared" ca="1" si="156"/>
        <v>#NAME?</v>
      </c>
      <c r="X2469" s="41" t="e">
        <f t="shared" ca="1" si="157"/>
        <v>#NAME?</v>
      </c>
      <c r="Y2469" s="44" t="e">
        <f t="shared" ca="1" si="158"/>
        <v>#NAME?</v>
      </c>
    </row>
    <row r="2470" spans="1:25" ht="60" hidden="1" x14ac:dyDescent="0.25">
      <c r="A2470" s="3" t="s">
        <v>4385</v>
      </c>
      <c r="B2470" s="4">
        <v>45612</v>
      </c>
      <c r="C2470" s="3"/>
      <c r="D2470" s="5" t="s">
        <v>4386</v>
      </c>
      <c r="E2470" s="3" t="s">
        <v>58</v>
      </c>
      <c r="F2470" s="3">
        <v>7</v>
      </c>
      <c r="G2470" s="3">
        <v>7</v>
      </c>
      <c r="H2470" s="4">
        <v>43920</v>
      </c>
      <c r="I2470" s="3" t="s">
        <v>1464</v>
      </c>
      <c r="J2470" s="3"/>
      <c r="K2470" s="3" t="s">
        <v>34</v>
      </c>
      <c r="L2470" s="5"/>
      <c r="M2470" s="5"/>
      <c r="N2470" s="3" t="e">
        <f>IF(L2470="Availability", 0, IF(AND(#REF!="Y", OR(F2470&gt;2,#REF!&gt; 0)), 1, 0))</f>
        <v>#REF!</v>
      </c>
      <c r="O2470" s="5"/>
      <c r="P2470" s="5"/>
      <c r="Q2470" s="5"/>
      <c r="R2470" s="10"/>
      <c r="S2470" s="3">
        <f>_xlfn.XLOOKUP(E2470,DelayData!C:C,DelayData!E:E,"Not Found")</f>
        <v>2</v>
      </c>
      <c r="T2470" s="3">
        <f>tbl_master[[#This Row],[Delay Mins]]</f>
        <v>2</v>
      </c>
      <c r="U2470" s="41">
        <f t="shared" si="155"/>
        <v>12</v>
      </c>
      <c r="V2470" s="41" t="e" cm="1">
        <f t="array" aca="1" ref="V2470" ca="1">IF(V5COUNT(S2470:S2472)&lt;3,"",AVERAGE(S2470:S2472))</f>
        <v>#NAME?</v>
      </c>
      <c r="W2470" s="41" t="e">
        <f t="shared" ca="1" si="156"/>
        <v>#NAME?</v>
      </c>
      <c r="X2470" s="41" t="e">
        <f t="shared" ca="1" si="157"/>
        <v>#NAME?</v>
      </c>
      <c r="Y2470" s="44" t="e">
        <f t="shared" ca="1" si="158"/>
        <v>#NAME?</v>
      </c>
    </row>
    <row r="2471" spans="1:25" ht="75" hidden="1" x14ac:dyDescent="0.25">
      <c r="A2471" s="3" t="s">
        <v>4387</v>
      </c>
      <c r="B2471" s="4">
        <v>45612</v>
      </c>
      <c r="C2471" s="3"/>
      <c r="D2471" s="5" t="s">
        <v>3779</v>
      </c>
      <c r="E2471" s="3" t="s">
        <v>177</v>
      </c>
      <c r="F2471" s="3">
        <v>10</v>
      </c>
      <c r="G2471" s="3">
        <v>26</v>
      </c>
      <c r="H2471" s="4">
        <v>43783</v>
      </c>
      <c r="I2471" s="3" t="s">
        <v>178</v>
      </c>
      <c r="J2471" s="3" t="s">
        <v>55</v>
      </c>
      <c r="K2471" s="3" t="s">
        <v>28</v>
      </c>
      <c r="L2471" s="5"/>
      <c r="M2471" s="5"/>
      <c r="N2471" s="3" t="e">
        <f>IF(L2471="Availability", 0, IF(AND(#REF!="Y", OR(F2471&gt;2,#REF!&gt; 0)), 1, 0))</f>
        <v>#REF!</v>
      </c>
      <c r="O2471" s="5"/>
      <c r="P2471" s="5"/>
      <c r="Q2471" s="5"/>
      <c r="R2471" s="10"/>
      <c r="S2471" s="3">
        <f>_xlfn.XLOOKUP(E2471,DelayData!C:C,DelayData!E:E,"Not Found")</f>
        <v>8</v>
      </c>
      <c r="T2471" s="3">
        <f>tbl_master[[#This Row],[Delay Mins]]</f>
        <v>8</v>
      </c>
      <c r="U2471" s="41">
        <f t="shared" si="155"/>
        <v>2</v>
      </c>
      <c r="V2471" s="41" t="e" cm="1">
        <f t="array" aca="1" ref="V2471" ca="1">IF(V5COUNT(S2471:S2473)&lt;3,"",AVERAGE(S2471:S2473))</f>
        <v>#NAME?</v>
      </c>
      <c r="W2471" s="41" t="e">
        <f t="shared" ca="1" si="156"/>
        <v>#NAME?</v>
      </c>
      <c r="X2471" s="41" t="e">
        <f t="shared" ca="1" si="157"/>
        <v>#NAME?</v>
      </c>
      <c r="Y2471" s="44" t="e">
        <f t="shared" ca="1" si="158"/>
        <v>#NAME?</v>
      </c>
    </row>
    <row r="2472" spans="1:25" ht="60" hidden="1" x14ac:dyDescent="0.25">
      <c r="A2472" s="3" t="s">
        <v>4388</v>
      </c>
      <c r="B2472" s="4">
        <v>45612</v>
      </c>
      <c r="C2472" s="3"/>
      <c r="D2472" s="5" t="s">
        <v>4389</v>
      </c>
      <c r="E2472" s="3" t="s">
        <v>70</v>
      </c>
      <c r="F2472" s="3">
        <v>3</v>
      </c>
      <c r="G2472" s="3">
        <v>3</v>
      </c>
      <c r="H2472" s="4">
        <v>43545</v>
      </c>
      <c r="I2472" s="3" t="s">
        <v>71</v>
      </c>
      <c r="J2472" s="3" t="s">
        <v>55</v>
      </c>
      <c r="K2472" s="3" t="s">
        <v>28</v>
      </c>
      <c r="L2472" s="5"/>
      <c r="M2472" s="5"/>
      <c r="N2472" s="3" t="e">
        <f>IF(L2472="Availability", 0, IF(AND(#REF!="Y", OR(F2472&gt;2,#REF!&gt; 0)), 1, 0))</f>
        <v>#REF!</v>
      </c>
      <c r="O2472" s="5"/>
      <c r="P2472" s="5"/>
      <c r="Q2472" s="5"/>
      <c r="R2472" s="10"/>
      <c r="S2472" s="3">
        <f>_xlfn.XLOOKUP(E2472,DelayData!C:C,DelayData!E:E,"Not Found")</f>
        <v>27</v>
      </c>
      <c r="T2472" s="3">
        <f>tbl_master[[#This Row],[Delay Mins]]</f>
        <v>27</v>
      </c>
      <c r="U2472" s="41">
        <f t="shared" si="155"/>
        <v>8</v>
      </c>
      <c r="V2472" s="41" t="e" cm="1">
        <f t="array" aca="1" ref="V2472" ca="1">IF(V5COUNT(S2472:S2474)&lt;3,"",AVERAGE(S2472:S2474))</f>
        <v>#NAME?</v>
      </c>
      <c r="W2472" s="41" t="e">
        <f t="shared" ca="1" si="156"/>
        <v>#NAME?</v>
      </c>
      <c r="X2472" s="41" t="e">
        <f t="shared" ca="1" si="157"/>
        <v>#NAME?</v>
      </c>
      <c r="Y2472" s="44" t="e">
        <f t="shared" ca="1" si="158"/>
        <v>#NAME?</v>
      </c>
    </row>
    <row r="2473" spans="1:25" ht="135" hidden="1" x14ac:dyDescent="0.25">
      <c r="A2473" s="3" t="s">
        <v>4390</v>
      </c>
      <c r="B2473" s="4">
        <v>45612</v>
      </c>
      <c r="C2473" s="3"/>
      <c r="D2473" s="5" t="s">
        <v>4391</v>
      </c>
      <c r="E2473" s="3" t="s">
        <v>216</v>
      </c>
      <c r="F2473" s="3">
        <v>9</v>
      </c>
      <c r="G2473" s="3">
        <v>9</v>
      </c>
      <c r="H2473" s="4">
        <v>43584</v>
      </c>
      <c r="I2473" s="3" t="s">
        <v>217</v>
      </c>
      <c r="J2473" s="3" t="s">
        <v>55</v>
      </c>
      <c r="K2473" s="3" t="s">
        <v>28</v>
      </c>
      <c r="L2473" s="5"/>
      <c r="M2473" s="5"/>
      <c r="N2473" s="3" t="e">
        <f>IF(L2473="Availability", 0, IF(AND(#REF!="Y", OR(F2473&gt;2,#REF!&gt; 0)), 1, 0))</f>
        <v>#REF!</v>
      </c>
      <c r="O2473" s="5"/>
      <c r="P2473" s="5"/>
      <c r="Q2473" s="5"/>
      <c r="R2473" s="10"/>
      <c r="S2473" s="3">
        <f>_xlfn.XLOOKUP(E2473,DelayData!C:C,DelayData!E:E,"Not Found")</f>
        <v>3</v>
      </c>
      <c r="T2473" s="3">
        <f>tbl_master[[#This Row],[Delay Mins]]</f>
        <v>3</v>
      </c>
      <c r="U2473" s="41">
        <f t="shared" si="155"/>
        <v>27</v>
      </c>
      <c r="V2473" s="41" t="e" cm="1">
        <f t="array" aca="1" ref="V2473" ca="1">IF(V5COUNT(S2473:S2475)&lt;3,"",AVERAGE(S2473:S2475))</f>
        <v>#NAME?</v>
      </c>
      <c r="W2473" s="41" t="e">
        <f t="shared" ca="1" si="156"/>
        <v>#NAME?</v>
      </c>
      <c r="X2473" s="41" t="e">
        <f t="shared" ca="1" si="157"/>
        <v>#NAME?</v>
      </c>
      <c r="Y2473" s="44" t="e">
        <f t="shared" ca="1" si="158"/>
        <v>#NAME?</v>
      </c>
    </row>
    <row r="2474" spans="1:25" ht="45" hidden="1" x14ac:dyDescent="0.25">
      <c r="A2474" s="3" t="s">
        <v>4392</v>
      </c>
      <c r="B2474" s="4">
        <v>45612</v>
      </c>
      <c r="C2474" s="3"/>
      <c r="D2474" s="5" t="s">
        <v>3969</v>
      </c>
      <c r="E2474" s="3" t="s">
        <v>4393</v>
      </c>
      <c r="F2474" s="3">
        <v>4</v>
      </c>
      <c r="G2474" s="3">
        <v>4</v>
      </c>
      <c r="H2474" s="4">
        <v>43700</v>
      </c>
      <c r="I2474" s="3" t="s">
        <v>49</v>
      </c>
      <c r="J2474" s="3" t="s">
        <v>246</v>
      </c>
      <c r="K2474" s="3" t="s">
        <v>28</v>
      </c>
      <c r="L2474" s="5"/>
      <c r="M2474" s="5"/>
      <c r="N2474" s="3" t="e">
        <f>IF(L2474="Availability", 0, IF(AND(#REF!="Y", OR(F2474&gt;2,#REF!&gt; 0)), 1, 0))</f>
        <v>#REF!</v>
      </c>
      <c r="O2474" s="5"/>
      <c r="P2474" s="5"/>
      <c r="Q2474" s="5"/>
      <c r="R2474" s="10"/>
      <c r="S2474" s="3" t="str">
        <f>_xlfn.XLOOKUP(E2474,DelayData!C:C,DelayData!E:E,"Not Found")</f>
        <v>Not Found</v>
      </c>
      <c r="T2474" s="3" t="str">
        <f>tbl_master[[#This Row],[Delay Mins]]</f>
        <v>Not Found</v>
      </c>
      <c r="U2474" s="41">
        <f t="shared" si="155"/>
        <v>3</v>
      </c>
      <c r="V2474" s="41" t="e" cm="1">
        <f t="array" aca="1" ref="V2474" ca="1">IF(V5COUNT(S2474:S2476)&lt;3,"",AVERAGE(S2474:S2476))</f>
        <v>#NAME?</v>
      </c>
      <c r="W2474" s="41" t="e">
        <f t="shared" ca="1" si="156"/>
        <v>#VALUE!</v>
      </c>
      <c r="X2474" s="41" t="e">
        <f t="shared" ca="1" si="157"/>
        <v>#VALUE!</v>
      </c>
      <c r="Y2474" s="44" t="e">
        <f t="shared" ca="1" si="158"/>
        <v>#VALUE!</v>
      </c>
    </row>
    <row r="2475" spans="1:25" ht="60" hidden="1" x14ac:dyDescent="0.25">
      <c r="A2475" s="3" t="s">
        <v>4394</v>
      </c>
      <c r="B2475" s="4">
        <v>45611</v>
      </c>
      <c r="C2475" s="3"/>
      <c r="D2475" s="5" t="s">
        <v>4395</v>
      </c>
      <c r="E2475" s="3" t="s">
        <v>4396</v>
      </c>
      <c r="F2475" s="3">
        <v>0</v>
      </c>
      <c r="G2475" s="3">
        <v>9</v>
      </c>
      <c r="H2475" s="4">
        <v>43920</v>
      </c>
      <c r="I2475" s="3" t="s">
        <v>347</v>
      </c>
      <c r="J2475" s="3"/>
      <c r="K2475" s="3" t="s">
        <v>34</v>
      </c>
      <c r="L2475" s="5" t="s">
        <v>875</v>
      </c>
      <c r="M2475" s="5"/>
      <c r="N2475" s="3" t="e">
        <f>IF(L2475="Availability", 0, IF(AND(#REF!="Y", OR(F2475&gt;2,#REF!&gt; 0)), 1, 0))</f>
        <v>#REF!</v>
      </c>
      <c r="O2475" s="5"/>
      <c r="P2475" s="5"/>
      <c r="Q2475" s="5"/>
      <c r="R2475" s="10"/>
      <c r="S2475" s="3" t="str">
        <f>_xlfn.XLOOKUP(E2475,DelayData!C:C,DelayData!E:E,"Not Found")</f>
        <v>Not Found</v>
      </c>
      <c r="T2475" s="3" t="str">
        <f>tbl_master[[#This Row],[Delay Mins]]</f>
        <v>Not Found</v>
      </c>
      <c r="U2475" s="41" t="str">
        <f t="shared" si="155"/>
        <v>Not Found</v>
      </c>
      <c r="V2475" s="41" t="e" cm="1">
        <f t="array" aca="1" ref="V2475" ca="1">IF(V5COUNT(S2475:S2477)&lt;3,"",AVERAGE(S2475:S2477))</f>
        <v>#NAME?</v>
      </c>
      <c r="W2475" s="41" t="e">
        <f t="shared" ca="1" si="156"/>
        <v>#VALUE!</v>
      </c>
      <c r="X2475" s="41" t="e">
        <f t="shared" ca="1" si="157"/>
        <v>#VALUE!</v>
      </c>
      <c r="Y2475" s="44" t="e">
        <f t="shared" ca="1" si="158"/>
        <v>#VALUE!</v>
      </c>
    </row>
    <row r="2476" spans="1:25" ht="45" hidden="1" x14ac:dyDescent="0.25">
      <c r="A2476" s="3" t="s">
        <v>4397</v>
      </c>
      <c r="B2476" s="4">
        <v>45611</v>
      </c>
      <c r="C2476" s="3"/>
      <c r="D2476" s="5" t="s">
        <v>4180</v>
      </c>
      <c r="E2476" s="3" t="s">
        <v>2153</v>
      </c>
      <c r="F2476" s="3">
        <v>3</v>
      </c>
      <c r="G2476" s="3">
        <v>3</v>
      </c>
      <c r="H2476" s="4">
        <v>43686</v>
      </c>
      <c r="I2476" s="3" t="s">
        <v>26</v>
      </c>
      <c r="J2476" s="3" t="s">
        <v>242</v>
      </c>
      <c r="K2476" s="3" t="s">
        <v>28</v>
      </c>
      <c r="L2476" s="5"/>
      <c r="M2476" s="5"/>
      <c r="N2476" s="3" t="e">
        <f>IF(L2476="Availability", 0, IF(AND(#REF!="Y", OR(F2476&gt;2,#REF!&gt; 0)), 1, 0))</f>
        <v>#REF!</v>
      </c>
      <c r="O2476" s="5"/>
      <c r="P2476" s="5"/>
      <c r="Q2476" s="5"/>
      <c r="R2476" s="10"/>
      <c r="S2476" s="3">
        <f>_xlfn.XLOOKUP(E2476,DelayData!C:C,DelayData!E:E,"Not Found")</f>
        <v>31</v>
      </c>
      <c r="T2476" s="3">
        <f>tbl_master[[#This Row],[Delay Mins]]</f>
        <v>31</v>
      </c>
      <c r="U2476" s="41" t="str">
        <f t="shared" si="155"/>
        <v>Not Found</v>
      </c>
      <c r="V2476" s="41" t="e" cm="1">
        <f t="array" aca="1" ref="V2476" ca="1">IF(V5COUNT(S2476:S2478)&lt;3,"",AVERAGE(S2476:S2478))</f>
        <v>#NAME?</v>
      </c>
      <c r="W2476" s="41" t="e">
        <f t="shared" ca="1" si="156"/>
        <v>#VALUE!</v>
      </c>
      <c r="X2476" s="41" t="e">
        <f t="shared" ca="1" si="157"/>
        <v>#VALUE!</v>
      </c>
      <c r="Y2476" s="44" t="e">
        <f t="shared" ca="1" si="158"/>
        <v>#VALUE!</v>
      </c>
    </row>
    <row r="2477" spans="1:25" ht="60" hidden="1" x14ac:dyDescent="0.25">
      <c r="A2477" s="3" t="s">
        <v>4398</v>
      </c>
      <c r="B2477" s="4">
        <v>45611</v>
      </c>
      <c r="C2477" s="3"/>
      <c r="D2477" s="5" t="s">
        <v>3804</v>
      </c>
      <c r="E2477" s="3" t="s">
        <v>4399</v>
      </c>
      <c r="F2477" s="3">
        <v>2</v>
      </c>
      <c r="G2477" s="3">
        <v>2</v>
      </c>
      <c r="H2477" s="4">
        <v>43536</v>
      </c>
      <c r="I2477" s="3" t="s">
        <v>26</v>
      </c>
      <c r="J2477" s="3" t="s">
        <v>242</v>
      </c>
      <c r="K2477" s="3" t="s">
        <v>28</v>
      </c>
      <c r="L2477" s="5"/>
      <c r="M2477" s="5"/>
      <c r="N2477" s="3" t="e">
        <f>IF(L2477="Availability", 0, IF(AND(#REF!="Y", OR(F2477&gt;2,#REF!&gt; 0)), 1, 0))</f>
        <v>#REF!</v>
      </c>
      <c r="O2477" s="5"/>
      <c r="P2477" s="5"/>
      <c r="Q2477" s="5"/>
      <c r="R2477" s="10"/>
      <c r="S2477" s="3">
        <f>_xlfn.XLOOKUP(E2477,DelayData!C:C,DelayData!E:E,"Not Found")</f>
        <v>15</v>
      </c>
      <c r="T2477" s="3">
        <f>tbl_master[[#This Row],[Delay Mins]]</f>
        <v>15</v>
      </c>
      <c r="U2477" s="41">
        <f t="shared" si="155"/>
        <v>31</v>
      </c>
      <c r="V2477" s="41" t="e" cm="1">
        <f t="array" aca="1" ref="V2477" ca="1">IF(V5COUNT(S2477:S2479)&lt;3,"",AVERAGE(S2477:S2479))</f>
        <v>#NAME?</v>
      </c>
      <c r="W2477" s="41" t="e">
        <f t="shared" ca="1" si="156"/>
        <v>#NAME?</v>
      </c>
      <c r="X2477" s="41" t="e">
        <f t="shared" ca="1" si="157"/>
        <v>#NAME?</v>
      </c>
      <c r="Y2477" s="44" t="e">
        <f t="shared" ca="1" si="158"/>
        <v>#NAME?</v>
      </c>
    </row>
    <row r="2478" spans="1:25" ht="60" hidden="1" x14ac:dyDescent="0.25">
      <c r="A2478" s="3" t="s">
        <v>4400</v>
      </c>
      <c r="B2478" s="4">
        <v>45611</v>
      </c>
      <c r="C2478" s="3"/>
      <c r="D2478" s="5" t="s">
        <v>231</v>
      </c>
      <c r="E2478" s="3" t="s">
        <v>241</v>
      </c>
      <c r="F2478" s="3">
        <v>3</v>
      </c>
      <c r="G2478" s="3">
        <v>3</v>
      </c>
      <c r="H2478" s="4">
        <v>43532</v>
      </c>
      <c r="I2478" s="3" t="s">
        <v>26</v>
      </c>
      <c r="J2478" s="3" t="s">
        <v>242</v>
      </c>
      <c r="K2478" s="3" t="s">
        <v>28</v>
      </c>
      <c r="L2478" s="5"/>
      <c r="M2478" s="5"/>
      <c r="N2478" s="3" t="e">
        <f>IF(L2478="Availability", 0, IF(AND(#REF!="Y", OR(F2478&gt;2,#REF!&gt; 0)), 1, 0))</f>
        <v>#REF!</v>
      </c>
      <c r="O2478" s="5"/>
      <c r="P2478" s="5"/>
      <c r="Q2478" s="5"/>
      <c r="R2478" s="10"/>
      <c r="S2478" s="3">
        <f>_xlfn.XLOOKUP(E2478,DelayData!C:C,DelayData!E:E,"Not Found")</f>
        <v>0</v>
      </c>
      <c r="T2478" s="3">
        <f>tbl_master[[#This Row],[Delay Mins]]</f>
        <v>0</v>
      </c>
      <c r="U2478" s="41">
        <f t="shared" si="155"/>
        <v>15</v>
      </c>
      <c r="V2478" s="41" t="e" cm="1">
        <f t="array" aca="1" ref="V2478" ca="1">IF(V5COUNT(S2478:S2480)&lt;3,"",AVERAGE(S2478:S2480))</f>
        <v>#NAME?</v>
      </c>
      <c r="W2478" s="41" t="e">
        <f t="shared" ca="1" si="156"/>
        <v>#NAME?</v>
      </c>
      <c r="X2478" s="41" t="e">
        <f t="shared" ca="1" si="157"/>
        <v>#NAME?</v>
      </c>
      <c r="Y2478" s="44" t="e">
        <f t="shared" ca="1" si="158"/>
        <v>#NAME?</v>
      </c>
    </row>
    <row r="2479" spans="1:25" ht="75" hidden="1" x14ac:dyDescent="0.25">
      <c r="A2479" s="3" t="s">
        <v>4401</v>
      </c>
      <c r="B2479" s="4">
        <v>45611</v>
      </c>
      <c r="C2479" s="3"/>
      <c r="D2479" s="5" t="s">
        <v>2854</v>
      </c>
      <c r="E2479" s="3" t="s">
        <v>1708</v>
      </c>
      <c r="F2479" s="3">
        <v>15</v>
      </c>
      <c r="G2479" s="3">
        <v>15</v>
      </c>
      <c r="H2479" s="4">
        <v>43988</v>
      </c>
      <c r="I2479" s="3" t="s">
        <v>39</v>
      </c>
      <c r="J2479" s="3" t="s">
        <v>163</v>
      </c>
      <c r="K2479" s="3" t="s">
        <v>28</v>
      </c>
      <c r="L2479" s="5"/>
      <c r="M2479" s="5"/>
      <c r="N2479" s="3" t="e">
        <f>IF(L2479="Availability", 0, IF(AND(#REF!="Y", OR(F2479&gt;2,#REF!&gt; 0)), 1, 0))</f>
        <v>#REF!</v>
      </c>
      <c r="O2479" s="5"/>
      <c r="P2479" s="5"/>
      <c r="Q2479" s="5"/>
      <c r="R2479" s="10"/>
      <c r="S2479" s="3">
        <f>_xlfn.XLOOKUP(E2479,DelayData!C:C,DelayData!E:E,"Not Found")</f>
        <v>0</v>
      </c>
      <c r="T2479" s="3">
        <f>tbl_master[[#This Row],[Delay Mins]]</f>
        <v>0</v>
      </c>
      <c r="U2479" s="41">
        <f t="shared" si="155"/>
        <v>0</v>
      </c>
      <c r="V2479" s="41" t="e" cm="1">
        <f t="array" aca="1" ref="V2479" ca="1">IF(V5COUNT(S2479:S2481)&lt;3,"",AVERAGE(S2479:S2481))</f>
        <v>#NAME?</v>
      </c>
      <c r="W2479" s="41" t="e">
        <f t="shared" ca="1" si="156"/>
        <v>#NAME?</v>
      </c>
      <c r="X2479" s="41" t="e">
        <f t="shared" ca="1" si="157"/>
        <v>#NAME?</v>
      </c>
      <c r="Y2479" s="44" t="e">
        <f t="shared" ca="1" si="158"/>
        <v>#NAME?</v>
      </c>
    </row>
    <row r="2480" spans="1:25" ht="60" hidden="1" x14ac:dyDescent="0.25">
      <c r="A2480" s="3" t="s">
        <v>4402</v>
      </c>
      <c r="B2480" s="4">
        <v>45611</v>
      </c>
      <c r="C2480" s="3"/>
      <c r="D2480" s="5" t="s">
        <v>1460</v>
      </c>
      <c r="E2480" s="3" t="s">
        <v>3112</v>
      </c>
      <c r="F2480" s="3">
        <v>3</v>
      </c>
      <c r="G2480" s="3">
        <v>3</v>
      </c>
      <c r="H2480" s="4">
        <v>44055</v>
      </c>
      <c r="I2480" s="3" t="s">
        <v>54</v>
      </c>
      <c r="J2480" s="3" t="s">
        <v>55</v>
      </c>
      <c r="K2480" s="3" t="s">
        <v>28</v>
      </c>
      <c r="L2480" s="5"/>
      <c r="M2480" s="5"/>
      <c r="N2480" s="3" t="e">
        <f>IF(L2480="Availability", 0, IF(AND(#REF!="Y", OR(F2480&gt;2,#REF!&gt; 0)), 1, 0))</f>
        <v>#REF!</v>
      </c>
      <c r="O2480" s="5"/>
      <c r="P2480" s="5"/>
      <c r="Q2480" s="5"/>
      <c r="R2480" s="10"/>
      <c r="S2480" s="3">
        <f>_xlfn.XLOOKUP(E2480,DelayData!C:C,DelayData!E:E,"Not Found")</f>
        <v>4</v>
      </c>
      <c r="T2480" s="3">
        <f>tbl_master[[#This Row],[Delay Mins]]</f>
        <v>4</v>
      </c>
      <c r="U2480" s="41">
        <f t="shared" si="155"/>
        <v>0</v>
      </c>
      <c r="V2480" s="41" t="e" cm="1">
        <f t="array" aca="1" ref="V2480" ca="1">IF(V5COUNT(S2480:S2482)&lt;3,"",AVERAGE(S2480:S2482))</f>
        <v>#NAME?</v>
      </c>
      <c r="W2480" s="41" t="e">
        <f t="shared" ca="1" si="156"/>
        <v>#NAME?</v>
      </c>
      <c r="X2480" s="41" t="e">
        <f t="shared" ca="1" si="157"/>
        <v>#NAME?</v>
      </c>
      <c r="Y2480" s="44" t="e">
        <f t="shared" ca="1" si="158"/>
        <v>#NAME?</v>
      </c>
    </row>
    <row r="2481" spans="1:25" ht="45" hidden="1" x14ac:dyDescent="0.25">
      <c r="A2481" s="3" t="s">
        <v>4403</v>
      </c>
      <c r="B2481" s="4">
        <v>45610</v>
      </c>
      <c r="C2481" s="3"/>
      <c r="D2481" s="5" t="s">
        <v>3802</v>
      </c>
      <c r="E2481" s="3" t="s">
        <v>4404</v>
      </c>
      <c r="F2481" s="3">
        <v>4</v>
      </c>
      <c r="G2481" s="3">
        <v>4</v>
      </c>
      <c r="H2481" s="4">
        <v>43532</v>
      </c>
      <c r="I2481" s="3" t="s">
        <v>26</v>
      </c>
      <c r="J2481" s="3" t="s">
        <v>361</v>
      </c>
      <c r="K2481" s="3" t="s">
        <v>28</v>
      </c>
      <c r="L2481" s="5"/>
      <c r="M2481" s="5"/>
      <c r="N2481" s="3" t="e">
        <f>IF(L2481="Availability", 0, IF(AND(#REF!="Y", OR(F2481&gt;2,#REF!&gt; 0)), 1, 0))</f>
        <v>#REF!</v>
      </c>
      <c r="O2481" s="5"/>
      <c r="P2481" s="5"/>
      <c r="Q2481" s="5"/>
      <c r="R2481" s="10"/>
      <c r="S2481" s="3">
        <f>_xlfn.XLOOKUP(E2481,DelayData!C:C,DelayData!E:E,"Not Found")</f>
        <v>0</v>
      </c>
      <c r="T2481" s="3">
        <f>tbl_master[[#This Row],[Delay Mins]]</f>
        <v>0</v>
      </c>
      <c r="U2481" s="41">
        <f t="shared" si="155"/>
        <v>4</v>
      </c>
      <c r="V2481" s="41" t="e" cm="1">
        <f t="array" aca="1" ref="V2481" ca="1">IF(V5COUNT(S2481:S2483)&lt;3,"",AVERAGE(S2481:S2483))</f>
        <v>#NAME?</v>
      </c>
      <c r="W2481" s="41" t="e">
        <f t="shared" ca="1" si="156"/>
        <v>#NAME?</v>
      </c>
      <c r="X2481" s="41" t="e">
        <f t="shared" ca="1" si="157"/>
        <v>#NAME?</v>
      </c>
      <c r="Y2481" s="44" t="e">
        <f t="shared" ca="1" si="158"/>
        <v>#NAME?</v>
      </c>
    </row>
    <row r="2482" spans="1:25" ht="75" hidden="1" x14ac:dyDescent="0.25">
      <c r="A2482" s="3" t="s">
        <v>4405</v>
      </c>
      <c r="B2482" s="4">
        <v>45610</v>
      </c>
      <c r="C2482" s="3"/>
      <c r="D2482" s="5" t="s">
        <v>3937</v>
      </c>
      <c r="E2482" s="3" t="s">
        <v>2475</v>
      </c>
      <c r="F2482" s="3">
        <v>3</v>
      </c>
      <c r="G2482" s="3">
        <v>3</v>
      </c>
      <c r="H2482" s="4">
        <v>43532</v>
      </c>
      <c r="I2482" s="3" t="s">
        <v>26</v>
      </c>
      <c r="J2482" s="3" t="s">
        <v>242</v>
      </c>
      <c r="K2482" s="3" t="s">
        <v>28</v>
      </c>
      <c r="L2482" s="5"/>
      <c r="M2482" s="5"/>
      <c r="N2482" s="3" t="e">
        <f>IF(L2482="Availability", 0, IF(AND(#REF!="Y", OR(F2482&gt;2,#REF!&gt; 0)), 1, 0))</f>
        <v>#REF!</v>
      </c>
      <c r="O2482" s="5"/>
      <c r="P2482" s="5"/>
      <c r="Q2482" s="5"/>
      <c r="R2482" s="10"/>
      <c r="S2482" s="3">
        <f>_xlfn.XLOOKUP(E2482,DelayData!C:C,DelayData!E:E,"Not Found")</f>
        <v>0</v>
      </c>
      <c r="T2482" s="3">
        <f>tbl_master[[#This Row],[Delay Mins]]</f>
        <v>0</v>
      </c>
      <c r="U2482" s="41">
        <f t="shared" si="155"/>
        <v>0</v>
      </c>
      <c r="V2482" s="41" t="e" cm="1">
        <f t="array" aca="1" ref="V2482" ca="1">IF(V5COUNT(S2482:S2484)&lt;3,"",AVERAGE(S2482:S2484))</f>
        <v>#NAME?</v>
      </c>
      <c r="W2482" s="41" t="e">
        <f t="shared" ca="1" si="156"/>
        <v>#NAME?</v>
      </c>
      <c r="X2482" s="41" t="e">
        <f t="shared" ca="1" si="157"/>
        <v>#NAME?</v>
      </c>
      <c r="Y2482" s="44" t="e">
        <f t="shared" ca="1" si="158"/>
        <v>#NAME?</v>
      </c>
    </row>
    <row r="2483" spans="1:25" ht="75" hidden="1" x14ac:dyDescent="0.25">
      <c r="A2483" s="3" t="s">
        <v>4406</v>
      </c>
      <c r="B2483" s="4">
        <v>45610</v>
      </c>
      <c r="C2483" s="3"/>
      <c r="D2483" s="5" t="s">
        <v>3745</v>
      </c>
      <c r="E2483" s="3" t="s">
        <v>621</v>
      </c>
      <c r="F2483" s="3">
        <v>5</v>
      </c>
      <c r="G2483" s="3">
        <v>5</v>
      </c>
      <c r="H2483" s="4">
        <v>43728</v>
      </c>
      <c r="I2483" s="3" t="s">
        <v>39</v>
      </c>
      <c r="J2483" s="3" t="s">
        <v>163</v>
      </c>
      <c r="K2483" s="3" t="s">
        <v>28</v>
      </c>
      <c r="L2483" s="5"/>
      <c r="M2483" s="5"/>
      <c r="N2483" s="3" t="e">
        <f>IF(L2483="Availability", 0, IF(AND(#REF!="Y", OR(F2483&gt;2,#REF!&gt; 0)), 1, 0))</f>
        <v>#REF!</v>
      </c>
      <c r="O2483" s="5"/>
      <c r="P2483" s="5"/>
      <c r="Q2483" s="5"/>
      <c r="R2483" s="10"/>
      <c r="S2483" s="3">
        <f>_xlfn.XLOOKUP(E2483,DelayData!C:C,DelayData!E:E,"Not Found")</f>
        <v>70</v>
      </c>
      <c r="T2483" s="3">
        <f>tbl_master[[#This Row],[Delay Mins]]</f>
        <v>70</v>
      </c>
      <c r="U2483" s="41">
        <f t="shared" si="155"/>
        <v>0</v>
      </c>
      <c r="V2483" s="41" t="e" cm="1">
        <f t="array" aca="1" ref="V2483" ca="1">IF(V5COUNT(S2483:S2485)&lt;3,"",AVERAGE(S2483:S2485))</f>
        <v>#NAME?</v>
      </c>
      <c r="W2483" s="41" t="e">
        <f t="shared" ca="1" si="156"/>
        <v>#NAME?</v>
      </c>
      <c r="X2483" s="41" t="e">
        <f t="shared" ca="1" si="157"/>
        <v>#NAME?</v>
      </c>
      <c r="Y2483" s="44" t="e">
        <f t="shared" ca="1" si="158"/>
        <v>#NAME?</v>
      </c>
    </row>
    <row r="2484" spans="1:25" ht="45" hidden="1" x14ac:dyDescent="0.25">
      <c r="A2484" s="3" t="s">
        <v>4407</v>
      </c>
      <c r="B2484" s="4">
        <v>45610</v>
      </c>
      <c r="C2484" s="3"/>
      <c r="D2484" s="5" t="s">
        <v>4246</v>
      </c>
      <c r="E2484" s="3" t="s">
        <v>387</v>
      </c>
      <c r="F2484" s="3">
        <v>38</v>
      </c>
      <c r="G2484" s="3">
        <v>128</v>
      </c>
      <c r="H2484" s="4">
        <v>43700</v>
      </c>
      <c r="I2484" s="3" t="s">
        <v>601</v>
      </c>
      <c r="J2484" s="3" t="s">
        <v>763</v>
      </c>
      <c r="K2484" s="3" t="s">
        <v>28</v>
      </c>
      <c r="L2484" s="5"/>
      <c r="M2484" s="5"/>
      <c r="N2484" s="3" t="e">
        <f>IF(L2484="Availability", 0, IF(AND(#REF!="Y", OR(F2484&gt;2,#REF!&gt; 0)), 1, 0))</f>
        <v>#REF!</v>
      </c>
      <c r="O2484" s="5"/>
      <c r="P2484" s="5"/>
      <c r="Q2484" s="5"/>
      <c r="R2484" s="10"/>
      <c r="S2484" s="3">
        <f>_xlfn.XLOOKUP(E2484,DelayData!C:C,DelayData!E:E,"Not Found")</f>
        <v>31</v>
      </c>
      <c r="T2484" s="3">
        <f>tbl_master[[#This Row],[Delay Mins]]</f>
        <v>31</v>
      </c>
      <c r="U2484" s="41">
        <f t="shared" si="155"/>
        <v>70</v>
      </c>
      <c r="V2484" s="41" t="e" cm="1">
        <f t="array" aca="1" ref="V2484" ca="1">IF(V5COUNT(S2484:S2486)&lt;3,"",AVERAGE(S2484:S2486))</f>
        <v>#NAME?</v>
      </c>
      <c r="W2484" s="41" t="e">
        <f t="shared" ca="1" si="156"/>
        <v>#NAME?</v>
      </c>
      <c r="X2484" s="41" t="e">
        <f t="shared" ca="1" si="157"/>
        <v>#NAME?</v>
      </c>
      <c r="Y2484" s="44" t="e">
        <f t="shared" ca="1" si="158"/>
        <v>#NAME?</v>
      </c>
    </row>
    <row r="2485" spans="1:25" ht="60" hidden="1" x14ac:dyDescent="0.25">
      <c r="A2485" s="3" t="s">
        <v>4408</v>
      </c>
      <c r="B2485" s="4">
        <v>45610</v>
      </c>
      <c r="C2485" s="3"/>
      <c r="D2485" s="5" t="s">
        <v>4090</v>
      </c>
      <c r="E2485" s="3" t="s">
        <v>1751</v>
      </c>
      <c r="F2485" s="3">
        <v>2</v>
      </c>
      <c r="G2485" s="3">
        <v>2</v>
      </c>
      <c r="H2485" s="4">
        <v>43550</v>
      </c>
      <c r="I2485" s="3" t="s">
        <v>26</v>
      </c>
      <c r="J2485" s="3" t="s">
        <v>242</v>
      </c>
      <c r="K2485" s="3" t="s">
        <v>28</v>
      </c>
      <c r="L2485" s="5"/>
      <c r="M2485" s="5"/>
      <c r="N2485" s="3" t="e">
        <f>IF(L2485="Availability", 0, IF(AND(#REF!="Y", OR(F2485&gt;2,#REF!&gt; 0)), 1, 0))</f>
        <v>#REF!</v>
      </c>
      <c r="O2485" s="5"/>
      <c r="P2485" s="5"/>
      <c r="Q2485" s="5"/>
      <c r="R2485" s="10"/>
      <c r="S2485" s="3">
        <f>_xlfn.XLOOKUP(E2485,DelayData!C:C,DelayData!E:E,"Not Found")</f>
        <v>0</v>
      </c>
      <c r="T2485" s="3">
        <f>tbl_master[[#This Row],[Delay Mins]]</f>
        <v>0</v>
      </c>
      <c r="U2485" s="41">
        <f t="shared" si="155"/>
        <v>31</v>
      </c>
      <c r="V2485" s="41" t="e" cm="1">
        <f t="array" aca="1" ref="V2485" ca="1">IF(V5COUNT(S2485:S2487)&lt;3,"",AVERAGE(S2485:S2487))</f>
        <v>#NAME?</v>
      </c>
      <c r="W2485" s="41" t="e">
        <f t="shared" ca="1" si="156"/>
        <v>#NAME?</v>
      </c>
      <c r="X2485" s="41" t="e">
        <f t="shared" ca="1" si="157"/>
        <v>#NAME?</v>
      </c>
      <c r="Y2485" s="44" t="e">
        <f t="shared" ca="1" si="158"/>
        <v>#NAME?</v>
      </c>
    </row>
    <row r="2486" spans="1:25" ht="75" hidden="1" x14ac:dyDescent="0.25">
      <c r="A2486" s="3" t="s">
        <v>4409</v>
      </c>
      <c r="B2486" s="4">
        <v>45610</v>
      </c>
      <c r="C2486" s="3"/>
      <c r="D2486" s="5" t="s">
        <v>3949</v>
      </c>
      <c r="E2486" s="3" t="s">
        <v>87</v>
      </c>
      <c r="F2486" s="3">
        <v>4</v>
      </c>
      <c r="G2486" s="3">
        <v>4</v>
      </c>
      <c r="H2486" s="4">
        <v>43536</v>
      </c>
      <c r="I2486" s="3" t="s">
        <v>26</v>
      </c>
      <c r="J2486" s="3" t="s">
        <v>242</v>
      </c>
      <c r="K2486" s="3" t="s">
        <v>28</v>
      </c>
      <c r="L2486" s="5"/>
      <c r="M2486" s="5"/>
      <c r="N2486" s="3" t="e">
        <f>IF(L2486="Availability", 0, IF(AND(#REF!="Y", OR(F2486&gt;2,#REF!&gt; 0)), 1, 0))</f>
        <v>#REF!</v>
      </c>
      <c r="O2486" s="5"/>
      <c r="P2486" s="5"/>
      <c r="Q2486" s="5"/>
      <c r="R2486" s="10"/>
      <c r="S2486" s="3">
        <f>_xlfn.XLOOKUP(E2486,DelayData!C:C,DelayData!E:E,"Not Found")</f>
        <v>0</v>
      </c>
      <c r="T2486" s="3">
        <f>tbl_master[[#This Row],[Delay Mins]]</f>
        <v>0</v>
      </c>
      <c r="U2486" s="41">
        <f t="shared" si="155"/>
        <v>0</v>
      </c>
      <c r="V2486" s="41" t="e" cm="1">
        <f t="array" aca="1" ref="V2486" ca="1">IF(V5COUNT(S2486:S2488)&lt;3,"",AVERAGE(S2486:S2488))</f>
        <v>#NAME?</v>
      </c>
      <c r="W2486" s="41" t="e">
        <f t="shared" ca="1" si="156"/>
        <v>#NAME?</v>
      </c>
      <c r="X2486" s="41" t="e">
        <f t="shared" ca="1" si="157"/>
        <v>#NAME?</v>
      </c>
      <c r="Y2486" s="44" t="e">
        <f t="shared" ca="1" si="158"/>
        <v>#NAME?</v>
      </c>
    </row>
    <row r="2487" spans="1:25" ht="60" hidden="1" x14ac:dyDescent="0.25">
      <c r="A2487" s="3" t="s">
        <v>4410</v>
      </c>
      <c r="B2487" s="4">
        <v>45610</v>
      </c>
      <c r="C2487" s="3"/>
      <c r="D2487" s="5" t="s">
        <v>231</v>
      </c>
      <c r="E2487" s="3" t="s">
        <v>1123</v>
      </c>
      <c r="F2487" s="3">
        <v>3</v>
      </c>
      <c r="G2487" s="3">
        <v>3</v>
      </c>
      <c r="H2487" s="4">
        <v>43545</v>
      </c>
      <c r="I2487" s="3" t="s">
        <v>4411</v>
      </c>
      <c r="J2487" s="3"/>
      <c r="K2487" s="3" t="s">
        <v>34</v>
      </c>
      <c r="L2487" s="5"/>
      <c r="M2487" s="5"/>
      <c r="N2487" s="3" t="e">
        <f>IF(L2487="Availability", 0, IF(AND(#REF!="Y", OR(F2487&gt;2,#REF!&gt; 0)), 1, 0))</f>
        <v>#REF!</v>
      </c>
      <c r="O2487" s="5"/>
      <c r="P2487" s="5"/>
      <c r="Q2487" s="5"/>
      <c r="R2487" s="10"/>
      <c r="S2487" s="3">
        <f>_xlfn.XLOOKUP(E2487,DelayData!C:C,DelayData!E:E,"Not Found")</f>
        <v>39</v>
      </c>
      <c r="T2487" s="3">
        <f>tbl_master[[#This Row],[Delay Mins]]</f>
        <v>39</v>
      </c>
      <c r="U2487" s="41">
        <f t="shared" si="155"/>
        <v>0</v>
      </c>
      <c r="V2487" s="41" t="e" cm="1">
        <f t="array" aca="1" ref="V2487" ca="1">IF(V5COUNT(S2487:S2489)&lt;3,"",AVERAGE(S2487:S2489))</f>
        <v>#NAME?</v>
      </c>
      <c r="W2487" s="41" t="e">
        <f t="shared" ca="1" si="156"/>
        <v>#NAME?</v>
      </c>
      <c r="X2487" s="41" t="e">
        <f t="shared" ca="1" si="157"/>
        <v>#NAME?</v>
      </c>
      <c r="Y2487" s="44" t="e">
        <f t="shared" ca="1" si="158"/>
        <v>#NAME?</v>
      </c>
    </row>
    <row r="2488" spans="1:25" ht="75" hidden="1" x14ac:dyDescent="0.25">
      <c r="A2488" s="3" t="s">
        <v>4412</v>
      </c>
      <c r="B2488" s="4">
        <v>45609</v>
      </c>
      <c r="C2488" s="3"/>
      <c r="D2488" s="5" t="s">
        <v>3787</v>
      </c>
      <c r="E2488" s="3" t="s">
        <v>25</v>
      </c>
      <c r="F2488" s="3">
        <v>0</v>
      </c>
      <c r="G2488" s="3">
        <v>0</v>
      </c>
      <c r="H2488" s="4">
        <v>43542</v>
      </c>
      <c r="I2488" s="3" t="s">
        <v>26</v>
      </c>
      <c r="J2488" s="3"/>
      <c r="K2488" s="3" t="s">
        <v>34</v>
      </c>
      <c r="L2488" s="5"/>
      <c r="M2488" s="5"/>
      <c r="N2488" s="3" t="e">
        <f>IF(L2488="Availability", 0, IF(AND(#REF!="Y", OR(F2488&gt;2,#REF!&gt; 0)), 1, 0))</f>
        <v>#REF!</v>
      </c>
      <c r="O2488" s="5"/>
      <c r="P2488" s="5"/>
      <c r="Q2488" s="5"/>
      <c r="R2488" s="10"/>
      <c r="S2488" s="3">
        <f>_xlfn.XLOOKUP(E2488,DelayData!C:C,DelayData!E:E,"Not Found")</f>
        <v>0</v>
      </c>
      <c r="T2488" s="3">
        <f>tbl_master[[#This Row],[Delay Mins]]</f>
        <v>0</v>
      </c>
      <c r="U2488" s="41">
        <f t="shared" si="155"/>
        <v>39</v>
      </c>
      <c r="V2488" s="41" t="e" cm="1">
        <f t="array" aca="1" ref="V2488" ca="1">IF(V5COUNT(S2488:S2490)&lt;3,"",AVERAGE(S2488:S2490))</f>
        <v>#NAME?</v>
      </c>
      <c r="W2488" s="41" t="e">
        <f t="shared" ca="1" si="156"/>
        <v>#NAME?</v>
      </c>
      <c r="X2488" s="41" t="e">
        <f t="shared" ca="1" si="157"/>
        <v>#NAME?</v>
      </c>
      <c r="Y2488" s="44" t="e">
        <f t="shared" ca="1" si="158"/>
        <v>#NAME?</v>
      </c>
    </row>
    <row r="2489" spans="1:25" ht="75" hidden="1" x14ac:dyDescent="0.25">
      <c r="A2489" s="3" t="s">
        <v>4413</v>
      </c>
      <c r="B2489" s="4">
        <v>45609</v>
      </c>
      <c r="C2489" s="3"/>
      <c r="D2489" s="5" t="s">
        <v>3941</v>
      </c>
      <c r="E2489" s="3" t="s">
        <v>25</v>
      </c>
      <c r="F2489" s="3">
        <v>0</v>
      </c>
      <c r="G2489" s="3">
        <v>0</v>
      </c>
      <c r="H2489" s="4">
        <v>43542</v>
      </c>
      <c r="I2489" s="3" t="s">
        <v>26</v>
      </c>
      <c r="J2489" s="3" t="s">
        <v>44</v>
      </c>
      <c r="K2489" s="3" t="s">
        <v>28</v>
      </c>
      <c r="L2489" s="5"/>
      <c r="M2489" s="5"/>
      <c r="N2489" s="3" t="e">
        <f>IF(L2489="Availability", 0, IF(AND(#REF!="Y", OR(F2489&gt;2,#REF!&gt; 0)), 1, 0))</f>
        <v>#REF!</v>
      </c>
      <c r="O2489" s="5"/>
      <c r="P2489" s="5"/>
      <c r="Q2489" s="5"/>
      <c r="R2489" s="10"/>
      <c r="S2489" s="3">
        <f>_xlfn.XLOOKUP(E2489,DelayData!C:C,DelayData!E:E,"Not Found")</f>
        <v>0</v>
      </c>
      <c r="T2489" s="3">
        <f>tbl_master[[#This Row],[Delay Mins]]</f>
        <v>0</v>
      </c>
      <c r="U2489" s="41">
        <f t="shared" si="155"/>
        <v>0</v>
      </c>
      <c r="V2489" s="41" t="e" cm="1">
        <f t="array" aca="1" ref="V2489" ca="1">IF(V5COUNT(S2489:S2491)&lt;3,"",AVERAGE(S2489:S2491))</f>
        <v>#NAME?</v>
      </c>
      <c r="W2489" s="41" t="e">
        <f t="shared" ca="1" si="156"/>
        <v>#NAME?</v>
      </c>
      <c r="X2489" s="41" t="e">
        <f t="shared" ca="1" si="157"/>
        <v>#NAME?</v>
      </c>
      <c r="Y2489" s="44" t="e">
        <f t="shared" ca="1" si="158"/>
        <v>#NAME?</v>
      </c>
    </row>
    <row r="2490" spans="1:25" ht="60" hidden="1" x14ac:dyDescent="0.25">
      <c r="A2490" s="3" t="s">
        <v>4414</v>
      </c>
      <c r="B2490" s="4">
        <v>45609</v>
      </c>
      <c r="C2490" s="3"/>
      <c r="D2490" s="5" t="s">
        <v>472</v>
      </c>
      <c r="E2490" s="3" t="s">
        <v>1977</v>
      </c>
      <c r="F2490" s="3">
        <v>76</v>
      </c>
      <c r="G2490" s="3">
        <v>138</v>
      </c>
      <c r="H2490" s="4">
        <v>43902</v>
      </c>
      <c r="I2490" s="3" t="s">
        <v>39</v>
      </c>
      <c r="J2490" s="3" t="s">
        <v>129</v>
      </c>
      <c r="K2490" s="3" t="s">
        <v>28</v>
      </c>
      <c r="L2490" s="5"/>
      <c r="M2490" s="5" t="s">
        <v>3961</v>
      </c>
      <c r="N2490" s="3" t="e">
        <f>IF(L2490="Availability", 0, IF(AND(#REF!="Y", OR(F2490&gt;2,#REF!&gt; 0)), 1, 0))</f>
        <v>#REF!</v>
      </c>
      <c r="O2490" s="5"/>
      <c r="P2490" s="5"/>
      <c r="Q2490" s="5"/>
      <c r="R2490" s="10"/>
      <c r="S2490" s="3">
        <f>_xlfn.XLOOKUP(E2490,DelayData!C:C,DelayData!E:E,"Not Found")</f>
        <v>9</v>
      </c>
      <c r="T2490" s="3">
        <f>tbl_master[[#This Row],[Delay Mins]]</f>
        <v>9</v>
      </c>
      <c r="U2490" s="41">
        <f t="shared" si="155"/>
        <v>0</v>
      </c>
      <c r="V2490" s="41" t="e" cm="1">
        <f t="array" aca="1" ref="V2490" ca="1">IF(V5COUNT(S2490:S2492)&lt;3,"",AVERAGE(S2490:S2492))</f>
        <v>#NAME?</v>
      </c>
      <c r="W2490" s="41" t="e">
        <f t="shared" ca="1" si="156"/>
        <v>#NAME?</v>
      </c>
      <c r="X2490" s="41" t="e">
        <f t="shared" ca="1" si="157"/>
        <v>#NAME?</v>
      </c>
      <c r="Y2490" s="44" t="e">
        <f t="shared" ca="1" si="158"/>
        <v>#NAME?</v>
      </c>
    </row>
    <row r="2491" spans="1:25" ht="60" hidden="1" x14ac:dyDescent="0.25">
      <c r="A2491" s="3" t="s">
        <v>4415</v>
      </c>
      <c r="B2491" s="4">
        <v>45609</v>
      </c>
      <c r="C2491" s="3"/>
      <c r="D2491" s="5" t="s">
        <v>231</v>
      </c>
      <c r="E2491" s="3" t="s">
        <v>3087</v>
      </c>
      <c r="F2491" s="3">
        <v>3</v>
      </c>
      <c r="G2491" s="3">
        <v>3</v>
      </c>
      <c r="H2491" s="4">
        <v>43532</v>
      </c>
      <c r="I2491" s="3" t="s">
        <v>26</v>
      </c>
      <c r="J2491" s="3" t="s">
        <v>242</v>
      </c>
      <c r="K2491" s="3" t="s">
        <v>28</v>
      </c>
      <c r="L2491" s="5"/>
      <c r="M2491" s="5"/>
      <c r="N2491" s="3" t="e">
        <f>IF(L2491="Availability", 0, IF(AND(#REF!="Y", OR(F2491&gt;2,#REF!&gt; 0)), 1, 0))</f>
        <v>#REF!</v>
      </c>
      <c r="O2491" s="5"/>
      <c r="P2491" s="5"/>
      <c r="Q2491" s="5"/>
      <c r="R2491" s="10"/>
      <c r="S2491" s="3">
        <f>_xlfn.XLOOKUP(E2491,DelayData!C:C,DelayData!E:E,"Not Found")</f>
        <v>0</v>
      </c>
      <c r="T2491" s="3">
        <f>tbl_master[[#This Row],[Delay Mins]]</f>
        <v>0</v>
      </c>
      <c r="U2491" s="41">
        <f t="shared" si="155"/>
        <v>9</v>
      </c>
      <c r="V2491" s="41" t="e" cm="1">
        <f t="array" aca="1" ref="V2491" ca="1">IF(V5COUNT(S2491:S2493)&lt;3,"",AVERAGE(S2491:S2493))</f>
        <v>#NAME?</v>
      </c>
      <c r="W2491" s="41" t="e">
        <f t="shared" ca="1" si="156"/>
        <v>#NAME?</v>
      </c>
      <c r="X2491" s="41" t="e">
        <f t="shared" ca="1" si="157"/>
        <v>#NAME?</v>
      </c>
      <c r="Y2491" s="44" t="e">
        <f t="shared" ca="1" si="158"/>
        <v>#NAME?</v>
      </c>
    </row>
    <row r="2492" spans="1:25" ht="60" hidden="1" x14ac:dyDescent="0.25">
      <c r="A2492" s="3" t="s">
        <v>4416</v>
      </c>
      <c r="B2492" s="4">
        <v>45609</v>
      </c>
      <c r="C2492" s="3"/>
      <c r="D2492" s="5" t="s">
        <v>1275</v>
      </c>
      <c r="E2492" s="3" t="s">
        <v>264</v>
      </c>
      <c r="F2492" s="3">
        <v>9</v>
      </c>
      <c r="G2492" s="3">
        <v>9</v>
      </c>
      <c r="H2492" s="4">
        <v>43728</v>
      </c>
      <c r="I2492" s="3" t="s">
        <v>39</v>
      </c>
      <c r="J2492" s="3" t="s">
        <v>163</v>
      </c>
      <c r="K2492" s="3" t="s">
        <v>28</v>
      </c>
      <c r="L2492" s="5"/>
      <c r="M2492" s="5"/>
      <c r="N2492" s="3" t="e">
        <f>IF(L2492="Availability", 0, IF(AND(#REF!="Y", OR(F2492&gt;2,#REF!&gt; 0)), 1, 0))</f>
        <v>#REF!</v>
      </c>
      <c r="O2492" s="5"/>
      <c r="P2492" s="5"/>
      <c r="Q2492" s="5"/>
      <c r="R2492" s="10"/>
      <c r="S2492" s="3">
        <f>_xlfn.XLOOKUP(E2492,DelayData!C:C,DelayData!E:E,"Not Found")</f>
        <v>24</v>
      </c>
      <c r="T2492" s="3">
        <f>tbl_master[[#This Row],[Delay Mins]]</f>
        <v>24</v>
      </c>
      <c r="U2492" s="41">
        <f t="shared" si="155"/>
        <v>0</v>
      </c>
      <c r="V2492" s="41" t="e" cm="1">
        <f t="array" aca="1" ref="V2492" ca="1">IF(V5COUNT(S2492:S2494)&lt;3,"",AVERAGE(S2492:S2494))</f>
        <v>#NAME?</v>
      </c>
      <c r="W2492" s="41" t="e">
        <f t="shared" ca="1" si="156"/>
        <v>#NAME?</v>
      </c>
      <c r="X2492" s="41" t="e">
        <f t="shared" ca="1" si="157"/>
        <v>#NAME?</v>
      </c>
      <c r="Y2492" s="44" t="e">
        <f t="shared" ca="1" si="158"/>
        <v>#NAME?</v>
      </c>
    </row>
    <row r="2493" spans="1:25" ht="60" hidden="1" x14ac:dyDescent="0.25">
      <c r="A2493" s="3" t="s">
        <v>4417</v>
      </c>
      <c r="B2493" s="4">
        <v>45609</v>
      </c>
      <c r="C2493" s="3"/>
      <c r="D2493" s="5" t="s">
        <v>4418</v>
      </c>
      <c r="E2493" s="3" t="s">
        <v>4419</v>
      </c>
      <c r="F2493" s="3">
        <v>19</v>
      </c>
      <c r="G2493" s="3">
        <v>32</v>
      </c>
      <c r="H2493" s="4">
        <v>43672</v>
      </c>
      <c r="I2493" s="3" t="s">
        <v>54</v>
      </c>
      <c r="J2493" s="3" t="s">
        <v>55</v>
      </c>
      <c r="K2493" s="3" t="s">
        <v>28</v>
      </c>
      <c r="L2493" s="5"/>
      <c r="M2493" s="5"/>
      <c r="N2493" s="3" t="e">
        <f>IF(L2493="Availability", 0, IF(AND(#REF!="Y", OR(F2493&gt;2,#REF!&gt; 0)), 1, 0))</f>
        <v>#REF!</v>
      </c>
      <c r="O2493" s="5"/>
      <c r="P2493" s="5"/>
      <c r="Q2493" s="5"/>
      <c r="R2493" s="10"/>
      <c r="S2493" s="3">
        <f>_xlfn.XLOOKUP(E2493,DelayData!C:C,DelayData!E:E,"Not Found")</f>
        <v>13</v>
      </c>
      <c r="T2493" s="3">
        <f>tbl_master[[#This Row],[Delay Mins]]</f>
        <v>13</v>
      </c>
      <c r="U2493" s="41">
        <f t="shared" si="155"/>
        <v>24</v>
      </c>
      <c r="V2493" s="41" t="e" cm="1">
        <f t="array" aca="1" ref="V2493" ca="1">IF(V5COUNT(S2493:S2495)&lt;3,"",AVERAGE(S2493:S2495))</f>
        <v>#NAME?</v>
      </c>
      <c r="W2493" s="41" t="e">
        <f t="shared" ca="1" si="156"/>
        <v>#NAME?</v>
      </c>
      <c r="X2493" s="41" t="e">
        <f t="shared" ca="1" si="157"/>
        <v>#NAME?</v>
      </c>
      <c r="Y2493" s="44" t="e">
        <f t="shared" ca="1" si="158"/>
        <v>#NAME?</v>
      </c>
    </row>
    <row r="2494" spans="1:25" ht="75" hidden="1" x14ac:dyDescent="0.25">
      <c r="A2494" s="3" t="s">
        <v>4420</v>
      </c>
      <c r="B2494" s="4">
        <v>45609</v>
      </c>
      <c r="C2494" s="3"/>
      <c r="D2494" s="5" t="s">
        <v>999</v>
      </c>
      <c r="E2494" s="3" t="s">
        <v>70</v>
      </c>
      <c r="F2494" s="3">
        <v>2</v>
      </c>
      <c r="G2494" s="3">
        <v>5</v>
      </c>
      <c r="H2494" s="4">
        <v>43783</v>
      </c>
      <c r="I2494" s="3" t="s">
        <v>71</v>
      </c>
      <c r="J2494" s="3" t="s">
        <v>55</v>
      </c>
      <c r="K2494" s="3" t="s">
        <v>28</v>
      </c>
      <c r="L2494" s="5"/>
      <c r="M2494" s="5"/>
      <c r="N2494" s="3" t="e">
        <f>IF(L2494="Availability", 0, IF(AND(#REF!="Y", OR(F2494&gt;2,#REF!&gt; 0)), 1, 0))</f>
        <v>#REF!</v>
      </c>
      <c r="O2494" s="5"/>
      <c r="P2494" s="5"/>
      <c r="Q2494" s="5"/>
      <c r="R2494" s="10"/>
      <c r="S2494" s="3">
        <f>_xlfn.XLOOKUP(E2494,DelayData!C:C,DelayData!E:E,"Not Found")</f>
        <v>27</v>
      </c>
      <c r="T2494" s="3">
        <f>tbl_master[[#This Row],[Delay Mins]]</f>
        <v>27</v>
      </c>
      <c r="U2494" s="41">
        <f t="shared" si="155"/>
        <v>13</v>
      </c>
      <c r="V2494" s="41" t="e" cm="1">
        <f t="array" aca="1" ref="V2494" ca="1">IF(V5COUNT(S2494:S2496)&lt;3,"",AVERAGE(S2494:S2496))</f>
        <v>#NAME?</v>
      </c>
      <c r="W2494" s="41" t="e">
        <f t="shared" ca="1" si="156"/>
        <v>#NAME?</v>
      </c>
      <c r="X2494" s="41" t="e">
        <f t="shared" ca="1" si="157"/>
        <v>#NAME?</v>
      </c>
      <c r="Y2494" s="44" t="e">
        <f t="shared" ca="1" si="158"/>
        <v>#NAME?</v>
      </c>
    </row>
    <row r="2495" spans="1:25" ht="45" hidden="1" x14ac:dyDescent="0.25">
      <c r="A2495" s="3" t="s">
        <v>4421</v>
      </c>
      <c r="B2495" s="4">
        <v>45608</v>
      </c>
      <c r="C2495" s="3"/>
      <c r="D2495" s="5" t="s">
        <v>3802</v>
      </c>
      <c r="E2495" s="3" t="s">
        <v>1728</v>
      </c>
      <c r="F2495" s="3">
        <v>26.5</v>
      </c>
      <c r="G2495" s="3">
        <v>120.5</v>
      </c>
      <c r="H2495" s="4">
        <v>43545</v>
      </c>
      <c r="I2495" s="3" t="s">
        <v>26</v>
      </c>
      <c r="J2495" s="3" t="s">
        <v>541</v>
      </c>
      <c r="K2495" s="3" t="s">
        <v>28</v>
      </c>
      <c r="L2495" s="5"/>
      <c r="M2495" s="5"/>
      <c r="N2495" s="3" t="e">
        <f>IF(L2495="Availability", 0, IF(AND(#REF!="Y", OR(F2495&gt;2,#REF!&gt; 0)), 1, 0))</f>
        <v>#REF!</v>
      </c>
      <c r="O2495" s="5"/>
      <c r="P2495" s="5"/>
      <c r="Q2495" s="5"/>
      <c r="R2495" s="10"/>
      <c r="S2495" s="3">
        <f>_xlfn.XLOOKUP(E2495,DelayData!C:C,DelayData!E:E,"Not Found")</f>
        <v>5</v>
      </c>
      <c r="T2495" s="3">
        <f>tbl_master[[#This Row],[Delay Mins]]</f>
        <v>5</v>
      </c>
      <c r="U2495" s="41">
        <f t="shared" si="155"/>
        <v>27</v>
      </c>
      <c r="V2495" s="41" t="e" cm="1">
        <f t="array" aca="1" ref="V2495" ca="1">IF(V5COUNT(S2495:S2497)&lt;3,"",AVERAGE(S2495:S2497))</f>
        <v>#NAME?</v>
      </c>
      <c r="W2495" s="41" t="e">
        <f t="shared" ca="1" si="156"/>
        <v>#NAME?</v>
      </c>
      <c r="X2495" s="41" t="e">
        <f t="shared" ca="1" si="157"/>
        <v>#NAME?</v>
      </c>
      <c r="Y2495" s="44" t="e">
        <f t="shared" ca="1" si="158"/>
        <v>#NAME?</v>
      </c>
    </row>
    <row r="2496" spans="1:25" ht="45" hidden="1" x14ac:dyDescent="0.25">
      <c r="A2496" s="3" t="s">
        <v>4422</v>
      </c>
      <c r="B2496" s="4">
        <v>45608</v>
      </c>
      <c r="C2496" s="3"/>
      <c r="D2496" s="5" t="s">
        <v>4423</v>
      </c>
      <c r="E2496" s="3" t="s">
        <v>2646</v>
      </c>
      <c r="F2496" s="3">
        <v>3</v>
      </c>
      <c r="G2496" s="3">
        <v>3</v>
      </c>
      <c r="H2496" s="3"/>
      <c r="I2496" s="3" t="s">
        <v>744</v>
      </c>
      <c r="J2496" s="3"/>
      <c r="K2496" s="3" t="s">
        <v>424</v>
      </c>
      <c r="L2496" s="5"/>
      <c r="M2496" s="5"/>
      <c r="N2496" s="3" t="e">
        <f>IF(L2496="Availability", 0, IF(AND(#REF!="Y", OR(F2496&gt;2,#REF!&gt; 0)), 1, 0))</f>
        <v>#REF!</v>
      </c>
      <c r="O2496" s="5"/>
      <c r="P2496" s="5"/>
      <c r="Q2496" s="5"/>
      <c r="R2496" s="10"/>
      <c r="S2496" s="3">
        <f>_xlfn.XLOOKUP(E2496,DelayData!C:C,DelayData!E:E,"Not Found")</f>
        <v>95</v>
      </c>
      <c r="T2496" s="3">
        <f>tbl_master[[#This Row],[Delay Mins]]</f>
        <v>95</v>
      </c>
      <c r="U2496" s="41">
        <f t="shared" si="155"/>
        <v>5</v>
      </c>
      <c r="V2496" s="41" t="e" cm="1">
        <f t="array" aca="1" ref="V2496" ca="1">IF(V5COUNT(S2496:S2498)&lt;3,"",AVERAGE(S2496:S2498))</f>
        <v>#NAME?</v>
      </c>
      <c r="W2496" s="41" t="e">
        <f t="shared" ca="1" si="156"/>
        <v>#NAME?</v>
      </c>
      <c r="X2496" s="41" t="e">
        <f t="shared" ca="1" si="157"/>
        <v>#NAME?</v>
      </c>
      <c r="Y2496" s="44" t="e">
        <f t="shared" ca="1" si="158"/>
        <v>#NAME?</v>
      </c>
    </row>
    <row r="2497" spans="1:25" ht="30" hidden="1" x14ac:dyDescent="0.25">
      <c r="A2497" s="3" t="s">
        <v>4424</v>
      </c>
      <c r="B2497" s="4">
        <v>45608</v>
      </c>
      <c r="C2497" s="3"/>
      <c r="D2497" s="5"/>
      <c r="E2497" s="3" t="s">
        <v>116</v>
      </c>
      <c r="F2497" s="3">
        <v>3</v>
      </c>
      <c r="G2497" s="3">
        <v>3</v>
      </c>
      <c r="H2497" s="3"/>
      <c r="I2497" s="3" t="s">
        <v>119</v>
      </c>
      <c r="J2497" s="3" t="s">
        <v>163</v>
      </c>
      <c r="K2497" s="3" t="s">
        <v>28</v>
      </c>
      <c r="L2497" s="5"/>
      <c r="M2497" s="5"/>
      <c r="N2497" s="3" t="e">
        <f>IF(L2497="Availability", 0, IF(AND(#REF!="Y", OR(F2497&gt;2,#REF!&gt; 0)), 1, 0))</f>
        <v>#REF!</v>
      </c>
      <c r="O2497" s="5"/>
      <c r="P2497" s="5"/>
      <c r="Q2497" s="5"/>
      <c r="R2497" s="10"/>
      <c r="S2497" s="3">
        <f>_xlfn.XLOOKUP(E2497,DelayData!C:C,DelayData!E:E,"Not Found")</f>
        <v>6</v>
      </c>
      <c r="T2497" s="3">
        <f>tbl_master[[#This Row],[Delay Mins]]</f>
        <v>6</v>
      </c>
      <c r="U2497" s="41">
        <f t="shared" si="155"/>
        <v>95</v>
      </c>
      <c r="V2497" s="41" t="e" cm="1">
        <f t="array" aca="1" ref="V2497" ca="1">IF(V5COUNT(S2497:S2499)&lt;3,"",AVERAGE(S2497:S2499))</f>
        <v>#NAME?</v>
      </c>
      <c r="W2497" s="41" t="e">
        <f t="shared" ca="1" si="156"/>
        <v>#NAME?</v>
      </c>
      <c r="X2497" s="41" t="e">
        <f t="shared" ca="1" si="157"/>
        <v>#NAME?</v>
      </c>
      <c r="Y2497" s="44" t="e">
        <f t="shared" ca="1" si="158"/>
        <v>#NAME?</v>
      </c>
    </row>
    <row r="2498" spans="1:25" ht="75" hidden="1" x14ac:dyDescent="0.25">
      <c r="A2498" s="3" t="s">
        <v>4425</v>
      </c>
      <c r="B2498" s="4">
        <v>45608</v>
      </c>
      <c r="C2498" s="3"/>
      <c r="D2498" s="5" t="s">
        <v>4426</v>
      </c>
      <c r="E2498" s="3" t="s">
        <v>99</v>
      </c>
      <c r="F2498" s="3">
        <v>18</v>
      </c>
      <c r="G2498" s="3">
        <v>30</v>
      </c>
      <c r="H2498" s="4">
        <v>43784</v>
      </c>
      <c r="I2498" s="3" t="s">
        <v>2004</v>
      </c>
      <c r="J2498" s="3"/>
      <c r="K2498" s="3" t="s">
        <v>34</v>
      </c>
      <c r="L2498" s="5"/>
      <c r="M2498" s="5"/>
      <c r="N2498" s="3" t="e">
        <f>IF(L2498="Availability", 0, IF(AND(#REF!="Y", OR(F2498&gt;2,#REF!&gt; 0)), 1, 0))</f>
        <v>#REF!</v>
      </c>
      <c r="O2498" s="5"/>
      <c r="P2498" s="5"/>
      <c r="Q2498" s="5"/>
      <c r="R2498" s="10"/>
      <c r="S2498" s="3">
        <f>_xlfn.XLOOKUP(E2498,DelayData!C:C,DelayData!E:E,"Not Found")</f>
        <v>12</v>
      </c>
      <c r="T2498" s="3">
        <f>tbl_master[[#This Row],[Delay Mins]]</f>
        <v>12</v>
      </c>
      <c r="U2498" s="41">
        <f t="shared" ref="U2498:U2561" si="159">S2497</f>
        <v>6</v>
      </c>
      <c r="V2498" s="41" t="e" cm="1">
        <f t="array" aca="1" ref="V2498" ca="1">IF(V5COUNT(S2498:S2500)&lt;3,"",AVERAGE(S2498:S2500))</f>
        <v>#NAME?</v>
      </c>
      <c r="W2498" s="41" t="e">
        <f t="shared" ref="W2498:W2561" ca="1" si="160">0.5*T2498 + 0.3*U2498 + 0.2*V2498</f>
        <v>#NAME?</v>
      </c>
      <c r="X2498" s="41" t="e">
        <f t="shared" ref="X2498:X2561" ca="1" si="161">S2498 - W2498</f>
        <v>#NAME?</v>
      </c>
      <c r="Y2498" s="44" t="e">
        <f t="shared" ref="Y2498:Y2561" ca="1" si="162">ABS(S2498 - W2498)</f>
        <v>#NAME?</v>
      </c>
    </row>
    <row r="2499" spans="1:25" ht="75" hidden="1" x14ac:dyDescent="0.25">
      <c r="A2499" s="3" t="s">
        <v>4427</v>
      </c>
      <c r="B2499" s="4">
        <v>45607</v>
      </c>
      <c r="C2499" s="3"/>
      <c r="D2499" s="5" t="s">
        <v>4428</v>
      </c>
      <c r="E2499" s="3" t="s">
        <v>95</v>
      </c>
      <c r="F2499" s="3">
        <v>27</v>
      </c>
      <c r="G2499" s="3">
        <v>49</v>
      </c>
      <c r="H2499" s="4">
        <v>43784</v>
      </c>
      <c r="I2499" s="3" t="s">
        <v>1611</v>
      </c>
      <c r="J2499" s="3"/>
      <c r="K2499" s="3" t="s">
        <v>34</v>
      </c>
      <c r="L2499" s="5"/>
      <c r="M2499" s="5"/>
      <c r="N2499" s="3" t="e">
        <f>IF(L2499="Availability", 0, IF(AND(#REF!="Y", OR(F2499&gt;2,#REF!&gt; 0)), 1, 0))</f>
        <v>#REF!</v>
      </c>
      <c r="O2499" s="5"/>
      <c r="P2499" s="5"/>
      <c r="Q2499" s="5"/>
      <c r="R2499" s="10"/>
      <c r="S2499" s="3">
        <f>_xlfn.XLOOKUP(E2499,DelayData!C:C,DelayData!E:E,"Not Found")</f>
        <v>0</v>
      </c>
      <c r="T2499" s="3">
        <f>tbl_master[[#This Row],[Delay Mins]]</f>
        <v>0</v>
      </c>
      <c r="U2499" s="41">
        <f t="shared" si="159"/>
        <v>12</v>
      </c>
      <c r="V2499" s="41" t="e" cm="1">
        <f t="array" aca="1" ref="V2499" ca="1">IF(V5COUNT(S2499:S2501)&lt;3,"",AVERAGE(S2499:S2501))</f>
        <v>#NAME?</v>
      </c>
      <c r="W2499" s="41" t="e">
        <f t="shared" ca="1" si="160"/>
        <v>#NAME?</v>
      </c>
      <c r="X2499" s="41" t="e">
        <f t="shared" ca="1" si="161"/>
        <v>#NAME?</v>
      </c>
      <c r="Y2499" s="44" t="e">
        <f t="shared" ca="1" si="162"/>
        <v>#NAME?</v>
      </c>
    </row>
    <row r="2500" spans="1:25" ht="75" hidden="1" x14ac:dyDescent="0.25">
      <c r="A2500" s="3" t="s">
        <v>4429</v>
      </c>
      <c r="B2500" s="4">
        <v>45607</v>
      </c>
      <c r="C2500" s="3"/>
      <c r="D2500" s="5" t="s">
        <v>3792</v>
      </c>
      <c r="E2500" s="3" t="s">
        <v>959</v>
      </c>
      <c r="F2500" s="3">
        <v>4</v>
      </c>
      <c r="G2500" s="3">
        <v>4</v>
      </c>
      <c r="H2500" s="4">
        <v>43782</v>
      </c>
      <c r="I2500" s="3" t="s">
        <v>39</v>
      </c>
      <c r="J2500" s="3" t="s">
        <v>163</v>
      </c>
      <c r="K2500" s="3" t="s">
        <v>28</v>
      </c>
      <c r="L2500" s="5"/>
      <c r="M2500" s="5"/>
      <c r="N2500" s="3" t="e">
        <f>IF(L2500="Availability", 0, IF(AND(#REF!="Y", OR(F2500&gt;2,#REF!&gt; 0)), 1, 0))</f>
        <v>#REF!</v>
      </c>
      <c r="O2500" s="5"/>
      <c r="P2500" s="5"/>
      <c r="Q2500" s="5"/>
      <c r="R2500" s="10"/>
      <c r="S2500" s="3">
        <f>_xlfn.XLOOKUP(E2500,DelayData!C:C,DelayData!E:E,"Not Found")</f>
        <v>0</v>
      </c>
      <c r="T2500" s="3">
        <f>tbl_master[[#This Row],[Delay Mins]]</f>
        <v>0</v>
      </c>
      <c r="U2500" s="41">
        <f t="shared" si="159"/>
        <v>0</v>
      </c>
      <c r="V2500" s="41" t="e" cm="1">
        <f t="array" aca="1" ref="V2500" ca="1">IF(V5COUNT(S2500:S2502)&lt;3,"",AVERAGE(S2500:S2502))</f>
        <v>#NAME?</v>
      </c>
      <c r="W2500" s="41" t="e">
        <f t="shared" ca="1" si="160"/>
        <v>#NAME?</v>
      </c>
      <c r="X2500" s="41" t="e">
        <f t="shared" ca="1" si="161"/>
        <v>#NAME?</v>
      </c>
      <c r="Y2500" s="44" t="e">
        <f t="shared" ca="1" si="162"/>
        <v>#NAME?</v>
      </c>
    </row>
    <row r="2501" spans="1:25" ht="60" hidden="1" x14ac:dyDescent="0.25">
      <c r="A2501" s="3" t="s">
        <v>4430</v>
      </c>
      <c r="B2501" s="4">
        <v>45607</v>
      </c>
      <c r="C2501" s="3"/>
      <c r="D2501" s="5" t="s">
        <v>2494</v>
      </c>
      <c r="E2501" s="3" t="s">
        <v>2331</v>
      </c>
      <c r="F2501" s="3">
        <v>4</v>
      </c>
      <c r="G2501" s="3">
        <v>4</v>
      </c>
      <c r="H2501" s="4">
        <v>43550</v>
      </c>
      <c r="I2501" s="3" t="s">
        <v>26</v>
      </c>
      <c r="J2501" s="3" t="s">
        <v>163</v>
      </c>
      <c r="K2501" s="3" t="s">
        <v>28</v>
      </c>
      <c r="L2501" s="5"/>
      <c r="M2501" s="5"/>
      <c r="N2501" s="3" t="e">
        <f>IF(L2501="Availability", 0, IF(AND(#REF!="Y", OR(F2501&gt;2,#REF!&gt; 0)), 1, 0))</f>
        <v>#REF!</v>
      </c>
      <c r="O2501" s="5"/>
      <c r="P2501" s="5"/>
      <c r="Q2501" s="5"/>
      <c r="R2501" s="10"/>
      <c r="S2501" s="3">
        <f>_xlfn.XLOOKUP(E2501,DelayData!C:C,DelayData!E:E,"Not Found")</f>
        <v>0</v>
      </c>
      <c r="T2501" s="3">
        <f>tbl_master[[#This Row],[Delay Mins]]</f>
        <v>0</v>
      </c>
      <c r="U2501" s="41">
        <f t="shared" si="159"/>
        <v>0</v>
      </c>
      <c r="V2501" s="41" t="e" cm="1">
        <f t="array" aca="1" ref="V2501" ca="1">IF(V5COUNT(S2501:S2503)&lt;3,"",AVERAGE(S2501:S2503))</f>
        <v>#NAME?</v>
      </c>
      <c r="W2501" s="41" t="e">
        <f t="shared" ca="1" si="160"/>
        <v>#NAME?</v>
      </c>
      <c r="X2501" s="41" t="e">
        <f t="shared" ca="1" si="161"/>
        <v>#NAME?</v>
      </c>
      <c r="Y2501" s="44" t="e">
        <f t="shared" ca="1" si="162"/>
        <v>#NAME?</v>
      </c>
    </row>
    <row r="2502" spans="1:25" ht="30" hidden="1" x14ac:dyDescent="0.25">
      <c r="A2502" s="3" t="s">
        <v>4431</v>
      </c>
      <c r="B2502" s="4">
        <v>45607</v>
      </c>
      <c r="C2502" s="3"/>
      <c r="D2502" s="5"/>
      <c r="E2502" s="3" t="s">
        <v>87</v>
      </c>
      <c r="F2502" s="3">
        <v>4</v>
      </c>
      <c r="G2502" s="3">
        <v>4</v>
      </c>
      <c r="H2502" s="3"/>
      <c r="I2502" s="3" t="s">
        <v>49</v>
      </c>
      <c r="J2502" s="3" t="s">
        <v>246</v>
      </c>
      <c r="K2502" s="3" t="s">
        <v>28</v>
      </c>
      <c r="L2502" s="5"/>
      <c r="M2502" s="5"/>
      <c r="N2502" s="3" t="e">
        <f>IF(L2502="Availability", 0, IF(AND(#REF!="Y", OR(F2502&gt;2,#REF!&gt; 0)), 1, 0))</f>
        <v>#REF!</v>
      </c>
      <c r="O2502" s="5"/>
      <c r="P2502" s="5"/>
      <c r="Q2502" s="5"/>
      <c r="R2502" s="10"/>
      <c r="S2502" s="3">
        <f>_xlfn.XLOOKUP(E2502,DelayData!C:C,DelayData!E:E,"Not Found")</f>
        <v>0</v>
      </c>
      <c r="T2502" s="3">
        <f>tbl_master[[#This Row],[Delay Mins]]</f>
        <v>0</v>
      </c>
      <c r="U2502" s="41">
        <f t="shared" si="159"/>
        <v>0</v>
      </c>
      <c r="V2502" s="41" t="e" cm="1">
        <f t="array" aca="1" ref="V2502" ca="1">IF(V5COUNT(S2502:S2504)&lt;3,"",AVERAGE(S2502:S2504))</f>
        <v>#NAME?</v>
      </c>
      <c r="W2502" s="41" t="e">
        <f t="shared" ca="1" si="160"/>
        <v>#NAME?</v>
      </c>
      <c r="X2502" s="41" t="e">
        <f t="shared" ca="1" si="161"/>
        <v>#NAME?</v>
      </c>
      <c r="Y2502" s="44" t="e">
        <f t="shared" ca="1" si="162"/>
        <v>#NAME?</v>
      </c>
    </row>
    <row r="2503" spans="1:25" ht="30" hidden="1" x14ac:dyDescent="0.25">
      <c r="A2503" s="3" t="s">
        <v>4432</v>
      </c>
      <c r="B2503" s="4">
        <v>45607</v>
      </c>
      <c r="C2503" s="3"/>
      <c r="D2503" s="5"/>
      <c r="E2503" s="3" t="s">
        <v>95</v>
      </c>
      <c r="F2503" s="3">
        <v>0</v>
      </c>
      <c r="G2503" s="3">
        <v>5</v>
      </c>
      <c r="H2503" s="3"/>
      <c r="I2503" s="3" t="s">
        <v>49</v>
      </c>
      <c r="J2503" s="3" t="s">
        <v>246</v>
      </c>
      <c r="K2503" s="3" t="s">
        <v>28</v>
      </c>
      <c r="L2503" s="5"/>
      <c r="M2503" s="5"/>
      <c r="N2503" s="3" t="e">
        <f>IF(L2503="Availability", 0, IF(AND(#REF!="Y", OR(F2503&gt;2,#REF!&gt; 0)), 1, 0))</f>
        <v>#REF!</v>
      </c>
      <c r="O2503" s="5"/>
      <c r="P2503" s="5"/>
      <c r="Q2503" s="5"/>
      <c r="R2503" s="10"/>
      <c r="S2503" s="3">
        <f>_xlfn.XLOOKUP(E2503,DelayData!C:C,DelayData!E:E,"Not Found")</f>
        <v>0</v>
      </c>
      <c r="T2503" s="3">
        <f>tbl_master[[#This Row],[Delay Mins]]</f>
        <v>0</v>
      </c>
      <c r="U2503" s="41">
        <f t="shared" si="159"/>
        <v>0</v>
      </c>
      <c r="V2503" s="41" t="e" cm="1">
        <f t="array" aca="1" ref="V2503" ca="1">IF(V5COUNT(S2503:S2505)&lt;3,"",AVERAGE(S2503:S2505))</f>
        <v>#NAME?</v>
      </c>
      <c r="W2503" s="41" t="e">
        <f t="shared" ca="1" si="160"/>
        <v>#NAME?</v>
      </c>
      <c r="X2503" s="41" t="e">
        <f t="shared" ca="1" si="161"/>
        <v>#NAME?</v>
      </c>
      <c r="Y2503" s="44" t="e">
        <f t="shared" ca="1" si="162"/>
        <v>#NAME?</v>
      </c>
    </row>
    <row r="2504" spans="1:25" ht="60" hidden="1" x14ac:dyDescent="0.25">
      <c r="A2504" s="3" t="s">
        <v>4433</v>
      </c>
      <c r="B2504" s="4">
        <v>45606</v>
      </c>
      <c r="C2504" s="3"/>
      <c r="D2504" s="5" t="s">
        <v>4434</v>
      </c>
      <c r="E2504" s="3" t="s">
        <v>322</v>
      </c>
      <c r="F2504" s="3">
        <v>2</v>
      </c>
      <c r="G2504" s="3">
        <v>2</v>
      </c>
      <c r="H2504" s="4">
        <v>43578</v>
      </c>
      <c r="I2504" s="3" t="s">
        <v>26</v>
      </c>
      <c r="J2504" s="3" t="s">
        <v>242</v>
      </c>
      <c r="K2504" s="3" t="s">
        <v>28</v>
      </c>
      <c r="L2504" s="5"/>
      <c r="M2504" s="5"/>
      <c r="N2504" s="3" t="e">
        <f>IF(L2504="Availability", 0, IF(AND(#REF!="Y", OR(F2504&gt;2,#REF!&gt; 0)), 1, 0))</f>
        <v>#REF!</v>
      </c>
      <c r="O2504" s="5"/>
      <c r="P2504" s="5"/>
      <c r="Q2504" s="5"/>
      <c r="R2504" s="10"/>
      <c r="S2504" s="3">
        <f>_xlfn.XLOOKUP(E2504,DelayData!C:C,DelayData!E:E,"Not Found")</f>
        <v>0</v>
      </c>
      <c r="T2504" s="3">
        <f>tbl_master[[#This Row],[Delay Mins]]</f>
        <v>0</v>
      </c>
      <c r="U2504" s="41">
        <f t="shared" si="159"/>
        <v>0</v>
      </c>
      <c r="V2504" s="41" t="e" cm="1">
        <f t="array" aca="1" ref="V2504" ca="1">IF(V5COUNT(S2504:S2506)&lt;3,"",AVERAGE(S2504:S2506))</f>
        <v>#NAME?</v>
      </c>
      <c r="W2504" s="41" t="e">
        <f t="shared" ca="1" si="160"/>
        <v>#NAME?</v>
      </c>
      <c r="X2504" s="41" t="e">
        <f t="shared" ca="1" si="161"/>
        <v>#NAME?</v>
      </c>
      <c r="Y2504" s="44" t="e">
        <f t="shared" ca="1" si="162"/>
        <v>#NAME?</v>
      </c>
    </row>
    <row r="2505" spans="1:25" ht="75" hidden="1" x14ac:dyDescent="0.25">
      <c r="A2505" s="3" t="s">
        <v>4435</v>
      </c>
      <c r="B2505" s="4">
        <v>45606</v>
      </c>
      <c r="C2505" s="3"/>
      <c r="D2505" s="5" t="s">
        <v>3792</v>
      </c>
      <c r="E2505" s="3" t="s">
        <v>118</v>
      </c>
      <c r="F2505" s="3">
        <v>3</v>
      </c>
      <c r="G2505" s="3">
        <v>3</v>
      </c>
      <c r="H2505" s="4">
        <v>43864</v>
      </c>
      <c r="I2505" s="3" t="s">
        <v>39</v>
      </c>
      <c r="J2505" s="3" t="s">
        <v>163</v>
      </c>
      <c r="K2505" s="3" t="s">
        <v>28</v>
      </c>
      <c r="L2505" s="5"/>
      <c r="M2505" s="5"/>
      <c r="N2505" s="3" t="e">
        <f>IF(L2505="Availability", 0, IF(AND(#REF!="Y", OR(F2505&gt;2,#REF!&gt; 0)), 1, 0))</f>
        <v>#REF!</v>
      </c>
      <c r="O2505" s="5"/>
      <c r="P2505" s="5"/>
      <c r="Q2505" s="5"/>
      <c r="R2505" s="10"/>
      <c r="S2505" s="3">
        <f>_xlfn.XLOOKUP(E2505,DelayData!C:C,DelayData!E:E,"Not Found")</f>
        <v>0</v>
      </c>
      <c r="T2505" s="3">
        <f>tbl_master[[#This Row],[Delay Mins]]</f>
        <v>0</v>
      </c>
      <c r="U2505" s="41">
        <f t="shared" si="159"/>
        <v>0</v>
      </c>
      <c r="V2505" s="41" t="e" cm="1">
        <f t="array" aca="1" ref="V2505" ca="1">IF(V5COUNT(S2505:S2507)&lt;3,"",AVERAGE(S2505:S2507))</f>
        <v>#NAME?</v>
      </c>
      <c r="W2505" s="41" t="e">
        <f t="shared" ca="1" si="160"/>
        <v>#NAME?</v>
      </c>
      <c r="X2505" s="41" t="e">
        <f t="shared" ca="1" si="161"/>
        <v>#NAME?</v>
      </c>
      <c r="Y2505" s="44" t="e">
        <f t="shared" ca="1" si="162"/>
        <v>#NAME?</v>
      </c>
    </row>
    <row r="2506" spans="1:25" ht="60" hidden="1" x14ac:dyDescent="0.25">
      <c r="A2506" s="3" t="s">
        <v>4436</v>
      </c>
      <c r="B2506" s="4">
        <v>45606</v>
      </c>
      <c r="C2506" s="3"/>
      <c r="D2506" s="5" t="s">
        <v>4437</v>
      </c>
      <c r="E2506" s="3" t="s">
        <v>350</v>
      </c>
      <c r="F2506" s="3">
        <v>8</v>
      </c>
      <c r="G2506" s="3">
        <v>20</v>
      </c>
      <c r="H2506" s="4">
        <v>43584</v>
      </c>
      <c r="I2506" s="3" t="s">
        <v>54</v>
      </c>
      <c r="J2506" s="3" t="s">
        <v>55</v>
      </c>
      <c r="K2506" s="3" t="s">
        <v>28</v>
      </c>
      <c r="L2506" s="5"/>
      <c r="M2506" s="5"/>
      <c r="N2506" s="3" t="e">
        <f>IF(L2506="Availability", 0, IF(AND(#REF!="Y", OR(F2506&gt;2,#REF!&gt; 0)), 1, 0))</f>
        <v>#REF!</v>
      </c>
      <c r="O2506" s="5"/>
      <c r="P2506" s="5"/>
      <c r="Q2506" s="5"/>
      <c r="R2506" s="10"/>
      <c r="S2506" s="3">
        <f>_xlfn.XLOOKUP(E2506,DelayData!C:C,DelayData!E:E,"Not Found")</f>
        <v>7</v>
      </c>
      <c r="T2506" s="3">
        <f>tbl_master[[#This Row],[Delay Mins]]</f>
        <v>7</v>
      </c>
      <c r="U2506" s="41">
        <f t="shared" si="159"/>
        <v>0</v>
      </c>
      <c r="V2506" s="41" t="e" cm="1">
        <f t="array" aca="1" ref="V2506" ca="1">IF(V5COUNT(S2506:S2508)&lt;3,"",AVERAGE(S2506:S2508))</f>
        <v>#NAME?</v>
      </c>
      <c r="W2506" s="41" t="e">
        <f t="shared" ca="1" si="160"/>
        <v>#NAME?</v>
      </c>
      <c r="X2506" s="41" t="e">
        <f t="shared" ca="1" si="161"/>
        <v>#NAME?</v>
      </c>
      <c r="Y2506" s="44" t="e">
        <f t="shared" ca="1" si="162"/>
        <v>#NAME?</v>
      </c>
    </row>
    <row r="2507" spans="1:25" ht="45" hidden="1" x14ac:dyDescent="0.25">
      <c r="A2507" s="3" t="s">
        <v>4438</v>
      </c>
      <c r="B2507" s="4">
        <v>45605</v>
      </c>
      <c r="C2507" s="3"/>
      <c r="D2507" s="5" t="s">
        <v>4439</v>
      </c>
      <c r="E2507" s="3" t="s">
        <v>387</v>
      </c>
      <c r="F2507" s="3">
        <v>6</v>
      </c>
      <c r="G2507" s="3">
        <v>6</v>
      </c>
      <c r="H2507" s="4">
        <v>43783</v>
      </c>
      <c r="I2507" s="3" t="s">
        <v>39</v>
      </c>
      <c r="J2507" s="3" t="s">
        <v>163</v>
      </c>
      <c r="K2507" s="3" t="s">
        <v>28</v>
      </c>
      <c r="L2507" s="5"/>
      <c r="M2507" s="5"/>
      <c r="N2507" s="3" t="e">
        <f>IF(L2507="Availability", 0, IF(AND(#REF!="Y", OR(F2507&gt;2,#REF!&gt; 0)), 1, 0))</f>
        <v>#REF!</v>
      </c>
      <c r="O2507" s="5"/>
      <c r="P2507" s="5"/>
      <c r="Q2507" s="5"/>
      <c r="R2507" s="10"/>
      <c r="S2507" s="3">
        <f>_xlfn.XLOOKUP(E2507,DelayData!C:C,DelayData!E:E,"Not Found")</f>
        <v>31</v>
      </c>
      <c r="T2507" s="3">
        <f>tbl_master[[#This Row],[Delay Mins]]</f>
        <v>31</v>
      </c>
      <c r="U2507" s="41">
        <f t="shared" si="159"/>
        <v>7</v>
      </c>
      <c r="V2507" s="41" t="e" cm="1">
        <f t="array" aca="1" ref="V2507" ca="1">IF(V5COUNT(S2507:S2509)&lt;3,"",AVERAGE(S2507:S2509))</f>
        <v>#NAME?</v>
      </c>
      <c r="W2507" s="41" t="e">
        <f t="shared" ca="1" si="160"/>
        <v>#NAME?</v>
      </c>
      <c r="X2507" s="41" t="e">
        <f t="shared" ca="1" si="161"/>
        <v>#NAME?</v>
      </c>
      <c r="Y2507" s="44" t="e">
        <f t="shared" ca="1" si="162"/>
        <v>#NAME?</v>
      </c>
    </row>
    <row r="2508" spans="1:25" ht="45" hidden="1" x14ac:dyDescent="0.25">
      <c r="A2508" s="3" t="s">
        <v>4440</v>
      </c>
      <c r="B2508" s="4">
        <v>45605</v>
      </c>
      <c r="C2508" s="3"/>
      <c r="D2508" s="5" t="s">
        <v>4441</v>
      </c>
      <c r="E2508" s="3" t="s">
        <v>4442</v>
      </c>
      <c r="F2508" s="3">
        <v>0</v>
      </c>
      <c r="G2508" s="3">
        <v>4</v>
      </c>
      <c r="H2508" s="4">
        <v>43536</v>
      </c>
      <c r="I2508" s="3" t="s">
        <v>26</v>
      </c>
      <c r="J2508" s="3" t="s">
        <v>44</v>
      </c>
      <c r="K2508" s="3" t="s">
        <v>28</v>
      </c>
      <c r="L2508" s="5"/>
      <c r="M2508" s="5"/>
      <c r="N2508" s="3" t="e">
        <f>IF(L2508="Availability", 0, IF(AND(#REF!="Y", OR(F2508&gt;2,#REF!&gt; 0)), 1, 0))</f>
        <v>#REF!</v>
      </c>
      <c r="O2508" s="5"/>
      <c r="P2508" s="5"/>
      <c r="Q2508" s="5"/>
      <c r="R2508" s="10"/>
      <c r="S2508" s="3">
        <f>_xlfn.XLOOKUP(E2508,DelayData!C:C,DelayData!E:E,"Not Found")</f>
        <v>4</v>
      </c>
      <c r="T2508" s="3">
        <f>tbl_master[[#This Row],[Delay Mins]]</f>
        <v>4</v>
      </c>
      <c r="U2508" s="41">
        <f t="shared" si="159"/>
        <v>31</v>
      </c>
      <c r="V2508" s="41" t="e" cm="1">
        <f t="array" aca="1" ref="V2508" ca="1">IF(V5COUNT(S2508:S2510)&lt;3,"",AVERAGE(S2508:S2510))</f>
        <v>#NAME?</v>
      </c>
      <c r="W2508" s="41" t="e">
        <f t="shared" ca="1" si="160"/>
        <v>#NAME?</v>
      </c>
      <c r="X2508" s="41" t="e">
        <f t="shared" ca="1" si="161"/>
        <v>#NAME?</v>
      </c>
      <c r="Y2508" s="44" t="e">
        <f t="shared" ca="1" si="162"/>
        <v>#NAME?</v>
      </c>
    </row>
    <row r="2509" spans="1:25" ht="60" hidden="1" x14ac:dyDescent="0.25">
      <c r="A2509" s="3" t="s">
        <v>4443</v>
      </c>
      <c r="B2509" s="4">
        <v>45605</v>
      </c>
      <c r="C2509" s="3"/>
      <c r="D2509" s="5" t="s">
        <v>4444</v>
      </c>
      <c r="E2509" s="3" t="s">
        <v>70</v>
      </c>
      <c r="F2509" s="3">
        <v>20</v>
      </c>
      <c r="G2509" s="3">
        <v>25</v>
      </c>
      <c r="H2509" s="4">
        <v>43532</v>
      </c>
      <c r="I2509" s="3" t="s">
        <v>71</v>
      </c>
      <c r="J2509" s="3" t="s">
        <v>55</v>
      </c>
      <c r="K2509" s="3" t="s">
        <v>28</v>
      </c>
      <c r="L2509" s="5"/>
      <c r="M2509" s="5"/>
      <c r="N2509" s="3" t="e">
        <f>IF(L2509="Availability", 0, IF(AND(#REF!="Y", OR(F2509&gt;2,#REF!&gt; 0)), 1, 0))</f>
        <v>#REF!</v>
      </c>
      <c r="O2509" s="5"/>
      <c r="P2509" s="5"/>
      <c r="Q2509" s="5"/>
      <c r="R2509" s="10"/>
      <c r="S2509" s="3">
        <f>_xlfn.XLOOKUP(E2509,DelayData!C:C,DelayData!E:E,"Not Found")</f>
        <v>27</v>
      </c>
      <c r="T2509" s="3">
        <f>tbl_master[[#This Row],[Delay Mins]]</f>
        <v>27</v>
      </c>
      <c r="U2509" s="41">
        <f t="shared" si="159"/>
        <v>4</v>
      </c>
      <c r="V2509" s="41" t="e" cm="1">
        <f t="array" aca="1" ref="V2509" ca="1">IF(V5COUNT(S2509:S2511)&lt;3,"",AVERAGE(S2509:S2511))</f>
        <v>#NAME?</v>
      </c>
      <c r="W2509" s="41" t="e">
        <f t="shared" ca="1" si="160"/>
        <v>#NAME?</v>
      </c>
      <c r="X2509" s="41" t="e">
        <f t="shared" ca="1" si="161"/>
        <v>#NAME?</v>
      </c>
      <c r="Y2509" s="44" t="e">
        <f t="shared" ca="1" si="162"/>
        <v>#NAME?</v>
      </c>
    </row>
    <row r="2510" spans="1:25" ht="60" hidden="1" x14ac:dyDescent="0.25">
      <c r="A2510" s="3" t="s">
        <v>4445</v>
      </c>
      <c r="B2510" s="4">
        <v>45604</v>
      </c>
      <c r="C2510" s="3"/>
      <c r="D2510" s="5" t="s">
        <v>3800</v>
      </c>
      <c r="E2510" s="3" t="s">
        <v>1056</v>
      </c>
      <c r="F2510" s="3">
        <v>7</v>
      </c>
      <c r="G2510" s="3">
        <v>7</v>
      </c>
      <c r="H2510" s="4">
        <v>43536</v>
      </c>
      <c r="I2510" s="3" t="s">
        <v>26</v>
      </c>
      <c r="J2510" s="3" t="s">
        <v>163</v>
      </c>
      <c r="K2510" s="3" t="s">
        <v>28</v>
      </c>
      <c r="L2510" s="5"/>
      <c r="M2510" s="5"/>
      <c r="N2510" s="3" t="e">
        <f>IF(L2510="Availability", 0, IF(AND(#REF!="Y", OR(F2510&gt;2,#REF!&gt; 0)), 1, 0))</f>
        <v>#REF!</v>
      </c>
      <c r="O2510" s="5"/>
      <c r="P2510" s="5"/>
      <c r="Q2510" s="5"/>
      <c r="R2510" s="10"/>
      <c r="S2510" s="3">
        <f>_xlfn.XLOOKUP(E2510,DelayData!C:C,DelayData!E:E,"Not Found")</f>
        <v>5</v>
      </c>
      <c r="T2510" s="3">
        <f>tbl_master[[#This Row],[Delay Mins]]</f>
        <v>5</v>
      </c>
      <c r="U2510" s="41">
        <f t="shared" si="159"/>
        <v>27</v>
      </c>
      <c r="V2510" s="41" t="e" cm="1">
        <f t="array" aca="1" ref="V2510" ca="1">IF(V5COUNT(S2510:S2512)&lt;3,"",AVERAGE(S2510:S2512))</f>
        <v>#NAME?</v>
      </c>
      <c r="W2510" s="41" t="e">
        <f t="shared" ca="1" si="160"/>
        <v>#NAME?</v>
      </c>
      <c r="X2510" s="41" t="e">
        <f t="shared" ca="1" si="161"/>
        <v>#NAME?</v>
      </c>
      <c r="Y2510" s="44" t="e">
        <f t="shared" ca="1" si="162"/>
        <v>#NAME?</v>
      </c>
    </row>
    <row r="2511" spans="1:25" ht="60" hidden="1" x14ac:dyDescent="0.25">
      <c r="A2511" s="3" t="s">
        <v>4446</v>
      </c>
      <c r="B2511" s="4">
        <v>45604</v>
      </c>
      <c r="C2511" s="3"/>
      <c r="D2511" s="5" t="s">
        <v>4447</v>
      </c>
      <c r="E2511" s="3" t="s">
        <v>95</v>
      </c>
      <c r="F2511" s="3">
        <v>6</v>
      </c>
      <c r="G2511" s="3">
        <v>6</v>
      </c>
      <c r="H2511" s="4">
        <v>43735</v>
      </c>
      <c r="I2511" s="3" t="s">
        <v>601</v>
      </c>
      <c r="J2511" s="3" t="s">
        <v>1509</v>
      </c>
      <c r="K2511" s="3" t="s">
        <v>28</v>
      </c>
      <c r="L2511" s="5"/>
      <c r="M2511" s="5"/>
      <c r="N2511" s="3" t="e">
        <f>IF(L2511="Availability", 0, IF(AND(#REF!="Y", OR(F2511&gt;2,#REF!&gt; 0)), 1, 0))</f>
        <v>#REF!</v>
      </c>
      <c r="O2511" s="5"/>
      <c r="P2511" s="5"/>
      <c r="Q2511" s="5"/>
      <c r="R2511" s="10"/>
      <c r="S2511" s="3">
        <f>_xlfn.XLOOKUP(E2511,DelayData!C:C,DelayData!E:E,"Not Found")</f>
        <v>0</v>
      </c>
      <c r="T2511" s="3">
        <f>tbl_master[[#This Row],[Delay Mins]]</f>
        <v>0</v>
      </c>
      <c r="U2511" s="41">
        <f t="shared" si="159"/>
        <v>5</v>
      </c>
      <c r="V2511" s="41" t="e" cm="1">
        <f t="array" aca="1" ref="V2511" ca="1">IF(V5COUNT(S2511:S2513)&lt;3,"",AVERAGE(S2511:S2513))</f>
        <v>#NAME?</v>
      </c>
      <c r="W2511" s="41" t="e">
        <f t="shared" ca="1" si="160"/>
        <v>#NAME?</v>
      </c>
      <c r="X2511" s="41" t="e">
        <f t="shared" ca="1" si="161"/>
        <v>#NAME?</v>
      </c>
      <c r="Y2511" s="44" t="e">
        <f t="shared" ca="1" si="162"/>
        <v>#NAME?</v>
      </c>
    </row>
    <row r="2512" spans="1:25" ht="75" hidden="1" x14ac:dyDescent="0.25">
      <c r="A2512" s="3" t="s">
        <v>4448</v>
      </c>
      <c r="B2512" s="4">
        <v>45604</v>
      </c>
      <c r="C2512" s="3"/>
      <c r="D2512" s="5" t="s">
        <v>4227</v>
      </c>
      <c r="E2512" s="3" t="s">
        <v>95</v>
      </c>
      <c r="F2512" s="3">
        <v>3</v>
      </c>
      <c r="G2512" s="3">
        <v>3</v>
      </c>
      <c r="H2512" s="4">
        <v>43572</v>
      </c>
      <c r="I2512" s="3" t="s">
        <v>26</v>
      </c>
      <c r="J2512" s="3" t="s">
        <v>361</v>
      </c>
      <c r="K2512" s="3" t="s">
        <v>28</v>
      </c>
      <c r="L2512" s="5"/>
      <c r="M2512" s="5"/>
      <c r="N2512" s="3" t="e">
        <f>IF(L2512="Availability", 0, IF(AND(#REF!="Y", OR(F2512&gt;2,#REF!&gt; 0)), 1, 0))</f>
        <v>#REF!</v>
      </c>
      <c r="O2512" s="5"/>
      <c r="P2512" s="5"/>
      <c r="Q2512" s="5"/>
      <c r="R2512" s="10"/>
      <c r="S2512" s="3">
        <f>_xlfn.XLOOKUP(E2512,DelayData!C:C,DelayData!E:E,"Not Found")</f>
        <v>0</v>
      </c>
      <c r="T2512" s="3">
        <f>tbl_master[[#This Row],[Delay Mins]]</f>
        <v>0</v>
      </c>
      <c r="U2512" s="41">
        <f t="shared" si="159"/>
        <v>0</v>
      </c>
      <c r="V2512" s="41" t="e" cm="1">
        <f t="array" aca="1" ref="V2512" ca="1">IF(V5COUNT(S2512:S2514)&lt;3,"",AVERAGE(S2512:S2514))</f>
        <v>#NAME?</v>
      </c>
      <c r="W2512" s="41" t="e">
        <f t="shared" ca="1" si="160"/>
        <v>#NAME?</v>
      </c>
      <c r="X2512" s="41" t="e">
        <f t="shared" ca="1" si="161"/>
        <v>#NAME?</v>
      </c>
      <c r="Y2512" s="44" t="e">
        <f t="shared" ca="1" si="162"/>
        <v>#NAME?</v>
      </c>
    </row>
    <row r="2513" spans="1:25" ht="30" hidden="1" x14ac:dyDescent="0.25">
      <c r="A2513" s="3" t="s">
        <v>4449</v>
      </c>
      <c r="B2513" s="4">
        <v>45604</v>
      </c>
      <c r="C2513" s="3"/>
      <c r="D2513" s="5"/>
      <c r="E2513" s="3" t="s">
        <v>95</v>
      </c>
      <c r="F2513" s="3">
        <v>0</v>
      </c>
      <c r="G2513" s="3">
        <v>10</v>
      </c>
      <c r="H2513" s="3"/>
      <c r="I2513" s="3" t="s">
        <v>33</v>
      </c>
      <c r="J2513" s="3" t="s">
        <v>27</v>
      </c>
      <c r="K2513" s="3" t="s">
        <v>28</v>
      </c>
      <c r="L2513" s="5"/>
      <c r="M2513" s="5"/>
      <c r="N2513" s="3" t="e">
        <f>IF(L2513="Availability", 0, IF(AND(#REF!="Y", OR(F2513&gt;2,#REF!&gt; 0)), 1, 0))</f>
        <v>#REF!</v>
      </c>
      <c r="O2513" s="5"/>
      <c r="P2513" s="5"/>
      <c r="Q2513" s="5"/>
      <c r="R2513" s="10"/>
      <c r="S2513" s="3">
        <f>_xlfn.XLOOKUP(E2513,DelayData!C:C,DelayData!E:E,"Not Found")</f>
        <v>0</v>
      </c>
      <c r="T2513" s="3">
        <f>tbl_master[[#This Row],[Delay Mins]]</f>
        <v>0</v>
      </c>
      <c r="U2513" s="41">
        <f t="shared" si="159"/>
        <v>0</v>
      </c>
      <c r="V2513" s="41" t="e" cm="1">
        <f t="array" aca="1" ref="V2513" ca="1">IF(V5COUNT(S2513:S2515)&lt;3,"",AVERAGE(S2513:S2515))</f>
        <v>#NAME?</v>
      </c>
      <c r="W2513" s="41" t="e">
        <f t="shared" ca="1" si="160"/>
        <v>#NAME?</v>
      </c>
      <c r="X2513" s="41" t="e">
        <f t="shared" ca="1" si="161"/>
        <v>#NAME?</v>
      </c>
      <c r="Y2513" s="44" t="e">
        <f t="shared" ca="1" si="162"/>
        <v>#NAME?</v>
      </c>
    </row>
    <row r="2514" spans="1:25" ht="30" hidden="1" x14ac:dyDescent="0.25">
      <c r="A2514" s="3" t="s">
        <v>4450</v>
      </c>
      <c r="B2514" s="4">
        <v>45604</v>
      </c>
      <c r="C2514" s="3"/>
      <c r="D2514" s="5"/>
      <c r="E2514" s="3" t="s">
        <v>87</v>
      </c>
      <c r="F2514" s="3">
        <v>6</v>
      </c>
      <c r="G2514" s="3">
        <v>8</v>
      </c>
      <c r="H2514" s="3"/>
      <c r="I2514" s="3" t="s">
        <v>119</v>
      </c>
      <c r="J2514" s="3" t="s">
        <v>163</v>
      </c>
      <c r="K2514" s="3" t="s">
        <v>28</v>
      </c>
      <c r="L2514" s="5"/>
      <c r="M2514" s="5"/>
      <c r="N2514" s="3" t="e">
        <f>IF(L2514="Availability", 0, IF(AND(#REF!="Y", OR(F2514&gt;2,#REF!&gt; 0)), 1, 0))</f>
        <v>#REF!</v>
      </c>
      <c r="O2514" s="5"/>
      <c r="P2514" s="5"/>
      <c r="Q2514" s="5"/>
      <c r="R2514" s="10"/>
      <c r="S2514" s="3">
        <f>_xlfn.XLOOKUP(E2514,DelayData!C:C,DelayData!E:E,"Not Found")</f>
        <v>0</v>
      </c>
      <c r="T2514" s="3">
        <f>tbl_master[[#This Row],[Delay Mins]]</f>
        <v>0</v>
      </c>
      <c r="U2514" s="41">
        <f t="shared" si="159"/>
        <v>0</v>
      </c>
      <c r="V2514" s="41" t="e" cm="1">
        <f t="array" aca="1" ref="V2514" ca="1">IF(V5COUNT(S2514:S2516)&lt;3,"",AVERAGE(S2514:S2516))</f>
        <v>#NAME?</v>
      </c>
      <c r="W2514" s="41" t="e">
        <f t="shared" ca="1" si="160"/>
        <v>#NAME?</v>
      </c>
      <c r="X2514" s="41" t="e">
        <f t="shared" ca="1" si="161"/>
        <v>#NAME?</v>
      </c>
      <c r="Y2514" s="44" t="e">
        <f t="shared" ca="1" si="162"/>
        <v>#NAME?</v>
      </c>
    </row>
    <row r="2515" spans="1:25" ht="30" hidden="1" x14ac:dyDescent="0.25">
      <c r="A2515" s="3" t="s">
        <v>4451</v>
      </c>
      <c r="B2515" s="4">
        <v>45604</v>
      </c>
      <c r="C2515" s="3"/>
      <c r="D2515" s="5"/>
      <c r="E2515" s="3" t="s">
        <v>87</v>
      </c>
      <c r="F2515" s="3">
        <v>4</v>
      </c>
      <c r="G2515" s="3">
        <v>4</v>
      </c>
      <c r="H2515" s="3"/>
      <c r="I2515" s="3" t="s">
        <v>88</v>
      </c>
      <c r="J2515" s="3" t="s">
        <v>361</v>
      </c>
      <c r="K2515" s="3" t="s">
        <v>28</v>
      </c>
      <c r="L2515" s="5"/>
      <c r="M2515" s="5"/>
      <c r="N2515" s="3" t="e">
        <f>IF(L2515="Availability", 0, IF(AND(#REF!="Y", OR(F2515&gt;2,#REF!&gt; 0)), 1, 0))</f>
        <v>#REF!</v>
      </c>
      <c r="O2515" s="5"/>
      <c r="P2515" s="5"/>
      <c r="Q2515" s="5"/>
      <c r="R2515" s="10"/>
      <c r="S2515" s="3">
        <f>_xlfn.XLOOKUP(E2515,DelayData!C:C,DelayData!E:E,"Not Found")</f>
        <v>0</v>
      </c>
      <c r="T2515" s="3">
        <f>tbl_master[[#This Row],[Delay Mins]]</f>
        <v>0</v>
      </c>
      <c r="U2515" s="41">
        <f t="shared" si="159"/>
        <v>0</v>
      </c>
      <c r="V2515" s="41" t="e" cm="1">
        <f t="array" aca="1" ref="V2515" ca="1">IF(V5COUNT(S2515:S2517)&lt;3,"",AVERAGE(S2515:S2517))</f>
        <v>#NAME?</v>
      </c>
      <c r="W2515" s="41" t="e">
        <f t="shared" ca="1" si="160"/>
        <v>#NAME?</v>
      </c>
      <c r="X2515" s="41" t="e">
        <f t="shared" ca="1" si="161"/>
        <v>#NAME?</v>
      </c>
      <c r="Y2515" s="44" t="e">
        <f t="shared" ca="1" si="162"/>
        <v>#NAME?</v>
      </c>
    </row>
    <row r="2516" spans="1:25" ht="30" hidden="1" x14ac:dyDescent="0.25">
      <c r="A2516" s="3" t="s">
        <v>4452</v>
      </c>
      <c r="B2516" s="4">
        <v>45604</v>
      </c>
      <c r="C2516" s="3"/>
      <c r="D2516" s="5"/>
      <c r="E2516" s="3" t="s">
        <v>128</v>
      </c>
      <c r="F2516" s="3">
        <v>6</v>
      </c>
      <c r="G2516" s="3">
        <v>10</v>
      </c>
      <c r="H2516" s="3"/>
      <c r="I2516" s="3" t="s">
        <v>33</v>
      </c>
      <c r="J2516" s="3" t="s">
        <v>288</v>
      </c>
      <c r="K2516" s="3" t="s">
        <v>28</v>
      </c>
      <c r="L2516" s="5"/>
      <c r="M2516" s="5"/>
      <c r="N2516" s="3" t="e">
        <f>IF(L2516="Availability", 0, IF(AND(#REF!="Y", OR(F2516&gt;2,#REF!&gt; 0)), 1, 0))</f>
        <v>#REF!</v>
      </c>
      <c r="O2516" s="5"/>
      <c r="P2516" s="5"/>
      <c r="Q2516" s="5"/>
      <c r="R2516" s="10"/>
      <c r="S2516" s="3">
        <f>_xlfn.XLOOKUP(E2516,DelayData!C:C,DelayData!E:E,"Not Found")</f>
        <v>3</v>
      </c>
      <c r="T2516" s="3">
        <f>tbl_master[[#This Row],[Delay Mins]]</f>
        <v>3</v>
      </c>
      <c r="U2516" s="41">
        <f t="shared" si="159"/>
        <v>0</v>
      </c>
      <c r="V2516" s="41" t="e" cm="1">
        <f t="array" aca="1" ref="V2516" ca="1">IF(V5COUNT(S2516:S2518)&lt;3,"",AVERAGE(S2516:S2518))</f>
        <v>#NAME?</v>
      </c>
      <c r="W2516" s="41" t="e">
        <f t="shared" ca="1" si="160"/>
        <v>#NAME?</v>
      </c>
      <c r="X2516" s="41" t="e">
        <f t="shared" ca="1" si="161"/>
        <v>#NAME?</v>
      </c>
      <c r="Y2516" s="44" t="e">
        <f t="shared" ca="1" si="162"/>
        <v>#NAME?</v>
      </c>
    </row>
    <row r="2517" spans="1:25" ht="60" hidden="1" x14ac:dyDescent="0.25">
      <c r="A2517" s="3" t="s">
        <v>4453</v>
      </c>
      <c r="B2517" s="4">
        <v>45604</v>
      </c>
      <c r="C2517" s="3"/>
      <c r="D2517" s="5" t="s">
        <v>4090</v>
      </c>
      <c r="E2517" s="3" t="s">
        <v>150</v>
      </c>
      <c r="F2517" s="3">
        <v>4</v>
      </c>
      <c r="G2517" s="3">
        <v>4</v>
      </c>
      <c r="H2517" s="4">
        <v>43572</v>
      </c>
      <c r="I2517" s="3" t="s">
        <v>26</v>
      </c>
      <c r="J2517" s="3" t="s">
        <v>242</v>
      </c>
      <c r="K2517" s="3" t="s">
        <v>28</v>
      </c>
      <c r="L2517" s="5"/>
      <c r="M2517" s="5"/>
      <c r="N2517" s="3" t="e">
        <f>IF(L2517="Availability", 0, IF(AND(#REF!="Y", OR(F2517&gt;2,#REF!&gt; 0)), 1, 0))</f>
        <v>#REF!</v>
      </c>
      <c r="O2517" s="5"/>
      <c r="P2517" s="5"/>
      <c r="Q2517" s="5"/>
      <c r="R2517" s="10"/>
      <c r="S2517" s="3">
        <f>_xlfn.XLOOKUP(E2517,DelayData!C:C,DelayData!E:E,"Not Found")</f>
        <v>0</v>
      </c>
      <c r="T2517" s="3">
        <f>tbl_master[[#This Row],[Delay Mins]]</f>
        <v>0</v>
      </c>
      <c r="U2517" s="41">
        <f t="shared" si="159"/>
        <v>3</v>
      </c>
      <c r="V2517" s="41" t="e" cm="1">
        <f t="array" aca="1" ref="V2517" ca="1">IF(V5COUNT(S2517:S2519)&lt;3,"",AVERAGE(S2517:S2519))</f>
        <v>#NAME?</v>
      </c>
      <c r="W2517" s="41" t="e">
        <f t="shared" ca="1" si="160"/>
        <v>#NAME?</v>
      </c>
      <c r="X2517" s="41" t="e">
        <f t="shared" ca="1" si="161"/>
        <v>#NAME?</v>
      </c>
      <c r="Y2517" s="44" t="e">
        <f t="shared" ca="1" si="162"/>
        <v>#NAME?</v>
      </c>
    </row>
    <row r="2518" spans="1:25" ht="60" hidden="1" x14ac:dyDescent="0.25">
      <c r="A2518" s="3" t="s">
        <v>4454</v>
      </c>
      <c r="B2518" s="4">
        <v>45604</v>
      </c>
      <c r="C2518" s="3"/>
      <c r="D2518" s="5" t="s">
        <v>2661</v>
      </c>
      <c r="E2518" s="3" t="s">
        <v>356</v>
      </c>
      <c r="F2518" s="3">
        <v>23</v>
      </c>
      <c r="G2518" s="3">
        <v>23</v>
      </c>
      <c r="H2518" s="4">
        <v>43847</v>
      </c>
      <c r="I2518" s="3" t="s">
        <v>54</v>
      </c>
      <c r="J2518" s="3" t="s">
        <v>55</v>
      </c>
      <c r="K2518" s="3" t="s">
        <v>28</v>
      </c>
      <c r="L2518" s="5"/>
      <c r="M2518" s="5"/>
      <c r="N2518" s="3" t="e">
        <f>IF(L2518="Availability", 0, IF(AND(#REF!="Y", OR(F2518&gt;2,#REF!&gt; 0)), 1, 0))</f>
        <v>#REF!</v>
      </c>
      <c r="O2518" s="5"/>
      <c r="P2518" s="5"/>
      <c r="Q2518" s="5"/>
      <c r="R2518" s="10"/>
      <c r="S2518" s="3">
        <f>_xlfn.XLOOKUP(E2518,DelayData!C:C,DelayData!E:E,"Not Found")</f>
        <v>17</v>
      </c>
      <c r="T2518" s="3">
        <f>tbl_master[[#This Row],[Delay Mins]]</f>
        <v>17</v>
      </c>
      <c r="U2518" s="41">
        <f t="shared" si="159"/>
        <v>0</v>
      </c>
      <c r="V2518" s="41" t="e" cm="1">
        <f t="array" aca="1" ref="V2518" ca="1">IF(V5COUNT(S2518:S2520)&lt;3,"",AVERAGE(S2518:S2520))</f>
        <v>#NAME?</v>
      </c>
      <c r="W2518" s="41" t="e">
        <f t="shared" ca="1" si="160"/>
        <v>#NAME?</v>
      </c>
      <c r="X2518" s="41" t="e">
        <f t="shared" ca="1" si="161"/>
        <v>#NAME?</v>
      </c>
      <c r="Y2518" s="44" t="e">
        <f t="shared" ca="1" si="162"/>
        <v>#NAME?</v>
      </c>
    </row>
    <row r="2519" spans="1:25" ht="60" hidden="1" x14ac:dyDescent="0.25">
      <c r="A2519" s="3" t="s">
        <v>4455</v>
      </c>
      <c r="B2519" s="4">
        <v>45604</v>
      </c>
      <c r="C2519" s="3"/>
      <c r="D2519" s="5" t="s">
        <v>1120</v>
      </c>
      <c r="E2519" s="3" t="s">
        <v>350</v>
      </c>
      <c r="F2519" s="3">
        <v>4</v>
      </c>
      <c r="G2519" s="3">
        <v>4</v>
      </c>
      <c r="H2519" s="4">
        <v>43756</v>
      </c>
      <c r="I2519" s="3" t="s">
        <v>54</v>
      </c>
      <c r="J2519" s="3" t="s">
        <v>55</v>
      </c>
      <c r="K2519" s="3" t="s">
        <v>28</v>
      </c>
      <c r="L2519" s="5"/>
      <c r="M2519" s="5"/>
      <c r="N2519" s="3" t="e">
        <f>IF(L2519="Availability", 0, IF(AND(#REF!="Y", OR(F2519&gt;2,#REF!&gt; 0)), 1, 0))</f>
        <v>#REF!</v>
      </c>
      <c r="O2519" s="5"/>
      <c r="P2519" s="5"/>
      <c r="Q2519" s="5"/>
      <c r="R2519" s="10"/>
      <c r="S2519" s="3">
        <f>_xlfn.XLOOKUP(E2519,DelayData!C:C,DelayData!E:E,"Not Found")</f>
        <v>7</v>
      </c>
      <c r="T2519" s="3">
        <f>tbl_master[[#This Row],[Delay Mins]]</f>
        <v>7</v>
      </c>
      <c r="U2519" s="41">
        <f t="shared" si="159"/>
        <v>17</v>
      </c>
      <c r="V2519" s="41" t="e" cm="1">
        <f t="array" aca="1" ref="V2519" ca="1">IF(V5COUNT(S2519:S2521)&lt;3,"",AVERAGE(S2519:S2521))</f>
        <v>#NAME?</v>
      </c>
      <c r="W2519" s="41" t="e">
        <f t="shared" ca="1" si="160"/>
        <v>#NAME?</v>
      </c>
      <c r="X2519" s="41" t="e">
        <f t="shared" ca="1" si="161"/>
        <v>#NAME?</v>
      </c>
      <c r="Y2519" s="44" t="e">
        <f t="shared" ca="1" si="162"/>
        <v>#NAME?</v>
      </c>
    </row>
    <row r="2520" spans="1:25" ht="75" hidden="1" x14ac:dyDescent="0.25">
      <c r="A2520" s="3" t="s">
        <v>4456</v>
      </c>
      <c r="B2520" s="4">
        <v>45603</v>
      </c>
      <c r="C2520" s="3"/>
      <c r="D2520" s="5" t="s">
        <v>4248</v>
      </c>
      <c r="E2520" s="3" t="s">
        <v>834</v>
      </c>
      <c r="F2520" s="3">
        <v>10</v>
      </c>
      <c r="G2520" s="3">
        <v>14</v>
      </c>
      <c r="H2520" s="4">
        <v>44040</v>
      </c>
      <c r="I2520" s="3" t="s">
        <v>39</v>
      </c>
      <c r="J2520" s="3" t="s">
        <v>163</v>
      </c>
      <c r="K2520" s="3" t="s">
        <v>28</v>
      </c>
      <c r="L2520" s="5"/>
      <c r="M2520" s="5"/>
      <c r="N2520" s="3" t="e">
        <f>IF(L2520="Availability", 0, IF(AND(#REF!="Y", OR(F2520&gt;2,#REF!&gt; 0)), 1, 0))</f>
        <v>#REF!</v>
      </c>
      <c r="O2520" s="5"/>
      <c r="P2520" s="5"/>
      <c r="Q2520" s="5"/>
      <c r="R2520" s="10"/>
      <c r="S2520" s="3">
        <f>_xlfn.XLOOKUP(E2520,DelayData!C:C,DelayData!E:E,"Not Found")</f>
        <v>0</v>
      </c>
      <c r="T2520" s="3">
        <f>tbl_master[[#This Row],[Delay Mins]]</f>
        <v>0</v>
      </c>
      <c r="U2520" s="41">
        <f t="shared" si="159"/>
        <v>7</v>
      </c>
      <c r="V2520" s="41" t="e" cm="1">
        <f t="array" aca="1" ref="V2520" ca="1">IF(V5COUNT(S2520:S2522)&lt;3,"",AVERAGE(S2520:S2522))</f>
        <v>#NAME?</v>
      </c>
      <c r="W2520" s="41" t="e">
        <f t="shared" ca="1" si="160"/>
        <v>#NAME?</v>
      </c>
      <c r="X2520" s="41" t="e">
        <f t="shared" ca="1" si="161"/>
        <v>#NAME?</v>
      </c>
      <c r="Y2520" s="44" t="e">
        <f t="shared" ca="1" si="162"/>
        <v>#NAME?</v>
      </c>
    </row>
    <row r="2521" spans="1:25" ht="105" hidden="1" x14ac:dyDescent="0.25">
      <c r="A2521" s="3" t="s">
        <v>4457</v>
      </c>
      <c r="B2521" s="4">
        <v>45602</v>
      </c>
      <c r="C2521" s="3"/>
      <c r="D2521" s="5" t="s">
        <v>4458</v>
      </c>
      <c r="E2521" s="3" t="s">
        <v>4028</v>
      </c>
      <c r="F2521" s="3">
        <v>6</v>
      </c>
      <c r="G2521" s="3">
        <v>6</v>
      </c>
      <c r="H2521" s="4">
        <v>43859</v>
      </c>
      <c r="I2521" s="3" t="s">
        <v>1611</v>
      </c>
      <c r="J2521" s="3"/>
      <c r="K2521" s="3" t="s">
        <v>424</v>
      </c>
      <c r="L2521" s="5"/>
      <c r="M2521" s="5"/>
      <c r="N2521" s="3" t="e">
        <f>IF(L2521="Availability", 0, IF(AND(#REF!="Y", OR(F2521&gt;2,#REF!&gt; 0)), 1, 0))</f>
        <v>#REF!</v>
      </c>
      <c r="O2521" s="5"/>
      <c r="P2521" s="5"/>
      <c r="Q2521" s="5"/>
      <c r="R2521" s="10"/>
      <c r="S2521" s="3">
        <f>_xlfn.XLOOKUP(E2521,DelayData!C:C,DelayData!E:E,"Not Found")</f>
        <v>78</v>
      </c>
      <c r="T2521" s="3">
        <f>tbl_master[[#This Row],[Delay Mins]]</f>
        <v>78</v>
      </c>
      <c r="U2521" s="41">
        <f t="shared" si="159"/>
        <v>0</v>
      </c>
      <c r="V2521" s="41" t="e" cm="1">
        <f t="array" aca="1" ref="V2521" ca="1">IF(V5COUNT(S2521:S2523)&lt;3,"",AVERAGE(S2521:S2523))</f>
        <v>#NAME?</v>
      </c>
      <c r="W2521" s="41" t="e">
        <f t="shared" ca="1" si="160"/>
        <v>#NAME?</v>
      </c>
      <c r="X2521" s="41" t="e">
        <f t="shared" ca="1" si="161"/>
        <v>#NAME?</v>
      </c>
      <c r="Y2521" s="44" t="e">
        <f t="shared" ca="1" si="162"/>
        <v>#NAME?</v>
      </c>
    </row>
    <row r="2522" spans="1:25" ht="60" hidden="1" x14ac:dyDescent="0.25">
      <c r="A2522" s="3" t="s">
        <v>4459</v>
      </c>
      <c r="B2522" s="4">
        <v>45602</v>
      </c>
      <c r="C2522" s="3"/>
      <c r="D2522" s="5" t="s">
        <v>4460</v>
      </c>
      <c r="E2522" s="3" t="s">
        <v>95</v>
      </c>
      <c r="F2522" s="3">
        <v>11</v>
      </c>
      <c r="G2522" s="3">
        <v>56</v>
      </c>
      <c r="H2522" s="4">
        <v>44077</v>
      </c>
      <c r="I2522" s="3" t="s">
        <v>302</v>
      </c>
      <c r="J2522" s="3" t="s">
        <v>44</v>
      </c>
      <c r="K2522" s="3" t="s">
        <v>28</v>
      </c>
      <c r="L2522" s="5"/>
      <c r="M2522" s="5"/>
      <c r="N2522" s="3" t="e">
        <f>IF(L2522="Availability", 0, IF(AND(#REF!="Y", OR(F2522&gt;2,#REF!&gt; 0)), 1, 0))</f>
        <v>#REF!</v>
      </c>
      <c r="O2522" s="5"/>
      <c r="P2522" s="5"/>
      <c r="Q2522" s="5"/>
      <c r="R2522" s="10"/>
      <c r="S2522" s="3">
        <f>_xlfn.XLOOKUP(E2522,DelayData!C:C,DelayData!E:E,"Not Found")</f>
        <v>0</v>
      </c>
      <c r="T2522" s="3">
        <f>tbl_master[[#This Row],[Delay Mins]]</f>
        <v>0</v>
      </c>
      <c r="U2522" s="41">
        <f t="shared" si="159"/>
        <v>78</v>
      </c>
      <c r="V2522" s="41" t="e" cm="1">
        <f t="array" aca="1" ref="V2522" ca="1">IF(V5COUNT(S2522:S2524)&lt;3,"",AVERAGE(S2522:S2524))</f>
        <v>#NAME?</v>
      </c>
      <c r="W2522" s="41" t="e">
        <f t="shared" ca="1" si="160"/>
        <v>#NAME?</v>
      </c>
      <c r="X2522" s="41" t="e">
        <f t="shared" ca="1" si="161"/>
        <v>#NAME?</v>
      </c>
      <c r="Y2522" s="44" t="e">
        <f t="shared" ca="1" si="162"/>
        <v>#NAME?</v>
      </c>
    </row>
    <row r="2523" spans="1:25" ht="75" hidden="1" x14ac:dyDescent="0.25">
      <c r="A2523" s="3" t="s">
        <v>4461</v>
      </c>
      <c r="B2523" s="4">
        <v>45601</v>
      </c>
      <c r="C2523" s="3"/>
      <c r="D2523" s="5" t="s">
        <v>4227</v>
      </c>
      <c r="E2523" s="3" t="s">
        <v>264</v>
      </c>
      <c r="F2523" s="3">
        <v>4</v>
      </c>
      <c r="G2523" s="3">
        <v>4</v>
      </c>
      <c r="H2523" s="4">
        <v>43536</v>
      </c>
      <c r="I2523" s="3" t="s">
        <v>26</v>
      </c>
      <c r="J2523" s="3" t="s">
        <v>163</v>
      </c>
      <c r="K2523" s="3" t="s">
        <v>28</v>
      </c>
      <c r="L2523" s="5"/>
      <c r="M2523" s="5"/>
      <c r="N2523" s="3" t="e">
        <f>IF(L2523="Availability", 0, IF(AND(#REF!="Y", OR(F2523&gt;2,#REF!&gt; 0)), 1, 0))</f>
        <v>#REF!</v>
      </c>
      <c r="O2523" s="5"/>
      <c r="P2523" s="5"/>
      <c r="Q2523" s="5"/>
      <c r="R2523" s="10"/>
      <c r="S2523" s="3">
        <f>_xlfn.XLOOKUP(E2523,DelayData!C:C,DelayData!E:E,"Not Found")</f>
        <v>24</v>
      </c>
      <c r="T2523" s="3">
        <f>tbl_master[[#This Row],[Delay Mins]]</f>
        <v>24</v>
      </c>
      <c r="U2523" s="41">
        <f t="shared" si="159"/>
        <v>0</v>
      </c>
      <c r="V2523" s="41" t="e" cm="1">
        <f t="array" aca="1" ref="V2523" ca="1">IF(V5COUNT(S2523:S2525)&lt;3,"",AVERAGE(S2523:S2525))</f>
        <v>#NAME?</v>
      </c>
      <c r="W2523" s="41" t="e">
        <f t="shared" ca="1" si="160"/>
        <v>#NAME?</v>
      </c>
      <c r="X2523" s="41" t="e">
        <f t="shared" ca="1" si="161"/>
        <v>#NAME?</v>
      </c>
      <c r="Y2523" s="44" t="e">
        <f t="shared" ca="1" si="162"/>
        <v>#NAME?</v>
      </c>
    </row>
    <row r="2524" spans="1:25" ht="30" hidden="1" x14ac:dyDescent="0.25">
      <c r="A2524" s="3" t="s">
        <v>4462</v>
      </c>
      <c r="B2524" s="4">
        <v>45601</v>
      </c>
      <c r="C2524" s="3"/>
      <c r="D2524" s="5"/>
      <c r="E2524" s="3" t="s">
        <v>95</v>
      </c>
      <c r="F2524" s="3">
        <v>6</v>
      </c>
      <c r="G2524" s="3">
        <v>11</v>
      </c>
      <c r="H2524" s="3"/>
      <c r="I2524" s="3" t="s">
        <v>119</v>
      </c>
      <c r="J2524" s="3" t="s">
        <v>361</v>
      </c>
      <c r="K2524" s="3" t="s">
        <v>28</v>
      </c>
      <c r="L2524" s="5"/>
      <c r="M2524" s="5"/>
      <c r="N2524" s="3" t="e">
        <f>IF(L2524="Availability", 0, IF(AND(#REF!="Y", OR(F2524&gt;2,#REF!&gt; 0)), 1, 0))</f>
        <v>#REF!</v>
      </c>
      <c r="O2524" s="5"/>
      <c r="P2524" s="5"/>
      <c r="Q2524" s="5"/>
      <c r="R2524" s="10"/>
      <c r="S2524" s="3">
        <f>_xlfn.XLOOKUP(E2524,DelayData!C:C,DelayData!E:E,"Not Found")</f>
        <v>0</v>
      </c>
      <c r="T2524" s="3">
        <f>tbl_master[[#This Row],[Delay Mins]]</f>
        <v>0</v>
      </c>
      <c r="U2524" s="41">
        <f t="shared" si="159"/>
        <v>24</v>
      </c>
      <c r="V2524" s="41" t="e" cm="1">
        <f t="array" aca="1" ref="V2524" ca="1">IF(V5COUNT(S2524:S2526)&lt;3,"",AVERAGE(S2524:S2526))</f>
        <v>#NAME?</v>
      </c>
      <c r="W2524" s="41" t="e">
        <f t="shared" ca="1" si="160"/>
        <v>#NAME?</v>
      </c>
      <c r="X2524" s="41" t="e">
        <f t="shared" ca="1" si="161"/>
        <v>#NAME?</v>
      </c>
      <c r="Y2524" s="44" t="e">
        <f t="shared" ca="1" si="162"/>
        <v>#NAME?</v>
      </c>
    </row>
    <row r="2525" spans="1:25" ht="30" hidden="1" x14ac:dyDescent="0.25">
      <c r="A2525" s="3" t="s">
        <v>4463</v>
      </c>
      <c r="B2525" s="4">
        <v>45601</v>
      </c>
      <c r="C2525" s="3"/>
      <c r="D2525" s="5"/>
      <c r="E2525" s="3" t="s">
        <v>118</v>
      </c>
      <c r="F2525" s="3">
        <v>2</v>
      </c>
      <c r="G2525" s="3">
        <v>4</v>
      </c>
      <c r="H2525" s="3"/>
      <c r="I2525" s="3" t="s">
        <v>119</v>
      </c>
      <c r="J2525" s="3" t="s">
        <v>163</v>
      </c>
      <c r="K2525" s="3" t="s">
        <v>28</v>
      </c>
      <c r="L2525" s="5"/>
      <c r="M2525" s="5"/>
      <c r="N2525" s="3" t="e">
        <f>IF(L2525="Availability", 0, IF(AND(#REF!="Y", OR(F2525&gt;2,#REF!&gt; 0)), 1, 0))</f>
        <v>#REF!</v>
      </c>
      <c r="O2525" s="5"/>
      <c r="P2525" s="5"/>
      <c r="Q2525" s="5"/>
      <c r="R2525" s="10"/>
      <c r="S2525" s="3">
        <f>_xlfn.XLOOKUP(E2525,DelayData!C:C,DelayData!E:E,"Not Found")</f>
        <v>0</v>
      </c>
      <c r="T2525" s="3">
        <f>tbl_master[[#This Row],[Delay Mins]]</f>
        <v>0</v>
      </c>
      <c r="U2525" s="41">
        <f t="shared" si="159"/>
        <v>0</v>
      </c>
      <c r="V2525" s="41" t="e" cm="1">
        <f t="array" aca="1" ref="V2525" ca="1">IF(V5COUNT(S2525:S2527)&lt;3,"",AVERAGE(S2525:S2527))</f>
        <v>#NAME?</v>
      </c>
      <c r="W2525" s="41" t="e">
        <f t="shared" ca="1" si="160"/>
        <v>#NAME?</v>
      </c>
      <c r="X2525" s="41" t="e">
        <f t="shared" ca="1" si="161"/>
        <v>#NAME?</v>
      </c>
      <c r="Y2525" s="44" t="e">
        <f t="shared" ca="1" si="162"/>
        <v>#NAME?</v>
      </c>
    </row>
    <row r="2526" spans="1:25" ht="60" hidden="1" x14ac:dyDescent="0.25">
      <c r="A2526" s="3" t="s">
        <v>4464</v>
      </c>
      <c r="B2526" s="4">
        <v>45601</v>
      </c>
      <c r="C2526" s="3"/>
      <c r="D2526" s="5" t="s">
        <v>1451</v>
      </c>
      <c r="E2526" s="3" t="s">
        <v>350</v>
      </c>
      <c r="F2526" s="3">
        <v>11</v>
      </c>
      <c r="G2526" s="3">
        <v>23</v>
      </c>
      <c r="H2526" s="4">
        <v>43805</v>
      </c>
      <c r="I2526" s="3" t="s">
        <v>54</v>
      </c>
      <c r="J2526" s="3" t="s">
        <v>55</v>
      </c>
      <c r="K2526" s="3" t="s">
        <v>28</v>
      </c>
      <c r="L2526" s="5"/>
      <c r="M2526" s="5"/>
      <c r="N2526" s="3" t="e">
        <f>IF(L2526="Availability", 0, IF(AND(#REF!="Y", OR(F2526&gt;2,#REF!&gt; 0)), 1, 0))</f>
        <v>#REF!</v>
      </c>
      <c r="O2526" s="5"/>
      <c r="P2526" s="5"/>
      <c r="Q2526" s="5"/>
      <c r="R2526" s="10"/>
      <c r="S2526" s="3">
        <f>_xlfn.XLOOKUP(E2526,DelayData!C:C,DelayData!E:E,"Not Found")</f>
        <v>7</v>
      </c>
      <c r="T2526" s="3">
        <f>tbl_master[[#This Row],[Delay Mins]]</f>
        <v>7</v>
      </c>
      <c r="U2526" s="41">
        <f t="shared" si="159"/>
        <v>0</v>
      </c>
      <c r="V2526" s="41" t="e" cm="1">
        <f t="array" aca="1" ref="V2526" ca="1">IF(V5COUNT(S2526:S2528)&lt;3,"",AVERAGE(S2526:S2528))</f>
        <v>#NAME?</v>
      </c>
      <c r="W2526" s="41" t="e">
        <f t="shared" ca="1" si="160"/>
        <v>#NAME?</v>
      </c>
      <c r="X2526" s="41" t="e">
        <f t="shared" ca="1" si="161"/>
        <v>#NAME?</v>
      </c>
      <c r="Y2526" s="44" t="e">
        <f t="shared" ca="1" si="162"/>
        <v>#NAME?</v>
      </c>
    </row>
    <row r="2527" spans="1:25" ht="75" hidden="1" x14ac:dyDescent="0.25">
      <c r="A2527" s="3" t="s">
        <v>4465</v>
      </c>
      <c r="B2527" s="4">
        <v>45601</v>
      </c>
      <c r="C2527" s="3"/>
      <c r="D2527" s="5" t="s">
        <v>2582</v>
      </c>
      <c r="E2527" s="3" t="s">
        <v>58</v>
      </c>
      <c r="F2527" s="3">
        <v>7</v>
      </c>
      <c r="G2527" s="3">
        <v>7</v>
      </c>
      <c r="H2527" s="4">
        <v>44064</v>
      </c>
      <c r="I2527" s="3" t="s">
        <v>59</v>
      </c>
      <c r="J2527" s="3" t="s">
        <v>55</v>
      </c>
      <c r="K2527" s="3" t="s">
        <v>28</v>
      </c>
      <c r="L2527" s="5"/>
      <c r="M2527" s="5"/>
      <c r="N2527" s="3" t="e">
        <f>IF(L2527="Availability", 0, IF(AND(#REF!="Y", OR(F2527&gt;2,#REF!&gt; 0)), 1, 0))</f>
        <v>#REF!</v>
      </c>
      <c r="O2527" s="5"/>
      <c r="P2527" s="5"/>
      <c r="Q2527" s="5"/>
      <c r="R2527" s="10"/>
      <c r="S2527" s="3">
        <f>_xlfn.XLOOKUP(E2527,DelayData!C:C,DelayData!E:E,"Not Found")</f>
        <v>2</v>
      </c>
      <c r="T2527" s="3">
        <f>tbl_master[[#This Row],[Delay Mins]]</f>
        <v>2</v>
      </c>
      <c r="U2527" s="41">
        <f t="shared" si="159"/>
        <v>7</v>
      </c>
      <c r="V2527" s="41" t="e" cm="1">
        <f t="array" aca="1" ref="V2527" ca="1">IF(V5COUNT(S2527:S2529)&lt;3,"",AVERAGE(S2527:S2529))</f>
        <v>#NAME?</v>
      </c>
      <c r="W2527" s="41" t="e">
        <f t="shared" ca="1" si="160"/>
        <v>#NAME?</v>
      </c>
      <c r="X2527" s="41" t="e">
        <f t="shared" ca="1" si="161"/>
        <v>#NAME?</v>
      </c>
      <c r="Y2527" s="44" t="e">
        <f t="shared" ca="1" si="162"/>
        <v>#NAME?</v>
      </c>
    </row>
    <row r="2528" spans="1:25" ht="75" hidden="1" x14ac:dyDescent="0.25">
      <c r="A2528" s="3" t="s">
        <v>4466</v>
      </c>
      <c r="B2528" s="4">
        <v>45600</v>
      </c>
      <c r="C2528" s="3"/>
      <c r="D2528" s="5" t="s">
        <v>4317</v>
      </c>
      <c r="E2528" s="3" t="s">
        <v>182</v>
      </c>
      <c r="F2528" s="3">
        <v>1</v>
      </c>
      <c r="G2528" s="3">
        <v>2.5</v>
      </c>
      <c r="H2528" s="4">
        <v>43847</v>
      </c>
      <c r="I2528" s="3" t="s">
        <v>26</v>
      </c>
      <c r="J2528" s="3" t="s">
        <v>183</v>
      </c>
      <c r="K2528" s="3" t="s">
        <v>28</v>
      </c>
      <c r="L2528" s="5"/>
      <c r="M2528" s="5"/>
      <c r="N2528" s="3" t="e">
        <f>IF(L2528="Availability", 0, IF(AND(#REF!="Y", OR(F2528&gt;2,#REF!&gt; 0)), 1, 0))</f>
        <v>#REF!</v>
      </c>
      <c r="O2528" s="5"/>
      <c r="P2528" s="5"/>
      <c r="Q2528" s="5"/>
      <c r="R2528" s="10"/>
      <c r="S2528" s="3">
        <f>_xlfn.XLOOKUP(E2528,DelayData!C:C,DelayData!E:E,"Not Found")</f>
        <v>0</v>
      </c>
      <c r="T2528" s="3">
        <f>tbl_master[[#This Row],[Delay Mins]]</f>
        <v>0</v>
      </c>
      <c r="U2528" s="41">
        <f t="shared" si="159"/>
        <v>2</v>
      </c>
      <c r="V2528" s="41" t="e" cm="1">
        <f t="array" aca="1" ref="V2528" ca="1">IF(V5COUNT(S2528:S2530)&lt;3,"",AVERAGE(S2528:S2530))</f>
        <v>#NAME?</v>
      </c>
      <c r="W2528" s="41" t="e">
        <f t="shared" ca="1" si="160"/>
        <v>#NAME?</v>
      </c>
      <c r="X2528" s="41" t="e">
        <f t="shared" ca="1" si="161"/>
        <v>#NAME?</v>
      </c>
      <c r="Y2528" s="44" t="e">
        <f t="shared" ca="1" si="162"/>
        <v>#NAME?</v>
      </c>
    </row>
    <row r="2529" spans="1:25" ht="75" hidden="1" x14ac:dyDescent="0.25">
      <c r="A2529" s="3" t="s">
        <v>4467</v>
      </c>
      <c r="B2529" s="4">
        <v>45600</v>
      </c>
      <c r="C2529" s="3"/>
      <c r="D2529" s="5" t="s">
        <v>4264</v>
      </c>
      <c r="E2529" s="3" t="s">
        <v>118</v>
      </c>
      <c r="F2529" s="3">
        <v>3</v>
      </c>
      <c r="G2529" s="3">
        <v>5</v>
      </c>
      <c r="H2529" s="4">
        <v>44064</v>
      </c>
      <c r="I2529" s="3" t="s">
        <v>39</v>
      </c>
      <c r="J2529" s="3" t="s">
        <v>361</v>
      </c>
      <c r="K2529" s="3" t="s">
        <v>28</v>
      </c>
      <c r="L2529" s="5"/>
      <c r="M2529" s="5"/>
      <c r="N2529" s="3" t="e">
        <f>IF(L2529="Availability", 0, IF(AND(#REF!="Y", OR(F2529&gt;2,#REF!&gt; 0)), 1, 0))</f>
        <v>#REF!</v>
      </c>
      <c r="O2529" s="5"/>
      <c r="P2529" s="5"/>
      <c r="Q2529" s="5"/>
      <c r="R2529" s="10"/>
      <c r="S2529" s="3">
        <f>_xlfn.XLOOKUP(E2529,DelayData!C:C,DelayData!E:E,"Not Found")</f>
        <v>0</v>
      </c>
      <c r="T2529" s="3">
        <f>tbl_master[[#This Row],[Delay Mins]]</f>
        <v>0</v>
      </c>
      <c r="U2529" s="41">
        <f t="shared" si="159"/>
        <v>0</v>
      </c>
      <c r="V2529" s="41" t="e" cm="1">
        <f t="array" aca="1" ref="V2529" ca="1">IF(V5COUNT(S2529:S2531)&lt;3,"",AVERAGE(S2529:S2531))</f>
        <v>#NAME?</v>
      </c>
      <c r="W2529" s="41" t="e">
        <f t="shared" ca="1" si="160"/>
        <v>#NAME?</v>
      </c>
      <c r="X2529" s="41" t="e">
        <f t="shared" ca="1" si="161"/>
        <v>#NAME?</v>
      </c>
      <c r="Y2529" s="44" t="e">
        <f t="shared" ca="1" si="162"/>
        <v>#NAME?</v>
      </c>
    </row>
    <row r="2530" spans="1:25" ht="45" hidden="1" x14ac:dyDescent="0.25">
      <c r="A2530" s="3" t="s">
        <v>4468</v>
      </c>
      <c r="B2530" s="4">
        <v>45600</v>
      </c>
      <c r="C2530" s="3"/>
      <c r="D2530" s="5" t="s">
        <v>3899</v>
      </c>
      <c r="E2530" s="3" t="s">
        <v>95</v>
      </c>
      <c r="F2530" s="3">
        <v>12</v>
      </c>
      <c r="G2530" s="3">
        <v>22</v>
      </c>
      <c r="H2530" s="4">
        <v>43679</v>
      </c>
      <c r="I2530" s="3" t="s">
        <v>39</v>
      </c>
      <c r="J2530" s="3" t="s">
        <v>361</v>
      </c>
      <c r="K2530" s="3" t="s">
        <v>28</v>
      </c>
      <c r="L2530" s="5"/>
      <c r="M2530" s="5"/>
      <c r="N2530" s="3" t="e">
        <f>IF(L2530="Availability", 0, IF(AND(#REF!="Y", OR(F2530&gt;2,#REF!&gt; 0)), 1, 0))</f>
        <v>#REF!</v>
      </c>
      <c r="O2530" s="5"/>
      <c r="P2530" s="5"/>
      <c r="Q2530" s="5"/>
      <c r="R2530" s="10"/>
      <c r="S2530" s="3">
        <f>_xlfn.XLOOKUP(E2530,DelayData!C:C,DelayData!E:E,"Not Found")</f>
        <v>0</v>
      </c>
      <c r="T2530" s="3">
        <f>tbl_master[[#This Row],[Delay Mins]]</f>
        <v>0</v>
      </c>
      <c r="U2530" s="41">
        <f t="shared" si="159"/>
        <v>0</v>
      </c>
      <c r="V2530" s="41" t="e" cm="1">
        <f t="array" aca="1" ref="V2530" ca="1">IF(V5COUNT(S2530:S2532)&lt;3,"",AVERAGE(S2530:S2532))</f>
        <v>#NAME?</v>
      </c>
      <c r="W2530" s="41" t="e">
        <f t="shared" ca="1" si="160"/>
        <v>#NAME?</v>
      </c>
      <c r="X2530" s="41" t="e">
        <f t="shared" ca="1" si="161"/>
        <v>#NAME?</v>
      </c>
      <c r="Y2530" s="44" t="e">
        <f t="shared" ca="1" si="162"/>
        <v>#NAME?</v>
      </c>
    </row>
    <row r="2531" spans="1:25" ht="60" hidden="1" x14ac:dyDescent="0.25">
      <c r="A2531" s="3" t="s">
        <v>4469</v>
      </c>
      <c r="B2531" s="4">
        <v>45600</v>
      </c>
      <c r="C2531" s="3"/>
      <c r="D2531" s="5" t="s">
        <v>1120</v>
      </c>
      <c r="E2531" s="3" t="s">
        <v>618</v>
      </c>
      <c r="F2531" s="3">
        <v>13</v>
      </c>
      <c r="G2531" s="3">
        <v>13</v>
      </c>
      <c r="H2531" s="4">
        <v>43896</v>
      </c>
      <c r="I2531" s="3" t="s">
        <v>39</v>
      </c>
      <c r="J2531" s="3" t="s">
        <v>242</v>
      </c>
      <c r="K2531" s="3" t="s">
        <v>28</v>
      </c>
      <c r="L2531" s="5"/>
      <c r="M2531" s="5"/>
      <c r="N2531" s="3" t="e">
        <f>IF(L2531="Availability", 0, IF(AND(#REF!="Y", OR(F2531&gt;2,#REF!&gt; 0)), 1, 0))</f>
        <v>#REF!</v>
      </c>
      <c r="O2531" s="5"/>
      <c r="P2531" s="5"/>
      <c r="Q2531" s="5"/>
      <c r="R2531" s="10"/>
      <c r="S2531" s="3">
        <f>_xlfn.XLOOKUP(E2531,DelayData!C:C,DelayData!E:E,"Not Found")</f>
        <v>77</v>
      </c>
      <c r="T2531" s="3">
        <f>tbl_master[[#This Row],[Delay Mins]]</f>
        <v>77</v>
      </c>
      <c r="U2531" s="41">
        <f t="shared" si="159"/>
        <v>0</v>
      </c>
      <c r="V2531" s="41" t="e" cm="1">
        <f t="array" aca="1" ref="V2531" ca="1">IF(V5COUNT(S2531:S2533)&lt;3,"",AVERAGE(S2531:S2533))</f>
        <v>#NAME?</v>
      </c>
      <c r="W2531" s="41" t="e">
        <f t="shared" ca="1" si="160"/>
        <v>#NAME?</v>
      </c>
      <c r="X2531" s="41" t="e">
        <f t="shared" ca="1" si="161"/>
        <v>#NAME?</v>
      </c>
      <c r="Y2531" s="44" t="e">
        <f t="shared" ca="1" si="162"/>
        <v>#NAME?</v>
      </c>
    </row>
    <row r="2532" spans="1:25" ht="60" hidden="1" x14ac:dyDescent="0.25">
      <c r="A2532" s="3" t="s">
        <v>4470</v>
      </c>
      <c r="B2532" s="4">
        <v>45599</v>
      </c>
      <c r="C2532" s="3"/>
      <c r="D2532" s="5" t="s">
        <v>4471</v>
      </c>
      <c r="E2532" s="3" t="s">
        <v>99</v>
      </c>
      <c r="F2532" s="3">
        <v>13</v>
      </c>
      <c r="G2532" s="3">
        <v>17</v>
      </c>
      <c r="H2532" s="4">
        <v>44064</v>
      </c>
      <c r="I2532" s="3" t="s">
        <v>39</v>
      </c>
      <c r="J2532" s="3" t="s">
        <v>163</v>
      </c>
      <c r="K2532" s="3" t="s">
        <v>28</v>
      </c>
      <c r="L2532" s="5"/>
      <c r="M2532" s="5"/>
      <c r="N2532" s="3" t="e">
        <f>IF(L2532="Availability", 0, IF(AND(#REF!="Y", OR(F2532&gt;2,#REF!&gt; 0)), 1, 0))</f>
        <v>#REF!</v>
      </c>
      <c r="O2532" s="5"/>
      <c r="P2532" s="5"/>
      <c r="Q2532" s="5"/>
      <c r="R2532" s="10"/>
      <c r="S2532" s="3">
        <f>_xlfn.XLOOKUP(E2532,DelayData!C:C,DelayData!E:E,"Not Found")</f>
        <v>12</v>
      </c>
      <c r="T2532" s="3">
        <f>tbl_master[[#This Row],[Delay Mins]]</f>
        <v>12</v>
      </c>
      <c r="U2532" s="41">
        <f t="shared" si="159"/>
        <v>77</v>
      </c>
      <c r="V2532" s="41" t="e" cm="1">
        <f t="array" aca="1" ref="V2532" ca="1">IF(V5COUNT(S2532:S2534)&lt;3,"",AVERAGE(S2532:S2534))</f>
        <v>#NAME?</v>
      </c>
      <c r="W2532" s="41" t="e">
        <f t="shared" ca="1" si="160"/>
        <v>#NAME?</v>
      </c>
      <c r="X2532" s="41" t="e">
        <f t="shared" ca="1" si="161"/>
        <v>#NAME?</v>
      </c>
      <c r="Y2532" s="44" t="e">
        <f t="shared" ca="1" si="162"/>
        <v>#NAME?</v>
      </c>
    </row>
    <row r="2533" spans="1:25" ht="75" hidden="1" x14ac:dyDescent="0.25">
      <c r="A2533" s="3" t="s">
        <v>4472</v>
      </c>
      <c r="B2533" s="4">
        <v>45599</v>
      </c>
      <c r="C2533" s="3"/>
      <c r="D2533" s="5" t="s">
        <v>4473</v>
      </c>
      <c r="E2533" s="3" t="s">
        <v>43</v>
      </c>
      <c r="F2533" s="3">
        <v>6</v>
      </c>
      <c r="G2533" s="3">
        <v>20</v>
      </c>
      <c r="H2533" s="4">
        <v>43532</v>
      </c>
      <c r="I2533" s="3" t="s">
        <v>54</v>
      </c>
      <c r="J2533" s="3" t="s">
        <v>55</v>
      </c>
      <c r="K2533" s="3" t="s">
        <v>28</v>
      </c>
      <c r="L2533" s="5"/>
      <c r="M2533" s="5"/>
      <c r="N2533" s="3" t="e">
        <f>IF(L2533="Availability", 0, IF(AND(#REF!="Y", OR(F2533&gt;2,#REF!&gt; 0)), 1, 0))</f>
        <v>#REF!</v>
      </c>
      <c r="O2533" s="5"/>
      <c r="P2533" s="5"/>
      <c r="Q2533" s="5"/>
      <c r="R2533" s="10"/>
      <c r="S2533" s="3">
        <f>_xlfn.XLOOKUP(E2533,DelayData!C:C,DelayData!E:E,"Not Found")</f>
        <v>0</v>
      </c>
      <c r="T2533" s="3">
        <f>tbl_master[[#This Row],[Delay Mins]]</f>
        <v>0</v>
      </c>
      <c r="U2533" s="41">
        <f t="shared" si="159"/>
        <v>12</v>
      </c>
      <c r="V2533" s="41" t="e" cm="1">
        <f t="array" aca="1" ref="V2533" ca="1">IF(V5COUNT(S2533:S2535)&lt;3,"",AVERAGE(S2533:S2535))</f>
        <v>#NAME?</v>
      </c>
      <c r="W2533" s="41" t="e">
        <f t="shared" ca="1" si="160"/>
        <v>#NAME?</v>
      </c>
      <c r="X2533" s="41" t="e">
        <f t="shared" ca="1" si="161"/>
        <v>#NAME?</v>
      </c>
      <c r="Y2533" s="44" t="e">
        <f t="shared" ca="1" si="162"/>
        <v>#NAME?</v>
      </c>
    </row>
    <row r="2534" spans="1:25" ht="75" hidden="1" x14ac:dyDescent="0.25">
      <c r="A2534" s="3" t="s">
        <v>4474</v>
      </c>
      <c r="B2534" s="4">
        <v>45599</v>
      </c>
      <c r="C2534" s="3"/>
      <c r="D2534" s="5" t="s">
        <v>4473</v>
      </c>
      <c r="E2534" s="3" t="s">
        <v>43</v>
      </c>
      <c r="F2534" s="3">
        <v>5</v>
      </c>
      <c r="G2534" s="3">
        <v>9</v>
      </c>
      <c r="H2534" s="4">
        <v>43532</v>
      </c>
      <c r="I2534" s="3" t="s">
        <v>302</v>
      </c>
      <c r="J2534" s="3"/>
      <c r="K2534" s="3" t="s">
        <v>34</v>
      </c>
      <c r="L2534" s="5"/>
      <c r="M2534" s="5"/>
      <c r="N2534" s="3" t="e">
        <f>IF(L2534="Availability", 0, IF(AND(#REF!="Y", OR(F2534&gt;2,#REF!&gt; 0)), 1, 0))</f>
        <v>#REF!</v>
      </c>
      <c r="O2534" s="5"/>
      <c r="P2534" s="5"/>
      <c r="Q2534" s="5"/>
      <c r="R2534" s="10"/>
      <c r="S2534" s="3">
        <f>_xlfn.XLOOKUP(E2534,DelayData!C:C,DelayData!E:E,"Not Found")</f>
        <v>0</v>
      </c>
      <c r="T2534" s="3">
        <f>tbl_master[[#This Row],[Delay Mins]]</f>
        <v>0</v>
      </c>
      <c r="U2534" s="41">
        <f t="shared" si="159"/>
        <v>0</v>
      </c>
      <c r="V2534" s="41" t="e" cm="1">
        <f t="array" aca="1" ref="V2534" ca="1">IF(V5COUNT(S2534:S2536)&lt;3,"",AVERAGE(S2534:S2536))</f>
        <v>#NAME?</v>
      </c>
      <c r="W2534" s="41" t="e">
        <f t="shared" ca="1" si="160"/>
        <v>#NAME?</v>
      </c>
      <c r="X2534" s="41" t="e">
        <f t="shared" ca="1" si="161"/>
        <v>#NAME?</v>
      </c>
      <c r="Y2534" s="44" t="e">
        <f t="shared" ca="1" si="162"/>
        <v>#NAME?</v>
      </c>
    </row>
    <row r="2535" spans="1:25" ht="45" hidden="1" x14ac:dyDescent="0.25">
      <c r="A2535" s="3" t="s">
        <v>4475</v>
      </c>
      <c r="B2535" s="4">
        <v>45599</v>
      </c>
      <c r="C2535" s="3"/>
      <c r="D2535" s="5" t="s">
        <v>4476</v>
      </c>
      <c r="E2535" s="3" t="s">
        <v>95</v>
      </c>
      <c r="F2535" s="3">
        <v>33</v>
      </c>
      <c r="G2535" s="3">
        <v>72</v>
      </c>
      <c r="H2535" s="4">
        <v>43700</v>
      </c>
      <c r="I2535" s="3" t="s">
        <v>39</v>
      </c>
      <c r="J2535" s="3" t="s">
        <v>163</v>
      </c>
      <c r="K2535" s="3" t="s">
        <v>28</v>
      </c>
      <c r="L2535" s="5"/>
      <c r="M2535" s="5"/>
      <c r="N2535" s="3" t="e">
        <f>IF(L2535="Availability", 0, IF(AND(#REF!="Y", OR(F2535&gt;2,#REF!&gt; 0)), 1, 0))</f>
        <v>#REF!</v>
      </c>
      <c r="O2535" s="5"/>
      <c r="P2535" s="5"/>
      <c r="Q2535" s="5"/>
      <c r="R2535" s="10"/>
      <c r="S2535" s="3">
        <f>_xlfn.XLOOKUP(E2535,DelayData!C:C,DelayData!E:E,"Not Found")</f>
        <v>0</v>
      </c>
      <c r="T2535" s="3">
        <f>tbl_master[[#This Row],[Delay Mins]]</f>
        <v>0</v>
      </c>
      <c r="U2535" s="41">
        <f t="shared" si="159"/>
        <v>0</v>
      </c>
      <c r="V2535" s="41" t="e" cm="1">
        <f t="array" aca="1" ref="V2535" ca="1">IF(V5COUNT(S2535:S2537)&lt;3,"",AVERAGE(S2535:S2537))</f>
        <v>#NAME?</v>
      </c>
      <c r="W2535" s="41" t="e">
        <f t="shared" ca="1" si="160"/>
        <v>#NAME?</v>
      </c>
      <c r="X2535" s="41" t="e">
        <f t="shared" ca="1" si="161"/>
        <v>#NAME?</v>
      </c>
      <c r="Y2535" s="44" t="e">
        <f t="shared" ca="1" si="162"/>
        <v>#NAME?</v>
      </c>
    </row>
    <row r="2536" spans="1:25" ht="75" hidden="1" x14ac:dyDescent="0.25">
      <c r="A2536" s="3" t="s">
        <v>4477</v>
      </c>
      <c r="B2536" s="4">
        <v>45599</v>
      </c>
      <c r="C2536" s="3"/>
      <c r="D2536" s="5" t="s">
        <v>4478</v>
      </c>
      <c r="E2536" s="3" t="s">
        <v>128</v>
      </c>
      <c r="F2536" s="3">
        <v>14</v>
      </c>
      <c r="G2536" s="3">
        <v>35</v>
      </c>
      <c r="H2536" s="4">
        <v>43584</v>
      </c>
      <c r="I2536" s="3" t="s">
        <v>203</v>
      </c>
      <c r="J2536" s="3" t="s">
        <v>239</v>
      </c>
      <c r="K2536" s="3" t="s">
        <v>28</v>
      </c>
      <c r="L2536" s="5"/>
      <c r="M2536" s="5"/>
      <c r="N2536" s="3" t="e">
        <f>IF(L2536="Availability", 0, IF(AND(#REF!="Y", OR(F2536&gt;2,#REF!&gt; 0)), 1, 0))</f>
        <v>#REF!</v>
      </c>
      <c r="O2536" s="5"/>
      <c r="P2536" s="5"/>
      <c r="Q2536" s="5"/>
      <c r="R2536" s="10"/>
      <c r="S2536" s="3">
        <f>_xlfn.XLOOKUP(E2536,DelayData!C:C,DelayData!E:E,"Not Found")</f>
        <v>3</v>
      </c>
      <c r="T2536" s="3">
        <f>tbl_master[[#This Row],[Delay Mins]]</f>
        <v>3</v>
      </c>
      <c r="U2536" s="41">
        <f t="shared" si="159"/>
        <v>0</v>
      </c>
      <c r="V2536" s="41" t="e" cm="1">
        <f t="array" aca="1" ref="V2536" ca="1">IF(V5COUNT(S2536:S2538)&lt;3,"",AVERAGE(S2536:S2538))</f>
        <v>#NAME?</v>
      </c>
      <c r="W2536" s="41" t="e">
        <f t="shared" ca="1" si="160"/>
        <v>#NAME?</v>
      </c>
      <c r="X2536" s="41" t="e">
        <f t="shared" ca="1" si="161"/>
        <v>#NAME?</v>
      </c>
      <c r="Y2536" s="44" t="e">
        <f t="shared" ca="1" si="162"/>
        <v>#NAME?</v>
      </c>
    </row>
    <row r="2537" spans="1:25" ht="30" hidden="1" x14ac:dyDescent="0.25">
      <c r="A2537" s="3" t="s">
        <v>4479</v>
      </c>
      <c r="B2537" s="4">
        <v>45599</v>
      </c>
      <c r="C2537" s="3"/>
      <c r="D2537" s="5"/>
      <c r="E2537" s="3" t="s">
        <v>48</v>
      </c>
      <c r="F2537" s="3">
        <v>5</v>
      </c>
      <c r="G2537" s="3">
        <v>9</v>
      </c>
      <c r="H2537" s="3"/>
      <c r="I2537" s="3" t="s">
        <v>33</v>
      </c>
      <c r="J2537" s="3" t="s">
        <v>288</v>
      </c>
      <c r="K2537" s="3" t="s">
        <v>28</v>
      </c>
      <c r="L2537" s="5"/>
      <c r="M2537" s="5"/>
      <c r="N2537" s="3" t="e">
        <f>IF(L2537="Availability", 0, IF(AND(#REF!="Y", OR(F2537&gt;2,#REF!&gt; 0)), 1, 0))</f>
        <v>#REF!</v>
      </c>
      <c r="O2537" s="5"/>
      <c r="P2537" s="5"/>
      <c r="Q2537" s="5"/>
      <c r="R2537" s="10"/>
      <c r="S2537" s="3">
        <f>_xlfn.XLOOKUP(E2537,DelayData!C:C,DelayData!E:E,"Not Found")</f>
        <v>0</v>
      </c>
      <c r="T2537" s="3">
        <f>tbl_master[[#This Row],[Delay Mins]]</f>
        <v>0</v>
      </c>
      <c r="U2537" s="41">
        <f t="shared" si="159"/>
        <v>3</v>
      </c>
      <c r="V2537" s="41" t="e" cm="1">
        <f t="array" aca="1" ref="V2537" ca="1">IF(V5COUNT(S2537:S2539)&lt;3,"",AVERAGE(S2537:S2539))</f>
        <v>#NAME?</v>
      </c>
      <c r="W2537" s="41" t="e">
        <f t="shared" ca="1" si="160"/>
        <v>#NAME?</v>
      </c>
      <c r="X2537" s="41" t="e">
        <f t="shared" ca="1" si="161"/>
        <v>#NAME?</v>
      </c>
      <c r="Y2537" s="44" t="e">
        <f t="shared" ca="1" si="162"/>
        <v>#NAME?</v>
      </c>
    </row>
    <row r="2538" spans="1:25" ht="75" hidden="1" x14ac:dyDescent="0.25">
      <c r="A2538" s="3" t="s">
        <v>4480</v>
      </c>
      <c r="B2538" s="4">
        <v>45599</v>
      </c>
      <c r="C2538" s="3"/>
      <c r="D2538" s="5" t="s">
        <v>4481</v>
      </c>
      <c r="E2538" s="3" t="s">
        <v>216</v>
      </c>
      <c r="F2538" s="3">
        <v>4</v>
      </c>
      <c r="G2538" s="3">
        <v>4</v>
      </c>
      <c r="H2538" s="4">
        <v>43915</v>
      </c>
      <c r="I2538" s="3" t="s">
        <v>39</v>
      </c>
      <c r="J2538" s="3" t="s">
        <v>44</v>
      </c>
      <c r="K2538" s="3" t="s">
        <v>28</v>
      </c>
      <c r="L2538" s="5"/>
      <c r="M2538" s="5"/>
      <c r="N2538" s="3" t="e">
        <f>IF(L2538="Availability", 0, IF(AND(#REF!="Y", OR(F2538&gt;2,#REF!&gt; 0)), 1, 0))</f>
        <v>#REF!</v>
      </c>
      <c r="O2538" s="5"/>
      <c r="P2538" s="5"/>
      <c r="Q2538" s="5"/>
      <c r="R2538" s="10"/>
      <c r="S2538" s="3">
        <f>_xlfn.XLOOKUP(E2538,DelayData!C:C,DelayData!E:E,"Not Found")</f>
        <v>3</v>
      </c>
      <c r="T2538" s="3">
        <f>tbl_master[[#This Row],[Delay Mins]]</f>
        <v>3</v>
      </c>
      <c r="U2538" s="41">
        <f t="shared" si="159"/>
        <v>0</v>
      </c>
      <c r="V2538" s="41" t="e" cm="1">
        <f t="array" aca="1" ref="V2538" ca="1">IF(V5COUNT(S2538:S2540)&lt;3,"",AVERAGE(S2538:S2540))</f>
        <v>#NAME?</v>
      </c>
      <c r="W2538" s="41" t="e">
        <f t="shared" ca="1" si="160"/>
        <v>#NAME?</v>
      </c>
      <c r="X2538" s="41" t="e">
        <f t="shared" ca="1" si="161"/>
        <v>#NAME?</v>
      </c>
      <c r="Y2538" s="44" t="e">
        <f t="shared" ca="1" si="162"/>
        <v>#NAME?</v>
      </c>
    </row>
    <row r="2539" spans="1:25" ht="45" hidden="1" x14ac:dyDescent="0.25">
      <c r="A2539" s="3" t="s">
        <v>4482</v>
      </c>
      <c r="B2539" s="4">
        <v>45599</v>
      </c>
      <c r="C2539" s="3"/>
      <c r="D2539" s="5" t="s">
        <v>3925</v>
      </c>
      <c r="E2539" s="3" t="s">
        <v>70</v>
      </c>
      <c r="F2539" s="3">
        <v>20</v>
      </c>
      <c r="G2539" s="3">
        <v>25</v>
      </c>
      <c r="H2539" s="4">
        <v>43550</v>
      </c>
      <c r="I2539" s="3" t="s">
        <v>26</v>
      </c>
      <c r="J2539" s="3" t="s">
        <v>27</v>
      </c>
      <c r="K2539" s="3" t="s">
        <v>28</v>
      </c>
      <c r="L2539" s="5"/>
      <c r="M2539" s="5"/>
      <c r="N2539" s="3" t="e">
        <f>IF(L2539="Availability", 0, IF(AND(#REF!="Y", OR(F2539&gt;2,#REF!&gt; 0)), 1, 0))</f>
        <v>#REF!</v>
      </c>
      <c r="O2539" s="5"/>
      <c r="P2539" s="5"/>
      <c r="Q2539" s="5"/>
      <c r="R2539" s="10"/>
      <c r="S2539" s="3">
        <f>_xlfn.XLOOKUP(E2539,DelayData!C:C,DelayData!E:E,"Not Found")</f>
        <v>27</v>
      </c>
      <c r="T2539" s="3">
        <f>tbl_master[[#This Row],[Delay Mins]]</f>
        <v>27</v>
      </c>
      <c r="U2539" s="41">
        <f t="shared" si="159"/>
        <v>3</v>
      </c>
      <c r="V2539" s="41" t="e" cm="1">
        <f t="array" aca="1" ref="V2539" ca="1">IF(V5COUNT(S2539:S2541)&lt;3,"",AVERAGE(S2539:S2541))</f>
        <v>#NAME?</v>
      </c>
      <c r="W2539" s="41" t="e">
        <f t="shared" ca="1" si="160"/>
        <v>#NAME?</v>
      </c>
      <c r="X2539" s="41" t="e">
        <f t="shared" ca="1" si="161"/>
        <v>#NAME?</v>
      </c>
      <c r="Y2539" s="44" t="e">
        <f t="shared" ca="1" si="162"/>
        <v>#NAME?</v>
      </c>
    </row>
    <row r="2540" spans="1:25" ht="30" hidden="1" x14ac:dyDescent="0.25">
      <c r="A2540" s="3" t="s">
        <v>4483</v>
      </c>
      <c r="B2540" s="4">
        <v>45598</v>
      </c>
      <c r="C2540" s="3"/>
      <c r="D2540" s="5"/>
      <c r="E2540" s="3" t="s">
        <v>193</v>
      </c>
      <c r="F2540" s="3">
        <v>1.5</v>
      </c>
      <c r="G2540" s="3">
        <v>12</v>
      </c>
      <c r="H2540" s="3"/>
      <c r="I2540" s="3" t="s">
        <v>33</v>
      </c>
      <c r="J2540" s="3" t="s">
        <v>183</v>
      </c>
      <c r="K2540" s="3" t="s">
        <v>28</v>
      </c>
      <c r="L2540" s="5"/>
      <c r="M2540" s="5"/>
      <c r="N2540" s="3" t="e">
        <f>IF(L2540="Availability", 0, IF(AND(#REF!="Y", OR(F2540&gt;2,#REF!&gt; 0)), 1, 0))</f>
        <v>#REF!</v>
      </c>
      <c r="O2540" s="5"/>
      <c r="P2540" s="5"/>
      <c r="Q2540" s="5"/>
      <c r="R2540" s="10"/>
      <c r="S2540" s="3">
        <f>_xlfn.XLOOKUP(E2540,DelayData!C:C,DelayData!E:E,"Not Found")</f>
        <v>11</v>
      </c>
      <c r="T2540" s="3">
        <f>tbl_master[[#This Row],[Delay Mins]]</f>
        <v>11</v>
      </c>
      <c r="U2540" s="41">
        <f t="shared" si="159"/>
        <v>27</v>
      </c>
      <c r="V2540" s="41" t="e" cm="1">
        <f t="array" aca="1" ref="V2540" ca="1">IF(V5COUNT(S2540:S2542)&lt;3,"",AVERAGE(S2540:S2542))</f>
        <v>#NAME?</v>
      </c>
      <c r="W2540" s="41" t="e">
        <f t="shared" ca="1" si="160"/>
        <v>#NAME?</v>
      </c>
      <c r="X2540" s="41" t="e">
        <f t="shared" ca="1" si="161"/>
        <v>#NAME?</v>
      </c>
      <c r="Y2540" s="44" t="e">
        <f t="shared" ca="1" si="162"/>
        <v>#NAME?</v>
      </c>
    </row>
    <row r="2541" spans="1:25" ht="75" hidden="1" x14ac:dyDescent="0.25">
      <c r="A2541" s="3" t="s">
        <v>4484</v>
      </c>
      <c r="B2541" s="4">
        <v>45598</v>
      </c>
      <c r="C2541" s="3"/>
      <c r="D2541" s="5" t="s">
        <v>4485</v>
      </c>
      <c r="E2541" s="3" t="s">
        <v>1056</v>
      </c>
      <c r="F2541" s="3">
        <v>3</v>
      </c>
      <c r="G2541" s="3">
        <v>3</v>
      </c>
      <c r="H2541" s="4">
        <v>43859</v>
      </c>
      <c r="I2541" s="3" t="s">
        <v>39</v>
      </c>
      <c r="J2541" s="3" t="s">
        <v>163</v>
      </c>
      <c r="K2541" s="3" t="s">
        <v>28</v>
      </c>
      <c r="L2541" s="5"/>
      <c r="M2541" s="5"/>
      <c r="N2541" s="3" t="e">
        <f>IF(L2541="Availability", 0, IF(AND(#REF!="Y", OR(F2541&gt;2,#REF!&gt; 0)), 1, 0))</f>
        <v>#REF!</v>
      </c>
      <c r="O2541" s="5"/>
      <c r="P2541" s="5"/>
      <c r="Q2541" s="5"/>
      <c r="R2541" s="10"/>
      <c r="S2541" s="3">
        <f>_xlfn.XLOOKUP(E2541,DelayData!C:C,DelayData!E:E,"Not Found")</f>
        <v>5</v>
      </c>
      <c r="T2541" s="3">
        <f>tbl_master[[#This Row],[Delay Mins]]</f>
        <v>5</v>
      </c>
      <c r="U2541" s="41">
        <f t="shared" si="159"/>
        <v>11</v>
      </c>
      <c r="V2541" s="41" t="e" cm="1">
        <f t="array" aca="1" ref="V2541" ca="1">IF(V5COUNT(S2541:S2543)&lt;3,"",AVERAGE(S2541:S2543))</f>
        <v>#NAME?</v>
      </c>
      <c r="W2541" s="41" t="e">
        <f t="shared" ca="1" si="160"/>
        <v>#NAME?</v>
      </c>
      <c r="X2541" s="41" t="e">
        <f t="shared" ca="1" si="161"/>
        <v>#NAME?</v>
      </c>
      <c r="Y2541" s="44" t="e">
        <f t="shared" ca="1" si="162"/>
        <v>#NAME?</v>
      </c>
    </row>
    <row r="2542" spans="1:25" ht="60" hidden="1" x14ac:dyDescent="0.25">
      <c r="A2542" s="3" t="s">
        <v>4486</v>
      </c>
      <c r="B2542" s="4">
        <v>45598</v>
      </c>
      <c r="C2542" s="3"/>
      <c r="D2542" s="5" t="s">
        <v>91</v>
      </c>
      <c r="E2542" s="3" t="s">
        <v>4487</v>
      </c>
      <c r="F2542" s="3">
        <v>8</v>
      </c>
      <c r="G2542" s="3">
        <v>11</v>
      </c>
      <c r="H2542" s="4">
        <v>43672</v>
      </c>
      <c r="I2542" s="3" t="s">
        <v>1800</v>
      </c>
      <c r="J2542" s="3"/>
      <c r="K2542" s="3" t="s">
        <v>34</v>
      </c>
      <c r="L2542" s="5"/>
      <c r="M2542" s="5"/>
      <c r="N2542" s="3" t="e">
        <f>IF(L2542="Availability", 0, IF(AND(#REF!="Y", OR(F2542&gt;2,#REF!&gt; 0)), 1, 0))</f>
        <v>#REF!</v>
      </c>
      <c r="O2542" s="5"/>
      <c r="P2542" s="5"/>
      <c r="Q2542" s="5"/>
      <c r="R2542" s="10"/>
      <c r="S2542" s="3" t="str">
        <f>_xlfn.XLOOKUP(E2542,DelayData!C:C,DelayData!E:E,"Not Found")</f>
        <v>Not Found</v>
      </c>
      <c r="T2542" s="3" t="str">
        <f>tbl_master[[#This Row],[Delay Mins]]</f>
        <v>Not Found</v>
      </c>
      <c r="U2542" s="41">
        <f t="shared" si="159"/>
        <v>5</v>
      </c>
      <c r="V2542" s="41" t="e" cm="1">
        <f t="array" aca="1" ref="V2542" ca="1">IF(V5COUNT(S2542:S2544)&lt;3,"",AVERAGE(S2542:S2544))</f>
        <v>#NAME?</v>
      </c>
      <c r="W2542" s="41" t="e">
        <f t="shared" ca="1" si="160"/>
        <v>#VALUE!</v>
      </c>
      <c r="X2542" s="41" t="e">
        <f t="shared" ca="1" si="161"/>
        <v>#VALUE!</v>
      </c>
      <c r="Y2542" s="44" t="e">
        <f t="shared" ca="1" si="162"/>
        <v>#VALUE!</v>
      </c>
    </row>
    <row r="2543" spans="1:25" ht="60" hidden="1" x14ac:dyDescent="0.25">
      <c r="A2543" s="3" t="s">
        <v>4488</v>
      </c>
      <c r="B2543" s="4">
        <v>45597</v>
      </c>
      <c r="C2543" s="3"/>
      <c r="D2543" s="5" t="s">
        <v>4090</v>
      </c>
      <c r="E2543" s="3" t="s">
        <v>150</v>
      </c>
      <c r="F2543" s="3">
        <v>1</v>
      </c>
      <c r="G2543" s="3">
        <v>1</v>
      </c>
      <c r="H2543" s="4">
        <v>43578</v>
      </c>
      <c r="I2543" s="3" t="s">
        <v>26</v>
      </c>
      <c r="J2543" s="3" t="s">
        <v>183</v>
      </c>
      <c r="K2543" s="3" t="s">
        <v>28</v>
      </c>
      <c r="L2543" s="5"/>
      <c r="M2543" s="5"/>
      <c r="N2543" s="3" t="e">
        <f>IF(L2543="Availability", 0, IF(AND(#REF!="Y", OR(F2543&gt;2,#REF!&gt; 0)), 1, 0))</f>
        <v>#REF!</v>
      </c>
      <c r="O2543" s="5"/>
      <c r="P2543" s="5"/>
      <c r="Q2543" s="5"/>
      <c r="R2543" s="10"/>
      <c r="S2543" s="3">
        <f>_xlfn.XLOOKUP(E2543,DelayData!C:C,DelayData!E:E,"Not Found")</f>
        <v>0</v>
      </c>
      <c r="T2543" s="3">
        <f>tbl_master[[#This Row],[Delay Mins]]</f>
        <v>0</v>
      </c>
      <c r="U2543" s="41" t="str">
        <f t="shared" si="159"/>
        <v>Not Found</v>
      </c>
      <c r="V2543" s="41" t="e" cm="1">
        <f t="array" aca="1" ref="V2543" ca="1">IF(V5COUNT(S2543:S2545)&lt;3,"",AVERAGE(S2543:S2545))</f>
        <v>#NAME?</v>
      </c>
      <c r="W2543" s="41" t="e">
        <f t="shared" ca="1" si="160"/>
        <v>#VALUE!</v>
      </c>
      <c r="X2543" s="41" t="e">
        <f t="shared" ca="1" si="161"/>
        <v>#VALUE!</v>
      </c>
      <c r="Y2543" s="44" t="e">
        <f t="shared" ca="1" si="162"/>
        <v>#VALUE!</v>
      </c>
    </row>
    <row r="2544" spans="1:25" ht="30" hidden="1" x14ac:dyDescent="0.25">
      <c r="A2544" s="3" t="s">
        <v>4489</v>
      </c>
      <c r="B2544" s="4">
        <v>45597</v>
      </c>
      <c r="C2544" s="3"/>
      <c r="D2544" s="5"/>
      <c r="E2544" s="3" t="s">
        <v>1083</v>
      </c>
      <c r="F2544" s="3">
        <v>1</v>
      </c>
      <c r="G2544" s="3">
        <v>1</v>
      </c>
      <c r="H2544" s="3"/>
      <c r="I2544" s="3" t="s">
        <v>33</v>
      </c>
      <c r="J2544" s="3" t="s">
        <v>183</v>
      </c>
      <c r="K2544" s="3" t="s">
        <v>28</v>
      </c>
      <c r="L2544" s="5"/>
      <c r="M2544" s="5"/>
      <c r="N2544" s="3" t="e">
        <f>IF(L2544="Availability", 0, IF(AND(#REF!="Y", OR(F2544&gt;2,#REF!&gt; 0)), 1, 0))</f>
        <v>#REF!</v>
      </c>
      <c r="O2544" s="5"/>
      <c r="P2544" s="5"/>
      <c r="Q2544" s="5"/>
      <c r="R2544" s="10"/>
      <c r="S2544" s="3">
        <f>_xlfn.XLOOKUP(E2544,DelayData!C:C,DelayData!E:E,"Not Found")</f>
        <v>0</v>
      </c>
      <c r="T2544" s="3">
        <f>tbl_master[[#This Row],[Delay Mins]]</f>
        <v>0</v>
      </c>
      <c r="U2544" s="41">
        <f t="shared" si="159"/>
        <v>0</v>
      </c>
      <c r="V2544" s="41" t="e" cm="1">
        <f t="array" aca="1" ref="V2544" ca="1">IF(V5COUNT(S2544:S2546)&lt;3,"",AVERAGE(S2544:S2546))</f>
        <v>#NAME?</v>
      </c>
      <c r="W2544" s="41" t="e">
        <f t="shared" ca="1" si="160"/>
        <v>#NAME?</v>
      </c>
      <c r="X2544" s="41" t="e">
        <f t="shared" ca="1" si="161"/>
        <v>#NAME?</v>
      </c>
      <c r="Y2544" s="44" t="e">
        <f t="shared" ca="1" si="162"/>
        <v>#NAME?</v>
      </c>
    </row>
    <row r="2545" spans="1:25" ht="60" hidden="1" x14ac:dyDescent="0.25">
      <c r="A2545" s="3" t="s">
        <v>4490</v>
      </c>
      <c r="B2545" s="4">
        <v>45597</v>
      </c>
      <c r="C2545" s="3"/>
      <c r="D2545" s="5" t="s">
        <v>231</v>
      </c>
      <c r="E2545" s="3" t="s">
        <v>3087</v>
      </c>
      <c r="F2545" s="3">
        <v>2</v>
      </c>
      <c r="G2545" s="3">
        <v>2</v>
      </c>
      <c r="H2545" s="4">
        <v>43532</v>
      </c>
      <c r="I2545" s="3" t="s">
        <v>26</v>
      </c>
      <c r="J2545" s="3" t="s">
        <v>183</v>
      </c>
      <c r="K2545" s="3" t="s">
        <v>28</v>
      </c>
      <c r="L2545" s="5"/>
      <c r="M2545" s="5"/>
      <c r="N2545" s="3" t="e">
        <f>IF(L2545="Availability", 0, IF(AND(#REF!="Y", OR(F2545&gt;2,#REF!&gt; 0)), 1, 0))</f>
        <v>#REF!</v>
      </c>
      <c r="O2545" s="5"/>
      <c r="P2545" s="5"/>
      <c r="Q2545" s="5"/>
      <c r="R2545" s="10"/>
      <c r="S2545" s="3">
        <f>_xlfn.XLOOKUP(E2545,DelayData!C:C,DelayData!E:E,"Not Found")</f>
        <v>0</v>
      </c>
      <c r="T2545" s="3">
        <f>tbl_master[[#This Row],[Delay Mins]]</f>
        <v>0</v>
      </c>
      <c r="U2545" s="41">
        <f t="shared" si="159"/>
        <v>0</v>
      </c>
      <c r="V2545" s="41" t="e" cm="1">
        <f t="array" aca="1" ref="V2545" ca="1">IF(V5COUNT(S2545:S2547)&lt;3,"",AVERAGE(S2545:S2547))</f>
        <v>#NAME?</v>
      </c>
      <c r="W2545" s="41" t="e">
        <f t="shared" ca="1" si="160"/>
        <v>#NAME?</v>
      </c>
      <c r="X2545" s="41" t="e">
        <f t="shared" ca="1" si="161"/>
        <v>#NAME?</v>
      </c>
      <c r="Y2545" s="44" t="e">
        <f t="shared" ca="1" si="162"/>
        <v>#NAME?</v>
      </c>
    </row>
    <row r="2546" spans="1:25" ht="60" hidden="1" x14ac:dyDescent="0.25">
      <c r="A2546" s="3" t="s">
        <v>4491</v>
      </c>
      <c r="B2546" s="4">
        <v>45597</v>
      </c>
      <c r="C2546" s="3"/>
      <c r="D2546" s="5" t="s">
        <v>231</v>
      </c>
      <c r="E2546" s="3" t="s">
        <v>241</v>
      </c>
      <c r="F2546" s="3">
        <v>2</v>
      </c>
      <c r="G2546" s="3">
        <v>2</v>
      </c>
      <c r="H2546" s="4">
        <v>43532</v>
      </c>
      <c r="I2546" s="3" t="s">
        <v>26</v>
      </c>
      <c r="J2546" s="3" t="s">
        <v>183</v>
      </c>
      <c r="K2546" s="3" t="s">
        <v>28</v>
      </c>
      <c r="L2546" s="5"/>
      <c r="M2546" s="5"/>
      <c r="N2546" s="3" t="e">
        <f>IF(L2546="Availability", 0, IF(AND(#REF!="Y", OR(F2546&gt;2,#REF!&gt; 0)), 1, 0))</f>
        <v>#REF!</v>
      </c>
      <c r="O2546" s="5"/>
      <c r="P2546" s="5"/>
      <c r="Q2546" s="5"/>
      <c r="R2546" s="10"/>
      <c r="S2546" s="3">
        <f>_xlfn.XLOOKUP(E2546,DelayData!C:C,DelayData!E:E,"Not Found")</f>
        <v>0</v>
      </c>
      <c r="T2546" s="3">
        <f>tbl_master[[#This Row],[Delay Mins]]</f>
        <v>0</v>
      </c>
      <c r="U2546" s="41">
        <f t="shared" si="159"/>
        <v>0</v>
      </c>
      <c r="V2546" s="41" t="e" cm="1">
        <f t="array" aca="1" ref="V2546" ca="1">IF(V5COUNT(S2546:S2548)&lt;3,"",AVERAGE(S2546:S2548))</f>
        <v>#NAME?</v>
      </c>
      <c r="W2546" s="41" t="e">
        <f t="shared" ca="1" si="160"/>
        <v>#NAME?</v>
      </c>
      <c r="X2546" s="41" t="e">
        <f t="shared" ca="1" si="161"/>
        <v>#NAME?</v>
      </c>
      <c r="Y2546" s="44" t="e">
        <f t="shared" ca="1" si="162"/>
        <v>#NAME?</v>
      </c>
    </row>
    <row r="2547" spans="1:25" ht="30" hidden="1" x14ac:dyDescent="0.25">
      <c r="A2547" s="3" t="s">
        <v>4492</v>
      </c>
      <c r="B2547" s="4">
        <v>45597</v>
      </c>
      <c r="C2547" s="3"/>
      <c r="D2547" s="5"/>
      <c r="E2547" s="3" t="s">
        <v>116</v>
      </c>
      <c r="F2547" s="3">
        <v>28</v>
      </c>
      <c r="G2547" s="3">
        <v>137</v>
      </c>
      <c r="H2547" s="3"/>
      <c r="I2547" s="3" t="s">
        <v>33</v>
      </c>
      <c r="J2547" s="3" t="s">
        <v>288</v>
      </c>
      <c r="K2547" s="3" t="s">
        <v>28</v>
      </c>
      <c r="L2547" s="5"/>
      <c r="M2547" s="5"/>
      <c r="N2547" s="3" t="e">
        <f>IF(L2547="Availability", 0, IF(AND(#REF!="Y", OR(F2547&gt;2,#REF!&gt; 0)), 1, 0))</f>
        <v>#REF!</v>
      </c>
      <c r="O2547" s="5"/>
      <c r="P2547" s="5"/>
      <c r="Q2547" s="5"/>
      <c r="R2547" s="10"/>
      <c r="S2547" s="3">
        <f>_xlfn.XLOOKUP(E2547,DelayData!C:C,DelayData!E:E,"Not Found")</f>
        <v>6</v>
      </c>
      <c r="T2547" s="3">
        <f>tbl_master[[#This Row],[Delay Mins]]</f>
        <v>6</v>
      </c>
      <c r="U2547" s="41">
        <f t="shared" si="159"/>
        <v>0</v>
      </c>
      <c r="V2547" s="41" t="e" cm="1">
        <f t="array" aca="1" ref="V2547" ca="1">IF(V5COUNT(S2547:S2549)&lt;3,"",AVERAGE(S2547:S2549))</f>
        <v>#NAME?</v>
      </c>
      <c r="W2547" s="41" t="e">
        <f t="shared" ca="1" si="160"/>
        <v>#NAME?</v>
      </c>
      <c r="X2547" s="41" t="e">
        <f t="shared" ca="1" si="161"/>
        <v>#NAME?</v>
      </c>
      <c r="Y2547" s="44" t="e">
        <f t="shared" ca="1" si="162"/>
        <v>#NAME?</v>
      </c>
    </row>
    <row r="2548" spans="1:25" ht="75" hidden="1" x14ac:dyDescent="0.25">
      <c r="A2548" s="3" t="s">
        <v>4493</v>
      </c>
      <c r="B2548" s="4">
        <v>45597</v>
      </c>
      <c r="C2548" s="3"/>
      <c r="D2548" s="5" t="s">
        <v>3937</v>
      </c>
      <c r="E2548" s="3"/>
      <c r="F2548" s="3">
        <v>3</v>
      </c>
      <c r="G2548" s="3">
        <v>3</v>
      </c>
      <c r="H2548" s="4">
        <v>43532</v>
      </c>
      <c r="I2548" s="3" t="s">
        <v>26</v>
      </c>
      <c r="J2548" s="3" t="s">
        <v>183</v>
      </c>
      <c r="K2548" s="3" t="s">
        <v>28</v>
      </c>
      <c r="L2548" s="5"/>
      <c r="M2548" s="5"/>
      <c r="N2548" s="3" t="e">
        <f>IF(L2548="Availability", 0, IF(AND(#REF!="Y", OR(F2548&gt;2,#REF!&gt; 0)), 1, 0))</f>
        <v>#REF!</v>
      </c>
      <c r="O2548" s="5"/>
      <c r="P2548" s="5"/>
      <c r="Q2548" s="5"/>
      <c r="R2548" s="10"/>
      <c r="S2548" s="3" t="str">
        <f>_xlfn.XLOOKUP(E2548,DelayData!C:C,DelayData!E:E,"Not Found")</f>
        <v>Not Found</v>
      </c>
      <c r="T2548" s="3" t="str">
        <f>tbl_master[[#This Row],[Delay Mins]]</f>
        <v>Not Found</v>
      </c>
      <c r="U2548" s="41">
        <f t="shared" si="159"/>
        <v>6</v>
      </c>
      <c r="V2548" s="41" t="e" cm="1">
        <f t="array" aca="1" ref="V2548" ca="1">IF(V5COUNT(S2548:S2550)&lt;3,"",AVERAGE(S2548:S2550))</f>
        <v>#NAME?</v>
      </c>
      <c r="W2548" s="41" t="e">
        <f t="shared" ca="1" si="160"/>
        <v>#VALUE!</v>
      </c>
      <c r="X2548" s="41" t="e">
        <f t="shared" ca="1" si="161"/>
        <v>#VALUE!</v>
      </c>
      <c r="Y2548" s="44" t="e">
        <f t="shared" ca="1" si="162"/>
        <v>#VALUE!</v>
      </c>
    </row>
    <row r="2549" spans="1:25" ht="75" hidden="1" x14ac:dyDescent="0.25">
      <c r="A2549" s="3" t="s">
        <v>4493</v>
      </c>
      <c r="B2549" s="4">
        <v>45596</v>
      </c>
      <c r="C2549" s="3"/>
      <c r="D2549" s="5" t="s">
        <v>3937</v>
      </c>
      <c r="E2549" s="3" t="s">
        <v>4494</v>
      </c>
      <c r="F2549" s="3">
        <v>4</v>
      </c>
      <c r="G2549" s="3">
        <v>4</v>
      </c>
      <c r="H2549" s="4">
        <v>43532</v>
      </c>
      <c r="I2549" s="3" t="s">
        <v>26</v>
      </c>
      <c r="J2549" s="3" t="s">
        <v>242</v>
      </c>
      <c r="K2549" s="3" t="s">
        <v>28</v>
      </c>
      <c r="L2549" s="5"/>
      <c r="M2549" s="5"/>
      <c r="N2549" s="3" t="e">
        <f>IF(L2549="Availability", 0, IF(AND(#REF!="Y", OR(F2549&gt;2,#REF!&gt; 0)), 1, 0))</f>
        <v>#REF!</v>
      </c>
      <c r="O2549" s="5"/>
      <c r="P2549" s="5"/>
      <c r="Q2549" s="5"/>
      <c r="R2549" s="10"/>
      <c r="S2549" s="3">
        <f>_xlfn.XLOOKUP(E2549,DelayData!C:C,DelayData!E:E,"Not Found")</f>
        <v>0</v>
      </c>
      <c r="T2549" s="3">
        <f>tbl_master[[#This Row],[Delay Mins]]</f>
        <v>0</v>
      </c>
      <c r="U2549" s="41" t="str">
        <f t="shared" si="159"/>
        <v>Not Found</v>
      </c>
      <c r="V2549" s="41" t="e" cm="1">
        <f t="array" aca="1" ref="V2549" ca="1">IF(V5COUNT(S2549:S2551)&lt;3,"",AVERAGE(S2549:S2551))</f>
        <v>#NAME?</v>
      </c>
      <c r="W2549" s="41" t="e">
        <f t="shared" ca="1" si="160"/>
        <v>#VALUE!</v>
      </c>
      <c r="X2549" s="41" t="e">
        <f t="shared" ca="1" si="161"/>
        <v>#VALUE!</v>
      </c>
      <c r="Y2549" s="44" t="e">
        <f t="shared" ca="1" si="162"/>
        <v>#VALUE!</v>
      </c>
    </row>
    <row r="2550" spans="1:25" ht="60" hidden="1" x14ac:dyDescent="0.25">
      <c r="A2550" s="3" t="s">
        <v>4495</v>
      </c>
      <c r="B2550" s="4">
        <v>45596</v>
      </c>
      <c r="C2550" s="3"/>
      <c r="D2550" s="5" t="s">
        <v>4460</v>
      </c>
      <c r="E2550" s="3" t="s">
        <v>4496</v>
      </c>
      <c r="F2550" s="3">
        <v>30</v>
      </c>
      <c r="G2550" s="3">
        <v>71</v>
      </c>
      <c r="H2550" s="4">
        <v>44077</v>
      </c>
      <c r="I2550" s="3" t="s">
        <v>601</v>
      </c>
      <c r="J2550" s="3" t="s">
        <v>763</v>
      </c>
      <c r="K2550" s="3" t="s">
        <v>28</v>
      </c>
      <c r="L2550" s="5"/>
      <c r="M2550" s="5"/>
      <c r="N2550" s="3" t="e">
        <f>IF(L2550="Availability", 0, IF(AND(#REF!="Y", OR(F2550&gt;2,#REF!&gt; 0)), 1, 0))</f>
        <v>#REF!</v>
      </c>
      <c r="O2550" s="5"/>
      <c r="P2550" s="5"/>
      <c r="Q2550" s="5"/>
      <c r="R2550" s="10"/>
      <c r="S2550" s="3" t="str">
        <f>_xlfn.XLOOKUP(E2550,DelayData!C:C,DelayData!E:E,"Not Found")</f>
        <v>Not Found</v>
      </c>
      <c r="T2550" s="3" t="str">
        <f>tbl_master[[#This Row],[Delay Mins]]</f>
        <v>Not Found</v>
      </c>
      <c r="U2550" s="41">
        <f t="shared" si="159"/>
        <v>0</v>
      </c>
      <c r="V2550" s="41" t="e" cm="1">
        <f t="array" aca="1" ref="V2550" ca="1">IF(V5COUNT(S2550:S2552)&lt;3,"",AVERAGE(S2550:S2552))</f>
        <v>#NAME?</v>
      </c>
      <c r="W2550" s="41" t="e">
        <f t="shared" ca="1" si="160"/>
        <v>#VALUE!</v>
      </c>
      <c r="X2550" s="41" t="e">
        <f t="shared" ca="1" si="161"/>
        <v>#VALUE!</v>
      </c>
      <c r="Y2550" s="44" t="e">
        <f t="shared" ca="1" si="162"/>
        <v>#VALUE!</v>
      </c>
    </row>
    <row r="2551" spans="1:25" ht="45" hidden="1" x14ac:dyDescent="0.25">
      <c r="A2551" s="3" t="s">
        <v>4497</v>
      </c>
      <c r="B2551" s="4">
        <v>45596</v>
      </c>
      <c r="C2551" s="3"/>
      <c r="D2551" s="5" t="s">
        <v>4498</v>
      </c>
      <c r="E2551" s="3" t="s">
        <v>305</v>
      </c>
      <c r="F2551" s="3">
        <v>0</v>
      </c>
      <c r="G2551" s="3">
        <v>0</v>
      </c>
      <c r="H2551" s="4">
        <v>43791</v>
      </c>
      <c r="I2551" s="3" t="s">
        <v>39</v>
      </c>
      <c r="J2551" s="3" t="s">
        <v>541</v>
      </c>
      <c r="K2551" s="3" t="s">
        <v>28</v>
      </c>
      <c r="L2551" s="5"/>
      <c r="M2551" s="5"/>
      <c r="N2551" s="3" t="e">
        <f>IF(L2551="Availability", 0, IF(AND(#REF!="Y", OR(F2551&gt;2,#REF!&gt; 0)), 1, 0))</f>
        <v>#REF!</v>
      </c>
      <c r="O2551" s="5"/>
      <c r="P2551" s="5"/>
      <c r="Q2551" s="5"/>
      <c r="R2551" s="10"/>
      <c r="S2551" s="3">
        <f>_xlfn.XLOOKUP(E2551,DelayData!C:C,DelayData!E:E,"Not Found")</f>
        <v>39</v>
      </c>
      <c r="T2551" s="3">
        <f>tbl_master[[#This Row],[Delay Mins]]</f>
        <v>39</v>
      </c>
      <c r="U2551" s="41" t="str">
        <f t="shared" si="159"/>
        <v>Not Found</v>
      </c>
      <c r="V2551" s="41" t="e" cm="1">
        <f t="array" aca="1" ref="V2551" ca="1">IF(V5COUNT(S2551:S2553)&lt;3,"",AVERAGE(S2551:S2553))</f>
        <v>#NAME?</v>
      </c>
      <c r="W2551" s="41" t="e">
        <f t="shared" ca="1" si="160"/>
        <v>#VALUE!</v>
      </c>
      <c r="X2551" s="41" t="e">
        <f t="shared" ca="1" si="161"/>
        <v>#VALUE!</v>
      </c>
      <c r="Y2551" s="44" t="e">
        <f t="shared" ca="1" si="162"/>
        <v>#VALUE!</v>
      </c>
    </row>
    <row r="2552" spans="1:25" ht="135" hidden="1" x14ac:dyDescent="0.25">
      <c r="A2552" s="3" t="s">
        <v>4499</v>
      </c>
      <c r="B2552" s="4">
        <v>45595</v>
      </c>
      <c r="C2552" s="3"/>
      <c r="D2552" s="5" t="s">
        <v>4500</v>
      </c>
      <c r="E2552" s="3" t="s">
        <v>146</v>
      </c>
      <c r="F2552" s="3">
        <v>8</v>
      </c>
      <c r="G2552" s="3">
        <v>8</v>
      </c>
      <c r="H2552" s="4">
        <v>43988</v>
      </c>
      <c r="I2552" s="3" t="s">
        <v>54</v>
      </c>
      <c r="J2552" s="3"/>
      <c r="K2552" s="3" t="s">
        <v>34</v>
      </c>
      <c r="L2552" s="5"/>
      <c r="M2552" s="5"/>
      <c r="N2552" s="3" t="e">
        <f>IF(L2552="Availability", 0, IF(AND(#REF!="Y", OR(F2552&gt;2,#REF!&gt; 0)), 1, 0))</f>
        <v>#REF!</v>
      </c>
      <c r="O2552" s="5"/>
      <c r="P2552" s="5"/>
      <c r="Q2552" s="5"/>
      <c r="R2552" s="10"/>
      <c r="S2552" s="3">
        <f>_xlfn.XLOOKUP(E2552,DelayData!C:C,DelayData!E:E,"Not Found")</f>
        <v>6</v>
      </c>
      <c r="T2552" s="3">
        <f>tbl_master[[#This Row],[Delay Mins]]</f>
        <v>6</v>
      </c>
      <c r="U2552" s="41">
        <f t="shared" si="159"/>
        <v>39</v>
      </c>
      <c r="V2552" s="41" t="e" cm="1">
        <f t="array" aca="1" ref="V2552" ca="1">IF(V5COUNT(S2552:S2554)&lt;3,"",AVERAGE(S2552:S2554))</f>
        <v>#NAME?</v>
      </c>
      <c r="W2552" s="41" t="e">
        <f t="shared" ca="1" si="160"/>
        <v>#NAME?</v>
      </c>
      <c r="X2552" s="41" t="e">
        <f t="shared" ca="1" si="161"/>
        <v>#NAME?</v>
      </c>
      <c r="Y2552" s="44" t="e">
        <f t="shared" ca="1" si="162"/>
        <v>#NAME?</v>
      </c>
    </row>
    <row r="2553" spans="1:25" ht="75" hidden="1" x14ac:dyDescent="0.25">
      <c r="A2553" s="3" t="s">
        <v>4501</v>
      </c>
      <c r="B2553" s="4">
        <v>45595</v>
      </c>
      <c r="C2553" s="3"/>
      <c r="D2553" s="5" t="s">
        <v>4288</v>
      </c>
      <c r="E2553" s="3" t="s">
        <v>4502</v>
      </c>
      <c r="F2553" s="3">
        <v>3</v>
      </c>
      <c r="G2553" s="3">
        <v>3</v>
      </c>
      <c r="H2553" s="4">
        <v>43819</v>
      </c>
      <c r="I2553" s="3" t="s">
        <v>203</v>
      </c>
      <c r="J2553" s="3" t="s">
        <v>239</v>
      </c>
      <c r="K2553" s="3" t="s">
        <v>28</v>
      </c>
      <c r="L2553" s="5"/>
      <c r="M2553" s="5"/>
      <c r="N2553" s="3" t="e">
        <f>IF(L2553="Availability", 0, IF(AND(#REF!="Y", OR(F2553&gt;2,#REF!&gt; 0)), 1, 0))</f>
        <v>#REF!</v>
      </c>
      <c r="O2553" s="5"/>
      <c r="P2553" s="5"/>
      <c r="Q2553" s="5"/>
      <c r="R2553" s="10"/>
      <c r="S2553" s="3">
        <f>_xlfn.XLOOKUP(E2553,DelayData!C:C,DelayData!E:E,"Not Found")</f>
        <v>0</v>
      </c>
      <c r="T2553" s="3">
        <f>tbl_master[[#This Row],[Delay Mins]]</f>
        <v>0</v>
      </c>
      <c r="U2553" s="41">
        <f t="shared" si="159"/>
        <v>6</v>
      </c>
      <c r="V2553" s="41" t="e" cm="1">
        <f t="array" aca="1" ref="V2553" ca="1">IF(V5COUNT(S2553:S2555)&lt;3,"",AVERAGE(S2553:S2555))</f>
        <v>#NAME?</v>
      </c>
      <c r="W2553" s="41" t="e">
        <f t="shared" ca="1" si="160"/>
        <v>#NAME?</v>
      </c>
      <c r="X2553" s="41" t="e">
        <f t="shared" ca="1" si="161"/>
        <v>#NAME?</v>
      </c>
      <c r="Y2553" s="44" t="e">
        <f t="shared" ca="1" si="162"/>
        <v>#NAME?</v>
      </c>
    </row>
    <row r="2554" spans="1:25" ht="45" hidden="1" x14ac:dyDescent="0.25">
      <c r="A2554" s="3" t="s">
        <v>4503</v>
      </c>
      <c r="B2554" s="4">
        <v>45595</v>
      </c>
      <c r="C2554" s="3"/>
      <c r="D2554" s="5" t="s">
        <v>4504</v>
      </c>
      <c r="E2554" s="3" t="s">
        <v>193</v>
      </c>
      <c r="F2554" s="3">
        <v>29</v>
      </c>
      <c r="G2554" s="3">
        <v>78</v>
      </c>
      <c r="H2554" s="4">
        <v>44077</v>
      </c>
      <c r="I2554" s="3" t="s">
        <v>39</v>
      </c>
      <c r="J2554" s="3" t="s">
        <v>541</v>
      </c>
      <c r="K2554" s="3" t="s">
        <v>28</v>
      </c>
      <c r="L2554" s="5"/>
      <c r="M2554" s="5"/>
      <c r="N2554" s="3" t="e">
        <f>IF(L2554="Availability", 0, IF(AND(#REF!="Y", OR(F2554&gt;2,#REF!&gt; 0)), 1, 0))</f>
        <v>#REF!</v>
      </c>
      <c r="O2554" s="5"/>
      <c r="P2554" s="5"/>
      <c r="Q2554" s="5"/>
      <c r="R2554" s="10"/>
      <c r="S2554" s="3">
        <f>_xlfn.XLOOKUP(E2554,DelayData!C:C,DelayData!E:E,"Not Found")</f>
        <v>11</v>
      </c>
      <c r="T2554" s="3">
        <f>tbl_master[[#This Row],[Delay Mins]]</f>
        <v>11</v>
      </c>
      <c r="U2554" s="41">
        <f t="shared" si="159"/>
        <v>0</v>
      </c>
      <c r="V2554" s="41" t="e" cm="1">
        <f t="array" aca="1" ref="V2554" ca="1">IF(V5COUNT(S2554:S2556)&lt;3,"",AVERAGE(S2554:S2556))</f>
        <v>#NAME?</v>
      </c>
      <c r="W2554" s="41" t="e">
        <f t="shared" ca="1" si="160"/>
        <v>#NAME?</v>
      </c>
      <c r="X2554" s="41" t="e">
        <f t="shared" ca="1" si="161"/>
        <v>#NAME?</v>
      </c>
      <c r="Y2554" s="44" t="e">
        <f t="shared" ca="1" si="162"/>
        <v>#NAME?</v>
      </c>
    </row>
    <row r="2555" spans="1:25" ht="30" hidden="1" x14ac:dyDescent="0.25">
      <c r="A2555" s="3" t="s">
        <v>4505</v>
      </c>
      <c r="B2555" s="4">
        <v>45595</v>
      </c>
      <c r="C2555" s="3"/>
      <c r="D2555" s="5"/>
      <c r="E2555" s="3" t="s">
        <v>333</v>
      </c>
      <c r="F2555" s="3">
        <v>2</v>
      </c>
      <c r="G2555" s="3">
        <v>2</v>
      </c>
      <c r="H2555" s="3"/>
      <c r="I2555" s="3" t="s">
        <v>33</v>
      </c>
      <c r="J2555" s="3" t="s">
        <v>288</v>
      </c>
      <c r="K2555" s="3" t="s">
        <v>28</v>
      </c>
      <c r="L2555" s="5"/>
      <c r="M2555" s="5"/>
      <c r="N2555" s="3" t="e">
        <f>IF(L2555="Availability", 0, IF(AND(#REF!="Y", OR(F2555&gt;2,#REF!&gt; 0)), 1, 0))</f>
        <v>#REF!</v>
      </c>
      <c r="O2555" s="5"/>
      <c r="P2555" s="5"/>
      <c r="Q2555" s="5"/>
      <c r="R2555" s="10"/>
      <c r="S2555" s="3">
        <f>_xlfn.XLOOKUP(E2555,DelayData!C:C,DelayData!E:E,"Not Found")</f>
        <v>0</v>
      </c>
      <c r="T2555" s="3">
        <f>tbl_master[[#This Row],[Delay Mins]]</f>
        <v>0</v>
      </c>
      <c r="U2555" s="41">
        <f t="shared" si="159"/>
        <v>11</v>
      </c>
      <c r="V2555" s="41" t="e" cm="1">
        <f t="array" aca="1" ref="V2555" ca="1">IF(V5COUNT(S2555:S2557)&lt;3,"",AVERAGE(S2555:S2557))</f>
        <v>#NAME?</v>
      </c>
      <c r="W2555" s="41" t="e">
        <f t="shared" ca="1" si="160"/>
        <v>#NAME?</v>
      </c>
      <c r="X2555" s="41" t="e">
        <f t="shared" ca="1" si="161"/>
        <v>#NAME?</v>
      </c>
      <c r="Y2555" s="44" t="e">
        <f t="shared" ca="1" si="162"/>
        <v>#NAME?</v>
      </c>
    </row>
    <row r="2556" spans="1:25" ht="30" hidden="1" x14ac:dyDescent="0.25">
      <c r="A2556" s="3" t="s">
        <v>4506</v>
      </c>
      <c r="B2556" s="4">
        <v>45595</v>
      </c>
      <c r="C2556" s="3"/>
      <c r="D2556" s="5"/>
      <c r="E2556" s="3" t="s">
        <v>819</v>
      </c>
      <c r="F2556" s="3">
        <v>5</v>
      </c>
      <c r="G2556" s="3">
        <v>10</v>
      </c>
      <c r="H2556" s="3"/>
      <c r="I2556" s="3" t="s">
        <v>33</v>
      </c>
      <c r="J2556" s="3" t="s">
        <v>288</v>
      </c>
      <c r="K2556" s="3" t="s">
        <v>28</v>
      </c>
      <c r="L2556" s="5"/>
      <c r="M2556" s="5"/>
      <c r="N2556" s="3" t="e">
        <f>IF(L2556="Availability", 0, IF(AND(#REF!="Y", OR(F2556&gt;2,#REF!&gt; 0)), 1, 0))</f>
        <v>#REF!</v>
      </c>
      <c r="O2556" s="5"/>
      <c r="P2556" s="5"/>
      <c r="Q2556" s="5"/>
      <c r="R2556" s="10"/>
      <c r="S2556" s="3">
        <f>_xlfn.XLOOKUP(E2556,DelayData!C:C,DelayData!E:E,"Not Found")</f>
        <v>25</v>
      </c>
      <c r="T2556" s="3">
        <f>tbl_master[[#This Row],[Delay Mins]]</f>
        <v>25</v>
      </c>
      <c r="U2556" s="41">
        <f t="shared" si="159"/>
        <v>0</v>
      </c>
      <c r="V2556" s="41" t="e" cm="1">
        <f t="array" aca="1" ref="V2556" ca="1">IF(V5COUNT(S2556:S2558)&lt;3,"",AVERAGE(S2556:S2558))</f>
        <v>#NAME?</v>
      </c>
      <c r="W2556" s="41" t="e">
        <f t="shared" ca="1" si="160"/>
        <v>#NAME?</v>
      </c>
      <c r="X2556" s="41" t="e">
        <f t="shared" ca="1" si="161"/>
        <v>#NAME?</v>
      </c>
      <c r="Y2556" s="44" t="e">
        <f t="shared" ca="1" si="162"/>
        <v>#NAME?</v>
      </c>
    </row>
    <row r="2557" spans="1:25" ht="60" hidden="1" x14ac:dyDescent="0.25">
      <c r="A2557" s="3" t="s">
        <v>4507</v>
      </c>
      <c r="B2557" s="4">
        <v>45595</v>
      </c>
      <c r="C2557" s="3"/>
      <c r="D2557" s="5" t="s">
        <v>1048</v>
      </c>
      <c r="E2557" s="3" t="s">
        <v>216</v>
      </c>
      <c r="F2557" s="3">
        <v>3</v>
      </c>
      <c r="G2557" s="3">
        <v>3</v>
      </c>
      <c r="H2557" s="4">
        <v>43542</v>
      </c>
      <c r="I2557" s="3" t="s">
        <v>217</v>
      </c>
      <c r="J2557" s="3"/>
      <c r="K2557" s="3" t="s">
        <v>34</v>
      </c>
      <c r="L2557" s="5"/>
      <c r="M2557" s="5"/>
      <c r="N2557" s="3" t="e">
        <f>IF(L2557="Availability", 0, IF(AND(#REF!="Y", OR(F2557&gt;2,#REF!&gt; 0)), 1, 0))</f>
        <v>#REF!</v>
      </c>
      <c r="O2557" s="5"/>
      <c r="P2557" s="5"/>
      <c r="Q2557" s="5"/>
      <c r="R2557" s="10"/>
      <c r="S2557" s="3">
        <f>_xlfn.XLOOKUP(E2557,DelayData!C:C,DelayData!E:E,"Not Found")</f>
        <v>3</v>
      </c>
      <c r="T2557" s="3">
        <f>tbl_master[[#This Row],[Delay Mins]]</f>
        <v>3</v>
      </c>
      <c r="U2557" s="41">
        <f t="shared" si="159"/>
        <v>25</v>
      </c>
      <c r="V2557" s="41" t="e" cm="1">
        <f t="array" aca="1" ref="V2557" ca="1">IF(V5COUNT(S2557:S2559)&lt;3,"",AVERAGE(S2557:S2559))</f>
        <v>#NAME?</v>
      </c>
      <c r="W2557" s="41" t="e">
        <f t="shared" ca="1" si="160"/>
        <v>#NAME?</v>
      </c>
      <c r="X2557" s="41" t="e">
        <f t="shared" ca="1" si="161"/>
        <v>#NAME?</v>
      </c>
      <c r="Y2557" s="44" t="e">
        <f t="shared" ca="1" si="162"/>
        <v>#NAME?</v>
      </c>
    </row>
    <row r="2558" spans="1:25" ht="60" hidden="1" x14ac:dyDescent="0.25">
      <c r="A2558" s="3" t="s">
        <v>4508</v>
      </c>
      <c r="B2558" s="4">
        <v>45594</v>
      </c>
      <c r="C2558" s="3"/>
      <c r="D2558" s="5" t="s">
        <v>1109</v>
      </c>
      <c r="E2558" s="3" t="s">
        <v>387</v>
      </c>
      <c r="F2558" s="3">
        <v>7</v>
      </c>
      <c r="G2558" s="3">
        <v>7</v>
      </c>
      <c r="H2558" s="4">
        <v>43572</v>
      </c>
      <c r="I2558" s="3" t="s">
        <v>26</v>
      </c>
      <c r="J2558" s="3" t="s">
        <v>163</v>
      </c>
      <c r="K2558" s="3" t="s">
        <v>28</v>
      </c>
      <c r="L2558" s="5"/>
      <c r="M2558" s="5"/>
      <c r="N2558" s="3" t="e">
        <f>IF(L2558="Availability", 0, IF(AND(#REF!="Y", OR(F2558&gt;2,#REF!&gt; 0)), 1, 0))</f>
        <v>#REF!</v>
      </c>
      <c r="O2558" s="5"/>
      <c r="P2558" s="5"/>
      <c r="Q2558" s="5"/>
      <c r="R2558" s="10"/>
      <c r="S2558" s="3">
        <f>_xlfn.XLOOKUP(E2558,DelayData!C:C,DelayData!E:E,"Not Found")</f>
        <v>31</v>
      </c>
      <c r="T2558" s="3">
        <f>tbl_master[[#This Row],[Delay Mins]]</f>
        <v>31</v>
      </c>
      <c r="U2558" s="41">
        <f t="shared" si="159"/>
        <v>3</v>
      </c>
      <c r="V2558" s="41" t="e" cm="1">
        <f t="array" aca="1" ref="V2558" ca="1">IF(V5COUNT(S2558:S2560)&lt;3,"",AVERAGE(S2558:S2560))</f>
        <v>#NAME?</v>
      </c>
      <c r="W2558" s="41" t="e">
        <f t="shared" ca="1" si="160"/>
        <v>#NAME?</v>
      </c>
      <c r="X2558" s="41" t="e">
        <f t="shared" ca="1" si="161"/>
        <v>#NAME?</v>
      </c>
      <c r="Y2558" s="44" t="e">
        <f t="shared" ca="1" si="162"/>
        <v>#NAME?</v>
      </c>
    </row>
    <row r="2559" spans="1:25" ht="75" hidden="1" x14ac:dyDescent="0.25">
      <c r="A2559" s="3" t="s">
        <v>4509</v>
      </c>
      <c r="B2559" s="4">
        <v>45594</v>
      </c>
      <c r="C2559" s="3"/>
      <c r="D2559" s="5" t="s">
        <v>999</v>
      </c>
      <c r="E2559" s="3" t="s">
        <v>70</v>
      </c>
      <c r="F2559" s="3">
        <v>26</v>
      </c>
      <c r="G2559" s="3">
        <v>26</v>
      </c>
      <c r="H2559" s="4">
        <v>43572</v>
      </c>
      <c r="I2559" s="3" t="s">
        <v>71</v>
      </c>
      <c r="J2559" s="3"/>
      <c r="K2559" s="3" t="s">
        <v>34</v>
      </c>
      <c r="L2559" s="5"/>
      <c r="M2559" s="5"/>
      <c r="N2559" s="3" t="e">
        <f>IF(L2559="Availability", 0, IF(AND(#REF!="Y", OR(F2559&gt;2,#REF!&gt; 0)), 1, 0))</f>
        <v>#REF!</v>
      </c>
      <c r="O2559" s="5"/>
      <c r="P2559" s="5"/>
      <c r="Q2559" s="5"/>
      <c r="R2559" s="10"/>
      <c r="S2559" s="3">
        <f>_xlfn.XLOOKUP(E2559,DelayData!C:C,DelayData!E:E,"Not Found")</f>
        <v>27</v>
      </c>
      <c r="T2559" s="3">
        <f>tbl_master[[#This Row],[Delay Mins]]</f>
        <v>27</v>
      </c>
      <c r="U2559" s="41">
        <f t="shared" si="159"/>
        <v>31</v>
      </c>
      <c r="V2559" s="41" t="e" cm="1">
        <f t="array" aca="1" ref="V2559" ca="1">IF(V5COUNT(S2559:S2561)&lt;3,"",AVERAGE(S2559:S2561))</f>
        <v>#NAME?</v>
      </c>
      <c r="W2559" s="41" t="e">
        <f t="shared" ca="1" si="160"/>
        <v>#NAME?</v>
      </c>
      <c r="X2559" s="41" t="e">
        <f t="shared" ca="1" si="161"/>
        <v>#NAME?</v>
      </c>
      <c r="Y2559" s="44" t="e">
        <f t="shared" ca="1" si="162"/>
        <v>#NAME?</v>
      </c>
    </row>
    <row r="2560" spans="1:25" ht="60" hidden="1" x14ac:dyDescent="0.25">
      <c r="A2560" s="3" t="s">
        <v>4510</v>
      </c>
      <c r="B2560" s="4">
        <v>45593</v>
      </c>
      <c r="C2560" s="3"/>
      <c r="D2560" s="5" t="s">
        <v>231</v>
      </c>
      <c r="E2560" s="3" t="s">
        <v>4200</v>
      </c>
      <c r="F2560" s="3">
        <v>4</v>
      </c>
      <c r="G2560" s="3">
        <v>4</v>
      </c>
      <c r="H2560" s="4">
        <v>43532</v>
      </c>
      <c r="I2560" s="3" t="s">
        <v>26</v>
      </c>
      <c r="J2560" s="3" t="s">
        <v>242</v>
      </c>
      <c r="K2560" s="3" t="s">
        <v>28</v>
      </c>
      <c r="L2560" s="5"/>
      <c r="M2560" s="5"/>
      <c r="N2560" s="3" t="e">
        <f>IF(L2560="Availability", 0, IF(AND(#REF!="Y", OR(F2560&gt;2,#REF!&gt; 0)), 1, 0))</f>
        <v>#REF!</v>
      </c>
      <c r="O2560" s="5"/>
      <c r="P2560" s="5"/>
      <c r="Q2560" s="5"/>
      <c r="R2560" s="10"/>
      <c r="S2560" s="3">
        <f>_xlfn.XLOOKUP(E2560,DelayData!C:C,DelayData!E:E,"Not Found")</f>
        <v>0</v>
      </c>
      <c r="T2560" s="3">
        <f>tbl_master[[#This Row],[Delay Mins]]</f>
        <v>0</v>
      </c>
      <c r="U2560" s="41">
        <f t="shared" si="159"/>
        <v>27</v>
      </c>
      <c r="V2560" s="41" t="e" cm="1">
        <f t="array" aca="1" ref="V2560" ca="1">IF(V5COUNT(S2560:S2562)&lt;3,"",AVERAGE(S2560:S2562))</f>
        <v>#NAME?</v>
      </c>
      <c r="W2560" s="41" t="e">
        <f t="shared" ca="1" si="160"/>
        <v>#NAME?</v>
      </c>
      <c r="X2560" s="41" t="e">
        <f t="shared" ca="1" si="161"/>
        <v>#NAME?</v>
      </c>
      <c r="Y2560" s="44" t="e">
        <f t="shared" ca="1" si="162"/>
        <v>#NAME?</v>
      </c>
    </row>
    <row r="2561" spans="1:25" ht="60" hidden="1" x14ac:dyDescent="0.25">
      <c r="A2561" s="3" t="s">
        <v>4511</v>
      </c>
      <c r="B2561" s="4">
        <v>45593</v>
      </c>
      <c r="C2561" s="3"/>
      <c r="D2561" s="5" t="s">
        <v>4090</v>
      </c>
      <c r="E2561" s="3" t="s">
        <v>150</v>
      </c>
      <c r="F2561" s="3">
        <v>1.5</v>
      </c>
      <c r="G2561" s="3">
        <v>1.5</v>
      </c>
      <c r="H2561" s="4">
        <v>43532</v>
      </c>
      <c r="I2561" s="3" t="s">
        <v>26</v>
      </c>
      <c r="J2561" s="3" t="s">
        <v>183</v>
      </c>
      <c r="K2561" s="3" t="s">
        <v>28</v>
      </c>
      <c r="L2561" s="5"/>
      <c r="M2561" s="5"/>
      <c r="N2561" s="3" t="e">
        <f>IF(L2561="Availability", 0, IF(AND(#REF!="Y", OR(F2561&gt;2,#REF!&gt; 0)), 1, 0))</f>
        <v>#REF!</v>
      </c>
      <c r="O2561" s="5"/>
      <c r="P2561" s="5"/>
      <c r="Q2561" s="5"/>
      <c r="R2561" s="10"/>
      <c r="S2561" s="3">
        <f>_xlfn.XLOOKUP(E2561,DelayData!C:C,DelayData!E:E,"Not Found")</f>
        <v>0</v>
      </c>
      <c r="T2561" s="3">
        <f>tbl_master[[#This Row],[Delay Mins]]</f>
        <v>0</v>
      </c>
      <c r="U2561" s="41">
        <f t="shared" si="159"/>
        <v>0</v>
      </c>
      <c r="V2561" s="41" t="e" cm="1">
        <f t="array" aca="1" ref="V2561" ca="1">IF(V5COUNT(S2561:S2563)&lt;3,"",AVERAGE(S2561:S2563))</f>
        <v>#NAME?</v>
      </c>
      <c r="W2561" s="41" t="e">
        <f t="shared" ca="1" si="160"/>
        <v>#NAME?</v>
      </c>
      <c r="X2561" s="41" t="e">
        <f t="shared" ca="1" si="161"/>
        <v>#NAME?</v>
      </c>
      <c r="Y2561" s="44" t="e">
        <f t="shared" ca="1" si="162"/>
        <v>#NAME?</v>
      </c>
    </row>
    <row r="2562" spans="1:25" ht="75" hidden="1" x14ac:dyDescent="0.25">
      <c r="A2562" s="3" t="s">
        <v>4512</v>
      </c>
      <c r="B2562" s="4">
        <v>45593</v>
      </c>
      <c r="C2562" s="3"/>
      <c r="D2562" s="5" t="s">
        <v>999</v>
      </c>
      <c r="E2562" s="3" t="s">
        <v>70</v>
      </c>
      <c r="F2562" s="3">
        <v>5</v>
      </c>
      <c r="G2562" s="3">
        <v>5</v>
      </c>
      <c r="H2562" s="4">
        <v>43532</v>
      </c>
      <c r="I2562" s="3" t="s">
        <v>253</v>
      </c>
      <c r="J2562" s="3" t="s">
        <v>254</v>
      </c>
      <c r="K2562" s="3" t="s">
        <v>28</v>
      </c>
      <c r="L2562" s="5"/>
      <c r="M2562" s="5"/>
      <c r="N2562" s="3" t="e">
        <f>IF(L2562="Availability", 0, IF(AND(#REF!="Y", OR(F2562&gt;2,#REF!&gt; 0)), 1, 0))</f>
        <v>#REF!</v>
      </c>
      <c r="O2562" s="5"/>
      <c r="P2562" s="5"/>
      <c r="Q2562" s="5"/>
      <c r="R2562" s="10"/>
      <c r="S2562" s="3">
        <f>_xlfn.XLOOKUP(E2562,DelayData!C:C,DelayData!E:E,"Not Found")</f>
        <v>27</v>
      </c>
      <c r="T2562" s="3">
        <f>tbl_master[[#This Row],[Delay Mins]]</f>
        <v>27</v>
      </c>
      <c r="U2562" s="41">
        <f t="shared" ref="U2562:U2625" si="163">S2561</f>
        <v>0</v>
      </c>
      <c r="V2562" s="41" t="e" cm="1">
        <f t="array" aca="1" ref="V2562" ca="1">IF(V5COUNT(S2562:S2564)&lt;3,"",AVERAGE(S2562:S2564))</f>
        <v>#NAME?</v>
      </c>
      <c r="W2562" s="41" t="e">
        <f t="shared" ref="W2562:W2625" ca="1" si="164">0.5*T2562 + 0.3*U2562 + 0.2*V2562</f>
        <v>#NAME?</v>
      </c>
      <c r="X2562" s="41" t="e">
        <f t="shared" ref="X2562:X2625" ca="1" si="165">S2562 - W2562</f>
        <v>#NAME?</v>
      </c>
      <c r="Y2562" s="44" t="e">
        <f t="shared" ref="Y2562:Y2625" ca="1" si="166">ABS(S2562 - W2562)</f>
        <v>#NAME?</v>
      </c>
    </row>
    <row r="2563" spans="1:25" ht="45" hidden="1" x14ac:dyDescent="0.25">
      <c r="A2563" s="3" t="s">
        <v>4513</v>
      </c>
      <c r="B2563" s="4">
        <v>45592</v>
      </c>
      <c r="C2563" s="3"/>
      <c r="D2563" s="5" t="s">
        <v>4514</v>
      </c>
      <c r="E2563" s="3" t="s">
        <v>2153</v>
      </c>
      <c r="F2563" s="3">
        <v>19</v>
      </c>
      <c r="G2563" s="3">
        <v>40</v>
      </c>
      <c r="H2563" s="4">
        <v>43957</v>
      </c>
      <c r="I2563" s="3" t="s">
        <v>39</v>
      </c>
      <c r="J2563" s="3" t="s">
        <v>541</v>
      </c>
      <c r="K2563" s="3" t="s">
        <v>28</v>
      </c>
      <c r="L2563" s="5"/>
      <c r="M2563" s="5"/>
      <c r="N2563" s="3" t="e">
        <f>IF(L2563="Availability", 0, IF(AND(#REF!="Y", OR(F2563&gt;2,#REF!&gt; 0)), 1, 0))</f>
        <v>#REF!</v>
      </c>
      <c r="O2563" s="5"/>
      <c r="P2563" s="5"/>
      <c r="Q2563" s="5"/>
      <c r="R2563" s="10"/>
      <c r="S2563" s="3">
        <f>_xlfn.XLOOKUP(E2563,DelayData!C:C,DelayData!E:E,"Not Found")</f>
        <v>31</v>
      </c>
      <c r="T2563" s="3">
        <f>tbl_master[[#This Row],[Delay Mins]]</f>
        <v>31</v>
      </c>
      <c r="U2563" s="41">
        <f t="shared" si="163"/>
        <v>27</v>
      </c>
      <c r="V2563" s="41" t="e" cm="1">
        <f t="array" aca="1" ref="V2563" ca="1">IF(V5COUNT(S2563:S2565)&lt;3,"",AVERAGE(S2563:S2565))</f>
        <v>#NAME?</v>
      </c>
      <c r="W2563" s="41" t="e">
        <f t="shared" ca="1" si="164"/>
        <v>#NAME?</v>
      </c>
      <c r="X2563" s="41" t="e">
        <f t="shared" ca="1" si="165"/>
        <v>#NAME?</v>
      </c>
      <c r="Y2563" s="44" t="e">
        <f t="shared" ca="1" si="166"/>
        <v>#NAME?</v>
      </c>
    </row>
    <row r="2564" spans="1:25" ht="75" hidden="1" x14ac:dyDescent="0.25">
      <c r="A2564" s="3" t="s">
        <v>4515</v>
      </c>
      <c r="B2564" s="4">
        <v>45592</v>
      </c>
      <c r="C2564" s="3"/>
      <c r="D2564" s="5" t="s">
        <v>4516</v>
      </c>
      <c r="E2564" s="3" t="s">
        <v>95</v>
      </c>
      <c r="F2564" s="3">
        <v>10</v>
      </c>
      <c r="G2564" s="3">
        <v>18</v>
      </c>
      <c r="H2564" s="4">
        <v>43714</v>
      </c>
      <c r="I2564" s="3" t="s">
        <v>26</v>
      </c>
      <c r="J2564" s="3"/>
      <c r="K2564" s="3" t="s">
        <v>34</v>
      </c>
      <c r="L2564" s="5"/>
      <c r="M2564" s="5"/>
      <c r="N2564" s="3" t="e">
        <f>IF(L2564="Availability", 0, IF(AND(#REF!="Y", OR(F2564&gt;2,#REF!&gt; 0)), 1, 0))</f>
        <v>#REF!</v>
      </c>
      <c r="O2564" s="5"/>
      <c r="P2564" s="5"/>
      <c r="Q2564" s="5"/>
      <c r="R2564" s="10"/>
      <c r="S2564" s="3">
        <f>_xlfn.XLOOKUP(E2564,DelayData!C:C,DelayData!E:E,"Not Found")</f>
        <v>0</v>
      </c>
      <c r="T2564" s="3">
        <f>tbl_master[[#This Row],[Delay Mins]]</f>
        <v>0</v>
      </c>
      <c r="U2564" s="41">
        <f t="shared" si="163"/>
        <v>31</v>
      </c>
      <c r="V2564" s="41" t="e" cm="1">
        <f t="array" aca="1" ref="V2564" ca="1">IF(V5COUNT(S2564:S2566)&lt;3,"",AVERAGE(S2564:S2566))</f>
        <v>#NAME?</v>
      </c>
      <c r="W2564" s="41" t="e">
        <f t="shared" ca="1" si="164"/>
        <v>#NAME?</v>
      </c>
      <c r="X2564" s="41" t="e">
        <f t="shared" ca="1" si="165"/>
        <v>#NAME?</v>
      </c>
      <c r="Y2564" s="44" t="e">
        <f t="shared" ca="1" si="166"/>
        <v>#NAME?</v>
      </c>
    </row>
    <row r="2565" spans="1:25" ht="60" hidden="1" x14ac:dyDescent="0.25">
      <c r="A2565" s="3" t="s">
        <v>4517</v>
      </c>
      <c r="B2565" s="4">
        <v>45592</v>
      </c>
      <c r="C2565" s="3"/>
      <c r="D2565" s="5" t="s">
        <v>4518</v>
      </c>
      <c r="E2565" s="3" t="s">
        <v>116</v>
      </c>
      <c r="F2565" s="3">
        <v>26</v>
      </c>
      <c r="G2565" s="3">
        <v>29</v>
      </c>
      <c r="H2565" s="4">
        <v>43714</v>
      </c>
      <c r="I2565" s="3" t="s">
        <v>26</v>
      </c>
      <c r="J2565" s="3" t="s">
        <v>163</v>
      </c>
      <c r="K2565" s="3" t="s">
        <v>28</v>
      </c>
      <c r="L2565" s="5"/>
      <c r="M2565" s="5"/>
      <c r="N2565" s="3" t="e">
        <f>IF(L2565="Availability", 0, IF(AND(#REF!="Y", OR(F2565&gt;2,#REF!&gt; 0)), 1, 0))</f>
        <v>#REF!</v>
      </c>
      <c r="O2565" s="5"/>
      <c r="P2565" s="5"/>
      <c r="Q2565" s="5"/>
      <c r="R2565" s="10"/>
      <c r="S2565" s="3">
        <f>_xlfn.XLOOKUP(E2565,DelayData!C:C,DelayData!E:E,"Not Found")</f>
        <v>6</v>
      </c>
      <c r="T2565" s="3">
        <f>tbl_master[[#This Row],[Delay Mins]]</f>
        <v>6</v>
      </c>
      <c r="U2565" s="41">
        <f t="shared" si="163"/>
        <v>0</v>
      </c>
      <c r="V2565" s="41" t="e" cm="1">
        <f t="array" aca="1" ref="V2565" ca="1">IF(V5COUNT(S2565:S2567)&lt;3,"",AVERAGE(S2565:S2567))</f>
        <v>#NAME?</v>
      </c>
      <c r="W2565" s="41" t="e">
        <f t="shared" ca="1" si="164"/>
        <v>#NAME?</v>
      </c>
      <c r="X2565" s="41" t="e">
        <f t="shared" ca="1" si="165"/>
        <v>#NAME?</v>
      </c>
      <c r="Y2565" s="44" t="e">
        <f t="shared" ca="1" si="166"/>
        <v>#NAME?</v>
      </c>
    </row>
    <row r="2566" spans="1:25" ht="75" hidden="1" x14ac:dyDescent="0.25">
      <c r="A2566" s="3" t="s">
        <v>4519</v>
      </c>
      <c r="B2566" s="4">
        <v>45592</v>
      </c>
      <c r="C2566" s="3"/>
      <c r="D2566" s="5" t="s">
        <v>3835</v>
      </c>
      <c r="E2566" s="3" t="s">
        <v>264</v>
      </c>
      <c r="F2566" s="3">
        <v>12</v>
      </c>
      <c r="G2566" s="3">
        <v>52</v>
      </c>
      <c r="H2566" s="4">
        <v>43545</v>
      </c>
      <c r="I2566" s="3" t="s">
        <v>203</v>
      </c>
      <c r="J2566" s="3" t="s">
        <v>239</v>
      </c>
      <c r="K2566" s="3" t="s">
        <v>28</v>
      </c>
      <c r="L2566" s="5"/>
      <c r="M2566" s="5"/>
      <c r="N2566" s="3" t="e">
        <f>IF(L2566="Availability", 0, IF(AND(#REF!="Y", OR(F2566&gt;2,#REF!&gt; 0)), 1, 0))</f>
        <v>#REF!</v>
      </c>
      <c r="O2566" s="5"/>
      <c r="P2566" s="5"/>
      <c r="Q2566" s="5"/>
      <c r="R2566" s="10"/>
      <c r="S2566" s="3">
        <f>_xlfn.XLOOKUP(E2566,DelayData!C:C,DelayData!E:E,"Not Found")</f>
        <v>24</v>
      </c>
      <c r="T2566" s="3">
        <f>tbl_master[[#This Row],[Delay Mins]]</f>
        <v>24</v>
      </c>
      <c r="U2566" s="41">
        <f t="shared" si="163"/>
        <v>6</v>
      </c>
      <c r="V2566" s="41" t="e" cm="1">
        <f t="array" aca="1" ref="V2566" ca="1">IF(V5COUNT(S2566:S2568)&lt;3,"",AVERAGE(S2566:S2568))</f>
        <v>#NAME?</v>
      </c>
      <c r="W2566" s="41" t="e">
        <f t="shared" ca="1" si="164"/>
        <v>#NAME?</v>
      </c>
      <c r="X2566" s="41" t="e">
        <f t="shared" ca="1" si="165"/>
        <v>#NAME?</v>
      </c>
      <c r="Y2566" s="44" t="e">
        <f t="shared" ca="1" si="166"/>
        <v>#NAME?</v>
      </c>
    </row>
    <row r="2567" spans="1:25" ht="75" hidden="1" x14ac:dyDescent="0.25">
      <c r="A2567" s="3" t="s">
        <v>4520</v>
      </c>
      <c r="B2567" s="4">
        <v>45592</v>
      </c>
      <c r="C2567" s="3"/>
      <c r="D2567" s="5" t="s">
        <v>4116</v>
      </c>
      <c r="E2567" s="3" t="s">
        <v>95</v>
      </c>
      <c r="F2567" s="3">
        <v>26</v>
      </c>
      <c r="G2567" s="3">
        <v>66</v>
      </c>
      <c r="H2567" s="4">
        <v>43714</v>
      </c>
      <c r="I2567" s="3" t="s">
        <v>26</v>
      </c>
      <c r="J2567" s="3" t="s">
        <v>163</v>
      </c>
      <c r="K2567" s="3" t="s">
        <v>28</v>
      </c>
      <c r="L2567" s="5"/>
      <c r="M2567" s="5"/>
      <c r="N2567" s="3" t="e">
        <f>IF(L2567="Availability", 0, IF(AND(#REF!="Y", OR(F2567&gt;2,#REF!&gt; 0)), 1, 0))</f>
        <v>#REF!</v>
      </c>
      <c r="O2567" s="5"/>
      <c r="P2567" s="5"/>
      <c r="Q2567" s="5"/>
      <c r="R2567" s="10"/>
      <c r="S2567" s="3">
        <f>_xlfn.XLOOKUP(E2567,DelayData!C:C,DelayData!E:E,"Not Found")</f>
        <v>0</v>
      </c>
      <c r="T2567" s="3">
        <f>tbl_master[[#This Row],[Delay Mins]]</f>
        <v>0</v>
      </c>
      <c r="U2567" s="41">
        <f t="shared" si="163"/>
        <v>24</v>
      </c>
      <c r="V2567" s="41" t="e" cm="1">
        <f t="array" aca="1" ref="V2567" ca="1">IF(V5COUNT(S2567:S2569)&lt;3,"",AVERAGE(S2567:S2569))</f>
        <v>#NAME?</v>
      </c>
      <c r="W2567" s="41" t="e">
        <f t="shared" ca="1" si="164"/>
        <v>#NAME?</v>
      </c>
      <c r="X2567" s="41" t="e">
        <f t="shared" ca="1" si="165"/>
        <v>#NAME?</v>
      </c>
      <c r="Y2567" s="44" t="e">
        <f t="shared" ca="1" si="166"/>
        <v>#NAME?</v>
      </c>
    </row>
    <row r="2568" spans="1:25" ht="60" hidden="1" x14ac:dyDescent="0.25">
      <c r="A2568" s="3" t="s">
        <v>4521</v>
      </c>
      <c r="B2568" s="4">
        <v>45592</v>
      </c>
      <c r="C2568" s="3"/>
      <c r="D2568" s="5" t="s">
        <v>1939</v>
      </c>
      <c r="E2568" s="3" t="s">
        <v>121</v>
      </c>
      <c r="F2568" s="3">
        <v>3</v>
      </c>
      <c r="G2568" s="3">
        <v>6</v>
      </c>
      <c r="H2568" s="4">
        <v>44064</v>
      </c>
      <c r="I2568" s="3" t="s">
        <v>49</v>
      </c>
      <c r="J2568" s="3" t="s">
        <v>199</v>
      </c>
      <c r="K2568" s="3" t="s">
        <v>28</v>
      </c>
      <c r="L2568" s="5"/>
      <c r="M2568" s="5"/>
      <c r="N2568" s="3" t="e">
        <f>IF(L2568="Availability", 0, IF(AND(#REF!="Y", OR(F2568&gt;2,#REF!&gt; 0)), 1, 0))</f>
        <v>#REF!</v>
      </c>
      <c r="O2568" s="5"/>
      <c r="P2568" s="5"/>
      <c r="Q2568" s="5"/>
      <c r="R2568" s="10"/>
      <c r="S2568" s="3">
        <f>_xlfn.XLOOKUP(E2568,DelayData!C:C,DelayData!E:E,"Not Found")</f>
        <v>0</v>
      </c>
      <c r="T2568" s="3">
        <f>tbl_master[[#This Row],[Delay Mins]]</f>
        <v>0</v>
      </c>
      <c r="U2568" s="41">
        <f t="shared" si="163"/>
        <v>0</v>
      </c>
      <c r="V2568" s="41" t="e" cm="1">
        <f t="array" aca="1" ref="V2568" ca="1">IF(V5COUNT(S2568:S2570)&lt;3,"",AVERAGE(S2568:S2570))</f>
        <v>#NAME?</v>
      </c>
      <c r="W2568" s="41" t="e">
        <f t="shared" ca="1" si="164"/>
        <v>#NAME?</v>
      </c>
      <c r="X2568" s="41" t="e">
        <f t="shared" ca="1" si="165"/>
        <v>#NAME?</v>
      </c>
      <c r="Y2568" s="44" t="e">
        <f t="shared" ca="1" si="166"/>
        <v>#NAME?</v>
      </c>
    </row>
    <row r="2569" spans="1:25" hidden="1" x14ac:dyDescent="0.25">
      <c r="A2569" s="3" t="s">
        <v>4522</v>
      </c>
      <c r="B2569" s="4">
        <v>45592</v>
      </c>
      <c r="C2569" s="3"/>
      <c r="D2569" s="5"/>
      <c r="E2569" s="3" t="s">
        <v>48</v>
      </c>
      <c r="F2569" s="3">
        <v>17.5</v>
      </c>
      <c r="G2569" s="3">
        <v>54.5</v>
      </c>
      <c r="H2569" s="3"/>
      <c r="I2569" s="3" t="s">
        <v>4523</v>
      </c>
      <c r="J2569" s="3"/>
      <c r="K2569" s="3" t="s">
        <v>569</v>
      </c>
      <c r="L2569" s="5"/>
      <c r="M2569" s="5"/>
      <c r="N2569" s="3" t="e">
        <f>IF(L2569="Availability", 0, IF(AND(#REF!="Y", OR(F2569&gt;2,#REF!&gt; 0)), 1, 0))</f>
        <v>#REF!</v>
      </c>
      <c r="O2569" s="5"/>
      <c r="P2569" s="5"/>
      <c r="Q2569" s="5"/>
      <c r="R2569" s="10"/>
      <c r="S2569" s="3">
        <f>_xlfn.XLOOKUP(E2569,DelayData!C:C,DelayData!E:E,"Not Found")</f>
        <v>0</v>
      </c>
      <c r="T2569" s="3">
        <f>tbl_master[[#This Row],[Delay Mins]]</f>
        <v>0</v>
      </c>
      <c r="U2569" s="41">
        <f t="shared" si="163"/>
        <v>0</v>
      </c>
      <c r="V2569" s="41" t="e" cm="1">
        <f t="array" aca="1" ref="V2569" ca="1">IF(V5COUNT(S2569:S2571)&lt;3,"",AVERAGE(S2569:S2571))</f>
        <v>#NAME?</v>
      </c>
      <c r="W2569" s="41" t="e">
        <f t="shared" ca="1" si="164"/>
        <v>#NAME?</v>
      </c>
      <c r="X2569" s="41" t="e">
        <f t="shared" ca="1" si="165"/>
        <v>#NAME?</v>
      </c>
      <c r="Y2569" s="44" t="e">
        <f t="shared" ca="1" si="166"/>
        <v>#NAME?</v>
      </c>
    </row>
    <row r="2570" spans="1:25" ht="30" hidden="1" x14ac:dyDescent="0.25">
      <c r="A2570" s="3" t="s">
        <v>4522</v>
      </c>
      <c r="B2570" s="4">
        <v>45592</v>
      </c>
      <c r="C2570" s="3"/>
      <c r="D2570" s="5"/>
      <c r="E2570" s="3" t="s">
        <v>48</v>
      </c>
      <c r="F2570" s="3">
        <v>17.5</v>
      </c>
      <c r="G2570" s="3">
        <v>54.5</v>
      </c>
      <c r="H2570" s="3"/>
      <c r="I2570" s="3" t="s">
        <v>80</v>
      </c>
      <c r="J2570" s="3" t="s">
        <v>199</v>
      </c>
      <c r="K2570" s="3" t="s">
        <v>28</v>
      </c>
      <c r="L2570" s="5"/>
      <c r="M2570" s="5"/>
      <c r="N2570" s="3" t="e">
        <f>IF(L2570="Availability", 0, IF(AND(#REF!="Y", OR(F2570&gt;2,#REF!&gt; 0)), 1, 0))</f>
        <v>#REF!</v>
      </c>
      <c r="O2570" s="5"/>
      <c r="P2570" s="5"/>
      <c r="Q2570" s="5"/>
      <c r="R2570" s="10"/>
      <c r="S2570" s="3">
        <f>_xlfn.XLOOKUP(E2570,DelayData!C:C,DelayData!E:E,"Not Found")</f>
        <v>0</v>
      </c>
      <c r="T2570" s="3">
        <f>tbl_master[[#This Row],[Delay Mins]]</f>
        <v>0</v>
      </c>
      <c r="U2570" s="41">
        <f t="shared" si="163"/>
        <v>0</v>
      </c>
      <c r="V2570" s="41" t="e" cm="1">
        <f t="array" aca="1" ref="V2570" ca="1">IF(V5COUNT(S2570:S2572)&lt;3,"",AVERAGE(S2570:S2572))</f>
        <v>#NAME?</v>
      </c>
      <c r="W2570" s="41" t="e">
        <f t="shared" ca="1" si="164"/>
        <v>#NAME?</v>
      </c>
      <c r="X2570" s="41" t="e">
        <f t="shared" ca="1" si="165"/>
        <v>#NAME?</v>
      </c>
      <c r="Y2570" s="44" t="e">
        <f t="shared" ca="1" si="166"/>
        <v>#NAME?</v>
      </c>
    </row>
    <row r="2571" spans="1:25" ht="60" hidden="1" x14ac:dyDescent="0.25">
      <c r="A2571" s="3" t="s">
        <v>4524</v>
      </c>
      <c r="B2571" s="4">
        <v>45591</v>
      </c>
      <c r="C2571" s="3"/>
      <c r="D2571" s="5" t="s">
        <v>4525</v>
      </c>
      <c r="E2571" s="3" t="s">
        <v>133</v>
      </c>
      <c r="F2571" s="3">
        <v>6</v>
      </c>
      <c r="G2571" s="3">
        <v>11</v>
      </c>
      <c r="H2571" s="4">
        <v>43549</v>
      </c>
      <c r="I2571" s="3" t="s">
        <v>4526</v>
      </c>
      <c r="J2571" s="3"/>
      <c r="K2571" s="3" t="s">
        <v>34</v>
      </c>
      <c r="L2571" s="5"/>
      <c r="M2571" s="5"/>
      <c r="N2571" s="3" t="e">
        <f>IF(L2571="Availability", 0, IF(AND(#REF!="Y", OR(F2571&gt;2,#REF!&gt; 0)), 1, 0))</f>
        <v>#REF!</v>
      </c>
      <c r="O2571" s="5"/>
      <c r="P2571" s="5"/>
      <c r="Q2571" s="5"/>
      <c r="R2571" s="10"/>
      <c r="S2571" s="3">
        <f>_xlfn.XLOOKUP(E2571,DelayData!C:C,DelayData!E:E,"Not Found")</f>
        <v>101</v>
      </c>
      <c r="T2571" s="3">
        <f>tbl_master[[#This Row],[Delay Mins]]</f>
        <v>101</v>
      </c>
      <c r="U2571" s="41">
        <f t="shared" si="163"/>
        <v>0</v>
      </c>
      <c r="V2571" s="41" t="e" cm="1">
        <f t="array" aca="1" ref="V2571" ca="1">IF(V5COUNT(S2571:S2573)&lt;3,"",AVERAGE(S2571:S2573))</f>
        <v>#NAME?</v>
      </c>
      <c r="W2571" s="41" t="e">
        <f t="shared" ca="1" si="164"/>
        <v>#NAME?</v>
      </c>
      <c r="X2571" s="41" t="e">
        <f t="shared" ca="1" si="165"/>
        <v>#NAME?</v>
      </c>
      <c r="Y2571" s="44" t="e">
        <f t="shared" ca="1" si="166"/>
        <v>#NAME?</v>
      </c>
    </row>
    <row r="2572" spans="1:25" ht="75" hidden="1" x14ac:dyDescent="0.25">
      <c r="A2572" s="3" t="s">
        <v>4527</v>
      </c>
      <c r="B2572" s="4">
        <v>45591</v>
      </c>
      <c r="C2572" s="3"/>
      <c r="D2572" s="5" t="s">
        <v>4528</v>
      </c>
      <c r="E2572" s="3" t="s">
        <v>874</v>
      </c>
      <c r="F2572" s="3">
        <v>125</v>
      </c>
      <c r="G2572" s="3">
        <v>125</v>
      </c>
      <c r="H2572" s="4">
        <v>43542</v>
      </c>
      <c r="I2572" s="3" t="s">
        <v>71</v>
      </c>
      <c r="J2572" s="3" t="s">
        <v>55</v>
      </c>
      <c r="K2572" s="3" t="s">
        <v>28</v>
      </c>
      <c r="L2572" s="5"/>
      <c r="M2572" s="5"/>
      <c r="N2572" s="3" t="e">
        <f>IF(L2572="Availability", 0, IF(AND(#REF!="Y", OR(F2572&gt;2,#REF!&gt; 0)), 1, 0))</f>
        <v>#REF!</v>
      </c>
      <c r="O2572" s="5"/>
      <c r="P2572" s="5"/>
      <c r="Q2572" s="5"/>
      <c r="R2572" s="10"/>
      <c r="S2572" s="3">
        <f>_xlfn.XLOOKUP(E2572,DelayData!C:C,DelayData!E:E,"Not Found")</f>
        <v>5</v>
      </c>
      <c r="T2572" s="3">
        <f>tbl_master[[#This Row],[Delay Mins]]</f>
        <v>5</v>
      </c>
      <c r="U2572" s="41">
        <f t="shared" si="163"/>
        <v>101</v>
      </c>
      <c r="V2572" s="41" t="e" cm="1">
        <f t="array" aca="1" ref="V2572" ca="1">IF(V5COUNT(S2572:S2574)&lt;3,"",AVERAGE(S2572:S2574))</f>
        <v>#NAME?</v>
      </c>
      <c r="W2572" s="41" t="e">
        <f t="shared" ca="1" si="164"/>
        <v>#NAME?</v>
      </c>
      <c r="X2572" s="41" t="e">
        <f t="shared" ca="1" si="165"/>
        <v>#NAME?</v>
      </c>
      <c r="Y2572" s="44" t="e">
        <f t="shared" ca="1" si="166"/>
        <v>#NAME?</v>
      </c>
    </row>
    <row r="2573" spans="1:25" ht="60" hidden="1" x14ac:dyDescent="0.25">
      <c r="A2573" s="3" t="s">
        <v>4529</v>
      </c>
      <c r="B2573" s="4">
        <v>45590</v>
      </c>
      <c r="C2573" s="3"/>
      <c r="D2573" s="5" t="s">
        <v>1214</v>
      </c>
      <c r="E2573" s="3" t="s">
        <v>70</v>
      </c>
      <c r="F2573" s="3">
        <v>38</v>
      </c>
      <c r="G2573" s="3">
        <v>38</v>
      </c>
      <c r="H2573" s="4">
        <v>43672</v>
      </c>
      <c r="I2573" s="3" t="s">
        <v>71</v>
      </c>
      <c r="J2573" s="3"/>
      <c r="K2573" s="3" t="s">
        <v>34</v>
      </c>
      <c r="L2573" s="5"/>
      <c r="M2573" s="5"/>
      <c r="N2573" s="3" t="e">
        <f>IF(L2573="Availability", 0, IF(AND(#REF!="Y", OR(F2573&gt;2,#REF!&gt; 0)), 1, 0))</f>
        <v>#REF!</v>
      </c>
      <c r="O2573" s="5"/>
      <c r="P2573" s="5"/>
      <c r="Q2573" s="5"/>
      <c r="R2573" s="10"/>
      <c r="S2573" s="3">
        <f>_xlfn.XLOOKUP(E2573,DelayData!C:C,DelayData!E:E,"Not Found")</f>
        <v>27</v>
      </c>
      <c r="T2573" s="3">
        <f>tbl_master[[#This Row],[Delay Mins]]</f>
        <v>27</v>
      </c>
      <c r="U2573" s="41">
        <f t="shared" si="163"/>
        <v>5</v>
      </c>
      <c r="V2573" s="41" t="e" cm="1">
        <f t="array" aca="1" ref="V2573" ca="1">IF(V5COUNT(S2573:S2575)&lt;3,"",AVERAGE(S2573:S2575))</f>
        <v>#NAME?</v>
      </c>
      <c r="W2573" s="41" t="e">
        <f t="shared" ca="1" si="164"/>
        <v>#NAME?</v>
      </c>
      <c r="X2573" s="41" t="e">
        <f t="shared" ca="1" si="165"/>
        <v>#NAME?</v>
      </c>
      <c r="Y2573" s="44" t="e">
        <f t="shared" ca="1" si="166"/>
        <v>#NAME?</v>
      </c>
    </row>
    <row r="2574" spans="1:25" ht="30" hidden="1" x14ac:dyDescent="0.25">
      <c r="A2574" s="3" t="s">
        <v>4530</v>
      </c>
      <c r="B2574" s="4">
        <v>45590</v>
      </c>
      <c r="C2574" s="3"/>
      <c r="D2574" s="5"/>
      <c r="E2574" s="3" t="s">
        <v>899</v>
      </c>
      <c r="F2574" s="3">
        <v>8</v>
      </c>
      <c r="G2574" s="3">
        <v>12</v>
      </c>
      <c r="H2574" s="3"/>
      <c r="I2574" s="3" t="s">
        <v>33</v>
      </c>
      <c r="J2574" s="3" t="s">
        <v>288</v>
      </c>
      <c r="K2574" s="3" t="s">
        <v>28</v>
      </c>
      <c r="L2574" s="5"/>
      <c r="M2574" s="5"/>
      <c r="N2574" s="3" t="e">
        <f>IF(L2574="Availability", 0, IF(AND(#REF!="Y", OR(F2574&gt;2,#REF!&gt; 0)), 1, 0))</f>
        <v>#REF!</v>
      </c>
      <c r="O2574" s="5"/>
      <c r="P2574" s="5"/>
      <c r="Q2574" s="5"/>
      <c r="R2574" s="10"/>
      <c r="S2574" s="3">
        <f>_xlfn.XLOOKUP(E2574,DelayData!C:C,DelayData!E:E,"Not Found")</f>
        <v>0</v>
      </c>
      <c r="T2574" s="3">
        <f>tbl_master[[#This Row],[Delay Mins]]</f>
        <v>0</v>
      </c>
      <c r="U2574" s="41">
        <f t="shared" si="163"/>
        <v>27</v>
      </c>
      <c r="V2574" s="41" t="e" cm="1">
        <f t="array" aca="1" ref="V2574" ca="1">IF(V5COUNT(S2574:S2576)&lt;3,"",AVERAGE(S2574:S2576))</f>
        <v>#NAME?</v>
      </c>
      <c r="W2574" s="41" t="e">
        <f t="shared" ca="1" si="164"/>
        <v>#NAME?</v>
      </c>
      <c r="X2574" s="41" t="e">
        <f t="shared" ca="1" si="165"/>
        <v>#NAME?</v>
      </c>
      <c r="Y2574" s="44" t="e">
        <f t="shared" ca="1" si="166"/>
        <v>#NAME?</v>
      </c>
    </row>
    <row r="2575" spans="1:25" ht="30" hidden="1" x14ac:dyDescent="0.25">
      <c r="A2575" s="3" t="s">
        <v>4531</v>
      </c>
      <c r="B2575" s="4">
        <v>45590</v>
      </c>
      <c r="C2575" s="3"/>
      <c r="D2575" s="5"/>
      <c r="E2575" s="3" t="s">
        <v>182</v>
      </c>
      <c r="F2575" s="3">
        <v>1.5</v>
      </c>
      <c r="G2575" s="3">
        <v>1.5</v>
      </c>
      <c r="H2575" s="3"/>
      <c r="I2575" s="3" t="s">
        <v>33</v>
      </c>
      <c r="J2575" s="3" t="s">
        <v>183</v>
      </c>
      <c r="K2575" s="3" t="s">
        <v>28</v>
      </c>
      <c r="L2575" s="5"/>
      <c r="M2575" s="5"/>
      <c r="N2575" s="3" t="e">
        <f>IF(L2575="Availability", 0, IF(AND(#REF!="Y", OR(F2575&gt;2,#REF!&gt; 0)), 1, 0))</f>
        <v>#REF!</v>
      </c>
      <c r="O2575" s="5"/>
      <c r="P2575" s="5"/>
      <c r="Q2575" s="5"/>
      <c r="R2575" s="10"/>
      <c r="S2575" s="3">
        <f>_xlfn.XLOOKUP(E2575,DelayData!C:C,DelayData!E:E,"Not Found")</f>
        <v>0</v>
      </c>
      <c r="T2575" s="3">
        <f>tbl_master[[#This Row],[Delay Mins]]</f>
        <v>0</v>
      </c>
      <c r="U2575" s="41">
        <f t="shared" si="163"/>
        <v>0</v>
      </c>
      <c r="V2575" s="41" t="e" cm="1">
        <f t="array" aca="1" ref="V2575" ca="1">IF(V5COUNT(S2575:S2577)&lt;3,"",AVERAGE(S2575:S2577))</f>
        <v>#NAME?</v>
      </c>
      <c r="W2575" s="41" t="e">
        <f t="shared" ca="1" si="164"/>
        <v>#NAME?</v>
      </c>
      <c r="X2575" s="41" t="e">
        <f t="shared" ca="1" si="165"/>
        <v>#NAME?</v>
      </c>
      <c r="Y2575" s="44" t="e">
        <f t="shared" ca="1" si="166"/>
        <v>#NAME?</v>
      </c>
    </row>
    <row r="2576" spans="1:25" ht="135" hidden="1" x14ac:dyDescent="0.25">
      <c r="A2576" s="3" t="s">
        <v>4532</v>
      </c>
      <c r="B2576" s="4">
        <v>45589</v>
      </c>
      <c r="C2576" s="3"/>
      <c r="D2576" s="5" t="s">
        <v>4533</v>
      </c>
      <c r="E2576" s="3" t="s">
        <v>1097</v>
      </c>
      <c r="F2576" s="3">
        <v>0</v>
      </c>
      <c r="G2576" s="3">
        <v>0</v>
      </c>
      <c r="H2576" s="4">
        <v>43783</v>
      </c>
      <c r="I2576" s="3" t="s">
        <v>39</v>
      </c>
      <c r="J2576" s="3"/>
      <c r="K2576" s="3" t="s">
        <v>34</v>
      </c>
      <c r="L2576" s="5"/>
      <c r="M2576" s="5"/>
      <c r="N2576" s="3" t="e">
        <f>IF(L2576="Availability", 0, IF(AND(#REF!="Y", OR(F2576&gt;2,#REF!&gt; 0)), 1, 0))</f>
        <v>#REF!</v>
      </c>
      <c r="O2576" s="5"/>
      <c r="P2576" s="5"/>
      <c r="Q2576" s="5"/>
      <c r="R2576" s="10"/>
      <c r="S2576" s="3">
        <f>_xlfn.XLOOKUP(E2576,DelayData!C:C,DelayData!E:E,"Not Found")</f>
        <v>0</v>
      </c>
      <c r="T2576" s="3">
        <f>tbl_master[[#This Row],[Delay Mins]]</f>
        <v>0</v>
      </c>
      <c r="U2576" s="41">
        <f t="shared" si="163"/>
        <v>0</v>
      </c>
      <c r="V2576" s="41" t="e" cm="1">
        <f t="array" aca="1" ref="V2576" ca="1">IF(V5COUNT(S2576:S2578)&lt;3,"",AVERAGE(S2576:S2578))</f>
        <v>#NAME?</v>
      </c>
      <c r="W2576" s="41" t="e">
        <f t="shared" ca="1" si="164"/>
        <v>#NAME?</v>
      </c>
      <c r="X2576" s="41" t="e">
        <f t="shared" ca="1" si="165"/>
        <v>#NAME?</v>
      </c>
      <c r="Y2576" s="44" t="e">
        <f t="shared" ca="1" si="166"/>
        <v>#NAME?</v>
      </c>
    </row>
    <row r="2577" spans="1:25" ht="30" hidden="1" x14ac:dyDescent="0.25">
      <c r="A2577" s="3" t="s">
        <v>4534</v>
      </c>
      <c r="B2577" s="4">
        <v>45589</v>
      </c>
      <c r="C2577" s="3"/>
      <c r="D2577" s="5"/>
      <c r="E2577" s="3" t="s">
        <v>87</v>
      </c>
      <c r="F2577" s="3">
        <v>63</v>
      </c>
      <c r="G2577" s="3">
        <v>67</v>
      </c>
      <c r="H2577" s="3"/>
      <c r="I2577" s="3" t="s">
        <v>33</v>
      </c>
      <c r="J2577" s="3" t="s">
        <v>288</v>
      </c>
      <c r="K2577" s="3" t="s">
        <v>28</v>
      </c>
      <c r="L2577" s="5"/>
      <c r="M2577" s="5"/>
      <c r="N2577" s="3" t="e">
        <f>IF(L2577="Availability", 0, IF(AND(#REF!="Y", OR(F2577&gt;2,#REF!&gt; 0)), 1, 0))</f>
        <v>#REF!</v>
      </c>
      <c r="O2577" s="5"/>
      <c r="P2577" s="5"/>
      <c r="Q2577" s="5"/>
      <c r="R2577" s="10"/>
      <c r="S2577" s="3">
        <f>_xlfn.XLOOKUP(E2577,DelayData!C:C,DelayData!E:E,"Not Found")</f>
        <v>0</v>
      </c>
      <c r="T2577" s="3">
        <f>tbl_master[[#This Row],[Delay Mins]]</f>
        <v>0</v>
      </c>
      <c r="U2577" s="41">
        <f t="shared" si="163"/>
        <v>0</v>
      </c>
      <c r="V2577" s="41" t="e" cm="1">
        <f t="array" aca="1" ref="V2577" ca="1">IF(V5COUNT(S2577:S2579)&lt;3,"",AVERAGE(S2577:S2579))</f>
        <v>#NAME?</v>
      </c>
      <c r="W2577" s="41" t="e">
        <f t="shared" ca="1" si="164"/>
        <v>#NAME?</v>
      </c>
      <c r="X2577" s="41" t="e">
        <f t="shared" ca="1" si="165"/>
        <v>#NAME?</v>
      </c>
      <c r="Y2577" s="44" t="e">
        <f t="shared" ca="1" si="166"/>
        <v>#NAME?</v>
      </c>
    </row>
    <row r="2578" spans="1:25" ht="60" hidden="1" x14ac:dyDescent="0.25">
      <c r="A2578" s="3" t="s">
        <v>4535</v>
      </c>
      <c r="B2578" s="4">
        <v>45589</v>
      </c>
      <c r="C2578" s="3"/>
      <c r="D2578" s="5" t="s">
        <v>1275</v>
      </c>
      <c r="E2578" s="3" t="s">
        <v>87</v>
      </c>
      <c r="F2578" s="3">
        <v>7</v>
      </c>
      <c r="G2578" s="3">
        <v>7</v>
      </c>
      <c r="H2578" s="4">
        <v>43700</v>
      </c>
      <c r="I2578" s="3" t="s">
        <v>26</v>
      </c>
      <c r="J2578" s="3"/>
      <c r="K2578" s="3" t="s">
        <v>34</v>
      </c>
      <c r="L2578" s="5"/>
      <c r="M2578" s="5"/>
      <c r="N2578" s="3" t="e">
        <f>IF(L2578="Availability", 0, IF(AND(#REF!="Y", OR(F2578&gt;2,#REF!&gt; 0)), 1, 0))</f>
        <v>#REF!</v>
      </c>
      <c r="O2578" s="5"/>
      <c r="P2578" s="5"/>
      <c r="Q2578" s="5"/>
      <c r="R2578" s="10"/>
      <c r="S2578" s="3">
        <f>_xlfn.XLOOKUP(E2578,DelayData!C:C,DelayData!E:E,"Not Found")</f>
        <v>0</v>
      </c>
      <c r="T2578" s="3">
        <f>tbl_master[[#This Row],[Delay Mins]]</f>
        <v>0</v>
      </c>
      <c r="U2578" s="41">
        <f t="shared" si="163"/>
        <v>0</v>
      </c>
      <c r="V2578" s="41" t="e" cm="1">
        <f t="array" aca="1" ref="V2578" ca="1">IF(V5COUNT(S2578:S2580)&lt;3,"",AVERAGE(S2578:S2580))</f>
        <v>#NAME?</v>
      </c>
      <c r="W2578" s="41" t="e">
        <f t="shared" ca="1" si="164"/>
        <v>#NAME?</v>
      </c>
      <c r="X2578" s="41" t="e">
        <f t="shared" ca="1" si="165"/>
        <v>#NAME?</v>
      </c>
      <c r="Y2578" s="44" t="e">
        <f t="shared" ca="1" si="166"/>
        <v>#NAME?</v>
      </c>
    </row>
    <row r="2579" spans="1:25" ht="75" hidden="1" x14ac:dyDescent="0.25">
      <c r="A2579" s="3" t="s">
        <v>4536</v>
      </c>
      <c r="B2579" s="4">
        <v>45589</v>
      </c>
      <c r="C2579" s="3"/>
      <c r="D2579" s="5" t="s">
        <v>1036</v>
      </c>
      <c r="E2579" s="3" t="s">
        <v>99</v>
      </c>
      <c r="F2579" s="3">
        <v>32</v>
      </c>
      <c r="G2579" s="3">
        <v>76</v>
      </c>
      <c r="H2579" s="4">
        <v>43783</v>
      </c>
      <c r="I2579" s="3" t="s">
        <v>39</v>
      </c>
      <c r="J2579" s="3" t="s">
        <v>44</v>
      </c>
      <c r="K2579" s="3" t="s">
        <v>28</v>
      </c>
      <c r="L2579" s="5"/>
      <c r="M2579" s="5"/>
      <c r="N2579" s="3" t="e">
        <f>IF(L2579="Availability", 0, IF(AND(#REF!="Y", OR(F2579&gt;2,#REF!&gt; 0)), 1, 0))</f>
        <v>#REF!</v>
      </c>
      <c r="O2579" s="5"/>
      <c r="P2579" s="5"/>
      <c r="Q2579" s="5"/>
      <c r="R2579" s="10"/>
      <c r="S2579" s="3">
        <f>_xlfn.XLOOKUP(E2579,DelayData!C:C,DelayData!E:E,"Not Found")</f>
        <v>12</v>
      </c>
      <c r="T2579" s="3">
        <f>tbl_master[[#This Row],[Delay Mins]]</f>
        <v>12</v>
      </c>
      <c r="U2579" s="41">
        <f t="shared" si="163"/>
        <v>0</v>
      </c>
      <c r="V2579" s="41" t="e" cm="1">
        <f t="array" aca="1" ref="V2579" ca="1">IF(V5COUNT(S2579:S2581)&lt;3,"",AVERAGE(S2579:S2581))</f>
        <v>#NAME?</v>
      </c>
      <c r="W2579" s="41" t="e">
        <f t="shared" ca="1" si="164"/>
        <v>#NAME?</v>
      </c>
      <c r="X2579" s="41" t="e">
        <f t="shared" ca="1" si="165"/>
        <v>#NAME?</v>
      </c>
      <c r="Y2579" s="44" t="e">
        <f t="shared" ca="1" si="166"/>
        <v>#NAME?</v>
      </c>
    </row>
    <row r="2580" spans="1:25" ht="30" hidden="1" x14ac:dyDescent="0.25">
      <c r="A2580" s="3" t="s">
        <v>4537</v>
      </c>
      <c r="B2580" s="4">
        <v>45588</v>
      </c>
      <c r="C2580" s="3"/>
      <c r="D2580" s="5"/>
      <c r="E2580" s="3" t="s">
        <v>118</v>
      </c>
      <c r="F2580" s="3">
        <v>11</v>
      </c>
      <c r="G2580" s="3">
        <v>11</v>
      </c>
      <c r="H2580" s="3"/>
      <c r="I2580" s="3" t="s">
        <v>119</v>
      </c>
      <c r="J2580" s="3" t="s">
        <v>163</v>
      </c>
      <c r="K2580" s="3" t="s">
        <v>28</v>
      </c>
      <c r="L2580" s="5"/>
      <c r="M2580" s="5"/>
      <c r="N2580" s="3" t="e">
        <f>IF(L2580="Availability", 0, IF(AND(#REF!="Y", OR(F2580&gt;2,#REF!&gt; 0)), 1, 0))</f>
        <v>#REF!</v>
      </c>
      <c r="O2580" s="5"/>
      <c r="P2580" s="5"/>
      <c r="Q2580" s="5"/>
      <c r="R2580" s="10"/>
      <c r="S2580" s="3">
        <f>_xlfn.XLOOKUP(E2580,DelayData!C:C,DelayData!E:E,"Not Found")</f>
        <v>0</v>
      </c>
      <c r="T2580" s="3">
        <f>tbl_master[[#This Row],[Delay Mins]]</f>
        <v>0</v>
      </c>
      <c r="U2580" s="41">
        <f t="shared" si="163"/>
        <v>12</v>
      </c>
      <c r="V2580" s="41" t="e" cm="1">
        <f t="array" aca="1" ref="V2580" ca="1">IF(V5COUNT(S2580:S2582)&lt;3,"",AVERAGE(S2580:S2582))</f>
        <v>#NAME?</v>
      </c>
      <c r="W2580" s="41" t="e">
        <f t="shared" ca="1" si="164"/>
        <v>#NAME?</v>
      </c>
      <c r="X2580" s="41" t="e">
        <f t="shared" ca="1" si="165"/>
        <v>#NAME?</v>
      </c>
      <c r="Y2580" s="44" t="e">
        <f t="shared" ca="1" si="166"/>
        <v>#NAME?</v>
      </c>
    </row>
    <row r="2581" spans="1:25" ht="60" hidden="1" x14ac:dyDescent="0.25">
      <c r="A2581" s="3" t="s">
        <v>4538</v>
      </c>
      <c r="B2581" s="4">
        <v>45588</v>
      </c>
      <c r="C2581" s="3"/>
      <c r="D2581" s="5" t="s">
        <v>4539</v>
      </c>
      <c r="E2581" s="3" t="s">
        <v>43</v>
      </c>
      <c r="F2581" s="3">
        <v>0</v>
      </c>
      <c r="G2581" s="3">
        <v>26</v>
      </c>
      <c r="H2581" s="4">
        <v>44048</v>
      </c>
      <c r="I2581" s="3" t="s">
        <v>39</v>
      </c>
      <c r="J2581" s="3" t="s">
        <v>330</v>
      </c>
      <c r="K2581" s="3" t="s">
        <v>28</v>
      </c>
      <c r="L2581" s="5"/>
      <c r="M2581" s="5"/>
      <c r="N2581" s="3" t="e">
        <f>IF(L2581="Availability", 0, IF(AND(#REF!="Y", OR(F2581&gt;2,#REF!&gt; 0)), 1, 0))</f>
        <v>#REF!</v>
      </c>
      <c r="O2581" s="5"/>
      <c r="P2581" s="5"/>
      <c r="Q2581" s="5"/>
      <c r="R2581" s="10"/>
      <c r="S2581" s="3">
        <f>_xlfn.XLOOKUP(E2581,DelayData!C:C,DelayData!E:E,"Not Found")</f>
        <v>0</v>
      </c>
      <c r="T2581" s="3">
        <f>tbl_master[[#This Row],[Delay Mins]]</f>
        <v>0</v>
      </c>
      <c r="U2581" s="41">
        <f t="shared" si="163"/>
        <v>0</v>
      </c>
      <c r="V2581" s="41" t="e" cm="1">
        <f t="array" aca="1" ref="V2581" ca="1">IF(V5COUNT(S2581:S2583)&lt;3,"",AVERAGE(S2581:S2583))</f>
        <v>#NAME?</v>
      </c>
      <c r="W2581" s="41" t="e">
        <f t="shared" ca="1" si="164"/>
        <v>#NAME?</v>
      </c>
      <c r="X2581" s="41" t="e">
        <f t="shared" ca="1" si="165"/>
        <v>#NAME?</v>
      </c>
      <c r="Y2581" s="44" t="e">
        <f t="shared" ca="1" si="166"/>
        <v>#NAME?</v>
      </c>
    </row>
    <row r="2582" spans="1:25" ht="60" hidden="1" x14ac:dyDescent="0.25">
      <c r="A2582" s="3" t="s">
        <v>4540</v>
      </c>
      <c r="B2582" s="4">
        <v>45588</v>
      </c>
      <c r="C2582" s="3"/>
      <c r="D2582" s="5" t="s">
        <v>231</v>
      </c>
      <c r="E2582" s="3" t="s">
        <v>3087</v>
      </c>
      <c r="F2582" s="3">
        <v>3</v>
      </c>
      <c r="G2582" s="3">
        <v>3</v>
      </c>
      <c r="H2582" s="4">
        <v>43532</v>
      </c>
      <c r="I2582" s="3" t="s">
        <v>26</v>
      </c>
      <c r="J2582" s="3"/>
      <c r="K2582" s="3" t="s">
        <v>34</v>
      </c>
      <c r="L2582" s="5"/>
      <c r="M2582" s="5"/>
      <c r="N2582" s="3" t="e">
        <f>IF(L2582="Availability", 0, IF(AND(#REF!="Y", OR(F2582&gt;2,#REF!&gt; 0)), 1, 0))</f>
        <v>#REF!</v>
      </c>
      <c r="O2582" s="5"/>
      <c r="P2582" s="5"/>
      <c r="Q2582" s="5"/>
      <c r="R2582" s="10"/>
      <c r="S2582" s="3">
        <f>_xlfn.XLOOKUP(E2582,DelayData!C:C,DelayData!E:E,"Not Found")</f>
        <v>0</v>
      </c>
      <c r="T2582" s="3">
        <f>tbl_master[[#This Row],[Delay Mins]]</f>
        <v>0</v>
      </c>
      <c r="U2582" s="41">
        <f t="shared" si="163"/>
        <v>0</v>
      </c>
      <c r="V2582" s="41" t="e" cm="1">
        <f t="array" aca="1" ref="V2582" ca="1">IF(V5COUNT(S2582:S2584)&lt;3,"",AVERAGE(S2582:S2584))</f>
        <v>#NAME?</v>
      </c>
      <c r="W2582" s="41" t="e">
        <f t="shared" ca="1" si="164"/>
        <v>#NAME?</v>
      </c>
      <c r="X2582" s="41" t="e">
        <f t="shared" ca="1" si="165"/>
        <v>#NAME?</v>
      </c>
      <c r="Y2582" s="44" t="e">
        <f t="shared" ca="1" si="166"/>
        <v>#NAME?</v>
      </c>
    </row>
    <row r="2583" spans="1:25" ht="60" hidden="1" x14ac:dyDescent="0.25">
      <c r="A2583" s="3" t="s">
        <v>4541</v>
      </c>
      <c r="B2583" s="4">
        <v>45588</v>
      </c>
      <c r="C2583" s="3"/>
      <c r="D2583" s="5" t="s">
        <v>231</v>
      </c>
      <c r="E2583" s="3" t="s">
        <v>2799</v>
      </c>
      <c r="F2583" s="3">
        <v>3</v>
      </c>
      <c r="G2583" s="3">
        <v>3</v>
      </c>
      <c r="H2583" s="4">
        <v>43532</v>
      </c>
      <c r="I2583" s="3" t="s">
        <v>26</v>
      </c>
      <c r="J2583" s="3"/>
      <c r="K2583" s="3" t="s">
        <v>34</v>
      </c>
      <c r="L2583" s="5"/>
      <c r="M2583" s="5"/>
      <c r="N2583" s="3" t="e">
        <f>IF(L2583="Availability", 0, IF(AND(#REF!="Y", OR(F2583&gt;2,#REF!&gt; 0)), 1, 0))</f>
        <v>#REF!</v>
      </c>
      <c r="O2583" s="5"/>
      <c r="P2583" s="5"/>
      <c r="Q2583" s="5"/>
      <c r="R2583" s="10"/>
      <c r="S2583" s="3">
        <f>_xlfn.XLOOKUP(E2583,DelayData!C:C,DelayData!E:E,"Not Found")</f>
        <v>9</v>
      </c>
      <c r="T2583" s="3">
        <f>tbl_master[[#This Row],[Delay Mins]]</f>
        <v>9</v>
      </c>
      <c r="U2583" s="41">
        <f t="shared" si="163"/>
        <v>0</v>
      </c>
      <c r="V2583" s="41" t="e" cm="1">
        <f t="array" aca="1" ref="V2583" ca="1">IF(V5COUNT(S2583:S2585)&lt;3,"",AVERAGE(S2583:S2585))</f>
        <v>#NAME?</v>
      </c>
      <c r="W2583" s="41" t="e">
        <f t="shared" ca="1" si="164"/>
        <v>#NAME?</v>
      </c>
      <c r="X2583" s="41" t="e">
        <f t="shared" ca="1" si="165"/>
        <v>#NAME?</v>
      </c>
      <c r="Y2583" s="44" t="e">
        <f t="shared" ca="1" si="166"/>
        <v>#NAME?</v>
      </c>
    </row>
    <row r="2584" spans="1:25" ht="60" hidden="1" x14ac:dyDescent="0.25">
      <c r="A2584" s="3" t="s">
        <v>4542</v>
      </c>
      <c r="B2584" s="4">
        <v>45588</v>
      </c>
      <c r="C2584" s="3"/>
      <c r="D2584" s="5" t="s">
        <v>4090</v>
      </c>
      <c r="E2584" s="3" t="s">
        <v>4543</v>
      </c>
      <c r="F2584" s="3">
        <v>5</v>
      </c>
      <c r="G2584" s="3">
        <v>5</v>
      </c>
      <c r="H2584" s="4">
        <v>43532</v>
      </c>
      <c r="I2584" s="3" t="s">
        <v>26</v>
      </c>
      <c r="J2584" s="3"/>
      <c r="K2584" s="3" t="s">
        <v>34</v>
      </c>
      <c r="L2584" s="5"/>
      <c r="M2584" s="5"/>
      <c r="N2584" s="3" t="e">
        <f>IF(L2584="Availability", 0, IF(AND(#REF!="Y", OR(F2584&gt;2,#REF!&gt; 0)), 1, 0))</f>
        <v>#REF!</v>
      </c>
      <c r="O2584" s="5"/>
      <c r="P2584" s="5"/>
      <c r="Q2584" s="5"/>
      <c r="R2584" s="10"/>
      <c r="S2584" s="3" t="str">
        <f>_xlfn.XLOOKUP(E2584,DelayData!C:C,DelayData!E:E,"Not Found")</f>
        <v>Not Found</v>
      </c>
      <c r="T2584" s="3" t="str">
        <f>tbl_master[[#This Row],[Delay Mins]]</f>
        <v>Not Found</v>
      </c>
      <c r="U2584" s="41">
        <f t="shared" si="163"/>
        <v>9</v>
      </c>
      <c r="V2584" s="41" t="e" cm="1">
        <f t="array" aca="1" ref="V2584" ca="1">IF(V5COUNT(S2584:S2586)&lt;3,"",AVERAGE(S2584:S2586))</f>
        <v>#NAME?</v>
      </c>
      <c r="W2584" s="41" t="e">
        <f t="shared" ca="1" si="164"/>
        <v>#VALUE!</v>
      </c>
      <c r="X2584" s="41" t="e">
        <f t="shared" ca="1" si="165"/>
        <v>#VALUE!</v>
      </c>
      <c r="Y2584" s="44" t="e">
        <f t="shared" ca="1" si="166"/>
        <v>#VALUE!</v>
      </c>
    </row>
    <row r="2585" spans="1:25" ht="60" hidden="1" x14ac:dyDescent="0.25">
      <c r="A2585" s="3" t="s">
        <v>4544</v>
      </c>
      <c r="B2585" s="4">
        <v>45588</v>
      </c>
      <c r="C2585" s="3"/>
      <c r="D2585" s="5" t="s">
        <v>231</v>
      </c>
      <c r="E2585" s="3" t="s">
        <v>241</v>
      </c>
      <c r="F2585" s="3">
        <v>10</v>
      </c>
      <c r="G2585" s="3">
        <v>10</v>
      </c>
      <c r="H2585" s="4">
        <v>43532</v>
      </c>
      <c r="I2585" s="3" t="s">
        <v>26</v>
      </c>
      <c r="J2585" s="3" t="s">
        <v>242</v>
      </c>
      <c r="K2585" s="3" t="s">
        <v>28</v>
      </c>
      <c r="L2585" s="5"/>
      <c r="M2585" s="5"/>
      <c r="N2585" s="3" t="e">
        <f>IF(L2585="Availability", 0, IF(AND(#REF!="Y", OR(F2585&gt;2,#REF!&gt; 0)), 1, 0))</f>
        <v>#REF!</v>
      </c>
      <c r="O2585" s="5"/>
      <c r="P2585" s="5"/>
      <c r="Q2585" s="5"/>
      <c r="R2585" s="10"/>
      <c r="S2585" s="3">
        <f>_xlfn.XLOOKUP(E2585,DelayData!C:C,DelayData!E:E,"Not Found")</f>
        <v>0</v>
      </c>
      <c r="T2585" s="3">
        <f>tbl_master[[#This Row],[Delay Mins]]</f>
        <v>0</v>
      </c>
      <c r="U2585" s="41" t="str">
        <f t="shared" si="163"/>
        <v>Not Found</v>
      </c>
      <c r="V2585" s="41" t="e" cm="1">
        <f t="array" aca="1" ref="V2585" ca="1">IF(V5COUNT(S2585:S2587)&lt;3,"",AVERAGE(S2585:S2587))</f>
        <v>#NAME?</v>
      </c>
      <c r="W2585" s="41" t="e">
        <f t="shared" ca="1" si="164"/>
        <v>#VALUE!</v>
      </c>
      <c r="X2585" s="41" t="e">
        <f t="shared" ca="1" si="165"/>
        <v>#VALUE!</v>
      </c>
      <c r="Y2585" s="44" t="e">
        <f t="shared" ca="1" si="166"/>
        <v>#VALUE!</v>
      </c>
    </row>
    <row r="2586" spans="1:25" ht="75" hidden="1" x14ac:dyDescent="0.25">
      <c r="A2586" s="3" t="s">
        <v>4545</v>
      </c>
      <c r="B2586" s="4">
        <v>45588</v>
      </c>
      <c r="C2586" s="3"/>
      <c r="D2586" s="5" t="s">
        <v>4248</v>
      </c>
      <c r="E2586" s="3" t="s">
        <v>95</v>
      </c>
      <c r="F2586" s="3">
        <v>9</v>
      </c>
      <c r="G2586" s="3">
        <v>9</v>
      </c>
      <c r="H2586" s="4">
        <v>44048</v>
      </c>
      <c r="I2586" s="3" t="s">
        <v>39</v>
      </c>
      <c r="J2586" s="3" t="s">
        <v>361</v>
      </c>
      <c r="K2586" s="3" t="s">
        <v>28</v>
      </c>
      <c r="L2586" s="5"/>
      <c r="M2586" s="5"/>
      <c r="N2586" s="3" t="e">
        <f>IF(L2586="Availability", 0, IF(AND(#REF!="Y", OR(F2586&gt;2,#REF!&gt; 0)), 1, 0))</f>
        <v>#REF!</v>
      </c>
      <c r="O2586" s="5"/>
      <c r="P2586" s="5"/>
      <c r="Q2586" s="5"/>
      <c r="R2586" s="10"/>
      <c r="S2586" s="3">
        <f>_xlfn.XLOOKUP(E2586,DelayData!C:C,DelayData!E:E,"Not Found")</f>
        <v>0</v>
      </c>
      <c r="T2586" s="3">
        <f>tbl_master[[#This Row],[Delay Mins]]</f>
        <v>0</v>
      </c>
      <c r="U2586" s="41">
        <f t="shared" si="163"/>
        <v>0</v>
      </c>
      <c r="V2586" s="41" t="e" cm="1">
        <f t="array" aca="1" ref="V2586" ca="1">IF(V5COUNT(S2586:S2588)&lt;3,"",AVERAGE(S2586:S2588))</f>
        <v>#NAME?</v>
      </c>
      <c r="W2586" s="41" t="e">
        <f t="shared" ca="1" si="164"/>
        <v>#NAME?</v>
      </c>
      <c r="X2586" s="41" t="e">
        <f t="shared" ca="1" si="165"/>
        <v>#NAME?</v>
      </c>
      <c r="Y2586" s="44" t="e">
        <f t="shared" ca="1" si="166"/>
        <v>#NAME?</v>
      </c>
    </row>
    <row r="2587" spans="1:25" ht="60" hidden="1" x14ac:dyDescent="0.25">
      <c r="A2587" s="3" t="s">
        <v>4546</v>
      </c>
      <c r="B2587" s="4">
        <v>45588</v>
      </c>
      <c r="C2587" s="3"/>
      <c r="D2587" s="5" t="s">
        <v>2494</v>
      </c>
      <c r="E2587" s="3" t="s">
        <v>2631</v>
      </c>
      <c r="F2587" s="3">
        <v>0</v>
      </c>
      <c r="G2587" s="3">
        <v>0</v>
      </c>
      <c r="H2587" s="4">
        <v>43578</v>
      </c>
      <c r="I2587" s="3" t="s">
        <v>26</v>
      </c>
      <c r="J2587" s="3"/>
      <c r="K2587" s="3" t="s">
        <v>34</v>
      </c>
      <c r="L2587" s="5"/>
      <c r="M2587" s="5"/>
      <c r="N2587" s="3" t="e">
        <f>IF(L2587="Availability", 0, IF(AND(#REF!="Y", OR(F2587&gt;2,#REF!&gt; 0)), 1, 0))</f>
        <v>#REF!</v>
      </c>
      <c r="O2587" s="5"/>
      <c r="P2587" s="5"/>
      <c r="Q2587" s="5"/>
      <c r="R2587" s="10"/>
      <c r="S2587" s="3">
        <f>_xlfn.XLOOKUP(E2587,DelayData!C:C,DelayData!E:E,"Not Found")</f>
        <v>0</v>
      </c>
      <c r="T2587" s="3">
        <f>tbl_master[[#This Row],[Delay Mins]]</f>
        <v>0</v>
      </c>
      <c r="U2587" s="41">
        <f t="shared" si="163"/>
        <v>0</v>
      </c>
      <c r="V2587" s="41" t="e" cm="1">
        <f t="array" aca="1" ref="V2587" ca="1">IF(V5COUNT(S2587:S2589)&lt;3,"",AVERAGE(S2587:S2589))</f>
        <v>#NAME?</v>
      </c>
      <c r="W2587" s="41" t="e">
        <f t="shared" ca="1" si="164"/>
        <v>#NAME?</v>
      </c>
      <c r="X2587" s="41" t="e">
        <f t="shared" ca="1" si="165"/>
        <v>#NAME?</v>
      </c>
      <c r="Y2587" s="44" t="e">
        <f t="shared" ca="1" si="166"/>
        <v>#NAME?</v>
      </c>
    </row>
    <row r="2588" spans="1:25" ht="75" hidden="1" x14ac:dyDescent="0.25">
      <c r="A2588" s="3" t="s">
        <v>4547</v>
      </c>
      <c r="B2588" s="4">
        <v>45588</v>
      </c>
      <c r="C2588" s="3"/>
      <c r="D2588" s="5" t="s">
        <v>3949</v>
      </c>
      <c r="E2588" s="3" t="s">
        <v>305</v>
      </c>
      <c r="F2588" s="3">
        <v>0</v>
      </c>
      <c r="G2588" s="3">
        <v>0</v>
      </c>
      <c r="H2588" s="4">
        <v>43578</v>
      </c>
      <c r="I2588" s="3" t="s">
        <v>26</v>
      </c>
      <c r="J2588" s="3" t="s">
        <v>44</v>
      </c>
      <c r="K2588" s="3" t="s">
        <v>28</v>
      </c>
      <c r="L2588" s="5"/>
      <c r="M2588" s="5"/>
      <c r="N2588" s="3" t="e">
        <f>IF(L2588="Availability", 0, IF(AND(#REF!="Y", OR(F2588&gt;2,#REF!&gt; 0)), 1, 0))</f>
        <v>#REF!</v>
      </c>
      <c r="O2588" s="5"/>
      <c r="P2588" s="5"/>
      <c r="Q2588" s="5"/>
      <c r="R2588" s="10"/>
      <c r="S2588" s="3">
        <f>_xlfn.XLOOKUP(E2588,DelayData!C:C,DelayData!E:E,"Not Found")</f>
        <v>39</v>
      </c>
      <c r="T2588" s="3">
        <f>tbl_master[[#This Row],[Delay Mins]]</f>
        <v>39</v>
      </c>
      <c r="U2588" s="41">
        <f t="shared" si="163"/>
        <v>0</v>
      </c>
      <c r="V2588" s="41" t="e" cm="1">
        <f t="array" aca="1" ref="V2588" ca="1">IF(V5COUNT(S2588:S2590)&lt;3,"",AVERAGE(S2588:S2590))</f>
        <v>#NAME?</v>
      </c>
      <c r="W2588" s="41" t="e">
        <f t="shared" ca="1" si="164"/>
        <v>#NAME?</v>
      </c>
      <c r="X2588" s="41" t="e">
        <f t="shared" ca="1" si="165"/>
        <v>#NAME?</v>
      </c>
      <c r="Y2588" s="44" t="e">
        <f t="shared" ca="1" si="166"/>
        <v>#NAME?</v>
      </c>
    </row>
    <row r="2589" spans="1:25" ht="60" hidden="1" x14ac:dyDescent="0.25">
      <c r="A2589" s="3" t="s">
        <v>4548</v>
      </c>
      <c r="B2589" s="4">
        <v>45587</v>
      </c>
      <c r="C2589" s="3"/>
      <c r="D2589" s="5" t="s">
        <v>4549</v>
      </c>
      <c r="E2589" s="3" t="s">
        <v>834</v>
      </c>
      <c r="F2589" s="3">
        <v>4</v>
      </c>
      <c r="G2589" s="3">
        <v>4</v>
      </c>
      <c r="H2589" s="4">
        <v>44048</v>
      </c>
      <c r="I2589" s="3" t="s">
        <v>39</v>
      </c>
      <c r="J2589" s="3" t="s">
        <v>163</v>
      </c>
      <c r="K2589" s="3" t="s">
        <v>28</v>
      </c>
      <c r="L2589" s="5"/>
      <c r="M2589" s="5"/>
      <c r="N2589" s="3" t="e">
        <f>IF(L2589="Availability", 0, IF(AND(#REF!="Y", OR(F2589&gt;2,#REF!&gt; 0)), 1, 0))</f>
        <v>#REF!</v>
      </c>
      <c r="O2589" s="5"/>
      <c r="P2589" s="5"/>
      <c r="Q2589" s="5"/>
      <c r="R2589" s="10"/>
      <c r="S2589" s="3">
        <f>_xlfn.XLOOKUP(E2589,DelayData!C:C,DelayData!E:E,"Not Found")</f>
        <v>0</v>
      </c>
      <c r="T2589" s="3">
        <f>tbl_master[[#This Row],[Delay Mins]]</f>
        <v>0</v>
      </c>
      <c r="U2589" s="41">
        <f t="shared" si="163"/>
        <v>39</v>
      </c>
      <c r="V2589" s="41" t="e" cm="1">
        <f t="array" aca="1" ref="V2589" ca="1">IF(V5COUNT(S2589:S2591)&lt;3,"",AVERAGE(S2589:S2591))</f>
        <v>#NAME?</v>
      </c>
      <c r="W2589" s="41" t="e">
        <f t="shared" ca="1" si="164"/>
        <v>#NAME?</v>
      </c>
      <c r="X2589" s="41" t="e">
        <f t="shared" ca="1" si="165"/>
        <v>#NAME?</v>
      </c>
      <c r="Y2589" s="44" t="e">
        <f t="shared" ca="1" si="166"/>
        <v>#NAME?</v>
      </c>
    </row>
    <row r="2590" spans="1:25" hidden="1" x14ac:dyDescent="0.25">
      <c r="A2590" s="3" t="s">
        <v>4550</v>
      </c>
      <c r="B2590" s="4">
        <v>45587</v>
      </c>
      <c r="C2590" s="3"/>
      <c r="D2590" s="5"/>
      <c r="E2590" s="3" t="s">
        <v>621</v>
      </c>
      <c r="F2590" s="3">
        <v>15</v>
      </c>
      <c r="G2590" s="3">
        <v>61</v>
      </c>
      <c r="H2590" s="3"/>
      <c r="I2590" s="3" t="s">
        <v>1225</v>
      </c>
      <c r="J2590" s="3"/>
      <c r="K2590" s="3" t="s">
        <v>34</v>
      </c>
      <c r="L2590" s="5"/>
      <c r="M2590" s="5"/>
      <c r="N2590" s="3" t="e">
        <f>IF(L2590="Availability", 0, IF(AND(#REF!="Y", OR(F2590&gt;2,#REF!&gt; 0)), 1, 0))</f>
        <v>#REF!</v>
      </c>
      <c r="O2590" s="5"/>
      <c r="P2590" s="5"/>
      <c r="Q2590" s="5"/>
      <c r="R2590" s="10"/>
      <c r="S2590" s="3">
        <f>_xlfn.XLOOKUP(E2590,DelayData!C:C,DelayData!E:E,"Not Found")</f>
        <v>70</v>
      </c>
      <c r="T2590" s="3">
        <f>tbl_master[[#This Row],[Delay Mins]]</f>
        <v>70</v>
      </c>
      <c r="U2590" s="41">
        <f t="shared" si="163"/>
        <v>0</v>
      </c>
      <c r="V2590" s="41" t="e" cm="1">
        <f t="array" aca="1" ref="V2590" ca="1">IF(V5COUNT(S2590:S2592)&lt;3,"",AVERAGE(S2590:S2592))</f>
        <v>#NAME?</v>
      </c>
      <c r="W2590" s="41" t="e">
        <f t="shared" ca="1" si="164"/>
        <v>#NAME?</v>
      </c>
      <c r="X2590" s="41" t="e">
        <f t="shared" ca="1" si="165"/>
        <v>#NAME?</v>
      </c>
      <c r="Y2590" s="44" t="e">
        <f t="shared" ca="1" si="166"/>
        <v>#NAME?</v>
      </c>
    </row>
    <row r="2591" spans="1:25" ht="60" hidden="1" x14ac:dyDescent="0.25">
      <c r="A2591" s="3" t="s">
        <v>4551</v>
      </c>
      <c r="B2591" s="4">
        <v>45587</v>
      </c>
      <c r="C2591" s="3"/>
      <c r="D2591" s="5" t="s">
        <v>419</v>
      </c>
      <c r="E2591" s="3" t="s">
        <v>1056</v>
      </c>
      <c r="F2591" s="3">
        <v>44</v>
      </c>
      <c r="G2591" s="3">
        <v>69</v>
      </c>
      <c r="H2591" s="4">
        <v>43783</v>
      </c>
      <c r="I2591" s="3" t="s">
        <v>39</v>
      </c>
      <c r="J2591" s="3" t="s">
        <v>163</v>
      </c>
      <c r="K2591" s="3" t="s">
        <v>28</v>
      </c>
      <c r="L2591" s="5"/>
      <c r="M2591" s="5"/>
      <c r="N2591" s="3" t="e">
        <f>IF(L2591="Availability", 0, IF(AND(#REF!="Y", OR(F2591&gt;2,#REF!&gt; 0)), 1, 0))</f>
        <v>#REF!</v>
      </c>
      <c r="O2591" s="5"/>
      <c r="P2591" s="5"/>
      <c r="Q2591" s="5"/>
      <c r="R2591" s="10"/>
      <c r="S2591" s="3">
        <f>_xlfn.XLOOKUP(E2591,DelayData!C:C,DelayData!E:E,"Not Found")</f>
        <v>5</v>
      </c>
      <c r="T2591" s="3">
        <f>tbl_master[[#This Row],[Delay Mins]]</f>
        <v>5</v>
      </c>
      <c r="U2591" s="41">
        <f t="shared" si="163"/>
        <v>70</v>
      </c>
      <c r="V2591" s="41" t="e" cm="1">
        <f t="array" aca="1" ref="V2591" ca="1">IF(V5COUNT(S2591:S2593)&lt;3,"",AVERAGE(S2591:S2593))</f>
        <v>#NAME?</v>
      </c>
      <c r="W2591" s="41" t="e">
        <f t="shared" ca="1" si="164"/>
        <v>#NAME?</v>
      </c>
      <c r="X2591" s="41" t="e">
        <f t="shared" ca="1" si="165"/>
        <v>#NAME?</v>
      </c>
      <c r="Y2591" s="44" t="e">
        <f t="shared" ca="1" si="166"/>
        <v>#NAME?</v>
      </c>
    </row>
    <row r="2592" spans="1:25" ht="75" hidden="1" x14ac:dyDescent="0.25">
      <c r="A2592" s="3" t="s">
        <v>4552</v>
      </c>
      <c r="B2592" s="4">
        <v>45587</v>
      </c>
      <c r="C2592" s="3"/>
      <c r="D2592" s="5" t="s">
        <v>4553</v>
      </c>
      <c r="E2592" s="3" t="s">
        <v>70</v>
      </c>
      <c r="F2592" s="3">
        <v>10</v>
      </c>
      <c r="G2592" s="3">
        <v>10</v>
      </c>
      <c r="H2592" s="4">
        <v>43728</v>
      </c>
      <c r="I2592" s="3" t="s">
        <v>49</v>
      </c>
      <c r="J2592" s="3" t="s">
        <v>246</v>
      </c>
      <c r="K2592" s="3" t="s">
        <v>28</v>
      </c>
      <c r="L2592" s="5"/>
      <c r="M2592" s="5"/>
      <c r="N2592" s="3" t="e">
        <f>IF(L2592="Availability", 0, IF(AND(#REF!="Y", OR(F2592&gt;2,#REF!&gt; 0)), 1, 0))</f>
        <v>#REF!</v>
      </c>
      <c r="O2592" s="5"/>
      <c r="P2592" s="5"/>
      <c r="Q2592" s="5"/>
      <c r="R2592" s="10"/>
      <c r="S2592" s="3">
        <f>_xlfn.XLOOKUP(E2592,DelayData!C:C,DelayData!E:E,"Not Found")</f>
        <v>27</v>
      </c>
      <c r="T2592" s="3">
        <f>tbl_master[[#This Row],[Delay Mins]]</f>
        <v>27</v>
      </c>
      <c r="U2592" s="41">
        <f t="shared" si="163"/>
        <v>5</v>
      </c>
      <c r="V2592" s="41" t="e" cm="1">
        <f t="array" aca="1" ref="V2592" ca="1">IF(V5COUNT(S2592:S2594)&lt;3,"",AVERAGE(S2592:S2594))</f>
        <v>#NAME?</v>
      </c>
      <c r="W2592" s="41" t="e">
        <f t="shared" ca="1" si="164"/>
        <v>#NAME?</v>
      </c>
      <c r="X2592" s="41" t="e">
        <f t="shared" ca="1" si="165"/>
        <v>#NAME?</v>
      </c>
      <c r="Y2592" s="44" t="e">
        <f t="shared" ca="1" si="166"/>
        <v>#NAME?</v>
      </c>
    </row>
    <row r="2593" spans="1:25" ht="60" hidden="1" x14ac:dyDescent="0.25">
      <c r="A2593" s="3" t="s">
        <v>4554</v>
      </c>
      <c r="B2593" s="4">
        <v>45586</v>
      </c>
      <c r="C2593" s="3"/>
      <c r="D2593" s="5" t="s">
        <v>2848</v>
      </c>
      <c r="E2593" s="3" t="s">
        <v>2145</v>
      </c>
      <c r="F2593" s="3">
        <v>6</v>
      </c>
      <c r="G2593" s="3">
        <v>6</v>
      </c>
      <c r="H2593" s="4">
        <v>43536</v>
      </c>
      <c r="I2593" s="3" t="s">
        <v>54</v>
      </c>
      <c r="J2593" s="3"/>
      <c r="K2593" s="3" t="s">
        <v>34</v>
      </c>
      <c r="L2593" s="5"/>
      <c r="M2593" s="5"/>
      <c r="N2593" s="3" t="e">
        <f>IF(L2593="Availability", 0, IF(AND(#REF!="Y", OR(F2593&gt;2,#REF!&gt; 0)), 1, 0))</f>
        <v>#REF!</v>
      </c>
      <c r="O2593" s="5"/>
      <c r="P2593" s="5"/>
      <c r="Q2593" s="5"/>
      <c r="R2593" s="10"/>
      <c r="S2593" s="3">
        <f>_xlfn.XLOOKUP(E2593,DelayData!C:C,DelayData!E:E,"Not Found")</f>
        <v>0</v>
      </c>
      <c r="T2593" s="3">
        <f>tbl_master[[#This Row],[Delay Mins]]</f>
        <v>0</v>
      </c>
      <c r="U2593" s="41">
        <f t="shared" si="163"/>
        <v>27</v>
      </c>
      <c r="V2593" s="41" t="e" cm="1">
        <f t="array" aca="1" ref="V2593" ca="1">IF(V5COUNT(S2593:S2595)&lt;3,"",AVERAGE(S2593:S2595))</f>
        <v>#NAME?</v>
      </c>
      <c r="W2593" s="41" t="e">
        <f t="shared" ca="1" si="164"/>
        <v>#NAME?</v>
      </c>
      <c r="X2593" s="41" t="e">
        <f t="shared" ca="1" si="165"/>
        <v>#NAME?</v>
      </c>
      <c r="Y2593" s="44" t="e">
        <f t="shared" ca="1" si="166"/>
        <v>#NAME?</v>
      </c>
    </row>
    <row r="2594" spans="1:25" ht="60" hidden="1" x14ac:dyDescent="0.25">
      <c r="A2594" s="3" t="s">
        <v>4555</v>
      </c>
      <c r="B2594" s="4">
        <v>45586</v>
      </c>
      <c r="C2594" s="3"/>
      <c r="D2594" s="5" t="s">
        <v>3800</v>
      </c>
      <c r="E2594" s="3" t="s">
        <v>4100</v>
      </c>
      <c r="F2594" s="3">
        <v>3</v>
      </c>
      <c r="G2594" s="3">
        <v>3</v>
      </c>
      <c r="H2594" s="4">
        <v>43572</v>
      </c>
      <c r="I2594" s="3" t="s">
        <v>203</v>
      </c>
      <c r="J2594" s="3" t="s">
        <v>239</v>
      </c>
      <c r="K2594" s="3" t="s">
        <v>28</v>
      </c>
      <c r="L2594" s="5"/>
      <c r="M2594" s="5"/>
      <c r="N2594" s="3" t="e">
        <f>IF(L2594="Availability", 0, IF(AND(#REF!="Y", OR(F2594&gt;2,#REF!&gt; 0)), 1, 0))</f>
        <v>#REF!</v>
      </c>
      <c r="O2594" s="5"/>
      <c r="P2594" s="5"/>
      <c r="Q2594" s="5"/>
      <c r="R2594" s="10"/>
      <c r="S2594" s="3">
        <f>_xlfn.XLOOKUP(E2594,DelayData!C:C,DelayData!E:E,"Not Found")</f>
        <v>50</v>
      </c>
      <c r="T2594" s="3">
        <f>tbl_master[[#This Row],[Delay Mins]]</f>
        <v>50</v>
      </c>
      <c r="U2594" s="41">
        <f t="shared" si="163"/>
        <v>0</v>
      </c>
      <c r="V2594" s="41" t="e" cm="1">
        <f t="array" aca="1" ref="V2594" ca="1">IF(V5COUNT(S2594:S2596)&lt;3,"",AVERAGE(S2594:S2596))</f>
        <v>#NAME?</v>
      </c>
      <c r="W2594" s="41" t="e">
        <f t="shared" ca="1" si="164"/>
        <v>#NAME?</v>
      </c>
      <c r="X2594" s="41" t="e">
        <f t="shared" ca="1" si="165"/>
        <v>#NAME?</v>
      </c>
      <c r="Y2594" s="44" t="e">
        <f t="shared" ca="1" si="166"/>
        <v>#NAME?</v>
      </c>
    </row>
    <row r="2595" spans="1:25" hidden="1" x14ac:dyDescent="0.25">
      <c r="A2595" s="3" t="s">
        <v>4556</v>
      </c>
      <c r="B2595" s="4">
        <v>45586</v>
      </c>
      <c r="C2595" s="3"/>
      <c r="D2595" s="5"/>
      <c r="E2595" s="3" t="s">
        <v>87</v>
      </c>
      <c r="F2595" s="3">
        <v>12</v>
      </c>
      <c r="G2595" s="3">
        <v>12</v>
      </c>
      <c r="H2595" s="3"/>
      <c r="I2595" s="3" t="s">
        <v>2522</v>
      </c>
      <c r="J2595" s="3"/>
      <c r="K2595" s="3" t="s">
        <v>34</v>
      </c>
      <c r="L2595" s="5"/>
      <c r="M2595" s="5"/>
      <c r="N2595" s="3" t="e">
        <f>IF(L2595="Availability", 0, IF(AND(#REF!="Y", OR(F2595&gt;2,#REF!&gt; 0)), 1, 0))</f>
        <v>#REF!</v>
      </c>
      <c r="O2595" s="5"/>
      <c r="P2595" s="5"/>
      <c r="Q2595" s="5"/>
      <c r="R2595" s="10"/>
      <c r="S2595" s="3">
        <f>_xlfn.XLOOKUP(E2595,DelayData!C:C,DelayData!E:E,"Not Found")</f>
        <v>0</v>
      </c>
      <c r="T2595" s="3">
        <f>tbl_master[[#This Row],[Delay Mins]]</f>
        <v>0</v>
      </c>
      <c r="U2595" s="41">
        <f t="shared" si="163"/>
        <v>50</v>
      </c>
      <c r="V2595" s="41" t="e" cm="1">
        <f t="array" aca="1" ref="V2595" ca="1">IF(V5COUNT(S2595:S2597)&lt;3,"",AVERAGE(S2595:S2597))</f>
        <v>#NAME?</v>
      </c>
      <c r="W2595" s="41" t="e">
        <f t="shared" ca="1" si="164"/>
        <v>#NAME?</v>
      </c>
      <c r="X2595" s="41" t="e">
        <f t="shared" ca="1" si="165"/>
        <v>#NAME?</v>
      </c>
      <c r="Y2595" s="44" t="e">
        <f t="shared" ca="1" si="166"/>
        <v>#NAME?</v>
      </c>
    </row>
    <row r="2596" spans="1:25" ht="30" hidden="1" x14ac:dyDescent="0.25">
      <c r="A2596" s="3" t="s">
        <v>4557</v>
      </c>
      <c r="B2596" s="4">
        <v>45586</v>
      </c>
      <c r="C2596" s="3"/>
      <c r="D2596" s="5"/>
      <c r="E2596" s="3" t="s">
        <v>4558</v>
      </c>
      <c r="F2596" s="3">
        <v>1</v>
      </c>
      <c r="G2596" s="3">
        <v>2</v>
      </c>
      <c r="H2596" s="3"/>
      <c r="I2596" s="3" t="s">
        <v>33</v>
      </c>
      <c r="J2596" s="3" t="s">
        <v>183</v>
      </c>
      <c r="K2596" s="3" t="s">
        <v>28</v>
      </c>
      <c r="L2596" s="5"/>
      <c r="M2596" s="5"/>
      <c r="N2596" s="3" t="e">
        <f>IF(L2596="Availability", 0, IF(AND(#REF!="Y", OR(F2596&gt;2,#REF!&gt; 0)), 1, 0))</f>
        <v>#REF!</v>
      </c>
      <c r="O2596" s="5"/>
      <c r="P2596" s="5"/>
      <c r="Q2596" s="5"/>
      <c r="R2596" s="10"/>
      <c r="S2596" s="3">
        <f>_xlfn.XLOOKUP(E2596,DelayData!C:C,DelayData!E:E,"Not Found")</f>
        <v>6</v>
      </c>
      <c r="T2596" s="3">
        <f>tbl_master[[#This Row],[Delay Mins]]</f>
        <v>6</v>
      </c>
      <c r="U2596" s="41">
        <f t="shared" si="163"/>
        <v>0</v>
      </c>
      <c r="V2596" s="41" t="e" cm="1">
        <f t="array" aca="1" ref="V2596" ca="1">IF(V5COUNT(S2596:S2598)&lt;3,"",AVERAGE(S2596:S2598))</f>
        <v>#NAME?</v>
      </c>
      <c r="W2596" s="41" t="e">
        <f t="shared" ca="1" si="164"/>
        <v>#NAME?</v>
      </c>
      <c r="X2596" s="41" t="e">
        <f t="shared" ca="1" si="165"/>
        <v>#NAME?</v>
      </c>
      <c r="Y2596" s="44" t="e">
        <f t="shared" ca="1" si="166"/>
        <v>#NAME?</v>
      </c>
    </row>
    <row r="2597" spans="1:25" ht="60" hidden="1" x14ac:dyDescent="0.25">
      <c r="A2597" s="3" t="s">
        <v>4559</v>
      </c>
      <c r="B2597" s="4">
        <v>45586</v>
      </c>
      <c r="C2597" s="3"/>
      <c r="D2597" s="5" t="s">
        <v>3350</v>
      </c>
      <c r="E2597" s="3" t="s">
        <v>70</v>
      </c>
      <c r="F2597" s="3">
        <v>25</v>
      </c>
      <c r="G2597" s="3">
        <v>32</v>
      </c>
      <c r="H2597" s="3"/>
      <c r="I2597" s="3" t="s">
        <v>71</v>
      </c>
      <c r="J2597" s="3" t="s">
        <v>55</v>
      </c>
      <c r="K2597" s="3" t="s">
        <v>28</v>
      </c>
      <c r="L2597" s="5"/>
      <c r="M2597" s="5"/>
      <c r="N2597" s="3" t="e">
        <f>IF(L2597="Availability", 0, IF(AND(#REF!="Y", OR(F2597&gt;2,#REF!&gt; 0)), 1, 0))</f>
        <v>#REF!</v>
      </c>
      <c r="O2597" s="5"/>
      <c r="P2597" s="5"/>
      <c r="Q2597" s="5"/>
      <c r="R2597" s="10"/>
      <c r="S2597" s="3">
        <f>_xlfn.XLOOKUP(E2597,DelayData!C:C,DelayData!E:E,"Not Found")</f>
        <v>27</v>
      </c>
      <c r="T2597" s="3">
        <f>tbl_master[[#This Row],[Delay Mins]]</f>
        <v>27</v>
      </c>
      <c r="U2597" s="41">
        <f t="shared" si="163"/>
        <v>6</v>
      </c>
      <c r="V2597" s="41" t="e" cm="1">
        <f t="array" aca="1" ref="V2597" ca="1">IF(V5COUNT(S2597:S2599)&lt;3,"",AVERAGE(S2597:S2599))</f>
        <v>#NAME?</v>
      </c>
      <c r="W2597" s="41" t="e">
        <f t="shared" ca="1" si="164"/>
        <v>#NAME?</v>
      </c>
      <c r="X2597" s="41" t="e">
        <f t="shared" ca="1" si="165"/>
        <v>#NAME?</v>
      </c>
      <c r="Y2597" s="44" t="e">
        <f t="shared" ca="1" si="166"/>
        <v>#NAME?</v>
      </c>
    </row>
    <row r="2598" spans="1:25" ht="60" hidden="1" x14ac:dyDescent="0.25">
      <c r="A2598" s="3" t="s">
        <v>4560</v>
      </c>
      <c r="B2598" s="4">
        <v>45585</v>
      </c>
      <c r="C2598" s="3"/>
      <c r="D2598" s="5" t="s">
        <v>4471</v>
      </c>
      <c r="E2598" s="3" t="s">
        <v>128</v>
      </c>
      <c r="F2598" s="3">
        <v>36</v>
      </c>
      <c r="G2598" s="3">
        <v>47</v>
      </c>
      <c r="H2598" s="4">
        <v>43728</v>
      </c>
      <c r="I2598" s="3" t="s">
        <v>26</v>
      </c>
      <c r="J2598" s="3" t="s">
        <v>242</v>
      </c>
      <c r="K2598" s="3" t="s">
        <v>28</v>
      </c>
      <c r="L2598" s="5"/>
      <c r="M2598" s="5"/>
      <c r="N2598" s="3" t="e">
        <f>IF(L2598="Availability", 0, IF(AND(#REF!="Y", OR(F2598&gt;2,#REF!&gt; 0)), 1, 0))</f>
        <v>#REF!</v>
      </c>
      <c r="O2598" s="5"/>
      <c r="P2598" s="5"/>
      <c r="Q2598" s="5"/>
      <c r="R2598" s="10"/>
      <c r="S2598" s="3">
        <f>_xlfn.XLOOKUP(E2598,DelayData!C:C,DelayData!E:E,"Not Found")</f>
        <v>3</v>
      </c>
      <c r="T2598" s="3">
        <f>tbl_master[[#This Row],[Delay Mins]]</f>
        <v>3</v>
      </c>
      <c r="U2598" s="41">
        <f t="shared" si="163"/>
        <v>27</v>
      </c>
      <c r="V2598" s="41" t="e" cm="1">
        <f t="array" aca="1" ref="V2598" ca="1">IF(V5COUNT(S2598:S2600)&lt;3,"",AVERAGE(S2598:S2600))</f>
        <v>#NAME?</v>
      </c>
      <c r="W2598" s="41" t="e">
        <f t="shared" ca="1" si="164"/>
        <v>#NAME?</v>
      </c>
      <c r="X2598" s="41" t="e">
        <f t="shared" ca="1" si="165"/>
        <v>#NAME?</v>
      </c>
      <c r="Y2598" s="44" t="e">
        <f t="shared" ca="1" si="166"/>
        <v>#NAME?</v>
      </c>
    </row>
    <row r="2599" spans="1:25" ht="75" hidden="1" x14ac:dyDescent="0.25">
      <c r="A2599" s="3" t="s">
        <v>4561</v>
      </c>
      <c r="B2599" s="4">
        <v>45585</v>
      </c>
      <c r="C2599" s="3"/>
      <c r="D2599" s="5" t="s">
        <v>4562</v>
      </c>
      <c r="E2599" s="3" t="s">
        <v>959</v>
      </c>
      <c r="F2599" s="3">
        <v>4</v>
      </c>
      <c r="G2599" s="3">
        <v>4</v>
      </c>
      <c r="H2599" s="4">
        <v>43700</v>
      </c>
      <c r="I2599" s="3" t="s">
        <v>26</v>
      </c>
      <c r="J2599" s="3" t="s">
        <v>242</v>
      </c>
      <c r="K2599" s="3" t="s">
        <v>28</v>
      </c>
      <c r="L2599" s="5"/>
      <c r="M2599" s="5"/>
      <c r="N2599" s="3" t="e">
        <f>IF(L2599="Availability", 0, IF(AND(#REF!="Y", OR(F2599&gt;2,#REF!&gt; 0)), 1, 0))</f>
        <v>#REF!</v>
      </c>
      <c r="O2599" s="5"/>
      <c r="P2599" s="5"/>
      <c r="Q2599" s="5"/>
      <c r="R2599" s="10"/>
      <c r="S2599" s="3">
        <f>_xlfn.XLOOKUP(E2599,DelayData!C:C,DelayData!E:E,"Not Found")</f>
        <v>0</v>
      </c>
      <c r="T2599" s="3">
        <f>tbl_master[[#This Row],[Delay Mins]]</f>
        <v>0</v>
      </c>
      <c r="U2599" s="41">
        <f t="shared" si="163"/>
        <v>3</v>
      </c>
      <c r="V2599" s="41" t="e" cm="1">
        <f t="array" aca="1" ref="V2599" ca="1">IF(V5COUNT(S2599:S2601)&lt;3,"",AVERAGE(S2599:S2601))</f>
        <v>#NAME?</v>
      </c>
      <c r="W2599" s="41" t="e">
        <f t="shared" ca="1" si="164"/>
        <v>#NAME?</v>
      </c>
      <c r="X2599" s="41" t="e">
        <f t="shared" ca="1" si="165"/>
        <v>#NAME?</v>
      </c>
      <c r="Y2599" s="44" t="e">
        <f t="shared" ca="1" si="166"/>
        <v>#NAME?</v>
      </c>
    </row>
    <row r="2600" spans="1:25" ht="60" hidden="1" x14ac:dyDescent="0.25">
      <c r="A2600" s="3" t="s">
        <v>4563</v>
      </c>
      <c r="B2600" s="4">
        <v>45585</v>
      </c>
      <c r="C2600" s="3"/>
      <c r="D2600" s="5" t="s">
        <v>4564</v>
      </c>
      <c r="E2600" s="3" t="s">
        <v>118</v>
      </c>
      <c r="F2600" s="3">
        <v>12</v>
      </c>
      <c r="G2600" s="3">
        <v>12</v>
      </c>
      <c r="H2600" s="4">
        <v>43915</v>
      </c>
      <c r="I2600" s="3" t="s">
        <v>846</v>
      </c>
      <c r="J2600" s="3"/>
      <c r="K2600" s="3" t="s">
        <v>34</v>
      </c>
      <c r="L2600" s="5"/>
      <c r="M2600" s="5"/>
      <c r="N2600" s="3" t="e">
        <f>IF(L2600="Availability", 0, IF(AND(#REF!="Y", OR(F2600&gt;2,#REF!&gt; 0)), 1, 0))</f>
        <v>#REF!</v>
      </c>
      <c r="O2600" s="5"/>
      <c r="P2600" s="5"/>
      <c r="Q2600" s="5"/>
      <c r="R2600" s="10"/>
      <c r="S2600" s="3">
        <f>_xlfn.XLOOKUP(E2600,DelayData!C:C,DelayData!E:E,"Not Found")</f>
        <v>0</v>
      </c>
      <c r="T2600" s="3">
        <f>tbl_master[[#This Row],[Delay Mins]]</f>
        <v>0</v>
      </c>
      <c r="U2600" s="41">
        <f t="shared" si="163"/>
        <v>0</v>
      </c>
      <c r="V2600" s="41" t="e" cm="1">
        <f t="array" aca="1" ref="V2600" ca="1">IF(V5COUNT(S2600:S2602)&lt;3,"",AVERAGE(S2600:S2602))</f>
        <v>#NAME?</v>
      </c>
      <c r="W2600" s="41" t="e">
        <f t="shared" ca="1" si="164"/>
        <v>#NAME?</v>
      </c>
      <c r="X2600" s="41" t="e">
        <f t="shared" ca="1" si="165"/>
        <v>#NAME?</v>
      </c>
      <c r="Y2600" s="44" t="e">
        <f t="shared" ca="1" si="166"/>
        <v>#NAME?</v>
      </c>
    </row>
    <row r="2601" spans="1:25" ht="30" hidden="1" x14ac:dyDescent="0.25">
      <c r="A2601" s="3" t="s">
        <v>4565</v>
      </c>
      <c r="B2601" s="4">
        <v>45585</v>
      </c>
      <c r="C2601" s="3"/>
      <c r="D2601" s="5" t="s">
        <v>4566</v>
      </c>
      <c r="E2601" s="3" t="s">
        <v>756</v>
      </c>
      <c r="F2601" s="3">
        <v>1.5</v>
      </c>
      <c r="G2601" s="3">
        <v>1.5</v>
      </c>
      <c r="H2601" s="4">
        <v>43532</v>
      </c>
      <c r="I2601" s="3" t="s">
        <v>26</v>
      </c>
      <c r="J2601" s="3" t="s">
        <v>183</v>
      </c>
      <c r="K2601" s="3" t="s">
        <v>28</v>
      </c>
      <c r="L2601" s="5"/>
      <c r="M2601" s="5"/>
      <c r="N2601" s="3" t="e">
        <f>IF(L2601="Availability", 0, IF(AND(#REF!="Y", OR(F2601&gt;2,#REF!&gt; 0)), 1, 0))</f>
        <v>#REF!</v>
      </c>
      <c r="O2601" s="5"/>
      <c r="P2601" s="5"/>
      <c r="Q2601" s="5"/>
      <c r="R2601" s="10"/>
      <c r="S2601" s="3">
        <f>_xlfn.XLOOKUP(E2601,DelayData!C:C,DelayData!E:E,"Not Found")</f>
        <v>0</v>
      </c>
      <c r="T2601" s="3">
        <f>tbl_master[[#This Row],[Delay Mins]]</f>
        <v>0</v>
      </c>
      <c r="U2601" s="41">
        <f t="shared" si="163"/>
        <v>0</v>
      </c>
      <c r="V2601" s="41" t="e" cm="1">
        <f t="array" aca="1" ref="V2601" ca="1">IF(V5COUNT(S2601:S2603)&lt;3,"",AVERAGE(S2601:S2603))</f>
        <v>#NAME?</v>
      </c>
      <c r="W2601" s="41" t="e">
        <f t="shared" ca="1" si="164"/>
        <v>#NAME?</v>
      </c>
      <c r="X2601" s="41" t="e">
        <f t="shared" ca="1" si="165"/>
        <v>#NAME?</v>
      </c>
      <c r="Y2601" s="44" t="e">
        <f t="shared" ca="1" si="166"/>
        <v>#NAME?</v>
      </c>
    </row>
    <row r="2602" spans="1:25" ht="60" hidden="1" x14ac:dyDescent="0.25">
      <c r="A2602" s="3" t="s">
        <v>4567</v>
      </c>
      <c r="B2602" s="4">
        <v>45585</v>
      </c>
      <c r="C2602" s="3"/>
      <c r="D2602" s="5" t="s">
        <v>4568</v>
      </c>
      <c r="E2602" s="3" t="s">
        <v>48</v>
      </c>
      <c r="F2602" s="3">
        <v>9</v>
      </c>
      <c r="G2602" s="3">
        <v>32</v>
      </c>
      <c r="H2602" s="4">
        <v>43532</v>
      </c>
      <c r="I2602" s="3" t="s">
        <v>26</v>
      </c>
      <c r="J2602" s="3" t="s">
        <v>361</v>
      </c>
      <c r="K2602" s="3" t="s">
        <v>28</v>
      </c>
      <c r="L2602" s="5"/>
      <c r="M2602" s="5"/>
      <c r="N2602" s="3" t="e">
        <f>IF(L2602="Availability", 0, IF(AND(#REF!="Y", OR(F2602&gt;2,#REF!&gt; 0)), 1, 0))</f>
        <v>#REF!</v>
      </c>
      <c r="O2602" s="5"/>
      <c r="P2602" s="5"/>
      <c r="Q2602" s="5"/>
      <c r="R2602" s="10"/>
      <c r="S2602" s="3">
        <f>_xlfn.XLOOKUP(E2602,DelayData!C:C,DelayData!E:E,"Not Found")</f>
        <v>0</v>
      </c>
      <c r="T2602" s="3">
        <f>tbl_master[[#This Row],[Delay Mins]]</f>
        <v>0</v>
      </c>
      <c r="U2602" s="41">
        <f t="shared" si="163"/>
        <v>0</v>
      </c>
      <c r="V2602" s="41" t="e" cm="1">
        <f t="array" aca="1" ref="V2602" ca="1">IF(V5COUNT(S2602:S2604)&lt;3,"",AVERAGE(S2602:S2604))</f>
        <v>#NAME?</v>
      </c>
      <c r="W2602" s="41" t="e">
        <f t="shared" ca="1" si="164"/>
        <v>#NAME?</v>
      </c>
      <c r="X2602" s="41" t="e">
        <f t="shared" ca="1" si="165"/>
        <v>#NAME?</v>
      </c>
      <c r="Y2602" s="44" t="e">
        <f t="shared" ca="1" si="166"/>
        <v>#NAME?</v>
      </c>
    </row>
    <row r="2603" spans="1:25" ht="60" hidden="1" x14ac:dyDescent="0.25">
      <c r="A2603" s="3" t="s">
        <v>4569</v>
      </c>
      <c r="B2603" s="4">
        <v>45585</v>
      </c>
      <c r="C2603" s="3"/>
      <c r="D2603" s="5" t="s">
        <v>4570</v>
      </c>
      <c r="E2603" s="3" t="s">
        <v>128</v>
      </c>
      <c r="F2603" s="3">
        <v>17.5</v>
      </c>
      <c r="G2603" s="3">
        <v>22</v>
      </c>
      <c r="H2603" s="4">
        <v>44077</v>
      </c>
      <c r="I2603" s="3" t="s">
        <v>217</v>
      </c>
      <c r="J2603" s="3" t="s">
        <v>55</v>
      </c>
      <c r="K2603" s="3" t="s">
        <v>28</v>
      </c>
      <c r="L2603" s="5"/>
      <c r="M2603" s="5"/>
      <c r="N2603" s="3" t="e">
        <f>IF(L2603="Availability", 0, IF(AND(#REF!="Y", OR(F2603&gt;2,#REF!&gt; 0)), 1, 0))</f>
        <v>#REF!</v>
      </c>
      <c r="O2603" s="5"/>
      <c r="P2603" s="5"/>
      <c r="Q2603" s="5"/>
      <c r="R2603" s="10"/>
      <c r="S2603" s="3">
        <f>_xlfn.XLOOKUP(E2603,DelayData!C:C,DelayData!E:E,"Not Found")</f>
        <v>3</v>
      </c>
      <c r="T2603" s="3">
        <f>tbl_master[[#This Row],[Delay Mins]]</f>
        <v>3</v>
      </c>
      <c r="U2603" s="41">
        <f t="shared" si="163"/>
        <v>0</v>
      </c>
      <c r="V2603" s="41" t="e" cm="1">
        <f t="array" aca="1" ref="V2603" ca="1">IF(V5COUNT(S2603:S2605)&lt;3,"",AVERAGE(S2603:S2605))</f>
        <v>#NAME?</v>
      </c>
      <c r="W2603" s="41" t="e">
        <f t="shared" ca="1" si="164"/>
        <v>#NAME?</v>
      </c>
      <c r="X2603" s="41" t="e">
        <f t="shared" ca="1" si="165"/>
        <v>#NAME?</v>
      </c>
      <c r="Y2603" s="44" t="e">
        <f t="shared" ca="1" si="166"/>
        <v>#NAME?</v>
      </c>
    </row>
    <row r="2604" spans="1:25" ht="75" hidden="1" x14ac:dyDescent="0.25">
      <c r="A2604" s="3" t="s">
        <v>4571</v>
      </c>
      <c r="B2604" s="4">
        <v>45584</v>
      </c>
      <c r="C2604" s="3"/>
      <c r="D2604" s="5" t="s">
        <v>4572</v>
      </c>
      <c r="E2604" s="3" t="s">
        <v>146</v>
      </c>
      <c r="F2604" s="3">
        <v>154</v>
      </c>
      <c r="G2604" s="3">
        <v>154</v>
      </c>
      <c r="H2604" s="4">
        <v>43532</v>
      </c>
      <c r="I2604" s="3" t="s">
        <v>54</v>
      </c>
      <c r="J2604" s="3" t="s">
        <v>55</v>
      </c>
      <c r="K2604" s="3" t="s">
        <v>28</v>
      </c>
      <c r="L2604" s="5"/>
      <c r="M2604" s="5"/>
      <c r="N2604" s="3" t="e">
        <f>IF(L2604="Availability", 0, IF(AND(#REF!="Y", OR(F2604&gt;2,#REF!&gt; 0)), 1, 0))</f>
        <v>#REF!</v>
      </c>
      <c r="O2604" s="5"/>
      <c r="P2604" s="5"/>
      <c r="Q2604" s="5"/>
      <c r="R2604" s="10"/>
      <c r="S2604" s="3">
        <f>_xlfn.XLOOKUP(E2604,DelayData!C:C,DelayData!E:E,"Not Found")</f>
        <v>6</v>
      </c>
      <c r="T2604" s="3">
        <f>tbl_master[[#This Row],[Delay Mins]]</f>
        <v>6</v>
      </c>
      <c r="U2604" s="41">
        <f t="shared" si="163"/>
        <v>3</v>
      </c>
      <c r="V2604" s="41" t="e" cm="1">
        <f t="array" aca="1" ref="V2604" ca="1">IF(V5COUNT(S2604:S2606)&lt;3,"",AVERAGE(S2604:S2606))</f>
        <v>#NAME?</v>
      </c>
      <c r="W2604" s="41" t="e">
        <f t="shared" ca="1" si="164"/>
        <v>#NAME?</v>
      </c>
      <c r="X2604" s="41" t="e">
        <f t="shared" ca="1" si="165"/>
        <v>#NAME?</v>
      </c>
      <c r="Y2604" s="44" t="e">
        <f t="shared" ca="1" si="166"/>
        <v>#NAME?</v>
      </c>
    </row>
    <row r="2605" spans="1:25" ht="60" hidden="1" x14ac:dyDescent="0.25">
      <c r="A2605" s="3" t="s">
        <v>4573</v>
      </c>
      <c r="B2605" s="4">
        <v>45584</v>
      </c>
      <c r="C2605" s="3"/>
      <c r="D2605" s="5" t="s">
        <v>4090</v>
      </c>
      <c r="E2605" s="3" t="s">
        <v>4574</v>
      </c>
      <c r="F2605" s="3">
        <v>5</v>
      </c>
      <c r="G2605" s="3">
        <v>5</v>
      </c>
      <c r="H2605" s="4">
        <v>43532</v>
      </c>
      <c r="I2605" s="3" t="s">
        <v>26</v>
      </c>
      <c r="J2605" s="3"/>
      <c r="K2605" s="3" t="s">
        <v>34</v>
      </c>
      <c r="L2605" s="5"/>
      <c r="M2605" s="5"/>
      <c r="N2605" s="3" t="e">
        <f>IF(L2605="Availability", 0, IF(AND(#REF!="Y", OR(F2605&gt;2,#REF!&gt; 0)), 1, 0))</f>
        <v>#REF!</v>
      </c>
      <c r="O2605" s="5"/>
      <c r="P2605" s="5"/>
      <c r="Q2605" s="5"/>
      <c r="R2605" s="10"/>
      <c r="S2605" s="3" t="str">
        <f>_xlfn.XLOOKUP(E2605,DelayData!C:C,DelayData!E:E,"Not Found")</f>
        <v>Not Found</v>
      </c>
      <c r="T2605" s="3" t="str">
        <f>tbl_master[[#This Row],[Delay Mins]]</f>
        <v>Not Found</v>
      </c>
      <c r="U2605" s="41">
        <f t="shared" si="163"/>
        <v>6</v>
      </c>
      <c r="V2605" s="41" t="e" cm="1">
        <f t="array" aca="1" ref="V2605" ca="1">IF(V5COUNT(S2605:S2607)&lt;3,"",AVERAGE(S2605:S2607))</f>
        <v>#NAME?</v>
      </c>
      <c r="W2605" s="41" t="e">
        <f t="shared" ca="1" si="164"/>
        <v>#VALUE!</v>
      </c>
      <c r="X2605" s="41" t="e">
        <f t="shared" ca="1" si="165"/>
        <v>#VALUE!</v>
      </c>
      <c r="Y2605" s="44" t="e">
        <f t="shared" ca="1" si="166"/>
        <v>#VALUE!</v>
      </c>
    </row>
    <row r="2606" spans="1:25" ht="75" hidden="1" x14ac:dyDescent="0.25">
      <c r="A2606" s="3" t="s">
        <v>4575</v>
      </c>
      <c r="B2606" s="4">
        <v>45584</v>
      </c>
      <c r="C2606" s="3"/>
      <c r="D2606" s="5" t="s">
        <v>4576</v>
      </c>
      <c r="E2606" s="3" t="s">
        <v>58</v>
      </c>
      <c r="F2606" s="3">
        <v>22</v>
      </c>
      <c r="G2606" s="3">
        <v>26</v>
      </c>
      <c r="H2606" s="4">
        <v>43798</v>
      </c>
      <c r="I2606" s="3" t="s">
        <v>26</v>
      </c>
      <c r="J2606" s="3" t="s">
        <v>330</v>
      </c>
      <c r="K2606" s="3" t="s">
        <v>28</v>
      </c>
      <c r="L2606" s="5"/>
      <c r="M2606" s="5"/>
      <c r="N2606" s="3" t="e">
        <f>IF(L2606="Availability", 0, IF(AND(#REF!="Y", OR(F2606&gt;2,#REF!&gt; 0)), 1, 0))</f>
        <v>#REF!</v>
      </c>
      <c r="O2606" s="5"/>
      <c r="P2606" s="5"/>
      <c r="Q2606" s="5"/>
      <c r="R2606" s="10"/>
      <c r="S2606" s="3">
        <f>_xlfn.XLOOKUP(E2606,DelayData!C:C,DelayData!E:E,"Not Found")</f>
        <v>2</v>
      </c>
      <c r="T2606" s="3">
        <f>tbl_master[[#This Row],[Delay Mins]]</f>
        <v>2</v>
      </c>
      <c r="U2606" s="41" t="str">
        <f t="shared" si="163"/>
        <v>Not Found</v>
      </c>
      <c r="V2606" s="41" t="e" cm="1">
        <f t="array" aca="1" ref="V2606" ca="1">IF(V5COUNT(S2606:S2608)&lt;3,"",AVERAGE(S2606:S2608))</f>
        <v>#NAME?</v>
      </c>
      <c r="W2606" s="41" t="e">
        <f t="shared" ca="1" si="164"/>
        <v>#VALUE!</v>
      </c>
      <c r="X2606" s="41" t="e">
        <f t="shared" ca="1" si="165"/>
        <v>#VALUE!</v>
      </c>
      <c r="Y2606" s="44" t="e">
        <f t="shared" ca="1" si="166"/>
        <v>#VALUE!</v>
      </c>
    </row>
    <row r="2607" spans="1:25" ht="60" hidden="1" x14ac:dyDescent="0.25">
      <c r="A2607" s="3" t="s">
        <v>4577</v>
      </c>
      <c r="B2607" s="4">
        <v>45584</v>
      </c>
      <c r="C2607" s="3"/>
      <c r="D2607" s="5" t="s">
        <v>4090</v>
      </c>
      <c r="E2607" s="3" t="s">
        <v>128</v>
      </c>
      <c r="F2607" s="3">
        <v>31</v>
      </c>
      <c r="G2607" s="3">
        <v>137</v>
      </c>
      <c r="H2607" s="4">
        <v>43532</v>
      </c>
      <c r="I2607" s="3" t="s">
        <v>26</v>
      </c>
      <c r="J2607" s="3" t="s">
        <v>163</v>
      </c>
      <c r="K2607" s="3" t="s">
        <v>28</v>
      </c>
      <c r="L2607" s="5"/>
      <c r="M2607" s="5"/>
      <c r="N2607" s="3" t="e">
        <f>IF(L2607="Availability", 0, IF(AND(#REF!="Y", OR(F2607&gt;2,#REF!&gt; 0)), 1, 0))</f>
        <v>#REF!</v>
      </c>
      <c r="O2607" s="5"/>
      <c r="P2607" s="5"/>
      <c r="Q2607" s="5"/>
      <c r="R2607" s="10"/>
      <c r="S2607" s="3">
        <f>_xlfn.XLOOKUP(E2607,DelayData!C:C,DelayData!E:E,"Not Found")</f>
        <v>3</v>
      </c>
      <c r="T2607" s="3">
        <f>tbl_master[[#This Row],[Delay Mins]]</f>
        <v>3</v>
      </c>
      <c r="U2607" s="41">
        <f t="shared" si="163"/>
        <v>2</v>
      </c>
      <c r="V2607" s="41" t="e" cm="1">
        <f t="array" aca="1" ref="V2607" ca="1">IF(V5COUNT(S2607:S2609)&lt;3,"",AVERAGE(S2607:S2609))</f>
        <v>#NAME?</v>
      </c>
      <c r="W2607" s="41" t="e">
        <f t="shared" ca="1" si="164"/>
        <v>#NAME?</v>
      </c>
      <c r="X2607" s="41" t="e">
        <f t="shared" ca="1" si="165"/>
        <v>#NAME?</v>
      </c>
      <c r="Y2607" s="44" t="e">
        <f t="shared" ca="1" si="166"/>
        <v>#NAME?</v>
      </c>
    </row>
    <row r="2608" spans="1:25" ht="75" hidden="1" x14ac:dyDescent="0.25">
      <c r="A2608" s="3" t="s">
        <v>4578</v>
      </c>
      <c r="B2608" s="4">
        <v>45584</v>
      </c>
      <c r="C2608" s="3"/>
      <c r="D2608" s="5" t="s">
        <v>2132</v>
      </c>
      <c r="E2608" s="3" t="s">
        <v>128</v>
      </c>
      <c r="F2608" s="3">
        <v>44</v>
      </c>
      <c r="G2608" s="3">
        <v>82</v>
      </c>
      <c r="H2608" s="4">
        <v>43756</v>
      </c>
      <c r="I2608" s="3" t="s">
        <v>39</v>
      </c>
      <c r="J2608" s="3" t="s">
        <v>361</v>
      </c>
      <c r="K2608" s="3" t="s">
        <v>28</v>
      </c>
      <c r="L2608" s="5"/>
      <c r="M2608" s="5"/>
      <c r="N2608" s="3" t="e">
        <f>IF(L2608="Availability", 0, IF(AND(#REF!="Y", OR(F2608&gt;2,#REF!&gt; 0)), 1, 0))</f>
        <v>#REF!</v>
      </c>
      <c r="O2608" s="5"/>
      <c r="P2608" s="5"/>
      <c r="Q2608" s="5"/>
      <c r="R2608" s="10"/>
      <c r="S2608" s="3">
        <f>_xlfn.XLOOKUP(E2608,DelayData!C:C,DelayData!E:E,"Not Found")</f>
        <v>3</v>
      </c>
      <c r="T2608" s="3">
        <f>tbl_master[[#This Row],[Delay Mins]]</f>
        <v>3</v>
      </c>
      <c r="U2608" s="41">
        <f t="shared" si="163"/>
        <v>3</v>
      </c>
      <c r="V2608" s="41" t="e" cm="1">
        <f t="array" aca="1" ref="V2608" ca="1">IF(V5COUNT(S2608:S2610)&lt;3,"",AVERAGE(S2608:S2610))</f>
        <v>#NAME?</v>
      </c>
      <c r="W2608" s="41" t="e">
        <f t="shared" ca="1" si="164"/>
        <v>#NAME?</v>
      </c>
      <c r="X2608" s="41" t="e">
        <f t="shared" ca="1" si="165"/>
        <v>#NAME?</v>
      </c>
      <c r="Y2608" s="44" t="e">
        <f t="shared" ca="1" si="166"/>
        <v>#NAME?</v>
      </c>
    </row>
    <row r="2609" spans="1:25" ht="30" hidden="1" x14ac:dyDescent="0.25">
      <c r="A2609" s="3" t="s">
        <v>4579</v>
      </c>
      <c r="B2609" s="4">
        <v>45583</v>
      </c>
      <c r="C2609" s="3"/>
      <c r="D2609" s="5"/>
      <c r="E2609" s="3" t="s">
        <v>264</v>
      </c>
      <c r="F2609" s="3">
        <v>14</v>
      </c>
      <c r="G2609" s="3">
        <v>31</v>
      </c>
      <c r="H2609" s="3"/>
      <c r="I2609" s="3" t="s">
        <v>119</v>
      </c>
      <c r="J2609" s="3" t="s">
        <v>588</v>
      </c>
      <c r="K2609" s="3" t="s">
        <v>28</v>
      </c>
      <c r="L2609" s="5"/>
      <c r="M2609" s="5"/>
      <c r="N2609" s="3" t="e">
        <f>IF(L2609="Availability", 0, IF(AND(#REF!="Y", OR(F2609&gt;2,#REF!&gt; 0)), 1, 0))</f>
        <v>#REF!</v>
      </c>
      <c r="O2609" s="5"/>
      <c r="P2609" s="5"/>
      <c r="Q2609" s="5"/>
      <c r="R2609" s="10"/>
      <c r="S2609" s="3">
        <f>_xlfn.XLOOKUP(E2609,DelayData!C:C,DelayData!E:E,"Not Found")</f>
        <v>24</v>
      </c>
      <c r="T2609" s="3">
        <f>tbl_master[[#This Row],[Delay Mins]]</f>
        <v>24</v>
      </c>
      <c r="U2609" s="41">
        <f t="shared" si="163"/>
        <v>3</v>
      </c>
      <c r="V2609" s="41" t="e" cm="1">
        <f t="array" aca="1" ref="V2609" ca="1">IF(V5COUNT(S2609:S2611)&lt;3,"",AVERAGE(S2609:S2611))</f>
        <v>#NAME?</v>
      </c>
      <c r="W2609" s="41" t="e">
        <f t="shared" ca="1" si="164"/>
        <v>#NAME?</v>
      </c>
      <c r="X2609" s="41" t="e">
        <f t="shared" ca="1" si="165"/>
        <v>#NAME?</v>
      </c>
      <c r="Y2609" s="44" t="e">
        <f t="shared" ca="1" si="166"/>
        <v>#NAME?</v>
      </c>
    </row>
    <row r="2610" spans="1:25" ht="45" hidden="1" x14ac:dyDescent="0.25">
      <c r="A2610" s="3" t="s">
        <v>4580</v>
      </c>
      <c r="B2610" s="4">
        <v>45583</v>
      </c>
      <c r="C2610" s="3"/>
      <c r="D2610" s="5" t="s">
        <v>3802</v>
      </c>
      <c r="E2610" s="3" t="s">
        <v>1191</v>
      </c>
      <c r="F2610" s="3">
        <v>0</v>
      </c>
      <c r="G2610" s="3">
        <v>0</v>
      </c>
      <c r="H2610" s="4">
        <v>43578</v>
      </c>
      <c r="I2610" s="3" t="s">
        <v>26</v>
      </c>
      <c r="J2610" s="3" t="s">
        <v>129</v>
      </c>
      <c r="K2610" s="3" t="s">
        <v>28</v>
      </c>
      <c r="L2610" s="5"/>
      <c r="M2610" s="5"/>
      <c r="N2610" s="3" t="e">
        <f>IF(L2610="Availability", 0, IF(AND(#REF!="Y", OR(F2610&gt;2,#REF!&gt; 0)), 1, 0))</f>
        <v>#REF!</v>
      </c>
      <c r="O2610" s="5"/>
      <c r="P2610" s="5"/>
      <c r="Q2610" s="5"/>
      <c r="R2610" s="10"/>
      <c r="S2610" s="3">
        <f>_xlfn.XLOOKUP(E2610,DelayData!C:C,DelayData!E:E,"Not Found")</f>
        <v>0</v>
      </c>
      <c r="T2610" s="3">
        <f>tbl_master[[#This Row],[Delay Mins]]</f>
        <v>0</v>
      </c>
      <c r="U2610" s="41">
        <f t="shared" si="163"/>
        <v>24</v>
      </c>
      <c r="V2610" s="41" t="e" cm="1">
        <f t="array" aca="1" ref="V2610" ca="1">IF(V5COUNT(S2610:S2612)&lt;3,"",AVERAGE(S2610:S2612))</f>
        <v>#NAME?</v>
      </c>
      <c r="W2610" s="41" t="e">
        <f t="shared" ca="1" si="164"/>
        <v>#NAME?</v>
      </c>
      <c r="X2610" s="41" t="e">
        <f t="shared" ca="1" si="165"/>
        <v>#NAME?</v>
      </c>
      <c r="Y2610" s="44" t="e">
        <f t="shared" ca="1" si="166"/>
        <v>#NAME?</v>
      </c>
    </row>
    <row r="2611" spans="1:25" ht="60" hidden="1" x14ac:dyDescent="0.25">
      <c r="A2611" s="3" t="s">
        <v>4581</v>
      </c>
      <c r="B2611" s="4">
        <v>45583</v>
      </c>
      <c r="C2611" s="3"/>
      <c r="D2611" s="5" t="s">
        <v>4582</v>
      </c>
      <c r="E2611" s="3" t="s">
        <v>4583</v>
      </c>
      <c r="F2611" s="3">
        <v>0</v>
      </c>
      <c r="G2611" s="3">
        <v>0</v>
      </c>
      <c r="H2611" s="4">
        <v>43578</v>
      </c>
      <c r="I2611" s="3" t="s">
        <v>26</v>
      </c>
      <c r="J2611" s="3"/>
      <c r="K2611" s="3" t="s">
        <v>34</v>
      </c>
      <c r="L2611" s="5"/>
      <c r="M2611" s="5"/>
      <c r="N2611" s="3" t="e">
        <f>IF(L2611="Availability", 0, IF(AND(#REF!="Y", OR(F2611&gt;2,#REF!&gt; 0)), 1, 0))</f>
        <v>#REF!</v>
      </c>
      <c r="O2611" s="5"/>
      <c r="P2611" s="5"/>
      <c r="Q2611" s="5"/>
      <c r="R2611" s="10"/>
      <c r="S2611" s="3" t="str">
        <f>_xlfn.XLOOKUP(E2611,DelayData!C:C,DelayData!E:E,"Not Found")</f>
        <v>Not Found</v>
      </c>
      <c r="T2611" s="3" t="str">
        <f>tbl_master[[#This Row],[Delay Mins]]</f>
        <v>Not Found</v>
      </c>
      <c r="U2611" s="41">
        <f t="shared" si="163"/>
        <v>0</v>
      </c>
      <c r="V2611" s="41" t="e" cm="1">
        <f t="array" aca="1" ref="V2611" ca="1">IF(V5COUNT(S2611:S2613)&lt;3,"",AVERAGE(S2611:S2613))</f>
        <v>#NAME?</v>
      </c>
      <c r="W2611" s="41" t="e">
        <f t="shared" ca="1" si="164"/>
        <v>#VALUE!</v>
      </c>
      <c r="X2611" s="41" t="e">
        <f t="shared" ca="1" si="165"/>
        <v>#VALUE!</v>
      </c>
      <c r="Y2611" s="44" t="e">
        <f t="shared" ca="1" si="166"/>
        <v>#VALUE!</v>
      </c>
    </row>
    <row r="2612" spans="1:25" ht="30" hidden="1" x14ac:dyDescent="0.25">
      <c r="A2612" s="3" t="s">
        <v>4584</v>
      </c>
      <c r="B2612" s="4">
        <v>45583</v>
      </c>
      <c r="C2612" s="3"/>
      <c r="D2612" s="5"/>
      <c r="E2612" s="3" t="s">
        <v>264</v>
      </c>
      <c r="F2612" s="3">
        <v>2</v>
      </c>
      <c r="G2612" s="3">
        <v>5</v>
      </c>
      <c r="H2612" s="3"/>
      <c r="I2612" s="3" t="s">
        <v>119</v>
      </c>
      <c r="J2612" s="3" t="s">
        <v>163</v>
      </c>
      <c r="K2612" s="3" t="s">
        <v>28</v>
      </c>
      <c r="L2612" s="5"/>
      <c r="M2612" s="5"/>
      <c r="N2612" s="3" t="e">
        <f>IF(L2612="Availability", 0, IF(AND(#REF!="Y", OR(F2612&gt;2,#REF!&gt; 0)), 1, 0))</f>
        <v>#REF!</v>
      </c>
      <c r="O2612" s="5"/>
      <c r="P2612" s="5"/>
      <c r="Q2612" s="5"/>
      <c r="R2612" s="10"/>
      <c r="S2612" s="3">
        <f>_xlfn.XLOOKUP(E2612,DelayData!C:C,DelayData!E:E,"Not Found")</f>
        <v>24</v>
      </c>
      <c r="T2612" s="3">
        <f>tbl_master[[#This Row],[Delay Mins]]</f>
        <v>24</v>
      </c>
      <c r="U2612" s="41" t="str">
        <f t="shared" si="163"/>
        <v>Not Found</v>
      </c>
      <c r="V2612" s="41" t="e" cm="1">
        <f t="array" aca="1" ref="V2612" ca="1">IF(V5COUNT(S2612:S2614)&lt;3,"",AVERAGE(S2612:S2614))</f>
        <v>#NAME?</v>
      </c>
      <c r="W2612" s="41" t="e">
        <f t="shared" ca="1" si="164"/>
        <v>#VALUE!</v>
      </c>
      <c r="X2612" s="41" t="e">
        <f t="shared" ca="1" si="165"/>
        <v>#VALUE!</v>
      </c>
      <c r="Y2612" s="44" t="e">
        <f t="shared" ca="1" si="166"/>
        <v>#VALUE!</v>
      </c>
    </row>
    <row r="2613" spans="1:25" ht="45" hidden="1" x14ac:dyDescent="0.25">
      <c r="A2613" s="3" t="s">
        <v>4585</v>
      </c>
      <c r="B2613" s="4">
        <v>45583</v>
      </c>
      <c r="C2613" s="3"/>
      <c r="D2613" s="5" t="s">
        <v>4308</v>
      </c>
      <c r="E2613" s="3" t="s">
        <v>264</v>
      </c>
      <c r="F2613" s="3">
        <v>6</v>
      </c>
      <c r="G2613" s="3">
        <v>6</v>
      </c>
      <c r="H2613" s="4">
        <v>44048</v>
      </c>
      <c r="I2613" s="3" t="s">
        <v>39</v>
      </c>
      <c r="J2613" s="3" t="s">
        <v>163</v>
      </c>
      <c r="K2613" s="3" t="s">
        <v>28</v>
      </c>
      <c r="L2613" s="5"/>
      <c r="M2613" s="5"/>
      <c r="N2613" s="3" t="e">
        <f>IF(L2613="Availability", 0, IF(AND(#REF!="Y", OR(F2613&gt;2,#REF!&gt; 0)), 1, 0))</f>
        <v>#REF!</v>
      </c>
      <c r="O2613" s="5"/>
      <c r="P2613" s="5"/>
      <c r="Q2613" s="5"/>
      <c r="R2613" s="10"/>
      <c r="S2613" s="3">
        <f>_xlfn.XLOOKUP(E2613,DelayData!C:C,DelayData!E:E,"Not Found")</f>
        <v>24</v>
      </c>
      <c r="T2613" s="3">
        <f>tbl_master[[#This Row],[Delay Mins]]</f>
        <v>24</v>
      </c>
      <c r="U2613" s="41">
        <f t="shared" si="163"/>
        <v>24</v>
      </c>
      <c r="V2613" s="41" t="e" cm="1">
        <f t="array" aca="1" ref="V2613" ca="1">IF(V5COUNT(S2613:S2615)&lt;3,"",AVERAGE(S2613:S2615))</f>
        <v>#NAME?</v>
      </c>
      <c r="W2613" s="41" t="e">
        <f t="shared" ca="1" si="164"/>
        <v>#NAME?</v>
      </c>
      <c r="X2613" s="41" t="e">
        <f t="shared" ca="1" si="165"/>
        <v>#NAME?</v>
      </c>
      <c r="Y2613" s="44" t="e">
        <f t="shared" ca="1" si="166"/>
        <v>#NAME?</v>
      </c>
    </row>
    <row r="2614" spans="1:25" ht="75" hidden="1" x14ac:dyDescent="0.25">
      <c r="A2614" s="3" t="s">
        <v>4586</v>
      </c>
      <c r="B2614" s="4">
        <v>45583</v>
      </c>
      <c r="C2614" s="3"/>
      <c r="D2614" s="5" t="s">
        <v>1487</v>
      </c>
      <c r="E2614" s="3" t="s">
        <v>70</v>
      </c>
      <c r="F2614" s="3">
        <v>9</v>
      </c>
      <c r="G2614" s="3">
        <v>9</v>
      </c>
      <c r="H2614" s="4">
        <v>43735</v>
      </c>
      <c r="I2614" s="3" t="s">
        <v>71</v>
      </c>
      <c r="J2614" s="3" t="s">
        <v>55</v>
      </c>
      <c r="K2614" s="3" t="s">
        <v>28</v>
      </c>
      <c r="L2614" s="5"/>
      <c r="M2614" s="5"/>
      <c r="N2614" s="3" t="e">
        <f>IF(L2614="Availability", 0, IF(AND(#REF!="Y", OR(F2614&gt;2,#REF!&gt; 0)), 1, 0))</f>
        <v>#REF!</v>
      </c>
      <c r="O2614" s="5"/>
      <c r="P2614" s="5"/>
      <c r="Q2614" s="5"/>
      <c r="R2614" s="10"/>
      <c r="S2614" s="3">
        <f>_xlfn.XLOOKUP(E2614,DelayData!C:C,DelayData!E:E,"Not Found")</f>
        <v>27</v>
      </c>
      <c r="T2614" s="3">
        <f>tbl_master[[#This Row],[Delay Mins]]</f>
        <v>27</v>
      </c>
      <c r="U2614" s="41">
        <f t="shared" si="163"/>
        <v>24</v>
      </c>
      <c r="V2614" s="41" t="e" cm="1">
        <f t="array" aca="1" ref="V2614" ca="1">IF(V5COUNT(S2614:S2616)&lt;3,"",AVERAGE(S2614:S2616))</f>
        <v>#NAME?</v>
      </c>
      <c r="W2614" s="41" t="e">
        <f t="shared" ca="1" si="164"/>
        <v>#NAME?</v>
      </c>
      <c r="X2614" s="41" t="e">
        <f t="shared" ca="1" si="165"/>
        <v>#NAME?</v>
      </c>
      <c r="Y2614" s="44" t="e">
        <f t="shared" ca="1" si="166"/>
        <v>#NAME?</v>
      </c>
    </row>
    <row r="2615" spans="1:25" ht="30" hidden="1" x14ac:dyDescent="0.25">
      <c r="A2615" s="3" t="s">
        <v>4587</v>
      </c>
      <c r="B2615" s="4">
        <v>45583</v>
      </c>
      <c r="C2615" s="3"/>
      <c r="D2615" s="5"/>
      <c r="E2615" s="3" t="s">
        <v>423</v>
      </c>
      <c r="F2615" s="3">
        <v>9</v>
      </c>
      <c r="G2615" s="3">
        <v>28</v>
      </c>
      <c r="H2615" s="3"/>
      <c r="I2615" s="3" t="s">
        <v>33</v>
      </c>
      <c r="J2615" s="3" t="s">
        <v>27</v>
      </c>
      <c r="K2615" s="3" t="s">
        <v>28</v>
      </c>
      <c r="L2615" s="5"/>
      <c r="M2615" s="5"/>
      <c r="N2615" s="3" t="e">
        <f>IF(L2615="Availability", 0, IF(AND(#REF!="Y", OR(F2615&gt;2,#REF!&gt; 0)), 1, 0))</f>
        <v>#REF!</v>
      </c>
      <c r="O2615" s="5"/>
      <c r="P2615" s="5"/>
      <c r="Q2615" s="5"/>
      <c r="R2615" s="10"/>
      <c r="S2615" s="3">
        <f>_xlfn.XLOOKUP(E2615,DelayData!C:C,DelayData!E:E,"Not Found")</f>
        <v>22</v>
      </c>
      <c r="T2615" s="3">
        <f>tbl_master[[#This Row],[Delay Mins]]</f>
        <v>22</v>
      </c>
      <c r="U2615" s="41">
        <f t="shared" si="163"/>
        <v>27</v>
      </c>
      <c r="V2615" s="41" t="e" cm="1">
        <f t="array" aca="1" ref="V2615" ca="1">IF(V5COUNT(S2615:S2617)&lt;3,"",AVERAGE(S2615:S2617))</f>
        <v>#NAME?</v>
      </c>
      <c r="W2615" s="41" t="e">
        <f t="shared" ca="1" si="164"/>
        <v>#NAME?</v>
      </c>
      <c r="X2615" s="41" t="e">
        <f t="shared" ca="1" si="165"/>
        <v>#NAME?</v>
      </c>
      <c r="Y2615" s="44" t="e">
        <f t="shared" ca="1" si="166"/>
        <v>#NAME?</v>
      </c>
    </row>
    <row r="2616" spans="1:25" ht="30" hidden="1" x14ac:dyDescent="0.25">
      <c r="A2616" s="3" t="s">
        <v>4588</v>
      </c>
      <c r="B2616" s="4">
        <v>45583</v>
      </c>
      <c r="C2616" s="3"/>
      <c r="D2616" s="5"/>
      <c r="E2616" s="3" t="s">
        <v>48</v>
      </c>
      <c r="F2616" s="3">
        <v>4</v>
      </c>
      <c r="G2616" s="3">
        <v>4</v>
      </c>
      <c r="H2616" s="3"/>
      <c r="I2616" s="3" t="s">
        <v>88</v>
      </c>
      <c r="J2616" s="3" t="s">
        <v>27</v>
      </c>
      <c r="K2616" s="3" t="s">
        <v>28</v>
      </c>
      <c r="L2616" s="5"/>
      <c r="M2616" s="5"/>
      <c r="N2616" s="3" t="e">
        <f>IF(L2616="Availability", 0, IF(AND(#REF!="Y", OR(F2616&gt;2,#REF!&gt; 0)), 1, 0))</f>
        <v>#REF!</v>
      </c>
      <c r="O2616" s="5"/>
      <c r="P2616" s="5"/>
      <c r="Q2616" s="5"/>
      <c r="R2616" s="10"/>
      <c r="S2616" s="3">
        <f>_xlfn.XLOOKUP(E2616,DelayData!C:C,DelayData!E:E,"Not Found")</f>
        <v>0</v>
      </c>
      <c r="T2616" s="3">
        <f>tbl_master[[#This Row],[Delay Mins]]</f>
        <v>0</v>
      </c>
      <c r="U2616" s="41">
        <f t="shared" si="163"/>
        <v>22</v>
      </c>
      <c r="V2616" s="41" t="e" cm="1">
        <f t="array" aca="1" ref="V2616" ca="1">IF(V5COUNT(S2616:S2618)&lt;3,"",AVERAGE(S2616:S2618))</f>
        <v>#NAME?</v>
      </c>
      <c r="W2616" s="41" t="e">
        <f t="shared" ca="1" si="164"/>
        <v>#NAME?</v>
      </c>
      <c r="X2616" s="41" t="e">
        <f t="shared" ca="1" si="165"/>
        <v>#NAME?</v>
      </c>
      <c r="Y2616" s="44" t="e">
        <f t="shared" ca="1" si="166"/>
        <v>#NAME?</v>
      </c>
    </row>
    <row r="2617" spans="1:25" ht="75" hidden="1" x14ac:dyDescent="0.25">
      <c r="A2617" s="3" t="s">
        <v>4589</v>
      </c>
      <c r="B2617" s="4">
        <v>45582</v>
      </c>
      <c r="C2617" s="3"/>
      <c r="D2617" s="5" t="s">
        <v>4053</v>
      </c>
      <c r="E2617" s="3" t="s">
        <v>1728</v>
      </c>
      <c r="F2617" s="3">
        <v>13</v>
      </c>
      <c r="G2617" s="3">
        <v>48</v>
      </c>
      <c r="H2617" s="4">
        <v>44005</v>
      </c>
      <c r="I2617" s="3" t="s">
        <v>39</v>
      </c>
      <c r="J2617" s="3" t="s">
        <v>242</v>
      </c>
      <c r="K2617" s="3" t="s">
        <v>28</v>
      </c>
      <c r="L2617" s="5"/>
      <c r="M2617" s="5"/>
      <c r="N2617" s="3" t="e">
        <f>IF(L2617="Availability", 0, IF(AND(#REF!="Y", OR(F2617&gt;2,#REF!&gt; 0)), 1, 0))</f>
        <v>#REF!</v>
      </c>
      <c r="O2617" s="5"/>
      <c r="P2617" s="5"/>
      <c r="Q2617" s="5"/>
      <c r="R2617" s="10"/>
      <c r="S2617" s="3">
        <f>_xlfn.XLOOKUP(E2617,DelayData!C:C,DelayData!E:E,"Not Found")</f>
        <v>5</v>
      </c>
      <c r="T2617" s="3">
        <f>tbl_master[[#This Row],[Delay Mins]]</f>
        <v>5</v>
      </c>
      <c r="U2617" s="41">
        <f t="shared" si="163"/>
        <v>0</v>
      </c>
      <c r="V2617" s="41" t="e" cm="1">
        <f t="array" aca="1" ref="V2617" ca="1">IF(V5COUNT(S2617:S2619)&lt;3,"",AVERAGE(S2617:S2619))</f>
        <v>#NAME?</v>
      </c>
      <c r="W2617" s="41" t="e">
        <f t="shared" ca="1" si="164"/>
        <v>#NAME?</v>
      </c>
      <c r="X2617" s="41" t="e">
        <f t="shared" ca="1" si="165"/>
        <v>#NAME?</v>
      </c>
      <c r="Y2617" s="44" t="e">
        <f t="shared" ca="1" si="166"/>
        <v>#NAME?</v>
      </c>
    </row>
    <row r="2618" spans="1:25" ht="75" hidden="1" x14ac:dyDescent="0.25">
      <c r="A2618" s="3" t="s">
        <v>4590</v>
      </c>
      <c r="B2618" s="4">
        <v>45582</v>
      </c>
      <c r="C2618" s="3"/>
      <c r="D2618" s="5" t="s">
        <v>4591</v>
      </c>
      <c r="E2618" s="3" t="s">
        <v>4592</v>
      </c>
      <c r="F2618" s="3">
        <v>14</v>
      </c>
      <c r="G2618" s="3">
        <v>14</v>
      </c>
      <c r="H2618" s="4">
        <v>44013</v>
      </c>
      <c r="I2618" s="3" t="s">
        <v>54</v>
      </c>
      <c r="J2618" s="3" t="s">
        <v>55</v>
      </c>
      <c r="K2618" s="3" t="s">
        <v>28</v>
      </c>
      <c r="L2618" s="5"/>
      <c r="M2618" s="5"/>
      <c r="N2618" s="3" t="e">
        <f>IF(L2618="Availability", 0, IF(AND(#REF!="Y", OR(F2618&gt;2,#REF!&gt; 0)), 1, 0))</f>
        <v>#REF!</v>
      </c>
      <c r="O2618" s="5"/>
      <c r="P2618" s="5"/>
      <c r="Q2618" s="5"/>
      <c r="R2618" s="10"/>
      <c r="S2618" s="3" t="str">
        <f>_xlfn.XLOOKUP(E2618,DelayData!C:C,DelayData!E:E,"Not Found")</f>
        <v>Not Found</v>
      </c>
      <c r="T2618" s="3" t="str">
        <f>tbl_master[[#This Row],[Delay Mins]]</f>
        <v>Not Found</v>
      </c>
      <c r="U2618" s="41">
        <f t="shared" si="163"/>
        <v>5</v>
      </c>
      <c r="V2618" s="41" t="e" cm="1">
        <f t="array" aca="1" ref="V2618" ca="1">IF(V5COUNT(S2618:S2620)&lt;3,"",AVERAGE(S2618:S2620))</f>
        <v>#NAME?</v>
      </c>
      <c r="W2618" s="41" t="e">
        <f t="shared" ca="1" si="164"/>
        <v>#VALUE!</v>
      </c>
      <c r="X2618" s="41" t="e">
        <f t="shared" ca="1" si="165"/>
        <v>#VALUE!</v>
      </c>
      <c r="Y2618" s="44" t="e">
        <f t="shared" ca="1" si="166"/>
        <v>#VALUE!</v>
      </c>
    </row>
    <row r="2619" spans="1:25" ht="60" hidden="1" x14ac:dyDescent="0.25">
      <c r="A2619" s="3" t="s">
        <v>4593</v>
      </c>
      <c r="B2619" s="4">
        <v>45582</v>
      </c>
      <c r="C2619" s="3"/>
      <c r="D2619" s="5" t="s">
        <v>3889</v>
      </c>
      <c r="E2619" s="3" t="s">
        <v>3130</v>
      </c>
      <c r="F2619" s="3">
        <v>127</v>
      </c>
      <c r="G2619" s="3">
        <v>194</v>
      </c>
      <c r="H2619" s="4">
        <v>43957</v>
      </c>
      <c r="I2619" s="3" t="s">
        <v>39</v>
      </c>
      <c r="J2619" s="3" t="s">
        <v>541</v>
      </c>
      <c r="K2619" s="3" t="s">
        <v>28</v>
      </c>
      <c r="L2619" s="5"/>
      <c r="M2619" s="5"/>
      <c r="N2619" s="3" t="e">
        <f>IF(L2619="Availability", 0, IF(AND(#REF!="Y", OR(F2619&gt;2,#REF!&gt; 0)), 1, 0))</f>
        <v>#REF!</v>
      </c>
      <c r="O2619" s="5"/>
      <c r="P2619" s="5"/>
      <c r="Q2619" s="5"/>
      <c r="R2619" s="10"/>
      <c r="S2619" s="3">
        <f>_xlfn.XLOOKUP(E2619,DelayData!C:C,DelayData!E:E,"Not Found")</f>
        <v>0</v>
      </c>
      <c r="T2619" s="3">
        <f>tbl_master[[#This Row],[Delay Mins]]</f>
        <v>0</v>
      </c>
      <c r="U2619" s="41" t="str">
        <f t="shared" si="163"/>
        <v>Not Found</v>
      </c>
      <c r="V2619" s="41" t="e" cm="1">
        <f t="array" aca="1" ref="V2619" ca="1">IF(V5COUNT(S2619:S2621)&lt;3,"",AVERAGE(S2619:S2621))</f>
        <v>#NAME?</v>
      </c>
      <c r="W2619" s="41" t="e">
        <f t="shared" ca="1" si="164"/>
        <v>#VALUE!</v>
      </c>
      <c r="X2619" s="41" t="e">
        <f t="shared" ca="1" si="165"/>
        <v>#VALUE!</v>
      </c>
      <c r="Y2619" s="44" t="e">
        <f t="shared" ca="1" si="166"/>
        <v>#VALUE!</v>
      </c>
    </row>
    <row r="2620" spans="1:25" ht="60" hidden="1" x14ac:dyDescent="0.25">
      <c r="A2620" s="3" t="s">
        <v>4594</v>
      </c>
      <c r="B2620" s="4">
        <v>45582</v>
      </c>
      <c r="C2620" s="3"/>
      <c r="D2620" s="5" t="s">
        <v>3451</v>
      </c>
      <c r="E2620" s="3" t="s">
        <v>70</v>
      </c>
      <c r="F2620" s="3">
        <v>20</v>
      </c>
      <c r="G2620" s="3">
        <v>20</v>
      </c>
      <c r="H2620" s="3"/>
      <c r="I2620" s="3" t="s">
        <v>71</v>
      </c>
      <c r="J2620" s="3"/>
      <c r="K2620" s="3" t="s">
        <v>34</v>
      </c>
      <c r="L2620" s="5"/>
      <c r="M2620" s="5"/>
      <c r="N2620" s="3" t="e">
        <f>IF(L2620="Availability", 0, IF(AND(#REF!="Y", OR(F2620&gt;2,#REF!&gt; 0)), 1, 0))</f>
        <v>#REF!</v>
      </c>
      <c r="O2620" s="5"/>
      <c r="P2620" s="5"/>
      <c r="Q2620" s="5"/>
      <c r="R2620" s="10"/>
      <c r="S2620" s="3">
        <f>_xlfn.XLOOKUP(E2620,DelayData!C:C,DelayData!E:E,"Not Found")</f>
        <v>27</v>
      </c>
      <c r="T2620" s="3">
        <f>tbl_master[[#This Row],[Delay Mins]]</f>
        <v>27</v>
      </c>
      <c r="U2620" s="41">
        <f t="shared" si="163"/>
        <v>0</v>
      </c>
      <c r="V2620" s="41" t="e" cm="1">
        <f t="array" aca="1" ref="V2620" ca="1">IF(V5COUNT(S2620:S2622)&lt;3,"",AVERAGE(S2620:S2622))</f>
        <v>#NAME?</v>
      </c>
      <c r="W2620" s="41" t="e">
        <f t="shared" ca="1" si="164"/>
        <v>#NAME?</v>
      </c>
      <c r="X2620" s="41" t="e">
        <f t="shared" ca="1" si="165"/>
        <v>#NAME?</v>
      </c>
      <c r="Y2620" s="44" t="e">
        <f t="shared" ca="1" si="166"/>
        <v>#NAME?</v>
      </c>
    </row>
    <row r="2621" spans="1:25" ht="75" hidden="1" x14ac:dyDescent="0.25">
      <c r="A2621" s="3" t="s">
        <v>4595</v>
      </c>
      <c r="B2621" s="4">
        <v>45582</v>
      </c>
      <c r="C2621" s="3"/>
      <c r="D2621" s="5" t="s">
        <v>999</v>
      </c>
      <c r="E2621" s="3" t="s">
        <v>70</v>
      </c>
      <c r="F2621" s="3">
        <v>46</v>
      </c>
      <c r="G2621" s="3">
        <v>46</v>
      </c>
      <c r="H2621" s="4">
        <v>43578</v>
      </c>
      <c r="I2621" s="3" t="s">
        <v>71</v>
      </c>
      <c r="J2621" s="3" t="s">
        <v>55</v>
      </c>
      <c r="K2621" s="3" t="s">
        <v>28</v>
      </c>
      <c r="L2621" s="5"/>
      <c r="M2621" s="5"/>
      <c r="N2621" s="3" t="e">
        <f>IF(L2621="Availability", 0, IF(AND(#REF!="Y", OR(F2621&gt;2,#REF!&gt; 0)), 1, 0))</f>
        <v>#REF!</v>
      </c>
      <c r="O2621" s="5"/>
      <c r="P2621" s="5"/>
      <c r="Q2621" s="5"/>
      <c r="R2621" s="10"/>
      <c r="S2621" s="3">
        <f>_xlfn.XLOOKUP(E2621,DelayData!C:C,DelayData!E:E,"Not Found")</f>
        <v>27</v>
      </c>
      <c r="T2621" s="3">
        <f>tbl_master[[#This Row],[Delay Mins]]</f>
        <v>27</v>
      </c>
      <c r="U2621" s="41">
        <f t="shared" si="163"/>
        <v>27</v>
      </c>
      <c r="V2621" s="41" t="e" cm="1">
        <f t="array" aca="1" ref="V2621" ca="1">IF(V5COUNT(S2621:S2623)&lt;3,"",AVERAGE(S2621:S2623))</f>
        <v>#NAME?</v>
      </c>
      <c r="W2621" s="41" t="e">
        <f t="shared" ca="1" si="164"/>
        <v>#NAME?</v>
      </c>
      <c r="X2621" s="41" t="e">
        <f t="shared" ca="1" si="165"/>
        <v>#NAME?</v>
      </c>
      <c r="Y2621" s="44" t="e">
        <f t="shared" ca="1" si="166"/>
        <v>#NAME?</v>
      </c>
    </row>
    <row r="2622" spans="1:25" ht="60" hidden="1" x14ac:dyDescent="0.25">
      <c r="A2622" s="3" t="s">
        <v>4596</v>
      </c>
      <c r="B2622" s="4">
        <v>45582</v>
      </c>
      <c r="C2622" s="3"/>
      <c r="D2622" s="5" t="s">
        <v>4418</v>
      </c>
      <c r="E2622" s="3" t="s">
        <v>133</v>
      </c>
      <c r="F2622" s="3">
        <v>77</v>
      </c>
      <c r="G2622" s="3">
        <v>88</v>
      </c>
      <c r="H2622" s="4">
        <v>43700</v>
      </c>
      <c r="I2622" s="3" t="s">
        <v>54</v>
      </c>
      <c r="J2622" s="3" t="s">
        <v>55</v>
      </c>
      <c r="K2622" s="3" t="s">
        <v>28</v>
      </c>
      <c r="L2622" s="5"/>
      <c r="M2622" s="5"/>
      <c r="N2622" s="3" t="e">
        <f>IF(L2622="Availability", 0, IF(AND(#REF!="Y", OR(F2622&gt;2,#REF!&gt; 0)), 1, 0))</f>
        <v>#REF!</v>
      </c>
      <c r="O2622" s="5"/>
      <c r="P2622" s="5"/>
      <c r="Q2622" s="5"/>
      <c r="R2622" s="10"/>
      <c r="S2622" s="3">
        <f>_xlfn.XLOOKUP(E2622,DelayData!C:C,DelayData!E:E,"Not Found")</f>
        <v>101</v>
      </c>
      <c r="T2622" s="3">
        <f>tbl_master[[#This Row],[Delay Mins]]</f>
        <v>101</v>
      </c>
      <c r="U2622" s="41">
        <f t="shared" si="163"/>
        <v>27</v>
      </c>
      <c r="V2622" s="41" t="e" cm="1">
        <f t="array" aca="1" ref="V2622" ca="1">IF(V5COUNT(S2622:S2624)&lt;3,"",AVERAGE(S2622:S2624))</f>
        <v>#NAME?</v>
      </c>
      <c r="W2622" s="41" t="e">
        <f t="shared" ca="1" si="164"/>
        <v>#NAME?</v>
      </c>
      <c r="X2622" s="41" t="e">
        <f t="shared" ca="1" si="165"/>
        <v>#NAME?</v>
      </c>
      <c r="Y2622" s="44" t="e">
        <f t="shared" ca="1" si="166"/>
        <v>#NAME?</v>
      </c>
    </row>
    <row r="2623" spans="1:25" ht="75" hidden="1" x14ac:dyDescent="0.25">
      <c r="A2623" s="3" t="s">
        <v>4597</v>
      </c>
      <c r="B2623" s="4">
        <v>45582</v>
      </c>
      <c r="C2623" s="3"/>
      <c r="D2623" s="5" t="s">
        <v>4591</v>
      </c>
      <c r="E2623" s="3" t="s">
        <v>4598</v>
      </c>
      <c r="F2623" s="3">
        <v>33</v>
      </c>
      <c r="G2623" s="3">
        <v>33</v>
      </c>
      <c r="H2623" s="4">
        <v>43783</v>
      </c>
      <c r="I2623" s="3" t="s">
        <v>4526</v>
      </c>
      <c r="J2623" s="3"/>
      <c r="K2623" s="3" t="s">
        <v>34</v>
      </c>
      <c r="L2623" s="5"/>
      <c r="M2623" s="5"/>
      <c r="N2623" s="3" t="e">
        <f>IF(L2623="Availability", 0, IF(AND(#REF!="Y", OR(F2623&gt;2,#REF!&gt; 0)), 1, 0))</f>
        <v>#REF!</v>
      </c>
      <c r="O2623" s="5"/>
      <c r="P2623" s="5"/>
      <c r="Q2623" s="5"/>
      <c r="R2623" s="10"/>
      <c r="S2623" s="3" t="str">
        <f>_xlfn.XLOOKUP(E2623,DelayData!C:C,DelayData!E:E,"Not Found")</f>
        <v>Not Found</v>
      </c>
      <c r="T2623" s="3" t="str">
        <f>tbl_master[[#This Row],[Delay Mins]]</f>
        <v>Not Found</v>
      </c>
      <c r="U2623" s="41">
        <f t="shared" si="163"/>
        <v>101</v>
      </c>
      <c r="V2623" s="41" t="e" cm="1">
        <f t="array" aca="1" ref="V2623" ca="1">IF(V5COUNT(S2623:S2625)&lt;3,"",AVERAGE(S2623:S2625))</f>
        <v>#NAME?</v>
      </c>
      <c r="W2623" s="41" t="e">
        <f t="shared" ca="1" si="164"/>
        <v>#VALUE!</v>
      </c>
      <c r="X2623" s="41" t="e">
        <f t="shared" ca="1" si="165"/>
        <v>#VALUE!</v>
      </c>
      <c r="Y2623" s="44" t="e">
        <f t="shared" ca="1" si="166"/>
        <v>#VALUE!</v>
      </c>
    </row>
    <row r="2624" spans="1:25" ht="75" hidden="1" x14ac:dyDescent="0.25">
      <c r="A2624" s="3" t="s">
        <v>4599</v>
      </c>
      <c r="B2624" s="4">
        <v>45582</v>
      </c>
      <c r="C2624" s="3"/>
      <c r="D2624" s="5" t="s">
        <v>4600</v>
      </c>
      <c r="E2624" s="3" t="s">
        <v>4598</v>
      </c>
      <c r="F2624" s="3">
        <v>47</v>
      </c>
      <c r="G2624" s="3">
        <v>47</v>
      </c>
      <c r="H2624" s="4">
        <v>43714</v>
      </c>
      <c r="I2624" s="3" t="s">
        <v>4526</v>
      </c>
      <c r="J2624" s="3"/>
      <c r="K2624" s="3" t="s">
        <v>34</v>
      </c>
      <c r="L2624" s="5"/>
      <c r="M2624" s="5"/>
      <c r="N2624" s="3" t="e">
        <f>IF(L2624="Availability", 0, IF(AND(#REF!="Y", OR(F2624&gt;2,#REF!&gt; 0)), 1, 0))</f>
        <v>#REF!</v>
      </c>
      <c r="O2624" s="5"/>
      <c r="P2624" s="5"/>
      <c r="Q2624" s="5"/>
      <c r="R2624" s="10"/>
      <c r="S2624" s="3" t="str">
        <f>_xlfn.XLOOKUP(E2624,DelayData!C:C,DelayData!E:E,"Not Found")</f>
        <v>Not Found</v>
      </c>
      <c r="T2624" s="3" t="str">
        <f>tbl_master[[#This Row],[Delay Mins]]</f>
        <v>Not Found</v>
      </c>
      <c r="U2624" s="41" t="str">
        <f t="shared" si="163"/>
        <v>Not Found</v>
      </c>
      <c r="V2624" s="41" t="e" cm="1">
        <f t="array" aca="1" ref="V2624" ca="1">IF(V5COUNT(S2624:S2626)&lt;3,"",AVERAGE(S2624:S2626))</f>
        <v>#NAME?</v>
      </c>
      <c r="W2624" s="41" t="e">
        <f t="shared" ca="1" si="164"/>
        <v>#VALUE!</v>
      </c>
      <c r="X2624" s="41" t="e">
        <f t="shared" ca="1" si="165"/>
        <v>#VALUE!</v>
      </c>
      <c r="Y2624" s="44" t="e">
        <f t="shared" ca="1" si="166"/>
        <v>#VALUE!</v>
      </c>
    </row>
    <row r="2625" spans="1:25" ht="60" hidden="1" x14ac:dyDescent="0.25">
      <c r="A2625" s="3" t="s">
        <v>4601</v>
      </c>
      <c r="B2625" s="4">
        <v>45581</v>
      </c>
      <c r="C2625" s="3"/>
      <c r="D2625" s="5" t="s">
        <v>3443</v>
      </c>
      <c r="E2625" s="3" t="s">
        <v>4602</v>
      </c>
      <c r="F2625" s="3">
        <v>0</v>
      </c>
      <c r="G2625" s="3">
        <v>9</v>
      </c>
      <c r="H2625" s="4">
        <v>43735</v>
      </c>
      <c r="I2625" s="3" t="s">
        <v>583</v>
      </c>
      <c r="J2625" s="3"/>
      <c r="K2625" s="3" t="s">
        <v>34</v>
      </c>
      <c r="L2625" s="5"/>
      <c r="M2625" s="5"/>
      <c r="N2625" s="3" t="e">
        <f>IF(L2625="Availability", 0, IF(AND(#REF!="Y", OR(F2625&gt;2,#REF!&gt; 0)), 1, 0))</f>
        <v>#REF!</v>
      </c>
      <c r="O2625" s="5"/>
      <c r="P2625" s="5"/>
      <c r="Q2625" s="5"/>
      <c r="R2625" s="10"/>
      <c r="S2625" s="3" t="str">
        <f>_xlfn.XLOOKUP(E2625,DelayData!C:C,DelayData!E:E,"Not Found")</f>
        <v>Not Found</v>
      </c>
      <c r="T2625" s="3" t="str">
        <f>tbl_master[[#This Row],[Delay Mins]]</f>
        <v>Not Found</v>
      </c>
      <c r="U2625" s="41" t="str">
        <f t="shared" si="163"/>
        <v>Not Found</v>
      </c>
      <c r="V2625" s="41" t="e" cm="1">
        <f t="array" aca="1" ref="V2625" ca="1">IF(V5COUNT(S2625:S2627)&lt;3,"",AVERAGE(S2625:S2627))</f>
        <v>#NAME?</v>
      </c>
      <c r="W2625" s="41" t="e">
        <f t="shared" ca="1" si="164"/>
        <v>#VALUE!</v>
      </c>
      <c r="X2625" s="41" t="e">
        <f t="shared" ca="1" si="165"/>
        <v>#VALUE!</v>
      </c>
      <c r="Y2625" s="44" t="e">
        <f t="shared" ca="1" si="166"/>
        <v>#VALUE!</v>
      </c>
    </row>
    <row r="2626" spans="1:25" ht="60" hidden="1" x14ac:dyDescent="0.25">
      <c r="A2626" s="3" t="s">
        <v>4603</v>
      </c>
      <c r="B2626" s="4">
        <v>45581</v>
      </c>
      <c r="C2626" s="3"/>
      <c r="D2626" s="5" t="s">
        <v>4460</v>
      </c>
      <c r="E2626" s="3" t="s">
        <v>2255</v>
      </c>
      <c r="F2626" s="3">
        <v>26</v>
      </c>
      <c r="G2626" s="3">
        <v>36</v>
      </c>
      <c r="H2626" s="4">
        <v>43532</v>
      </c>
      <c r="I2626" s="3" t="s">
        <v>26</v>
      </c>
      <c r="J2626" s="3"/>
      <c r="K2626" s="3" t="s">
        <v>34</v>
      </c>
      <c r="L2626" s="5"/>
      <c r="M2626" s="5"/>
      <c r="N2626" s="3" t="e">
        <f>IF(L2626="Availability", 0, IF(AND(#REF!="Y", OR(F2626&gt;2,#REF!&gt; 0)), 1, 0))</f>
        <v>#REF!</v>
      </c>
      <c r="O2626" s="5"/>
      <c r="P2626" s="5"/>
      <c r="Q2626" s="5"/>
      <c r="R2626" s="10"/>
      <c r="S2626" s="3">
        <f>_xlfn.XLOOKUP(E2626,DelayData!C:C,DelayData!E:E,"Not Found")</f>
        <v>3</v>
      </c>
      <c r="T2626" s="3">
        <f>tbl_master[[#This Row],[Delay Mins]]</f>
        <v>3</v>
      </c>
      <c r="U2626" s="41" t="str">
        <f t="shared" ref="U2626:U2689" si="167">S2625</f>
        <v>Not Found</v>
      </c>
      <c r="V2626" s="41" t="e" cm="1">
        <f t="array" aca="1" ref="V2626" ca="1">IF(V5COUNT(S2626:S2628)&lt;3,"",AVERAGE(S2626:S2628))</f>
        <v>#NAME?</v>
      </c>
      <c r="W2626" s="41" t="e">
        <f t="shared" ref="W2626:W2689" ca="1" si="168">0.5*T2626 + 0.3*U2626 + 0.2*V2626</f>
        <v>#VALUE!</v>
      </c>
      <c r="X2626" s="41" t="e">
        <f t="shared" ref="X2626:X2689" ca="1" si="169">S2626 - W2626</f>
        <v>#VALUE!</v>
      </c>
      <c r="Y2626" s="44" t="e">
        <f t="shared" ref="Y2626:Y2689" ca="1" si="170">ABS(S2626 - W2626)</f>
        <v>#VALUE!</v>
      </c>
    </row>
    <row r="2627" spans="1:25" ht="45" hidden="1" x14ac:dyDescent="0.25">
      <c r="A2627" s="3" t="s">
        <v>4604</v>
      </c>
      <c r="B2627" s="4">
        <v>45581</v>
      </c>
      <c r="C2627" s="3"/>
      <c r="D2627" s="5" t="s">
        <v>3748</v>
      </c>
      <c r="E2627" s="3" t="s">
        <v>128</v>
      </c>
      <c r="F2627" s="3">
        <v>40</v>
      </c>
      <c r="G2627" s="3">
        <v>43</v>
      </c>
      <c r="H2627" s="4">
        <v>43686</v>
      </c>
      <c r="I2627" s="3" t="s">
        <v>39</v>
      </c>
      <c r="J2627" s="3" t="s">
        <v>129</v>
      </c>
      <c r="K2627" s="3" t="s">
        <v>28</v>
      </c>
      <c r="L2627" s="5"/>
      <c r="M2627" s="5"/>
      <c r="N2627" s="3" t="e">
        <f>IF(L2627="Availability", 0, IF(AND(#REF!="Y", OR(F2627&gt;2,#REF!&gt; 0)), 1, 0))</f>
        <v>#REF!</v>
      </c>
      <c r="O2627" s="5"/>
      <c r="P2627" s="5"/>
      <c r="Q2627" s="5"/>
      <c r="R2627" s="10"/>
      <c r="S2627" s="3">
        <f>_xlfn.XLOOKUP(E2627,DelayData!C:C,DelayData!E:E,"Not Found")</f>
        <v>3</v>
      </c>
      <c r="T2627" s="3">
        <f>tbl_master[[#This Row],[Delay Mins]]</f>
        <v>3</v>
      </c>
      <c r="U2627" s="41">
        <f t="shared" si="167"/>
        <v>3</v>
      </c>
      <c r="V2627" s="41" t="e" cm="1">
        <f t="array" aca="1" ref="V2627" ca="1">IF(V5COUNT(S2627:S2629)&lt;3,"",AVERAGE(S2627:S2629))</f>
        <v>#NAME?</v>
      </c>
      <c r="W2627" s="41" t="e">
        <f t="shared" ca="1" si="168"/>
        <v>#NAME?</v>
      </c>
      <c r="X2627" s="41" t="e">
        <f t="shared" ca="1" si="169"/>
        <v>#NAME?</v>
      </c>
      <c r="Y2627" s="44" t="e">
        <f t="shared" ca="1" si="170"/>
        <v>#NAME?</v>
      </c>
    </row>
    <row r="2628" spans="1:25" ht="30" hidden="1" x14ac:dyDescent="0.25">
      <c r="A2628" s="3" t="s">
        <v>4605</v>
      </c>
      <c r="B2628" s="4">
        <v>45581</v>
      </c>
      <c r="C2628" s="3"/>
      <c r="D2628" s="5"/>
      <c r="E2628" s="3" t="s">
        <v>1401</v>
      </c>
      <c r="F2628" s="3">
        <v>1</v>
      </c>
      <c r="G2628" s="3">
        <v>2.5</v>
      </c>
      <c r="H2628" s="3"/>
      <c r="I2628" s="3" t="s">
        <v>33</v>
      </c>
      <c r="J2628" s="3" t="s">
        <v>183</v>
      </c>
      <c r="K2628" s="3" t="s">
        <v>28</v>
      </c>
      <c r="L2628" s="5"/>
      <c r="M2628" s="5"/>
      <c r="N2628" s="3" t="e">
        <f>IF(L2628="Availability", 0, IF(AND(#REF!="Y", OR(F2628&gt;2,#REF!&gt; 0)), 1, 0))</f>
        <v>#REF!</v>
      </c>
      <c r="O2628" s="5"/>
      <c r="P2628" s="5"/>
      <c r="Q2628" s="5"/>
      <c r="R2628" s="10"/>
      <c r="S2628" s="3">
        <f>_xlfn.XLOOKUP(E2628,DelayData!C:C,DelayData!E:E,"Not Found")</f>
        <v>0</v>
      </c>
      <c r="T2628" s="3">
        <f>tbl_master[[#This Row],[Delay Mins]]</f>
        <v>0</v>
      </c>
      <c r="U2628" s="41">
        <f t="shared" si="167"/>
        <v>3</v>
      </c>
      <c r="V2628" s="41" t="e" cm="1">
        <f t="array" aca="1" ref="V2628" ca="1">IF(V5COUNT(S2628:S2630)&lt;3,"",AVERAGE(S2628:S2630))</f>
        <v>#NAME?</v>
      </c>
      <c r="W2628" s="41" t="e">
        <f t="shared" ca="1" si="168"/>
        <v>#NAME?</v>
      </c>
      <c r="X2628" s="41" t="e">
        <f t="shared" ca="1" si="169"/>
        <v>#NAME?</v>
      </c>
      <c r="Y2628" s="44" t="e">
        <f t="shared" ca="1" si="170"/>
        <v>#NAME?</v>
      </c>
    </row>
    <row r="2629" spans="1:25" ht="45" hidden="1" x14ac:dyDescent="0.25">
      <c r="A2629" s="3" t="s">
        <v>4606</v>
      </c>
      <c r="B2629" s="4">
        <v>45581</v>
      </c>
      <c r="C2629" s="3"/>
      <c r="D2629" s="5" t="s">
        <v>4225</v>
      </c>
      <c r="E2629" s="3" t="s">
        <v>264</v>
      </c>
      <c r="F2629" s="3">
        <v>4</v>
      </c>
      <c r="G2629" s="3">
        <v>10</v>
      </c>
      <c r="H2629" s="4">
        <v>44064</v>
      </c>
      <c r="I2629" s="3" t="s">
        <v>39</v>
      </c>
      <c r="J2629" s="3" t="s">
        <v>163</v>
      </c>
      <c r="K2629" s="3" t="s">
        <v>28</v>
      </c>
      <c r="L2629" s="5"/>
      <c r="M2629" s="5"/>
      <c r="N2629" s="3" t="e">
        <f>IF(L2629="Availability", 0, IF(AND(#REF!="Y", OR(F2629&gt;2,#REF!&gt; 0)), 1, 0))</f>
        <v>#REF!</v>
      </c>
      <c r="O2629" s="5"/>
      <c r="P2629" s="5"/>
      <c r="Q2629" s="5"/>
      <c r="R2629" s="10"/>
      <c r="S2629" s="3">
        <f>_xlfn.XLOOKUP(E2629,DelayData!C:C,DelayData!E:E,"Not Found")</f>
        <v>24</v>
      </c>
      <c r="T2629" s="3">
        <f>tbl_master[[#This Row],[Delay Mins]]</f>
        <v>24</v>
      </c>
      <c r="U2629" s="41">
        <f t="shared" si="167"/>
        <v>0</v>
      </c>
      <c r="V2629" s="41" t="e" cm="1">
        <f t="array" aca="1" ref="V2629" ca="1">IF(V5COUNT(S2629:S2631)&lt;3,"",AVERAGE(S2629:S2631))</f>
        <v>#NAME?</v>
      </c>
      <c r="W2629" s="41" t="e">
        <f t="shared" ca="1" si="168"/>
        <v>#NAME?</v>
      </c>
      <c r="X2629" s="41" t="e">
        <f t="shared" ca="1" si="169"/>
        <v>#NAME?</v>
      </c>
      <c r="Y2629" s="44" t="e">
        <f t="shared" ca="1" si="170"/>
        <v>#NAME?</v>
      </c>
    </row>
    <row r="2630" spans="1:25" ht="30" hidden="1" x14ac:dyDescent="0.25">
      <c r="A2630" s="3" t="s">
        <v>4607</v>
      </c>
      <c r="B2630" s="4">
        <v>45580</v>
      </c>
      <c r="C2630" s="3"/>
      <c r="D2630" s="5"/>
      <c r="E2630" s="3" t="s">
        <v>3368</v>
      </c>
      <c r="F2630" s="3">
        <v>1</v>
      </c>
      <c r="G2630" s="3">
        <v>1</v>
      </c>
      <c r="H2630" s="3"/>
      <c r="I2630" s="3" t="s">
        <v>33</v>
      </c>
      <c r="J2630" s="3" t="s">
        <v>183</v>
      </c>
      <c r="K2630" s="3" t="s">
        <v>28</v>
      </c>
      <c r="L2630" s="5"/>
      <c r="M2630" s="5"/>
      <c r="N2630" s="3" t="e">
        <f>IF(L2630="Availability", 0, IF(AND(#REF!="Y", OR(F2630&gt;2,#REF!&gt; 0)), 1, 0))</f>
        <v>#REF!</v>
      </c>
      <c r="O2630" s="5"/>
      <c r="P2630" s="5"/>
      <c r="Q2630" s="5"/>
      <c r="R2630" s="10"/>
      <c r="S2630" s="3">
        <f>_xlfn.XLOOKUP(E2630,DelayData!C:C,DelayData!E:E,"Not Found")</f>
        <v>2</v>
      </c>
      <c r="T2630" s="3">
        <f>tbl_master[[#This Row],[Delay Mins]]</f>
        <v>2</v>
      </c>
      <c r="U2630" s="41">
        <f t="shared" si="167"/>
        <v>24</v>
      </c>
      <c r="V2630" s="41" t="e" cm="1">
        <f t="array" aca="1" ref="V2630" ca="1">IF(V5COUNT(S2630:S2632)&lt;3,"",AVERAGE(S2630:S2632))</f>
        <v>#NAME?</v>
      </c>
      <c r="W2630" s="41" t="e">
        <f t="shared" ca="1" si="168"/>
        <v>#NAME?</v>
      </c>
      <c r="X2630" s="41" t="e">
        <f t="shared" ca="1" si="169"/>
        <v>#NAME?</v>
      </c>
      <c r="Y2630" s="44" t="e">
        <f t="shared" ca="1" si="170"/>
        <v>#NAME?</v>
      </c>
    </row>
    <row r="2631" spans="1:25" ht="30" hidden="1" x14ac:dyDescent="0.25">
      <c r="A2631" s="3" t="s">
        <v>4608</v>
      </c>
      <c r="B2631" s="4">
        <v>45580</v>
      </c>
      <c r="C2631" s="3"/>
      <c r="D2631" s="5"/>
      <c r="E2631" s="3" t="s">
        <v>87</v>
      </c>
      <c r="F2631" s="3">
        <v>15</v>
      </c>
      <c r="G2631" s="3">
        <v>25</v>
      </c>
      <c r="H2631" s="3"/>
      <c r="I2631" s="3" t="s">
        <v>119</v>
      </c>
      <c r="J2631" s="3" t="s">
        <v>163</v>
      </c>
      <c r="K2631" s="3" t="s">
        <v>28</v>
      </c>
      <c r="L2631" s="5"/>
      <c r="M2631" s="5"/>
      <c r="N2631" s="3" t="e">
        <f>IF(L2631="Availability", 0, IF(AND(#REF!="Y", OR(F2631&gt;2,#REF!&gt; 0)), 1, 0))</f>
        <v>#REF!</v>
      </c>
      <c r="O2631" s="5"/>
      <c r="P2631" s="5"/>
      <c r="Q2631" s="5"/>
      <c r="R2631" s="10"/>
      <c r="S2631" s="3">
        <f>_xlfn.XLOOKUP(E2631,DelayData!C:C,DelayData!E:E,"Not Found")</f>
        <v>0</v>
      </c>
      <c r="T2631" s="3">
        <f>tbl_master[[#This Row],[Delay Mins]]</f>
        <v>0</v>
      </c>
      <c r="U2631" s="41">
        <f t="shared" si="167"/>
        <v>2</v>
      </c>
      <c r="V2631" s="41" t="e" cm="1">
        <f t="array" aca="1" ref="V2631" ca="1">IF(V5COUNT(S2631:S2633)&lt;3,"",AVERAGE(S2631:S2633))</f>
        <v>#NAME?</v>
      </c>
      <c r="W2631" s="41" t="e">
        <f t="shared" ca="1" si="168"/>
        <v>#NAME?</v>
      </c>
      <c r="X2631" s="41" t="e">
        <f t="shared" ca="1" si="169"/>
        <v>#NAME?</v>
      </c>
      <c r="Y2631" s="44" t="e">
        <f t="shared" ca="1" si="170"/>
        <v>#NAME?</v>
      </c>
    </row>
    <row r="2632" spans="1:25" ht="30" hidden="1" x14ac:dyDescent="0.25">
      <c r="A2632" s="3" t="s">
        <v>4609</v>
      </c>
      <c r="B2632" s="4">
        <v>45580</v>
      </c>
      <c r="C2632" s="3"/>
      <c r="D2632" s="5"/>
      <c r="E2632" s="3" t="s">
        <v>87</v>
      </c>
      <c r="F2632" s="3">
        <v>0</v>
      </c>
      <c r="G2632" s="3">
        <v>15</v>
      </c>
      <c r="H2632" s="3"/>
      <c r="I2632" s="3" t="s">
        <v>88</v>
      </c>
      <c r="J2632" s="3" t="s">
        <v>163</v>
      </c>
      <c r="K2632" s="3" t="s">
        <v>28</v>
      </c>
      <c r="L2632" s="5"/>
      <c r="M2632" s="5"/>
      <c r="N2632" s="3" t="e">
        <f>IF(L2632="Availability", 0, IF(AND(#REF!="Y", OR(F2632&gt;2,#REF!&gt; 0)), 1, 0))</f>
        <v>#REF!</v>
      </c>
      <c r="O2632" s="5"/>
      <c r="P2632" s="5"/>
      <c r="Q2632" s="5"/>
      <c r="R2632" s="10"/>
      <c r="S2632" s="3">
        <f>_xlfn.XLOOKUP(E2632,DelayData!C:C,DelayData!E:E,"Not Found")</f>
        <v>0</v>
      </c>
      <c r="T2632" s="3">
        <f>tbl_master[[#This Row],[Delay Mins]]</f>
        <v>0</v>
      </c>
      <c r="U2632" s="41">
        <f t="shared" si="167"/>
        <v>0</v>
      </c>
      <c r="V2632" s="41" t="e" cm="1">
        <f t="array" aca="1" ref="V2632" ca="1">IF(V5COUNT(S2632:S2634)&lt;3,"",AVERAGE(S2632:S2634))</f>
        <v>#NAME?</v>
      </c>
      <c r="W2632" s="41" t="e">
        <f t="shared" ca="1" si="168"/>
        <v>#NAME?</v>
      </c>
      <c r="X2632" s="41" t="e">
        <f t="shared" ca="1" si="169"/>
        <v>#NAME?</v>
      </c>
      <c r="Y2632" s="44" t="e">
        <f t="shared" ca="1" si="170"/>
        <v>#NAME?</v>
      </c>
    </row>
    <row r="2633" spans="1:25" ht="60" hidden="1" x14ac:dyDescent="0.25">
      <c r="A2633" s="3" t="s">
        <v>4610</v>
      </c>
      <c r="B2633" s="4">
        <v>45580</v>
      </c>
      <c r="C2633" s="3"/>
      <c r="D2633" s="5" t="s">
        <v>1292</v>
      </c>
      <c r="E2633" s="3" t="s">
        <v>99</v>
      </c>
      <c r="F2633" s="3">
        <v>20</v>
      </c>
      <c r="G2633" s="3">
        <v>26</v>
      </c>
      <c r="H2633" s="4">
        <v>43843</v>
      </c>
      <c r="I2633" s="3" t="s">
        <v>178</v>
      </c>
      <c r="J2633" s="3"/>
      <c r="K2633" s="3" t="s">
        <v>34</v>
      </c>
      <c r="L2633" s="5"/>
      <c r="M2633" s="5"/>
      <c r="N2633" s="3" t="e">
        <f>IF(L2633="Availability", 0, IF(AND(#REF!="Y", OR(F2633&gt;2,#REF!&gt; 0)), 1, 0))</f>
        <v>#REF!</v>
      </c>
      <c r="O2633" s="5"/>
      <c r="P2633" s="5"/>
      <c r="Q2633" s="5"/>
      <c r="R2633" s="10"/>
      <c r="S2633" s="3">
        <f>_xlfn.XLOOKUP(E2633,DelayData!C:C,DelayData!E:E,"Not Found")</f>
        <v>12</v>
      </c>
      <c r="T2633" s="3">
        <f>tbl_master[[#This Row],[Delay Mins]]</f>
        <v>12</v>
      </c>
      <c r="U2633" s="41">
        <f t="shared" si="167"/>
        <v>0</v>
      </c>
      <c r="V2633" s="41" t="e" cm="1">
        <f t="array" aca="1" ref="V2633" ca="1">IF(V5COUNT(S2633:S2635)&lt;3,"",AVERAGE(S2633:S2635))</f>
        <v>#NAME?</v>
      </c>
      <c r="W2633" s="41" t="e">
        <f t="shared" ca="1" si="168"/>
        <v>#NAME?</v>
      </c>
      <c r="X2633" s="41" t="e">
        <f t="shared" ca="1" si="169"/>
        <v>#NAME?</v>
      </c>
      <c r="Y2633" s="44" t="e">
        <f t="shared" ca="1" si="170"/>
        <v>#NAME?</v>
      </c>
    </row>
    <row r="2634" spans="1:25" ht="75" hidden="1" x14ac:dyDescent="0.25">
      <c r="A2634" s="3" t="s">
        <v>4611</v>
      </c>
      <c r="B2634" s="4">
        <v>45580</v>
      </c>
      <c r="C2634" s="3"/>
      <c r="D2634" s="5" t="s">
        <v>2874</v>
      </c>
      <c r="E2634" s="3" t="s">
        <v>1786</v>
      </c>
      <c r="F2634" s="3">
        <v>51</v>
      </c>
      <c r="G2634" s="3">
        <v>82</v>
      </c>
      <c r="H2634" s="4">
        <v>43896</v>
      </c>
      <c r="I2634" s="3" t="s">
        <v>178</v>
      </c>
      <c r="J2634" s="3" t="s">
        <v>55</v>
      </c>
      <c r="K2634" s="3" t="s">
        <v>28</v>
      </c>
      <c r="L2634" s="5"/>
      <c r="M2634" s="5"/>
      <c r="N2634" s="3" t="e">
        <f>IF(L2634="Availability", 0, IF(AND(#REF!="Y", OR(F2634&gt;2,#REF!&gt; 0)), 1, 0))</f>
        <v>#REF!</v>
      </c>
      <c r="O2634" s="5"/>
      <c r="P2634" s="5"/>
      <c r="Q2634" s="5"/>
      <c r="R2634" s="10"/>
      <c r="S2634" s="3">
        <f>_xlfn.XLOOKUP(E2634,DelayData!C:C,DelayData!E:E,"Not Found")</f>
        <v>162</v>
      </c>
      <c r="T2634" s="3">
        <f>tbl_master[[#This Row],[Delay Mins]]</f>
        <v>162</v>
      </c>
      <c r="U2634" s="41">
        <f t="shared" si="167"/>
        <v>12</v>
      </c>
      <c r="V2634" s="41" t="e" cm="1">
        <f t="array" aca="1" ref="V2634" ca="1">IF(V5COUNT(S2634:S2636)&lt;3,"",AVERAGE(S2634:S2636))</f>
        <v>#NAME?</v>
      </c>
      <c r="W2634" s="41" t="e">
        <f t="shared" ca="1" si="168"/>
        <v>#NAME?</v>
      </c>
      <c r="X2634" s="41" t="e">
        <f t="shared" ca="1" si="169"/>
        <v>#NAME?</v>
      </c>
      <c r="Y2634" s="44" t="e">
        <f t="shared" ca="1" si="170"/>
        <v>#NAME?</v>
      </c>
    </row>
    <row r="2635" spans="1:25" ht="75" hidden="1" x14ac:dyDescent="0.25">
      <c r="A2635" s="3" t="s">
        <v>4612</v>
      </c>
      <c r="B2635" s="4">
        <v>45580</v>
      </c>
      <c r="C2635" s="3"/>
      <c r="D2635" s="5" t="s">
        <v>999</v>
      </c>
      <c r="E2635" s="3" t="s">
        <v>70</v>
      </c>
      <c r="F2635" s="3">
        <v>5</v>
      </c>
      <c r="G2635" s="3">
        <v>5</v>
      </c>
      <c r="H2635" s="4">
        <v>43536</v>
      </c>
      <c r="I2635" s="3" t="s">
        <v>71</v>
      </c>
      <c r="J2635" s="3" t="s">
        <v>55</v>
      </c>
      <c r="K2635" s="3" t="s">
        <v>28</v>
      </c>
      <c r="L2635" s="5"/>
      <c r="M2635" s="5"/>
      <c r="N2635" s="3" t="e">
        <f>IF(L2635="Availability", 0, IF(AND(#REF!="Y", OR(F2635&gt;2,#REF!&gt; 0)), 1, 0))</f>
        <v>#REF!</v>
      </c>
      <c r="O2635" s="5"/>
      <c r="P2635" s="5"/>
      <c r="Q2635" s="5"/>
      <c r="R2635" s="10"/>
      <c r="S2635" s="3">
        <f>_xlfn.XLOOKUP(E2635,DelayData!C:C,DelayData!E:E,"Not Found")</f>
        <v>27</v>
      </c>
      <c r="T2635" s="3">
        <f>tbl_master[[#This Row],[Delay Mins]]</f>
        <v>27</v>
      </c>
      <c r="U2635" s="41">
        <f t="shared" si="167"/>
        <v>162</v>
      </c>
      <c r="V2635" s="41" t="e" cm="1">
        <f t="array" aca="1" ref="V2635" ca="1">IF(V5COUNT(S2635:S2637)&lt;3,"",AVERAGE(S2635:S2637))</f>
        <v>#NAME?</v>
      </c>
      <c r="W2635" s="41" t="e">
        <f t="shared" ca="1" si="168"/>
        <v>#NAME?</v>
      </c>
      <c r="X2635" s="41" t="e">
        <f t="shared" ca="1" si="169"/>
        <v>#NAME?</v>
      </c>
      <c r="Y2635" s="44" t="e">
        <f t="shared" ca="1" si="170"/>
        <v>#NAME?</v>
      </c>
    </row>
    <row r="2636" spans="1:25" ht="75" hidden="1" x14ac:dyDescent="0.25">
      <c r="A2636" s="3" t="s">
        <v>4613</v>
      </c>
      <c r="B2636" s="4">
        <v>45580</v>
      </c>
      <c r="C2636" s="3"/>
      <c r="D2636" s="5" t="s">
        <v>3864</v>
      </c>
      <c r="E2636" s="3" t="s">
        <v>756</v>
      </c>
      <c r="F2636" s="3">
        <v>1.5</v>
      </c>
      <c r="G2636" s="3">
        <v>1.5</v>
      </c>
      <c r="H2636" s="4">
        <v>43532</v>
      </c>
      <c r="I2636" s="3" t="s">
        <v>26</v>
      </c>
      <c r="J2636" s="3" t="s">
        <v>183</v>
      </c>
      <c r="K2636" s="3" t="s">
        <v>28</v>
      </c>
      <c r="L2636" s="5"/>
      <c r="M2636" s="5"/>
      <c r="N2636" s="3" t="e">
        <f>IF(L2636="Availability", 0, IF(AND(#REF!="Y", OR(F2636&gt;2,#REF!&gt; 0)), 1, 0))</f>
        <v>#REF!</v>
      </c>
      <c r="O2636" s="5"/>
      <c r="P2636" s="5"/>
      <c r="Q2636" s="5"/>
      <c r="R2636" s="10"/>
      <c r="S2636" s="3">
        <f>_xlfn.XLOOKUP(E2636,DelayData!C:C,DelayData!E:E,"Not Found")</f>
        <v>0</v>
      </c>
      <c r="T2636" s="3">
        <f>tbl_master[[#This Row],[Delay Mins]]</f>
        <v>0</v>
      </c>
      <c r="U2636" s="41">
        <f t="shared" si="167"/>
        <v>27</v>
      </c>
      <c r="V2636" s="41" t="e" cm="1">
        <f t="array" aca="1" ref="V2636" ca="1">IF(V5COUNT(S2636:S2638)&lt;3,"",AVERAGE(S2636:S2638))</f>
        <v>#NAME?</v>
      </c>
      <c r="W2636" s="41" t="e">
        <f t="shared" ca="1" si="168"/>
        <v>#NAME?</v>
      </c>
      <c r="X2636" s="41" t="e">
        <f t="shared" ca="1" si="169"/>
        <v>#NAME?</v>
      </c>
      <c r="Y2636" s="44" t="e">
        <f t="shared" ca="1" si="170"/>
        <v>#NAME?</v>
      </c>
    </row>
    <row r="2637" spans="1:25" ht="60" hidden="1" x14ac:dyDescent="0.25">
      <c r="A2637" s="3" t="s">
        <v>4614</v>
      </c>
      <c r="B2637" s="4">
        <v>45579</v>
      </c>
      <c r="C2637" s="3"/>
      <c r="D2637" s="5" t="s">
        <v>4615</v>
      </c>
      <c r="E2637" s="3" t="s">
        <v>1495</v>
      </c>
      <c r="F2637" s="3">
        <v>16</v>
      </c>
      <c r="G2637" s="3">
        <v>16</v>
      </c>
      <c r="H2637" s="4">
        <v>43532</v>
      </c>
      <c r="I2637" s="3" t="s">
        <v>26</v>
      </c>
      <c r="J2637" s="3" t="s">
        <v>242</v>
      </c>
      <c r="K2637" s="3" t="s">
        <v>28</v>
      </c>
      <c r="L2637" s="5"/>
      <c r="M2637" s="5"/>
      <c r="N2637" s="3" t="e">
        <f>IF(L2637="Availability", 0, IF(AND(#REF!="Y", OR(F2637&gt;2,#REF!&gt; 0)), 1, 0))</f>
        <v>#REF!</v>
      </c>
      <c r="O2637" s="5"/>
      <c r="P2637" s="5"/>
      <c r="Q2637" s="5"/>
      <c r="R2637" s="10"/>
      <c r="S2637" s="3">
        <f>_xlfn.XLOOKUP(E2637,DelayData!C:C,DelayData!E:E,"Not Found")</f>
        <v>3</v>
      </c>
      <c r="T2637" s="3">
        <f>tbl_master[[#This Row],[Delay Mins]]</f>
        <v>3</v>
      </c>
      <c r="U2637" s="41">
        <f t="shared" si="167"/>
        <v>0</v>
      </c>
      <c r="V2637" s="41" t="e" cm="1">
        <f t="array" aca="1" ref="V2637" ca="1">IF(V5COUNT(S2637:S2639)&lt;3,"",AVERAGE(S2637:S2639))</f>
        <v>#NAME?</v>
      </c>
      <c r="W2637" s="41" t="e">
        <f t="shared" ca="1" si="168"/>
        <v>#NAME?</v>
      </c>
      <c r="X2637" s="41" t="e">
        <f t="shared" ca="1" si="169"/>
        <v>#NAME?</v>
      </c>
      <c r="Y2637" s="44" t="e">
        <f t="shared" ca="1" si="170"/>
        <v>#NAME?</v>
      </c>
    </row>
    <row r="2638" spans="1:25" ht="45" hidden="1" x14ac:dyDescent="0.25">
      <c r="A2638" s="3" t="s">
        <v>4616</v>
      </c>
      <c r="B2638" s="4">
        <v>45579</v>
      </c>
      <c r="C2638" s="3"/>
      <c r="D2638" s="5" t="s">
        <v>4617</v>
      </c>
      <c r="E2638" s="3" t="s">
        <v>43</v>
      </c>
      <c r="F2638" s="3">
        <v>1</v>
      </c>
      <c r="G2638" s="3">
        <v>1</v>
      </c>
      <c r="H2638" s="4">
        <v>43847</v>
      </c>
      <c r="I2638" s="3" t="s">
        <v>1168</v>
      </c>
      <c r="J2638" s="3"/>
      <c r="K2638" s="3" t="s">
        <v>34</v>
      </c>
      <c r="L2638" s="5"/>
      <c r="M2638" s="5"/>
      <c r="N2638" s="3" t="e">
        <f>IF(L2638="Availability", 0, IF(AND(#REF!="Y", OR(F2638&gt;2,#REF!&gt; 0)), 1, 0))</f>
        <v>#REF!</v>
      </c>
      <c r="O2638" s="5"/>
      <c r="P2638" s="5"/>
      <c r="Q2638" s="5"/>
      <c r="R2638" s="10"/>
      <c r="S2638" s="3">
        <f>_xlfn.XLOOKUP(E2638,DelayData!C:C,DelayData!E:E,"Not Found")</f>
        <v>0</v>
      </c>
      <c r="T2638" s="3">
        <f>tbl_master[[#This Row],[Delay Mins]]</f>
        <v>0</v>
      </c>
      <c r="U2638" s="41">
        <f t="shared" si="167"/>
        <v>3</v>
      </c>
      <c r="V2638" s="41" t="e" cm="1">
        <f t="array" aca="1" ref="V2638" ca="1">IF(V5COUNT(S2638:S2640)&lt;3,"",AVERAGE(S2638:S2640))</f>
        <v>#NAME?</v>
      </c>
      <c r="W2638" s="41" t="e">
        <f t="shared" ca="1" si="168"/>
        <v>#NAME?</v>
      </c>
      <c r="X2638" s="41" t="e">
        <f t="shared" ca="1" si="169"/>
        <v>#NAME?</v>
      </c>
      <c r="Y2638" s="44" t="e">
        <f t="shared" ca="1" si="170"/>
        <v>#NAME?</v>
      </c>
    </row>
    <row r="2639" spans="1:25" ht="30" hidden="1" x14ac:dyDescent="0.25">
      <c r="A2639" s="3" t="s">
        <v>4618</v>
      </c>
      <c r="B2639" s="4">
        <v>45579</v>
      </c>
      <c r="C2639" s="3"/>
      <c r="D2639" s="5"/>
      <c r="E2639" s="3" t="s">
        <v>128</v>
      </c>
      <c r="F2639" s="3">
        <v>0</v>
      </c>
      <c r="G2639" s="3">
        <v>18</v>
      </c>
      <c r="H2639" s="3"/>
      <c r="I2639" s="3" t="s">
        <v>33</v>
      </c>
      <c r="J2639" s="3" t="s">
        <v>288</v>
      </c>
      <c r="K2639" s="3" t="s">
        <v>28</v>
      </c>
      <c r="L2639" s="5"/>
      <c r="M2639" s="5"/>
      <c r="N2639" s="3" t="e">
        <f>IF(L2639="Availability", 0, IF(AND(#REF!="Y", OR(F2639&gt;2,#REF!&gt; 0)), 1, 0))</f>
        <v>#REF!</v>
      </c>
      <c r="O2639" s="5"/>
      <c r="P2639" s="5"/>
      <c r="Q2639" s="5"/>
      <c r="R2639" s="10"/>
      <c r="S2639" s="3">
        <f>_xlfn.XLOOKUP(E2639,DelayData!C:C,DelayData!E:E,"Not Found")</f>
        <v>3</v>
      </c>
      <c r="T2639" s="3">
        <f>tbl_master[[#This Row],[Delay Mins]]</f>
        <v>3</v>
      </c>
      <c r="U2639" s="41">
        <f t="shared" si="167"/>
        <v>0</v>
      </c>
      <c r="V2639" s="41" t="e" cm="1">
        <f t="array" aca="1" ref="V2639" ca="1">IF(V5COUNT(S2639:S2641)&lt;3,"",AVERAGE(S2639:S2641))</f>
        <v>#NAME?</v>
      </c>
      <c r="W2639" s="41" t="e">
        <f t="shared" ca="1" si="168"/>
        <v>#NAME?</v>
      </c>
      <c r="X2639" s="41" t="e">
        <f t="shared" ca="1" si="169"/>
        <v>#NAME?</v>
      </c>
      <c r="Y2639" s="44" t="e">
        <f t="shared" ca="1" si="170"/>
        <v>#NAME?</v>
      </c>
    </row>
    <row r="2640" spans="1:25" ht="75" hidden="1" x14ac:dyDescent="0.25">
      <c r="A2640" s="3" t="s">
        <v>4619</v>
      </c>
      <c r="B2640" s="4">
        <v>45578</v>
      </c>
      <c r="C2640" s="3"/>
      <c r="D2640" s="5" t="s">
        <v>4620</v>
      </c>
      <c r="E2640" s="3" t="s">
        <v>43</v>
      </c>
      <c r="F2640" s="3">
        <v>3</v>
      </c>
      <c r="G2640" s="3">
        <v>3</v>
      </c>
      <c r="H2640" s="4">
        <v>43532</v>
      </c>
      <c r="I2640" s="3" t="s">
        <v>26</v>
      </c>
      <c r="J2640" s="3" t="s">
        <v>242</v>
      </c>
      <c r="K2640" s="3" t="s">
        <v>28</v>
      </c>
      <c r="L2640" s="5"/>
      <c r="M2640" s="5"/>
      <c r="N2640" s="3" t="e">
        <f>IF(L2640="Availability", 0, IF(AND(#REF!="Y", OR(F2640&gt;2,#REF!&gt; 0)), 1, 0))</f>
        <v>#REF!</v>
      </c>
      <c r="O2640" s="5"/>
      <c r="P2640" s="5"/>
      <c r="Q2640" s="5"/>
      <c r="R2640" s="10"/>
      <c r="S2640" s="3">
        <f>_xlfn.XLOOKUP(E2640,DelayData!C:C,DelayData!E:E,"Not Found")</f>
        <v>0</v>
      </c>
      <c r="T2640" s="3">
        <f>tbl_master[[#This Row],[Delay Mins]]</f>
        <v>0</v>
      </c>
      <c r="U2640" s="41">
        <f t="shared" si="167"/>
        <v>3</v>
      </c>
      <c r="V2640" s="41" t="e" cm="1">
        <f t="array" aca="1" ref="V2640" ca="1">IF(V5COUNT(S2640:S2642)&lt;3,"",AVERAGE(S2640:S2642))</f>
        <v>#NAME?</v>
      </c>
      <c r="W2640" s="41" t="e">
        <f t="shared" ca="1" si="168"/>
        <v>#NAME?</v>
      </c>
      <c r="X2640" s="41" t="e">
        <f t="shared" ca="1" si="169"/>
        <v>#NAME?</v>
      </c>
      <c r="Y2640" s="44" t="e">
        <f t="shared" ca="1" si="170"/>
        <v>#NAME?</v>
      </c>
    </row>
    <row r="2641" spans="1:25" ht="60" hidden="1" x14ac:dyDescent="0.25">
      <c r="A2641" s="3" t="s">
        <v>4621</v>
      </c>
      <c r="B2641" s="4">
        <v>45578</v>
      </c>
      <c r="C2641" s="3"/>
      <c r="D2641" s="5" t="s">
        <v>4622</v>
      </c>
      <c r="E2641" s="3" t="s">
        <v>118</v>
      </c>
      <c r="F2641" s="3">
        <v>16</v>
      </c>
      <c r="G2641" s="3">
        <v>37</v>
      </c>
      <c r="H2641" s="4">
        <v>43896</v>
      </c>
      <c r="I2641" s="3" t="s">
        <v>846</v>
      </c>
      <c r="J2641" s="3"/>
      <c r="K2641" s="3" t="s">
        <v>34</v>
      </c>
      <c r="L2641" s="5"/>
      <c r="M2641" s="5"/>
      <c r="N2641" s="3" t="e">
        <f>IF(L2641="Availability", 0, IF(AND(#REF!="Y", OR(F2641&gt;2,#REF!&gt; 0)), 1, 0))</f>
        <v>#REF!</v>
      </c>
      <c r="O2641" s="5"/>
      <c r="P2641" s="5"/>
      <c r="Q2641" s="5"/>
      <c r="R2641" s="10"/>
      <c r="S2641" s="3">
        <f>_xlfn.XLOOKUP(E2641,DelayData!C:C,DelayData!E:E,"Not Found")</f>
        <v>0</v>
      </c>
      <c r="T2641" s="3">
        <f>tbl_master[[#This Row],[Delay Mins]]</f>
        <v>0</v>
      </c>
      <c r="U2641" s="41">
        <f t="shared" si="167"/>
        <v>0</v>
      </c>
      <c r="V2641" s="41" t="e" cm="1">
        <f t="array" aca="1" ref="V2641" ca="1">IF(V5COUNT(S2641:S2643)&lt;3,"",AVERAGE(S2641:S2643))</f>
        <v>#NAME?</v>
      </c>
      <c r="W2641" s="41" t="e">
        <f t="shared" ca="1" si="168"/>
        <v>#NAME?</v>
      </c>
      <c r="X2641" s="41" t="e">
        <f t="shared" ca="1" si="169"/>
        <v>#NAME?</v>
      </c>
      <c r="Y2641" s="44" t="e">
        <f t="shared" ca="1" si="170"/>
        <v>#NAME?</v>
      </c>
    </row>
    <row r="2642" spans="1:25" ht="45" hidden="1" x14ac:dyDescent="0.25">
      <c r="A2642" s="3" t="s">
        <v>4623</v>
      </c>
      <c r="B2642" s="4">
        <v>45577</v>
      </c>
      <c r="C2642" s="3"/>
      <c r="D2642" s="5" t="s">
        <v>4624</v>
      </c>
      <c r="E2642" s="3" t="s">
        <v>4625</v>
      </c>
      <c r="F2642" s="3">
        <v>1</v>
      </c>
      <c r="G2642" s="3">
        <v>1</v>
      </c>
      <c r="H2642" s="4">
        <v>43728</v>
      </c>
      <c r="I2642" s="3" t="s">
        <v>26</v>
      </c>
      <c r="J2642" s="3" t="s">
        <v>183</v>
      </c>
      <c r="K2642" s="3" t="s">
        <v>28</v>
      </c>
      <c r="L2642" s="5"/>
      <c r="M2642" s="5"/>
      <c r="N2642" s="3" t="e">
        <f>IF(L2642="Availability", 0, IF(AND(#REF!="Y", OR(F2642&gt;2,#REF!&gt; 0)), 1, 0))</f>
        <v>#REF!</v>
      </c>
      <c r="O2642" s="5"/>
      <c r="P2642" s="5"/>
      <c r="Q2642" s="5"/>
      <c r="R2642" s="10"/>
      <c r="S2642" s="3">
        <f>_xlfn.XLOOKUP(E2642,DelayData!C:C,DelayData!E:E,"Not Found")</f>
        <v>0</v>
      </c>
      <c r="T2642" s="3">
        <f>tbl_master[[#This Row],[Delay Mins]]</f>
        <v>0</v>
      </c>
      <c r="U2642" s="41">
        <f t="shared" si="167"/>
        <v>0</v>
      </c>
      <c r="V2642" s="41" t="e" cm="1">
        <f t="array" aca="1" ref="V2642" ca="1">IF(V5COUNT(S2642:S2644)&lt;3,"",AVERAGE(S2642:S2644))</f>
        <v>#NAME?</v>
      </c>
      <c r="W2642" s="41" t="e">
        <f t="shared" ca="1" si="168"/>
        <v>#NAME?</v>
      </c>
      <c r="X2642" s="41" t="e">
        <f t="shared" ca="1" si="169"/>
        <v>#NAME?</v>
      </c>
      <c r="Y2642" s="44" t="e">
        <f t="shared" ca="1" si="170"/>
        <v>#NAME?</v>
      </c>
    </row>
    <row r="2643" spans="1:25" ht="165" hidden="1" x14ac:dyDescent="0.25">
      <c r="A2643" s="3" t="s">
        <v>4626</v>
      </c>
      <c r="B2643" s="4">
        <v>45577</v>
      </c>
      <c r="C2643" s="3"/>
      <c r="D2643" s="5" t="s">
        <v>4627</v>
      </c>
      <c r="E2643" s="3" t="s">
        <v>4628</v>
      </c>
      <c r="F2643" s="3">
        <v>3</v>
      </c>
      <c r="G2643" s="3">
        <v>3</v>
      </c>
      <c r="H2643" s="4">
        <v>43728</v>
      </c>
      <c r="I2643" s="3" t="s">
        <v>26</v>
      </c>
      <c r="J2643" s="3" t="s">
        <v>242</v>
      </c>
      <c r="K2643" s="3" t="s">
        <v>28</v>
      </c>
      <c r="L2643" s="5"/>
      <c r="M2643" s="5"/>
      <c r="N2643" s="3" t="e">
        <f>IF(L2643="Availability", 0, IF(AND(#REF!="Y", OR(F2643&gt;2,#REF!&gt; 0)), 1, 0))</f>
        <v>#REF!</v>
      </c>
      <c r="O2643" s="5"/>
      <c r="P2643" s="5"/>
      <c r="Q2643" s="5"/>
      <c r="R2643" s="10"/>
      <c r="S2643" s="3">
        <f>_xlfn.XLOOKUP(E2643,DelayData!C:C,DelayData!E:E,"Not Found")</f>
        <v>0</v>
      </c>
      <c r="T2643" s="3">
        <f>tbl_master[[#This Row],[Delay Mins]]</f>
        <v>0</v>
      </c>
      <c r="U2643" s="41">
        <f t="shared" si="167"/>
        <v>0</v>
      </c>
      <c r="V2643" s="41" t="e" cm="1">
        <f t="array" aca="1" ref="V2643" ca="1">IF(V5COUNT(S2643:S2645)&lt;3,"",AVERAGE(S2643:S2645))</f>
        <v>#NAME?</v>
      </c>
      <c r="W2643" s="41" t="e">
        <f t="shared" ca="1" si="168"/>
        <v>#NAME?</v>
      </c>
      <c r="X2643" s="41" t="e">
        <f t="shared" ca="1" si="169"/>
        <v>#NAME?</v>
      </c>
      <c r="Y2643" s="44" t="e">
        <f t="shared" ca="1" si="170"/>
        <v>#NAME?</v>
      </c>
    </row>
    <row r="2644" spans="1:25" ht="75" hidden="1" x14ac:dyDescent="0.25">
      <c r="A2644" s="3" t="s">
        <v>4629</v>
      </c>
      <c r="B2644" s="4">
        <v>45577</v>
      </c>
      <c r="C2644" s="3"/>
      <c r="D2644" s="5" t="s">
        <v>2854</v>
      </c>
      <c r="E2644" s="3" t="s">
        <v>128</v>
      </c>
      <c r="F2644" s="3">
        <v>15</v>
      </c>
      <c r="G2644" s="3">
        <v>26</v>
      </c>
      <c r="H2644" s="4">
        <v>43532</v>
      </c>
      <c r="I2644" s="3" t="s">
        <v>253</v>
      </c>
      <c r="J2644" s="3" t="s">
        <v>254</v>
      </c>
      <c r="K2644" s="3" t="s">
        <v>28</v>
      </c>
      <c r="L2644" s="5"/>
      <c r="M2644" s="5"/>
      <c r="N2644" s="3" t="e">
        <f>IF(L2644="Availability", 0, IF(AND(#REF!="Y", OR(F2644&gt;2,#REF!&gt; 0)), 1, 0))</f>
        <v>#REF!</v>
      </c>
      <c r="O2644" s="5"/>
      <c r="P2644" s="5"/>
      <c r="Q2644" s="5"/>
      <c r="R2644" s="10"/>
      <c r="S2644" s="3">
        <f>_xlfn.XLOOKUP(E2644,DelayData!C:C,DelayData!E:E,"Not Found")</f>
        <v>3</v>
      </c>
      <c r="T2644" s="3">
        <f>tbl_master[[#This Row],[Delay Mins]]</f>
        <v>3</v>
      </c>
      <c r="U2644" s="41">
        <f t="shared" si="167"/>
        <v>0</v>
      </c>
      <c r="V2644" s="41" t="e" cm="1">
        <f t="array" aca="1" ref="V2644" ca="1">IF(V5COUNT(S2644:S2646)&lt;3,"",AVERAGE(S2644:S2646))</f>
        <v>#NAME?</v>
      </c>
      <c r="W2644" s="41" t="e">
        <f t="shared" ca="1" si="168"/>
        <v>#NAME?</v>
      </c>
      <c r="X2644" s="41" t="e">
        <f t="shared" ca="1" si="169"/>
        <v>#NAME?</v>
      </c>
      <c r="Y2644" s="44" t="e">
        <f t="shared" ca="1" si="170"/>
        <v>#NAME?</v>
      </c>
    </row>
    <row r="2645" spans="1:25" ht="60" hidden="1" x14ac:dyDescent="0.25">
      <c r="A2645" s="3" t="s">
        <v>4630</v>
      </c>
      <c r="B2645" s="4">
        <v>45576</v>
      </c>
      <c r="C2645" s="3"/>
      <c r="D2645" s="5" t="s">
        <v>3443</v>
      </c>
      <c r="E2645" s="3" t="s">
        <v>1395</v>
      </c>
      <c r="F2645" s="3">
        <v>31</v>
      </c>
      <c r="G2645" s="3">
        <v>69</v>
      </c>
      <c r="H2645" s="4">
        <v>43714</v>
      </c>
      <c r="I2645" s="3" t="s">
        <v>54</v>
      </c>
      <c r="J2645" s="3"/>
      <c r="K2645" s="3" t="s">
        <v>34</v>
      </c>
      <c r="L2645" s="5"/>
      <c r="M2645" s="5"/>
      <c r="N2645" s="3" t="e">
        <f>IF(L2645="Availability", 0, IF(AND(#REF!="Y", OR(F2645&gt;2,#REF!&gt; 0)), 1, 0))</f>
        <v>#REF!</v>
      </c>
      <c r="O2645" s="5"/>
      <c r="P2645" s="5"/>
      <c r="Q2645" s="5"/>
      <c r="R2645" s="10"/>
      <c r="S2645" s="3" t="str">
        <f>_xlfn.XLOOKUP(E2645,DelayData!C:C,DelayData!E:E,"Not Found")</f>
        <v>Not Found</v>
      </c>
      <c r="T2645" s="3" t="str">
        <f>tbl_master[[#This Row],[Delay Mins]]</f>
        <v>Not Found</v>
      </c>
      <c r="U2645" s="41">
        <f t="shared" si="167"/>
        <v>3</v>
      </c>
      <c r="V2645" s="41" t="e" cm="1">
        <f t="array" aca="1" ref="V2645" ca="1">IF(V5COUNT(S2645:S2647)&lt;3,"",AVERAGE(S2645:S2647))</f>
        <v>#NAME?</v>
      </c>
      <c r="W2645" s="41" t="e">
        <f t="shared" ca="1" si="168"/>
        <v>#VALUE!</v>
      </c>
      <c r="X2645" s="41" t="e">
        <f t="shared" ca="1" si="169"/>
        <v>#VALUE!</v>
      </c>
      <c r="Y2645" s="44" t="e">
        <f t="shared" ca="1" si="170"/>
        <v>#VALUE!</v>
      </c>
    </row>
    <row r="2646" spans="1:25" ht="75" hidden="1" x14ac:dyDescent="0.25">
      <c r="A2646" s="3" t="s">
        <v>4631</v>
      </c>
      <c r="B2646" s="4">
        <v>45576</v>
      </c>
      <c r="C2646" s="3"/>
      <c r="D2646" s="5" t="s">
        <v>4632</v>
      </c>
      <c r="E2646" s="3" t="s">
        <v>95</v>
      </c>
      <c r="F2646" s="3">
        <v>18</v>
      </c>
      <c r="G2646" s="3">
        <v>39</v>
      </c>
      <c r="H2646" s="4">
        <v>43700</v>
      </c>
      <c r="I2646" s="3" t="s">
        <v>54</v>
      </c>
      <c r="J2646" s="3"/>
      <c r="K2646" s="3" t="s">
        <v>34</v>
      </c>
      <c r="L2646" s="5"/>
      <c r="M2646" s="5"/>
      <c r="N2646" s="3" t="e">
        <f>IF(L2646="Availability", 0, IF(AND(#REF!="Y", OR(F2646&gt;2,#REF!&gt; 0)), 1, 0))</f>
        <v>#REF!</v>
      </c>
      <c r="O2646" s="5"/>
      <c r="P2646" s="5"/>
      <c r="Q2646" s="5"/>
      <c r="R2646" s="10"/>
      <c r="S2646" s="3">
        <f>_xlfn.XLOOKUP(E2646,DelayData!C:C,DelayData!E:E,"Not Found")</f>
        <v>0</v>
      </c>
      <c r="T2646" s="3">
        <f>tbl_master[[#This Row],[Delay Mins]]</f>
        <v>0</v>
      </c>
      <c r="U2646" s="41" t="str">
        <f t="shared" si="167"/>
        <v>Not Found</v>
      </c>
      <c r="V2646" s="41" t="e" cm="1">
        <f t="array" aca="1" ref="V2646" ca="1">IF(V5COUNT(S2646:S2648)&lt;3,"",AVERAGE(S2646:S2648))</f>
        <v>#NAME?</v>
      </c>
      <c r="W2646" s="41" t="e">
        <f t="shared" ca="1" si="168"/>
        <v>#VALUE!</v>
      </c>
      <c r="X2646" s="41" t="e">
        <f t="shared" ca="1" si="169"/>
        <v>#VALUE!</v>
      </c>
      <c r="Y2646" s="44" t="e">
        <f t="shared" ca="1" si="170"/>
        <v>#VALUE!</v>
      </c>
    </row>
    <row r="2647" spans="1:25" ht="60" hidden="1" x14ac:dyDescent="0.25">
      <c r="A2647" s="3" t="s">
        <v>4633</v>
      </c>
      <c r="B2647" s="4">
        <v>45576</v>
      </c>
      <c r="C2647" s="3"/>
      <c r="D2647" s="5" t="s">
        <v>91</v>
      </c>
      <c r="E2647" s="3" t="s">
        <v>708</v>
      </c>
      <c r="F2647" s="3">
        <v>8</v>
      </c>
      <c r="G2647" s="3">
        <v>19</v>
      </c>
      <c r="H2647" s="4">
        <v>43686</v>
      </c>
      <c r="I2647" s="3" t="s">
        <v>39</v>
      </c>
      <c r="J2647" s="3" t="s">
        <v>170</v>
      </c>
      <c r="K2647" s="3" t="s">
        <v>28</v>
      </c>
      <c r="L2647" s="5"/>
      <c r="M2647" s="5"/>
      <c r="N2647" s="3" t="e">
        <f>IF(L2647="Availability", 0, IF(AND(#REF!="Y", OR(F2647&gt;2,#REF!&gt; 0)), 1, 0))</f>
        <v>#REF!</v>
      </c>
      <c r="O2647" s="5"/>
      <c r="P2647" s="5"/>
      <c r="Q2647" s="5"/>
      <c r="R2647" s="10"/>
      <c r="S2647" s="3">
        <f>_xlfn.XLOOKUP(E2647,DelayData!C:C,DelayData!E:E,"Not Found")</f>
        <v>3</v>
      </c>
      <c r="T2647" s="3">
        <f>tbl_master[[#This Row],[Delay Mins]]</f>
        <v>3</v>
      </c>
      <c r="U2647" s="41">
        <f t="shared" si="167"/>
        <v>0</v>
      </c>
      <c r="V2647" s="41" t="e" cm="1">
        <f t="array" aca="1" ref="V2647" ca="1">IF(V5COUNT(S2647:S2649)&lt;3,"",AVERAGE(S2647:S2649))</f>
        <v>#NAME?</v>
      </c>
      <c r="W2647" s="41" t="e">
        <f t="shared" ca="1" si="168"/>
        <v>#NAME?</v>
      </c>
      <c r="X2647" s="41" t="e">
        <f t="shared" ca="1" si="169"/>
        <v>#NAME?</v>
      </c>
      <c r="Y2647" s="44" t="e">
        <f t="shared" ca="1" si="170"/>
        <v>#NAME?</v>
      </c>
    </row>
    <row r="2648" spans="1:25" ht="30" hidden="1" x14ac:dyDescent="0.25">
      <c r="A2648" s="3" t="s">
        <v>4634</v>
      </c>
      <c r="B2648" s="4">
        <v>45576</v>
      </c>
      <c r="C2648" s="3"/>
      <c r="D2648" s="5"/>
      <c r="E2648" s="3" t="s">
        <v>76</v>
      </c>
      <c r="F2648" s="3">
        <v>5</v>
      </c>
      <c r="G2648" s="3">
        <v>21</v>
      </c>
      <c r="H2648" s="3"/>
      <c r="I2648" s="3" t="s">
        <v>119</v>
      </c>
      <c r="J2648" s="3" t="s">
        <v>129</v>
      </c>
      <c r="K2648" s="3" t="s">
        <v>28</v>
      </c>
      <c r="L2648" s="5"/>
      <c r="M2648" s="5"/>
      <c r="N2648" s="3" t="e">
        <f>IF(L2648="Availability", 0, IF(AND(#REF!="Y", OR(F2648&gt;2,#REF!&gt; 0)), 1, 0))</f>
        <v>#REF!</v>
      </c>
      <c r="O2648" s="5"/>
      <c r="P2648" s="5"/>
      <c r="Q2648" s="5"/>
      <c r="R2648" s="10"/>
      <c r="S2648" s="3">
        <f>_xlfn.XLOOKUP(E2648,DelayData!C:C,DelayData!E:E,"Not Found")</f>
        <v>0</v>
      </c>
      <c r="T2648" s="3">
        <f>tbl_master[[#This Row],[Delay Mins]]</f>
        <v>0</v>
      </c>
      <c r="U2648" s="41">
        <f t="shared" si="167"/>
        <v>3</v>
      </c>
      <c r="V2648" s="41" t="e" cm="1">
        <f t="array" aca="1" ref="V2648" ca="1">IF(V5COUNT(S2648:S2650)&lt;3,"",AVERAGE(S2648:S2650))</f>
        <v>#NAME?</v>
      </c>
      <c r="W2648" s="41" t="e">
        <f t="shared" ca="1" si="168"/>
        <v>#NAME?</v>
      </c>
      <c r="X2648" s="41" t="e">
        <f t="shared" ca="1" si="169"/>
        <v>#NAME?</v>
      </c>
      <c r="Y2648" s="44" t="e">
        <f t="shared" ca="1" si="170"/>
        <v>#NAME?</v>
      </c>
    </row>
    <row r="2649" spans="1:25" ht="45" hidden="1" x14ac:dyDescent="0.25">
      <c r="A2649" s="3" t="s">
        <v>4635</v>
      </c>
      <c r="B2649" s="4">
        <v>45576</v>
      </c>
      <c r="C2649" s="3"/>
      <c r="D2649" s="5" t="s">
        <v>4154</v>
      </c>
      <c r="E2649" s="3" t="s">
        <v>1194</v>
      </c>
      <c r="F2649" s="3">
        <v>3</v>
      </c>
      <c r="G2649" s="3">
        <v>3</v>
      </c>
      <c r="H2649" s="4">
        <v>43536</v>
      </c>
      <c r="I2649" s="3" t="s">
        <v>26</v>
      </c>
      <c r="J2649" s="3" t="s">
        <v>163</v>
      </c>
      <c r="K2649" s="3" t="s">
        <v>28</v>
      </c>
      <c r="L2649" s="5"/>
      <c r="M2649" s="5"/>
      <c r="N2649" s="3" t="e">
        <f>IF(L2649="Availability", 0, IF(AND(#REF!="Y", OR(F2649&gt;2,#REF!&gt; 0)), 1, 0))</f>
        <v>#REF!</v>
      </c>
      <c r="O2649" s="5"/>
      <c r="P2649" s="5"/>
      <c r="Q2649" s="5"/>
      <c r="R2649" s="10"/>
      <c r="S2649" s="3">
        <f>_xlfn.XLOOKUP(E2649,DelayData!C:C,DelayData!E:E,"Not Found")</f>
        <v>0</v>
      </c>
      <c r="T2649" s="3">
        <f>tbl_master[[#This Row],[Delay Mins]]</f>
        <v>0</v>
      </c>
      <c r="U2649" s="41">
        <f t="shared" si="167"/>
        <v>0</v>
      </c>
      <c r="V2649" s="41" t="e" cm="1">
        <f t="array" aca="1" ref="V2649" ca="1">IF(V5COUNT(S2649:S2651)&lt;3,"",AVERAGE(S2649:S2651))</f>
        <v>#NAME?</v>
      </c>
      <c r="W2649" s="41" t="e">
        <f t="shared" ca="1" si="168"/>
        <v>#NAME?</v>
      </c>
      <c r="X2649" s="41" t="e">
        <f t="shared" ca="1" si="169"/>
        <v>#NAME?</v>
      </c>
      <c r="Y2649" s="44" t="e">
        <f t="shared" ca="1" si="170"/>
        <v>#NAME?</v>
      </c>
    </row>
    <row r="2650" spans="1:25" ht="45" hidden="1" x14ac:dyDescent="0.25">
      <c r="A2650" s="3" t="s">
        <v>4636</v>
      </c>
      <c r="B2650" s="4">
        <v>45575</v>
      </c>
      <c r="C2650" s="3"/>
      <c r="D2650" s="5" t="s">
        <v>3992</v>
      </c>
      <c r="E2650" s="3" t="s">
        <v>207</v>
      </c>
      <c r="F2650" s="3">
        <v>0</v>
      </c>
      <c r="G2650" s="3">
        <v>0</v>
      </c>
      <c r="H2650" s="4">
        <v>43728</v>
      </c>
      <c r="I2650" s="3" t="s">
        <v>39</v>
      </c>
      <c r="J2650" s="3"/>
      <c r="K2650" s="3" t="s">
        <v>34</v>
      </c>
      <c r="L2650" s="5"/>
      <c r="M2650" s="5"/>
      <c r="N2650" s="3" t="e">
        <f>IF(L2650="Availability", 0, IF(AND(#REF!="Y", OR(F2650&gt;2,#REF!&gt; 0)), 1, 0))</f>
        <v>#REF!</v>
      </c>
      <c r="O2650" s="5"/>
      <c r="P2650" s="5"/>
      <c r="Q2650" s="5"/>
      <c r="R2650" s="10"/>
      <c r="S2650" s="3">
        <f>_xlfn.XLOOKUP(E2650,DelayData!C:C,DelayData!E:E,"Not Found")</f>
        <v>0</v>
      </c>
      <c r="T2650" s="3">
        <f>tbl_master[[#This Row],[Delay Mins]]</f>
        <v>0</v>
      </c>
      <c r="U2650" s="41">
        <f t="shared" si="167"/>
        <v>0</v>
      </c>
      <c r="V2650" s="41" t="e" cm="1">
        <f t="array" aca="1" ref="V2650" ca="1">IF(V5COUNT(S2650:S2652)&lt;3,"",AVERAGE(S2650:S2652))</f>
        <v>#NAME?</v>
      </c>
      <c r="W2650" s="41" t="e">
        <f t="shared" ca="1" si="168"/>
        <v>#NAME?</v>
      </c>
      <c r="X2650" s="41" t="e">
        <f t="shared" ca="1" si="169"/>
        <v>#NAME?</v>
      </c>
      <c r="Y2650" s="44" t="e">
        <f t="shared" ca="1" si="170"/>
        <v>#NAME?</v>
      </c>
    </row>
    <row r="2651" spans="1:25" ht="45" hidden="1" x14ac:dyDescent="0.25">
      <c r="A2651" s="3" t="s">
        <v>4637</v>
      </c>
      <c r="B2651" s="4">
        <v>45575</v>
      </c>
      <c r="C2651" s="3"/>
      <c r="D2651" s="5" t="s">
        <v>3992</v>
      </c>
      <c r="E2651" s="3" t="s">
        <v>87</v>
      </c>
      <c r="F2651" s="3">
        <v>6</v>
      </c>
      <c r="G2651" s="3">
        <v>9</v>
      </c>
      <c r="H2651" s="4">
        <v>43728</v>
      </c>
      <c r="I2651" s="3" t="s">
        <v>39</v>
      </c>
      <c r="J2651" s="3" t="s">
        <v>361</v>
      </c>
      <c r="K2651" s="3" t="s">
        <v>28</v>
      </c>
      <c r="L2651" s="5"/>
      <c r="M2651" s="5"/>
      <c r="N2651" s="3" t="e">
        <f>IF(L2651="Availability", 0, IF(AND(#REF!="Y", OR(F2651&gt;2,#REF!&gt; 0)), 1, 0))</f>
        <v>#REF!</v>
      </c>
      <c r="O2651" s="5"/>
      <c r="P2651" s="5"/>
      <c r="Q2651" s="5"/>
      <c r="R2651" s="10"/>
      <c r="S2651" s="3">
        <f>_xlfn.XLOOKUP(E2651,DelayData!C:C,DelayData!E:E,"Not Found")</f>
        <v>0</v>
      </c>
      <c r="T2651" s="3">
        <f>tbl_master[[#This Row],[Delay Mins]]</f>
        <v>0</v>
      </c>
      <c r="U2651" s="41">
        <f t="shared" si="167"/>
        <v>0</v>
      </c>
      <c r="V2651" s="41" t="e" cm="1">
        <f t="array" aca="1" ref="V2651" ca="1">IF(V5COUNT(S2651:S2653)&lt;3,"",AVERAGE(S2651:S2653))</f>
        <v>#NAME?</v>
      </c>
      <c r="W2651" s="41" t="e">
        <f t="shared" ca="1" si="168"/>
        <v>#NAME?</v>
      </c>
      <c r="X2651" s="41" t="e">
        <f t="shared" ca="1" si="169"/>
        <v>#NAME?</v>
      </c>
      <c r="Y2651" s="44" t="e">
        <f t="shared" ca="1" si="170"/>
        <v>#NAME?</v>
      </c>
    </row>
    <row r="2652" spans="1:25" ht="60" hidden="1" x14ac:dyDescent="0.25">
      <c r="A2652" s="3" t="s">
        <v>4638</v>
      </c>
      <c r="B2652" s="4">
        <v>45575</v>
      </c>
      <c r="C2652" s="3"/>
      <c r="D2652" s="5" t="s">
        <v>3804</v>
      </c>
      <c r="E2652" s="3" t="s">
        <v>813</v>
      </c>
      <c r="F2652" s="3">
        <v>67</v>
      </c>
      <c r="G2652" s="3">
        <v>142</v>
      </c>
      <c r="H2652" s="4">
        <v>43584</v>
      </c>
      <c r="I2652" s="3" t="s">
        <v>26</v>
      </c>
      <c r="J2652" s="3" t="s">
        <v>361</v>
      </c>
      <c r="K2652" s="3" t="s">
        <v>28</v>
      </c>
      <c r="L2652" s="5"/>
      <c r="M2652" s="5"/>
      <c r="N2652" s="3" t="e">
        <f>IF(L2652="Availability", 0, IF(AND(#REF!="Y", OR(F2652&gt;2,#REF!&gt; 0)), 1, 0))</f>
        <v>#REF!</v>
      </c>
      <c r="O2652" s="5"/>
      <c r="P2652" s="5"/>
      <c r="Q2652" s="5"/>
      <c r="R2652" s="10"/>
      <c r="S2652" s="3">
        <f>_xlfn.XLOOKUP(E2652,DelayData!C:C,DelayData!E:E,"Not Found")</f>
        <v>29</v>
      </c>
      <c r="T2652" s="3">
        <f>tbl_master[[#This Row],[Delay Mins]]</f>
        <v>29</v>
      </c>
      <c r="U2652" s="41">
        <f t="shared" si="167"/>
        <v>0</v>
      </c>
      <c r="V2652" s="41" t="e" cm="1">
        <f t="array" aca="1" ref="V2652" ca="1">IF(V5COUNT(S2652:S2654)&lt;3,"",AVERAGE(S2652:S2654))</f>
        <v>#NAME?</v>
      </c>
      <c r="W2652" s="41" t="e">
        <f t="shared" ca="1" si="168"/>
        <v>#NAME?</v>
      </c>
      <c r="X2652" s="41" t="e">
        <f t="shared" ca="1" si="169"/>
        <v>#NAME?</v>
      </c>
      <c r="Y2652" s="44" t="e">
        <f t="shared" ca="1" si="170"/>
        <v>#NAME?</v>
      </c>
    </row>
    <row r="2653" spans="1:25" ht="30" hidden="1" x14ac:dyDescent="0.25">
      <c r="A2653" s="3" t="s">
        <v>4639</v>
      </c>
      <c r="B2653" s="4">
        <v>45575</v>
      </c>
      <c r="C2653" s="3"/>
      <c r="D2653" s="5"/>
      <c r="E2653" s="3" t="s">
        <v>1408</v>
      </c>
      <c r="F2653" s="3">
        <v>3</v>
      </c>
      <c r="G2653" s="3">
        <v>3</v>
      </c>
      <c r="H2653" s="3"/>
      <c r="I2653" s="3" t="s">
        <v>119</v>
      </c>
      <c r="J2653" s="3" t="s">
        <v>163</v>
      </c>
      <c r="K2653" s="3" t="s">
        <v>28</v>
      </c>
      <c r="L2653" s="5"/>
      <c r="M2653" s="5"/>
      <c r="N2653" s="3" t="e">
        <f>IF(L2653="Availability", 0, IF(AND(#REF!="Y", OR(F2653&gt;2,#REF!&gt; 0)), 1, 0))</f>
        <v>#REF!</v>
      </c>
      <c r="O2653" s="5"/>
      <c r="P2653" s="5"/>
      <c r="Q2653" s="5"/>
      <c r="R2653" s="10"/>
      <c r="S2653" s="3">
        <f>_xlfn.XLOOKUP(E2653,DelayData!C:C,DelayData!E:E,"Not Found")</f>
        <v>0</v>
      </c>
      <c r="T2653" s="3">
        <f>tbl_master[[#This Row],[Delay Mins]]</f>
        <v>0</v>
      </c>
      <c r="U2653" s="41">
        <f t="shared" si="167"/>
        <v>29</v>
      </c>
      <c r="V2653" s="41" t="e" cm="1">
        <f t="array" aca="1" ref="V2653" ca="1">IF(V5COUNT(S2653:S2655)&lt;3,"",AVERAGE(S2653:S2655))</f>
        <v>#NAME?</v>
      </c>
      <c r="W2653" s="41" t="e">
        <f t="shared" ca="1" si="168"/>
        <v>#NAME?</v>
      </c>
      <c r="X2653" s="41" t="e">
        <f t="shared" ca="1" si="169"/>
        <v>#NAME?</v>
      </c>
      <c r="Y2653" s="44" t="e">
        <f t="shared" ca="1" si="170"/>
        <v>#NAME?</v>
      </c>
    </row>
    <row r="2654" spans="1:25" ht="60" hidden="1" x14ac:dyDescent="0.25">
      <c r="A2654" s="3" t="s">
        <v>4640</v>
      </c>
      <c r="B2654" s="4">
        <v>45575</v>
      </c>
      <c r="C2654" s="3"/>
      <c r="D2654" s="5" t="s">
        <v>845</v>
      </c>
      <c r="E2654" s="3" t="s">
        <v>43</v>
      </c>
      <c r="F2654" s="3">
        <v>15</v>
      </c>
      <c r="G2654" s="3">
        <v>60</v>
      </c>
      <c r="H2654" s="4">
        <v>43964</v>
      </c>
      <c r="I2654" s="3" t="s">
        <v>39</v>
      </c>
      <c r="J2654" s="3" t="s">
        <v>27</v>
      </c>
      <c r="K2654" s="3" t="s">
        <v>28</v>
      </c>
      <c r="L2654" s="5"/>
      <c r="M2654" s="5"/>
      <c r="N2654" s="3" t="e">
        <f>IF(L2654="Availability", 0, IF(AND(#REF!="Y", OR(F2654&gt;2,#REF!&gt; 0)), 1, 0))</f>
        <v>#REF!</v>
      </c>
      <c r="O2654" s="5"/>
      <c r="P2654" s="5"/>
      <c r="Q2654" s="5"/>
      <c r="R2654" s="10"/>
      <c r="S2654" s="3">
        <f>_xlfn.XLOOKUP(E2654,DelayData!C:C,DelayData!E:E,"Not Found")</f>
        <v>0</v>
      </c>
      <c r="T2654" s="3">
        <f>tbl_master[[#This Row],[Delay Mins]]</f>
        <v>0</v>
      </c>
      <c r="U2654" s="41">
        <f t="shared" si="167"/>
        <v>0</v>
      </c>
      <c r="V2654" s="41" t="e" cm="1">
        <f t="array" aca="1" ref="V2654" ca="1">IF(V5COUNT(S2654:S2656)&lt;3,"",AVERAGE(S2654:S2656))</f>
        <v>#NAME?</v>
      </c>
      <c r="W2654" s="41" t="e">
        <f t="shared" ca="1" si="168"/>
        <v>#NAME?</v>
      </c>
      <c r="X2654" s="41" t="e">
        <f t="shared" ca="1" si="169"/>
        <v>#NAME?</v>
      </c>
      <c r="Y2654" s="44" t="e">
        <f t="shared" ca="1" si="170"/>
        <v>#NAME?</v>
      </c>
    </row>
    <row r="2655" spans="1:25" ht="75" hidden="1" x14ac:dyDescent="0.25">
      <c r="A2655" s="3" t="s">
        <v>4641</v>
      </c>
      <c r="B2655" s="4">
        <v>45575</v>
      </c>
      <c r="C2655" s="3"/>
      <c r="D2655" s="5" t="s">
        <v>1695</v>
      </c>
      <c r="E2655" s="3" t="s">
        <v>70</v>
      </c>
      <c r="F2655" s="3">
        <v>9</v>
      </c>
      <c r="G2655" s="3">
        <v>13</v>
      </c>
      <c r="H2655" s="4">
        <v>43700</v>
      </c>
      <c r="I2655" s="3" t="s">
        <v>71</v>
      </c>
      <c r="J2655" s="3" t="s">
        <v>55</v>
      </c>
      <c r="K2655" s="3" t="s">
        <v>28</v>
      </c>
      <c r="L2655" s="5"/>
      <c r="M2655" s="5"/>
      <c r="N2655" s="3" t="e">
        <f>IF(L2655="Availability", 0, IF(AND(#REF!="Y", OR(F2655&gt;2,#REF!&gt; 0)), 1, 0))</f>
        <v>#REF!</v>
      </c>
      <c r="O2655" s="5"/>
      <c r="P2655" s="5"/>
      <c r="Q2655" s="5"/>
      <c r="R2655" s="10"/>
      <c r="S2655" s="3">
        <f>_xlfn.XLOOKUP(E2655,DelayData!C:C,DelayData!E:E,"Not Found")</f>
        <v>27</v>
      </c>
      <c r="T2655" s="3">
        <f>tbl_master[[#This Row],[Delay Mins]]</f>
        <v>27</v>
      </c>
      <c r="U2655" s="41">
        <f t="shared" si="167"/>
        <v>0</v>
      </c>
      <c r="V2655" s="41" t="e" cm="1">
        <f t="array" aca="1" ref="V2655" ca="1">IF(V5COUNT(S2655:S2657)&lt;3,"",AVERAGE(S2655:S2657))</f>
        <v>#NAME?</v>
      </c>
      <c r="W2655" s="41" t="e">
        <f t="shared" ca="1" si="168"/>
        <v>#NAME?</v>
      </c>
      <c r="X2655" s="41" t="e">
        <f t="shared" ca="1" si="169"/>
        <v>#NAME?</v>
      </c>
      <c r="Y2655" s="44" t="e">
        <f t="shared" ca="1" si="170"/>
        <v>#NAME?</v>
      </c>
    </row>
    <row r="2656" spans="1:25" ht="75" hidden="1" x14ac:dyDescent="0.25">
      <c r="A2656" s="3" t="s">
        <v>4642</v>
      </c>
      <c r="B2656" s="4">
        <v>45574</v>
      </c>
      <c r="C2656" s="3"/>
      <c r="D2656" s="5" t="s">
        <v>4343</v>
      </c>
      <c r="E2656" s="3" t="s">
        <v>95</v>
      </c>
      <c r="F2656" s="3">
        <v>6</v>
      </c>
      <c r="G2656" s="3">
        <v>13</v>
      </c>
      <c r="H2656" s="4">
        <v>43957</v>
      </c>
      <c r="I2656" s="3" t="s">
        <v>39</v>
      </c>
      <c r="J2656" s="3" t="s">
        <v>242</v>
      </c>
      <c r="K2656" s="3" t="s">
        <v>28</v>
      </c>
      <c r="L2656" s="5"/>
      <c r="M2656" s="5"/>
      <c r="N2656" s="3" t="e">
        <f>IF(L2656="Availability", 0, IF(AND(#REF!="Y", OR(F2656&gt;2,#REF!&gt; 0)), 1, 0))</f>
        <v>#REF!</v>
      </c>
      <c r="O2656" s="5"/>
      <c r="P2656" s="5"/>
      <c r="Q2656" s="5"/>
      <c r="R2656" s="10"/>
      <c r="S2656" s="3">
        <f>_xlfn.XLOOKUP(E2656,DelayData!C:C,DelayData!E:E,"Not Found")</f>
        <v>0</v>
      </c>
      <c r="T2656" s="3">
        <f>tbl_master[[#This Row],[Delay Mins]]</f>
        <v>0</v>
      </c>
      <c r="U2656" s="41">
        <f t="shared" si="167"/>
        <v>27</v>
      </c>
      <c r="V2656" s="41" t="e" cm="1">
        <f t="array" aca="1" ref="V2656" ca="1">IF(V5COUNT(S2656:S2658)&lt;3,"",AVERAGE(S2656:S2658))</f>
        <v>#NAME?</v>
      </c>
      <c r="W2656" s="41" t="e">
        <f t="shared" ca="1" si="168"/>
        <v>#NAME?</v>
      </c>
      <c r="X2656" s="41" t="e">
        <f t="shared" ca="1" si="169"/>
        <v>#NAME?</v>
      </c>
      <c r="Y2656" s="44" t="e">
        <f t="shared" ca="1" si="170"/>
        <v>#NAME?</v>
      </c>
    </row>
    <row r="2657" spans="1:25" ht="75" hidden="1" x14ac:dyDescent="0.25">
      <c r="A2657" s="3" t="s">
        <v>4643</v>
      </c>
      <c r="B2657" s="4">
        <v>45574</v>
      </c>
      <c r="C2657" s="3"/>
      <c r="D2657" s="5" t="s">
        <v>1219</v>
      </c>
      <c r="E2657" s="3" t="s">
        <v>87</v>
      </c>
      <c r="F2657" s="3">
        <v>6</v>
      </c>
      <c r="G2657" s="3">
        <v>19</v>
      </c>
      <c r="H2657" s="4">
        <v>44005</v>
      </c>
      <c r="I2657" s="3" t="s">
        <v>49</v>
      </c>
      <c r="J2657" s="3" t="s">
        <v>246</v>
      </c>
      <c r="K2657" s="3" t="s">
        <v>28</v>
      </c>
      <c r="L2657" s="5"/>
      <c r="M2657" s="5"/>
      <c r="N2657" s="3" t="e">
        <f>IF(L2657="Availability", 0, IF(AND(#REF!="Y", OR(F2657&gt;2,#REF!&gt; 0)), 1, 0))</f>
        <v>#REF!</v>
      </c>
      <c r="O2657" s="5"/>
      <c r="P2657" s="5"/>
      <c r="Q2657" s="5"/>
      <c r="R2657" s="10"/>
      <c r="S2657" s="3">
        <f>_xlfn.XLOOKUP(E2657,DelayData!C:C,DelayData!E:E,"Not Found")</f>
        <v>0</v>
      </c>
      <c r="T2657" s="3">
        <f>tbl_master[[#This Row],[Delay Mins]]</f>
        <v>0</v>
      </c>
      <c r="U2657" s="41">
        <f t="shared" si="167"/>
        <v>0</v>
      </c>
      <c r="V2657" s="41" t="e" cm="1">
        <f t="array" aca="1" ref="V2657" ca="1">IF(V5COUNT(S2657:S2659)&lt;3,"",AVERAGE(S2657:S2659))</f>
        <v>#NAME?</v>
      </c>
      <c r="W2657" s="41" t="e">
        <f t="shared" ca="1" si="168"/>
        <v>#NAME?</v>
      </c>
      <c r="X2657" s="41" t="e">
        <f t="shared" ca="1" si="169"/>
        <v>#NAME?</v>
      </c>
      <c r="Y2657" s="44" t="e">
        <f t="shared" ca="1" si="170"/>
        <v>#NAME?</v>
      </c>
    </row>
    <row r="2658" spans="1:25" ht="60" hidden="1" x14ac:dyDescent="0.25">
      <c r="A2658" s="3" t="s">
        <v>4644</v>
      </c>
      <c r="B2658" s="4">
        <v>45573</v>
      </c>
      <c r="C2658" s="3"/>
      <c r="D2658" s="5" t="s">
        <v>98</v>
      </c>
      <c r="E2658" s="3" t="s">
        <v>1977</v>
      </c>
      <c r="F2658" s="3">
        <v>26</v>
      </c>
      <c r="G2658" s="3">
        <v>35</v>
      </c>
      <c r="H2658" s="4">
        <v>43908</v>
      </c>
      <c r="I2658" s="3" t="s">
        <v>39</v>
      </c>
      <c r="J2658" s="3" t="s">
        <v>541</v>
      </c>
      <c r="K2658" s="3" t="s">
        <v>28</v>
      </c>
      <c r="L2658" s="5"/>
      <c r="M2658" s="5"/>
      <c r="N2658" s="3" t="e">
        <f>IF(L2658="Availability", 0, IF(AND(#REF!="Y", OR(F2658&gt;2,#REF!&gt; 0)), 1, 0))</f>
        <v>#REF!</v>
      </c>
      <c r="O2658" s="5"/>
      <c r="P2658" s="5"/>
      <c r="Q2658" s="5"/>
      <c r="R2658" s="10"/>
      <c r="S2658" s="3">
        <f>_xlfn.XLOOKUP(E2658,DelayData!C:C,DelayData!E:E,"Not Found")</f>
        <v>9</v>
      </c>
      <c r="T2658" s="3">
        <f>tbl_master[[#This Row],[Delay Mins]]</f>
        <v>9</v>
      </c>
      <c r="U2658" s="41">
        <f t="shared" si="167"/>
        <v>0</v>
      </c>
      <c r="V2658" s="41" t="e" cm="1">
        <f t="array" aca="1" ref="V2658" ca="1">IF(V5COUNT(S2658:S2660)&lt;3,"",AVERAGE(S2658:S2660))</f>
        <v>#NAME?</v>
      </c>
      <c r="W2658" s="41" t="e">
        <f t="shared" ca="1" si="168"/>
        <v>#NAME?</v>
      </c>
      <c r="X2658" s="41" t="e">
        <f t="shared" ca="1" si="169"/>
        <v>#NAME?</v>
      </c>
      <c r="Y2658" s="44" t="e">
        <f t="shared" ca="1" si="170"/>
        <v>#NAME?</v>
      </c>
    </row>
    <row r="2659" spans="1:25" ht="45" hidden="1" x14ac:dyDescent="0.25">
      <c r="A2659" s="3" t="s">
        <v>4645</v>
      </c>
      <c r="B2659" s="4">
        <v>45573</v>
      </c>
      <c r="C2659" s="3"/>
      <c r="D2659" s="5" t="s">
        <v>4646</v>
      </c>
      <c r="E2659" s="3" t="s">
        <v>128</v>
      </c>
      <c r="F2659" s="3">
        <v>1</v>
      </c>
      <c r="G2659" s="3">
        <v>7.5</v>
      </c>
      <c r="H2659" s="3"/>
      <c r="I2659" s="3" t="s">
        <v>33</v>
      </c>
      <c r="J2659" s="3" t="s">
        <v>183</v>
      </c>
      <c r="K2659" s="3" t="s">
        <v>28</v>
      </c>
      <c r="L2659" s="5"/>
      <c r="M2659" s="5"/>
      <c r="N2659" s="3" t="e">
        <f>IF(L2659="Availability", 0, IF(AND(#REF!="Y", OR(F2659&gt;2,#REF!&gt; 0)), 1, 0))</f>
        <v>#REF!</v>
      </c>
      <c r="O2659" s="5"/>
      <c r="P2659" s="5"/>
      <c r="Q2659" s="5"/>
      <c r="R2659" s="10"/>
      <c r="S2659" s="3">
        <f>_xlfn.XLOOKUP(E2659,DelayData!C:C,DelayData!E:E,"Not Found")</f>
        <v>3</v>
      </c>
      <c r="T2659" s="3">
        <f>tbl_master[[#This Row],[Delay Mins]]</f>
        <v>3</v>
      </c>
      <c r="U2659" s="41">
        <f t="shared" si="167"/>
        <v>9</v>
      </c>
      <c r="V2659" s="41" t="e" cm="1">
        <f t="array" aca="1" ref="V2659" ca="1">IF(V5COUNT(S2659:S2661)&lt;3,"",AVERAGE(S2659:S2661))</f>
        <v>#NAME?</v>
      </c>
      <c r="W2659" s="41" t="e">
        <f t="shared" ca="1" si="168"/>
        <v>#NAME?</v>
      </c>
      <c r="X2659" s="41" t="e">
        <f t="shared" ca="1" si="169"/>
        <v>#NAME?</v>
      </c>
      <c r="Y2659" s="44" t="e">
        <f t="shared" ca="1" si="170"/>
        <v>#NAME?</v>
      </c>
    </row>
    <row r="2660" spans="1:25" ht="60" hidden="1" x14ac:dyDescent="0.25">
      <c r="A2660" s="3" t="s">
        <v>4647</v>
      </c>
      <c r="B2660" s="4">
        <v>45572</v>
      </c>
      <c r="C2660" s="3"/>
      <c r="D2660" s="5" t="s">
        <v>4037</v>
      </c>
      <c r="E2660" s="3" t="s">
        <v>150</v>
      </c>
      <c r="F2660" s="3">
        <v>1.5</v>
      </c>
      <c r="G2660" s="3">
        <v>1.5</v>
      </c>
      <c r="H2660" s="4">
        <v>43532</v>
      </c>
      <c r="I2660" s="3" t="s">
        <v>26</v>
      </c>
      <c r="J2660" s="3" t="s">
        <v>183</v>
      </c>
      <c r="K2660" s="3" t="s">
        <v>28</v>
      </c>
      <c r="L2660" s="5"/>
      <c r="M2660" s="5"/>
      <c r="N2660" s="3" t="e">
        <f>IF(L2660="Availability", 0, IF(AND(#REF!="Y", OR(F2660&gt;2,#REF!&gt; 0)), 1, 0))</f>
        <v>#REF!</v>
      </c>
      <c r="O2660" s="5"/>
      <c r="P2660" s="5"/>
      <c r="Q2660" s="5"/>
      <c r="R2660" s="10"/>
      <c r="S2660" s="3">
        <f>_xlfn.XLOOKUP(E2660,DelayData!C:C,DelayData!E:E,"Not Found")</f>
        <v>0</v>
      </c>
      <c r="T2660" s="3">
        <f>tbl_master[[#This Row],[Delay Mins]]</f>
        <v>0</v>
      </c>
      <c r="U2660" s="41">
        <f t="shared" si="167"/>
        <v>3</v>
      </c>
      <c r="V2660" s="41" t="e" cm="1">
        <f t="array" aca="1" ref="V2660" ca="1">IF(V5COUNT(S2660:S2662)&lt;3,"",AVERAGE(S2660:S2662))</f>
        <v>#NAME?</v>
      </c>
      <c r="W2660" s="41" t="e">
        <f t="shared" ca="1" si="168"/>
        <v>#NAME?</v>
      </c>
      <c r="X2660" s="41" t="e">
        <f t="shared" ca="1" si="169"/>
        <v>#NAME?</v>
      </c>
      <c r="Y2660" s="44" t="e">
        <f t="shared" ca="1" si="170"/>
        <v>#NAME?</v>
      </c>
    </row>
    <row r="2661" spans="1:25" ht="75" hidden="1" x14ac:dyDescent="0.25">
      <c r="A2661" s="3" t="s">
        <v>4648</v>
      </c>
      <c r="B2661" s="4">
        <v>45572</v>
      </c>
      <c r="C2661" s="3"/>
      <c r="D2661" s="5" t="s">
        <v>3937</v>
      </c>
      <c r="E2661" s="3" t="s">
        <v>1097</v>
      </c>
      <c r="F2661" s="3">
        <v>0</v>
      </c>
      <c r="G2661" s="3">
        <v>0</v>
      </c>
      <c r="H2661" s="4">
        <v>43532</v>
      </c>
      <c r="I2661" s="3" t="s">
        <v>1201</v>
      </c>
      <c r="J2661" s="3" t="s">
        <v>4649</v>
      </c>
      <c r="K2661" s="3" t="s">
        <v>424</v>
      </c>
      <c r="L2661" s="5"/>
      <c r="M2661" s="5"/>
      <c r="N2661" s="3" t="e">
        <f>IF(L2661="Availability", 0, IF(AND(#REF!="Y", OR(F2661&gt;2,#REF!&gt; 0)), 1, 0))</f>
        <v>#REF!</v>
      </c>
      <c r="O2661" s="5"/>
      <c r="P2661" s="5"/>
      <c r="Q2661" s="5"/>
      <c r="R2661" s="10"/>
      <c r="S2661" s="3">
        <f>_xlfn.XLOOKUP(E2661,DelayData!C:C,DelayData!E:E,"Not Found")</f>
        <v>0</v>
      </c>
      <c r="T2661" s="3">
        <f>tbl_master[[#This Row],[Delay Mins]]</f>
        <v>0</v>
      </c>
      <c r="U2661" s="41">
        <f t="shared" si="167"/>
        <v>0</v>
      </c>
      <c r="V2661" s="41" t="e" cm="1">
        <f t="array" aca="1" ref="V2661" ca="1">IF(V5COUNT(S2661:S2663)&lt;3,"",AVERAGE(S2661:S2663))</f>
        <v>#NAME?</v>
      </c>
      <c r="W2661" s="41" t="e">
        <f t="shared" ca="1" si="168"/>
        <v>#NAME?</v>
      </c>
      <c r="X2661" s="41" t="e">
        <f t="shared" ca="1" si="169"/>
        <v>#NAME?</v>
      </c>
      <c r="Y2661" s="44" t="e">
        <f t="shared" ca="1" si="170"/>
        <v>#NAME?</v>
      </c>
    </row>
    <row r="2662" spans="1:25" ht="45" hidden="1" x14ac:dyDescent="0.25">
      <c r="A2662" s="3" t="s">
        <v>4650</v>
      </c>
      <c r="B2662" s="4">
        <v>45572</v>
      </c>
      <c r="C2662" s="3"/>
      <c r="D2662" s="5" t="s">
        <v>3808</v>
      </c>
      <c r="E2662" s="3" t="s">
        <v>95</v>
      </c>
      <c r="F2662" s="3">
        <v>5</v>
      </c>
      <c r="G2662" s="3">
        <v>5</v>
      </c>
      <c r="H2662" s="4">
        <v>43584</v>
      </c>
      <c r="I2662" s="3" t="s">
        <v>302</v>
      </c>
      <c r="J2662" s="3"/>
      <c r="K2662" s="3" t="s">
        <v>34</v>
      </c>
      <c r="L2662" s="5"/>
      <c r="M2662" s="5"/>
      <c r="N2662" s="3" t="e">
        <f>IF(L2662="Availability", 0, IF(AND(#REF!="Y", OR(F2662&gt;2,#REF!&gt; 0)), 1, 0))</f>
        <v>#REF!</v>
      </c>
      <c r="O2662" s="5"/>
      <c r="P2662" s="5"/>
      <c r="Q2662" s="5"/>
      <c r="R2662" s="10"/>
      <c r="S2662" s="3">
        <f>_xlfn.XLOOKUP(E2662,DelayData!C:C,DelayData!E:E,"Not Found")</f>
        <v>0</v>
      </c>
      <c r="T2662" s="3">
        <f>tbl_master[[#This Row],[Delay Mins]]</f>
        <v>0</v>
      </c>
      <c r="U2662" s="41">
        <f t="shared" si="167"/>
        <v>0</v>
      </c>
      <c r="V2662" s="41" t="e" cm="1">
        <f t="array" aca="1" ref="V2662" ca="1">IF(V5COUNT(S2662:S2664)&lt;3,"",AVERAGE(S2662:S2664))</f>
        <v>#NAME?</v>
      </c>
      <c r="W2662" s="41" t="e">
        <f t="shared" ca="1" si="168"/>
        <v>#NAME?</v>
      </c>
      <c r="X2662" s="41" t="e">
        <f t="shared" ca="1" si="169"/>
        <v>#NAME?</v>
      </c>
      <c r="Y2662" s="44" t="e">
        <f t="shared" ca="1" si="170"/>
        <v>#NAME?</v>
      </c>
    </row>
    <row r="2663" spans="1:25" ht="60" hidden="1" x14ac:dyDescent="0.25">
      <c r="A2663" s="3" t="s">
        <v>4651</v>
      </c>
      <c r="B2663" s="4">
        <v>45572</v>
      </c>
      <c r="C2663" s="3"/>
      <c r="D2663" s="5" t="s">
        <v>231</v>
      </c>
      <c r="E2663" s="3" t="s">
        <v>241</v>
      </c>
      <c r="F2663" s="3">
        <v>3</v>
      </c>
      <c r="G2663" s="3">
        <v>3</v>
      </c>
      <c r="H2663" s="4">
        <v>43572</v>
      </c>
      <c r="I2663" s="3" t="s">
        <v>26</v>
      </c>
      <c r="J2663" s="3" t="s">
        <v>242</v>
      </c>
      <c r="K2663" s="3" t="s">
        <v>28</v>
      </c>
      <c r="L2663" s="5"/>
      <c r="M2663" s="5"/>
      <c r="N2663" s="3" t="e">
        <f>IF(L2663="Availability", 0, IF(AND(#REF!="Y", OR(F2663&gt;2,#REF!&gt; 0)), 1, 0))</f>
        <v>#REF!</v>
      </c>
      <c r="O2663" s="5"/>
      <c r="P2663" s="5"/>
      <c r="Q2663" s="5"/>
      <c r="R2663" s="10"/>
      <c r="S2663" s="3">
        <f>_xlfn.XLOOKUP(E2663,DelayData!C:C,DelayData!E:E,"Not Found")</f>
        <v>0</v>
      </c>
      <c r="T2663" s="3">
        <f>tbl_master[[#This Row],[Delay Mins]]</f>
        <v>0</v>
      </c>
      <c r="U2663" s="41">
        <f t="shared" si="167"/>
        <v>0</v>
      </c>
      <c r="V2663" s="41" t="e" cm="1">
        <f t="array" aca="1" ref="V2663" ca="1">IF(V5COUNT(S2663:S2665)&lt;3,"",AVERAGE(S2663:S2665))</f>
        <v>#NAME?</v>
      </c>
      <c r="W2663" s="41" t="e">
        <f t="shared" ca="1" si="168"/>
        <v>#NAME?</v>
      </c>
      <c r="X2663" s="41" t="e">
        <f t="shared" ca="1" si="169"/>
        <v>#NAME?</v>
      </c>
      <c r="Y2663" s="44" t="e">
        <f t="shared" ca="1" si="170"/>
        <v>#NAME?</v>
      </c>
    </row>
    <row r="2664" spans="1:25" ht="60" hidden="1" x14ac:dyDescent="0.25">
      <c r="A2664" s="3" t="s">
        <v>4652</v>
      </c>
      <c r="B2664" s="4">
        <v>45571</v>
      </c>
      <c r="C2664" s="3"/>
      <c r="D2664" s="5" t="s">
        <v>4653</v>
      </c>
      <c r="E2664" s="3" t="s">
        <v>48</v>
      </c>
      <c r="F2664" s="3">
        <v>6</v>
      </c>
      <c r="G2664" s="3">
        <v>6</v>
      </c>
      <c r="H2664" s="4">
        <v>43808</v>
      </c>
      <c r="I2664" s="3" t="s">
        <v>39</v>
      </c>
      <c r="J2664" s="3" t="s">
        <v>129</v>
      </c>
      <c r="K2664" s="3" t="s">
        <v>28</v>
      </c>
      <c r="L2664" s="5"/>
      <c r="M2664" s="5"/>
      <c r="N2664" s="3" t="e">
        <f>IF(L2664="Availability", 0, IF(AND(#REF!="Y", OR(F2664&gt;2,#REF!&gt; 0)), 1, 0))</f>
        <v>#REF!</v>
      </c>
      <c r="O2664" s="5"/>
      <c r="P2664" s="5"/>
      <c r="Q2664" s="5"/>
      <c r="R2664" s="10"/>
      <c r="S2664" s="3">
        <f>_xlfn.XLOOKUP(E2664,DelayData!C:C,DelayData!E:E,"Not Found")</f>
        <v>0</v>
      </c>
      <c r="T2664" s="3">
        <f>tbl_master[[#This Row],[Delay Mins]]</f>
        <v>0</v>
      </c>
      <c r="U2664" s="41">
        <f t="shared" si="167"/>
        <v>0</v>
      </c>
      <c r="V2664" s="41" t="e" cm="1">
        <f t="array" aca="1" ref="V2664" ca="1">IF(V5COUNT(S2664:S2666)&lt;3,"",AVERAGE(S2664:S2666))</f>
        <v>#NAME?</v>
      </c>
      <c r="W2664" s="41" t="e">
        <f t="shared" ca="1" si="168"/>
        <v>#NAME?</v>
      </c>
      <c r="X2664" s="41" t="e">
        <f t="shared" ca="1" si="169"/>
        <v>#NAME?</v>
      </c>
      <c r="Y2664" s="44" t="e">
        <f t="shared" ca="1" si="170"/>
        <v>#NAME?</v>
      </c>
    </row>
    <row r="2665" spans="1:25" ht="165" hidden="1" x14ac:dyDescent="0.25">
      <c r="A2665" s="3" t="s">
        <v>4654</v>
      </c>
      <c r="B2665" s="4">
        <v>45570</v>
      </c>
      <c r="C2665" s="3"/>
      <c r="D2665" s="5" t="s">
        <v>4655</v>
      </c>
      <c r="E2665" s="3" t="s">
        <v>95</v>
      </c>
      <c r="F2665" s="3">
        <v>12</v>
      </c>
      <c r="G2665" s="3">
        <v>12</v>
      </c>
      <c r="H2665" s="4">
        <v>43532</v>
      </c>
      <c r="I2665" s="3" t="s">
        <v>26</v>
      </c>
      <c r="J2665" s="3" t="s">
        <v>129</v>
      </c>
      <c r="K2665" s="3" t="s">
        <v>28</v>
      </c>
      <c r="L2665" s="5"/>
      <c r="M2665" s="5"/>
      <c r="N2665" s="3" t="e">
        <f>IF(L2665="Availability", 0, IF(AND(#REF!="Y", OR(F2665&gt;2,#REF!&gt; 0)), 1, 0))</f>
        <v>#REF!</v>
      </c>
      <c r="O2665" s="5"/>
      <c r="P2665" s="5"/>
      <c r="Q2665" s="5"/>
      <c r="R2665" s="10"/>
      <c r="S2665" s="3">
        <f>_xlfn.XLOOKUP(E2665,DelayData!C:C,DelayData!E:E,"Not Found")</f>
        <v>0</v>
      </c>
      <c r="T2665" s="3">
        <f>tbl_master[[#This Row],[Delay Mins]]</f>
        <v>0</v>
      </c>
      <c r="U2665" s="41">
        <f t="shared" si="167"/>
        <v>0</v>
      </c>
      <c r="V2665" s="41" t="e" cm="1">
        <f t="array" aca="1" ref="V2665" ca="1">IF(V5COUNT(S2665:S2667)&lt;3,"",AVERAGE(S2665:S2667))</f>
        <v>#NAME?</v>
      </c>
      <c r="W2665" s="41" t="e">
        <f t="shared" ca="1" si="168"/>
        <v>#NAME?</v>
      </c>
      <c r="X2665" s="41" t="e">
        <f t="shared" ca="1" si="169"/>
        <v>#NAME?</v>
      </c>
      <c r="Y2665" s="44" t="e">
        <f t="shared" ca="1" si="170"/>
        <v>#NAME?</v>
      </c>
    </row>
    <row r="2666" spans="1:25" ht="45" hidden="1" x14ac:dyDescent="0.25">
      <c r="A2666" s="3" t="s">
        <v>4656</v>
      </c>
      <c r="B2666" s="4">
        <v>45570</v>
      </c>
      <c r="C2666" s="3"/>
      <c r="D2666" s="5" t="s">
        <v>4657</v>
      </c>
      <c r="E2666" s="3" t="s">
        <v>1049</v>
      </c>
      <c r="F2666" s="3">
        <v>3</v>
      </c>
      <c r="G2666" s="3">
        <v>3</v>
      </c>
      <c r="H2666" s="4">
        <v>43819</v>
      </c>
      <c r="I2666" s="3" t="s">
        <v>39</v>
      </c>
      <c r="J2666" s="3" t="s">
        <v>361</v>
      </c>
      <c r="K2666" s="3" t="s">
        <v>28</v>
      </c>
      <c r="L2666" s="5"/>
      <c r="M2666" s="5"/>
      <c r="N2666" s="3" t="e">
        <f>IF(L2666="Availability", 0, IF(AND(#REF!="Y", OR(F2666&gt;2,#REF!&gt; 0)), 1, 0))</f>
        <v>#REF!</v>
      </c>
      <c r="O2666" s="5"/>
      <c r="P2666" s="5"/>
      <c r="Q2666" s="5"/>
      <c r="R2666" s="10"/>
      <c r="S2666" s="3">
        <f>_xlfn.XLOOKUP(E2666,DelayData!C:C,DelayData!E:E,"Not Found")</f>
        <v>32</v>
      </c>
      <c r="T2666" s="3">
        <f>tbl_master[[#This Row],[Delay Mins]]</f>
        <v>32</v>
      </c>
      <c r="U2666" s="41">
        <f t="shared" si="167"/>
        <v>0</v>
      </c>
      <c r="V2666" s="41" t="e" cm="1">
        <f t="array" aca="1" ref="V2666" ca="1">IF(V5COUNT(S2666:S2668)&lt;3,"",AVERAGE(S2666:S2668))</f>
        <v>#NAME?</v>
      </c>
      <c r="W2666" s="41" t="e">
        <f t="shared" ca="1" si="168"/>
        <v>#NAME?</v>
      </c>
      <c r="X2666" s="41" t="e">
        <f t="shared" ca="1" si="169"/>
        <v>#NAME?</v>
      </c>
      <c r="Y2666" s="44" t="e">
        <f t="shared" ca="1" si="170"/>
        <v>#NAME?</v>
      </c>
    </row>
    <row r="2667" spans="1:25" ht="60" hidden="1" x14ac:dyDescent="0.25">
      <c r="A2667" s="3" t="s">
        <v>4658</v>
      </c>
      <c r="B2667" s="4">
        <v>45570</v>
      </c>
      <c r="C2667" s="3"/>
      <c r="D2667" s="5" t="s">
        <v>4659</v>
      </c>
      <c r="E2667" s="3" t="s">
        <v>128</v>
      </c>
      <c r="F2667" s="3">
        <v>8</v>
      </c>
      <c r="G2667" s="3">
        <v>11</v>
      </c>
      <c r="H2667" s="4">
        <v>43545</v>
      </c>
      <c r="I2667" s="3" t="s">
        <v>26</v>
      </c>
      <c r="J2667" s="3"/>
      <c r="K2667" s="3" t="s">
        <v>34</v>
      </c>
      <c r="L2667" s="5"/>
      <c r="M2667" s="5"/>
      <c r="N2667" s="3" t="e">
        <f>IF(L2667="Availability", 0, IF(AND(#REF!="Y", OR(F2667&gt;2,#REF!&gt; 0)), 1, 0))</f>
        <v>#REF!</v>
      </c>
      <c r="O2667" s="5"/>
      <c r="P2667" s="5"/>
      <c r="Q2667" s="5"/>
      <c r="R2667" s="10"/>
      <c r="S2667" s="3">
        <f>_xlfn.XLOOKUP(E2667,DelayData!C:C,DelayData!E:E,"Not Found")</f>
        <v>3</v>
      </c>
      <c r="T2667" s="3">
        <f>tbl_master[[#This Row],[Delay Mins]]</f>
        <v>3</v>
      </c>
      <c r="U2667" s="41">
        <f t="shared" si="167"/>
        <v>32</v>
      </c>
      <c r="V2667" s="41" t="e" cm="1">
        <f t="array" aca="1" ref="V2667" ca="1">IF(V5COUNT(S2667:S2669)&lt;3,"",AVERAGE(S2667:S2669))</f>
        <v>#NAME?</v>
      </c>
      <c r="W2667" s="41" t="e">
        <f t="shared" ca="1" si="168"/>
        <v>#NAME?</v>
      </c>
      <c r="X2667" s="41" t="e">
        <f t="shared" ca="1" si="169"/>
        <v>#NAME?</v>
      </c>
      <c r="Y2667" s="44" t="e">
        <f t="shared" ca="1" si="170"/>
        <v>#NAME?</v>
      </c>
    </row>
    <row r="2668" spans="1:25" ht="75" hidden="1" x14ac:dyDescent="0.25">
      <c r="A2668" s="3" t="s">
        <v>4660</v>
      </c>
      <c r="B2668" s="4">
        <v>45569</v>
      </c>
      <c r="C2668" s="3"/>
      <c r="D2668" s="5" t="s">
        <v>4661</v>
      </c>
      <c r="E2668" s="3" t="s">
        <v>3385</v>
      </c>
      <c r="F2668" s="3">
        <v>20</v>
      </c>
      <c r="G2668" s="3">
        <v>24</v>
      </c>
      <c r="H2668" s="3"/>
      <c r="I2668" s="3" t="s">
        <v>39</v>
      </c>
      <c r="J2668" s="3"/>
      <c r="K2668" s="3" t="s">
        <v>34</v>
      </c>
      <c r="L2668" s="5"/>
      <c r="M2668" s="5"/>
      <c r="N2668" s="3" t="e">
        <f>IF(L2668="Availability", 0, IF(AND(#REF!="Y", OR(F2668&gt;2,#REF!&gt; 0)), 1, 0))</f>
        <v>#REF!</v>
      </c>
      <c r="O2668" s="5"/>
      <c r="P2668" s="5"/>
      <c r="Q2668" s="5"/>
      <c r="R2668" s="10"/>
      <c r="S2668" s="3">
        <f>_xlfn.XLOOKUP(E2668,DelayData!C:C,DelayData!E:E,"Not Found")</f>
        <v>3</v>
      </c>
      <c r="T2668" s="3">
        <f>tbl_master[[#This Row],[Delay Mins]]</f>
        <v>3</v>
      </c>
      <c r="U2668" s="41">
        <f t="shared" si="167"/>
        <v>3</v>
      </c>
      <c r="V2668" s="41" t="e" cm="1">
        <f t="array" aca="1" ref="V2668" ca="1">IF(V5COUNT(S2668:S2670)&lt;3,"",AVERAGE(S2668:S2670))</f>
        <v>#NAME?</v>
      </c>
      <c r="W2668" s="41" t="e">
        <f t="shared" ca="1" si="168"/>
        <v>#NAME?</v>
      </c>
      <c r="X2668" s="41" t="e">
        <f t="shared" ca="1" si="169"/>
        <v>#NAME?</v>
      </c>
      <c r="Y2668" s="44" t="e">
        <f t="shared" ca="1" si="170"/>
        <v>#NAME?</v>
      </c>
    </row>
    <row r="2669" spans="1:25" ht="60" hidden="1" x14ac:dyDescent="0.25">
      <c r="A2669" s="3" t="s">
        <v>4662</v>
      </c>
      <c r="B2669" s="4">
        <v>45569</v>
      </c>
      <c r="C2669" s="3"/>
      <c r="D2669" s="5" t="s">
        <v>1104</v>
      </c>
      <c r="E2669" s="3" t="s">
        <v>216</v>
      </c>
      <c r="F2669" s="3">
        <v>46</v>
      </c>
      <c r="G2669" s="3">
        <v>102</v>
      </c>
      <c r="H2669" s="4">
        <v>43572</v>
      </c>
      <c r="I2669" s="3" t="s">
        <v>26</v>
      </c>
      <c r="J2669" s="3" t="s">
        <v>27</v>
      </c>
      <c r="K2669" s="3" t="s">
        <v>28</v>
      </c>
      <c r="L2669" s="5"/>
      <c r="M2669" s="5"/>
      <c r="N2669" s="3" t="e">
        <f>IF(L2669="Availability", 0, IF(AND(#REF!="Y", OR(F2669&gt;2,#REF!&gt; 0)), 1, 0))</f>
        <v>#REF!</v>
      </c>
      <c r="O2669" s="5"/>
      <c r="P2669" s="5"/>
      <c r="Q2669" s="5"/>
      <c r="R2669" s="10"/>
      <c r="S2669" s="3">
        <f>_xlfn.XLOOKUP(E2669,DelayData!C:C,DelayData!E:E,"Not Found")</f>
        <v>3</v>
      </c>
      <c r="T2669" s="3">
        <f>tbl_master[[#This Row],[Delay Mins]]</f>
        <v>3</v>
      </c>
      <c r="U2669" s="41">
        <f t="shared" si="167"/>
        <v>3</v>
      </c>
      <c r="V2669" s="41" t="e" cm="1">
        <f t="array" aca="1" ref="V2669" ca="1">IF(V5COUNT(S2669:S2671)&lt;3,"",AVERAGE(S2669:S2671))</f>
        <v>#NAME?</v>
      </c>
      <c r="W2669" s="41" t="e">
        <f t="shared" ca="1" si="168"/>
        <v>#NAME?</v>
      </c>
      <c r="X2669" s="41" t="e">
        <f t="shared" ca="1" si="169"/>
        <v>#NAME?</v>
      </c>
      <c r="Y2669" s="44" t="e">
        <f t="shared" ca="1" si="170"/>
        <v>#NAME?</v>
      </c>
    </row>
    <row r="2670" spans="1:25" ht="30" hidden="1" x14ac:dyDescent="0.25">
      <c r="A2670" s="3" t="s">
        <v>4663</v>
      </c>
      <c r="B2670" s="4">
        <v>45569</v>
      </c>
      <c r="C2670" s="3"/>
      <c r="D2670" s="5"/>
      <c r="E2670" s="3" t="s">
        <v>70</v>
      </c>
      <c r="F2670" s="3">
        <v>22</v>
      </c>
      <c r="G2670" s="3">
        <v>22</v>
      </c>
      <c r="H2670" s="3"/>
      <c r="I2670" s="3" t="s">
        <v>33</v>
      </c>
      <c r="J2670" s="3" t="s">
        <v>27</v>
      </c>
      <c r="K2670" s="3" t="s">
        <v>28</v>
      </c>
      <c r="L2670" s="5"/>
      <c r="M2670" s="5"/>
      <c r="N2670" s="3" t="e">
        <f>IF(L2670="Availability", 0, IF(AND(#REF!="Y", OR(F2670&gt;2,#REF!&gt; 0)), 1, 0))</f>
        <v>#REF!</v>
      </c>
      <c r="O2670" s="5"/>
      <c r="P2670" s="5"/>
      <c r="Q2670" s="5"/>
      <c r="R2670" s="10"/>
      <c r="S2670" s="3">
        <f>_xlfn.XLOOKUP(E2670,DelayData!C:C,DelayData!E:E,"Not Found")</f>
        <v>27</v>
      </c>
      <c r="T2670" s="3">
        <f>tbl_master[[#This Row],[Delay Mins]]</f>
        <v>27</v>
      </c>
      <c r="U2670" s="41">
        <f t="shared" si="167"/>
        <v>3</v>
      </c>
      <c r="V2670" s="41" t="e" cm="1">
        <f t="array" aca="1" ref="V2670" ca="1">IF(V5COUNT(S2670:S2672)&lt;3,"",AVERAGE(S2670:S2672))</f>
        <v>#NAME?</v>
      </c>
      <c r="W2670" s="41" t="e">
        <f t="shared" ca="1" si="168"/>
        <v>#NAME?</v>
      </c>
      <c r="X2670" s="41" t="e">
        <f t="shared" ca="1" si="169"/>
        <v>#NAME?</v>
      </c>
      <c r="Y2670" s="44" t="e">
        <f t="shared" ca="1" si="170"/>
        <v>#NAME?</v>
      </c>
    </row>
    <row r="2671" spans="1:25" ht="60" hidden="1" x14ac:dyDescent="0.25">
      <c r="A2671" s="3" t="s">
        <v>4664</v>
      </c>
      <c r="B2671" s="4">
        <v>45568</v>
      </c>
      <c r="C2671" s="3"/>
      <c r="D2671" s="5" t="s">
        <v>2161</v>
      </c>
      <c r="E2671" s="3" t="s">
        <v>546</v>
      </c>
      <c r="F2671" s="3">
        <v>0</v>
      </c>
      <c r="G2671" s="3">
        <v>0</v>
      </c>
      <c r="H2671" s="4">
        <v>43838</v>
      </c>
      <c r="I2671" s="3" t="s">
        <v>39</v>
      </c>
      <c r="J2671" s="3"/>
      <c r="K2671" s="3" t="s">
        <v>34</v>
      </c>
      <c r="L2671" s="5"/>
      <c r="M2671" s="5"/>
      <c r="N2671" s="3" t="e">
        <f>IF(L2671="Availability", 0, IF(AND(#REF!="Y", OR(F2671&gt;2,#REF!&gt; 0)), 1, 0))</f>
        <v>#REF!</v>
      </c>
      <c r="O2671" s="5"/>
      <c r="P2671" s="5"/>
      <c r="Q2671" s="5"/>
      <c r="R2671" s="10"/>
      <c r="S2671" s="3">
        <f>_xlfn.XLOOKUP(E2671,DelayData!C:C,DelayData!E:E,"Not Found")</f>
        <v>0</v>
      </c>
      <c r="T2671" s="3">
        <f>tbl_master[[#This Row],[Delay Mins]]</f>
        <v>0</v>
      </c>
      <c r="U2671" s="41">
        <f t="shared" si="167"/>
        <v>27</v>
      </c>
      <c r="V2671" s="41" t="e" cm="1">
        <f t="array" aca="1" ref="V2671" ca="1">IF(V5COUNT(S2671:S2673)&lt;3,"",AVERAGE(S2671:S2673))</f>
        <v>#NAME?</v>
      </c>
      <c r="W2671" s="41" t="e">
        <f t="shared" ca="1" si="168"/>
        <v>#NAME?</v>
      </c>
      <c r="X2671" s="41" t="e">
        <f t="shared" ca="1" si="169"/>
        <v>#NAME?</v>
      </c>
      <c r="Y2671" s="44" t="e">
        <f t="shared" ca="1" si="170"/>
        <v>#NAME?</v>
      </c>
    </row>
    <row r="2672" spans="1:25" ht="75" hidden="1" x14ac:dyDescent="0.25">
      <c r="A2672" s="3" t="s">
        <v>4665</v>
      </c>
      <c r="B2672" s="4">
        <v>45568</v>
      </c>
      <c r="C2672" s="3"/>
      <c r="D2672" s="5" t="s">
        <v>4666</v>
      </c>
      <c r="E2672" s="3" t="s">
        <v>305</v>
      </c>
      <c r="F2672" s="3">
        <v>0</v>
      </c>
      <c r="G2672" s="3">
        <v>0</v>
      </c>
      <c r="H2672" s="4">
        <v>43868</v>
      </c>
      <c r="I2672" s="3" t="s">
        <v>39</v>
      </c>
      <c r="J2672" s="3" t="s">
        <v>27</v>
      </c>
      <c r="K2672" s="3" t="s">
        <v>28</v>
      </c>
      <c r="L2672" s="5"/>
      <c r="M2672" s="5"/>
      <c r="N2672" s="3" t="e">
        <f>IF(L2672="Availability", 0, IF(AND(#REF!="Y", OR(F2672&gt;2,#REF!&gt; 0)), 1, 0))</f>
        <v>#REF!</v>
      </c>
      <c r="O2672" s="5"/>
      <c r="P2672" s="5"/>
      <c r="Q2672" s="5"/>
      <c r="R2672" s="10"/>
      <c r="S2672" s="3">
        <f>_xlfn.XLOOKUP(E2672,DelayData!C:C,DelayData!E:E,"Not Found")</f>
        <v>39</v>
      </c>
      <c r="T2672" s="3">
        <f>tbl_master[[#This Row],[Delay Mins]]</f>
        <v>39</v>
      </c>
      <c r="U2672" s="41">
        <f t="shared" si="167"/>
        <v>0</v>
      </c>
      <c r="V2672" s="41" t="e" cm="1">
        <f t="array" aca="1" ref="V2672" ca="1">IF(V5COUNT(S2672:S2674)&lt;3,"",AVERAGE(S2672:S2674))</f>
        <v>#NAME?</v>
      </c>
      <c r="W2672" s="41" t="e">
        <f t="shared" ca="1" si="168"/>
        <v>#NAME?</v>
      </c>
      <c r="X2672" s="41" t="e">
        <f t="shared" ca="1" si="169"/>
        <v>#NAME?</v>
      </c>
      <c r="Y2672" s="44" t="e">
        <f t="shared" ca="1" si="170"/>
        <v>#NAME?</v>
      </c>
    </row>
    <row r="2673" spans="1:25" ht="75" hidden="1" x14ac:dyDescent="0.25">
      <c r="A2673" s="3" t="s">
        <v>4667</v>
      </c>
      <c r="B2673" s="4">
        <v>45568</v>
      </c>
      <c r="C2673" s="3"/>
      <c r="D2673" s="5" t="s">
        <v>3845</v>
      </c>
      <c r="E2673" s="3" t="s">
        <v>4668</v>
      </c>
      <c r="F2673" s="3">
        <v>62</v>
      </c>
      <c r="G2673" s="3">
        <v>147</v>
      </c>
      <c r="H2673" s="4">
        <v>44005</v>
      </c>
      <c r="I2673" s="3" t="s">
        <v>2004</v>
      </c>
      <c r="J2673" s="3"/>
      <c r="K2673" s="3" t="s">
        <v>34</v>
      </c>
      <c r="L2673" s="5"/>
      <c r="M2673" s="5"/>
      <c r="N2673" s="3" t="e">
        <f>IF(L2673="Availability", 0, IF(AND(#REF!="Y", OR(F2673&gt;2,#REF!&gt; 0)), 1, 0))</f>
        <v>#REF!</v>
      </c>
      <c r="O2673" s="5"/>
      <c r="P2673" s="5"/>
      <c r="Q2673" s="5"/>
      <c r="R2673" s="10"/>
      <c r="S2673" s="3" t="str">
        <f>_xlfn.XLOOKUP(E2673,DelayData!C:C,DelayData!E:E,"Not Found")</f>
        <v>Not Found</v>
      </c>
      <c r="T2673" s="3" t="str">
        <f>tbl_master[[#This Row],[Delay Mins]]</f>
        <v>Not Found</v>
      </c>
      <c r="U2673" s="41">
        <f t="shared" si="167"/>
        <v>39</v>
      </c>
      <c r="V2673" s="41" t="e" cm="1">
        <f t="array" aca="1" ref="V2673" ca="1">IF(V5COUNT(S2673:S2675)&lt;3,"",AVERAGE(S2673:S2675))</f>
        <v>#NAME?</v>
      </c>
      <c r="W2673" s="41" t="e">
        <f t="shared" ca="1" si="168"/>
        <v>#VALUE!</v>
      </c>
      <c r="X2673" s="41" t="e">
        <f t="shared" ca="1" si="169"/>
        <v>#VALUE!</v>
      </c>
      <c r="Y2673" s="44" t="e">
        <f t="shared" ca="1" si="170"/>
        <v>#VALUE!</v>
      </c>
    </row>
    <row r="2674" spans="1:25" ht="60" hidden="1" x14ac:dyDescent="0.25">
      <c r="A2674" s="3" t="s">
        <v>4669</v>
      </c>
      <c r="B2674" s="4">
        <v>45568</v>
      </c>
      <c r="C2674" s="3"/>
      <c r="D2674" s="5" t="s">
        <v>42</v>
      </c>
      <c r="E2674" s="3" t="s">
        <v>3720</v>
      </c>
      <c r="F2674" s="3">
        <v>13</v>
      </c>
      <c r="G2674" s="3">
        <v>16</v>
      </c>
      <c r="H2674" s="4">
        <v>43915</v>
      </c>
      <c r="I2674" s="3" t="s">
        <v>39</v>
      </c>
      <c r="J2674" s="3"/>
      <c r="K2674" s="3" t="s">
        <v>34</v>
      </c>
      <c r="L2674" s="5"/>
      <c r="M2674" s="5"/>
      <c r="N2674" s="3" t="e">
        <f>IF(L2674="Availability", 0, IF(AND(#REF!="Y", OR(F2674&gt;2,#REF!&gt; 0)), 1, 0))</f>
        <v>#REF!</v>
      </c>
      <c r="O2674" s="5"/>
      <c r="P2674" s="5"/>
      <c r="Q2674" s="5"/>
      <c r="R2674" s="10"/>
      <c r="S2674" s="3" t="str">
        <f>_xlfn.XLOOKUP(E2674,DelayData!C:C,DelayData!E:E,"Not Found")</f>
        <v>Not Found</v>
      </c>
      <c r="T2674" s="3" t="str">
        <f>tbl_master[[#This Row],[Delay Mins]]</f>
        <v>Not Found</v>
      </c>
      <c r="U2674" s="41" t="str">
        <f t="shared" si="167"/>
        <v>Not Found</v>
      </c>
      <c r="V2674" s="41" t="e" cm="1">
        <f t="array" aca="1" ref="V2674" ca="1">IF(V5COUNT(S2674:S2676)&lt;3,"",AVERAGE(S2674:S2676))</f>
        <v>#NAME?</v>
      </c>
      <c r="W2674" s="41" t="e">
        <f t="shared" ca="1" si="168"/>
        <v>#VALUE!</v>
      </c>
      <c r="X2674" s="41" t="e">
        <f t="shared" ca="1" si="169"/>
        <v>#VALUE!</v>
      </c>
      <c r="Y2674" s="44" t="e">
        <f t="shared" ca="1" si="170"/>
        <v>#VALUE!</v>
      </c>
    </row>
    <row r="2675" spans="1:25" ht="30" hidden="1" x14ac:dyDescent="0.25">
      <c r="A2675" s="3" t="s">
        <v>4670</v>
      </c>
      <c r="B2675" s="4">
        <v>45568</v>
      </c>
      <c r="C2675" s="3"/>
      <c r="D2675" s="5" t="s">
        <v>4671</v>
      </c>
      <c r="E2675" s="3" t="s">
        <v>350</v>
      </c>
      <c r="F2675" s="3">
        <v>0</v>
      </c>
      <c r="G2675" s="3">
        <v>4</v>
      </c>
      <c r="H2675" s="4">
        <v>43964</v>
      </c>
      <c r="I2675" s="3" t="s">
        <v>39</v>
      </c>
      <c r="J2675" s="3" t="s">
        <v>44</v>
      </c>
      <c r="K2675" s="3" t="s">
        <v>28</v>
      </c>
      <c r="L2675" s="5"/>
      <c r="M2675" s="5"/>
      <c r="N2675" s="3" t="e">
        <f>IF(L2675="Availability", 0, IF(AND(#REF!="Y", OR(F2675&gt;2,#REF!&gt; 0)), 1, 0))</f>
        <v>#REF!</v>
      </c>
      <c r="O2675" s="5"/>
      <c r="P2675" s="5"/>
      <c r="Q2675" s="5"/>
      <c r="R2675" s="10"/>
      <c r="S2675" s="3">
        <f>_xlfn.XLOOKUP(E2675,DelayData!C:C,DelayData!E:E,"Not Found")</f>
        <v>7</v>
      </c>
      <c r="T2675" s="3">
        <f>tbl_master[[#This Row],[Delay Mins]]</f>
        <v>7</v>
      </c>
      <c r="U2675" s="41" t="str">
        <f t="shared" si="167"/>
        <v>Not Found</v>
      </c>
      <c r="V2675" s="41" t="e" cm="1">
        <f t="array" aca="1" ref="V2675" ca="1">IF(V5COUNT(S2675:S2677)&lt;3,"",AVERAGE(S2675:S2677))</f>
        <v>#NAME?</v>
      </c>
      <c r="W2675" s="41" t="e">
        <f t="shared" ca="1" si="168"/>
        <v>#VALUE!</v>
      </c>
      <c r="X2675" s="41" t="e">
        <f t="shared" ca="1" si="169"/>
        <v>#VALUE!</v>
      </c>
      <c r="Y2675" s="44" t="e">
        <f t="shared" ca="1" si="170"/>
        <v>#VALUE!</v>
      </c>
    </row>
    <row r="2676" spans="1:25" ht="60" hidden="1" x14ac:dyDescent="0.25">
      <c r="A2676" s="3" t="s">
        <v>4672</v>
      </c>
      <c r="B2676" s="4">
        <v>45568</v>
      </c>
      <c r="C2676" s="3"/>
      <c r="D2676" s="5" t="s">
        <v>4673</v>
      </c>
      <c r="E2676" s="3" t="s">
        <v>4674</v>
      </c>
      <c r="F2676" s="3">
        <v>4</v>
      </c>
      <c r="G2676" s="3">
        <v>4</v>
      </c>
      <c r="H2676" s="4">
        <v>43843</v>
      </c>
      <c r="I2676" s="3" t="s">
        <v>39</v>
      </c>
      <c r="J2676" s="3" t="s">
        <v>361</v>
      </c>
      <c r="K2676" s="3" t="s">
        <v>28</v>
      </c>
      <c r="L2676" s="5"/>
      <c r="M2676" s="5"/>
      <c r="N2676" s="3" t="e">
        <f>IF(L2676="Availability", 0, IF(AND(#REF!="Y", OR(F2676&gt;2,#REF!&gt; 0)), 1, 0))</f>
        <v>#REF!</v>
      </c>
      <c r="O2676" s="5"/>
      <c r="P2676" s="5"/>
      <c r="Q2676" s="5"/>
      <c r="R2676" s="10"/>
      <c r="S2676" s="3">
        <f>_xlfn.XLOOKUP(E2676,DelayData!C:C,DelayData!E:E,"Not Found")</f>
        <v>0</v>
      </c>
      <c r="T2676" s="3">
        <f>tbl_master[[#This Row],[Delay Mins]]</f>
        <v>0</v>
      </c>
      <c r="U2676" s="41">
        <f t="shared" si="167"/>
        <v>7</v>
      </c>
      <c r="V2676" s="41" t="e" cm="1">
        <f t="array" aca="1" ref="V2676" ca="1">IF(V5COUNT(S2676:S2678)&lt;3,"",AVERAGE(S2676:S2678))</f>
        <v>#NAME?</v>
      </c>
      <c r="W2676" s="41" t="e">
        <f t="shared" ca="1" si="168"/>
        <v>#NAME?</v>
      </c>
      <c r="X2676" s="41" t="e">
        <f t="shared" ca="1" si="169"/>
        <v>#NAME?</v>
      </c>
      <c r="Y2676" s="44" t="e">
        <f t="shared" ca="1" si="170"/>
        <v>#NAME?</v>
      </c>
    </row>
    <row r="2677" spans="1:25" ht="30" hidden="1" x14ac:dyDescent="0.25">
      <c r="A2677" s="3" t="s">
        <v>4675</v>
      </c>
      <c r="B2677" s="4">
        <v>45567</v>
      </c>
      <c r="C2677" s="3"/>
      <c r="D2677" s="5"/>
      <c r="E2677" s="3" t="s">
        <v>169</v>
      </c>
      <c r="F2677" s="3">
        <v>1.5</v>
      </c>
      <c r="G2677" s="3">
        <v>1.5</v>
      </c>
      <c r="H2677" s="3"/>
      <c r="I2677" s="3" t="s">
        <v>33</v>
      </c>
      <c r="J2677" s="3" t="s">
        <v>183</v>
      </c>
      <c r="K2677" s="3" t="s">
        <v>28</v>
      </c>
      <c r="L2677" s="5"/>
      <c r="M2677" s="5"/>
      <c r="N2677" s="3" t="e">
        <f>IF(L2677="Availability", 0, IF(AND(#REF!="Y", OR(F2677&gt;2,#REF!&gt; 0)), 1, 0))</f>
        <v>#REF!</v>
      </c>
      <c r="O2677" s="5"/>
      <c r="P2677" s="5"/>
      <c r="Q2677" s="5"/>
      <c r="R2677" s="10"/>
      <c r="S2677" s="3">
        <f>_xlfn.XLOOKUP(E2677,DelayData!C:C,DelayData!E:E,"Not Found")</f>
        <v>0</v>
      </c>
      <c r="T2677" s="3">
        <f>tbl_master[[#This Row],[Delay Mins]]</f>
        <v>0</v>
      </c>
      <c r="U2677" s="41">
        <f t="shared" si="167"/>
        <v>0</v>
      </c>
      <c r="V2677" s="41" t="e" cm="1">
        <f t="array" aca="1" ref="V2677" ca="1">IF(V5COUNT(S2677:S2679)&lt;3,"",AVERAGE(S2677:S2679))</f>
        <v>#NAME?</v>
      </c>
      <c r="W2677" s="41" t="e">
        <f t="shared" ca="1" si="168"/>
        <v>#NAME?</v>
      </c>
      <c r="X2677" s="41" t="e">
        <f t="shared" ca="1" si="169"/>
        <v>#NAME?</v>
      </c>
      <c r="Y2677" s="44" t="e">
        <f t="shared" ca="1" si="170"/>
        <v>#NAME?</v>
      </c>
    </row>
    <row r="2678" spans="1:25" ht="60" hidden="1" x14ac:dyDescent="0.25">
      <c r="A2678" s="3" t="s">
        <v>4676</v>
      </c>
      <c r="B2678" s="4">
        <v>45567</v>
      </c>
      <c r="C2678" s="3"/>
      <c r="D2678" s="5" t="s">
        <v>4677</v>
      </c>
      <c r="E2678" s="3" t="s">
        <v>1708</v>
      </c>
      <c r="F2678" s="3">
        <v>3</v>
      </c>
      <c r="G2678" s="3">
        <v>3</v>
      </c>
      <c r="H2678" s="4">
        <v>43908</v>
      </c>
      <c r="I2678" s="3" t="s">
        <v>203</v>
      </c>
      <c r="J2678" s="3" t="s">
        <v>239</v>
      </c>
      <c r="K2678" s="3" t="s">
        <v>28</v>
      </c>
      <c r="L2678" s="5"/>
      <c r="M2678" s="5"/>
      <c r="N2678" s="3" t="e">
        <f>IF(L2678="Availability", 0, IF(AND(#REF!="Y", OR(F2678&gt;2,#REF!&gt; 0)), 1, 0))</f>
        <v>#REF!</v>
      </c>
      <c r="O2678" s="5"/>
      <c r="P2678" s="5"/>
      <c r="Q2678" s="5"/>
      <c r="R2678" s="10"/>
      <c r="S2678" s="3">
        <f>_xlfn.XLOOKUP(E2678,DelayData!C:C,DelayData!E:E,"Not Found")</f>
        <v>0</v>
      </c>
      <c r="T2678" s="3">
        <f>tbl_master[[#This Row],[Delay Mins]]</f>
        <v>0</v>
      </c>
      <c r="U2678" s="41">
        <f t="shared" si="167"/>
        <v>0</v>
      </c>
      <c r="V2678" s="41" t="e" cm="1">
        <f t="array" aca="1" ref="V2678" ca="1">IF(V5COUNT(S2678:S2680)&lt;3,"",AVERAGE(S2678:S2680))</f>
        <v>#NAME?</v>
      </c>
      <c r="W2678" s="41" t="e">
        <f t="shared" ca="1" si="168"/>
        <v>#NAME?</v>
      </c>
      <c r="X2678" s="41" t="e">
        <f t="shared" ca="1" si="169"/>
        <v>#NAME?</v>
      </c>
      <c r="Y2678" s="44" t="e">
        <f t="shared" ca="1" si="170"/>
        <v>#NAME?</v>
      </c>
    </row>
    <row r="2679" spans="1:25" ht="75" hidden="1" x14ac:dyDescent="0.25">
      <c r="A2679" s="3" t="s">
        <v>4678</v>
      </c>
      <c r="B2679" s="4">
        <v>45567</v>
      </c>
      <c r="C2679" s="3"/>
      <c r="D2679" s="5" t="s">
        <v>4679</v>
      </c>
      <c r="E2679" s="3" t="s">
        <v>2255</v>
      </c>
      <c r="F2679" s="3">
        <v>28</v>
      </c>
      <c r="G2679" s="3">
        <v>95</v>
      </c>
      <c r="H2679" s="4">
        <v>44048</v>
      </c>
      <c r="I2679" s="3" t="s">
        <v>39</v>
      </c>
      <c r="J2679" s="3" t="s">
        <v>163</v>
      </c>
      <c r="K2679" s="3" t="s">
        <v>28</v>
      </c>
      <c r="L2679" s="5"/>
      <c r="M2679" s="5"/>
      <c r="N2679" s="3" t="e">
        <f>IF(L2679="Availability", 0, IF(AND(#REF!="Y", OR(F2679&gt;2,#REF!&gt; 0)), 1, 0))</f>
        <v>#REF!</v>
      </c>
      <c r="O2679" s="5"/>
      <c r="P2679" s="5"/>
      <c r="Q2679" s="5"/>
      <c r="R2679" s="10"/>
      <c r="S2679" s="3">
        <f>_xlfn.XLOOKUP(E2679,DelayData!C:C,DelayData!E:E,"Not Found")</f>
        <v>3</v>
      </c>
      <c r="T2679" s="3">
        <f>tbl_master[[#This Row],[Delay Mins]]</f>
        <v>3</v>
      </c>
      <c r="U2679" s="41">
        <f t="shared" si="167"/>
        <v>0</v>
      </c>
      <c r="V2679" s="41" t="e" cm="1">
        <f t="array" aca="1" ref="V2679" ca="1">IF(V5COUNT(S2679:S2681)&lt;3,"",AVERAGE(S2679:S2681))</f>
        <v>#NAME?</v>
      </c>
      <c r="W2679" s="41" t="e">
        <f t="shared" ca="1" si="168"/>
        <v>#NAME?</v>
      </c>
      <c r="X2679" s="41" t="e">
        <f t="shared" ca="1" si="169"/>
        <v>#NAME?</v>
      </c>
      <c r="Y2679" s="44" t="e">
        <f t="shared" ca="1" si="170"/>
        <v>#NAME?</v>
      </c>
    </row>
    <row r="2680" spans="1:25" ht="30" hidden="1" x14ac:dyDescent="0.25">
      <c r="A2680" s="3" t="s">
        <v>4680</v>
      </c>
      <c r="B2680" s="4">
        <v>45567</v>
      </c>
      <c r="C2680" s="3"/>
      <c r="D2680" s="5" t="s">
        <v>4681</v>
      </c>
      <c r="E2680" s="3" t="s">
        <v>216</v>
      </c>
      <c r="F2680" s="3">
        <v>3</v>
      </c>
      <c r="G2680" s="3">
        <v>7</v>
      </c>
      <c r="H2680" s="4">
        <v>43572</v>
      </c>
      <c r="I2680" s="3" t="s">
        <v>1225</v>
      </c>
      <c r="J2680" s="3"/>
      <c r="K2680" s="3" t="s">
        <v>34</v>
      </c>
      <c r="L2680" s="5" t="s">
        <v>875</v>
      </c>
      <c r="M2680" s="5"/>
      <c r="N2680" s="3" t="e">
        <f>IF(L2680="Availability", 0, IF(AND(#REF!="Y", OR(F2680&gt;2,#REF!&gt; 0)), 1, 0))</f>
        <v>#REF!</v>
      </c>
      <c r="O2680" s="5"/>
      <c r="P2680" s="5"/>
      <c r="Q2680" s="5"/>
      <c r="R2680" s="10"/>
      <c r="S2680" s="3">
        <f>_xlfn.XLOOKUP(E2680,DelayData!C:C,DelayData!E:E,"Not Found")</f>
        <v>3</v>
      </c>
      <c r="T2680" s="3">
        <f>tbl_master[[#This Row],[Delay Mins]]</f>
        <v>3</v>
      </c>
      <c r="U2680" s="41">
        <f t="shared" si="167"/>
        <v>3</v>
      </c>
      <c r="V2680" s="41" t="e" cm="1">
        <f t="array" aca="1" ref="V2680" ca="1">IF(V5COUNT(S2680:S2682)&lt;3,"",AVERAGE(S2680:S2682))</f>
        <v>#NAME?</v>
      </c>
      <c r="W2680" s="41" t="e">
        <f t="shared" ca="1" si="168"/>
        <v>#NAME?</v>
      </c>
      <c r="X2680" s="41" t="e">
        <f t="shared" ca="1" si="169"/>
        <v>#NAME?</v>
      </c>
      <c r="Y2680" s="44" t="e">
        <f t="shared" ca="1" si="170"/>
        <v>#NAME?</v>
      </c>
    </row>
    <row r="2681" spans="1:25" ht="75" hidden="1" x14ac:dyDescent="0.25">
      <c r="A2681" s="3" t="s">
        <v>4682</v>
      </c>
      <c r="B2681" s="4">
        <v>45567</v>
      </c>
      <c r="C2681" s="3"/>
      <c r="D2681" s="5" t="s">
        <v>4683</v>
      </c>
      <c r="E2681" s="3" t="s">
        <v>618</v>
      </c>
      <c r="F2681" s="3">
        <v>7</v>
      </c>
      <c r="G2681" s="3">
        <v>7</v>
      </c>
      <c r="H2681" s="4">
        <v>43714</v>
      </c>
      <c r="I2681" s="3" t="s">
        <v>26</v>
      </c>
      <c r="J2681" s="3" t="s">
        <v>129</v>
      </c>
      <c r="K2681" s="3" t="s">
        <v>28</v>
      </c>
      <c r="L2681" s="5"/>
      <c r="M2681" s="5"/>
      <c r="N2681" s="3" t="e">
        <f>IF(L2681="Availability", 0, IF(AND(#REF!="Y", OR(F2681&gt;2,#REF!&gt; 0)), 1, 0))</f>
        <v>#REF!</v>
      </c>
      <c r="O2681" s="5"/>
      <c r="P2681" s="5"/>
      <c r="Q2681" s="5"/>
      <c r="R2681" s="10"/>
      <c r="S2681" s="3">
        <f>_xlfn.XLOOKUP(E2681,DelayData!C:C,DelayData!E:E,"Not Found")</f>
        <v>77</v>
      </c>
      <c r="T2681" s="3">
        <f>tbl_master[[#This Row],[Delay Mins]]</f>
        <v>77</v>
      </c>
      <c r="U2681" s="41">
        <f t="shared" si="167"/>
        <v>3</v>
      </c>
      <c r="V2681" s="41" t="e" cm="1">
        <f t="array" aca="1" ref="V2681" ca="1">IF(V5COUNT(S2681:S2683)&lt;3,"",AVERAGE(S2681:S2683))</f>
        <v>#NAME?</v>
      </c>
      <c r="W2681" s="41" t="e">
        <f t="shared" ca="1" si="168"/>
        <v>#NAME?</v>
      </c>
      <c r="X2681" s="41" t="e">
        <f t="shared" ca="1" si="169"/>
        <v>#NAME?</v>
      </c>
      <c r="Y2681" s="44" t="e">
        <f t="shared" ca="1" si="170"/>
        <v>#NAME?</v>
      </c>
    </row>
    <row r="2682" spans="1:25" ht="75" hidden="1" x14ac:dyDescent="0.25">
      <c r="A2682" s="3" t="s">
        <v>4684</v>
      </c>
      <c r="B2682" s="4">
        <v>45567</v>
      </c>
      <c r="C2682" s="3"/>
      <c r="D2682" s="5" t="s">
        <v>4600</v>
      </c>
      <c r="E2682" s="3" t="s">
        <v>356</v>
      </c>
      <c r="F2682" s="3">
        <v>50</v>
      </c>
      <c r="G2682" s="3">
        <v>61</v>
      </c>
      <c r="H2682" s="4">
        <v>43735</v>
      </c>
      <c r="I2682" s="3" t="s">
        <v>54</v>
      </c>
      <c r="J2682" s="3" t="s">
        <v>55</v>
      </c>
      <c r="K2682" s="3" t="s">
        <v>28</v>
      </c>
      <c r="L2682" s="5"/>
      <c r="M2682" s="5"/>
      <c r="N2682" s="3" t="e">
        <f>IF(L2682="Availability", 0, IF(AND(#REF!="Y", OR(F2682&gt;2,#REF!&gt; 0)), 1, 0))</f>
        <v>#REF!</v>
      </c>
      <c r="O2682" s="5"/>
      <c r="P2682" s="5"/>
      <c r="Q2682" s="5"/>
      <c r="R2682" s="10"/>
      <c r="S2682" s="3">
        <f>_xlfn.XLOOKUP(E2682,DelayData!C:C,DelayData!E:E,"Not Found")</f>
        <v>17</v>
      </c>
      <c r="T2682" s="3">
        <f>tbl_master[[#This Row],[Delay Mins]]</f>
        <v>17</v>
      </c>
      <c r="U2682" s="41">
        <f t="shared" si="167"/>
        <v>77</v>
      </c>
      <c r="V2682" s="41" t="e" cm="1">
        <f t="array" aca="1" ref="V2682" ca="1">IF(V5COUNT(S2682:S2684)&lt;3,"",AVERAGE(S2682:S2684))</f>
        <v>#NAME?</v>
      </c>
      <c r="W2682" s="41" t="e">
        <f t="shared" ca="1" si="168"/>
        <v>#NAME?</v>
      </c>
      <c r="X2682" s="41" t="e">
        <f t="shared" ca="1" si="169"/>
        <v>#NAME?</v>
      </c>
      <c r="Y2682" s="44" t="e">
        <f t="shared" ca="1" si="170"/>
        <v>#NAME?</v>
      </c>
    </row>
    <row r="2683" spans="1:25" ht="30" hidden="1" x14ac:dyDescent="0.25">
      <c r="A2683" s="3" t="s">
        <v>4685</v>
      </c>
      <c r="B2683" s="4">
        <v>45567</v>
      </c>
      <c r="C2683" s="3"/>
      <c r="D2683" s="5"/>
      <c r="E2683" s="3" t="s">
        <v>116</v>
      </c>
      <c r="F2683" s="3">
        <v>6</v>
      </c>
      <c r="G2683" s="3">
        <v>15</v>
      </c>
      <c r="H2683" s="3"/>
      <c r="I2683" s="3" t="s">
        <v>33</v>
      </c>
      <c r="J2683" s="3" t="s">
        <v>288</v>
      </c>
      <c r="K2683" s="3" t="s">
        <v>28</v>
      </c>
      <c r="L2683" s="5"/>
      <c r="M2683" s="5"/>
      <c r="N2683" s="3" t="e">
        <f>IF(L2683="Availability", 0, IF(AND(#REF!="Y", OR(F2683&gt;2,#REF!&gt; 0)), 1, 0))</f>
        <v>#REF!</v>
      </c>
      <c r="O2683" s="5"/>
      <c r="P2683" s="5"/>
      <c r="Q2683" s="5"/>
      <c r="R2683" s="10"/>
      <c r="S2683" s="3">
        <f>_xlfn.XLOOKUP(E2683,DelayData!C:C,DelayData!E:E,"Not Found")</f>
        <v>6</v>
      </c>
      <c r="T2683" s="3">
        <f>tbl_master[[#This Row],[Delay Mins]]</f>
        <v>6</v>
      </c>
      <c r="U2683" s="41">
        <f t="shared" si="167"/>
        <v>17</v>
      </c>
      <c r="V2683" s="41" t="e" cm="1">
        <f t="array" aca="1" ref="V2683" ca="1">IF(V5COUNT(S2683:S2685)&lt;3,"",AVERAGE(S2683:S2685))</f>
        <v>#NAME?</v>
      </c>
      <c r="W2683" s="41" t="e">
        <f t="shared" ca="1" si="168"/>
        <v>#NAME?</v>
      </c>
      <c r="X2683" s="41" t="e">
        <f t="shared" ca="1" si="169"/>
        <v>#NAME?</v>
      </c>
      <c r="Y2683" s="44" t="e">
        <f t="shared" ca="1" si="170"/>
        <v>#NAME?</v>
      </c>
    </row>
    <row r="2684" spans="1:25" ht="75" hidden="1" x14ac:dyDescent="0.25">
      <c r="A2684" s="3" t="s">
        <v>4686</v>
      </c>
      <c r="B2684" s="4">
        <v>45567</v>
      </c>
      <c r="C2684" s="3"/>
      <c r="D2684" s="5" t="s">
        <v>1487</v>
      </c>
      <c r="E2684" s="3" t="s">
        <v>70</v>
      </c>
      <c r="F2684" s="3">
        <v>18</v>
      </c>
      <c r="G2684" s="3">
        <v>18</v>
      </c>
      <c r="H2684" s="4">
        <v>43714</v>
      </c>
      <c r="I2684" s="3" t="s">
        <v>71</v>
      </c>
      <c r="J2684" s="3"/>
      <c r="K2684" s="3" t="s">
        <v>34</v>
      </c>
      <c r="L2684" s="5"/>
      <c r="M2684" s="5"/>
      <c r="N2684" s="3" t="e">
        <f>IF(L2684="Availability", 0, IF(AND(#REF!="Y", OR(F2684&gt;2,#REF!&gt; 0)), 1, 0))</f>
        <v>#REF!</v>
      </c>
      <c r="O2684" s="5"/>
      <c r="P2684" s="5"/>
      <c r="Q2684" s="5"/>
      <c r="R2684" s="10"/>
      <c r="S2684" s="3">
        <f>_xlfn.XLOOKUP(E2684,DelayData!C:C,DelayData!E:E,"Not Found")</f>
        <v>27</v>
      </c>
      <c r="T2684" s="3">
        <f>tbl_master[[#This Row],[Delay Mins]]</f>
        <v>27</v>
      </c>
      <c r="U2684" s="41">
        <f t="shared" si="167"/>
        <v>6</v>
      </c>
      <c r="V2684" s="41" t="e" cm="1">
        <f t="array" aca="1" ref="V2684" ca="1">IF(V5COUNT(S2684:S2686)&lt;3,"",AVERAGE(S2684:S2686))</f>
        <v>#NAME?</v>
      </c>
      <c r="W2684" s="41" t="e">
        <f t="shared" ca="1" si="168"/>
        <v>#NAME?</v>
      </c>
      <c r="X2684" s="41" t="e">
        <f t="shared" ca="1" si="169"/>
        <v>#NAME?</v>
      </c>
      <c r="Y2684" s="44" t="e">
        <f t="shared" ca="1" si="170"/>
        <v>#NAME?</v>
      </c>
    </row>
    <row r="2685" spans="1:25" ht="60" hidden="1" x14ac:dyDescent="0.25">
      <c r="A2685" s="3" t="s">
        <v>4687</v>
      </c>
      <c r="B2685" s="4">
        <v>45566</v>
      </c>
      <c r="C2685" s="3"/>
      <c r="D2685" s="5" t="s">
        <v>4177</v>
      </c>
      <c r="E2685" s="3" t="s">
        <v>895</v>
      </c>
      <c r="F2685" s="3">
        <v>0</v>
      </c>
      <c r="G2685" s="3">
        <v>0</v>
      </c>
      <c r="H2685" s="4">
        <v>43798</v>
      </c>
      <c r="I2685" s="3" t="s">
        <v>26</v>
      </c>
      <c r="J2685" s="3" t="s">
        <v>285</v>
      </c>
      <c r="K2685" s="3" t="s">
        <v>28</v>
      </c>
      <c r="L2685" s="5"/>
      <c r="M2685" s="5"/>
      <c r="N2685" s="3" t="e">
        <f>IF(L2685="Availability", 0, IF(AND(#REF!="Y", OR(F2685&gt;2,#REF!&gt; 0)), 1, 0))</f>
        <v>#REF!</v>
      </c>
      <c r="O2685" s="5"/>
      <c r="P2685" s="5"/>
      <c r="Q2685" s="5"/>
      <c r="R2685" s="10"/>
      <c r="S2685" s="3">
        <f>_xlfn.XLOOKUP(E2685,DelayData!C:C,DelayData!E:E,"Not Found")</f>
        <v>0</v>
      </c>
      <c r="T2685" s="3">
        <f>tbl_master[[#This Row],[Delay Mins]]</f>
        <v>0</v>
      </c>
      <c r="U2685" s="41">
        <f t="shared" si="167"/>
        <v>27</v>
      </c>
      <c r="V2685" s="41" t="e" cm="1">
        <f t="array" aca="1" ref="V2685" ca="1">IF(V5COUNT(S2685:S2687)&lt;3,"",AVERAGE(S2685:S2687))</f>
        <v>#NAME?</v>
      </c>
      <c r="W2685" s="41" t="e">
        <f t="shared" ca="1" si="168"/>
        <v>#NAME?</v>
      </c>
      <c r="X2685" s="41" t="e">
        <f t="shared" ca="1" si="169"/>
        <v>#NAME?</v>
      </c>
      <c r="Y2685" s="44" t="e">
        <f t="shared" ca="1" si="170"/>
        <v>#NAME?</v>
      </c>
    </row>
    <row r="2686" spans="1:25" ht="60" hidden="1" x14ac:dyDescent="0.25">
      <c r="A2686" s="3" t="s">
        <v>4688</v>
      </c>
      <c r="B2686" s="4">
        <v>45566</v>
      </c>
      <c r="C2686" s="3"/>
      <c r="D2686" s="5" t="s">
        <v>3843</v>
      </c>
      <c r="E2686" s="3" t="s">
        <v>4689</v>
      </c>
      <c r="F2686" s="3">
        <v>5</v>
      </c>
      <c r="G2686" s="3">
        <v>5</v>
      </c>
      <c r="H2686" s="4">
        <v>43957</v>
      </c>
      <c r="I2686" s="3" t="s">
        <v>203</v>
      </c>
      <c r="J2686" s="3" t="s">
        <v>239</v>
      </c>
      <c r="K2686" s="3" t="s">
        <v>28</v>
      </c>
      <c r="L2686" s="5"/>
      <c r="M2686" s="5"/>
      <c r="N2686" s="3" t="e">
        <f>IF(L2686="Availability", 0, IF(AND(#REF!="Y", OR(F2686&gt;2,#REF!&gt; 0)), 1, 0))</f>
        <v>#REF!</v>
      </c>
      <c r="O2686" s="5"/>
      <c r="P2686" s="5"/>
      <c r="Q2686" s="5"/>
      <c r="R2686" s="10"/>
      <c r="S2686" s="3">
        <f>_xlfn.XLOOKUP(E2686,DelayData!C:C,DelayData!E:E,"Not Found")</f>
        <v>0</v>
      </c>
      <c r="T2686" s="3">
        <f>tbl_master[[#This Row],[Delay Mins]]</f>
        <v>0</v>
      </c>
      <c r="U2686" s="41">
        <f t="shared" si="167"/>
        <v>0</v>
      </c>
      <c r="V2686" s="41" t="e" cm="1">
        <f t="array" aca="1" ref="V2686" ca="1">IF(V5COUNT(S2686:S2688)&lt;3,"",AVERAGE(S2686:S2688))</f>
        <v>#NAME?</v>
      </c>
      <c r="W2686" s="41" t="e">
        <f t="shared" ca="1" si="168"/>
        <v>#NAME?</v>
      </c>
      <c r="X2686" s="41" t="e">
        <f t="shared" ca="1" si="169"/>
        <v>#NAME?</v>
      </c>
      <c r="Y2686" s="44" t="e">
        <f t="shared" ca="1" si="170"/>
        <v>#NAME?</v>
      </c>
    </row>
    <row r="2687" spans="1:25" ht="60" hidden="1" x14ac:dyDescent="0.25">
      <c r="A2687" s="3" t="s">
        <v>4690</v>
      </c>
      <c r="B2687" s="4">
        <v>45566</v>
      </c>
      <c r="C2687" s="3"/>
      <c r="D2687" s="5" t="s">
        <v>4056</v>
      </c>
      <c r="E2687" s="3" t="s">
        <v>756</v>
      </c>
      <c r="F2687" s="3">
        <v>1.5</v>
      </c>
      <c r="G2687" s="3">
        <v>1.5</v>
      </c>
      <c r="H2687" s="4">
        <v>43532</v>
      </c>
      <c r="I2687" s="3" t="s">
        <v>26</v>
      </c>
      <c r="J2687" s="3" t="s">
        <v>183</v>
      </c>
      <c r="K2687" s="3" t="s">
        <v>28</v>
      </c>
      <c r="L2687" s="5"/>
      <c r="M2687" s="5"/>
      <c r="N2687" s="3" t="e">
        <f>IF(L2687="Availability", 0, IF(AND(#REF!="Y", OR(F2687&gt;2,#REF!&gt; 0)), 1, 0))</f>
        <v>#REF!</v>
      </c>
      <c r="O2687" s="5"/>
      <c r="P2687" s="5"/>
      <c r="Q2687" s="5"/>
      <c r="R2687" s="10"/>
      <c r="S2687" s="3">
        <f>_xlfn.XLOOKUP(E2687,DelayData!C:C,DelayData!E:E,"Not Found")</f>
        <v>0</v>
      </c>
      <c r="T2687" s="3">
        <f>tbl_master[[#This Row],[Delay Mins]]</f>
        <v>0</v>
      </c>
      <c r="U2687" s="41">
        <f t="shared" si="167"/>
        <v>0</v>
      </c>
      <c r="V2687" s="41" t="e" cm="1">
        <f t="array" aca="1" ref="V2687" ca="1">IF(V5COUNT(S2687:S2689)&lt;3,"",AVERAGE(S2687:S2689))</f>
        <v>#NAME?</v>
      </c>
      <c r="W2687" s="41" t="e">
        <f t="shared" ca="1" si="168"/>
        <v>#NAME?</v>
      </c>
      <c r="X2687" s="41" t="e">
        <f t="shared" ca="1" si="169"/>
        <v>#NAME?</v>
      </c>
      <c r="Y2687" s="44" t="e">
        <f t="shared" ca="1" si="170"/>
        <v>#NAME?</v>
      </c>
    </row>
    <row r="2688" spans="1:25" ht="75" hidden="1" x14ac:dyDescent="0.25">
      <c r="A2688" s="3" t="s">
        <v>4691</v>
      </c>
      <c r="B2688" s="4">
        <v>45566</v>
      </c>
      <c r="C2688" s="3"/>
      <c r="D2688" s="5" t="s">
        <v>4343</v>
      </c>
      <c r="E2688" s="3" t="s">
        <v>834</v>
      </c>
      <c r="F2688" s="3">
        <v>3</v>
      </c>
      <c r="G2688" s="3">
        <v>3</v>
      </c>
      <c r="H2688" s="4">
        <v>43972</v>
      </c>
      <c r="I2688" s="3" t="s">
        <v>203</v>
      </c>
      <c r="J2688" s="3" t="s">
        <v>239</v>
      </c>
      <c r="K2688" s="3" t="s">
        <v>28</v>
      </c>
      <c r="L2688" s="5"/>
      <c r="M2688" s="5"/>
      <c r="N2688" s="3" t="e">
        <f>IF(L2688="Availability", 0, IF(AND(#REF!="Y", OR(F2688&gt;2,#REF!&gt; 0)), 1, 0))</f>
        <v>#REF!</v>
      </c>
      <c r="O2688" s="5"/>
      <c r="P2688" s="5"/>
      <c r="Q2688" s="5"/>
      <c r="R2688" s="10"/>
      <c r="S2688" s="3">
        <f>_xlfn.XLOOKUP(E2688,DelayData!C:C,DelayData!E:E,"Not Found")</f>
        <v>0</v>
      </c>
      <c r="T2688" s="3">
        <f>tbl_master[[#This Row],[Delay Mins]]</f>
        <v>0</v>
      </c>
      <c r="U2688" s="41">
        <f t="shared" si="167"/>
        <v>0</v>
      </c>
      <c r="V2688" s="41" t="e" cm="1">
        <f t="array" aca="1" ref="V2688" ca="1">IF(V5COUNT(S2688:S2690)&lt;3,"",AVERAGE(S2688:S2690))</f>
        <v>#NAME?</v>
      </c>
      <c r="W2688" s="41" t="e">
        <f t="shared" ca="1" si="168"/>
        <v>#NAME?</v>
      </c>
      <c r="X2688" s="41" t="e">
        <f t="shared" ca="1" si="169"/>
        <v>#NAME?</v>
      </c>
      <c r="Y2688" s="44" t="e">
        <f t="shared" ca="1" si="170"/>
        <v>#NAME?</v>
      </c>
    </row>
    <row r="2689" spans="1:25" ht="75" hidden="1" x14ac:dyDescent="0.25">
      <c r="A2689" s="3" t="s">
        <v>4692</v>
      </c>
      <c r="B2689" s="4">
        <v>45566</v>
      </c>
      <c r="C2689" s="3"/>
      <c r="D2689" s="5" t="s">
        <v>3845</v>
      </c>
      <c r="E2689" s="3" t="s">
        <v>264</v>
      </c>
      <c r="F2689" s="3">
        <v>8</v>
      </c>
      <c r="G2689" s="3">
        <v>18</v>
      </c>
      <c r="H2689" s="4">
        <v>44013</v>
      </c>
      <c r="I2689" s="3" t="s">
        <v>39</v>
      </c>
      <c r="J2689" s="3" t="s">
        <v>361</v>
      </c>
      <c r="K2689" s="3" t="s">
        <v>28</v>
      </c>
      <c r="L2689" s="5"/>
      <c r="M2689" s="5"/>
      <c r="N2689" s="3" t="e">
        <f>IF(L2689="Availability", 0, IF(AND(#REF!="Y", OR(F2689&gt;2,#REF!&gt; 0)), 1, 0))</f>
        <v>#REF!</v>
      </c>
      <c r="O2689" s="5"/>
      <c r="P2689" s="5"/>
      <c r="Q2689" s="5"/>
      <c r="R2689" s="10"/>
      <c r="S2689" s="3">
        <f>_xlfn.XLOOKUP(E2689,DelayData!C:C,DelayData!E:E,"Not Found")</f>
        <v>24</v>
      </c>
      <c r="T2689" s="3">
        <f>tbl_master[[#This Row],[Delay Mins]]</f>
        <v>24</v>
      </c>
      <c r="U2689" s="41">
        <f t="shared" si="167"/>
        <v>0</v>
      </c>
      <c r="V2689" s="41" t="e" cm="1">
        <f t="array" aca="1" ref="V2689" ca="1">IF(V5COUNT(S2689:S2691)&lt;3,"",AVERAGE(S2689:S2691))</f>
        <v>#NAME?</v>
      </c>
      <c r="W2689" s="41" t="e">
        <f t="shared" ca="1" si="168"/>
        <v>#NAME?</v>
      </c>
      <c r="X2689" s="41" t="e">
        <f t="shared" ca="1" si="169"/>
        <v>#NAME?</v>
      </c>
      <c r="Y2689" s="44" t="e">
        <f t="shared" ca="1" si="170"/>
        <v>#NAME?</v>
      </c>
    </row>
    <row r="2690" spans="1:25" ht="60" hidden="1" x14ac:dyDescent="0.25">
      <c r="A2690" s="3" t="s">
        <v>4693</v>
      </c>
      <c r="B2690" s="4">
        <v>45565</v>
      </c>
      <c r="C2690" s="3"/>
      <c r="D2690" s="5" t="s">
        <v>4460</v>
      </c>
      <c r="E2690" s="3" t="s">
        <v>43</v>
      </c>
      <c r="F2690" s="3">
        <v>56</v>
      </c>
      <c r="G2690" s="3">
        <v>70</v>
      </c>
      <c r="H2690" s="4">
        <v>43532</v>
      </c>
      <c r="I2690" s="3" t="s">
        <v>26</v>
      </c>
      <c r="J2690" s="3" t="s">
        <v>361</v>
      </c>
      <c r="K2690" s="3" t="s">
        <v>28</v>
      </c>
      <c r="L2690" s="5"/>
      <c r="M2690" s="5"/>
      <c r="N2690" s="3" t="e">
        <f>IF(L2690="Availability", 0, IF(AND(#REF!="Y", OR(F2690&gt;2,#REF!&gt; 0)), 1, 0))</f>
        <v>#REF!</v>
      </c>
      <c r="O2690" s="5"/>
      <c r="P2690" s="5"/>
      <c r="Q2690" s="5"/>
      <c r="R2690" s="10"/>
      <c r="S2690" s="3">
        <f>_xlfn.XLOOKUP(E2690,DelayData!C:C,DelayData!E:E,"Not Found")</f>
        <v>0</v>
      </c>
      <c r="T2690" s="3">
        <f>tbl_master[[#This Row],[Delay Mins]]</f>
        <v>0</v>
      </c>
      <c r="U2690" s="41">
        <f t="shared" ref="U2690:U2753" si="171">S2689</f>
        <v>24</v>
      </c>
      <c r="V2690" s="41" t="e" cm="1">
        <f t="array" aca="1" ref="V2690" ca="1">IF(V5COUNT(S2690:S2692)&lt;3,"",AVERAGE(S2690:S2692))</f>
        <v>#NAME?</v>
      </c>
      <c r="W2690" s="41" t="e">
        <f t="shared" ref="W2690:W2753" ca="1" si="172">0.5*T2690 + 0.3*U2690 + 0.2*V2690</f>
        <v>#NAME?</v>
      </c>
      <c r="X2690" s="41" t="e">
        <f t="shared" ref="X2690:X2753" ca="1" si="173">S2690 - W2690</f>
        <v>#NAME?</v>
      </c>
      <c r="Y2690" s="44" t="e">
        <f t="shared" ref="Y2690:Y2753" ca="1" si="174">ABS(S2690 - W2690)</f>
        <v>#NAME?</v>
      </c>
    </row>
    <row r="2691" spans="1:25" ht="60" hidden="1" x14ac:dyDescent="0.25">
      <c r="A2691" s="3" t="s">
        <v>4694</v>
      </c>
      <c r="B2691" s="4">
        <v>45565</v>
      </c>
      <c r="C2691" s="3"/>
      <c r="D2691" s="5" t="s">
        <v>472</v>
      </c>
      <c r="E2691" s="3" t="s">
        <v>99</v>
      </c>
      <c r="F2691" s="3">
        <v>3</v>
      </c>
      <c r="G2691" s="3">
        <v>3</v>
      </c>
      <c r="H2691" s="4">
        <v>43819</v>
      </c>
      <c r="I2691" s="3" t="s">
        <v>26</v>
      </c>
      <c r="J2691" s="3" t="s">
        <v>44</v>
      </c>
      <c r="K2691" s="3" t="s">
        <v>28</v>
      </c>
      <c r="L2691" s="5"/>
      <c r="M2691" s="5"/>
      <c r="N2691" s="3" t="e">
        <f>IF(L2691="Availability", 0, IF(AND(#REF!="Y", OR(F2691&gt;2,#REF!&gt; 0)), 1, 0))</f>
        <v>#REF!</v>
      </c>
      <c r="O2691" s="5"/>
      <c r="P2691" s="5"/>
      <c r="Q2691" s="5"/>
      <c r="R2691" s="10"/>
      <c r="S2691" s="3">
        <f>_xlfn.XLOOKUP(E2691,DelayData!C:C,DelayData!E:E,"Not Found")</f>
        <v>12</v>
      </c>
      <c r="T2691" s="3">
        <f>tbl_master[[#This Row],[Delay Mins]]</f>
        <v>12</v>
      </c>
      <c r="U2691" s="41">
        <f t="shared" si="171"/>
        <v>0</v>
      </c>
      <c r="V2691" s="41" t="e" cm="1">
        <f t="array" aca="1" ref="V2691" ca="1">IF(V5COUNT(S2691:S2693)&lt;3,"",AVERAGE(S2691:S2693))</f>
        <v>#NAME?</v>
      </c>
      <c r="W2691" s="41" t="e">
        <f t="shared" ca="1" si="172"/>
        <v>#NAME?</v>
      </c>
      <c r="X2691" s="41" t="e">
        <f t="shared" ca="1" si="173"/>
        <v>#NAME?</v>
      </c>
      <c r="Y2691" s="44" t="e">
        <f t="shared" ca="1" si="174"/>
        <v>#NAME?</v>
      </c>
    </row>
    <row r="2692" spans="1:25" ht="45" hidden="1" x14ac:dyDescent="0.25">
      <c r="A2692" s="3" t="s">
        <v>4695</v>
      </c>
      <c r="B2692" s="4">
        <v>45565</v>
      </c>
      <c r="C2692" s="3"/>
      <c r="D2692" s="5" t="s">
        <v>4696</v>
      </c>
      <c r="E2692" s="3" t="s">
        <v>853</v>
      </c>
      <c r="F2692" s="3">
        <v>37</v>
      </c>
      <c r="G2692" s="3">
        <v>172</v>
      </c>
      <c r="H2692" s="4">
        <v>43532</v>
      </c>
      <c r="I2692" s="3" t="s">
        <v>26</v>
      </c>
      <c r="J2692" s="3" t="s">
        <v>541</v>
      </c>
      <c r="K2692" s="3" t="s">
        <v>28</v>
      </c>
      <c r="L2692" s="5"/>
      <c r="M2692" s="5"/>
      <c r="N2692" s="3" t="e">
        <f>IF(L2692="Availability", 0, IF(AND(#REF!="Y", OR(F2692&gt;2,#REF!&gt; 0)), 1, 0))</f>
        <v>#REF!</v>
      </c>
      <c r="O2692" s="5"/>
      <c r="P2692" s="5"/>
      <c r="Q2692" s="5"/>
      <c r="R2692" s="10"/>
      <c r="S2692" s="3">
        <f>_xlfn.XLOOKUP(E2692,DelayData!C:C,DelayData!E:E,"Not Found")</f>
        <v>71</v>
      </c>
      <c r="T2692" s="3">
        <f>tbl_master[[#This Row],[Delay Mins]]</f>
        <v>71</v>
      </c>
      <c r="U2692" s="41">
        <f t="shared" si="171"/>
        <v>12</v>
      </c>
      <c r="V2692" s="41" t="e" cm="1">
        <f t="array" aca="1" ref="V2692" ca="1">IF(V5COUNT(S2692:S2694)&lt;3,"",AVERAGE(S2692:S2694))</f>
        <v>#NAME?</v>
      </c>
      <c r="W2692" s="41" t="e">
        <f t="shared" ca="1" si="172"/>
        <v>#NAME?</v>
      </c>
      <c r="X2692" s="41" t="e">
        <f t="shared" ca="1" si="173"/>
        <v>#NAME?</v>
      </c>
      <c r="Y2692" s="44" t="e">
        <f t="shared" ca="1" si="174"/>
        <v>#NAME?</v>
      </c>
    </row>
    <row r="2693" spans="1:25" ht="45" hidden="1" x14ac:dyDescent="0.25">
      <c r="A2693" s="3" t="s">
        <v>4697</v>
      </c>
      <c r="B2693" s="4">
        <v>45565</v>
      </c>
      <c r="C2693" s="3"/>
      <c r="D2693" s="5" t="s">
        <v>4154</v>
      </c>
      <c r="E2693" s="3" t="s">
        <v>3983</v>
      </c>
      <c r="F2693" s="3">
        <v>18</v>
      </c>
      <c r="G2693" s="3">
        <v>47</v>
      </c>
      <c r="H2693" s="4">
        <v>43532</v>
      </c>
      <c r="I2693" s="3" t="s">
        <v>26</v>
      </c>
      <c r="J2693" s="3" t="s">
        <v>163</v>
      </c>
      <c r="K2693" s="3" t="s">
        <v>28</v>
      </c>
      <c r="L2693" s="5"/>
      <c r="M2693" s="5"/>
      <c r="N2693" s="3" t="e">
        <f>IF(L2693="Availability", 0, IF(AND(#REF!="Y", OR(F2693&gt;2,#REF!&gt; 0)), 1, 0))</f>
        <v>#REF!</v>
      </c>
      <c r="O2693" s="5"/>
      <c r="P2693" s="5"/>
      <c r="Q2693" s="5"/>
      <c r="R2693" s="10"/>
      <c r="S2693" s="3">
        <f>_xlfn.XLOOKUP(E2693,DelayData!C:C,DelayData!E:E,"Not Found")</f>
        <v>0</v>
      </c>
      <c r="T2693" s="3">
        <f>tbl_master[[#This Row],[Delay Mins]]</f>
        <v>0</v>
      </c>
      <c r="U2693" s="41">
        <f t="shared" si="171"/>
        <v>71</v>
      </c>
      <c r="V2693" s="41" t="e" cm="1">
        <f t="array" aca="1" ref="V2693" ca="1">IF(V5COUNT(S2693:S2695)&lt;3,"",AVERAGE(S2693:S2695))</f>
        <v>#NAME?</v>
      </c>
      <c r="W2693" s="41" t="e">
        <f t="shared" ca="1" si="172"/>
        <v>#NAME?</v>
      </c>
      <c r="X2693" s="41" t="e">
        <f t="shared" ca="1" si="173"/>
        <v>#NAME?</v>
      </c>
      <c r="Y2693" s="44" t="e">
        <f t="shared" ca="1" si="174"/>
        <v>#NAME?</v>
      </c>
    </row>
    <row r="2694" spans="1:25" ht="30" hidden="1" x14ac:dyDescent="0.25">
      <c r="A2694" s="3" t="s">
        <v>4698</v>
      </c>
      <c r="B2694" s="4">
        <v>45564</v>
      </c>
      <c r="C2694" s="3"/>
      <c r="D2694" s="5"/>
      <c r="E2694" s="3" t="s">
        <v>1830</v>
      </c>
      <c r="F2694" s="3">
        <v>4</v>
      </c>
      <c r="G2694" s="3">
        <v>4</v>
      </c>
      <c r="H2694" s="3"/>
      <c r="I2694" s="3" t="s">
        <v>33</v>
      </c>
      <c r="J2694" s="3" t="s">
        <v>183</v>
      </c>
      <c r="K2694" s="3" t="s">
        <v>28</v>
      </c>
      <c r="L2694" s="5"/>
      <c r="M2694" s="5"/>
      <c r="N2694" s="3" t="e">
        <f>IF(L2694="Availability", 0, IF(AND(#REF!="Y", OR(F2694&gt;2,#REF!&gt; 0)), 1, 0))</f>
        <v>#REF!</v>
      </c>
      <c r="O2694" s="5"/>
      <c r="P2694" s="5"/>
      <c r="Q2694" s="5"/>
      <c r="R2694" s="10"/>
      <c r="S2694" s="3">
        <f>_xlfn.XLOOKUP(E2694,DelayData!C:C,DelayData!E:E,"Not Found")</f>
        <v>0</v>
      </c>
      <c r="T2694" s="3">
        <f>tbl_master[[#This Row],[Delay Mins]]</f>
        <v>0</v>
      </c>
      <c r="U2694" s="41">
        <f t="shared" si="171"/>
        <v>0</v>
      </c>
      <c r="V2694" s="41" t="e" cm="1">
        <f t="array" aca="1" ref="V2694" ca="1">IF(V5COUNT(S2694:S2696)&lt;3,"",AVERAGE(S2694:S2696))</f>
        <v>#NAME?</v>
      </c>
      <c r="W2694" s="41" t="e">
        <f t="shared" ca="1" si="172"/>
        <v>#NAME?</v>
      </c>
      <c r="X2694" s="41" t="e">
        <f t="shared" ca="1" si="173"/>
        <v>#NAME?</v>
      </c>
      <c r="Y2694" s="44" t="e">
        <f t="shared" ca="1" si="174"/>
        <v>#NAME?</v>
      </c>
    </row>
    <row r="2695" spans="1:25" ht="60" hidden="1" x14ac:dyDescent="0.25">
      <c r="A2695" s="3" t="s">
        <v>4699</v>
      </c>
      <c r="B2695" s="4">
        <v>45564</v>
      </c>
      <c r="C2695" s="3"/>
      <c r="D2695" s="5" t="s">
        <v>4700</v>
      </c>
      <c r="E2695" s="3" t="s">
        <v>264</v>
      </c>
      <c r="F2695" s="3">
        <v>76</v>
      </c>
      <c r="G2695" s="3">
        <v>227</v>
      </c>
      <c r="H2695" s="4">
        <v>43700</v>
      </c>
      <c r="I2695" s="3" t="s">
        <v>260</v>
      </c>
      <c r="J2695" s="3"/>
      <c r="K2695" s="3" t="s">
        <v>424</v>
      </c>
      <c r="L2695" s="5"/>
      <c r="M2695" s="5"/>
      <c r="N2695" s="3" t="e">
        <f>IF(L2695="Availability", 0, IF(AND(#REF!="Y", OR(F2695&gt;2,#REF!&gt; 0)), 1, 0))</f>
        <v>#REF!</v>
      </c>
      <c r="O2695" s="5"/>
      <c r="P2695" s="5"/>
      <c r="Q2695" s="5"/>
      <c r="R2695" s="10"/>
      <c r="S2695" s="3">
        <f>_xlfn.XLOOKUP(E2695,DelayData!C:C,DelayData!E:E,"Not Found")</f>
        <v>24</v>
      </c>
      <c r="T2695" s="3">
        <f>tbl_master[[#This Row],[Delay Mins]]</f>
        <v>24</v>
      </c>
      <c r="U2695" s="41">
        <f t="shared" si="171"/>
        <v>0</v>
      </c>
      <c r="V2695" s="41" t="e" cm="1">
        <f t="array" aca="1" ref="V2695" ca="1">IF(V5COUNT(S2695:S2697)&lt;3,"",AVERAGE(S2695:S2697))</f>
        <v>#NAME?</v>
      </c>
      <c r="W2695" s="41" t="e">
        <f t="shared" ca="1" si="172"/>
        <v>#NAME?</v>
      </c>
      <c r="X2695" s="41" t="e">
        <f t="shared" ca="1" si="173"/>
        <v>#NAME?</v>
      </c>
      <c r="Y2695" s="44" t="e">
        <f t="shared" ca="1" si="174"/>
        <v>#NAME?</v>
      </c>
    </row>
    <row r="2696" spans="1:25" ht="60" hidden="1" x14ac:dyDescent="0.25">
      <c r="A2696" s="3" t="s">
        <v>4701</v>
      </c>
      <c r="B2696" s="4">
        <v>45564</v>
      </c>
      <c r="C2696" s="3"/>
      <c r="D2696" s="5" t="s">
        <v>4702</v>
      </c>
      <c r="E2696" s="3" t="s">
        <v>70</v>
      </c>
      <c r="F2696" s="3">
        <v>12</v>
      </c>
      <c r="G2696" s="3">
        <v>12</v>
      </c>
      <c r="H2696" s="3"/>
      <c r="I2696" s="3" t="s">
        <v>178</v>
      </c>
      <c r="J2696" s="3"/>
      <c r="K2696" s="3" t="s">
        <v>34</v>
      </c>
      <c r="L2696" s="5"/>
      <c r="M2696" s="5"/>
      <c r="N2696" s="3" t="e">
        <f>IF(L2696="Availability", 0, IF(AND(#REF!="Y", OR(F2696&gt;2,#REF!&gt; 0)), 1, 0))</f>
        <v>#REF!</v>
      </c>
      <c r="O2696" s="5"/>
      <c r="P2696" s="5"/>
      <c r="Q2696" s="5"/>
      <c r="R2696" s="10"/>
      <c r="S2696" s="3">
        <f>_xlfn.XLOOKUP(E2696,DelayData!C:C,DelayData!E:E,"Not Found")</f>
        <v>27</v>
      </c>
      <c r="T2696" s="3">
        <f>tbl_master[[#This Row],[Delay Mins]]</f>
        <v>27</v>
      </c>
      <c r="U2696" s="41">
        <f t="shared" si="171"/>
        <v>24</v>
      </c>
      <c r="V2696" s="41" t="e" cm="1">
        <f t="array" aca="1" ref="V2696" ca="1">IF(V5COUNT(S2696:S2698)&lt;3,"",AVERAGE(S2696:S2698))</f>
        <v>#NAME?</v>
      </c>
      <c r="W2696" s="41" t="e">
        <f t="shared" ca="1" si="172"/>
        <v>#NAME?</v>
      </c>
      <c r="X2696" s="41" t="e">
        <f t="shared" ca="1" si="173"/>
        <v>#NAME?</v>
      </c>
      <c r="Y2696" s="44" t="e">
        <f t="shared" ca="1" si="174"/>
        <v>#NAME?</v>
      </c>
    </row>
    <row r="2697" spans="1:25" ht="60" hidden="1" x14ac:dyDescent="0.25">
      <c r="A2697" s="3" t="s">
        <v>4703</v>
      </c>
      <c r="B2697" s="4">
        <v>45564</v>
      </c>
      <c r="C2697" s="3"/>
      <c r="D2697" s="5" t="s">
        <v>4704</v>
      </c>
      <c r="E2697" s="3" t="s">
        <v>43</v>
      </c>
      <c r="F2697" s="3">
        <v>18</v>
      </c>
      <c r="G2697" s="3">
        <v>18</v>
      </c>
      <c r="H2697" s="4">
        <v>43819</v>
      </c>
      <c r="I2697" s="3" t="s">
        <v>26</v>
      </c>
      <c r="J2697" s="3" t="s">
        <v>361</v>
      </c>
      <c r="K2697" s="3" t="s">
        <v>28</v>
      </c>
      <c r="L2697" s="5"/>
      <c r="M2697" s="5"/>
      <c r="N2697" s="3" t="e">
        <f>IF(L2697="Availability", 0, IF(AND(#REF!="Y", OR(F2697&gt;2,#REF!&gt; 0)), 1, 0))</f>
        <v>#REF!</v>
      </c>
      <c r="O2697" s="5"/>
      <c r="P2697" s="5"/>
      <c r="Q2697" s="5"/>
      <c r="R2697" s="10"/>
      <c r="S2697" s="3">
        <f>_xlfn.XLOOKUP(E2697,DelayData!C:C,DelayData!E:E,"Not Found")</f>
        <v>0</v>
      </c>
      <c r="T2697" s="3">
        <f>tbl_master[[#This Row],[Delay Mins]]</f>
        <v>0</v>
      </c>
      <c r="U2697" s="41">
        <f t="shared" si="171"/>
        <v>27</v>
      </c>
      <c r="V2697" s="41" t="e" cm="1">
        <f t="array" aca="1" ref="V2697" ca="1">IF(V5COUNT(S2697:S2699)&lt;3,"",AVERAGE(S2697:S2699))</f>
        <v>#NAME?</v>
      </c>
      <c r="W2697" s="41" t="e">
        <f t="shared" ca="1" si="172"/>
        <v>#NAME?</v>
      </c>
      <c r="X2697" s="41" t="e">
        <f t="shared" ca="1" si="173"/>
        <v>#NAME?</v>
      </c>
      <c r="Y2697" s="44" t="e">
        <f t="shared" ca="1" si="174"/>
        <v>#NAME?</v>
      </c>
    </row>
    <row r="2698" spans="1:25" ht="60" hidden="1" x14ac:dyDescent="0.25">
      <c r="A2698" s="3" t="s">
        <v>4705</v>
      </c>
      <c r="B2698" s="4">
        <v>45564</v>
      </c>
      <c r="C2698" s="3"/>
      <c r="D2698" s="5" t="s">
        <v>1338</v>
      </c>
      <c r="E2698" s="3" t="s">
        <v>116</v>
      </c>
      <c r="F2698" s="3">
        <v>5</v>
      </c>
      <c r="G2698" s="3">
        <v>5</v>
      </c>
      <c r="H2698" s="4">
        <v>43902</v>
      </c>
      <c r="I2698" s="3" t="s">
        <v>39</v>
      </c>
      <c r="J2698" s="3" t="s">
        <v>242</v>
      </c>
      <c r="K2698" s="3" t="s">
        <v>28</v>
      </c>
      <c r="L2698" s="5"/>
      <c r="M2698" s="5"/>
      <c r="N2698" s="3" t="e">
        <f>IF(L2698="Availability", 0, IF(AND(#REF!="Y", OR(F2698&gt;2,#REF!&gt; 0)), 1, 0))</f>
        <v>#REF!</v>
      </c>
      <c r="O2698" s="5"/>
      <c r="P2698" s="5"/>
      <c r="Q2698" s="5"/>
      <c r="R2698" s="10"/>
      <c r="S2698" s="3">
        <f>_xlfn.XLOOKUP(E2698,DelayData!C:C,DelayData!E:E,"Not Found")</f>
        <v>6</v>
      </c>
      <c r="T2698" s="3">
        <f>tbl_master[[#This Row],[Delay Mins]]</f>
        <v>6</v>
      </c>
      <c r="U2698" s="41">
        <f t="shared" si="171"/>
        <v>0</v>
      </c>
      <c r="V2698" s="41" t="e" cm="1">
        <f t="array" aca="1" ref="V2698" ca="1">IF(V5COUNT(S2698:S2700)&lt;3,"",AVERAGE(S2698:S2700))</f>
        <v>#NAME?</v>
      </c>
      <c r="W2698" s="41" t="e">
        <f t="shared" ca="1" si="172"/>
        <v>#NAME?</v>
      </c>
      <c r="X2698" s="41" t="e">
        <f t="shared" ca="1" si="173"/>
        <v>#NAME?</v>
      </c>
      <c r="Y2698" s="44" t="e">
        <f t="shared" ca="1" si="174"/>
        <v>#NAME?</v>
      </c>
    </row>
    <row r="2699" spans="1:25" ht="75" hidden="1" x14ac:dyDescent="0.25">
      <c r="A2699" s="3" t="s">
        <v>4706</v>
      </c>
      <c r="B2699" s="4">
        <v>45564</v>
      </c>
      <c r="C2699" s="3"/>
      <c r="D2699" s="5" t="s">
        <v>1665</v>
      </c>
      <c r="E2699" s="3" t="s">
        <v>4271</v>
      </c>
      <c r="F2699" s="3">
        <v>50</v>
      </c>
      <c r="G2699" s="3">
        <v>50</v>
      </c>
      <c r="H2699" s="4">
        <v>43700</v>
      </c>
      <c r="I2699" s="3" t="s">
        <v>39</v>
      </c>
      <c r="J2699" s="3" t="s">
        <v>361</v>
      </c>
      <c r="K2699" s="3" t="s">
        <v>28</v>
      </c>
      <c r="L2699" s="5"/>
      <c r="M2699" s="5"/>
      <c r="N2699" s="3" t="e">
        <f>IF(L2699="Availability", 0, IF(AND(#REF!="Y", OR(F2699&gt;2,#REF!&gt; 0)), 1, 0))</f>
        <v>#REF!</v>
      </c>
      <c r="O2699" s="5"/>
      <c r="P2699" s="5"/>
      <c r="Q2699" s="5"/>
      <c r="R2699" s="10"/>
      <c r="S2699" s="3">
        <f>_xlfn.XLOOKUP(E2699,DelayData!C:C,DelayData!E:E,"Not Found")</f>
        <v>0</v>
      </c>
      <c r="T2699" s="3">
        <f>tbl_master[[#This Row],[Delay Mins]]</f>
        <v>0</v>
      </c>
      <c r="U2699" s="41">
        <f t="shared" si="171"/>
        <v>6</v>
      </c>
      <c r="V2699" s="41" t="e" cm="1">
        <f t="array" aca="1" ref="V2699" ca="1">IF(V5COUNT(S2699:S2701)&lt;3,"",AVERAGE(S2699:S2701))</f>
        <v>#NAME?</v>
      </c>
      <c r="W2699" s="41" t="e">
        <f t="shared" ca="1" si="172"/>
        <v>#NAME?</v>
      </c>
      <c r="X2699" s="41" t="e">
        <f t="shared" ca="1" si="173"/>
        <v>#NAME?</v>
      </c>
      <c r="Y2699" s="44" t="e">
        <f t="shared" ca="1" si="174"/>
        <v>#NAME?</v>
      </c>
    </row>
    <row r="2700" spans="1:25" ht="60" hidden="1" x14ac:dyDescent="0.25">
      <c r="A2700" s="3" t="s">
        <v>4707</v>
      </c>
      <c r="B2700" s="4">
        <v>45564</v>
      </c>
      <c r="C2700" s="3"/>
      <c r="D2700" s="5" t="s">
        <v>4708</v>
      </c>
      <c r="E2700" s="3" t="s">
        <v>70</v>
      </c>
      <c r="F2700" s="3">
        <v>10</v>
      </c>
      <c r="G2700" s="3">
        <v>10</v>
      </c>
      <c r="H2700" s="4">
        <v>44040</v>
      </c>
      <c r="I2700" s="3" t="s">
        <v>71</v>
      </c>
      <c r="J2700" s="3" t="s">
        <v>55</v>
      </c>
      <c r="K2700" s="3" t="s">
        <v>28</v>
      </c>
      <c r="L2700" s="5"/>
      <c r="M2700" s="5"/>
      <c r="N2700" s="3" t="e">
        <f>IF(L2700="Availability", 0, IF(AND(#REF!="Y", OR(F2700&gt;2,#REF!&gt; 0)), 1, 0))</f>
        <v>#REF!</v>
      </c>
      <c r="O2700" s="5"/>
      <c r="P2700" s="5"/>
      <c r="Q2700" s="5"/>
      <c r="R2700" s="10"/>
      <c r="S2700" s="3">
        <f>_xlfn.XLOOKUP(E2700,DelayData!C:C,DelayData!E:E,"Not Found")</f>
        <v>27</v>
      </c>
      <c r="T2700" s="3">
        <f>tbl_master[[#This Row],[Delay Mins]]</f>
        <v>27</v>
      </c>
      <c r="U2700" s="41">
        <f t="shared" si="171"/>
        <v>0</v>
      </c>
      <c r="V2700" s="41" t="e" cm="1">
        <f t="array" aca="1" ref="V2700" ca="1">IF(V5COUNT(S2700:S2702)&lt;3,"",AVERAGE(S2700:S2702))</f>
        <v>#NAME?</v>
      </c>
      <c r="W2700" s="41" t="e">
        <f t="shared" ca="1" si="172"/>
        <v>#NAME?</v>
      </c>
      <c r="X2700" s="41" t="e">
        <f t="shared" ca="1" si="173"/>
        <v>#NAME?</v>
      </c>
      <c r="Y2700" s="44" t="e">
        <f t="shared" ca="1" si="174"/>
        <v>#NAME?</v>
      </c>
    </row>
    <row r="2701" spans="1:25" ht="45" hidden="1" x14ac:dyDescent="0.25">
      <c r="A2701" s="3" t="s">
        <v>4709</v>
      </c>
      <c r="B2701" s="4">
        <v>45563</v>
      </c>
      <c r="C2701" s="3"/>
      <c r="D2701" s="5" t="s">
        <v>3866</v>
      </c>
      <c r="E2701" s="3" t="s">
        <v>4710</v>
      </c>
      <c r="F2701" s="3">
        <v>53</v>
      </c>
      <c r="G2701" s="3">
        <v>78</v>
      </c>
      <c r="H2701" s="4">
        <v>43896</v>
      </c>
      <c r="I2701" s="3" t="s">
        <v>39</v>
      </c>
      <c r="J2701" s="3" t="s">
        <v>541</v>
      </c>
      <c r="K2701" s="3" t="s">
        <v>28</v>
      </c>
      <c r="L2701" s="5"/>
      <c r="M2701" s="5"/>
      <c r="N2701" s="3" t="e">
        <f>IF(L2701="Availability", 0, IF(AND(#REF!="Y", OR(F2701&gt;2,#REF!&gt; 0)), 1, 0))</f>
        <v>#REF!</v>
      </c>
      <c r="O2701" s="5"/>
      <c r="P2701" s="5"/>
      <c r="Q2701" s="5"/>
      <c r="R2701" s="10"/>
      <c r="S2701" s="3">
        <f>_xlfn.XLOOKUP(E2701,DelayData!C:C,DelayData!E:E,"Not Found")</f>
        <v>25</v>
      </c>
      <c r="T2701" s="3">
        <f>tbl_master[[#This Row],[Delay Mins]]</f>
        <v>25</v>
      </c>
      <c r="U2701" s="41">
        <f t="shared" si="171"/>
        <v>27</v>
      </c>
      <c r="V2701" s="41" t="e" cm="1">
        <f t="array" aca="1" ref="V2701" ca="1">IF(V5COUNT(S2701:S2703)&lt;3,"",AVERAGE(S2701:S2703))</f>
        <v>#NAME?</v>
      </c>
      <c r="W2701" s="41" t="e">
        <f t="shared" ca="1" si="172"/>
        <v>#NAME?</v>
      </c>
      <c r="X2701" s="41" t="e">
        <f t="shared" ca="1" si="173"/>
        <v>#NAME?</v>
      </c>
      <c r="Y2701" s="44" t="e">
        <f t="shared" ca="1" si="174"/>
        <v>#NAME?</v>
      </c>
    </row>
    <row r="2702" spans="1:25" ht="60" hidden="1" x14ac:dyDescent="0.25">
      <c r="A2702" s="3" t="s">
        <v>4711</v>
      </c>
      <c r="B2702" s="4">
        <v>45563</v>
      </c>
      <c r="C2702" s="3"/>
      <c r="D2702" s="5" t="s">
        <v>3804</v>
      </c>
      <c r="E2702" s="3" t="s">
        <v>128</v>
      </c>
      <c r="F2702" s="3">
        <v>11</v>
      </c>
      <c r="G2702" s="3">
        <v>11</v>
      </c>
      <c r="H2702" s="4">
        <v>43584</v>
      </c>
      <c r="I2702" s="3" t="s">
        <v>4712</v>
      </c>
      <c r="J2702" s="3" t="s">
        <v>55</v>
      </c>
      <c r="K2702" s="3" t="s">
        <v>28</v>
      </c>
      <c r="L2702" s="5"/>
      <c r="M2702" s="5"/>
      <c r="N2702" s="3" t="e">
        <f>IF(L2702="Availability", 0, IF(AND(#REF!="Y", OR(F2702&gt;2,#REF!&gt; 0)), 1, 0))</f>
        <v>#REF!</v>
      </c>
      <c r="O2702" s="5"/>
      <c r="P2702" s="5"/>
      <c r="Q2702" s="5"/>
      <c r="R2702" s="10"/>
      <c r="S2702" s="3">
        <f>_xlfn.XLOOKUP(E2702,DelayData!C:C,DelayData!E:E,"Not Found")</f>
        <v>3</v>
      </c>
      <c r="T2702" s="3">
        <f>tbl_master[[#This Row],[Delay Mins]]</f>
        <v>3</v>
      </c>
      <c r="U2702" s="41">
        <f t="shared" si="171"/>
        <v>25</v>
      </c>
      <c r="V2702" s="41" t="e" cm="1">
        <f t="array" aca="1" ref="V2702" ca="1">IF(V5COUNT(S2702:S2704)&lt;3,"",AVERAGE(S2702:S2704))</f>
        <v>#NAME?</v>
      </c>
      <c r="W2702" s="41" t="e">
        <f t="shared" ca="1" si="172"/>
        <v>#NAME?</v>
      </c>
      <c r="X2702" s="41" t="e">
        <f t="shared" ca="1" si="173"/>
        <v>#NAME?</v>
      </c>
      <c r="Y2702" s="44" t="e">
        <f t="shared" ca="1" si="174"/>
        <v>#NAME?</v>
      </c>
    </row>
    <row r="2703" spans="1:25" ht="60" hidden="1" x14ac:dyDescent="0.25">
      <c r="A2703" s="3" t="s">
        <v>4713</v>
      </c>
      <c r="B2703" s="4">
        <v>45563</v>
      </c>
      <c r="C2703" s="3"/>
      <c r="D2703" s="5" t="s">
        <v>3804</v>
      </c>
      <c r="E2703" s="3" t="s">
        <v>99</v>
      </c>
      <c r="F2703" s="3">
        <v>14</v>
      </c>
      <c r="G2703" s="3">
        <v>14</v>
      </c>
      <c r="H2703" s="4">
        <v>43578</v>
      </c>
      <c r="I2703" s="3" t="s">
        <v>26</v>
      </c>
      <c r="J2703" s="3" t="s">
        <v>361</v>
      </c>
      <c r="K2703" s="3" t="s">
        <v>28</v>
      </c>
      <c r="L2703" s="5"/>
      <c r="M2703" s="5"/>
      <c r="N2703" s="3" t="e">
        <f>IF(L2703="Availability", 0, IF(AND(#REF!="Y", OR(F2703&gt;2,#REF!&gt; 0)), 1, 0))</f>
        <v>#REF!</v>
      </c>
      <c r="O2703" s="5"/>
      <c r="P2703" s="5"/>
      <c r="Q2703" s="5"/>
      <c r="R2703" s="10"/>
      <c r="S2703" s="3">
        <f>_xlfn.XLOOKUP(E2703,DelayData!C:C,DelayData!E:E,"Not Found")</f>
        <v>12</v>
      </c>
      <c r="T2703" s="3">
        <f>tbl_master[[#This Row],[Delay Mins]]</f>
        <v>12</v>
      </c>
      <c r="U2703" s="41">
        <f t="shared" si="171"/>
        <v>3</v>
      </c>
      <c r="V2703" s="41" t="e" cm="1">
        <f t="array" aca="1" ref="V2703" ca="1">IF(V5COUNT(S2703:S2705)&lt;3,"",AVERAGE(S2703:S2705))</f>
        <v>#NAME?</v>
      </c>
      <c r="W2703" s="41" t="e">
        <f t="shared" ca="1" si="172"/>
        <v>#NAME?</v>
      </c>
      <c r="X2703" s="41" t="e">
        <f t="shared" ca="1" si="173"/>
        <v>#NAME?</v>
      </c>
      <c r="Y2703" s="44" t="e">
        <f t="shared" ca="1" si="174"/>
        <v>#NAME?</v>
      </c>
    </row>
    <row r="2704" spans="1:25" ht="60" hidden="1" x14ac:dyDescent="0.25">
      <c r="A2704" s="3" t="s">
        <v>4714</v>
      </c>
      <c r="B2704" s="4">
        <v>45563</v>
      </c>
      <c r="C2704" s="3"/>
      <c r="D2704" s="5" t="s">
        <v>4715</v>
      </c>
      <c r="E2704" s="3" t="s">
        <v>43</v>
      </c>
      <c r="F2704" s="3">
        <v>15</v>
      </c>
      <c r="G2704" s="3">
        <v>52</v>
      </c>
      <c r="H2704" s="4">
        <v>43686</v>
      </c>
      <c r="I2704" s="3" t="s">
        <v>26</v>
      </c>
      <c r="J2704" s="3" t="s">
        <v>361</v>
      </c>
      <c r="K2704" s="3" t="s">
        <v>28</v>
      </c>
      <c r="L2704" s="5"/>
      <c r="M2704" s="5"/>
      <c r="N2704" s="3" t="e">
        <f>IF(L2704="Availability", 0, IF(AND(#REF!="Y", OR(F2704&gt;2,#REF!&gt; 0)), 1, 0))</f>
        <v>#REF!</v>
      </c>
      <c r="O2704" s="5"/>
      <c r="P2704" s="5"/>
      <c r="Q2704" s="5"/>
      <c r="R2704" s="10"/>
      <c r="S2704" s="3">
        <f>_xlfn.XLOOKUP(E2704,DelayData!C:C,DelayData!E:E,"Not Found")</f>
        <v>0</v>
      </c>
      <c r="T2704" s="3">
        <f>tbl_master[[#This Row],[Delay Mins]]</f>
        <v>0</v>
      </c>
      <c r="U2704" s="41">
        <f t="shared" si="171"/>
        <v>12</v>
      </c>
      <c r="V2704" s="41" t="e" cm="1">
        <f t="array" aca="1" ref="V2704" ca="1">IF(V5COUNT(S2704:S2706)&lt;3,"",AVERAGE(S2704:S2706))</f>
        <v>#NAME?</v>
      </c>
      <c r="W2704" s="41" t="e">
        <f t="shared" ca="1" si="172"/>
        <v>#NAME?</v>
      </c>
      <c r="X2704" s="41" t="e">
        <f t="shared" ca="1" si="173"/>
        <v>#NAME?</v>
      </c>
      <c r="Y2704" s="44" t="e">
        <f t="shared" ca="1" si="174"/>
        <v>#NAME?</v>
      </c>
    </row>
    <row r="2705" spans="1:25" ht="75" hidden="1" x14ac:dyDescent="0.25">
      <c r="A2705" s="3" t="s">
        <v>4716</v>
      </c>
      <c r="B2705" s="4">
        <v>45563</v>
      </c>
      <c r="C2705" s="3"/>
      <c r="D2705" s="5" t="s">
        <v>4717</v>
      </c>
      <c r="E2705" s="3" t="s">
        <v>834</v>
      </c>
      <c r="F2705" s="3">
        <v>3</v>
      </c>
      <c r="G2705" s="3">
        <v>3</v>
      </c>
      <c r="H2705" s="4">
        <v>43536</v>
      </c>
      <c r="I2705" s="3" t="s">
        <v>49</v>
      </c>
      <c r="J2705" s="3" t="s">
        <v>246</v>
      </c>
      <c r="K2705" s="3" t="s">
        <v>28</v>
      </c>
      <c r="L2705" s="5"/>
      <c r="M2705" s="5"/>
      <c r="N2705" s="3" t="e">
        <f>IF(L2705="Availability", 0, IF(AND(#REF!="Y", OR(F2705&gt;2,#REF!&gt; 0)), 1, 0))</f>
        <v>#REF!</v>
      </c>
      <c r="O2705" s="5"/>
      <c r="P2705" s="5"/>
      <c r="Q2705" s="5"/>
      <c r="R2705" s="10"/>
      <c r="S2705" s="3">
        <f>_xlfn.XLOOKUP(E2705,DelayData!C:C,DelayData!E:E,"Not Found")</f>
        <v>0</v>
      </c>
      <c r="T2705" s="3">
        <f>tbl_master[[#This Row],[Delay Mins]]</f>
        <v>0</v>
      </c>
      <c r="U2705" s="41">
        <f t="shared" si="171"/>
        <v>0</v>
      </c>
      <c r="V2705" s="41" t="e" cm="1">
        <f t="array" aca="1" ref="V2705" ca="1">IF(V5COUNT(S2705:S2707)&lt;3,"",AVERAGE(S2705:S2707))</f>
        <v>#NAME?</v>
      </c>
      <c r="W2705" s="41" t="e">
        <f t="shared" ca="1" si="172"/>
        <v>#NAME?</v>
      </c>
      <c r="X2705" s="41" t="e">
        <f t="shared" ca="1" si="173"/>
        <v>#NAME?</v>
      </c>
      <c r="Y2705" s="44" t="e">
        <f t="shared" ca="1" si="174"/>
        <v>#NAME?</v>
      </c>
    </row>
    <row r="2706" spans="1:25" ht="75" hidden="1" x14ac:dyDescent="0.25">
      <c r="A2706" s="3" t="s">
        <v>4718</v>
      </c>
      <c r="B2706" s="4">
        <v>45563</v>
      </c>
      <c r="C2706" s="3"/>
      <c r="D2706" s="5" t="s">
        <v>1845</v>
      </c>
      <c r="E2706" s="3" t="s">
        <v>70</v>
      </c>
      <c r="F2706" s="3">
        <v>8</v>
      </c>
      <c r="G2706" s="3">
        <v>8</v>
      </c>
      <c r="H2706" s="4">
        <v>43532</v>
      </c>
      <c r="I2706" s="3" t="s">
        <v>71</v>
      </c>
      <c r="J2706" s="3" t="s">
        <v>55</v>
      </c>
      <c r="K2706" s="3" t="s">
        <v>28</v>
      </c>
      <c r="L2706" s="5"/>
      <c r="M2706" s="5"/>
      <c r="N2706" s="3" t="e">
        <f>IF(L2706="Availability", 0, IF(AND(#REF!="Y", OR(F2706&gt;2,#REF!&gt; 0)), 1, 0))</f>
        <v>#REF!</v>
      </c>
      <c r="O2706" s="5"/>
      <c r="P2706" s="5"/>
      <c r="Q2706" s="5"/>
      <c r="R2706" s="10"/>
      <c r="S2706" s="3">
        <f>_xlfn.XLOOKUP(E2706,DelayData!C:C,DelayData!E:E,"Not Found")</f>
        <v>27</v>
      </c>
      <c r="T2706" s="3">
        <f>tbl_master[[#This Row],[Delay Mins]]</f>
        <v>27</v>
      </c>
      <c r="U2706" s="41">
        <f t="shared" si="171"/>
        <v>0</v>
      </c>
      <c r="V2706" s="41" t="e" cm="1">
        <f t="array" aca="1" ref="V2706" ca="1">IF(V5COUNT(S2706:S2708)&lt;3,"",AVERAGE(S2706:S2708))</f>
        <v>#NAME?</v>
      </c>
      <c r="W2706" s="41" t="e">
        <f t="shared" ca="1" si="172"/>
        <v>#NAME?</v>
      </c>
      <c r="X2706" s="41" t="e">
        <f t="shared" ca="1" si="173"/>
        <v>#NAME?</v>
      </c>
      <c r="Y2706" s="44" t="e">
        <f t="shared" ca="1" si="174"/>
        <v>#NAME?</v>
      </c>
    </row>
    <row r="2707" spans="1:25" ht="30" hidden="1" x14ac:dyDescent="0.25">
      <c r="A2707" s="3" t="s">
        <v>4719</v>
      </c>
      <c r="B2707" s="4">
        <v>45562</v>
      </c>
      <c r="C2707" s="3"/>
      <c r="D2707" s="5"/>
      <c r="E2707" s="3" t="s">
        <v>95</v>
      </c>
      <c r="F2707" s="3">
        <v>4</v>
      </c>
      <c r="G2707" s="3">
        <v>4</v>
      </c>
      <c r="H2707" s="3"/>
      <c r="I2707" s="3" t="s">
        <v>119</v>
      </c>
      <c r="J2707" s="3" t="s">
        <v>163</v>
      </c>
      <c r="K2707" s="3" t="s">
        <v>28</v>
      </c>
      <c r="L2707" s="5"/>
      <c r="M2707" s="5"/>
      <c r="N2707" s="3" t="e">
        <f>IF(L2707="Availability", 0, IF(AND(#REF!="Y", OR(F2707&gt;2,#REF!&gt; 0)), 1, 0))</f>
        <v>#REF!</v>
      </c>
      <c r="O2707" s="5"/>
      <c r="P2707" s="5"/>
      <c r="Q2707" s="5"/>
      <c r="R2707" s="10"/>
      <c r="S2707" s="3">
        <f>_xlfn.XLOOKUP(E2707,DelayData!C:C,DelayData!E:E,"Not Found")</f>
        <v>0</v>
      </c>
      <c r="T2707" s="3">
        <f>tbl_master[[#This Row],[Delay Mins]]</f>
        <v>0</v>
      </c>
      <c r="U2707" s="41">
        <f t="shared" si="171"/>
        <v>27</v>
      </c>
      <c r="V2707" s="41" t="e" cm="1">
        <f t="array" aca="1" ref="V2707" ca="1">IF(V5COUNT(S2707:S2709)&lt;3,"",AVERAGE(S2707:S2709))</f>
        <v>#NAME?</v>
      </c>
      <c r="W2707" s="41" t="e">
        <f t="shared" ca="1" si="172"/>
        <v>#NAME?</v>
      </c>
      <c r="X2707" s="41" t="e">
        <f t="shared" ca="1" si="173"/>
        <v>#NAME?</v>
      </c>
      <c r="Y2707" s="44" t="e">
        <f t="shared" ca="1" si="174"/>
        <v>#NAME?</v>
      </c>
    </row>
    <row r="2708" spans="1:25" ht="60" hidden="1" x14ac:dyDescent="0.25">
      <c r="A2708" s="3" t="s">
        <v>4720</v>
      </c>
      <c r="B2708" s="4">
        <v>45562</v>
      </c>
      <c r="C2708" s="3"/>
      <c r="D2708" s="5" t="s">
        <v>3800</v>
      </c>
      <c r="E2708" s="3" t="s">
        <v>99</v>
      </c>
      <c r="F2708" s="3">
        <v>3</v>
      </c>
      <c r="G2708" s="3">
        <v>3</v>
      </c>
      <c r="H2708" s="4">
        <v>43536</v>
      </c>
      <c r="I2708" s="3" t="s">
        <v>26</v>
      </c>
      <c r="J2708" s="3" t="s">
        <v>361</v>
      </c>
      <c r="K2708" s="3" t="s">
        <v>28</v>
      </c>
      <c r="L2708" s="5"/>
      <c r="M2708" s="5"/>
      <c r="N2708" s="3" t="e">
        <f>IF(L2708="Availability", 0, IF(AND(#REF!="Y", OR(F2708&gt;2,#REF!&gt; 0)), 1, 0))</f>
        <v>#REF!</v>
      </c>
      <c r="O2708" s="5"/>
      <c r="P2708" s="5"/>
      <c r="Q2708" s="5"/>
      <c r="R2708" s="10"/>
      <c r="S2708" s="3">
        <f>_xlfn.XLOOKUP(E2708,DelayData!C:C,DelayData!E:E,"Not Found")</f>
        <v>12</v>
      </c>
      <c r="T2708" s="3">
        <f>tbl_master[[#This Row],[Delay Mins]]</f>
        <v>12</v>
      </c>
      <c r="U2708" s="41">
        <f t="shared" si="171"/>
        <v>0</v>
      </c>
      <c r="V2708" s="41" t="e" cm="1">
        <f t="array" aca="1" ref="V2708" ca="1">IF(V5COUNT(S2708:S2710)&lt;3,"",AVERAGE(S2708:S2710))</f>
        <v>#NAME?</v>
      </c>
      <c r="W2708" s="41" t="e">
        <f t="shared" ca="1" si="172"/>
        <v>#NAME?</v>
      </c>
      <c r="X2708" s="41" t="e">
        <f t="shared" ca="1" si="173"/>
        <v>#NAME?</v>
      </c>
      <c r="Y2708" s="44" t="e">
        <f t="shared" ca="1" si="174"/>
        <v>#NAME?</v>
      </c>
    </row>
    <row r="2709" spans="1:25" ht="75" hidden="1" x14ac:dyDescent="0.25">
      <c r="A2709" s="3" t="s">
        <v>4721</v>
      </c>
      <c r="B2709" s="4">
        <v>45562</v>
      </c>
      <c r="C2709" s="3"/>
      <c r="D2709" s="5" t="s">
        <v>4722</v>
      </c>
      <c r="E2709" s="3" t="s">
        <v>95</v>
      </c>
      <c r="F2709" s="3">
        <v>7</v>
      </c>
      <c r="G2709" s="3">
        <v>7</v>
      </c>
      <c r="H2709" s="4">
        <v>43988</v>
      </c>
      <c r="I2709" s="3" t="s">
        <v>39</v>
      </c>
      <c r="J2709" s="3" t="s">
        <v>361</v>
      </c>
      <c r="K2709" s="3" t="s">
        <v>28</v>
      </c>
      <c r="L2709" s="5"/>
      <c r="M2709" s="5"/>
      <c r="N2709" s="3" t="e">
        <f>IF(L2709="Availability", 0, IF(AND(#REF!="Y", OR(F2709&gt;2,#REF!&gt; 0)), 1, 0))</f>
        <v>#REF!</v>
      </c>
      <c r="O2709" s="5"/>
      <c r="P2709" s="5"/>
      <c r="Q2709" s="5"/>
      <c r="R2709" s="10"/>
      <c r="S2709" s="3">
        <f>_xlfn.XLOOKUP(E2709,DelayData!C:C,DelayData!E:E,"Not Found")</f>
        <v>0</v>
      </c>
      <c r="T2709" s="3">
        <f>tbl_master[[#This Row],[Delay Mins]]</f>
        <v>0</v>
      </c>
      <c r="U2709" s="41">
        <f t="shared" si="171"/>
        <v>12</v>
      </c>
      <c r="V2709" s="41" t="e" cm="1">
        <f t="array" aca="1" ref="V2709" ca="1">IF(V5COUNT(S2709:S2711)&lt;3,"",AVERAGE(S2709:S2711))</f>
        <v>#NAME?</v>
      </c>
      <c r="W2709" s="41" t="e">
        <f t="shared" ca="1" si="172"/>
        <v>#NAME?</v>
      </c>
      <c r="X2709" s="41" t="e">
        <f t="shared" ca="1" si="173"/>
        <v>#NAME?</v>
      </c>
      <c r="Y2709" s="44" t="e">
        <f t="shared" ca="1" si="174"/>
        <v>#NAME?</v>
      </c>
    </row>
    <row r="2710" spans="1:25" ht="75" hidden="1" x14ac:dyDescent="0.25">
      <c r="A2710" s="3" t="s">
        <v>4723</v>
      </c>
      <c r="B2710" s="4">
        <v>45562</v>
      </c>
      <c r="C2710" s="3"/>
      <c r="D2710" s="5" t="s">
        <v>999</v>
      </c>
      <c r="E2710" s="3" t="s">
        <v>70</v>
      </c>
      <c r="F2710" s="3">
        <v>5</v>
      </c>
      <c r="G2710" s="3">
        <v>5</v>
      </c>
      <c r="H2710" s="4">
        <v>43550</v>
      </c>
      <c r="I2710" s="3" t="s">
        <v>71</v>
      </c>
      <c r="J2710" s="3" t="s">
        <v>55</v>
      </c>
      <c r="K2710" s="3" t="s">
        <v>28</v>
      </c>
      <c r="L2710" s="5"/>
      <c r="M2710" s="5"/>
      <c r="N2710" s="3" t="e">
        <f>IF(L2710="Availability", 0, IF(AND(#REF!="Y", OR(F2710&gt;2,#REF!&gt; 0)), 1, 0))</f>
        <v>#REF!</v>
      </c>
      <c r="O2710" s="5"/>
      <c r="P2710" s="5"/>
      <c r="Q2710" s="5"/>
      <c r="R2710" s="10"/>
      <c r="S2710" s="3">
        <f>_xlfn.XLOOKUP(E2710,DelayData!C:C,DelayData!E:E,"Not Found")</f>
        <v>27</v>
      </c>
      <c r="T2710" s="3">
        <f>tbl_master[[#This Row],[Delay Mins]]</f>
        <v>27</v>
      </c>
      <c r="U2710" s="41">
        <f t="shared" si="171"/>
        <v>0</v>
      </c>
      <c r="V2710" s="41" t="e" cm="1">
        <f t="array" aca="1" ref="V2710" ca="1">IF(V5COUNT(S2710:S2712)&lt;3,"",AVERAGE(S2710:S2712))</f>
        <v>#NAME?</v>
      </c>
      <c r="W2710" s="41" t="e">
        <f t="shared" ca="1" si="172"/>
        <v>#NAME?</v>
      </c>
      <c r="X2710" s="41" t="e">
        <f t="shared" ca="1" si="173"/>
        <v>#NAME?</v>
      </c>
      <c r="Y2710" s="44" t="e">
        <f t="shared" ca="1" si="174"/>
        <v>#NAME?</v>
      </c>
    </row>
    <row r="2711" spans="1:25" ht="60" hidden="1" x14ac:dyDescent="0.25">
      <c r="A2711" s="3" t="s">
        <v>4724</v>
      </c>
      <c r="B2711" s="4">
        <v>45562</v>
      </c>
      <c r="C2711" s="3"/>
      <c r="D2711" s="5" t="s">
        <v>3684</v>
      </c>
      <c r="E2711" s="3" t="s">
        <v>959</v>
      </c>
      <c r="F2711" s="3">
        <v>3</v>
      </c>
      <c r="G2711" s="3">
        <v>3</v>
      </c>
      <c r="H2711" s="4">
        <v>43902</v>
      </c>
      <c r="I2711" s="3" t="s">
        <v>39</v>
      </c>
      <c r="J2711" s="3" t="s">
        <v>183</v>
      </c>
      <c r="K2711" s="3" t="s">
        <v>28</v>
      </c>
      <c r="L2711" s="5"/>
      <c r="M2711" s="5"/>
      <c r="N2711" s="3" t="e">
        <f>IF(L2711="Availability", 0, IF(AND(#REF!="Y", OR(F2711&gt;2,#REF!&gt; 0)), 1, 0))</f>
        <v>#REF!</v>
      </c>
      <c r="O2711" s="5"/>
      <c r="P2711" s="5"/>
      <c r="Q2711" s="5"/>
      <c r="R2711" s="10"/>
      <c r="S2711" s="3">
        <f>_xlfn.XLOOKUP(E2711,DelayData!C:C,DelayData!E:E,"Not Found")</f>
        <v>0</v>
      </c>
      <c r="T2711" s="3">
        <f>tbl_master[[#This Row],[Delay Mins]]</f>
        <v>0</v>
      </c>
      <c r="U2711" s="41">
        <f t="shared" si="171"/>
        <v>27</v>
      </c>
      <c r="V2711" s="41" t="e" cm="1">
        <f t="array" aca="1" ref="V2711" ca="1">IF(V5COUNT(S2711:S2713)&lt;3,"",AVERAGE(S2711:S2713))</f>
        <v>#NAME?</v>
      </c>
      <c r="W2711" s="41" t="e">
        <f t="shared" ca="1" si="172"/>
        <v>#NAME?</v>
      </c>
      <c r="X2711" s="41" t="e">
        <f t="shared" ca="1" si="173"/>
        <v>#NAME?</v>
      </c>
      <c r="Y2711" s="44" t="e">
        <f t="shared" ca="1" si="174"/>
        <v>#NAME?</v>
      </c>
    </row>
    <row r="2712" spans="1:25" ht="30" hidden="1" x14ac:dyDescent="0.25">
      <c r="A2712" s="3" t="s">
        <v>4725</v>
      </c>
      <c r="B2712" s="4">
        <v>45561</v>
      </c>
      <c r="C2712" s="3"/>
      <c r="D2712" s="5"/>
      <c r="E2712" s="3" t="s">
        <v>2153</v>
      </c>
      <c r="F2712" s="3">
        <v>23</v>
      </c>
      <c r="G2712" s="3">
        <v>23</v>
      </c>
      <c r="H2712" s="3"/>
      <c r="I2712" s="3" t="s">
        <v>88</v>
      </c>
      <c r="J2712" s="3" t="s">
        <v>361</v>
      </c>
      <c r="K2712" s="3" t="s">
        <v>28</v>
      </c>
      <c r="L2712" s="5"/>
      <c r="M2712" s="5"/>
      <c r="N2712" s="3" t="e">
        <f>IF(L2712="Availability", 0, IF(AND(#REF!="Y", OR(F2712&gt;2,#REF!&gt; 0)), 1, 0))</f>
        <v>#REF!</v>
      </c>
      <c r="O2712" s="5"/>
      <c r="P2712" s="5"/>
      <c r="Q2712" s="5"/>
      <c r="R2712" s="10"/>
      <c r="S2712" s="3">
        <f>_xlfn.XLOOKUP(E2712,DelayData!C:C,DelayData!E:E,"Not Found")</f>
        <v>31</v>
      </c>
      <c r="T2712" s="3">
        <f>tbl_master[[#This Row],[Delay Mins]]</f>
        <v>31</v>
      </c>
      <c r="U2712" s="41">
        <f t="shared" si="171"/>
        <v>0</v>
      </c>
      <c r="V2712" s="41" t="e" cm="1">
        <f t="array" aca="1" ref="V2712" ca="1">IF(V5COUNT(S2712:S2714)&lt;3,"",AVERAGE(S2712:S2714))</f>
        <v>#NAME?</v>
      </c>
      <c r="W2712" s="41" t="e">
        <f t="shared" ca="1" si="172"/>
        <v>#NAME?</v>
      </c>
      <c r="X2712" s="41" t="e">
        <f t="shared" ca="1" si="173"/>
        <v>#NAME?</v>
      </c>
      <c r="Y2712" s="44" t="e">
        <f t="shared" ca="1" si="174"/>
        <v>#NAME?</v>
      </c>
    </row>
    <row r="2713" spans="1:25" ht="75" hidden="1" x14ac:dyDescent="0.25">
      <c r="A2713" s="3" t="s">
        <v>4726</v>
      </c>
      <c r="B2713" s="4">
        <v>45561</v>
      </c>
      <c r="C2713" s="3"/>
      <c r="D2713" s="5" t="s">
        <v>4727</v>
      </c>
      <c r="E2713" s="3" t="s">
        <v>3776</v>
      </c>
      <c r="F2713" s="3">
        <v>22</v>
      </c>
      <c r="G2713" s="3">
        <v>22</v>
      </c>
      <c r="H2713" s="4">
        <v>44013</v>
      </c>
      <c r="I2713" s="3" t="s">
        <v>54</v>
      </c>
      <c r="J2713" s="3" t="s">
        <v>55</v>
      </c>
      <c r="K2713" s="3" t="s">
        <v>28</v>
      </c>
      <c r="L2713" s="5"/>
      <c r="M2713" s="5"/>
      <c r="N2713" s="3" t="e">
        <f>IF(L2713="Availability", 0, IF(AND(#REF!="Y", OR(F2713&gt;2,#REF!&gt; 0)), 1, 0))</f>
        <v>#REF!</v>
      </c>
      <c r="O2713" s="5"/>
      <c r="P2713" s="5"/>
      <c r="Q2713" s="5"/>
      <c r="R2713" s="10"/>
      <c r="S2713" s="3" t="str">
        <f>_xlfn.XLOOKUP(E2713,DelayData!C:C,DelayData!E:E,"Not Found")</f>
        <v>Not Found</v>
      </c>
      <c r="T2713" s="3" t="str">
        <f>tbl_master[[#This Row],[Delay Mins]]</f>
        <v>Not Found</v>
      </c>
      <c r="U2713" s="41">
        <f t="shared" si="171"/>
        <v>31</v>
      </c>
      <c r="V2713" s="41" t="e" cm="1">
        <f t="array" aca="1" ref="V2713" ca="1">IF(V5COUNT(S2713:S2715)&lt;3,"",AVERAGE(S2713:S2715))</f>
        <v>#NAME?</v>
      </c>
      <c r="W2713" s="41" t="e">
        <f t="shared" ca="1" si="172"/>
        <v>#VALUE!</v>
      </c>
      <c r="X2713" s="41" t="e">
        <f t="shared" ca="1" si="173"/>
        <v>#VALUE!</v>
      </c>
      <c r="Y2713" s="44" t="e">
        <f t="shared" ca="1" si="174"/>
        <v>#VALUE!</v>
      </c>
    </row>
    <row r="2714" spans="1:25" ht="60" hidden="1" x14ac:dyDescent="0.25">
      <c r="A2714" s="3" t="s">
        <v>4728</v>
      </c>
      <c r="B2714" s="4">
        <v>45561</v>
      </c>
      <c r="C2714" s="3"/>
      <c r="D2714" s="5" t="s">
        <v>4729</v>
      </c>
      <c r="E2714" s="3" t="s">
        <v>133</v>
      </c>
      <c r="F2714" s="3">
        <v>5</v>
      </c>
      <c r="G2714" s="3">
        <v>5</v>
      </c>
      <c r="H2714" s="4">
        <v>43532</v>
      </c>
      <c r="I2714" s="3" t="s">
        <v>54</v>
      </c>
      <c r="J2714" s="3"/>
      <c r="K2714" s="3" t="s">
        <v>34</v>
      </c>
      <c r="L2714" s="5"/>
      <c r="M2714" s="5"/>
      <c r="N2714" s="3" t="e">
        <f>IF(L2714="Availability", 0, IF(AND(#REF!="Y", OR(F2714&gt;2,#REF!&gt; 0)), 1, 0))</f>
        <v>#REF!</v>
      </c>
      <c r="O2714" s="5"/>
      <c r="P2714" s="5"/>
      <c r="Q2714" s="5"/>
      <c r="R2714" s="10"/>
      <c r="S2714" s="3">
        <f>_xlfn.XLOOKUP(E2714,DelayData!C:C,DelayData!E:E,"Not Found")</f>
        <v>101</v>
      </c>
      <c r="T2714" s="3">
        <f>tbl_master[[#This Row],[Delay Mins]]</f>
        <v>101</v>
      </c>
      <c r="U2714" s="41" t="str">
        <f t="shared" si="171"/>
        <v>Not Found</v>
      </c>
      <c r="V2714" s="41" t="e" cm="1">
        <f t="array" aca="1" ref="V2714" ca="1">IF(V5COUNT(S2714:S2716)&lt;3,"",AVERAGE(S2714:S2716))</f>
        <v>#NAME?</v>
      </c>
      <c r="W2714" s="41" t="e">
        <f t="shared" ca="1" si="172"/>
        <v>#VALUE!</v>
      </c>
      <c r="X2714" s="41" t="e">
        <f t="shared" ca="1" si="173"/>
        <v>#VALUE!</v>
      </c>
      <c r="Y2714" s="44" t="e">
        <f t="shared" ca="1" si="174"/>
        <v>#VALUE!</v>
      </c>
    </row>
    <row r="2715" spans="1:25" ht="75" hidden="1" x14ac:dyDescent="0.25">
      <c r="A2715" s="3" t="s">
        <v>4730</v>
      </c>
      <c r="B2715" s="4">
        <v>45561</v>
      </c>
      <c r="C2715" s="3"/>
      <c r="D2715" s="5" t="s">
        <v>4731</v>
      </c>
      <c r="E2715" s="3" t="s">
        <v>95</v>
      </c>
      <c r="F2715" s="3">
        <v>16</v>
      </c>
      <c r="G2715" s="3">
        <v>16</v>
      </c>
      <c r="H2715" s="4">
        <v>43532</v>
      </c>
      <c r="I2715" s="3" t="s">
        <v>302</v>
      </c>
      <c r="J2715" s="3" t="s">
        <v>44</v>
      </c>
      <c r="K2715" s="3" t="s">
        <v>28</v>
      </c>
      <c r="L2715" s="5"/>
      <c r="M2715" s="5"/>
      <c r="N2715" s="3" t="e">
        <f>IF(L2715="Availability", 0, IF(AND(#REF!="Y", OR(F2715&gt;2,#REF!&gt; 0)), 1, 0))</f>
        <v>#REF!</v>
      </c>
      <c r="O2715" s="5"/>
      <c r="P2715" s="5"/>
      <c r="Q2715" s="5"/>
      <c r="R2715" s="10"/>
      <c r="S2715" s="3">
        <f>_xlfn.XLOOKUP(E2715,DelayData!C:C,DelayData!E:E,"Not Found")</f>
        <v>0</v>
      </c>
      <c r="T2715" s="3">
        <f>tbl_master[[#This Row],[Delay Mins]]</f>
        <v>0</v>
      </c>
      <c r="U2715" s="41">
        <f t="shared" si="171"/>
        <v>101</v>
      </c>
      <c r="V2715" s="41" t="e" cm="1">
        <f t="array" aca="1" ref="V2715" ca="1">IF(V5COUNT(S2715:S2717)&lt;3,"",AVERAGE(S2715:S2717))</f>
        <v>#NAME?</v>
      </c>
      <c r="W2715" s="41" t="e">
        <f t="shared" ca="1" si="172"/>
        <v>#NAME?</v>
      </c>
      <c r="X2715" s="41" t="e">
        <f t="shared" ca="1" si="173"/>
        <v>#NAME?</v>
      </c>
      <c r="Y2715" s="44" t="e">
        <f t="shared" ca="1" si="174"/>
        <v>#NAME?</v>
      </c>
    </row>
    <row r="2716" spans="1:25" ht="60" hidden="1" x14ac:dyDescent="0.25">
      <c r="A2716" s="3" t="s">
        <v>4732</v>
      </c>
      <c r="B2716" s="4">
        <v>45560</v>
      </c>
      <c r="C2716" s="3"/>
      <c r="D2716" s="5" t="s">
        <v>1275</v>
      </c>
      <c r="E2716" s="3" t="s">
        <v>2516</v>
      </c>
      <c r="F2716" s="3">
        <v>4</v>
      </c>
      <c r="G2716" s="3">
        <v>4</v>
      </c>
      <c r="H2716" s="4">
        <v>43700</v>
      </c>
      <c r="I2716" s="3" t="s">
        <v>388</v>
      </c>
      <c r="J2716" s="3" t="s">
        <v>1398</v>
      </c>
      <c r="K2716" s="3" t="s">
        <v>28</v>
      </c>
      <c r="L2716" s="5"/>
      <c r="M2716" s="5"/>
      <c r="N2716" s="3" t="e">
        <f>IF(L2716="Availability", 0, IF(AND(#REF!="Y", OR(F2716&gt;2,#REF!&gt; 0)), 1, 0))</f>
        <v>#REF!</v>
      </c>
      <c r="O2716" s="5"/>
      <c r="P2716" s="5"/>
      <c r="Q2716" s="5"/>
      <c r="R2716" s="10"/>
      <c r="S2716" s="3">
        <f>_xlfn.XLOOKUP(E2716,DelayData!C:C,DelayData!E:E,"Not Found")</f>
        <v>5</v>
      </c>
      <c r="T2716" s="3">
        <f>tbl_master[[#This Row],[Delay Mins]]</f>
        <v>5</v>
      </c>
      <c r="U2716" s="41">
        <f t="shared" si="171"/>
        <v>0</v>
      </c>
      <c r="V2716" s="41" t="e" cm="1">
        <f t="array" aca="1" ref="V2716" ca="1">IF(V5COUNT(S2716:S2718)&lt;3,"",AVERAGE(S2716:S2718))</f>
        <v>#NAME?</v>
      </c>
      <c r="W2716" s="41" t="e">
        <f t="shared" ca="1" si="172"/>
        <v>#NAME?</v>
      </c>
      <c r="X2716" s="41" t="e">
        <f t="shared" ca="1" si="173"/>
        <v>#NAME?</v>
      </c>
      <c r="Y2716" s="44" t="e">
        <f t="shared" ca="1" si="174"/>
        <v>#NAME?</v>
      </c>
    </row>
    <row r="2717" spans="1:25" ht="60" hidden="1" x14ac:dyDescent="0.25">
      <c r="A2717" s="3" t="s">
        <v>4733</v>
      </c>
      <c r="B2717" s="4">
        <v>45560</v>
      </c>
      <c r="C2717" s="3"/>
      <c r="D2717" s="5" t="s">
        <v>231</v>
      </c>
      <c r="E2717" s="3" t="s">
        <v>241</v>
      </c>
      <c r="F2717" s="3">
        <v>3</v>
      </c>
      <c r="G2717" s="3">
        <v>3</v>
      </c>
      <c r="H2717" s="4">
        <v>43545</v>
      </c>
      <c r="I2717" s="3" t="s">
        <v>26</v>
      </c>
      <c r="J2717" s="3" t="s">
        <v>242</v>
      </c>
      <c r="K2717" s="3" t="s">
        <v>28</v>
      </c>
      <c r="L2717" s="5"/>
      <c r="M2717" s="5"/>
      <c r="N2717" s="3" t="e">
        <f>IF(L2717="Availability", 0, IF(AND(#REF!="Y", OR(F2717&gt;2,#REF!&gt; 0)), 1, 0))</f>
        <v>#REF!</v>
      </c>
      <c r="O2717" s="5"/>
      <c r="P2717" s="5"/>
      <c r="Q2717" s="5"/>
      <c r="R2717" s="10"/>
      <c r="S2717" s="3">
        <f>_xlfn.XLOOKUP(E2717,DelayData!C:C,DelayData!E:E,"Not Found")</f>
        <v>0</v>
      </c>
      <c r="T2717" s="3">
        <f>tbl_master[[#This Row],[Delay Mins]]</f>
        <v>0</v>
      </c>
      <c r="U2717" s="41">
        <f t="shared" si="171"/>
        <v>5</v>
      </c>
      <c r="V2717" s="41" t="e" cm="1">
        <f t="array" aca="1" ref="V2717" ca="1">IF(V5COUNT(S2717:S2719)&lt;3,"",AVERAGE(S2717:S2719))</f>
        <v>#NAME?</v>
      </c>
      <c r="W2717" s="41" t="e">
        <f t="shared" ca="1" si="172"/>
        <v>#NAME?</v>
      </c>
      <c r="X2717" s="41" t="e">
        <f t="shared" ca="1" si="173"/>
        <v>#NAME?</v>
      </c>
      <c r="Y2717" s="44" t="e">
        <f t="shared" ca="1" si="174"/>
        <v>#NAME?</v>
      </c>
    </row>
    <row r="2718" spans="1:25" ht="135" hidden="1" x14ac:dyDescent="0.25">
      <c r="A2718" s="3" t="s">
        <v>4734</v>
      </c>
      <c r="B2718" s="4">
        <v>45560</v>
      </c>
      <c r="C2718" s="3"/>
      <c r="D2718" s="5" t="s">
        <v>4735</v>
      </c>
      <c r="E2718" s="3" t="s">
        <v>25</v>
      </c>
      <c r="F2718" s="3">
        <v>0</v>
      </c>
      <c r="G2718" s="3">
        <v>0</v>
      </c>
      <c r="H2718" s="4">
        <v>43536</v>
      </c>
      <c r="I2718" s="3" t="s">
        <v>302</v>
      </c>
      <c r="J2718" s="3" t="s">
        <v>44</v>
      </c>
      <c r="K2718" s="3" t="s">
        <v>28</v>
      </c>
      <c r="L2718" s="5"/>
      <c r="M2718" s="5"/>
      <c r="N2718" s="3" t="e">
        <f>IF(L2718="Availability", 0, IF(AND(#REF!="Y", OR(F2718&gt;2,#REF!&gt; 0)), 1, 0))</f>
        <v>#REF!</v>
      </c>
      <c r="O2718" s="5"/>
      <c r="P2718" s="5"/>
      <c r="Q2718" s="5"/>
      <c r="R2718" s="10"/>
      <c r="S2718" s="3">
        <f>_xlfn.XLOOKUP(E2718,DelayData!C:C,DelayData!E:E,"Not Found")</f>
        <v>0</v>
      </c>
      <c r="T2718" s="3">
        <f>tbl_master[[#This Row],[Delay Mins]]</f>
        <v>0</v>
      </c>
      <c r="U2718" s="41">
        <f t="shared" si="171"/>
        <v>0</v>
      </c>
      <c r="V2718" s="41" t="e" cm="1">
        <f t="array" aca="1" ref="V2718" ca="1">IF(V5COUNT(S2718:S2720)&lt;3,"",AVERAGE(S2718:S2720))</f>
        <v>#NAME?</v>
      </c>
      <c r="W2718" s="41" t="e">
        <f t="shared" ca="1" si="172"/>
        <v>#NAME?</v>
      </c>
      <c r="X2718" s="41" t="e">
        <f t="shared" ca="1" si="173"/>
        <v>#NAME?</v>
      </c>
      <c r="Y2718" s="44" t="e">
        <f t="shared" ca="1" si="174"/>
        <v>#NAME?</v>
      </c>
    </row>
    <row r="2719" spans="1:25" ht="30" hidden="1" x14ac:dyDescent="0.25">
      <c r="A2719" s="3" t="s">
        <v>4736</v>
      </c>
      <c r="B2719" s="4">
        <v>45560</v>
      </c>
      <c r="C2719" s="3"/>
      <c r="D2719" s="5"/>
      <c r="E2719" s="3" t="s">
        <v>128</v>
      </c>
      <c r="F2719" s="3">
        <v>2</v>
      </c>
      <c r="G2719" s="3">
        <v>2</v>
      </c>
      <c r="H2719" s="3"/>
      <c r="I2719" s="3" t="s">
        <v>119</v>
      </c>
      <c r="J2719" s="3" t="s">
        <v>588</v>
      </c>
      <c r="K2719" s="3" t="s">
        <v>28</v>
      </c>
      <c r="L2719" s="5"/>
      <c r="M2719" s="5"/>
      <c r="N2719" s="3" t="e">
        <f>IF(L2719="Availability", 0, IF(AND(#REF!="Y", OR(F2719&gt;2,#REF!&gt; 0)), 1, 0))</f>
        <v>#REF!</v>
      </c>
      <c r="O2719" s="5"/>
      <c r="P2719" s="5"/>
      <c r="Q2719" s="5"/>
      <c r="R2719" s="10"/>
      <c r="S2719" s="3">
        <f>_xlfn.XLOOKUP(E2719,DelayData!C:C,DelayData!E:E,"Not Found")</f>
        <v>3</v>
      </c>
      <c r="T2719" s="3">
        <f>tbl_master[[#This Row],[Delay Mins]]</f>
        <v>3</v>
      </c>
      <c r="U2719" s="41">
        <f t="shared" si="171"/>
        <v>0</v>
      </c>
      <c r="V2719" s="41" t="e" cm="1">
        <f t="array" aca="1" ref="V2719" ca="1">IF(V5COUNT(S2719:S2721)&lt;3,"",AVERAGE(S2719:S2721))</f>
        <v>#NAME?</v>
      </c>
      <c r="W2719" s="41" t="e">
        <f t="shared" ca="1" si="172"/>
        <v>#NAME?</v>
      </c>
      <c r="X2719" s="41" t="e">
        <f t="shared" ca="1" si="173"/>
        <v>#NAME?</v>
      </c>
      <c r="Y2719" s="44" t="e">
        <f t="shared" ca="1" si="174"/>
        <v>#NAME?</v>
      </c>
    </row>
    <row r="2720" spans="1:25" ht="45" hidden="1" x14ac:dyDescent="0.25">
      <c r="A2720" s="3" t="s">
        <v>4737</v>
      </c>
      <c r="B2720" s="4">
        <v>45560</v>
      </c>
      <c r="C2720" s="3"/>
      <c r="D2720" s="5" t="s">
        <v>4738</v>
      </c>
      <c r="E2720" s="3" t="s">
        <v>305</v>
      </c>
      <c r="F2720" s="3">
        <v>0</v>
      </c>
      <c r="G2720" s="3">
        <v>0</v>
      </c>
      <c r="H2720" s="3"/>
      <c r="I2720" s="3" t="s">
        <v>598</v>
      </c>
      <c r="J2720" s="3"/>
      <c r="K2720" s="3" t="s">
        <v>34</v>
      </c>
      <c r="L2720" s="5"/>
      <c r="M2720" s="5"/>
      <c r="N2720" s="3" t="e">
        <f>IF(L2720="Availability", 0, IF(AND(#REF!="Y", OR(F2720&gt;2,#REF!&gt; 0)), 1, 0))</f>
        <v>#REF!</v>
      </c>
      <c r="O2720" s="5"/>
      <c r="P2720" s="5"/>
      <c r="Q2720" s="5"/>
      <c r="R2720" s="10"/>
      <c r="S2720" s="3">
        <f>_xlfn.XLOOKUP(E2720,DelayData!C:C,DelayData!E:E,"Not Found")</f>
        <v>39</v>
      </c>
      <c r="T2720" s="3">
        <f>tbl_master[[#This Row],[Delay Mins]]</f>
        <v>39</v>
      </c>
      <c r="U2720" s="41">
        <f t="shared" si="171"/>
        <v>3</v>
      </c>
      <c r="V2720" s="41" t="e" cm="1">
        <f t="array" aca="1" ref="V2720" ca="1">IF(V5COUNT(S2720:S2722)&lt;3,"",AVERAGE(S2720:S2722))</f>
        <v>#NAME?</v>
      </c>
      <c r="W2720" s="41" t="e">
        <f t="shared" ca="1" si="172"/>
        <v>#NAME?</v>
      </c>
      <c r="X2720" s="41" t="e">
        <f t="shared" ca="1" si="173"/>
        <v>#NAME?</v>
      </c>
      <c r="Y2720" s="44" t="e">
        <f t="shared" ca="1" si="174"/>
        <v>#NAME?</v>
      </c>
    </row>
    <row r="2721" spans="1:25" ht="60" hidden="1" x14ac:dyDescent="0.25">
      <c r="A2721" s="3" t="s">
        <v>4739</v>
      </c>
      <c r="B2721" s="4">
        <v>45559</v>
      </c>
      <c r="C2721" s="3"/>
      <c r="D2721" s="5" t="s">
        <v>2494</v>
      </c>
      <c r="E2721" s="3" t="s">
        <v>387</v>
      </c>
      <c r="F2721" s="3">
        <v>10</v>
      </c>
      <c r="G2721" s="3">
        <v>13</v>
      </c>
      <c r="H2721" s="4">
        <v>43578</v>
      </c>
      <c r="I2721" s="3" t="s">
        <v>26</v>
      </c>
      <c r="J2721" s="3" t="s">
        <v>163</v>
      </c>
      <c r="K2721" s="3" t="s">
        <v>28</v>
      </c>
      <c r="L2721" s="5"/>
      <c r="M2721" s="5"/>
      <c r="N2721" s="3" t="e">
        <f>IF(L2721="Availability", 0, IF(AND(#REF!="Y", OR(F2721&gt;2,#REF!&gt; 0)), 1, 0))</f>
        <v>#REF!</v>
      </c>
      <c r="O2721" s="5"/>
      <c r="P2721" s="5"/>
      <c r="Q2721" s="5"/>
      <c r="R2721" s="10"/>
      <c r="S2721" s="3">
        <f>_xlfn.XLOOKUP(E2721,DelayData!C:C,DelayData!E:E,"Not Found")</f>
        <v>31</v>
      </c>
      <c r="T2721" s="3">
        <f>tbl_master[[#This Row],[Delay Mins]]</f>
        <v>31</v>
      </c>
      <c r="U2721" s="41">
        <f t="shared" si="171"/>
        <v>39</v>
      </c>
      <c r="V2721" s="41" t="e" cm="1">
        <f t="array" aca="1" ref="V2721" ca="1">IF(V5COUNT(S2721:S2723)&lt;3,"",AVERAGE(S2721:S2723))</f>
        <v>#NAME?</v>
      </c>
      <c r="W2721" s="41" t="e">
        <f t="shared" ca="1" si="172"/>
        <v>#NAME?</v>
      </c>
      <c r="X2721" s="41" t="e">
        <f t="shared" ca="1" si="173"/>
        <v>#NAME?</v>
      </c>
      <c r="Y2721" s="44" t="e">
        <f t="shared" ca="1" si="174"/>
        <v>#NAME?</v>
      </c>
    </row>
    <row r="2722" spans="1:25" ht="30" hidden="1" x14ac:dyDescent="0.25">
      <c r="A2722" s="3" t="s">
        <v>4740</v>
      </c>
      <c r="B2722" s="4">
        <v>45558</v>
      </c>
      <c r="C2722" s="3"/>
      <c r="D2722" s="5"/>
      <c r="E2722" s="3" t="s">
        <v>221</v>
      </c>
      <c r="F2722" s="3">
        <v>81</v>
      </c>
      <c r="G2722" s="3">
        <v>296</v>
      </c>
      <c r="H2722" s="3"/>
      <c r="I2722" s="3" t="s">
        <v>88</v>
      </c>
      <c r="J2722" s="3" t="s">
        <v>27</v>
      </c>
      <c r="K2722" s="3" t="s">
        <v>28</v>
      </c>
      <c r="L2722" s="5"/>
      <c r="M2722" s="5"/>
      <c r="N2722" s="3" t="e">
        <f>IF(L2722="Availability", 0, IF(AND(#REF!="Y", OR(F2722&gt;2,#REF!&gt; 0)), 1, 0))</f>
        <v>#REF!</v>
      </c>
      <c r="O2722" s="5"/>
      <c r="P2722" s="5"/>
      <c r="Q2722" s="5"/>
      <c r="R2722" s="10"/>
      <c r="S2722" s="3">
        <f>_xlfn.XLOOKUP(E2722,DelayData!C:C,DelayData!E:E,"Not Found")</f>
        <v>0</v>
      </c>
      <c r="T2722" s="3">
        <f>tbl_master[[#This Row],[Delay Mins]]</f>
        <v>0</v>
      </c>
      <c r="U2722" s="41">
        <f t="shared" si="171"/>
        <v>31</v>
      </c>
      <c r="V2722" s="41" t="e" cm="1">
        <f t="array" aca="1" ref="V2722" ca="1">IF(V5COUNT(S2722:S2724)&lt;3,"",AVERAGE(S2722:S2724))</f>
        <v>#NAME?</v>
      </c>
      <c r="W2722" s="41" t="e">
        <f t="shared" ca="1" si="172"/>
        <v>#NAME?</v>
      </c>
      <c r="X2722" s="41" t="e">
        <f t="shared" ca="1" si="173"/>
        <v>#NAME?</v>
      </c>
      <c r="Y2722" s="44" t="e">
        <f t="shared" ca="1" si="174"/>
        <v>#NAME?</v>
      </c>
    </row>
    <row r="2723" spans="1:25" ht="75" hidden="1" x14ac:dyDescent="0.25">
      <c r="A2723" s="3" t="s">
        <v>4741</v>
      </c>
      <c r="B2723" s="4">
        <v>45558</v>
      </c>
      <c r="C2723" s="3"/>
      <c r="D2723" s="5" t="s">
        <v>4742</v>
      </c>
      <c r="E2723" s="3" t="s">
        <v>43</v>
      </c>
      <c r="F2723" s="3">
        <v>5</v>
      </c>
      <c r="G2723" s="3">
        <v>11</v>
      </c>
      <c r="H2723" s="4">
        <v>43859</v>
      </c>
      <c r="I2723" s="3" t="s">
        <v>203</v>
      </c>
      <c r="J2723" s="3" t="s">
        <v>239</v>
      </c>
      <c r="K2723" s="3" t="s">
        <v>28</v>
      </c>
      <c r="L2723" s="5"/>
      <c r="M2723" s="5"/>
      <c r="N2723" s="3" t="e">
        <f>IF(L2723="Availability", 0, IF(AND(#REF!="Y", OR(F2723&gt;2,#REF!&gt; 0)), 1, 0))</f>
        <v>#REF!</v>
      </c>
      <c r="O2723" s="5"/>
      <c r="P2723" s="5"/>
      <c r="Q2723" s="5"/>
      <c r="R2723" s="10"/>
      <c r="S2723" s="3">
        <f>_xlfn.XLOOKUP(E2723,DelayData!C:C,DelayData!E:E,"Not Found")</f>
        <v>0</v>
      </c>
      <c r="T2723" s="3">
        <f>tbl_master[[#This Row],[Delay Mins]]</f>
        <v>0</v>
      </c>
      <c r="U2723" s="41">
        <f t="shared" si="171"/>
        <v>0</v>
      </c>
      <c r="V2723" s="41" t="e" cm="1">
        <f t="array" aca="1" ref="V2723" ca="1">IF(V5COUNT(S2723:S2725)&lt;3,"",AVERAGE(S2723:S2725))</f>
        <v>#NAME?</v>
      </c>
      <c r="W2723" s="41" t="e">
        <f t="shared" ca="1" si="172"/>
        <v>#NAME?</v>
      </c>
      <c r="X2723" s="41" t="e">
        <f t="shared" ca="1" si="173"/>
        <v>#NAME?</v>
      </c>
      <c r="Y2723" s="44" t="e">
        <f t="shared" ca="1" si="174"/>
        <v>#NAME?</v>
      </c>
    </row>
    <row r="2724" spans="1:25" ht="45" hidden="1" x14ac:dyDescent="0.25">
      <c r="A2724" s="3" t="s">
        <v>4743</v>
      </c>
      <c r="B2724" s="4">
        <v>45558</v>
      </c>
      <c r="C2724" s="3"/>
      <c r="D2724" s="5" t="s">
        <v>4744</v>
      </c>
      <c r="E2724" s="3" t="s">
        <v>3983</v>
      </c>
      <c r="F2724" s="3">
        <v>14</v>
      </c>
      <c r="G2724" s="3">
        <v>14</v>
      </c>
      <c r="H2724" s="4">
        <v>43756</v>
      </c>
      <c r="I2724" s="3" t="s">
        <v>39</v>
      </c>
      <c r="J2724" s="3" t="s">
        <v>163</v>
      </c>
      <c r="K2724" s="3" t="s">
        <v>28</v>
      </c>
      <c r="L2724" s="5"/>
      <c r="M2724" s="5"/>
      <c r="N2724" s="3" t="e">
        <f>IF(L2724="Availability", 0, IF(AND(#REF!="Y", OR(F2724&gt;2,#REF!&gt; 0)), 1, 0))</f>
        <v>#REF!</v>
      </c>
      <c r="O2724" s="5"/>
      <c r="P2724" s="5"/>
      <c r="Q2724" s="5"/>
      <c r="R2724" s="10"/>
      <c r="S2724" s="3">
        <f>_xlfn.XLOOKUP(E2724,DelayData!C:C,DelayData!E:E,"Not Found")</f>
        <v>0</v>
      </c>
      <c r="T2724" s="3">
        <f>tbl_master[[#This Row],[Delay Mins]]</f>
        <v>0</v>
      </c>
      <c r="U2724" s="41">
        <f t="shared" si="171"/>
        <v>0</v>
      </c>
      <c r="V2724" s="41" t="e" cm="1">
        <f t="array" aca="1" ref="V2724" ca="1">IF(V5COUNT(S2724:S2726)&lt;3,"",AVERAGE(S2724:S2726))</f>
        <v>#NAME?</v>
      </c>
      <c r="W2724" s="41" t="e">
        <f t="shared" ca="1" si="172"/>
        <v>#NAME?</v>
      </c>
      <c r="X2724" s="41" t="e">
        <f t="shared" ca="1" si="173"/>
        <v>#NAME?</v>
      </c>
      <c r="Y2724" s="44" t="e">
        <f t="shared" ca="1" si="174"/>
        <v>#NAME?</v>
      </c>
    </row>
    <row r="2725" spans="1:25" ht="30" hidden="1" x14ac:dyDescent="0.25">
      <c r="A2725" s="3" t="s">
        <v>4745</v>
      </c>
      <c r="B2725" s="4">
        <v>45558</v>
      </c>
      <c r="C2725" s="3"/>
      <c r="D2725" s="5"/>
      <c r="E2725" s="3" t="s">
        <v>95</v>
      </c>
      <c r="F2725" s="3">
        <v>10</v>
      </c>
      <c r="G2725" s="3">
        <v>24</v>
      </c>
      <c r="H2725" s="3"/>
      <c r="I2725" s="3" t="s">
        <v>33</v>
      </c>
      <c r="J2725" s="3" t="s">
        <v>288</v>
      </c>
      <c r="K2725" s="3" t="s">
        <v>28</v>
      </c>
      <c r="L2725" s="5"/>
      <c r="M2725" s="5"/>
      <c r="N2725" s="3" t="e">
        <f>IF(L2725="Availability", 0, IF(AND(#REF!="Y", OR(F2725&gt;2,#REF!&gt; 0)), 1, 0))</f>
        <v>#REF!</v>
      </c>
      <c r="O2725" s="5"/>
      <c r="P2725" s="5"/>
      <c r="Q2725" s="5"/>
      <c r="R2725" s="10"/>
      <c r="S2725" s="3">
        <f>_xlfn.XLOOKUP(E2725,DelayData!C:C,DelayData!E:E,"Not Found")</f>
        <v>0</v>
      </c>
      <c r="T2725" s="3">
        <f>tbl_master[[#This Row],[Delay Mins]]</f>
        <v>0</v>
      </c>
      <c r="U2725" s="41">
        <f t="shared" si="171"/>
        <v>0</v>
      </c>
      <c r="V2725" s="41" t="e" cm="1">
        <f t="array" aca="1" ref="V2725" ca="1">IF(V5COUNT(S2725:S2727)&lt;3,"",AVERAGE(S2725:S2727))</f>
        <v>#NAME?</v>
      </c>
      <c r="W2725" s="41" t="e">
        <f t="shared" ca="1" si="172"/>
        <v>#NAME?</v>
      </c>
      <c r="X2725" s="41" t="e">
        <f t="shared" ca="1" si="173"/>
        <v>#NAME?</v>
      </c>
      <c r="Y2725" s="44" t="e">
        <f t="shared" ca="1" si="174"/>
        <v>#NAME?</v>
      </c>
    </row>
    <row r="2726" spans="1:25" ht="60" hidden="1" x14ac:dyDescent="0.25">
      <c r="A2726" s="3" t="s">
        <v>4746</v>
      </c>
      <c r="B2726" s="4">
        <v>45558</v>
      </c>
      <c r="C2726" s="3"/>
      <c r="D2726" s="5" t="s">
        <v>4747</v>
      </c>
      <c r="E2726" s="3" t="s">
        <v>48</v>
      </c>
      <c r="F2726" s="3">
        <v>5</v>
      </c>
      <c r="G2726" s="3">
        <v>5</v>
      </c>
      <c r="H2726" s="4">
        <v>43572</v>
      </c>
      <c r="I2726" s="3" t="s">
        <v>39</v>
      </c>
      <c r="J2726" s="3" t="s">
        <v>44</v>
      </c>
      <c r="K2726" s="3" t="s">
        <v>28</v>
      </c>
      <c r="L2726" s="5"/>
      <c r="M2726" s="5"/>
      <c r="N2726" s="3" t="e">
        <f>IF(L2726="Availability", 0, IF(AND(#REF!="Y", OR(F2726&gt;2,#REF!&gt; 0)), 1, 0))</f>
        <v>#REF!</v>
      </c>
      <c r="O2726" s="5"/>
      <c r="P2726" s="5"/>
      <c r="Q2726" s="5"/>
      <c r="R2726" s="10"/>
      <c r="S2726" s="3">
        <f>_xlfn.XLOOKUP(E2726,DelayData!C:C,DelayData!E:E,"Not Found")</f>
        <v>0</v>
      </c>
      <c r="T2726" s="3">
        <f>tbl_master[[#This Row],[Delay Mins]]</f>
        <v>0</v>
      </c>
      <c r="U2726" s="41">
        <f t="shared" si="171"/>
        <v>0</v>
      </c>
      <c r="V2726" s="41" t="e" cm="1">
        <f t="array" aca="1" ref="V2726" ca="1">IF(V5COUNT(S2726:S2728)&lt;3,"",AVERAGE(S2726:S2728))</f>
        <v>#NAME?</v>
      </c>
      <c r="W2726" s="41" t="e">
        <f t="shared" ca="1" si="172"/>
        <v>#NAME?</v>
      </c>
      <c r="X2726" s="41" t="e">
        <f t="shared" ca="1" si="173"/>
        <v>#NAME?</v>
      </c>
      <c r="Y2726" s="44" t="e">
        <f t="shared" ca="1" si="174"/>
        <v>#NAME?</v>
      </c>
    </row>
    <row r="2727" spans="1:25" ht="60" hidden="1" x14ac:dyDescent="0.25">
      <c r="A2727" s="3" t="s">
        <v>4748</v>
      </c>
      <c r="B2727" s="4">
        <v>45558</v>
      </c>
      <c r="C2727" s="3"/>
      <c r="D2727" s="5" t="s">
        <v>4749</v>
      </c>
      <c r="E2727" s="3" t="s">
        <v>99</v>
      </c>
      <c r="F2727" s="3">
        <v>15</v>
      </c>
      <c r="G2727" s="3">
        <v>21.75</v>
      </c>
      <c r="H2727" s="4">
        <v>43908</v>
      </c>
      <c r="I2727" s="3" t="s">
        <v>1411</v>
      </c>
      <c r="J2727" s="3" t="s">
        <v>917</v>
      </c>
      <c r="K2727" s="3" t="s">
        <v>28</v>
      </c>
      <c r="L2727" s="5"/>
      <c r="M2727" s="5"/>
      <c r="N2727" s="3" t="e">
        <f>IF(L2727="Availability", 0, IF(AND(#REF!="Y", OR(F2727&gt;2,#REF!&gt; 0)), 1, 0))</f>
        <v>#REF!</v>
      </c>
      <c r="O2727" s="5"/>
      <c r="P2727" s="5"/>
      <c r="Q2727" s="5"/>
      <c r="R2727" s="10"/>
      <c r="S2727" s="3">
        <f>_xlfn.XLOOKUP(E2727,DelayData!C:C,DelayData!E:E,"Not Found")</f>
        <v>12</v>
      </c>
      <c r="T2727" s="3">
        <f>tbl_master[[#This Row],[Delay Mins]]</f>
        <v>12</v>
      </c>
      <c r="U2727" s="41">
        <f t="shared" si="171"/>
        <v>0</v>
      </c>
      <c r="V2727" s="41" t="e" cm="1">
        <f t="array" aca="1" ref="V2727" ca="1">IF(V5COUNT(S2727:S2729)&lt;3,"",AVERAGE(S2727:S2729))</f>
        <v>#NAME?</v>
      </c>
      <c r="W2727" s="41" t="e">
        <f t="shared" ca="1" si="172"/>
        <v>#NAME?</v>
      </c>
      <c r="X2727" s="41" t="e">
        <f t="shared" ca="1" si="173"/>
        <v>#NAME?</v>
      </c>
      <c r="Y2727" s="44" t="e">
        <f t="shared" ca="1" si="174"/>
        <v>#NAME?</v>
      </c>
    </row>
    <row r="2728" spans="1:25" ht="60" hidden="1" x14ac:dyDescent="0.25">
      <c r="A2728" s="3" t="s">
        <v>4748</v>
      </c>
      <c r="B2728" s="4">
        <v>45558</v>
      </c>
      <c r="C2728" s="3"/>
      <c r="D2728" s="5" t="s">
        <v>4749</v>
      </c>
      <c r="E2728" s="3" t="s">
        <v>99</v>
      </c>
      <c r="F2728" s="3">
        <v>5</v>
      </c>
      <c r="G2728" s="3">
        <v>7.25</v>
      </c>
      <c r="H2728" s="4">
        <v>43908</v>
      </c>
      <c r="I2728" s="3" t="s">
        <v>80</v>
      </c>
      <c r="J2728" s="3" t="s">
        <v>199</v>
      </c>
      <c r="K2728" s="3" t="s">
        <v>28</v>
      </c>
      <c r="L2728" s="5"/>
      <c r="M2728" s="5"/>
      <c r="N2728" s="3" t="e">
        <f>IF(L2728="Availability", 0, IF(AND(#REF!="Y", OR(F2728&gt;2,#REF!&gt; 0)), 1, 0))</f>
        <v>#REF!</v>
      </c>
      <c r="O2728" s="5"/>
      <c r="P2728" s="5"/>
      <c r="Q2728" s="5"/>
      <c r="R2728" s="10"/>
      <c r="S2728" s="3">
        <f>_xlfn.XLOOKUP(E2728,DelayData!C:C,DelayData!E:E,"Not Found")</f>
        <v>12</v>
      </c>
      <c r="T2728" s="3">
        <f>tbl_master[[#This Row],[Delay Mins]]</f>
        <v>12</v>
      </c>
      <c r="U2728" s="41">
        <f t="shared" si="171"/>
        <v>12</v>
      </c>
      <c r="V2728" s="41" t="e" cm="1">
        <f t="array" aca="1" ref="V2728" ca="1">IF(V5COUNT(S2728:S2730)&lt;3,"",AVERAGE(S2728:S2730))</f>
        <v>#NAME?</v>
      </c>
      <c r="W2728" s="41" t="e">
        <f t="shared" ca="1" si="172"/>
        <v>#NAME?</v>
      </c>
      <c r="X2728" s="41" t="e">
        <f t="shared" ca="1" si="173"/>
        <v>#NAME?</v>
      </c>
      <c r="Y2728" s="44" t="e">
        <f t="shared" ca="1" si="174"/>
        <v>#NAME?</v>
      </c>
    </row>
    <row r="2729" spans="1:25" ht="60" hidden="1" x14ac:dyDescent="0.25">
      <c r="A2729" s="3" t="s">
        <v>4750</v>
      </c>
      <c r="B2729" s="4">
        <v>45558</v>
      </c>
      <c r="C2729" s="3"/>
      <c r="D2729" s="5" t="s">
        <v>3350</v>
      </c>
      <c r="E2729" s="3" t="s">
        <v>70</v>
      </c>
      <c r="F2729" s="3">
        <v>10</v>
      </c>
      <c r="G2729" s="3">
        <v>10</v>
      </c>
      <c r="H2729" s="3"/>
      <c r="I2729" s="3" t="s">
        <v>71</v>
      </c>
      <c r="J2729" s="3" t="s">
        <v>55</v>
      </c>
      <c r="K2729" s="3" t="s">
        <v>28</v>
      </c>
      <c r="L2729" s="5"/>
      <c r="M2729" s="5"/>
      <c r="N2729" s="3" t="e">
        <f>IF(L2729="Availability", 0, IF(AND(#REF!="Y", OR(F2729&gt;2,#REF!&gt; 0)), 1, 0))</f>
        <v>#REF!</v>
      </c>
      <c r="O2729" s="5"/>
      <c r="P2729" s="5"/>
      <c r="Q2729" s="5"/>
      <c r="R2729" s="10"/>
      <c r="S2729" s="3">
        <f>_xlfn.XLOOKUP(E2729,DelayData!C:C,DelayData!E:E,"Not Found")</f>
        <v>27</v>
      </c>
      <c r="T2729" s="3">
        <f>tbl_master[[#This Row],[Delay Mins]]</f>
        <v>27</v>
      </c>
      <c r="U2729" s="41">
        <f t="shared" si="171"/>
        <v>12</v>
      </c>
      <c r="V2729" s="41" t="e" cm="1">
        <f t="array" aca="1" ref="V2729" ca="1">IF(V5COUNT(S2729:S2731)&lt;3,"",AVERAGE(S2729:S2731))</f>
        <v>#NAME?</v>
      </c>
      <c r="W2729" s="41" t="e">
        <f t="shared" ca="1" si="172"/>
        <v>#NAME?</v>
      </c>
      <c r="X2729" s="41" t="e">
        <f t="shared" ca="1" si="173"/>
        <v>#NAME?</v>
      </c>
      <c r="Y2729" s="44" t="e">
        <f t="shared" ca="1" si="174"/>
        <v>#NAME?</v>
      </c>
    </row>
    <row r="2730" spans="1:25" ht="75" hidden="1" x14ac:dyDescent="0.25">
      <c r="A2730" s="3" t="s">
        <v>4751</v>
      </c>
      <c r="B2730" s="4">
        <v>45558</v>
      </c>
      <c r="C2730" s="3"/>
      <c r="D2730" s="5" t="s">
        <v>1695</v>
      </c>
      <c r="E2730" s="3" t="s">
        <v>70</v>
      </c>
      <c r="F2730" s="3">
        <v>15</v>
      </c>
      <c r="G2730" s="3">
        <v>22</v>
      </c>
      <c r="H2730" s="4">
        <v>43672</v>
      </c>
      <c r="I2730" s="3" t="s">
        <v>71</v>
      </c>
      <c r="J2730" s="3" t="s">
        <v>55</v>
      </c>
      <c r="K2730" s="3" t="s">
        <v>28</v>
      </c>
      <c r="L2730" s="5"/>
      <c r="M2730" s="5"/>
      <c r="N2730" s="3" t="e">
        <f>IF(L2730="Availability", 0, IF(AND(#REF!="Y", OR(F2730&gt;2,#REF!&gt; 0)), 1, 0))</f>
        <v>#REF!</v>
      </c>
      <c r="O2730" s="5"/>
      <c r="P2730" s="5"/>
      <c r="Q2730" s="5"/>
      <c r="R2730" s="10"/>
      <c r="S2730" s="3">
        <f>_xlfn.XLOOKUP(E2730,DelayData!C:C,DelayData!E:E,"Not Found")</f>
        <v>27</v>
      </c>
      <c r="T2730" s="3">
        <f>tbl_master[[#This Row],[Delay Mins]]</f>
        <v>27</v>
      </c>
      <c r="U2730" s="41">
        <f t="shared" si="171"/>
        <v>27</v>
      </c>
      <c r="V2730" s="41" t="e" cm="1">
        <f t="array" aca="1" ref="V2730" ca="1">IF(V5COUNT(S2730:S2732)&lt;3,"",AVERAGE(S2730:S2732))</f>
        <v>#NAME?</v>
      </c>
      <c r="W2730" s="41" t="e">
        <f t="shared" ca="1" si="172"/>
        <v>#NAME?</v>
      </c>
      <c r="X2730" s="41" t="e">
        <f t="shared" ca="1" si="173"/>
        <v>#NAME?</v>
      </c>
      <c r="Y2730" s="44" t="e">
        <f t="shared" ca="1" si="174"/>
        <v>#NAME?</v>
      </c>
    </row>
    <row r="2731" spans="1:25" ht="75" hidden="1" x14ac:dyDescent="0.25">
      <c r="A2731" s="3" t="s">
        <v>4752</v>
      </c>
      <c r="B2731" s="4">
        <v>45557</v>
      </c>
      <c r="C2731" s="3"/>
      <c r="D2731" s="5" t="s">
        <v>4753</v>
      </c>
      <c r="E2731" s="3" t="s">
        <v>4754</v>
      </c>
      <c r="F2731" s="3">
        <v>3</v>
      </c>
      <c r="G2731" s="3">
        <v>3</v>
      </c>
      <c r="H2731" s="4">
        <v>43735</v>
      </c>
      <c r="I2731" s="3" t="s">
        <v>26</v>
      </c>
      <c r="J2731" s="3" t="s">
        <v>242</v>
      </c>
      <c r="K2731" s="3" t="s">
        <v>28</v>
      </c>
      <c r="L2731" s="5"/>
      <c r="M2731" s="5"/>
      <c r="N2731" s="3" t="e">
        <f>IF(L2731="Availability", 0, IF(AND(#REF!="Y", OR(F2731&gt;2,#REF!&gt; 0)), 1, 0))</f>
        <v>#REF!</v>
      </c>
      <c r="O2731" s="5"/>
      <c r="P2731" s="5"/>
      <c r="Q2731" s="5"/>
      <c r="R2731" s="10"/>
      <c r="S2731" s="3">
        <f>_xlfn.XLOOKUP(E2731,DelayData!C:C,DelayData!E:E,"Not Found")</f>
        <v>0</v>
      </c>
      <c r="T2731" s="3">
        <f>tbl_master[[#This Row],[Delay Mins]]</f>
        <v>0</v>
      </c>
      <c r="U2731" s="41">
        <f t="shared" si="171"/>
        <v>27</v>
      </c>
      <c r="V2731" s="41" t="e" cm="1">
        <f t="array" aca="1" ref="V2731" ca="1">IF(V5COUNT(S2731:S2733)&lt;3,"",AVERAGE(S2731:S2733))</f>
        <v>#NAME?</v>
      </c>
      <c r="W2731" s="41" t="e">
        <f t="shared" ca="1" si="172"/>
        <v>#NAME?</v>
      </c>
      <c r="X2731" s="41" t="e">
        <f t="shared" ca="1" si="173"/>
        <v>#NAME?</v>
      </c>
      <c r="Y2731" s="44" t="e">
        <f t="shared" ca="1" si="174"/>
        <v>#NAME?</v>
      </c>
    </row>
    <row r="2732" spans="1:25" ht="30" hidden="1" x14ac:dyDescent="0.25">
      <c r="A2732" s="3" t="s">
        <v>4755</v>
      </c>
      <c r="B2732" s="4">
        <v>45557</v>
      </c>
      <c r="C2732" s="3"/>
      <c r="D2732" s="5"/>
      <c r="E2732" s="3" t="s">
        <v>387</v>
      </c>
      <c r="F2732" s="3">
        <v>36</v>
      </c>
      <c r="G2732" s="3">
        <v>83</v>
      </c>
      <c r="H2732" s="3"/>
      <c r="I2732" s="3" t="s">
        <v>33</v>
      </c>
      <c r="J2732" s="3" t="s">
        <v>288</v>
      </c>
      <c r="K2732" s="3" t="s">
        <v>28</v>
      </c>
      <c r="L2732" s="5"/>
      <c r="M2732" s="5"/>
      <c r="N2732" s="3" t="e">
        <f>IF(L2732="Availability", 0, IF(AND(#REF!="Y", OR(F2732&gt;2,#REF!&gt; 0)), 1, 0))</f>
        <v>#REF!</v>
      </c>
      <c r="O2732" s="5"/>
      <c r="P2732" s="5"/>
      <c r="Q2732" s="5"/>
      <c r="R2732" s="10"/>
      <c r="S2732" s="3">
        <f>_xlfn.XLOOKUP(E2732,DelayData!C:C,DelayData!E:E,"Not Found")</f>
        <v>31</v>
      </c>
      <c r="T2732" s="3">
        <f>tbl_master[[#This Row],[Delay Mins]]</f>
        <v>31</v>
      </c>
      <c r="U2732" s="41">
        <f t="shared" si="171"/>
        <v>0</v>
      </c>
      <c r="V2732" s="41" t="e" cm="1">
        <f t="array" aca="1" ref="V2732" ca="1">IF(V5COUNT(S2732:S2734)&lt;3,"",AVERAGE(S2732:S2734))</f>
        <v>#NAME?</v>
      </c>
      <c r="W2732" s="41" t="e">
        <f t="shared" ca="1" si="172"/>
        <v>#NAME?</v>
      </c>
      <c r="X2732" s="41" t="e">
        <f t="shared" ca="1" si="173"/>
        <v>#NAME?</v>
      </c>
      <c r="Y2732" s="44" t="e">
        <f t="shared" ca="1" si="174"/>
        <v>#NAME?</v>
      </c>
    </row>
    <row r="2733" spans="1:25" ht="45" hidden="1" x14ac:dyDescent="0.25">
      <c r="A2733" s="3" t="s">
        <v>4756</v>
      </c>
      <c r="B2733" s="4">
        <v>45557</v>
      </c>
      <c r="C2733" s="3"/>
      <c r="D2733" s="5" t="s">
        <v>4757</v>
      </c>
      <c r="E2733" s="3" t="s">
        <v>87</v>
      </c>
      <c r="F2733" s="3">
        <v>9</v>
      </c>
      <c r="G2733" s="3">
        <v>9</v>
      </c>
      <c r="H2733" s="4">
        <v>44048</v>
      </c>
      <c r="I2733" s="3" t="s">
        <v>80</v>
      </c>
      <c r="J2733" s="3" t="s">
        <v>199</v>
      </c>
      <c r="K2733" s="3" t="s">
        <v>28</v>
      </c>
      <c r="L2733" s="5"/>
      <c r="M2733" s="5"/>
      <c r="N2733" s="3" t="e">
        <f>IF(L2733="Availability", 0, IF(AND(#REF!="Y", OR(F2733&gt;2,#REF!&gt; 0)), 1, 0))</f>
        <v>#REF!</v>
      </c>
      <c r="O2733" s="5"/>
      <c r="P2733" s="5"/>
      <c r="Q2733" s="5"/>
      <c r="R2733" s="10"/>
      <c r="S2733" s="3">
        <f>_xlfn.XLOOKUP(E2733,DelayData!C:C,DelayData!E:E,"Not Found")</f>
        <v>0</v>
      </c>
      <c r="T2733" s="3">
        <f>tbl_master[[#This Row],[Delay Mins]]</f>
        <v>0</v>
      </c>
      <c r="U2733" s="41">
        <f t="shared" si="171"/>
        <v>31</v>
      </c>
      <c r="V2733" s="41" t="e" cm="1">
        <f t="array" aca="1" ref="V2733" ca="1">IF(V5COUNT(S2733:S2735)&lt;3,"",AVERAGE(S2733:S2735))</f>
        <v>#NAME?</v>
      </c>
      <c r="W2733" s="41" t="e">
        <f t="shared" ca="1" si="172"/>
        <v>#NAME?</v>
      </c>
      <c r="X2733" s="41" t="e">
        <f t="shared" ca="1" si="173"/>
        <v>#NAME?</v>
      </c>
      <c r="Y2733" s="44" t="e">
        <f t="shared" ca="1" si="174"/>
        <v>#NAME?</v>
      </c>
    </row>
    <row r="2734" spans="1:25" ht="75" hidden="1" x14ac:dyDescent="0.25">
      <c r="A2734" s="3" t="s">
        <v>4758</v>
      </c>
      <c r="B2734" s="4">
        <v>45557</v>
      </c>
      <c r="C2734" s="3"/>
      <c r="D2734" s="5" t="s">
        <v>1658</v>
      </c>
      <c r="E2734" s="3" t="s">
        <v>216</v>
      </c>
      <c r="F2734" s="3">
        <v>15</v>
      </c>
      <c r="G2734" s="3">
        <v>30</v>
      </c>
      <c r="H2734" s="4">
        <v>43798</v>
      </c>
      <c r="I2734" s="3" t="s">
        <v>217</v>
      </c>
      <c r="J2734" s="3" t="s">
        <v>55</v>
      </c>
      <c r="K2734" s="3" t="s">
        <v>28</v>
      </c>
      <c r="L2734" s="5"/>
      <c r="M2734" s="5"/>
      <c r="N2734" s="3" t="e">
        <f>IF(L2734="Availability", 0, IF(AND(#REF!="Y", OR(F2734&gt;2,#REF!&gt; 0)), 1, 0))</f>
        <v>#REF!</v>
      </c>
      <c r="O2734" s="5"/>
      <c r="P2734" s="5"/>
      <c r="Q2734" s="5"/>
      <c r="R2734" s="10"/>
      <c r="S2734" s="3">
        <f>_xlfn.XLOOKUP(E2734,DelayData!C:C,DelayData!E:E,"Not Found")</f>
        <v>3</v>
      </c>
      <c r="T2734" s="3">
        <f>tbl_master[[#This Row],[Delay Mins]]</f>
        <v>3</v>
      </c>
      <c r="U2734" s="41">
        <f t="shared" si="171"/>
        <v>0</v>
      </c>
      <c r="V2734" s="41" t="e" cm="1">
        <f t="array" aca="1" ref="V2734" ca="1">IF(V5COUNT(S2734:S2736)&lt;3,"",AVERAGE(S2734:S2736))</f>
        <v>#NAME?</v>
      </c>
      <c r="W2734" s="41" t="e">
        <f t="shared" ca="1" si="172"/>
        <v>#NAME?</v>
      </c>
      <c r="X2734" s="41" t="e">
        <f t="shared" ca="1" si="173"/>
        <v>#NAME?</v>
      </c>
      <c r="Y2734" s="44" t="e">
        <f t="shared" ca="1" si="174"/>
        <v>#NAME?</v>
      </c>
    </row>
    <row r="2735" spans="1:25" ht="60" hidden="1" x14ac:dyDescent="0.25">
      <c r="A2735" s="3" t="s">
        <v>4759</v>
      </c>
      <c r="B2735" s="4">
        <v>45556</v>
      </c>
      <c r="C2735" s="3"/>
      <c r="D2735" s="5" t="s">
        <v>4760</v>
      </c>
      <c r="E2735" s="3" t="s">
        <v>146</v>
      </c>
      <c r="F2735" s="3">
        <v>7</v>
      </c>
      <c r="G2735" s="3">
        <v>7</v>
      </c>
      <c r="H2735" s="3"/>
      <c r="I2735" s="3" t="s">
        <v>54</v>
      </c>
      <c r="J2735" s="3" t="s">
        <v>55</v>
      </c>
      <c r="K2735" s="3" t="s">
        <v>28</v>
      </c>
      <c r="L2735" s="5"/>
      <c r="M2735" s="5"/>
      <c r="N2735" s="3" t="e">
        <f>IF(L2735="Availability", 0, IF(AND(#REF!="Y", OR(F2735&gt;2,#REF!&gt; 0)), 1, 0))</f>
        <v>#REF!</v>
      </c>
      <c r="O2735" s="5"/>
      <c r="P2735" s="5"/>
      <c r="Q2735" s="5"/>
      <c r="R2735" s="10"/>
      <c r="S2735" s="3">
        <f>_xlfn.XLOOKUP(E2735,DelayData!C:C,DelayData!E:E,"Not Found")</f>
        <v>6</v>
      </c>
      <c r="T2735" s="3">
        <f>tbl_master[[#This Row],[Delay Mins]]</f>
        <v>6</v>
      </c>
      <c r="U2735" s="41">
        <f t="shared" si="171"/>
        <v>3</v>
      </c>
      <c r="V2735" s="41" t="e" cm="1">
        <f t="array" aca="1" ref="V2735" ca="1">IF(V5COUNT(S2735:S2737)&lt;3,"",AVERAGE(S2735:S2737))</f>
        <v>#NAME?</v>
      </c>
      <c r="W2735" s="41" t="e">
        <f t="shared" ca="1" si="172"/>
        <v>#NAME?</v>
      </c>
      <c r="X2735" s="41" t="e">
        <f t="shared" ca="1" si="173"/>
        <v>#NAME?</v>
      </c>
      <c r="Y2735" s="44" t="e">
        <f t="shared" ca="1" si="174"/>
        <v>#NAME?</v>
      </c>
    </row>
    <row r="2736" spans="1:25" ht="75" hidden="1" x14ac:dyDescent="0.25">
      <c r="A2736" s="3" t="s">
        <v>4761</v>
      </c>
      <c r="B2736" s="4">
        <v>45556</v>
      </c>
      <c r="C2736" s="3"/>
      <c r="D2736" s="5" t="s">
        <v>4762</v>
      </c>
      <c r="E2736" s="3" t="s">
        <v>118</v>
      </c>
      <c r="F2736" s="3">
        <v>3</v>
      </c>
      <c r="G2736" s="3">
        <v>3</v>
      </c>
      <c r="H2736" s="4">
        <v>43536</v>
      </c>
      <c r="I2736" s="3" t="s">
        <v>26</v>
      </c>
      <c r="J2736" s="3" t="s">
        <v>361</v>
      </c>
      <c r="K2736" s="3" t="s">
        <v>28</v>
      </c>
      <c r="L2736" s="5"/>
      <c r="M2736" s="5"/>
      <c r="N2736" s="3" t="e">
        <f>IF(L2736="Availability", 0, IF(AND(#REF!="Y", OR(F2736&gt;2,#REF!&gt; 0)), 1, 0))</f>
        <v>#REF!</v>
      </c>
      <c r="O2736" s="5"/>
      <c r="P2736" s="5"/>
      <c r="Q2736" s="5"/>
      <c r="R2736" s="10"/>
      <c r="S2736" s="3">
        <f>_xlfn.XLOOKUP(E2736,DelayData!C:C,DelayData!E:E,"Not Found")</f>
        <v>0</v>
      </c>
      <c r="T2736" s="3">
        <f>tbl_master[[#This Row],[Delay Mins]]</f>
        <v>0</v>
      </c>
      <c r="U2736" s="41">
        <f t="shared" si="171"/>
        <v>6</v>
      </c>
      <c r="V2736" s="41" t="e" cm="1">
        <f t="array" aca="1" ref="V2736" ca="1">IF(V5COUNT(S2736:S2738)&lt;3,"",AVERAGE(S2736:S2738))</f>
        <v>#NAME?</v>
      </c>
      <c r="W2736" s="41" t="e">
        <f t="shared" ca="1" si="172"/>
        <v>#NAME?</v>
      </c>
      <c r="X2736" s="41" t="e">
        <f t="shared" ca="1" si="173"/>
        <v>#NAME?</v>
      </c>
      <c r="Y2736" s="44" t="e">
        <f t="shared" ca="1" si="174"/>
        <v>#NAME?</v>
      </c>
    </row>
    <row r="2737" spans="1:25" ht="60" hidden="1" x14ac:dyDescent="0.25">
      <c r="A2737" s="3" t="s">
        <v>4763</v>
      </c>
      <c r="B2737" s="4">
        <v>45556</v>
      </c>
      <c r="C2737" s="3"/>
      <c r="D2737" s="5" t="s">
        <v>4764</v>
      </c>
      <c r="E2737" s="3" t="s">
        <v>99</v>
      </c>
      <c r="F2737" s="3">
        <v>31</v>
      </c>
      <c r="G2737" s="3">
        <v>37</v>
      </c>
      <c r="H2737" s="4">
        <v>43808</v>
      </c>
      <c r="I2737" s="3" t="s">
        <v>39</v>
      </c>
      <c r="J2737" s="3" t="s">
        <v>129</v>
      </c>
      <c r="K2737" s="3" t="s">
        <v>28</v>
      </c>
      <c r="L2737" s="5"/>
      <c r="M2737" s="5"/>
      <c r="N2737" s="3" t="e">
        <f>IF(L2737="Availability", 0, IF(AND(#REF!="Y", OR(F2737&gt;2,#REF!&gt; 0)), 1, 0))</f>
        <v>#REF!</v>
      </c>
      <c r="O2737" s="5"/>
      <c r="P2737" s="5"/>
      <c r="Q2737" s="5"/>
      <c r="R2737" s="10"/>
      <c r="S2737" s="3">
        <f>_xlfn.XLOOKUP(E2737,DelayData!C:C,DelayData!E:E,"Not Found")</f>
        <v>12</v>
      </c>
      <c r="T2737" s="3">
        <f>tbl_master[[#This Row],[Delay Mins]]</f>
        <v>12</v>
      </c>
      <c r="U2737" s="41">
        <f t="shared" si="171"/>
        <v>0</v>
      </c>
      <c r="V2737" s="41" t="e" cm="1">
        <f t="array" aca="1" ref="V2737" ca="1">IF(V5COUNT(S2737:S2739)&lt;3,"",AVERAGE(S2737:S2739))</f>
        <v>#NAME?</v>
      </c>
      <c r="W2737" s="41" t="e">
        <f t="shared" ca="1" si="172"/>
        <v>#NAME?</v>
      </c>
      <c r="X2737" s="41" t="e">
        <f t="shared" ca="1" si="173"/>
        <v>#NAME?</v>
      </c>
      <c r="Y2737" s="44" t="e">
        <f t="shared" ca="1" si="174"/>
        <v>#NAME?</v>
      </c>
    </row>
    <row r="2738" spans="1:25" ht="60" hidden="1" x14ac:dyDescent="0.25">
      <c r="A2738" s="3" t="s">
        <v>4765</v>
      </c>
      <c r="B2738" s="4">
        <v>45556</v>
      </c>
      <c r="C2738" s="3"/>
      <c r="D2738" s="5" t="s">
        <v>1292</v>
      </c>
      <c r="E2738" s="3" t="s">
        <v>99</v>
      </c>
      <c r="F2738" s="3">
        <v>9</v>
      </c>
      <c r="G2738" s="3">
        <v>17</v>
      </c>
      <c r="H2738" s="4">
        <v>43908</v>
      </c>
      <c r="I2738" s="3" t="s">
        <v>39</v>
      </c>
      <c r="J2738" s="3" t="s">
        <v>361</v>
      </c>
      <c r="K2738" s="3" t="s">
        <v>28</v>
      </c>
      <c r="L2738" s="5"/>
      <c r="M2738" s="5"/>
      <c r="N2738" s="3" t="e">
        <f>IF(L2738="Availability", 0, IF(AND(#REF!="Y", OR(F2738&gt;2,#REF!&gt; 0)), 1, 0))</f>
        <v>#REF!</v>
      </c>
      <c r="O2738" s="5"/>
      <c r="P2738" s="5"/>
      <c r="Q2738" s="5"/>
      <c r="R2738" s="10"/>
      <c r="S2738" s="3">
        <f>_xlfn.XLOOKUP(E2738,DelayData!C:C,DelayData!E:E,"Not Found")</f>
        <v>12</v>
      </c>
      <c r="T2738" s="3">
        <f>tbl_master[[#This Row],[Delay Mins]]</f>
        <v>12</v>
      </c>
      <c r="U2738" s="41">
        <f t="shared" si="171"/>
        <v>12</v>
      </c>
      <c r="V2738" s="41" t="e" cm="1">
        <f t="array" aca="1" ref="V2738" ca="1">IF(V5COUNT(S2738:S2740)&lt;3,"",AVERAGE(S2738:S2740))</f>
        <v>#NAME?</v>
      </c>
      <c r="W2738" s="41" t="e">
        <f t="shared" ca="1" si="172"/>
        <v>#NAME?</v>
      </c>
      <c r="X2738" s="41" t="e">
        <f t="shared" ca="1" si="173"/>
        <v>#NAME?</v>
      </c>
      <c r="Y2738" s="44" t="e">
        <f t="shared" ca="1" si="174"/>
        <v>#NAME?</v>
      </c>
    </row>
    <row r="2739" spans="1:25" ht="60" hidden="1" x14ac:dyDescent="0.25">
      <c r="A2739" s="3" t="s">
        <v>4766</v>
      </c>
      <c r="B2739" s="4">
        <v>45556</v>
      </c>
      <c r="C2739" s="3"/>
      <c r="D2739" s="5" t="s">
        <v>4767</v>
      </c>
      <c r="E2739" s="3" t="s">
        <v>70</v>
      </c>
      <c r="F2739" s="3">
        <v>7</v>
      </c>
      <c r="G2739" s="3">
        <v>7</v>
      </c>
      <c r="H2739" s="4">
        <v>43672</v>
      </c>
      <c r="I2739" s="3" t="s">
        <v>71</v>
      </c>
      <c r="J2739" s="3" t="s">
        <v>55</v>
      </c>
      <c r="K2739" s="3" t="s">
        <v>28</v>
      </c>
      <c r="L2739" s="5"/>
      <c r="M2739" s="5"/>
      <c r="N2739" s="3" t="e">
        <f>IF(L2739="Availability", 0, IF(AND(#REF!="Y", OR(F2739&gt;2,#REF!&gt; 0)), 1, 0))</f>
        <v>#REF!</v>
      </c>
      <c r="O2739" s="5"/>
      <c r="P2739" s="5"/>
      <c r="Q2739" s="5"/>
      <c r="R2739" s="10"/>
      <c r="S2739" s="3">
        <f>_xlfn.XLOOKUP(E2739,DelayData!C:C,DelayData!E:E,"Not Found")</f>
        <v>27</v>
      </c>
      <c r="T2739" s="3">
        <f>tbl_master[[#This Row],[Delay Mins]]</f>
        <v>27</v>
      </c>
      <c r="U2739" s="41">
        <f t="shared" si="171"/>
        <v>12</v>
      </c>
      <c r="V2739" s="41" t="e" cm="1">
        <f t="array" aca="1" ref="V2739" ca="1">IF(V5COUNT(S2739:S2741)&lt;3,"",AVERAGE(S2739:S2741))</f>
        <v>#NAME?</v>
      </c>
      <c r="W2739" s="41" t="e">
        <f t="shared" ca="1" si="172"/>
        <v>#NAME?</v>
      </c>
      <c r="X2739" s="41" t="e">
        <f t="shared" ca="1" si="173"/>
        <v>#NAME?</v>
      </c>
      <c r="Y2739" s="44" t="e">
        <f t="shared" ca="1" si="174"/>
        <v>#NAME?</v>
      </c>
    </row>
    <row r="2740" spans="1:25" ht="135" hidden="1" x14ac:dyDescent="0.25">
      <c r="A2740" s="3" t="s">
        <v>4768</v>
      </c>
      <c r="B2740" s="4">
        <v>45556</v>
      </c>
      <c r="C2740" s="3"/>
      <c r="D2740" s="5" t="s">
        <v>4769</v>
      </c>
      <c r="E2740" s="3" t="s">
        <v>133</v>
      </c>
      <c r="F2740" s="3">
        <v>6</v>
      </c>
      <c r="G2740" s="3">
        <v>6</v>
      </c>
      <c r="H2740" s="4">
        <v>43714</v>
      </c>
      <c r="I2740" s="3" t="s">
        <v>54</v>
      </c>
      <c r="J2740" s="3"/>
      <c r="K2740" s="3" t="s">
        <v>34</v>
      </c>
      <c r="L2740" s="5"/>
      <c r="M2740" s="5"/>
      <c r="N2740" s="3" t="e">
        <f>IF(L2740="Availability", 0, IF(AND(#REF!="Y", OR(F2740&gt;2,#REF!&gt; 0)), 1, 0))</f>
        <v>#REF!</v>
      </c>
      <c r="O2740" s="5"/>
      <c r="P2740" s="5"/>
      <c r="Q2740" s="5"/>
      <c r="R2740" s="10"/>
      <c r="S2740" s="3">
        <f>_xlfn.XLOOKUP(E2740,DelayData!C:C,DelayData!E:E,"Not Found")</f>
        <v>101</v>
      </c>
      <c r="T2740" s="3">
        <f>tbl_master[[#This Row],[Delay Mins]]</f>
        <v>101</v>
      </c>
      <c r="U2740" s="41">
        <f t="shared" si="171"/>
        <v>27</v>
      </c>
      <c r="V2740" s="41" t="e" cm="1">
        <f t="array" aca="1" ref="V2740" ca="1">IF(V5COUNT(S2740:S2742)&lt;3,"",AVERAGE(S2740:S2742))</f>
        <v>#NAME?</v>
      </c>
      <c r="W2740" s="41" t="e">
        <f t="shared" ca="1" si="172"/>
        <v>#NAME?</v>
      </c>
      <c r="X2740" s="41" t="e">
        <f t="shared" ca="1" si="173"/>
        <v>#NAME?</v>
      </c>
      <c r="Y2740" s="44" t="e">
        <f t="shared" ca="1" si="174"/>
        <v>#NAME?</v>
      </c>
    </row>
    <row r="2741" spans="1:25" ht="60" hidden="1" x14ac:dyDescent="0.25">
      <c r="A2741" s="3" t="s">
        <v>4770</v>
      </c>
      <c r="B2741" s="4">
        <v>45555</v>
      </c>
      <c r="C2741" s="3"/>
      <c r="D2741" s="5" t="s">
        <v>4090</v>
      </c>
      <c r="E2741" s="3" t="s">
        <v>1056</v>
      </c>
      <c r="F2741" s="3">
        <v>8</v>
      </c>
      <c r="G2741" s="3">
        <v>15</v>
      </c>
      <c r="H2741" s="4">
        <v>43550</v>
      </c>
      <c r="I2741" s="3" t="s">
        <v>26</v>
      </c>
      <c r="J2741" s="3" t="s">
        <v>163</v>
      </c>
      <c r="K2741" s="3" t="s">
        <v>28</v>
      </c>
      <c r="L2741" s="5"/>
      <c r="M2741" s="5"/>
      <c r="N2741" s="3" t="e">
        <f>IF(L2741="Availability", 0, IF(AND(#REF!="Y", OR(F2741&gt;2,#REF!&gt; 0)), 1, 0))</f>
        <v>#REF!</v>
      </c>
      <c r="O2741" s="5"/>
      <c r="P2741" s="5"/>
      <c r="Q2741" s="5"/>
      <c r="R2741" s="10"/>
      <c r="S2741" s="3">
        <f>_xlfn.XLOOKUP(E2741,DelayData!C:C,DelayData!E:E,"Not Found")</f>
        <v>5</v>
      </c>
      <c r="T2741" s="3">
        <f>tbl_master[[#This Row],[Delay Mins]]</f>
        <v>5</v>
      </c>
      <c r="U2741" s="41">
        <f t="shared" si="171"/>
        <v>101</v>
      </c>
      <c r="V2741" s="41" t="e" cm="1">
        <f t="array" aca="1" ref="V2741" ca="1">IF(V5COUNT(S2741:S2743)&lt;3,"",AVERAGE(S2741:S2743))</f>
        <v>#NAME?</v>
      </c>
      <c r="W2741" s="41" t="e">
        <f t="shared" ca="1" si="172"/>
        <v>#NAME?</v>
      </c>
      <c r="X2741" s="41" t="e">
        <f t="shared" ca="1" si="173"/>
        <v>#NAME?</v>
      </c>
      <c r="Y2741" s="44" t="e">
        <f t="shared" ca="1" si="174"/>
        <v>#NAME?</v>
      </c>
    </row>
    <row r="2742" spans="1:25" ht="75" hidden="1" x14ac:dyDescent="0.25">
      <c r="A2742" s="3" t="s">
        <v>4771</v>
      </c>
      <c r="B2742" s="4">
        <v>45554</v>
      </c>
      <c r="C2742" s="3"/>
      <c r="D2742" s="5" t="s">
        <v>4772</v>
      </c>
      <c r="E2742" s="3" t="s">
        <v>133</v>
      </c>
      <c r="F2742" s="3">
        <v>11</v>
      </c>
      <c r="G2742" s="3">
        <v>11</v>
      </c>
      <c r="H2742" s="4">
        <v>44013</v>
      </c>
      <c r="I2742" s="3" t="s">
        <v>54</v>
      </c>
      <c r="J2742" s="3" t="s">
        <v>55</v>
      </c>
      <c r="K2742" s="3" t="s">
        <v>28</v>
      </c>
      <c r="L2742" s="5"/>
      <c r="M2742" s="5"/>
      <c r="N2742" s="3" t="e">
        <f>IF(L2742="Availability", 0, IF(AND(#REF!="Y", OR(F2742&gt;2,#REF!&gt; 0)), 1, 0))</f>
        <v>#REF!</v>
      </c>
      <c r="O2742" s="5"/>
      <c r="P2742" s="5"/>
      <c r="Q2742" s="5"/>
      <c r="R2742" s="10"/>
      <c r="S2742" s="3">
        <f>_xlfn.XLOOKUP(E2742,DelayData!C:C,DelayData!E:E,"Not Found")</f>
        <v>101</v>
      </c>
      <c r="T2742" s="3">
        <f>tbl_master[[#This Row],[Delay Mins]]</f>
        <v>101</v>
      </c>
      <c r="U2742" s="41">
        <f t="shared" si="171"/>
        <v>5</v>
      </c>
      <c r="V2742" s="41" t="e" cm="1">
        <f t="array" aca="1" ref="V2742" ca="1">IF(V5COUNT(S2742:S2744)&lt;3,"",AVERAGE(S2742:S2744))</f>
        <v>#NAME?</v>
      </c>
      <c r="W2742" s="41" t="e">
        <f t="shared" ca="1" si="172"/>
        <v>#NAME?</v>
      </c>
      <c r="X2742" s="41" t="e">
        <f t="shared" ca="1" si="173"/>
        <v>#NAME?</v>
      </c>
      <c r="Y2742" s="44" t="e">
        <f t="shared" ca="1" si="174"/>
        <v>#NAME?</v>
      </c>
    </row>
    <row r="2743" spans="1:25" ht="75" hidden="1" x14ac:dyDescent="0.25">
      <c r="A2743" s="3" t="s">
        <v>4773</v>
      </c>
      <c r="B2743" s="4">
        <v>45554</v>
      </c>
      <c r="C2743" s="3"/>
      <c r="D2743" s="5" t="s">
        <v>2874</v>
      </c>
      <c r="E2743" s="3" t="s">
        <v>177</v>
      </c>
      <c r="F2743" s="3">
        <v>20</v>
      </c>
      <c r="G2743" s="3">
        <v>23</v>
      </c>
      <c r="H2743" s="4">
        <v>43808</v>
      </c>
      <c r="I2743" s="3" t="s">
        <v>39</v>
      </c>
      <c r="J2743" s="3" t="s">
        <v>361</v>
      </c>
      <c r="K2743" s="3" t="s">
        <v>28</v>
      </c>
      <c r="L2743" s="5"/>
      <c r="M2743" s="5"/>
      <c r="N2743" s="3" t="e">
        <f>IF(L2743="Availability", 0, IF(AND(#REF!="Y", OR(F2743&gt;2,#REF!&gt; 0)), 1, 0))</f>
        <v>#REF!</v>
      </c>
      <c r="O2743" s="5"/>
      <c r="P2743" s="5"/>
      <c r="Q2743" s="5"/>
      <c r="R2743" s="10"/>
      <c r="S2743" s="3">
        <f>_xlfn.XLOOKUP(E2743,DelayData!C:C,DelayData!E:E,"Not Found")</f>
        <v>8</v>
      </c>
      <c r="T2743" s="3">
        <f>tbl_master[[#This Row],[Delay Mins]]</f>
        <v>8</v>
      </c>
      <c r="U2743" s="41">
        <f t="shared" si="171"/>
        <v>101</v>
      </c>
      <c r="V2743" s="41" t="e" cm="1">
        <f t="array" aca="1" ref="V2743" ca="1">IF(V5COUNT(S2743:S2745)&lt;3,"",AVERAGE(S2743:S2745))</f>
        <v>#NAME?</v>
      </c>
      <c r="W2743" s="41" t="e">
        <f t="shared" ca="1" si="172"/>
        <v>#NAME?</v>
      </c>
      <c r="X2743" s="41" t="e">
        <f t="shared" ca="1" si="173"/>
        <v>#NAME?</v>
      </c>
      <c r="Y2743" s="44" t="e">
        <f t="shared" ca="1" si="174"/>
        <v>#NAME?</v>
      </c>
    </row>
    <row r="2744" spans="1:25" ht="30" hidden="1" x14ac:dyDescent="0.25">
      <c r="A2744" s="3" t="s">
        <v>4774</v>
      </c>
      <c r="B2744" s="4">
        <v>45553</v>
      </c>
      <c r="C2744" s="3"/>
      <c r="D2744" s="5"/>
      <c r="E2744" s="3"/>
      <c r="F2744" s="3"/>
      <c r="G2744" s="3">
        <v>0</v>
      </c>
      <c r="H2744" s="3"/>
      <c r="I2744" s="3"/>
      <c r="J2744" s="3"/>
      <c r="K2744" s="3"/>
      <c r="L2744" s="5"/>
      <c r="M2744" s="5"/>
      <c r="N2744" s="3" t="e">
        <f>IF(L2744="Availability", 0, IF(AND(#REF!="Y", OR(F2744&gt;2,#REF!&gt; 0)), 1, 0))</f>
        <v>#REF!</v>
      </c>
      <c r="O2744" s="5"/>
      <c r="P2744" s="5"/>
      <c r="Q2744" s="5"/>
      <c r="R2744" s="10"/>
      <c r="S2744" s="3" t="str">
        <f>_xlfn.XLOOKUP(E2744,DelayData!C:C,DelayData!E:E,"Not Found")</f>
        <v>Not Found</v>
      </c>
      <c r="T2744" s="3" t="str">
        <f>tbl_master[[#This Row],[Delay Mins]]</f>
        <v>Not Found</v>
      </c>
      <c r="U2744" s="41">
        <f t="shared" si="171"/>
        <v>8</v>
      </c>
      <c r="V2744" s="41" t="e" cm="1">
        <f t="array" aca="1" ref="V2744" ca="1">IF(V5COUNT(S2744:S2746)&lt;3,"",AVERAGE(S2744:S2746))</f>
        <v>#NAME?</v>
      </c>
      <c r="W2744" s="41" t="e">
        <f t="shared" ca="1" si="172"/>
        <v>#VALUE!</v>
      </c>
      <c r="X2744" s="41" t="e">
        <f t="shared" ca="1" si="173"/>
        <v>#VALUE!</v>
      </c>
      <c r="Y2744" s="44" t="e">
        <f t="shared" ca="1" si="174"/>
        <v>#VALUE!</v>
      </c>
    </row>
    <row r="2745" spans="1:25" ht="45" hidden="1" x14ac:dyDescent="0.25">
      <c r="A2745" s="3" t="s">
        <v>4775</v>
      </c>
      <c r="B2745" s="4">
        <v>45553</v>
      </c>
      <c r="C2745" s="3"/>
      <c r="D2745" s="5" t="s">
        <v>4180</v>
      </c>
      <c r="E2745" s="3" t="s">
        <v>76</v>
      </c>
      <c r="F2745" s="3">
        <v>11</v>
      </c>
      <c r="G2745" s="3">
        <v>39</v>
      </c>
      <c r="H2745" s="4">
        <v>43686</v>
      </c>
      <c r="I2745" s="3" t="s">
        <v>39</v>
      </c>
      <c r="J2745" s="3" t="s">
        <v>170</v>
      </c>
      <c r="K2745" s="3" t="s">
        <v>28</v>
      </c>
      <c r="L2745" s="5"/>
      <c r="M2745" s="5"/>
      <c r="N2745" s="3" t="e">
        <f>IF(L2745="Availability", 0, IF(AND(#REF!="Y", OR(F2745&gt;2,#REF!&gt; 0)), 1, 0))</f>
        <v>#REF!</v>
      </c>
      <c r="O2745" s="5"/>
      <c r="P2745" s="5"/>
      <c r="Q2745" s="5"/>
      <c r="R2745" s="10"/>
      <c r="S2745" s="3">
        <f>_xlfn.XLOOKUP(E2745,DelayData!C:C,DelayData!E:E,"Not Found")</f>
        <v>0</v>
      </c>
      <c r="T2745" s="3">
        <f>tbl_master[[#This Row],[Delay Mins]]</f>
        <v>0</v>
      </c>
      <c r="U2745" s="41" t="str">
        <f t="shared" si="171"/>
        <v>Not Found</v>
      </c>
      <c r="V2745" s="41" t="e" cm="1">
        <f t="array" aca="1" ref="V2745" ca="1">IF(V5COUNT(S2745:S2747)&lt;3,"",AVERAGE(S2745:S2747))</f>
        <v>#NAME?</v>
      </c>
      <c r="W2745" s="41" t="e">
        <f t="shared" ca="1" si="172"/>
        <v>#VALUE!</v>
      </c>
      <c r="X2745" s="41" t="e">
        <f t="shared" ca="1" si="173"/>
        <v>#VALUE!</v>
      </c>
      <c r="Y2745" s="44" t="e">
        <f t="shared" ca="1" si="174"/>
        <v>#VALUE!</v>
      </c>
    </row>
    <row r="2746" spans="1:25" ht="30" hidden="1" x14ac:dyDescent="0.25">
      <c r="A2746" s="3" t="s">
        <v>4776</v>
      </c>
      <c r="B2746" s="4">
        <v>45553</v>
      </c>
      <c r="C2746" s="3"/>
      <c r="D2746" s="5"/>
      <c r="E2746" s="3" t="s">
        <v>95</v>
      </c>
      <c r="F2746" s="3">
        <v>16</v>
      </c>
      <c r="G2746" s="3">
        <v>25</v>
      </c>
      <c r="H2746" s="3"/>
      <c r="I2746" s="3" t="s">
        <v>33</v>
      </c>
      <c r="J2746" s="3" t="s">
        <v>27</v>
      </c>
      <c r="K2746" s="3" t="s">
        <v>28</v>
      </c>
      <c r="L2746" s="5"/>
      <c r="M2746" s="5"/>
      <c r="N2746" s="3" t="e">
        <f>IF(L2746="Availability", 0, IF(AND(#REF!="Y", OR(F2746&gt;2,#REF!&gt; 0)), 1, 0))</f>
        <v>#REF!</v>
      </c>
      <c r="O2746" s="5"/>
      <c r="P2746" s="5"/>
      <c r="Q2746" s="5"/>
      <c r="R2746" s="10"/>
      <c r="S2746" s="3">
        <f>_xlfn.XLOOKUP(E2746,DelayData!C:C,DelayData!E:E,"Not Found")</f>
        <v>0</v>
      </c>
      <c r="T2746" s="3">
        <f>tbl_master[[#This Row],[Delay Mins]]</f>
        <v>0</v>
      </c>
      <c r="U2746" s="41">
        <f t="shared" si="171"/>
        <v>0</v>
      </c>
      <c r="V2746" s="41" t="e" cm="1">
        <f t="array" aca="1" ref="V2746" ca="1">IF(V5COUNT(S2746:S2748)&lt;3,"",AVERAGE(S2746:S2748))</f>
        <v>#NAME?</v>
      </c>
      <c r="W2746" s="41" t="e">
        <f t="shared" ca="1" si="172"/>
        <v>#NAME?</v>
      </c>
      <c r="X2746" s="41" t="e">
        <f t="shared" ca="1" si="173"/>
        <v>#NAME?</v>
      </c>
      <c r="Y2746" s="44" t="e">
        <f t="shared" ca="1" si="174"/>
        <v>#NAME?</v>
      </c>
    </row>
    <row r="2747" spans="1:25" ht="30" hidden="1" x14ac:dyDescent="0.25">
      <c r="A2747" s="3" t="s">
        <v>4777</v>
      </c>
      <c r="B2747" s="4">
        <v>45553</v>
      </c>
      <c r="C2747" s="3"/>
      <c r="D2747" s="5"/>
      <c r="E2747" s="3" t="s">
        <v>48</v>
      </c>
      <c r="F2747" s="3">
        <v>17</v>
      </c>
      <c r="G2747" s="3">
        <v>60</v>
      </c>
      <c r="H2747" s="3"/>
      <c r="I2747" s="3" t="s">
        <v>88</v>
      </c>
      <c r="J2747" s="3" t="s">
        <v>163</v>
      </c>
      <c r="K2747" s="3" t="s">
        <v>28</v>
      </c>
      <c r="L2747" s="5"/>
      <c r="M2747" s="5"/>
      <c r="N2747" s="3" t="e">
        <f>IF(L2747="Availability", 0, IF(AND(#REF!="Y", OR(F2747&gt;2,#REF!&gt; 0)), 1, 0))</f>
        <v>#REF!</v>
      </c>
      <c r="O2747" s="5"/>
      <c r="P2747" s="5"/>
      <c r="Q2747" s="5"/>
      <c r="R2747" s="10"/>
      <c r="S2747" s="3">
        <f>_xlfn.XLOOKUP(E2747,DelayData!C:C,DelayData!E:E,"Not Found")</f>
        <v>0</v>
      </c>
      <c r="T2747" s="3">
        <f>tbl_master[[#This Row],[Delay Mins]]</f>
        <v>0</v>
      </c>
      <c r="U2747" s="41">
        <f t="shared" si="171"/>
        <v>0</v>
      </c>
      <c r="V2747" s="41" t="e" cm="1">
        <f t="array" aca="1" ref="V2747" ca="1">IF(V5COUNT(S2747:S2749)&lt;3,"",AVERAGE(S2747:S2749))</f>
        <v>#NAME?</v>
      </c>
      <c r="W2747" s="41" t="e">
        <f t="shared" ca="1" si="172"/>
        <v>#NAME?</v>
      </c>
      <c r="X2747" s="41" t="e">
        <f t="shared" ca="1" si="173"/>
        <v>#NAME?</v>
      </c>
      <c r="Y2747" s="44" t="e">
        <f t="shared" ca="1" si="174"/>
        <v>#NAME?</v>
      </c>
    </row>
    <row r="2748" spans="1:25" ht="60" hidden="1" x14ac:dyDescent="0.25">
      <c r="A2748" s="3" t="s">
        <v>4778</v>
      </c>
      <c r="B2748" s="4">
        <v>45553</v>
      </c>
      <c r="C2748" s="3"/>
      <c r="D2748" s="5" t="s">
        <v>4090</v>
      </c>
      <c r="E2748" s="3" t="s">
        <v>43</v>
      </c>
      <c r="F2748" s="3">
        <v>5</v>
      </c>
      <c r="G2748" s="3">
        <v>5</v>
      </c>
      <c r="H2748" s="4">
        <v>43536</v>
      </c>
      <c r="I2748" s="3" t="s">
        <v>26</v>
      </c>
      <c r="J2748" s="3" t="s">
        <v>285</v>
      </c>
      <c r="K2748" s="3" t="s">
        <v>28</v>
      </c>
      <c r="L2748" s="5"/>
      <c r="M2748" s="5"/>
      <c r="N2748" s="3" t="e">
        <f>IF(L2748="Availability", 0, IF(AND(#REF!="Y", OR(F2748&gt;2,#REF!&gt; 0)), 1, 0))</f>
        <v>#REF!</v>
      </c>
      <c r="O2748" s="5"/>
      <c r="P2748" s="5"/>
      <c r="Q2748" s="5"/>
      <c r="R2748" s="10"/>
      <c r="S2748" s="3">
        <f>_xlfn.XLOOKUP(E2748,DelayData!C:C,DelayData!E:E,"Not Found")</f>
        <v>0</v>
      </c>
      <c r="T2748" s="3">
        <f>tbl_master[[#This Row],[Delay Mins]]</f>
        <v>0</v>
      </c>
      <c r="U2748" s="41">
        <f t="shared" si="171"/>
        <v>0</v>
      </c>
      <c r="V2748" s="41" t="e" cm="1">
        <f t="array" aca="1" ref="V2748" ca="1">IF(V5COUNT(S2748:S2750)&lt;3,"",AVERAGE(S2748:S2750))</f>
        <v>#NAME?</v>
      </c>
      <c r="W2748" s="41" t="e">
        <f t="shared" ca="1" si="172"/>
        <v>#NAME?</v>
      </c>
      <c r="X2748" s="41" t="e">
        <f t="shared" ca="1" si="173"/>
        <v>#NAME?</v>
      </c>
      <c r="Y2748" s="44" t="e">
        <f t="shared" ca="1" si="174"/>
        <v>#NAME?</v>
      </c>
    </row>
    <row r="2749" spans="1:25" ht="75" hidden="1" x14ac:dyDescent="0.25">
      <c r="A2749" s="3" t="s">
        <v>4779</v>
      </c>
      <c r="B2749" s="4">
        <v>45551</v>
      </c>
      <c r="C2749" s="3"/>
      <c r="D2749" s="5" t="s">
        <v>4780</v>
      </c>
      <c r="E2749" s="3" t="s">
        <v>2507</v>
      </c>
      <c r="F2749" s="3">
        <v>14</v>
      </c>
      <c r="G2749" s="3">
        <v>14</v>
      </c>
      <c r="H2749" s="4">
        <v>43550</v>
      </c>
      <c r="I2749" s="3" t="s">
        <v>54</v>
      </c>
      <c r="J2749" s="3" t="s">
        <v>55</v>
      </c>
      <c r="K2749" s="3" t="s">
        <v>28</v>
      </c>
      <c r="L2749" s="5"/>
      <c r="M2749" s="5"/>
      <c r="N2749" s="3" t="e">
        <f>IF(L2749="Availability", 0, IF(AND(#REF!="Y", OR(F2749&gt;2,#REF!&gt; 0)), 1, 0))</f>
        <v>#REF!</v>
      </c>
      <c r="O2749" s="5"/>
      <c r="P2749" s="5"/>
      <c r="Q2749" s="5"/>
      <c r="R2749" s="10"/>
      <c r="S2749" s="3" t="str">
        <f>_xlfn.XLOOKUP(E2749,DelayData!C:C,DelayData!E:E,"Not Found")</f>
        <v>Not Found</v>
      </c>
      <c r="T2749" s="3" t="str">
        <f>tbl_master[[#This Row],[Delay Mins]]</f>
        <v>Not Found</v>
      </c>
      <c r="U2749" s="41">
        <f t="shared" si="171"/>
        <v>0</v>
      </c>
      <c r="V2749" s="41" t="e" cm="1">
        <f t="array" aca="1" ref="V2749" ca="1">IF(V5COUNT(S2749:S2751)&lt;3,"",AVERAGE(S2749:S2751))</f>
        <v>#NAME?</v>
      </c>
      <c r="W2749" s="41" t="e">
        <f t="shared" ca="1" si="172"/>
        <v>#VALUE!</v>
      </c>
      <c r="X2749" s="41" t="e">
        <f t="shared" ca="1" si="173"/>
        <v>#VALUE!</v>
      </c>
      <c r="Y2749" s="44" t="e">
        <f t="shared" ca="1" si="174"/>
        <v>#VALUE!</v>
      </c>
    </row>
    <row r="2750" spans="1:25" ht="90" hidden="1" x14ac:dyDescent="0.25">
      <c r="A2750" s="3" t="s">
        <v>4781</v>
      </c>
      <c r="B2750" s="4">
        <v>45551</v>
      </c>
      <c r="C2750" s="3"/>
      <c r="D2750" s="5" t="s">
        <v>4782</v>
      </c>
      <c r="E2750" s="3" t="s">
        <v>146</v>
      </c>
      <c r="F2750" s="3">
        <v>10</v>
      </c>
      <c r="G2750" s="3">
        <v>10</v>
      </c>
      <c r="H2750" s="4">
        <v>43943</v>
      </c>
      <c r="I2750" s="3" t="s">
        <v>54</v>
      </c>
      <c r="J2750" s="3" t="s">
        <v>55</v>
      </c>
      <c r="K2750" s="3" t="s">
        <v>28</v>
      </c>
      <c r="L2750" s="5"/>
      <c r="M2750" s="5"/>
      <c r="N2750" s="3" t="e">
        <f>IF(L2750="Availability", 0, IF(AND(#REF!="Y", OR(F2750&gt;2,#REF!&gt; 0)), 1, 0))</f>
        <v>#REF!</v>
      </c>
      <c r="O2750" s="5"/>
      <c r="P2750" s="5"/>
      <c r="Q2750" s="5"/>
      <c r="R2750" s="10"/>
      <c r="S2750" s="3">
        <f>_xlfn.XLOOKUP(E2750,DelayData!C:C,DelayData!E:E,"Not Found")</f>
        <v>6</v>
      </c>
      <c r="T2750" s="3">
        <f>tbl_master[[#This Row],[Delay Mins]]</f>
        <v>6</v>
      </c>
      <c r="U2750" s="41" t="str">
        <f t="shared" si="171"/>
        <v>Not Found</v>
      </c>
      <c r="V2750" s="41" t="e" cm="1">
        <f t="array" aca="1" ref="V2750" ca="1">IF(V5COUNT(S2750:S2752)&lt;3,"",AVERAGE(S2750:S2752))</f>
        <v>#NAME?</v>
      </c>
      <c r="W2750" s="41" t="e">
        <f t="shared" ca="1" si="172"/>
        <v>#VALUE!</v>
      </c>
      <c r="X2750" s="41" t="e">
        <f t="shared" ca="1" si="173"/>
        <v>#VALUE!</v>
      </c>
      <c r="Y2750" s="44" t="e">
        <f t="shared" ca="1" si="174"/>
        <v>#VALUE!</v>
      </c>
    </row>
    <row r="2751" spans="1:25" ht="165" hidden="1" x14ac:dyDescent="0.25">
      <c r="A2751" s="3" t="s">
        <v>4783</v>
      </c>
      <c r="B2751" s="4">
        <v>45550</v>
      </c>
      <c r="C2751" s="3"/>
      <c r="D2751" s="5" t="s">
        <v>4784</v>
      </c>
      <c r="E2751" s="3" t="s">
        <v>99</v>
      </c>
      <c r="F2751" s="3">
        <v>11</v>
      </c>
      <c r="G2751" s="3">
        <v>19</v>
      </c>
      <c r="H2751" s="4">
        <v>43819</v>
      </c>
      <c r="I2751" s="3" t="s">
        <v>385</v>
      </c>
      <c r="J2751" s="3" t="s">
        <v>254</v>
      </c>
      <c r="K2751" s="3" t="s">
        <v>28</v>
      </c>
      <c r="L2751" s="5"/>
      <c r="M2751" s="5"/>
      <c r="N2751" s="3" t="e">
        <f>IF(L2751="Availability", 0, IF(AND(#REF!="Y", OR(F2751&gt;2,#REF!&gt; 0)), 1, 0))</f>
        <v>#REF!</v>
      </c>
      <c r="O2751" s="5"/>
      <c r="P2751" s="5"/>
      <c r="Q2751" s="5"/>
      <c r="R2751" s="10"/>
      <c r="S2751" s="3">
        <f>_xlfn.XLOOKUP(E2751,DelayData!C:C,DelayData!E:E,"Not Found")</f>
        <v>12</v>
      </c>
      <c r="T2751" s="3">
        <f>tbl_master[[#This Row],[Delay Mins]]</f>
        <v>12</v>
      </c>
      <c r="U2751" s="41">
        <f t="shared" si="171"/>
        <v>6</v>
      </c>
      <c r="V2751" s="41" t="e" cm="1">
        <f t="array" aca="1" ref="V2751" ca="1">IF(V5COUNT(S2751:S2753)&lt;3,"",AVERAGE(S2751:S2753))</f>
        <v>#NAME?</v>
      </c>
      <c r="W2751" s="41" t="e">
        <f t="shared" ca="1" si="172"/>
        <v>#NAME?</v>
      </c>
      <c r="X2751" s="41" t="e">
        <f t="shared" ca="1" si="173"/>
        <v>#NAME?</v>
      </c>
      <c r="Y2751" s="44" t="e">
        <f t="shared" ca="1" si="174"/>
        <v>#NAME?</v>
      </c>
    </row>
    <row r="2752" spans="1:25" ht="75" hidden="1" x14ac:dyDescent="0.25">
      <c r="A2752" s="3" t="s">
        <v>4785</v>
      </c>
      <c r="B2752" s="4">
        <v>45550</v>
      </c>
      <c r="C2752" s="3"/>
      <c r="D2752" s="5" t="s">
        <v>4516</v>
      </c>
      <c r="E2752" s="3" t="s">
        <v>95</v>
      </c>
      <c r="F2752" s="3">
        <v>9</v>
      </c>
      <c r="G2752" s="3">
        <v>13</v>
      </c>
      <c r="H2752" s="4">
        <v>43783</v>
      </c>
      <c r="I2752" s="3" t="s">
        <v>39</v>
      </c>
      <c r="J2752" s="3" t="s">
        <v>129</v>
      </c>
      <c r="K2752" s="3" t="s">
        <v>28</v>
      </c>
      <c r="L2752" s="5"/>
      <c r="M2752" s="5"/>
      <c r="N2752" s="3" t="e">
        <f>IF(L2752="Availability", 0, IF(AND(#REF!="Y", OR(F2752&gt;2,#REF!&gt; 0)), 1, 0))</f>
        <v>#REF!</v>
      </c>
      <c r="O2752" s="5"/>
      <c r="P2752" s="5"/>
      <c r="Q2752" s="5"/>
      <c r="R2752" s="10"/>
      <c r="S2752" s="3">
        <f>_xlfn.XLOOKUP(E2752,DelayData!C:C,DelayData!E:E,"Not Found")</f>
        <v>0</v>
      </c>
      <c r="T2752" s="3">
        <f>tbl_master[[#This Row],[Delay Mins]]</f>
        <v>0</v>
      </c>
      <c r="U2752" s="41">
        <f t="shared" si="171"/>
        <v>12</v>
      </c>
      <c r="V2752" s="41" t="e" cm="1">
        <f t="array" aca="1" ref="V2752" ca="1">IF(V5COUNT(S2752:S2754)&lt;3,"",AVERAGE(S2752:S2754))</f>
        <v>#NAME?</v>
      </c>
      <c r="W2752" s="41" t="e">
        <f t="shared" ca="1" si="172"/>
        <v>#NAME?</v>
      </c>
      <c r="X2752" s="41" t="e">
        <f t="shared" ca="1" si="173"/>
        <v>#NAME?</v>
      </c>
      <c r="Y2752" s="44" t="e">
        <f t="shared" ca="1" si="174"/>
        <v>#NAME?</v>
      </c>
    </row>
    <row r="2753" spans="1:25" ht="135" hidden="1" x14ac:dyDescent="0.25">
      <c r="A2753" s="3" t="s">
        <v>4786</v>
      </c>
      <c r="B2753" s="4">
        <v>45550</v>
      </c>
      <c r="C2753" s="3"/>
      <c r="D2753" s="5" t="s">
        <v>4787</v>
      </c>
      <c r="E2753" s="3" t="s">
        <v>1373</v>
      </c>
      <c r="F2753" s="3">
        <v>8</v>
      </c>
      <c r="G2753" s="3">
        <v>8</v>
      </c>
      <c r="H2753" s="4">
        <v>43805</v>
      </c>
      <c r="I2753" s="3" t="s">
        <v>80</v>
      </c>
      <c r="J2753" s="3" t="s">
        <v>199</v>
      </c>
      <c r="K2753" s="3" t="s">
        <v>28</v>
      </c>
      <c r="L2753" s="5"/>
      <c r="M2753" s="5"/>
      <c r="N2753" s="3" t="e">
        <f>IF(L2753="Availability", 0, IF(AND(#REF!="Y", OR(F2753&gt;2,#REF!&gt; 0)), 1, 0))</f>
        <v>#REF!</v>
      </c>
      <c r="O2753" s="5"/>
      <c r="P2753" s="5"/>
      <c r="Q2753" s="5"/>
      <c r="R2753" s="10"/>
      <c r="S2753" s="3">
        <f>_xlfn.XLOOKUP(E2753,DelayData!C:C,DelayData!E:E,"Not Found")</f>
        <v>0</v>
      </c>
      <c r="T2753" s="3">
        <f>tbl_master[[#This Row],[Delay Mins]]</f>
        <v>0</v>
      </c>
      <c r="U2753" s="41">
        <f t="shared" si="171"/>
        <v>0</v>
      </c>
      <c r="V2753" s="41" t="e" cm="1">
        <f t="array" aca="1" ref="V2753" ca="1">IF(V5COUNT(S2753:S2755)&lt;3,"",AVERAGE(S2753:S2755))</f>
        <v>#NAME?</v>
      </c>
      <c r="W2753" s="41" t="e">
        <f t="shared" ca="1" si="172"/>
        <v>#NAME?</v>
      </c>
      <c r="X2753" s="41" t="e">
        <f t="shared" ca="1" si="173"/>
        <v>#NAME?</v>
      </c>
      <c r="Y2753" s="44" t="e">
        <f t="shared" ca="1" si="174"/>
        <v>#NAME?</v>
      </c>
    </row>
    <row r="2754" spans="1:25" ht="30" hidden="1" x14ac:dyDescent="0.25">
      <c r="A2754" s="3" t="s">
        <v>4788</v>
      </c>
      <c r="B2754" s="4">
        <v>45549</v>
      </c>
      <c r="C2754" s="3"/>
      <c r="D2754" s="5"/>
      <c r="E2754" s="3" t="s">
        <v>95</v>
      </c>
      <c r="F2754" s="3">
        <v>0</v>
      </c>
      <c r="G2754" s="3">
        <v>8</v>
      </c>
      <c r="H2754" s="3"/>
      <c r="I2754" s="3" t="s">
        <v>88</v>
      </c>
      <c r="J2754" s="3" t="s">
        <v>163</v>
      </c>
      <c r="K2754" s="3" t="s">
        <v>28</v>
      </c>
      <c r="L2754" s="5"/>
      <c r="M2754" s="5"/>
      <c r="N2754" s="3" t="e">
        <f>IF(L2754="Availability", 0, IF(AND(#REF!="Y", OR(F2754&gt;2,#REF!&gt; 0)), 1, 0))</f>
        <v>#REF!</v>
      </c>
      <c r="O2754" s="5"/>
      <c r="P2754" s="5"/>
      <c r="Q2754" s="5"/>
      <c r="R2754" s="10"/>
      <c r="S2754" s="3">
        <f>_xlfn.XLOOKUP(E2754,DelayData!C:C,DelayData!E:E,"Not Found")</f>
        <v>0</v>
      </c>
      <c r="T2754" s="3">
        <f>tbl_master[[#This Row],[Delay Mins]]</f>
        <v>0</v>
      </c>
      <c r="U2754" s="41">
        <f t="shared" ref="U2754:U2817" si="175">S2753</f>
        <v>0</v>
      </c>
      <c r="V2754" s="41" t="e" cm="1">
        <f t="array" aca="1" ref="V2754" ca="1">IF(V5COUNT(S2754:S2756)&lt;3,"",AVERAGE(S2754:S2756))</f>
        <v>#NAME?</v>
      </c>
      <c r="W2754" s="41" t="e">
        <f t="shared" ref="W2754:W2817" ca="1" si="176">0.5*T2754 + 0.3*U2754 + 0.2*V2754</f>
        <v>#NAME?</v>
      </c>
      <c r="X2754" s="41" t="e">
        <f t="shared" ref="X2754:X2817" ca="1" si="177">S2754 - W2754</f>
        <v>#NAME?</v>
      </c>
      <c r="Y2754" s="44" t="e">
        <f t="shared" ref="Y2754:Y2817" ca="1" si="178">ABS(S2754 - W2754)</f>
        <v>#NAME?</v>
      </c>
    </row>
    <row r="2755" spans="1:25" ht="75" hidden="1" x14ac:dyDescent="0.25">
      <c r="A2755" s="3" t="s">
        <v>4789</v>
      </c>
      <c r="B2755" s="4">
        <v>45549</v>
      </c>
      <c r="C2755" s="3"/>
      <c r="D2755" s="5" t="s">
        <v>4790</v>
      </c>
      <c r="E2755" s="3" t="s">
        <v>216</v>
      </c>
      <c r="F2755" s="3">
        <v>22</v>
      </c>
      <c r="G2755" s="3">
        <v>22</v>
      </c>
      <c r="H2755" s="4">
        <v>43819</v>
      </c>
      <c r="I2755" s="3" t="s">
        <v>217</v>
      </c>
      <c r="J2755" s="3" t="s">
        <v>55</v>
      </c>
      <c r="K2755" s="3" t="s">
        <v>28</v>
      </c>
      <c r="L2755" s="5"/>
      <c r="M2755" s="5"/>
      <c r="N2755" s="3" t="e">
        <f>IF(L2755="Availability", 0, IF(AND(#REF!="Y", OR(F2755&gt;2,#REF!&gt; 0)), 1, 0))</f>
        <v>#REF!</v>
      </c>
      <c r="O2755" s="5"/>
      <c r="P2755" s="5"/>
      <c r="Q2755" s="5"/>
      <c r="R2755" s="10"/>
      <c r="S2755" s="3">
        <f>_xlfn.XLOOKUP(E2755,DelayData!C:C,DelayData!E:E,"Not Found")</f>
        <v>3</v>
      </c>
      <c r="T2755" s="3">
        <f>tbl_master[[#This Row],[Delay Mins]]</f>
        <v>3</v>
      </c>
      <c r="U2755" s="41">
        <f t="shared" si="175"/>
        <v>0</v>
      </c>
      <c r="V2755" s="41" t="e" cm="1">
        <f t="array" aca="1" ref="V2755" ca="1">IF(V5COUNT(S2755:S2757)&lt;3,"",AVERAGE(S2755:S2757))</f>
        <v>#NAME?</v>
      </c>
      <c r="W2755" s="41" t="e">
        <f t="shared" ca="1" si="176"/>
        <v>#NAME?</v>
      </c>
      <c r="X2755" s="41" t="e">
        <f t="shared" ca="1" si="177"/>
        <v>#NAME?</v>
      </c>
      <c r="Y2755" s="44" t="e">
        <f t="shared" ca="1" si="178"/>
        <v>#NAME?</v>
      </c>
    </row>
    <row r="2756" spans="1:25" ht="75" hidden="1" x14ac:dyDescent="0.25">
      <c r="A2756" s="3" t="s">
        <v>4791</v>
      </c>
      <c r="B2756" s="4">
        <v>45548</v>
      </c>
      <c r="C2756" s="3"/>
      <c r="D2756" s="5" t="s">
        <v>4753</v>
      </c>
      <c r="E2756" s="3" t="s">
        <v>1289</v>
      </c>
      <c r="F2756" s="3">
        <v>8</v>
      </c>
      <c r="G2756" s="3">
        <v>11</v>
      </c>
      <c r="H2756" s="4">
        <v>44005</v>
      </c>
      <c r="I2756" s="3" t="s">
        <v>39</v>
      </c>
      <c r="J2756" s="3" t="s">
        <v>163</v>
      </c>
      <c r="K2756" s="3" t="s">
        <v>28</v>
      </c>
      <c r="L2756" s="5"/>
      <c r="M2756" s="5"/>
      <c r="N2756" s="3" t="e">
        <f>IF(L2756="Availability", 0, IF(AND(#REF!="Y", OR(F2756&gt;2,#REF!&gt; 0)), 1, 0))</f>
        <v>#REF!</v>
      </c>
      <c r="O2756" s="5"/>
      <c r="P2756" s="5"/>
      <c r="Q2756" s="5"/>
      <c r="R2756" s="10"/>
      <c r="S2756" s="3">
        <f>_xlfn.XLOOKUP(E2756,DelayData!C:C,DelayData!E:E,"Not Found")</f>
        <v>3</v>
      </c>
      <c r="T2756" s="3">
        <f>tbl_master[[#This Row],[Delay Mins]]</f>
        <v>3</v>
      </c>
      <c r="U2756" s="41">
        <f t="shared" si="175"/>
        <v>3</v>
      </c>
      <c r="V2756" s="41" t="e" cm="1">
        <f t="array" aca="1" ref="V2756" ca="1">IF(V5COUNT(S2756:S2758)&lt;3,"",AVERAGE(S2756:S2758))</f>
        <v>#NAME?</v>
      </c>
      <c r="W2756" s="41" t="e">
        <f t="shared" ca="1" si="176"/>
        <v>#NAME?</v>
      </c>
      <c r="X2756" s="41" t="e">
        <f t="shared" ca="1" si="177"/>
        <v>#NAME?</v>
      </c>
      <c r="Y2756" s="44" t="e">
        <f t="shared" ca="1" si="178"/>
        <v>#NAME?</v>
      </c>
    </row>
    <row r="2757" spans="1:25" ht="75" hidden="1" x14ac:dyDescent="0.25">
      <c r="A2757" s="3" t="s">
        <v>4792</v>
      </c>
      <c r="B2757" s="4">
        <v>45548</v>
      </c>
      <c r="C2757" s="3"/>
      <c r="D2757" s="5" t="s">
        <v>4793</v>
      </c>
      <c r="E2757" s="3" t="s">
        <v>133</v>
      </c>
      <c r="F2757" s="3">
        <v>32</v>
      </c>
      <c r="G2757" s="3">
        <v>32</v>
      </c>
      <c r="H2757" s="4">
        <v>43782</v>
      </c>
      <c r="I2757" s="3" t="s">
        <v>54</v>
      </c>
      <c r="J2757" s="3" t="s">
        <v>55</v>
      </c>
      <c r="K2757" s="3" t="s">
        <v>28</v>
      </c>
      <c r="L2757" s="5"/>
      <c r="M2757" s="5"/>
      <c r="N2757" s="3" t="e">
        <f>IF(L2757="Availability", 0, IF(AND(#REF!="Y", OR(F2757&gt;2,#REF!&gt; 0)), 1, 0))</f>
        <v>#REF!</v>
      </c>
      <c r="O2757" s="5"/>
      <c r="P2757" s="5"/>
      <c r="Q2757" s="5"/>
      <c r="R2757" s="10"/>
      <c r="S2757" s="3">
        <f>_xlfn.XLOOKUP(E2757,DelayData!C:C,DelayData!E:E,"Not Found")</f>
        <v>101</v>
      </c>
      <c r="T2757" s="3">
        <f>tbl_master[[#This Row],[Delay Mins]]</f>
        <v>101</v>
      </c>
      <c r="U2757" s="41">
        <f t="shared" si="175"/>
        <v>3</v>
      </c>
      <c r="V2757" s="41" t="e" cm="1">
        <f t="array" aca="1" ref="V2757" ca="1">IF(V5COUNT(S2757:S2759)&lt;3,"",AVERAGE(S2757:S2759))</f>
        <v>#NAME?</v>
      </c>
      <c r="W2757" s="41" t="e">
        <f t="shared" ca="1" si="176"/>
        <v>#NAME?</v>
      </c>
      <c r="X2757" s="41" t="e">
        <f t="shared" ca="1" si="177"/>
        <v>#NAME?</v>
      </c>
      <c r="Y2757" s="44" t="e">
        <f t="shared" ca="1" si="178"/>
        <v>#NAME?</v>
      </c>
    </row>
    <row r="2758" spans="1:25" ht="60" hidden="1" x14ac:dyDescent="0.25">
      <c r="A2758" s="3" t="s">
        <v>4794</v>
      </c>
      <c r="B2758" s="4">
        <v>45548</v>
      </c>
      <c r="C2758" s="3"/>
      <c r="D2758" s="5" t="s">
        <v>2417</v>
      </c>
      <c r="E2758" s="3" t="s">
        <v>387</v>
      </c>
      <c r="F2758" s="3">
        <v>8</v>
      </c>
      <c r="G2758" s="3">
        <v>8</v>
      </c>
      <c r="H2758" s="4">
        <v>43532</v>
      </c>
      <c r="I2758" s="3" t="s">
        <v>26</v>
      </c>
      <c r="J2758" s="3" t="s">
        <v>163</v>
      </c>
      <c r="K2758" s="3" t="s">
        <v>28</v>
      </c>
      <c r="L2758" s="5"/>
      <c r="M2758" s="5"/>
      <c r="N2758" s="3" t="e">
        <f>IF(L2758="Availability", 0, IF(AND(#REF!="Y", OR(F2758&gt;2,#REF!&gt; 0)), 1, 0))</f>
        <v>#REF!</v>
      </c>
      <c r="O2758" s="5"/>
      <c r="P2758" s="5"/>
      <c r="Q2758" s="5"/>
      <c r="R2758" s="10"/>
      <c r="S2758" s="3">
        <f>_xlfn.XLOOKUP(E2758,DelayData!C:C,DelayData!E:E,"Not Found")</f>
        <v>31</v>
      </c>
      <c r="T2758" s="3">
        <f>tbl_master[[#This Row],[Delay Mins]]</f>
        <v>31</v>
      </c>
      <c r="U2758" s="41">
        <f t="shared" si="175"/>
        <v>101</v>
      </c>
      <c r="V2758" s="41" t="e" cm="1">
        <f t="array" aca="1" ref="V2758" ca="1">IF(V5COUNT(S2758:S2760)&lt;3,"",AVERAGE(S2758:S2760))</f>
        <v>#NAME?</v>
      </c>
      <c r="W2758" s="41" t="e">
        <f t="shared" ca="1" si="176"/>
        <v>#NAME?</v>
      </c>
      <c r="X2758" s="41" t="e">
        <f t="shared" ca="1" si="177"/>
        <v>#NAME?</v>
      </c>
      <c r="Y2758" s="44" t="e">
        <f t="shared" ca="1" si="178"/>
        <v>#NAME?</v>
      </c>
    </row>
    <row r="2759" spans="1:25" ht="45" hidden="1" x14ac:dyDescent="0.25">
      <c r="A2759" s="3" t="s">
        <v>4795</v>
      </c>
      <c r="B2759" s="4">
        <v>45548</v>
      </c>
      <c r="C2759" s="3"/>
      <c r="D2759" s="5" t="s">
        <v>4796</v>
      </c>
      <c r="E2759" s="3" t="s">
        <v>4797</v>
      </c>
      <c r="F2759" s="3">
        <v>2.5</v>
      </c>
      <c r="G2759" s="3">
        <v>2.5</v>
      </c>
      <c r="H2759" s="4">
        <v>43536</v>
      </c>
      <c r="I2759" s="3" t="s">
        <v>26</v>
      </c>
      <c r="J2759" s="3" t="s">
        <v>129</v>
      </c>
      <c r="K2759" s="3" t="s">
        <v>28</v>
      </c>
      <c r="L2759" s="5"/>
      <c r="M2759" s="5"/>
      <c r="N2759" s="3" t="e">
        <f>IF(L2759="Availability", 0, IF(AND(#REF!="Y", OR(F2759&gt;2,#REF!&gt; 0)), 1, 0))</f>
        <v>#REF!</v>
      </c>
      <c r="O2759" s="5"/>
      <c r="P2759" s="5"/>
      <c r="Q2759" s="5"/>
      <c r="R2759" s="10"/>
      <c r="S2759" s="3">
        <f>_xlfn.XLOOKUP(E2759,DelayData!C:C,DelayData!E:E,"Not Found")</f>
        <v>0</v>
      </c>
      <c r="T2759" s="3">
        <f>tbl_master[[#This Row],[Delay Mins]]</f>
        <v>0</v>
      </c>
      <c r="U2759" s="41">
        <f t="shared" si="175"/>
        <v>31</v>
      </c>
      <c r="V2759" s="41" t="e" cm="1">
        <f t="array" aca="1" ref="V2759" ca="1">IF(V5COUNT(S2759:S2761)&lt;3,"",AVERAGE(S2759:S2761))</f>
        <v>#NAME?</v>
      </c>
      <c r="W2759" s="41" t="e">
        <f t="shared" ca="1" si="176"/>
        <v>#NAME?</v>
      </c>
      <c r="X2759" s="41" t="e">
        <f t="shared" ca="1" si="177"/>
        <v>#NAME?</v>
      </c>
      <c r="Y2759" s="44" t="e">
        <f t="shared" ca="1" si="178"/>
        <v>#NAME?</v>
      </c>
    </row>
    <row r="2760" spans="1:25" ht="30" hidden="1" x14ac:dyDescent="0.25">
      <c r="A2760" s="3" t="s">
        <v>4798</v>
      </c>
      <c r="B2760" s="4">
        <v>45548</v>
      </c>
      <c r="C2760" s="3"/>
      <c r="D2760" s="5"/>
      <c r="E2760" s="3" t="s">
        <v>394</v>
      </c>
      <c r="F2760" s="3">
        <v>5</v>
      </c>
      <c r="G2760" s="3">
        <v>5</v>
      </c>
      <c r="H2760" s="3"/>
      <c r="I2760" s="3" t="s">
        <v>33</v>
      </c>
      <c r="J2760" s="3" t="s">
        <v>361</v>
      </c>
      <c r="K2760" s="3" t="s">
        <v>28</v>
      </c>
      <c r="L2760" s="5"/>
      <c r="M2760" s="5"/>
      <c r="N2760" s="3" t="e">
        <f>IF(L2760="Availability", 0, IF(AND(#REF!="Y", OR(F2760&gt;2,#REF!&gt; 0)), 1, 0))</f>
        <v>#REF!</v>
      </c>
      <c r="O2760" s="5"/>
      <c r="P2760" s="5"/>
      <c r="Q2760" s="5"/>
      <c r="R2760" s="10"/>
      <c r="S2760" s="3">
        <f>_xlfn.XLOOKUP(E2760,DelayData!C:C,DelayData!E:E,"Not Found")</f>
        <v>0</v>
      </c>
      <c r="T2760" s="3">
        <f>tbl_master[[#This Row],[Delay Mins]]</f>
        <v>0</v>
      </c>
      <c r="U2760" s="41">
        <f t="shared" si="175"/>
        <v>0</v>
      </c>
      <c r="V2760" s="41" t="e" cm="1">
        <f t="array" aca="1" ref="V2760" ca="1">IF(V5COUNT(S2760:S2762)&lt;3,"",AVERAGE(S2760:S2762))</f>
        <v>#NAME?</v>
      </c>
      <c r="W2760" s="41" t="e">
        <f t="shared" ca="1" si="176"/>
        <v>#NAME?</v>
      </c>
      <c r="X2760" s="41" t="e">
        <f t="shared" ca="1" si="177"/>
        <v>#NAME?</v>
      </c>
      <c r="Y2760" s="44" t="e">
        <f t="shared" ca="1" si="178"/>
        <v>#NAME?</v>
      </c>
    </row>
    <row r="2761" spans="1:25" ht="75" hidden="1" x14ac:dyDescent="0.25">
      <c r="A2761" s="3" t="s">
        <v>4799</v>
      </c>
      <c r="B2761" s="4">
        <v>45548</v>
      </c>
      <c r="C2761" s="3"/>
      <c r="D2761" s="5" t="s">
        <v>2854</v>
      </c>
      <c r="E2761" s="3" t="s">
        <v>3724</v>
      </c>
      <c r="F2761" s="3">
        <v>27</v>
      </c>
      <c r="G2761" s="3">
        <v>27</v>
      </c>
      <c r="H2761" s="4">
        <v>43998</v>
      </c>
      <c r="I2761" s="3" t="s">
        <v>39</v>
      </c>
      <c r="J2761" s="3" t="s">
        <v>361</v>
      </c>
      <c r="K2761" s="3" t="s">
        <v>28</v>
      </c>
      <c r="L2761" s="5"/>
      <c r="M2761" s="5"/>
      <c r="N2761" s="3" t="e">
        <f>IF(L2761="Availability", 0, IF(AND(#REF!="Y", OR(F2761&gt;2,#REF!&gt; 0)), 1, 0))</f>
        <v>#REF!</v>
      </c>
      <c r="O2761" s="5"/>
      <c r="P2761" s="5"/>
      <c r="Q2761" s="5"/>
      <c r="R2761" s="10"/>
      <c r="S2761" s="3">
        <f>_xlfn.XLOOKUP(E2761,DelayData!C:C,DelayData!E:E,"Not Found")</f>
        <v>0</v>
      </c>
      <c r="T2761" s="3">
        <f>tbl_master[[#This Row],[Delay Mins]]</f>
        <v>0</v>
      </c>
      <c r="U2761" s="41">
        <f t="shared" si="175"/>
        <v>0</v>
      </c>
      <c r="V2761" s="41" t="e" cm="1">
        <f t="array" aca="1" ref="V2761" ca="1">IF(V5COUNT(S2761:S2763)&lt;3,"",AVERAGE(S2761:S2763))</f>
        <v>#NAME?</v>
      </c>
      <c r="W2761" s="41" t="e">
        <f t="shared" ca="1" si="176"/>
        <v>#NAME?</v>
      </c>
      <c r="X2761" s="41" t="e">
        <f t="shared" ca="1" si="177"/>
        <v>#NAME?</v>
      </c>
      <c r="Y2761" s="44" t="e">
        <f t="shared" ca="1" si="178"/>
        <v>#NAME?</v>
      </c>
    </row>
    <row r="2762" spans="1:25" ht="75" hidden="1" x14ac:dyDescent="0.25">
      <c r="A2762" s="3" t="s">
        <v>4800</v>
      </c>
      <c r="B2762" s="4">
        <v>45548</v>
      </c>
      <c r="C2762" s="3"/>
      <c r="D2762" s="5" t="s">
        <v>3934</v>
      </c>
      <c r="E2762" s="3" t="s">
        <v>95</v>
      </c>
      <c r="F2762" s="3">
        <v>4</v>
      </c>
      <c r="G2762" s="3">
        <v>7</v>
      </c>
      <c r="H2762" s="4">
        <v>43847</v>
      </c>
      <c r="I2762" s="3" t="s">
        <v>539</v>
      </c>
      <c r="J2762" s="3" t="s">
        <v>254</v>
      </c>
      <c r="K2762" s="3" t="s">
        <v>28</v>
      </c>
      <c r="L2762" s="5"/>
      <c r="M2762" s="5"/>
      <c r="N2762" s="3" t="e">
        <f>IF(L2762="Availability", 0, IF(AND(#REF!="Y", OR(F2762&gt;2,#REF!&gt; 0)), 1, 0))</f>
        <v>#REF!</v>
      </c>
      <c r="O2762" s="5"/>
      <c r="P2762" s="5"/>
      <c r="Q2762" s="5"/>
      <c r="R2762" s="10"/>
      <c r="S2762" s="3">
        <f>_xlfn.XLOOKUP(E2762,DelayData!C:C,DelayData!E:E,"Not Found")</f>
        <v>0</v>
      </c>
      <c r="T2762" s="3">
        <f>tbl_master[[#This Row],[Delay Mins]]</f>
        <v>0</v>
      </c>
      <c r="U2762" s="41">
        <f t="shared" si="175"/>
        <v>0</v>
      </c>
      <c r="V2762" s="41" t="e" cm="1">
        <f t="array" aca="1" ref="V2762" ca="1">IF(V5COUNT(S2762:S2764)&lt;3,"",AVERAGE(S2762:S2764))</f>
        <v>#NAME?</v>
      </c>
      <c r="W2762" s="41" t="e">
        <f t="shared" ca="1" si="176"/>
        <v>#NAME?</v>
      </c>
      <c r="X2762" s="41" t="e">
        <f t="shared" ca="1" si="177"/>
        <v>#NAME?</v>
      </c>
      <c r="Y2762" s="44" t="e">
        <f t="shared" ca="1" si="178"/>
        <v>#NAME?</v>
      </c>
    </row>
    <row r="2763" spans="1:25" ht="75" hidden="1" x14ac:dyDescent="0.25">
      <c r="A2763" s="3" t="s">
        <v>4801</v>
      </c>
      <c r="B2763" s="4">
        <v>45548</v>
      </c>
      <c r="C2763" s="3"/>
      <c r="D2763" s="5" t="s">
        <v>999</v>
      </c>
      <c r="E2763" s="3" t="s">
        <v>87</v>
      </c>
      <c r="F2763" s="3">
        <v>0</v>
      </c>
      <c r="G2763" s="3">
        <v>4</v>
      </c>
      <c r="H2763" s="4">
        <v>43545</v>
      </c>
      <c r="I2763" s="3" t="s">
        <v>1023</v>
      </c>
      <c r="J2763" s="3"/>
      <c r="K2763" s="3" t="s">
        <v>34</v>
      </c>
      <c r="L2763" s="5"/>
      <c r="M2763" s="5"/>
      <c r="N2763" s="3" t="e">
        <f>IF(L2763="Availability", 0, IF(AND(#REF!="Y", OR(F2763&gt;2,#REF!&gt; 0)), 1, 0))</f>
        <v>#REF!</v>
      </c>
      <c r="O2763" s="5"/>
      <c r="P2763" s="5"/>
      <c r="Q2763" s="5"/>
      <c r="R2763" s="10"/>
      <c r="S2763" s="3">
        <f>_xlfn.XLOOKUP(E2763,DelayData!C:C,DelayData!E:E,"Not Found")</f>
        <v>0</v>
      </c>
      <c r="T2763" s="3">
        <f>tbl_master[[#This Row],[Delay Mins]]</f>
        <v>0</v>
      </c>
      <c r="U2763" s="41">
        <f t="shared" si="175"/>
        <v>0</v>
      </c>
      <c r="V2763" s="41" t="e" cm="1">
        <f t="array" aca="1" ref="V2763" ca="1">IF(V5COUNT(S2763:S2765)&lt;3,"",AVERAGE(S2763:S2765))</f>
        <v>#NAME?</v>
      </c>
      <c r="W2763" s="41" t="e">
        <f t="shared" ca="1" si="176"/>
        <v>#NAME?</v>
      </c>
      <c r="X2763" s="41" t="e">
        <f t="shared" ca="1" si="177"/>
        <v>#NAME?</v>
      </c>
      <c r="Y2763" s="44" t="e">
        <f t="shared" ca="1" si="178"/>
        <v>#NAME?</v>
      </c>
    </row>
    <row r="2764" spans="1:25" ht="30" hidden="1" x14ac:dyDescent="0.25">
      <c r="A2764" s="3" t="s">
        <v>4802</v>
      </c>
      <c r="B2764" s="4">
        <v>45548</v>
      </c>
      <c r="C2764" s="3"/>
      <c r="D2764" s="5"/>
      <c r="E2764" s="3" t="s">
        <v>70</v>
      </c>
      <c r="F2764" s="3">
        <v>19</v>
      </c>
      <c r="G2764" s="3">
        <v>19</v>
      </c>
      <c r="H2764" s="3"/>
      <c r="I2764" s="3" t="s">
        <v>33</v>
      </c>
      <c r="J2764" s="3" t="s">
        <v>27</v>
      </c>
      <c r="K2764" s="3" t="s">
        <v>28</v>
      </c>
      <c r="L2764" s="5"/>
      <c r="M2764" s="5"/>
      <c r="N2764" s="3" t="e">
        <f>IF(L2764="Availability", 0, IF(AND(#REF!="Y", OR(F2764&gt;2,#REF!&gt; 0)), 1, 0))</f>
        <v>#REF!</v>
      </c>
      <c r="O2764" s="5"/>
      <c r="P2764" s="5"/>
      <c r="Q2764" s="5"/>
      <c r="R2764" s="10"/>
      <c r="S2764" s="3">
        <f>_xlfn.XLOOKUP(E2764,DelayData!C:C,DelayData!E:E,"Not Found")</f>
        <v>27</v>
      </c>
      <c r="T2764" s="3">
        <f>tbl_master[[#This Row],[Delay Mins]]</f>
        <v>27</v>
      </c>
      <c r="U2764" s="41">
        <f t="shared" si="175"/>
        <v>0</v>
      </c>
      <c r="V2764" s="41" t="e" cm="1">
        <f t="array" aca="1" ref="V2764" ca="1">IF(V5COUNT(S2764:S2766)&lt;3,"",AVERAGE(S2764:S2766))</f>
        <v>#NAME?</v>
      </c>
      <c r="W2764" s="41" t="e">
        <f t="shared" ca="1" si="176"/>
        <v>#NAME?</v>
      </c>
      <c r="X2764" s="41" t="e">
        <f t="shared" ca="1" si="177"/>
        <v>#NAME?</v>
      </c>
      <c r="Y2764" s="44" t="e">
        <f t="shared" ca="1" si="178"/>
        <v>#NAME?</v>
      </c>
    </row>
    <row r="2765" spans="1:25" ht="75" hidden="1" x14ac:dyDescent="0.25">
      <c r="A2765" s="3" t="s">
        <v>4803</v>
      </c>
      <c r="B2765" s="4">
        <v>45547</v>
      </c>
      <c r="C2765" s="3"/>
      <c r="D2765" s="5" t="s">
        <v>4804</v>
      </c>
      <c r="E2765" s="3" t="s">
        <v>546</v>
      </c>
      <c r="F2765" s="3">
        <v>0</v>
      </c>
      <c r="G2765" s="3">
        <v>0</v>
      </c>
      <c r="H2765" s="4">
        <v>43896</v>
      </c>
      <c r="I2765" s="3" t="s">
        <v>39</v>
      </c>
      <c r="J2765" s="3" t="s">
        <v>588</v>
      </c>
      <c r="K2765" s="3" t="s">
        <v>28</v>
      </c>
      <c r="L2765" s="5"/>
      <c r="M2765" s="5"/>
      <c r="N2765" s="3" t="e">
        <f>IF(L2765="Availability", 0, IF(AND(#REF!="Y", OR(F2765&gt;2,#REF!&gt; 0)), 1, 0))</f>
        <v>#REF!</v>
      </c>
      <c r="O2765" s="5"/>
      <c r="P2765" s="5"/>
      <c r="Q2765" s="5"/>
      <c r="R2765" s="10"/>
      <c r="S2765" s="3">
        <f>_xlfn.XLOOKUP(E2765,DelayData!C:C,DelayData!E:E,"Not Found")</f>
        <v>0</v>
      </c>
      <c r="T2765" s="3">
        <f>tbl_master[[#This Row],[Delay Mins]]</f>
        <v>0</v>
      </c>
      <c r="U2765" s="41">
        <f t="shared" si="175"/>
        <v>27</v>
      </c>
      <c r="V2765" s="41" t="e" cm="1">
        <f t="array" aca="1" ref="V2765" ca="1">IF(V5COUNT(S2765:S2767)&lt;3,"",AVERAGE(S2765:S2767))</f>
        <v>#NAME?</v>
      </c>
      <c r="W2765" s="41" t="e">
        <f t="shared" ca="1" si="176"/>
        <v>#NAME?</v>
      </c>
      <c r="X2765" s="41" t="e">
        <f t="shared" ca="1" si="177"/>
        <v>#NAME?</v>
      </c>
      <c r="Y2765" s="44" t="e">
        <f t="shared" ca="1" si="178"/>
        <v>#NAME?</v>
      </c>
    </row>
    <row r="2766" spans="1:25" ht="60" hidden="1" x14ac:dyDescent="0.25">
      <c r="A2766" s="3" t="s">
        <v>4805</v>
      </c>
      <c r="B2766" s="4">
        <v>45547</v>
      </c>
      <c r="C2766" s="3"/>
      <c r="D2766" s="5" t="s">
        <v>2848</v>
      </c>
      <c r="E2766" s="3" t="s">
        <v>1181</v>
      </c>
      <c r="F2766" s="3">
        <v>0</v>
      </c>
      <c r="G2766" s="3">
        <v>4</v>
      </c>
      <c r="H2766" s="4">
        <v>43532</v>
      </c>
      <c r="I2766" s="3" t="s">
        <v>583</v>
      </c>
      <c r="J2766" s="3"/>
      <c r="K2766" s="3" t="s">
        <v>34</v>
      </c>
      <c r="L2766" s="5"/>
      <c r="M2766" s="5"/>
      <c r="N2766" s="3" t="e">
        <f>IF(L2766="Availability", 0, IF(AND(#REF!="Y", OR(F2766&gt;2,#REF!&gt; 0)), 1, 0))</f>
        <v>#REF!</v>
      </c>
      <c r="O2766" s="5"/>
      <c r="P2766" s="5"/>
      <c r="Q2766" s="5"/>
      <c r="R2766" s="10"/>
      <c r="S2766" s="3">
        <f>_xlfn.XLOOKUP(E2766,DelayData!C:C,DelayData!E:E,"Not Found")</f>
        <v>10</v>
      </c>
      <c r="T2766" s="3">
        <f>tbl_master[[#This Row],[Delay Mins]]</f>
        <v>10</v>
      </c>
      <c r="U2766" s="41">
        <f t="shared" si="175"/>
        <v>0</v>
      </c>
      <c r="V2766" s="41" t="e" cm="1">
        <f t="array" aca="1" ref="V2766" ca="1">IF(V5COUNT(S2766:S2768)&lt;3,"",AVERAGE(S2766:S2768))</f>
        <v>#NAME?</v>
      </c>
      <c r="W2766" s="41" t="e">
        <f t="shared" ca="1" si="176"/>
        <v>#NAME?</v>
      </c>
      <c r="X2766" s="41" t="e">
        <f t="shared" ca="1" si="177"/>
        <v>#NAME?</v>
      </c>
      <c r="Y2766" s="44" t="e">
        <f t="shared" ca="1" si="178"/>
        <v>#NAME?</v>
      </c>
    </row>
    <row r="2767" spans="1:25" ht="60" hidden="1" x14ac:dyDescent="0.25">
      <c r="A2767" s="3" t="s">
        <v>4806</v>
      </c>
      <c r="B2767" s="4">
        <v>45547</v>
      </c>
      <c r="C2767" s="3"/>
      <c r="D2767" s="5" t="s">
        <v>1109</v>
      </c>
      <c r="E2767" s="3" t="s">
        <v>708</v>
      </c>
      <c r="F2767" s="3">
        <v>154</v>
      </c>
      <c r="G2767" s="3">
        <v>476</v>
      </c>
      <c r="H2767" s="4">
        <v>43536</v>
      </c>
      <c r="I2767" s="3" t="s">
        <v>26</v>
      </c>
      <c r="J2767" s="3" t="s">
        <v>170</v>
      </c>
      <c r="K2767" s="3" t="s">
        <v>28</v>
      </c>
      <c r="L2767" s="5"/>
      <c r="M2767" s="5"/>
      <c r="N2767" s="3" t="e">
        <f>IF(L2767="Availability", 0, IF(AND(#REF!="Y", OR(F2767&gt;2,#REF!&gt; 0)), 1, 0))</f>
        <v>#REF!</v>
      </c>
      <c r="O2767" s="5"/>
      <c r="P2767" s="5"/>
      <c r="Q2767" s="5"/>
      <c r="R2767" s="10"/>
      <c r="S2767" s="3">
        <f>_xlfn.XLOOKUP(E2767,DelayData!C:C,DelayData!E:E,"Not Found")</f>
        <v>3</v>
      </c>
      <c r="T2767" s="3">
        <f>tbl_master[[#This Row],[Delay Mins]]</f>
        <v>3</v>
      </c>
      <c r="U2767" s="41">
        <f t="shared" si="175"/>
        <v>10</v>
      </c>
      <c r="V2767" s="41" t="e" cm="1">
        <f t="array" aca="1" ref="V2767" ca="1">IF(V5COUNT(S2767:S2769)&lt;3,"",AVERAGE(S2767:S2769))</f>
        <v>#NAME?</v>
      </c>
      <c r="W2767" s="41" t="e">
        <f t="shared" ca="1" si="176"/>
        <v>#NAME?</v>
      </c>
      <c r="X2767" s="41" t="e">
        <f t="shared" ca="1" si="177"/>
        <v>#NAME?</v>
      </c>
      <c r="Y2767" s="44" t="e">
        <f t="shared" ca="1" si="178"/>
        <v>#NAME?</v>
      </c>
    </row>
    <row r="2768" spans="1:25" ht="60" hidden="1" x14ac:dyDescent="0.25">
      <c r="A2768" s="3" t="s">
        <v>4807</v>
      </c>
      <c r="B2768" s="4">
        <v>45547</v>
      </c>
      <c r="C2768" s="3"/>
      <c r="D2768" s="5" t="s">
        <v>3352</v>
      </c>
      <c r="E2768" s="3" t="s">
        <v>70</v>
      </c>
      <c r="F2768" s="3">
        <v>6</v>
      </c>
      <c r="G2768" s="3">
        <v>14</v>
      </c>
      <c r="H2768" s="3"/>
      <c r="I2768" s="3" t="s">
        <v>71</v>
      </c>
      <c r="J2768" s="3" t="s">
        <v>55</v>
      </c>
      <c r="K2768" s="3" t="s">
        <v>28</v>
      </c>
      <c r="L2768" s="5"/>
      <c r="M2768" s="5"/>
      <c r="N2768" s="3" t="e">
        <f>IF(L2768="Availability", 0, IF(AND(#REF!="Y", OR(F2768&gt;2,#REF!&gt; 0)), 1, 0))</f>
        <v>#REF!</v>
      </c>
      <c r="O2768" s="5"/>
      <c r="P2768" s="5"/>
      <c r="Q2768" s="5"/>
      <c r="R2768" s="10"/>
      <c r="S2768" s="3">
        <f>_xlfn.XLOOKUP(E2768,DelayData!C:C,DelayData!E:E,"Not Found")</f>
        <v>27</v>
      </c>
      <c r="T2768" s="3">
        <f>tbl_master[[#This Row],[Delay Mins]]</f>
        <v>27</v>
      </c>
      <c r="U2768" s="41">
        <f t="shared" si="175"/>
        <v>3</v>
      </c>
      <c r="V2768" s="41" t="e" cm="1">
        <f t="array" aca="1" ref="V2768" ca="1">IF(V5COUNT(S2768:S2770)&lt;3,"",AVERAGE(S2768:S2770))</f>
        <v>#NAME?</v>
      </c>
      <c r="W2768" s="41" t="e">
        <f t="shared" ca="1" si="176"/>
        <v>#NAME?</v>
      </c>
      <c r="X2768" s="41" t="e">
        <f t="shared" ca="1" si="177"/>
        <v>#NAME?</v>
      </c>
      <c r="Y2768" s="44" t="e">
        <f t="shared" ca="1" si="178"/>
        <v>#NAME?</v>
      </c>
    </row>
    <row r="2769" spans="1:25" ht="60" hidden="1" x14ac:dyDescent="0.25">
      <c r="A2769" s="3" t="s">
        <v>4808</v>
      </c>
      <c r="B2769" s="4">
        <v>45546</v>
      </c>
      <c r="C2769" s="3"/>
      <c r="D2769" s="5" t="s">
        <v>1799</v>
      </c>
      <c r="E2769" s="3" t="s">
        <v>387</v>
      </c>
      <c r="F2769" s="3">
        <v>8</v>
      </c>
      <c r="G2769" s="3">
        <v>8</v>
      </c>
      <c r="H2769" s="4">
        <v>43805</v>
      </c>
      <c r="I2769" s="3" t="s">
        <v>39</v>
      </c>
      <c r="J2769" s="3" t="s">
        <v>163</v>
      </c>
      <c r="K2769" s="3" t="s">
        <v>28</v>
      </c>
      <c r="L2769" s="5"/>
      <c r="M2769" s="5"/>
      <c r="N2769" s="3" t="e">
        <f>IF(L2769="Availability", 0, IF(AND(#REF!="Y", OR(F2769&gt;2,#REF!&gt; 0)), 1, 0))</f>
        <v>#REF!</v>
      </c>
      <c r="O2769" s="5"/>
      <c r="P2769" s="5"/>
      <c r="Q2769" s="5"/>
      <c r="R2769" s="10"/>
      <c r="S2769" s="3">
        <f>_xlfn.XLOOKUP(E2769,DelayData!C:C,DelayData!E:E,"Not Found")</f>
        <v>31</v>
      </c>
      <c r="T2769" s="3">
        <f>tbl_master[[#This Row],[Delay Mins]]</f>
        <v>31</v>
      </c>
      <c r="U2769" s="41">
        <f t="shared" si="175"/>
        <v>27</v>
      </c>
      <c r="V2769" s="41" t="e" cm="1">
        <f t="array" aca="1" ref="V2769" ca="1">IF(V5COUNT(S2769:S2771)&lt;3,"",AVERAGE(S2769:S2771))</f>
        <v>#NAME?</v>
      </c>
      <c r="W2769" s="41" t="e">
        <f t="shared" ca="1" si="176"/>
        <v>#NAME?</v>
      </c>
      <c r="X2769" s="41" t="e">
        <f t="shared" ca="1" si="177"/>
        <v>#NAME?</v>
      </c>
      <c r="Y2769" s="44" t="e">
        <f t="shared" ca="1" si="178"/>
        <v>#NAME?</v>
      </c>
    </row>
    <row r="2770" spans="1:25" ht="60" hidden="1" x14ac:dyDescent="0.25">
      <c r="A2770" s="3" t="s">
        <v>4809</v>
      </c>
      <c r="B2770" s="4">
        <v>45546</v>
      </c>
      <c r="C2770" s="3"/>
      <c r="D2770" s="5" t="s">
        <v>2533</v>
      </c>
      <c r="E2770" s="3" t="s">
        <v>350</v>
      </c>
      <c r="F2770" s="3">
        <v>14</v>
      </c>
      <c r="G2770" s="3">
        <v>14</v>
      </c>
      <c r="H2770" s="4">
        <v>43859</v>
      </c>
      <c r="I2770" s="3" t="s">
        <v>54</v>
      </c>
      <c r="J2770" s="3" t="s">
        <v>55</v>
      </c>
      <c r="K2770" s="3" t="s">
        <v>28</v>
      </c>
      <c r="L2770" s="5"/>
      <c r="M2770" s="5"/>
      <c r="N2770" s="3" t="e">
        <f>IF(L2770="Availability", 0, IF(AND(#REF!="Y", OR(F2770&gt;2,#REF!&gt; 0)), 1, 0))</f>
        <v>#REF!</v>
      </c>
      <c r="O2770" s="5"/>
      <c r="P2770" s="5"/>
      <c r="Q2770" s="5"/>
      <c r="R2770" s="10"/>
      <c r="S2770" s="3">
        <f>_xlfn.XLOOKUP(E2770,DelayData!C:C,DelayData!E:E,"Not Found")</f>
        <v>7</v>
      </c>
      <c r="T2770" s="3">
        <f>tbl_master[[#This Row],[Delay Mins]]</f>
        <v>7</v>
      </c>
      <c r="U2770" s="41">
        <f t="shared" si="175"/>
        <v>31</v>
      </c>
      <c r="V2770" s="41" t="e" cm="1">
        <f t="array" aca="1" ref="V2770" ca="1">IF(V5COUNT(S2770:S2772)&lt;3,"",AVERAGE(S2770:S2772))</f>
        <v>#NAME?</v>
      </c>
      <c r="W2770" s="41" t="e">
        <f t="shared" ca="1" si="176"/>
        <v>#NAME?</v>
      </c>
      <c r="X2770" s="41" t="e">
        <f t="shared" ca="1" si="177"/>
        <v>#NAME?</v>
      </c>
      <c r="Y2770" s="44" t="e">
        <f t="shared" ca="1" si="178"/>
        <v>#NAME?</v>
      </c>
    </row>
    <row r="2771" spans="1:25" ht="75" hidden="1" x14ac:dyDescent="0.25">
      <c r="A2771" s="3" t="s">
        <v>4810</v>
      </c>
      <c r="B2771" s="4">
        <v>45546</v>
      </c>
      <c r="C2771" s="3"/>
      <c r="D2771" s="5" t="s">
        <v>4811</v>
      </c>
      <c r="E2771" s="3" t="s">
        <v>95</v>
      </c>
      <c r="F2771" s="3">
        <v>22</v>
      </c>
      <c r="G2771" s="3">
        <v>26</v>
      </c>
      <c r="H2771" s="4">
        <v>43782</v>
      </c>
      <c r="I2771" s="3" t="s">
        <v>39</v>
      </c>
      <c r="J2771" s="3" t="s">
        <v>170</v>
      </c>
      <c r="K2771" s="3" t="s">
        <v>28</v>
      </c>
      <c r="L2771" s="5"/>
      <c r="M2771" s="5"/>
      <c r="N2771" s="3" t="e">
        <f>IF(L2771="Availability", 0, IF(AND(#REF!="Y", OR(F2771&gt;2,#REF!&gt; 0)), 1, 0))</f>
        <v>#REF!</v>
      </c>
      <c r="O2771" s="5"/>
      <c r="P2771" s="5"/>
      <c r="Q2771" s="5"/>
      <c r="R2771" s="10"/>
      <c r="S2771" s="3">
        <f>_xlfn.XLOOKUP(E2771,DelayData!C:C,DelayData!E:E,"Not Found")</f>
        <v>0</v>
      </c>
      <c r="T2771" s="3">
        <f>tbl_master[[#This Row],[Delay Mins]]</f>
        <v>0</v>
      </c>
      <c r="U2771" s="41">
        <f t="shared" si="175"/>
        <v>7</v>
      </c>
      <c r="V2771" s="41" t="e" cm="1">
        <f t="array" aca="1" ref="V2771" ca="1">IF(V5COUNT(S2771:S2773)&lt;3,"",AVERAGE(S2771:S2773))</f>
        <v>#NAME?</v>
      </c>
      <c r="W2771" s="41" t="e">
        <f t="shared" ca="1" si="176"/>
        <v>#NAME?</v>
      </c>
      <c r="X2771" s="41" t="e">
        <f t="shared" ca="1" si="177"/>
        <v>#NAME?</v>
      </c>
      <c r="Y2771" s="44" t="e">
        <f t="shared" ca="1" si="178"/>
        <v>#NAME?</v>
      </c>
    </row>
    <row r="2772" spans="1:25" ht="60" hidden="1" x14ac:dyDescent="0.25">
      <c r="A2772" s="3" t="s">
        <v>4812</v>
      </c>
      <c r="B2772" s="4">
        <v>45546</v>
      </c>
      <c r="C2772" s="3"/>
      <c r="D2772" s="5" t="s">
        <v>3352</v>
      </c>
      <c r="E2772" s="3" t="s">
        <v>1001</v>
      </c>
      <c r="F2772" s="3">
        <v>30</v>
      </c>
      <c r="G2772" s="3">
        <v>30</v>
      </c>
      <c r="H2772" s="3"/>
      <c r="I2772" s="3" t="s">
        <v>748</v>
      </c>
      <c r="J2772" s="3" t="s">
        <v>44</v>
      </c>
      <c r="K2772" s="3" t="s">
        <v>28</v>
      </c>
      <c r="L2772" s="5"/>
      <c r="M2772" s="5"/>
      <c r="N2772" s="3" t="e">
        <f>IF(L2772="Availability", 0, IF(AND(#REF!="Y", OR(F2772&gt;2,#REF!&gt; 0)), 1, 0))</f>
        <v>#REF!</v>
      </c>
      <c r="O2772" s="5"/>
      <c r="P2772" s="5"/>
      <c r="Q2772" s="5"/>
      <c r="R2772" s="10"/>
      <c r="S2772" s="3" t="str">
        <f>_xlfn.XLOOKUP(E2772,DelayData!C:C,DelayData!E:E,"Not Found")</f>
        <v>Not Found</v>
      </c>
      <c r="T2772" s="3" t="str">
        <f>tbl_master[[#This Row],[Delay Mins]]</f>
        <v>Not Found</v>
      </c>
      <c r="U2772" s="41">
        <f t="shared" si="175"/>
        <v>0</v>
      </c>
      <c r="V2772" s="41" t="e" cm="1">
        <f t="array" aca="1" ref="V2772" ca="1">IF(V5COUNT(S2772:S2774)&lt;3,"",AVERAGE(S2772:S2774))</f>
        <v>#NAME?</v>
      </c>
      <c r="W2772" s="41" t="e">
        <f t="shared" ca="1" si="176"/>
        <v>#VALUE!</v>
      </c>
      <c r="X2772" s="41" t="e">
        <f t="shared" ca="1" si="177"/>
        <v>#VALUE!</v>
      </c>
      <c r="Y2772" s="44" t="e">
        <f t="shared" ca="1" si="178"/>
        <v>#VALUE!</v>
      </c>
    </row>
    <row r="2773" spans="1:25" ht="60" hidden="1" x14ac:dyDescent="0.25">
      <c r="A2773" s="3" t="s">
        <v>4813</v>
      </c>
      <c r="B2773" s="4">
        <v>45546</v>
      </c>
      <c r="C2773" s="3"/>
      <c r="D2773" s="5" t="s">
        <v>4814</v>
      </c>
      <c r="E2773" s="3" t="s">
        <v>216</v>
      </c>
      <c r="F2773" s="3">
        <v>7</v>
      </c>
      <c r="G2773" s="3">
        <v>7</v>
      </c>
      <c r="H2773" s="4">
        <v>43798</v>
      </c>
      <c r="I2773" s="3" t="s">
        <v>217</v>
      </c>
      <c r="J2773" s="3" t="s">
        <v>55</v>
      </c>
      <c r="K2773" s="3" t="s">
        <v>28</v>
      </c>
      <c r="L2773" s="5"/>
      <c r="M2773" s="5"/>
      <c r="N2773" s="3" t="e">
        <f>IF(L2773="Availability", 0, IF(AND(#REF!="Y", OR(F2773&gt;2,#REF!&gt; 0)), 1, 0))</f>
        <v>#REF!</v>
      </c>
      <c r="O2773" s="5"/>
      <c r="P2773" s="5"/>
      <c r="Q2773" s="5"/>
      <c r="R2773" s="10"/>
      <c r="S2773" s="3">
        <f>_xlfn.XLOOKUP(E2773,DelayData!C:C,DelayData!E:E,"Not Found")</f>
        <v>3</v>
      </c>
      <c r="T2773" s="3">
        <f>tbl_master[[#This Row],[Delay Mins]]</f>
        <v>3</v>
      </c>
      <c r="U2773" s="41" t="str">
        <f t="shared" si="175"/>
        <v>Not Found</v>
      </c>
      <c r="V2773" s="41" t="e" cm="1">
        <f t="array" aca="1" ref="V2773" ca="1">IF(V5COUNT(S2773:S2775)&lt;3,"",AVERAGE(S2773:S2775))</f>
        <v>#NAME?</v>
      </c>
      <c r="W2773" s="41" t="e">
        <f t="shared" ca="1" si="176"/>
        <v>#VALUE!</v>
      </c>
      <c r="X2773" s="41" t="e">
        <f t="shared" ca="1" si="177"/>
        <v>#VALUE!</v>
      </c>
      <c r="Y2773" s="44" t="e">
        <f t="shared" ca="1" si="178"/>
        <v>#VALUE!</v>
      </c>
    </row>
    <row r="2774" spans="1:25" ht="60" hidden="1" x14ac:dyDescent="0.25">
      <c r="A2774" s="3" t="s">
        <v>4815</v>
      </c>
      <c r="B2774" s="4">
        <v>45546</v>
      </c>
      <c r="C2774" s="3"/>
      <c r="D2774" s="5" t="s">
        <v>3947</v>
      </c>
      <c r="E2774" s="3" t="s">
        <v>177</v>
      </c>
      <c r="F2774" s="3">
        <v>25</v>
      </c>
      <c r="G2774" s="3">
        <v>25</v>
      </c>
      <c r="H2774" s="4">
        <v>43902</v>
      </c>
      <c r="I2774" s="3" t="s">
        <v>39</v>
      </c>
      <c r="J2774" s="3" t="s">
        <v>361</v>
      </c>
      <c r="K2774" s="3" t="s">
        <v>28</v>
      </c>
      <c r="L2774" s="5"/>
      <c r="M2774" s="5"/>
      <c r="N2774" s="3" t="e">
        <f>IF(L2774="Availability", 0, IF(AND(#REF!="Y", OR(F2774&gt;2,#REF!&gt; 0)), 1, 0))</f>
        <v>#REF!</v>
      </c>
      <c r="O2774" s="5"/>
      <c r="P2774" s="5"/>
      <c r="Q2774" s="5"/>
      <c r="R2774" s="10"/>
      <c r="S2774" s="3">
        <f>_xlfn.XLOOKUP(E2774,DelayData!C:C,DelayData!E:E,"Not Found")</f>
        <v>8</v>
      </c>
      <c r="T2774" s="3">
        <f>tbl_master[[#This Row],[Delay Mins]]</f>
        <v>8</v>
      </c>
      <c r="U2774" s="41">
        <f t="shared" si="175"/>
        <v>3</v>
      </c>
      <c r="V2774" s="41" t="e" cm="1">
        <f t="array" aca="1" ref="V2774" ca="1">IF(V5COUNT(S2774:S2776)&lt;3,"",AVERAGE(S2774:S2776))</f>
        <v>#NAME?</v>
      </c>
      <c r="W2774" s="41" t="e">
        <f t="shared" ca="1" si="176"/>
        <v>#NAME?</v>
      </c>
      <c r="X2774" s="41" t="e">
        <f t="shared" ca="1" si="177"/>
        <v>#NAME?</v>
      </c>
      <c r="Y2774" s="44" t="e">
        <f t="shared" ca="1" si="178"/>
        <v>#NAME?</v>
      </c>
    </row>
    <row r="2775" spans="1:25" ht="75" hidden="1" x14ac:dyDescent="0.25">
      <c r="A2775" s="3" t="s">
        <v>4816</v>
      </c>
      <c r="B2775" s="4">
        <v>45545</v>
      </c>
      <c r="C2775" s="3"/>
      <c r="D2775" s="5" t="s">
        <v>4817</v>
      </c>
      <c r="E2775" s="3" t="s">
        <v>121</v>
      </c>
      <c r="F2775" s="3">
        <v>5</v>
      </c>
      <c r="G2775" s="3">
        <v>5</v>
      </c>
      <c r="H2775" s="4">
        <v>43808</v>
      </c>
      <c r="I2775" s="3" t="s">
        <v>39</v>
      </c>
      <c r="J2775" s="3" t="s">
        <v>163</v>
      </c>
      <c r="K2775" s="3" t="s">
        <v>28</v>
      </c>
      <c r="L2775" s="5"/>
      <c r="M2775" s="5"/>
      <c r="N2775" s="3" t="e">
        <f>IF(L2775="Availability", 0, IF(AND(#REF!="Y", OR(F2775&gt;2,#REF!&gt; 0)), 1, 0))</f>
        <v>#REF!</v>
      </c>
      <c r="O2775" s="5"/>
      <c r="P2775" s="5"/>
      <c r="Q2775" s="5"/>
      <c r="R2775" s="10"/>
      <c r="S2775" s="3">
        <f>_xlfn.XLOOKUP(E2775,DelayData!C:C,DelayData!E:E,"Not Found")</f>
        <v>0</v>
      </c>
      <c r="T2775" s="3">
        <f>tbl_master[[#This Row],[Delay Mins]]</f>
        <v>0</v>
      </c>
      <c r="U2775" s="41">
        <f t="shared" si="175"/>
        <v>8</v>
      </c>
      <c r="V2775" s="41" t="e" cm="1">
        <f t="array" aca="1" ref="V2775" ca="1">IF(V5COUNT(S2775:S2777)&lt;3,"",AVERAGE(S2775:S2777))</f>
        <v>#NAME?</v>
      </c>
      <c r="W2775" s="41" t="e">
        <f t="shared" ca="1" si="176"/>
        <v>#NAME?</v>
      </c>
      <c r="X2775" s="41" t="e">
        <f t="shared" ca="1" si="177"/>
        <v>#NAME?</v>
      </c>
      <c r="Y2775" s="44" t="e">
        <f t="shared" ca="1" si="178"/>
        <v>#NAME?</v>
      </c>
    </row>
    <row r="2776" spans="1:25" ht="60" hidden="1" x14ac:dyDescent="0.25">
      <c r="A2776" s="3" t="s">
        <v>4818</v>
      </c>
      <c r="B2776" s="4">
        <v>45545</v>
      </c>
      <c r="C2776" s="3"/>
      <c r="D2776" s="5" t="s">
        <v>1939</v>
      </c>
      <c r="E2776" s="3" t="s">
        <v>959</v>
      </c>
      <c r="F2776" s="3">
        <v>12</v>
      </c>
      <c r="G2776" s="3">
        <v>52</v>
      </c>
      <c r="H2776" s="4">
        <v>43782</v>
      </c>
      <c r="I2776" s="3" t="s">
        <v>39</v>
      </c>
      <c r="J2776" s="3" t="s">
        <v>163</v>
      </c>
      <c r="K2776" s="3" t="s">
        <v>28</v>
      </c>
      <c r="L2776" s="5"/>
      <c r="M2776" s="5"/>
      <c r="N2776" s="3" t="e">
        <f>IF(L2776="Availability", 0, IF(AND(#REF!="Y", OR(F2776&gt;2,#REF!&gt; 0)), 1, 0))</f>
        <v>#REF!</v>
      </c>
      <c r="O2776" s="5"/>
      <c r="P2776" s="5"/>
      <c r="Q2776" s="5"/>
      <c r="R2776" s="10"/>
      <c r="S2776" s="3">
        <f>_xlfn.XLOOKUP(E2776,DelayData!C:C,DelayData!E:E,"Not Found")</f>
        <v>0</v>
      </c>
      <c r="T2776" s="3">
        <f>tbl_master[[#This Row],[Delay Mins]]</f>
        <v>0</v>
      </c>
      <c r="U2776" s="41">
        <f t="shared" si="175"/>
        <v>0</v>
      </c>
      <c r="V2776" s="41" t="e" cm="1">
        <f t="array" aca="1" ref="V2776" ca="1">IF(V5COUNT(S2776:S2778)&lt;3,"",AVERAGE(S2776:S2778))</f>
        <v>#NAME?</v>
      </c>
      <c r="W2776" s="41" t="e">
        <f t="shared" ca="1" si="176"/>
        <v>#NAME?</v>
      </c>
      <c r="X2776" s="41" t="e">
        <f t="shared" ca="1" si="177"/>
        <v>#NAME?</v>
      </c>
      <c r="Y2776" s="44" t="e">
        <f t="shared" ca="1" si="178"/>
        <v>#NAME?</v>
      </c>
    </row>
    <row r="2777" spans="1:25" ht="60" hidden="1" x14ac:dyDescent="0.25">
      <c r="A2777" s="3" t="s">
        <v>4819</v>
      </c>
      <c r="B2777" s="4">
        <v>45545</v>
      </c>
      <c r="C2777" s="3"/>
      <c r="D2777" s="5" t="s">
        <v>3352</v>
      </c>
      <c r="E2777" s="3" t="s">
        <v>70</v>
      </c>
      <c r="F2777" s="3">
        <v>8</v>
      </c>
      <c r="G2777" s="3">
        <v>13</v>
      </c>
      <c r="H2777" s="3"/>
      <c r="I2777" s="3" t="s">
        <v>71</v>
      </c>
      <c r="J2777" s="3" t="s">
        <v>55</v>
      </c>
      <c r="K2777" s="3" t="s">
        <v>28</v>
      </c>
      <c r="L2777" s="5"/>
      <c r="M2777" s="5"/>
      <c r="N2777" s="3" t="e">
        <f>IF(L2777="Availability", 0, IF(AND(#REF!="Y", OR(F2777&gt;2,#REF!&gt; 0)), 1, 0))</f>
        <v>#REF!</v>
      </c>
      <c r="O2777" s="5"/>
      <c r="P2777" s="5"/>
      <c r="Q2777" s="5"/>
      <c r="R2777" s="10"/>
      <c r="S2777" s="3">
        <f>_xlfn.XLOOKUP(E2777,DelayData!C:C,DelayData!E:E,"Not Found")</f>
        <v>27</v>
      </c>
      <c r="T2777" s="3">
        <f>tbl_master[[#This Row],[Delay Mins]]</f>
        <v>27</v>
      </c>
      <c r="U2777" s="41">
        <f t="shared" si="175"/>
        <v>0</v>
      </c>
      <c r="V2777" s="41" t="e" cm="1">
        <f t="array" aca="1" ref="V2777" ca="1">IF(V5COUNT(S2777:S2779)&lt;3,"",AVERAGE(S2777:S2779))</f>
        <v>#NAME?</v>
      </c>
      <c r="W2777" s="41" t="e">
        <f t="shared" ca="1" si="176"/>
        <v>#NAME?</v>
      </c>
      <c r="X2777" s="41" t="e">
        <f t="shared" ca="1" si="177"/>
        <v>#NAME?</v>
      </c>
      <c r="Y2777" s="44" t="e">
        <f t="shared" ca="1" si="178"/>
        <v>#NAME?</v>
      </c>
    </row>
    <row r="2778" spans="1:25" ht="75" hidden="1" x14ac:dyDescent="0.25">
      <c r="A2778" s="3" t="s">
        <v>4820</v>
      </c>
      <c r="B2778" s="4">
        <v>45544</v>
      </c>
      <c r="C2778" s="3"/>
      <c r="D2778" s="5" t="s">
        <v>1219</v>
      </c>
      <c r="E2778" s="3" t="s">
        <v>216</v>
      </c>
      <c r="F2778" s="3">
        <v>8</v>
      </c>
      <c r="G2778" s="3">
        <v>8</v>
      </c>
      <c r="H2778" s="4">
        <v>43679</v>
      </c>
      <c r="I2778" s="3" t="s">
        <v>217</v>
      </c>
      <c r="J2778" s="3"/>
      <c r="K2778" s="3" t="s">
        <v>34</v>
      </c>
      <c r="L2778" s="5"/>
      <c r="M2778" s="5"/>
      <c r="N2778" s="3" t="e">
        <f>IF(L2778="Availability", 0, IF(AND(#REF!="Y", OR(F2778&gt;2,#REF!&gt; 0)), 1, 0))</f>
        <v>#REF!</v>
      </c>
      <c r="O2778" s="5"/>
      <c r="P2778" s="5"/>
      <c r="Q2778" s="5"/>
      <c r="R2778" s="10"/>
      <c r="S2778" s="3">
        <f>_xlfn.XLOOKUP(E2778,DelayData!C:C,DelayData!E:E,"Not Found")</f>
        <v>3</v>
      </c>
      <c r="T2778" s="3">
        <f>tbl_master[[#This Row],[Delay Mins]]</f>
        <v>3</v>
      </c>
      <c r="U2778" s="41">
        <f t="shared" si="175"/>
        <v>27</v>
      </c>
      <c r="V2778" s="41" t="e" cm="1">
        <f t="array" aca="1" ref="V2778" ca="1">IF(V5COUNT(S2778:S2780)&lt;3,"",AVERAGE(S2778:S2780))</f>
        <v>#NAME?</v>
      </c>
      <c r="W2778" s="41" t="e">
        <f t="shared" ca="1" si="176"/>
        <v>#NAME?</v>
      </c>
      <c r="X2778" s="41" t="e">
        <f t="shared" ca="1" si="177"/>
        <v>#NAME?</v>
      </c>
      <c r="Y2778" s="44" t="e">
        <f t="shared" ca="1" si="178"/>
        <v>#NAME?</v>
      </c>
    </row>
    <row r="2779" spans="1:25" ht="45" hidden="1" x14ac:dyDescent="0.25">
      <c r="A2779" s="3" t="s">
        <v>4821</v>
      </c>
      <c r="B2779" s="4">
        <v>45543</v>
      </c>
      <c r="C2779" s="3"/>
      <c r="D2779" s="5" t="s">
        <v>3866</v>
      </c>
      <c r="E2779" s="3" t="s">
        <v>116</v>
      </c>
      <c r="F2779" s="3">
        <v>3</v>
      </c>
      <c r="G2779" s="3">
        <v>17</v>
      </c>
      <c r="H2779" s="4">
        <v>43819</v>
      </c>
      <c r="I2779" s="3" t="s">
        <v>39</v>
      </c>
      <c r="J2779" s="3" t="s">
        <v>361</v>
      </c>
      <c r="K2779" s="3" t="s">
        <v>28</v>
      </c>
      <c r="L2779" s="5"/>
      <c r="M2779" s="5"/>
      <c r="N2779" s="3" t="e">
        <f>IF(L2779="Availability", 0, IF(AND(#REF!="Y", OR(F2779&gt;2,#REF!&gt; 0)), 1, 0))</f>
        <v>#REF!</v>
      </c>
      <c r="O2779" s="5"/>
      <c r="P2779" s="5"/>
      <c r="Q2779" s="5"/>
      <c r="R2779" s="10"/>
      <c r="S2779" s="3">
        <f>_xlfn.XLOOKUP(E2779,DelayData!C:C,DelayData!E:E,"Not Found")</f>
        <v>6</v>
      </c>
      <c r="T2779" s="3">
        <f>tbl_master[[#This Row],[Delay Mins]]</f>
        <v>6</v>
      </c>
      <c r="U2779" s="41">
        <f t="shared" si="175"/>
        <v>3</v>
      </c>
      <c r="V2779" s="41" t="e" cm="1">
        <f t="array" aca="1" ref="V2779" ca="1">IF(V5COUNT(S2779:S2781)&lt;3,"",AVERAGE(S2779:S2781))</f>
        <v>#NAME?</v>
      </c>
      <c r="W2779" s="41" t="e">
        <f t="shared" ca="1" si="176"/>
        <v>#NAME?</v>
      </c>
      <c r="X2779" s="41" t="e">
        <f t="shared" ca="1" si="177"/>
        <v>#NAME?</v>
      </c>
      <c r="Y2779" s="44" t="e">
        <f t="shared" ca="1" si="178"/>
        <v>#NAME?</v>
      </c>
    </row>
    <row r="2780" spans="1:25" ht="30" hidden="1" x14ac:dyDescent="0.25">
      <c r="A2780" s="3" t="s">
        <v>4822</v>
      </c>
      <c r="B2780" s="4">
        <v>45543</v>
      </c>
      <c r="C2780" s="3"/>
      <c r="D2780" s="5"/>
      <c r="E2780" s="3"/>
      <c r="F2780" s="3"/>
      <c r="G2780" s="3">
        <v>0</v>
      </c>
      <c r="H2780" s="3"/>
      <c r="I2780" s="3"/>
      <c r="J2780" s="3"/>
      <c r="K2780" s="3"/>
      <c r="L2780" s="5"/>
      <c r="M2780" s="5"/>
      <c r="N2780" s="3" t="e">
        <f>IF(L2780="Availability", 0, IF(AND(#REF!="Y", OR(F2780&gt;2,#REF!&gt; 0)), 1, 0))</f>
        <v>#REF!</v>
      </c>
      <c r="O2780" s="5"/>
      <c r="P2780" s="5"/>
      <c r="Q2780" s="5"/>
      <c r="R2780" s="10"/>
      <c r="S2780" s="3" t="str">
        <f>_xlfn.XLOOKUP(E2780,DelayData!C:C,DelayData!E:E,"Not Found")</f>
        <v>Not Found</v>
      </c>
      <c r="T2780" s="3" t="str">
        <f>tbl_master[[#This Row],[Delay Mins]]</f>
        <v>Not Found</v>
      </c>
      <c r="U2780" s="41">
        <f t="shared" si="175"/>
        <v>6</v>
      </c>
      <c r="V2780" s="41" t="e" cm="1">
        <f t="array" aca="1" ref="V2780" ca="1">IF(V5COUNT(S2780:S2782)&lt;3,"",AVERAGE(S2780:S2782))</f>
        <v>#NAME?</v>
      </c>
      <c r="W2780" s="41" t="e">
        <f t="shared" ca="1" si="176"/>
        <v>#VALUE!</v>
      </c>
      <c r="X2780" s="41" t="e">
        <f t="shared" ca="1" si="177"/>
        <v>#VALUE!</v>
      </c>
      <c r="Y2780" s="44" t="e">
        <f t="shared" ca="1" si="178"/>
        <v>#VALUE!</v>
      </c>
    </row>
    <row r="2781" spans="1:25" ht="75" hidden="1" x14ac:dyDescent="0.25">
      <c r="A2781" s="3" t="s">
        <v>4823</v>
      </c>
      <c r="B2781" s="4">
        <v>45543</v>
      </c>
      <c r="C2781" s="3"/>
      <c r="D2781" s="5" t="s">
        <v>4130</v>
      </c>
      <c r="E2781" s="3" t="s">
        <v>4824</v>
      </c>
      <c r="F2781" s="3">
        <v>26</v>
      </c>
      <c r="G2781" s="3">
        <v>126</v>
      </c>
      <c r="H2781" s="4">
        <v>43686</v>
      </c>
      <c r="I2781" s="3" t="s">
        <v>39</v>
      </c>
      <c r="J2781" s="3" t="s">
        <v>361</v>
      </c>
      <c r="K2781" s="3" t="s">
        <v>28</v>
      </c>
      <c r="L2781" s="5"/>
      <c r="M2781" s="5"/>
      <c r="N2781" s="3" t="e">
        <f>IF(L2781="Availability", 0, IF(AND(#REF!="Y", OR(F2781&gt;2,#REF!&gt; 0)), 1, 0))</f>
        <v>#REF!</v>
      </c>
      <c r="O2781" s="5"/>
      <c r="P2781" s="5"/>
      <c r="Q2781" s="5"/>
      <c r="R2781" s="10"/>
      <c r="S2781" s="3">
        <f>_xlfn.XLOOKUP(E2781,DelayData!C:C,DelayData!E:E,"Not Found")</f>
        <v>7</v>
      </c>
      <c r="T2781" s="3">
        <f>tbl_master[[#This Row],[Delay Mins]]</f>
        <v>7</v>
      </c>
      <c r="U2781" s="41" t="str">
        <f t="shared" si="175"/>
        <v>Not Found</v>
      </c>
      <c r="V2781" s="41" t="e" cm="1">
        <f t="array" aca="1" ref="V2781" ca="1">IF(V5COUNT(S2781:S2783)&lt;3,"",AVERAGE(S2781:S2783))</f>
        <v>#NAME?</v>
      </c>
      <c r="W2781" s="41" t="e">
        <f t="shared" ca="1" si="176"/>
        <v>#VALUE!</v>
      </c>
      <c r="X2781" s="41" t="e">
        <f t="shared" ca="1" si="177"/>
        <v>#VALUE!</v>
      </c>
      <c r="Y2781" s="44" t="e">
        <f t="shared" ca="1" si="178"/>
        <v>#VALUE!</v>
      </c>
    </row>
    <row r="2782" spans="1:25" ht="30" hidden="1" x14ac:dyDescent="0.25">
      <c r="A2782" s="3" t="s">
        <v>4825</v>
      </c>
      <c r="B2782" s="4">
        <v>45543</v>
      </c>
      <c r="C2782" s="3"/>
      <c r="D2782" s="5"/>
      <c r="E2782" s="3" t="s">
        <v>1295</v>
      </c>
      <c r="F2782" s="3">
        <v>0</v>
      </c>
      <c r="G2782" s="3">
        <v>0</v>
      </c>
      <c r="H2782" s="3"/>
      <c r="I2782" s="3" t="s">
        <v>33</v>
      </c>
      <c r="J2782" s="3" t="s">
        <v>288</v>
      </c>
      <c r="K2782" s="3" t="s">
        <v>28</v>
      </c>
      <c r="L2782" s="5"/>
      <c r="M2782" s="5"/>
      <c r="N2782" s="3" t="e">
        <f>IF(L2782="Availability", 0, IF(AND(#REF!="Y", OR(F2782&gt;2,#REF!&gt; 0)), 1, 0))</f>
        <v>#REF!</v>
      </c>
      <c r="O2782" s="5"/>
      <c r="P2782" s="5"/>
      <c r="Q2782" s="5"/>
      <c r="R2782" s="10"/>
      <c r="S2782" s="3">
        <f>_xlfn.XLOOKUP(E2782,DelayData!C:C,DelayData!E:E,"Not Found")</f>
        <v>0</v>
      </c>
      <c r="T2782" s="3">
        <f>tbl_master[[#This Row],[Delay Mins]]</f>
        <v>0</v>
      </c>
      <c r="U2782" s="41">
        <f t="shared" si="175"/>
        <v>7</v>
      </c>
      <c r="V2782" s="41" t="e" cm="1">
        <f t="array" aca="1" ref="V2782" ca="1">IF(V5COUNT(S2782:S2784)&lt;3,"",AVERAGE(S2782:S2784))</f>
        <v>#NAME?</v>
      </c>
      <c r="W2782" s="41" t="e">
        <f t="shared" ca="1" si="176"/>
        <v>#NAME?</v>
      </c>
      <c r="X2782" s="41" t="e">
        <f t="shared" ca="1" si="177"/>
        <v>#NAME?</v>
      </c>
      <c r="Y2782" s="44" t="e">
        <f t="shared" ca="1" si="178"/>
        <v>#NAME?</v>
      </c>
    </row>
    <row r="2783" spans="1:25" ht="60" hidden="1" x14ac:dyDescent="0.25">
      <c r="A2783" s="3" t="s">
        <v>4826</v>
      </c>
      <c r="B2783" s="4">
        <v>45543</v>
      </c>
      <c r="C2783" s="3"/>
      <c r="D2783" s="5" t="s">
        <v>4827</v>
      </c>
      <c r="E2783" s="3" t="s">
        <v>70</v>
      </c>
      <c r="F2783" s="3">
        <v>29</v>
      </c>
      <c r="G2783" s="3">
        <v>29</v>
      </c>
      <c r="H2783" s="4">
        <v>43819</v>
      </c>
      <c r="I2783" s="3" t="s">
        <v>302</v>
      </c>
      <c r="J2783" s="3" t="s">
        <v>239</v>
      </c>
      <c r="K2783" s="3" t="s">
        <v>28</v>
      </c>
      <c r="L2783" s="5"/>
      <c r="M2783" s="5"/>
      <c r="N2783" s="3" t="e">
        <f>IF(L2783="Availability", 0, IF(AND(#REF!="Y", OR(F2783&gt;2,#REF!&gt; 0)), 1, 0))</f>
        <v>#REF!</v>
      </c>
      <c r="O2783" s="5"/>
      <c r="P2783" s="5"/>
      <c r="Q2783" s="5"/>
      <c r="R2783" s="10"/>
      <c r="S2783" s="3">
        <f>_xlfn.XLOOKUP(E2783,DelayData!C:C,DelayData!E:E,"Not Found")</f>
        <v>27</v>
      </c>
      <c r="T2783" s="3">
        <f>tbl_master[[#This Row],[Delay Mins]]</f>
        <v>27</v>
      </c>
      <c r="U2783" s="41">
        <f t="shared" si="175"/>
        <v>0</v>
      </c>
      <c r="V2783" s="41" t="e" cm="1">
        <f t="array" aca="1" ref="V2783" ca="1">IF(V5COUNT(S2783:S2785)&lt;3,"",AVERAGE(S2783:S2785))</f>
        <v>#NAME?</v>
      </c>
      <c r="W2783" s="41" t="e">
        <f t="shared" ca="1" si="176"/>
        <v>#NAME?</v>
      </c>
      <c r="X2783" s="41" t="e">
        <f t="shared" ca="1" si="177"/>
        <v>#NAME?</v>
      </c>
      <c r="Y2783" s="44" t="e">
        <f t="shared" ca="1" si="178"/>
        <v>#NAME?</v>
      </c>
    </row>
    <row r="2784" spans="1:25" ht="30" hidden="1" x14ac:dyDescent="0.25">
      <c r="A2784" s="3" t="s">
        <v>4828</v>
      </c>
      <c r="B2784" s="4">
        <v>45542</v>
      </c>
      <c r="C2784" s="3"/>
      <c r="D2784" s="5"/>
      <c r="E2784" s="3" t="s">
        <v>95</v>
      </c>
      <c r="F2784" s="3">
        <v>17</v>
      </c>
      <c r="G2784" s="3">
        <v>55</v>
      </c>
      <c r="H2784" s="3"/>
      <c r="I2784" s="3" t="s">
        <v>88</v>
      </c>
      <c r="J2784" s="3" t="s">
        <v>163</v>
      </c>
      <c r="K2784" s="3" t="s">
        <v>28</v>
      </c>
      <c r="L2784" s="5"/>
      <c r="M2784" s="5"/>
      <c r="N2784" s="3" t="e">
        <f>IF(L2784="Availability", 0, IF(AND(#REF!="Y", OR(F2784&gt;2,#REF!&gt; 0)), 1, 0))</f>
        <v>#REF!</v>
      </c>
      <c r="O2784" s="5"/>
      <c r="P2784" s="5"/>
      <c r="Q2784" s="5"/>
      <c r="R2784" s="10"/>
      <c r="S2784" s="3">
        <f>_xlfn.XLOOKUP(E2784,DelayData!C:C,DelayData!E:E,"Not Found")</f>
        <v>0</v>
      </c>
      <c r="T2784" s="3">
        <f>tbl_master[[#This Row],[Delay Mins]]</f>
        <v>0</v>
      </c>
      <c r="U2784" s="41">
        <f t="shared" si="175"/>
        <v>27</v>
      </c>
      <c r="V2784" s="41" t="e" cm="1">
        <f t="array" aca="1" ref="V2784" ca="1">IF(V5COUNT(S2784:S2786)&lt;3,"",AVERAGE(S2784:S2786))</f>
        <v>#NAME?</v>
      </c>
      <c r="W2784" s="41" t="e">
        <f t="shared" ca="1" si="176"/>
        <v>#NAME?</v>
      </c>
      <c r="X2784" s="41" t="e">
        <f t="shared" ca="1" si="177"/>
        <v>#NAME?</v>
      </c>
      <c r="Y2784" s="44" t="e">
        <f t="shared" ca="1" si="178"/>
        <v>#NAME?</v>
      </c>
    </row>
    <row r="2785" spans="1:25" ht="60" hidden="1" x14ac:dyDescent="0.25">
      <c r="A2785" s="3" t="s">
        <v>4829</v>
      </c>
      <c r="B2785" s="4">
        <v>45542</v>
      </c>
      <c r="C2785" s="3"/>
      <c r="D2785" s="5" t="s">
        <v>1939</v>
      </c>
      <c r="E2785" s="3" t="s">
        <v>43</v>
      </c>
      <c r="F2785" s="3">
        <v>4</v>
      </c>
      <c r="G2785" s="3">
        <v>4</v>
      </c>
      <c r="H2785" s="4">
        <v>43902</v>
      </c>
      <c r="I2785" s="3" t="s">
        <v>203</v>
      </c>
      <c r="J2785" s="3" t="s">
        <v>239</v>
      </c>
      <c r="K2785" s="3" t="s">
        <v>28</v>
      </c>
      <c r="L2785" s="5"/>
      <c r="M2785" s="5"/>
      <c r="N2785" s="3" t="e">
        <f>IF(L2785="Availability", 0, IF(AND(#REF!="Y", OR(F2785&gt;2,#REF!&gt; 0)), 1, 0))</f>
        <v>#REF!</v>
      </c>
      <c r="O2785" s="5"/>
      <c r="P2785" s="5"/>
      <c r="Q2785" s="5"/>
      <c r="R2785" s="10"/>
      <c r="S2785" s="3">
        <f>_xlfn.XLOOKUP(E2785,DelayData!C:C,DelayData!E:E,"Not Found")</f>
        <v>0</v>
      </c>
      <c r="T2785" s="3">
        <f>tbl_master[[#This Row],[Delay Mins]]</f>
        <v>0</v>
      </c>
      <c r="U2785" s="41">
        <f t="shared" si="175"/>
        <v>0</v>
      </c>
      <c r="V2785" s="41" t="e" cm="1">
        <f t="array" aca="1" ref="V2785" ca="1">IF(V5COUNT(S2785:S2787)&lt;3,"",AVERAGE(S2785:S2787))</f>
        <v>#NAME?</v>
      </c>
      <c r="W2785" s="41" t="e">
        <f t="shared" ca="1" si="176"/>
        <v>#NAME?</v>
      </c>
      <c r="X2785" s="41" t="e">
        <f t="shared" ca="1" si="177"/>
        <v>#NAME?</v>
      </c>
      <c r="Y2785" s="44" t="e">
        <f t="shared" ca="1" si="178"/>
        <v>#NAME?</v>
      </c>
    </row>
    <row r="2786" spans="1:25" ht="30" hidden="1" x14ac:dyDescent="0.25">
      <c r="A2786" s="3" t="s">
        <v>4830</v>
      </c>
      <c r="B2786" s="4">
        <v>45541</v>
      </c>
      <c r="C2786" s="3"/>
      <c r="D2786" s="5"/>
      <c r="E2786" s="3" t="s">
        <v>87</v>
      </c>
      <c r="F2786" s="3">
        <v>11</v>
      </c>
      <c r="G2786" s="3">
        <v>19</v>
      </c>
      <c r="H2786" s="3"/>
      <c r="I2786" s="3" t="s">
        <v>88</v>
      </c>
      <c r="J2786" s="3" t="s">
        <v>27</v>
      </c>
      <c r="K2786" s="3" t="s">
        <v>28</v>
      </c>
      <c r="L2786" s="5"/>
      <c r="M2786" s="5"/>
      <c r="N2786" s="3" t="e">
        <f>IF(L2786="Availability", 0, IF(AND(#REF!="Y", OR(F2786&gt;2,#REF!&gt; 0)), 1, 0))</f>
        <v>#REF!</v>
      </c>
      <c r="O2786" s="5"/>
      <c r="P2786" s="5"/>
      <c r="Q2786" s="5"/>
      <c r="R2786" s="10"/>
      <c r="S2786" s="3">
        <f>_xlfn.XLOOKUP(E2786,DelayData!C:C,DelayData!E:E,"Not Found")</f>
        <v>0</v>
      </c>
      <c r="T2786" s="3">
        <f>tbl_master[[#This Row],[Delay Mins]]</f>
        <v>0</v>
      </c>
      <c r="U2786" s="41">
        <f t="shared" si="175"/>
        <v>0</v>
      </c>
      <c r="V2786" s="41" t="e" cm="1">
        <f t="array" aca="1" ref="V2786" ca="1">IF(V5COUNT(S2786:S2788)&lt;3,"",AVERAGE(S2786:S2788))</f>
        <v>#NAME?</v>
      </c>
      <c r="W2786" s="41" t="e">
        <f t="shared" ca="1" si="176"/>
        <v>#NAME?</v>
      </c>
      <c r="X2786" s="41" t="e">
        <f t="shared" ca="1" si="177"/>
        <v>#NAME?</v>
      </c>
      <c r="Y2786" s="44" t="e">
        <f t="shared" ca="1" si="178"/>
        <v>#NAME?</v>
      </c>
    </row>
    <row r="2787" spans="1:25" ht="30" hidden="1" x14ac:dyDescent="0.25">
      <c r="A2787" s="3" t="s">
        <v>4831</v>
      </c>
      <c r="B2787" s="4">
        <v>45541</v>
      </c>
      <c r="C2787" s="3"/>
      <c r="D2787" s="5"/>
      <c r="E2787" s="3" t="s">
        <v>48</v>
      </c>
      <c r="F2787" s="3">
        <v>0</v>
      </c>
      <c r="G2787" s="3">
        <v>50</v>
      </c>
      <c r="H2787" s="3"/>
      <c r="I2787" s="3" t="s">
        <v>33</v>
      </c>
      <c r="J2787" s="3" t="s">
        <v>27</v>
      </c>
      <c r="K2787" s="3" t="s">
        <v>28</v>
      </c>
      <c r="L2787" s="5"/>
      <c r="M2787" s="5"/>
      <c r="N2787" s="3" t="e">
        <f>IF(L2787="Availability", 0, IF(AND(#REF!="Y", OR(F2787&gt;2,#REF!&gt; 0)), 1, 0))</f>
        <v>#REF!</v>
      </c>
      <c r="O2787" s="5"/>
      <c r="P2787" s="5"/>
      <c r="Q2787" s="5"/>
      <c r="R2787" s="10"/>
      <c r="S2787" s="3">
        <f>_xlfn.XLOOKUP(E2787,DelayData!C:C,DelayData!E:E,"Not Found")</f>
        <v>0</v>
      </c>
      <c r="T2787" s="3">
        <f>tbl_master[[#This Row],[Delay Mins]]</f>
        <v>0</v>
      </c>
      <c r="U2787" s="41">
        <f t="shared" si="175"/>
        <v>0</v>
      </c>
      <c r="V2787" s="41" t="e" cm="1">
        <f t="array" aca="1" ref="V2787" ca="1">IF(V5COUNT(S2787:S2789)&lt;3,"",AVERAGE(S2787:S2789))</f>
        <v>#NAME?</v>
      </c>
      <c r="W2787" s="41" t="e">
        <f t="shared" ca="1" si="176"/>
        <v>#NAME?</v>
      </c>
      <c r="X2787" s="41" t="e">
        <f t="shared" ca="1" si="177"/>
        <v>#NAME?</v>
      </c>
      <c r="Y2787" s="44" t="e">
        <f t="shared" ca="1" si="178"/>
        <v>#NAME?</v>
      </c>
    </row>
    <row r="2788" spans="1:25" ht="120" hidden="1" x14ac:dyDescent="0.25">
      <c r="A2788" s="3" t="s">
        <v>4832</v>
      </c>
      <c r="B2788" s="4">
        <v>45541</v>
      </c>
      <c r="C2788" s="3"/>
      <c r="D2788" s="5" t="s">
        <v>4833</v>
      </c>
      <c r="E2788" s="3" t="s">
        <v>25</v>
      </c>
      <c r="F2788" s="3">
        <v>5</v>
      </c>
      <c r="G2788" s="3">
        <v>5</v>
      </c>
      <c r="H2788" s="4">
        <v>43578</v>
      </c>
      <c r="I2788" s="3" t="s">
        <v>253</v>
      </c>
      <c r="J2788" s="3" t="s">
        <v>254</v>
      </c>
      <c r="K2788" s="3" t="s">
        <v>28</v>
      </c>
      <c r="L2788" s="5"/>
      <c r="M2788" s="5"/>
      <c r="N2788" s="3" t="e">
        <f>IF(L2788="Availability", 0, IF(AND(#REF!="Y", OR(F2788&gt;2,#REF!&gt; 0)), 1, 0))</f>
        <v>#REF!</v>
      </c>
      <c r="O2788" s="5"/>
      <c r="P2788" s="5"/>
      <c r="Q2788" s="5"/>
      <c r="R2788" s="10"/>
      <c r="S2788" s="3">
        <f>_xlfn.XLOOKUP(E2788,DelayData!C:C,DelayData!E:E,"Not Found")</f>
        <v>0</v>
      </c>
      <c r="T2788" s="3">
        <f>tbl_master[[#This Row],[Delay Mins]]</f>
        <v>0</v>
      </c>
      <c r="U2788" s="41">
        <f t="shared" si="175"/>
        <v>0</v>
      </c>
      <c r="V2788" s="41" t="e" cm="1">
        <f t="array" aca="1" ref="V2788" ca="1">IF(V5COUNT(S2788:S2790)&lt;3,"",AVERAGE(S2788:S2790))</f>
        <v>#NAME?</v>
      </c>
      <c r="W2788" s="41" t="e">
        <f t="shared" ca="1" si="176"/>
        <v>#NAME?</v>
      </c>
      <c r="X2788" s="41" t="e">
        <f t="shared" ca="1" si="177"/>
        <v>#NAME?</v>
      </c>
      <c r="Y2788" s="44" t="e">
        <f t="shared" ca="1" si="178"/>
        <v>#NAME?</v>
      </c>
    </row>
    <row r="2789" spans="1:25" ht="75" hidden="1" x14ac:dyDescent="0.25">
      <c r="A2789" s="3" t="s">
        <v>4834</v>
      </c>
      <c r="B2789" s="4">
        <v>45541</v>
      </c>
      <c r="C2789" s="3"/>
      <c r="D2789" s="5" t="s">
        <v>999</v>
      </c>
      <c r="E2789" s="3" t="s">
        <v>874</v>
      </c>
      <c r="F2789" s="3">
        <v>4</v>
      </c>
      <c r="G2789" s="3">
        <v>4</v>
      </c>
      <c r="H2789" s="4">
        <v>43549</v>
      </c>
      <c r="I2789" s="3" t="s">
        <v>71</v>
      </c>
      <c r="J2789" s="3"/>
      <c r="K2789" s="3" t="s">
        <v>34</v>
      </c>
      <c r="L2789" s="5"/>
      <c r="M2789" s="5"/>
      <c r="N2789" s="3" t="e">
        <f>IF(L2789="Availability", 0, IF(AND(#REF!="Y", OR(F2789&gt;2,#REF!&gt; 0)), 1, 0))</f>
        <v>#REF!</v>
      </c>
      <c r="O2789" s="5"/>
      <c r="P2789" s="5"/>
      <c r="Q2789" s="5"/>
      <c r="R2789" s="10"/>
      <c r="S2789" s="3">
        <f>_xlfn.XLOOKUP(E2789,DelayData!C:C,DelayData!E:E,"Not Found")</f>
        <v>5</v>
      </c>
      <c r="T2789" s="3">
        <f>tbl_master[[#This Row],[Delay Mins]]</f>
        <v>5</v>
      </c>
      <c r="U2789" s="41">
        <f t="shared" si="175"/>
        <v>0</v>
      </c>
      <c r="V2789" s="41" t="e" cm="1">
        <f t="array" aca="1" ref="V2789" ca="1">IF(V5COUNT(S2789:S2791)&lt;3,"",AVERAGE(S2789:S2791))</f>
        <v>#NAME?</v>
      </c>
      <c r="W2789" s="41" t="e">
        <f t="shared" ca="1" si="176"/>
        <v>#NAME?</v>
      </c>
      <c r="X2789" s="41" t="e">
        <f t="shared" ca="1" si="177"/>
        <v>#NAME?</v>
      </c>
      <c r="Y2789" s="44" t="e">
        <f t="shared" ca="1" si="178"/>
        <v>#NAME?</v>
      </c>
    </row>
    <row r="2790" spans="1:25" ht="30" hidden="1" x14ac:dyDescent="0.25">
      <c r="A2790" s="3" t="s">
        <v>4835</v>
      </c>
      <c r="B2790" s="4">
        <v>45540</v>
      </c>
      <c r="C2790" s="3"/>
      <c r="D2790" s="5"/>
      <c r="E2790" s="3" t="s">
        <v>87</v>
      </c>
      <c r="F2790" s="3">
        <v>0</v>
      </c>
      <c r="G2790" s="3">
        <v>5</v>
      </c>
      <c r="H2790" s="3"/>
      <c r="I2790" s="3" t="s">
        <v>33</v>
      </c>
      <c r="J2790" s="3" t="s">
        <v>27</v>
      </c>
      <c r="K2790" s="3" t="s">
        <v>28</v>
      </c>
      <c r="L2790" s="5"/>
      <c r="M2790" s="5"/>
      <c r="N2790" s="3" t="e">
        <f>IF(L2790="Availability", 0, IF(AND(#REF!="Y", OR(F2790&gt;2,#REF!&gt; 0)), 1, 0))</f>
        <v>#REF!</v>
      </c>
      <c r="O2790" s="5"/>
      <c r="P2790" s="5"/>
      <c r="Q2790" s="5"/>
      <c r="R2790" s="10"/>
      <c r="S2790" s="3">
        <f>_xlfn.XLOOKUP(E2790,DelayData!C:C,DelayData!E:E,"Not Found")</f>
        <v>0</v>
      </c>
      <c r="T2790" s="3">
        <f>tbl_master[[#This Row],[Delay Mins]]</f>
        <v>0</v>
      </c>
      <c r="U2790" s="41">
        <f t="shared" si="175"/>
        <v>5</v>
      </c>
      <c r="V2790" s="41" t="e" cm="1">
        <f t="array" aca="1" ref="V2790" ca="1">IF(V5COUNT(S2790:S2792)&lt;3,"",AVERAGE(S2790:S2792))</f>
        <v>#NAME?</v>
      </c>
      <c r="W2790" s="41" t="e">
        <f t="shared" ca="1" si="176"/>
        <v>#NAME?</v>
      </c>
      <c r="X2790" s="41" t="e">
        <f t="shared" ca="1" si="177"/>
        <v>#NAME?</v>
      </c>
      <c r="Y2790" s="44" t="e">
        <f t="shared" ca="1" si="178"/>
        <v>#NAME?</v>
      </c>
    </row>
    <row r="2791" spans="1:25" ht="60" hidden="1" x14ac:dyDescent="0.25">
      <c r="A2791" s="3" t="s">
        <v>4836</v>
      </c>
      <c r="B2791" s="4">
        <v>45540</v>
      </c>
      <c r="C2791" s="3"/>
      <c r="D2791" s="5" t="s">
        <v>923</v>
      </c>
      <c r="E2791" s="3" t="s">
        <v>48</v>
      </c>
      <c r="F2791" s="3">
        <v>12</v>
      </c>
      <c r="G2791" s="3">
        <v>15</v>
      </c>
      <c r="H2791" s="4">
        <v>43782</v>
      </c>
      <c r="I2791" s="3" t="s">
        <v>39</v>
      </c>
      <c r="J2791" s="3" t="s">
        <v>163</v>
      </c>
      <c r="K2791" s="3" t="s">
        <v>28</v>
      </c>
      <c r="L2791" s="5"/>
      <c r="M2791" s="5"/>
      <c r="N2791" s="3" t="e">
        <f>IF(L2791="Availability", 0, IF(AND(#REF!="Y", OR(F2791&gt;2,#REF!&gt; 0)), 1, 0))</f>
        <v>#REF!</v>
      </c>
      <c r="O2791" s="5"/>
      <c r="P2791" s="5"/>
      <c r="Q2791" s="5"/>
      <c r="R2791" s="10"/>
      <c r="S2791" s="3">
        <f>_xlfn.XLOOKUP(E2791,DelayData!C:C,DelayData!E:E,"Not Found")</f>
        <v>0</v>
      </c>
      <c r="T2791" s="3">
        <f>tbl_master[[#This Row],[Delay Mins]]</f>
        <v>0</v>
      </c>
      <c r="U2791" s="41">
        <f t="shared" si="175"/>
        <v>0</v>
      </c>
      <c r="V2791" s="41" t="e" cm="1">
        <f t="array" aca="1" ref="V2791" ca="1">IF(V5COUNT(S2791:S2793)&lt;3,"",AVERAGE(S2791:S2793))</f>
        <v>#NAME?</v>
      </c>
      <c r="W2791" s="41" t="e">
        <f t="shared" ca="1" si="176"/>
        <v>#NAME?</v>
      </c>
      <c r="X2791" s="41" t="e">
        <f t="shared" ca="1" si="177"/>
        <v>#NAME?</v>
      </c>
      <c r="Y2791" s="44" t="e">
        <f t="shared" ca="1" si="178"/>
        <v>#NAME?</v>
      </c>
    </row>
    <row r="2792" spans="1:25" ht="60" hidden="1" x14ac:dyDescent="0.25">
      <c r="A2792" s="3" t="s">
        <v>4837</v>
      </c>
      <c r="B2792" s="4">
        <v>45540</v>
      </c>
      <c r="C2792" s="3"/>
      <c r="D2792" s="5" t="s">
        <v>2494</v>
      </c>
      <c r="E2792" s="3" t="s">
        <v>4838</v>
      </c>
      <c r="F2792" s="3">
        <v>6</v>
      </c>
      <c r="G2792" s="3">
        <v>6</v>
      </c>
      <c r="H2792" s="4">
        <v>43542</v>
      </c>
      <c r="I2792" s="3" t="s">
        <v>26</v>
      </c>
      <c r="J2792" s="3" t="s">
        <v>285</v>
      </c>
      <c r="K2792" s="3" t="s">
        <v>28</v>
      </c>
      <c r="L2792" s="5"/>
      <c r="M2792" s="5"/>
      <c r="N2792" s="3" t="e">
        <f>IF(L2792="Availability", 0, IF(AND(#REF!="Y", OR(F2792&gt;2,#REF!&gt; 0)), 1, 0))</f>
        <v>#REF!</v>
      </c>
      <c r="O2792" s="5"/>
      <c r="P2792" s="5"/>
      <c r="Q2792" s="5"/>
      <c r="R2792" s="10"/>
      <c r="S2792" s="3">
        <f>_xlfn.XLOOKUP(E2792,DelayData!C:C,DelayData!E:E,"Not Found")</f>
        <v>0</v>
      </c>
      <c r="T2792" s="3">
        <f>tbl_master[[#This Row],[Delay Mins]]</f>
        <v>0</v>
      </c>
      <c r="U2792" s="41">
        <f t="shared" si="175"/>
        <v>0</v>
      </c>
      <c r="V2792" s="41" t="e" cm="1">
        <f t="array" aca="1" ref="V2792" ca="1">IF(V5COUNT(S2792:S2794)&lt;3,"",AVERAGE(S2792:S2794))</f>
        <v>#NAME?</v>
      </c>
      <c r="W2792" s="41" t="e">
        <f t="shared" ca="1" si="176"/>
        <v>#NAME?</v>
      </c>
      <c r="X2792" s="41" t="e">
        <f t="shared" ca="1" si="177"/>
        <v>#NAME?</v>
      </c>
      <c r="Y2792" s="44" t="e">
        <f t="shared" ca="1" si="178"/>
        <v>#NAME?</v>
      </c>
    </row>
    <row r="2793" spans="1:25" ht="75" hidden="1" x14ac:dyDescent="0.25">
      <c r="A2793" s="3" t="s">
        <v>4839</v>
      </c>
      <c r="B2793" s="4">
        <v>45540</v>
      </c>
      <c r="C2793" s="3"/>
      <c r="D2793" s="5" t="s">
        <v>999</v>
      </c>
      <c r="E2793" s="3" t="s">
        <v>874</v>
      </c>
      <c r="F2793" s="3">
        <v>4</v>
      </c>
      <c r="G2793" s="3">
        <v>4</v>
      </c>
      <c r="H2793" s="4">
        <v>43572</v>
      </c>
      <c r="I2793" s="3" t="s">
        <v>71</v>
      </c>
      <c r="J2793" s="3" t="s">
        <v>55</v>
      </c>
      <c r="K2793" s="3" t="s">
        <v>28</v>
      </c>
      <c r="L2793" s="5"/>
      <c r="M2793" s="5"/>
      <c r="N2793" s="3" t="e">
        <f>IF(L2793="Availability", 0, IF(AND(#REF!="Y", OR(F2793&gt;2,#REF!&gt; 0)), 1, 0))</f>
        <v>#REF!</v>
      </c>
      <c r="O2793" s="5"/>
      <c r="P2793" s="5"/>
      <c r="Q2793" s="5"/>
      <c r="R2793" s="10"/>
      <c r="S2793" s="3">
        <f>_xlfn.XLOOKUP(E2793,DelayData!C:C,DelayData!E:E,"Not Found")</f>
        <v>5</v>
      </c>
      <c r="T2793" s="3">
        <f>tbl_master[[#This Row],[Delay Mins]]</f>
        <v>5</v>
      </c>
      <c r="U2793" s="41">
        <f t="shared" si="175"/>
        <v>0</v>
      </c>
      <c r="V2793" s="41" t="e" cm="1">
        <f t="array" aca="1" ref="V2793" ca="1">IF(V5COUNT(S2793:S2795)&lt;3,"",AVERAGE(S2793:S2795))</f>
        <v>#NAME?</v>
      </c>
      <c r="W2793" s="41" t="e">
        <f t="shared" ca="1" si="176"/>
        <v>#NAME?</v>
      </c>
      <c r="X2793" s="41" t="e">
        <f t="shared" ca="1" si="177"/>
        <v>#NAME?</v>
      </c>
      <c r="Y2793" s="44" t="e">
        <f t="shared" ca="1" si="178"/>
        <v>#NAME?</v>
      </c>
    </row>
    <row r="2794" spans="1:25" ht="60" hidden="1" x14ac:dyDescent="0.25">
      <c r="A2794" s="3" t="s">
        <v>4840</v>
      </c>
      <c r="B2794" s="4">
        <v>45539</v>
      </c>
      <c r="C2794" s="3"/>
      <c r="D2794" s="5" t="s">
        <v>3800</v>
      </c>
      <c r="E2794" s="3" t="s">
        <v>423</v>
      </c>
      <c r="F2794" s="3">
        <v>12</v>
      </c>
      <c r="G2794" s="3">
        <v>12</v>
      </c>
      <c r="H2794" s="4">
        <v>43542</v>
      </c>
      <c r="I2794" s="3" t="s">
        <v>26</v>
      </c>
      <c r="J2794" s="3" t="s">
        <v>285</v>
      </c>
      <c r="K2794" s="3" t="s">
        <v>28</v>
      </c>
      <c r="L2794" s="5"/>
      <c r="M2794" s="5"/>
      <c r="N2794" s="3" t="e">
        <f>IF(L2794="Availability", 0, IF(AND(#REF!="Y", OR(F2794&gt;2,#REF!&gt; 0)), 1, 0))</f>
        <v>#REF!</v>
      </c>
      <c r="O2794" s="5"/>
      <c r="P2794" s="5"/>
      <c r="Q2794" s="5"/>
      <c r="R2794" s="10"/>
      <c r="S2794" s="3">
        <f>_xlfn.XLOOKUP(E2794,DelayData!C:C,DelayData!E:E,"Not Found")</f>
        <v>22</v>
      </c>
      <c r="T2794" s="3">
        <f>tbl_master[[#This Row],[Delay Mins]]</f>
        <v>22</v>
      </c>
      <c r="U2794" s="41">
        <f t="shared" si="175"/>
        <v>5</v>
      </c>
      <c r="V2794" s="41" t="e" cm="1">
        <f t="array" aca="1" ref="V2794" ca="1">IF(V5COUNT(S2794:S2796)&lt;3,"",AVERAGE(S2794:S2796))</f>
        <v>#NAME?</v>
      </c>
      <c r="W2794" s="41" t="e">
        <f t="shared" ca="1" si="176"/>
        <v>#NAME?</v>
      </c>
      <c r="X2794" s="41" t="e">
        <f t="shared" ca="1" si="177"/>
        <v>#NAME?</v>
      </c>
      <c r="Y2794" s="44" t="e">
        <f t="shared" ca="1" si="178"/>
        <v>#NAME?</v>
      </c>
    </row>
    <row r="2795" spans="1:25" ht="60" hidden="1" x14ac:dyDescent="0.25">
      <c r="A2795" s="3" t="s">
        <v>4841</v>
      </c>
      <c r="B2795" s="4">
        <v>45539</v>
      </c>
      <c r="C2795" s="3"/>
      <c r="D2795" s="5" t="s">
        <v>1101</v>
      </c>
      <c r="E2795" s="3" t="s">
        <v>43</v>
      </c>
      <c r="F2795" s="3">
        <v>5</v>
      </c>
      <c r="G2795" s="3">
        <v>5</v>
      </c>
      <c r="H2795" s="4">
        <v>43791</v>
      </c>
      <c r="I2795" s="3" t="s">
        <v>4842</v>
      </c>
      <c r="J2795" s="3" t="s">
        <v>2127</v>
      </c>
      <c r="K2795" s="3" t="s">
        <v>28</v>
      </c>
      <c r="L2795" s="5"/>
      <c r="M2795" s="5"/>
      <c r="N2795" s="3" t="e">
        <f>IF(L2795="Availability", 0, IF(AND(#REF!="Y", OR(F2795&gt;2,#REF!&gt; 0)), 1, 0))</f>
        <v>#REF!</v>
      </c>
      <c r="O2795" s="5"/>
      <c r="P2795" s="5"/>
      <c r="Q2795" s="5"/>
      <c r="R2795" s="10"/>
      <c r="S2795" s="3">
        <f>_xlfn.XLOOKUP(E2795,DelayData!C:C,DelayData!E:E,"Not Found")</f>
        <v>0</v>
      </c>
      <c r="T2795" s="3">
        <f>tbl_master[[#This Row],[Delay Mins]]</f>
        <v>0</v>
      </c>
      <c r="U2795" s="41">
        <f t="shared" si="175"/>
        <v>22</v>
      </c>
      <c r="V2795" s="41" t="e" cm="1">
        <f t="array" aca="1" ref="V2795" ca="1">IF(V5COUNT(S2795:S2797)&lt;3,"",AVERAGE(S2795:S2797))</f>
        <v>#NAME?</v>
      </c>
      <c r="W2795" s="41" t="e">
        <f t="shared" ca="1" si="176"/>
        <v>#NAME?</v>
      </c>
      <c r="X2795" s="41" t="e">
        <f t="shared" ca="1" si="177"/>
        <v>#NAME?</v>
      </c>
      <c r="Y2795" s="44" t="e">
        <f t="shared" ca="1" si="178"/>
        <v>#NAME?</v>
      </c>
    </row>
    <row r="2796" spans="1:25" ht="135" hidden="1" x14ac:dyDescent="0.25">
      <c r="A2796" s="3" t="s">
        <v>4843</v>
      </c>
      <c r="B2796" s="4">
        <v>45538</v>
      </c>
      <c r="C2796" s="3"/>
      <c r="D2796" s="5" t="s">
        <v>4844</v>
      </c>
      <c r="E2796" s="3" t="s">
        <v>356</v>
      </c>
      <c r="F2796" s="3">
        <v>39</v>
      </c>
      <c r="G2796" s="3">
        <v>39</v>
      </c>
      <c r="H2796" s="4">
        <v>43679</v>
      </c>
      <c r="I2796" s="3" t="s">
        <v>54</v>
      </c>
      <c r="J2796" s="3"/>
      <c r="K2796" s="3" t="s">
        <v>584</v>
      </c>
      <c r="L2796" s="5"/>
      <c r="M2796" s="5"/>
      <c r="N2796" s="3" t="e">
        <f>IF(L2796="Availability", 0, IF(AND(#REF!="Y", OR(F2796&gt;2,#REF!&gt; 0)), 1, 0))</f>
        <v>#REF!</v>
      </c>
      <c r="O2796" s="5"/>
      <c r="P2796" s="5"/>
      <c r="Q2796" s="5"/>
      <c r="R2796" s="10"/>
      <c r="S2796" s="3">
        <f>_xlfn.XLOOKUP(E2796,DelayData!C:C,DelayData!E:E,"Not Found")</f>
        <v>17</v>
      </c>
      <c r="T2796" s="3">
        <f>tbl_master[[#This Row],[Delay Mins]]</f>
        <v>17</v>
      </c>
      <c r="U2796" s="41">
        <f t="shared" si="175"/>
        <v>0</v>
      </c>
      <c r="V2796" s="41" t="e" cm="1">
        <f t="array" aca="1" ref="V2796" ca="1">IF(V5COUNT(S2796:S2798)&lt;3,"",AVERAGE(S2796:S2798))</f>
        <v>#NAME?</v>
      </c>
      <c r="W2796" s="41" t="e">
        <f t="shared" ca="1" si="176"/>
        <v>#NAME?</v>
      </c>
      <c r="X2796" s="41" t="e">
        <f t="shared" ca="1" si="177"/>
        <v>#NAME?</v>
      </c>
      <c r="Y2796" s="44" t="e">
        <f t="shared" ca="1" si="178"/>
        <v>#NAME?</v>
      </c>
    </row>
    <row r="2797" spans="1:25" ht="60" hidden="1" x14ac:dyDescent="0.25">
      <c r="A2797" s="3" t="s">
        <v>4845</v>
      </c>
      <c r="B2797" s="4">
        <v>45538</v>
      </c>
      <c r="C2797" s="3"/>
      <c r="D2797" s="5" t="s">
        <v>1048</v>
      </c>
      <c r="E2797" s="3" t="s">
        <v>216</v>
      </c>
      <c r="F2797" s="3">
        <v>10</v>
      </c>
      <c r="G2797" s="3">
        <v>19</v>
      </c>
      <c r="H2797" s="4">
        <v>43572</v>
      </c>
      <c r="I2797" s="3" t="s">
        <v>598</v>
      </c>
      <c r="J2797" s="3" t="s">
        <v>239</v>
      </c>
      <c r="K2797" s="3" t="s">
        <v>28</v>
      </c>
      <c r="L2797" s="5"/>
      <c r="M2797" s="5"/>
      <c r="N2797" s="3" t="e">
        <f>IF(L2797="Availability", 0, IF(AND(#REF!="Y", OR(F2797&gt;2,#REF!&gt; 0)), 1, 0))</f>
        <v>#REF!</v>
      </c>
      <c r="O2797" s="5"/>
      <c r="P2797" s="5"/>
      <c r="Q2797" s="5"/>
      <c r="R2797" s="10"/>
      <c r="S2797" s="3">
        <f>_xlfn.XLOOKUP(E2797,DelayData!C:C,DelayData!E:E,"Not Found")</f>
        <v>3</v>
      </c>
      <c r="T2797" s="3">
        <f>tbl_master[[#This Row],[Delay Mins]]</f>
        <v>3</v>
      </c>
      <c r="U2797" s="41">
        <f t="shared" si="175"/>
        <v>17</v>
      </c>
      <c r="V2797" s="41" t="e" cm="1">
        <f t="array" aca="1" ref="V2797" ca="1">IF(V5COUNT(S2797:S2799)&lt;3,"",AVERAGE(S2797:S2799))</f>
        <v>#NAME?</v>
      </c>
      <c r="W2797" s="41" t="e">
        <f t="shared" ca="1" si="176"/>
        <v>#NAME?</v>
      </c>
      <c r="X2797" s="41" t="e">
        <f t="shared" ca="1" si="177"/>
        <v>#NAME?</v>
      </c>
      <c r="Y2797" s="44" t="e">
        <f t="shared" ca="1" si="178"/>
        <v>#NAME?</v>
      </c>
    </row>
    <row r="2798" spans="1:25" ht="60" hidden="1" x14ac:dyDescent="0.25">
      <c r="A2798" s="3" t="s">
        <v>4846</v>
      </c>
      <c r="B2798" s="4">
        <v>45537</v>
      </c>
      <c r="C2798" s="3"/>
      <c r="D2798" s="5" t="s">
        <v>3800</v>
      </c>
      <c r="E2798" s="3" t="s">
        <v>4847</v>
      </c>
      <c r="F2798" s="3">
        <v>0</v>
      </c>
      <c r="G2798" s="3">
        <v>0</v>
      </c>
      <c r="H2798" s="4">
        <v>43536</v>
      </c>
      <c r="I2798" s="3" t="s">
        <v>26</v>
      </c>
      <c r="J2798" s="3" t="s">
        <v>242</v>
      </c>
      <c r="K2798" s="3" t="s">
        <v>28</v>
      </c>
      <c r="L2798" s="5"/>
      <c r="M2798" s="5"/>
      <c r="N2798" s="3" t="e">
        <f>IF(L2798="Availability", 0, IF(AND(#REF!="Y", OR(F2798&gt;2,#REF!&gt; 0)), 1, 0))</f>
        <v>#REF!</v>
      </c>
      <c r="O2798" s="5"/>
      <c r="P2798" s="5"/>
      <c r="Q2798" s="5"/>
      <c r="R2798" s="10"/>
      <c r="S2798" s="3">
        <f>_xlfn.XLOOKUP(E2798,DelayData!C:C,DelayData!E:E,"Not Found")</f>
        <v>0</v>
      </c>
      <c r="T2798" s="3">
        <f>tbl_master[[#This Row],[Delay Mins]]</f>
        <v>0</v>
      </c>
      <c r="U2798" s="41">
        <f t="shared" si="175"/>
        <v>3</v>
      </c>
      <c r="V2798" s="41" t="e" cm="1">
        <f t="array" aca="1" ref="V2798" ca="1">IF(V5COUNT(S2798:S2800)&lt;3,"",AVERAGE(S2798:S2800))</f>
        <v>#NAME?</v>
      </c>
      <c r="W2798" s="41" t="e">
        <f t="shared" ca="1" si="176"/>
        <v>#NAME?</v>
      </c>
      <c r="X2798" s="41" t="e">
        <f t="shared" ca="1" si="177"/>
        <v>#NAME?</v>
      </c>
      <c r="Y2798" s="44" t="e">
        <f t="shared" ca="1" si="178"/>
        <v>#NAME?</v>
      </c>
    </row>
    <row r="2799" spans="1:25" ht="30" hidden="1" x14ac:dyDescent="0.25">
      <c r="A2799" s="3" t="s">
        <v>4848</v>
      </c>
      <c r="B2799" s="4">
        <v>45537</v>
      </c>
      <c r="C2799" s="3"/>
      <c r="D2799" s="5"/>
      <c r="E2799" s="3" t="s">
        <v>48</v>
      </c>
      <c r="F2799" s="3">
        <v>0</v>
      </c>
      <c r="G2799" s="3">
        <v>48</v>
      </c>
      <c r="H2799" s="3"/>
      <c r="I2799" s="3" t="s">
        <v>88</v>
      </c>
      <c r="J2799" s="3" t="s">
        <v>27</v>
      </c>
      <c r="K2799" s="3" t="s">
        <v>28</v>
      </c>
      <c r="L2799" s="5"/>
      <c r="M2799" s="5"/>
      <c r="N2799" s="3" t="e">
        <f>IF(L2799="Availability", 0, IF(AND(#REF!="Y", OR(F2799&gt;2,#REF!&gt; 0)), 1, 0))</f>
        <v>#REF!</v>
      </c>
      <c r="O2799" s="5"/>
      <c r="P2799" s="5"/>
      <c r="Q2799" s="5"/>
      <c r="R2799" s="10"/>
      <c r="S2799" s="3">
        <f>_xlfn.XLOOKUP(E2799,DelayData!C:C,DelayData!E:E,"Not Found")</f>
        <v>0</v>
      </c>
      <c r="T2799" s="3">
        <f>tbl_master[[#This Row],[Delay Mins]]</f>
        <v>0</v>
      </c>
      <c r="U2799" s="41">
        <f t="shared" si="175"/>
        <v>0</v>
      </c>
      <c r="V2799" s="41" t="e" cm="1">
        <f t="array" aca="1" ref="V2799" ca="1">IF(V5COUNT(S2799:S2801)&lt;3,"",AVERAGE(S2799:S2801))</f>
        <v>#NAME?</v>
      </c>
      <c r="W2799" s="41" t="e">
        <f t="shared" ca="1" si="176"/>
        <v>#NAME?</v>
      </c>
      <c r="X2799" s="41" t="e">
        <f t="shared" ca="1" si="177"/>
        <v>#NAME?</v>
      </c>
      <c r="Y2799" s="44" t="e">
        <f t="shared" ca="1" si="178"/>
        <v>#NAME?</v>
      </c>
    </row>
    <row r="2800" spans="1:25" ht="60" hidden="1" x14ac:dyDescent="0.25">
      <c r="A2800" s="3" t="s">
        <v>4849</v>
      </c>
      <c r="B2800" s="4">
        <v>45537</v>
      </c>
      <c r="C2800" s="3"/>
      <c r="D2800" s="5" t="s">
        <v>3350</v>
      </c>
      <c r="E2800" s="3" t="s">
        <v>70</v>
      </c>
      <c r="F2800" s="3">
        <v>21</v>
      </c>
      <c r="G2800" s="3">
        <v>51</v>
      </c>
      <c r="H2800" s="3"/>
      <c r="I2800" s="3" t="s">
        <v>71</v>
      </c>
      <c r="J2800" s="3" t="s">
        <v>55</v>
      </c>
      <c r="K2800" s="3" t="s">
        <v>28</v>
      </c>
      <c r="L2800" s="5"/>
      <c r="M2800" s="5"/>
      <c r="N2800" s="3" t="e">
        <f>IF(L2800="Availability", 0, IF(AND(#REF!="Y", OR(F2800&gt;2,#REF!&gt; 0)), 1, 0))</f>
        <v>#REF!</v>
      </c>
      <c r="O2800" s="5"/>
      <c r="P2800" s="5"/>
      <c r="Q2800" s="5"/>
      <c r="R2800" s="10"/>
      <c r="S2800" s="3">
        <f>_xlfn.XLOOKUP(E2800,DelayData!C:C,DelayData!E:E,"Not Found")</f>
        <v>27</v>
      </c>
      <c r="T2800" s="3">
        <f>tbl_master[[#This Row],[Delay Mins]]</f>
        <v>27</v>
      </c>
      <c r="U2800" s="41">
        <f t="shared" si="175"/>
        <v>0</v>
      </c>
      <c r="V2800" s="41" t="e" cm="1">
        <f t="array" aca="1" ref="V2800" ca="1">IF(V5COUNT(S2800:S2802)&lt;3,"",AVERAGE(S2800:S2802))</f>
        <v>#NAME?</v>
      </c>
      <c r="W2800" s="41" t="e">
        <f t="shared" ca="1" si="176"/>
        <v>#NAME?</v>
      </c>
      <c r="X2800" s="41" t="e">
        <f t="shared" ca="1" si="177"/>
        <v>#NAME?</v>
      </c>
      <c r="Y2800" s="44" t="e">
        <f t="shared" ca="1" si="178"/>
        <v>#NAME?</v>
      </c>
    </row>
    <row r="2801" spans="1:25" ht="120" hidden="1" x14ac:dyDescent="0.25">
      <c r="A2801" s="3" t="s">
        <v>4850</v>
      </c>
      <c r="B2801" s="4">
        <v>45537</v>
      </c>
      <c r="C2801" s="3"/>
      <c r="D2801" s="5" t="s">
        <v>4833</v>
      </c>
      <c r="E2801" s="3" t="s">
        <v>25</v>
      </c>
      <c r="F2801" s="3">
        <v>0</v>
      </c>
      <c r="G2801" s="3">
        <v>0</v>
      </c>
      <c r="H2801" s="4">
        <v>43572</v>
      </c>
      <c r="I2801" s="3" t="s">
        <v>598</v>
      </c>
      <c r="J2801" s="3" t="s">
        <v>239</v>
      </c>
      <c r="K2801" s="3" t="s">
        <v>28</v>
      </c>
      <c r="L2801" s="5"/>
      <c r="M2801" s="5"/>
      <c r="N2801" s="3" t="e">
        <f>IF(L2801="Availability", 0, IF(AND(#REF!="Y", OR(F2801&gt;2,#REF!&gt; 0)), 1, 0))</f>
        <v>#REF!</v>
      </c>
      <c r="O2801" s="5"/>
      <c r="P2801" s="5"/>
      <c r="Q2801" s="5"/>
      <c r="R2801" s="10"/>
      <c r="S2801" s="3">
        <f>_xlfn.XLOOKUP(E2801,DelayData!C:C,DelayData!E:E,"Not Found")</f>
        <v>0</v>
      </c>
      <c r="T2801" s="3">
        <f>tbl_master[[#This Row],[Delay Mins]]</f>
        <v>0</v>
      </c>
      <c r="U2801" s="41">
        <f t="shared" si="175"/>
        <v>27</v>
      </c>
      <c r="V2801" s="41" t="e" cm="1">
        <f t="array" aca="1" ref="V2801" ca="1">IF(V5COUNT(S2801:S2803)&lt;3,"",AVERAGE(S2801:S2803))</f>
        <v>#NAME?</v>
      </c>
      <c r="W2801" s="41" t="e">
        <f t="shared" ca="1" si="176"/>
        <v>#NAME?</v>
      </c>
      <c r="X2801" s="41" t="e">
        <f t="shared" ca="1" si="177"/>
        <v>#NAME?</v>
      </c>
      <c r="Y2801" s="44" t="e">
        <f t="shared" ca="1" si="178"/>
        <v>#NAME?</v>
      </c>
    </row>
    <row r="2802" spans="1:25" ht="60" hidden="1" x14ac:dyDescent="0.25">
      <c r="A2802" s="3" t="s">
        <v>4851</v>
      </c>
      <c r="B2802" s="4">
        <v>45537</v>
      </c>
      <c r="C2802" s="3"/>
      <c r="D2802" s="5" t="s">
        <v>4814</v>
      </c>
      <c r="E2802" s="3" t="s">
        <v>216</v>
      </c>
      <c r="F2802" s="3">
        <v>5</v>
      </c>
      <c r="G2802" s="3">
        <v>5</v>
      </c>
      <c r="H2802" s="4">
        <v>43735</v>
      </c>
      <c r="I2802" s="3" t="s">
        <v>217</v>
      </c>
      <c r="J2802" s="3"/>
      <c r="K2802" s="3" t="s">
        <v>34</v>
      </c>
      <c r="L2802" s="5"/>
      <c r="M2802" s="5"/>
      <c r="N2802" s="3" t="e">
        <f>IF(L2802="Availability", 0, IF(AND(#REF!="Y", OR(F2802&gt;2,#REF!&gt; 0)), 1, 0))</f>
        <v>#REF!</v>
      </c>
      <c r="O2802" s="5"/>
      <c r="P2802" s="5"/>
      <c r="Q2802" s="5"/>
      <c r="R2802" s="10"/>
      <c r="S2802" s="3">
        <f>_xlfn.XLOOKUP(E2802,DelayData!C:C,DelayData!E:E,"Not Found")</f>
        <v>3</v>
      </c>
      <c r="T2802" s="3">
        <f>tbl_master[[#This Row],[Delay Mins]]</f>
        <v>3</v>
      </c>
      <c r="U2802" s="41">
        <f t="shared" si="175"/>
        <v>0</v>
      </c>
      <c r="V2802" s="41" t="e" cm="1">
        <f t="array" aca="1" ref="V2802" ca="1">IF(V5COUNT(S2802:S2804)&lt;3,"",AVERAGE(S2802:S2804))</f>
        <v>#NAME?</v>
      </c>
      <c r="W2802" s="41" t="e">
        <f t="shared" ca="1" si="176"/>
        <v>#NAME?</v>
      </c>
      <c r="X2802" s="41" t="e">
        <f t="shared" ca="1" si="177"/>
        <v>#NAME?</v>
      </c>
      <c r="Y2802" s="44" t="e">
        <f t="shared" ca="1" si="178"/>
        <v>#NAME?</v>
      </c>
    </row>
    <row r="2803" spans="1:25" ht="75" hidden="1" x14ac:dyDescent="0.25">
      <c r="A2803" s="3" t="s">
        <v>4852</v>
      </c>
      <c r="B2803" s="4">
        <v>45536</v>
      </c>
      <c r="C2803" s="3"/>
      <c r="D2803" s="5" t="s">
        <v>1707</v>
      </c>
      <c r="E2803" s="3" t="s">
        <v>1126</v>
      </c>
      <c r="F2803" s="3">
        <v>7</v>
      </c>
      <c r="G2803" s="3">
        <v>7</v>
      </c>
      <c r="H2803" s="4">
        <v>43868</v>
      </c>
      <c r="I2803" s="3" t="s">
        <v>39</v>
      </c>
      <c r="J2803" s="3" t="s">
        <v>129</v>
      </c>
      <c r="K2803" s="3" t="s">
        <v>28</v>
      </c>
      <c r="L2803" s="5"/>
      <c r="M2803" s="5"/>
      <c r="N2803" s="3" t="e">
        <f>IF(L2803="Availability", 0, IF(AND(#REF!="Y", OR(F2803&gt;2,#REF!&gt; 0)), 1, 0))</f>
        <v>#REF!</v>
      </c>
      <c r="O2803" s="5"/>
      <c r="P2803" s="5"/>
      <c r="Q2803" s="5"/>
      <c r="R2803" s="10"/>
      <c r="S2803" s="3">
        <f>_xlfn.XLOOKUP(E2803,DelayData!C:C,DelayData!E:E,"Not Found")</f>
        <v>0</v>
      </c>
      <c r="T2803" s="3">
        <f>tbl_master[[#This Row],[Delay Mins]]</f>
        <v>0</v>
      </c>
      <c r="U2803" s="41">
        <f t="shared" si="175"/>
        <v>3</v>
      </c>
      <c r="V2803" s="41" t="e" cm="1">
        <f t="array" aca="1" ref="V2803" ca="1">IF(V5COUNT(S2803:S2805)&lt;3,"",AVERAGE(S2803:S2805))</f>
        <v>#NAME?</v>
      </c>
      <c r="W2803" s="41" t="e">
        <f t="shared" ca="1" si="176"/>
        <v>#NAME?</v>
      </c>
      <c r="X2803" s="41" t="e">
        <f t="shared" ca="1" si="177"/>
        <v>#NAME?</v>
      </c>
      <c r="Y2803" s="44" t="e">
        <f t="shared" ca="1" si="178"/>
        <v>#NAME?</v>
      </c>
    </row>
    <row r="2804" spans="1:25" ht="75" hidden="1" x14ac:dyDescent="0.25">
      <c r="A2804" s="3" t="s">
        <v>4853</v>
      </c>
      <c r="B2804" s="4">
        <v>45536</v>
      </c>
      <c r="C2804" s="3"/>
      <c r="D2804" s="5" t="s">
        <v>4053</v>
      </c>
      <c r="E2804" s="3" t="s">
        <v>118</v>
      </c>
      <c r="F2804" s="3">
        <v>4</v>
      </c>
      <c r="G2804" s="3">
        <v>4</v>
      </c>
      <c r="H2804" s="4">
        <v>43843</v>
      </c>
      <c r="I2804" s="3" t="s">
        <v>203</v>
      </c>
      <c r="J2804" s="3" t="s">
        <v>239</v>
      </c>
      <c r="K2804" s="3" t="s">
        <v>28</v>
      </c>
      <c r="L2804" s="5"/>
      <c r="M2804" s="5"/>
      <c r="N2804" s="3" t="e">
        <f>IF(L2804="Availability", 0, IF(AND(#REF!="Y", OR(F2804&gt;2,#REF!&gt; 0)), 1, 0))</f>
        <v>#REF!</v>
      </c>
      <c r="O2804" s="5"/>
      <c r="P2804" s="5"/>
      <c r="Q2804" s="5"/>
      <c r="R2804" s="10"/>
      <c r="S2804" s="3">
        <f>_xlfn.XLOOKUP(E2804,DelayData!C:C,DelayData!E:E,"Not Found")</f>
        <v>0</v>
      </c>
      <c r="T2804" s="3">
        <f>tbl_master[[#This Row],[Delay Mins]]</f>
        <v>0</v>
      </c>
      <c r="U2804" s="41">
        <f t="shared" si="175"/>
        <v>0</v>
      </c>
      <c r="V2804" s="41" t="e" cm="1">
        <f t="array" aca="1" ref="V2804" ca="1">IF(V5COUNT(S2804:S2806)&lt;3,"",AVERAGE(S2804:S2806))</f>
        <v>#NAME?</v>
      </c>
      <c r="W2804" s="41" t="e">
        <f t="shared" ca="1" si="176"/>
        <v>#NAME?</v>
      </c>
      <c r="X2804" s="41" t="e">
        <f t="shared" ca="1" si="177"/>
        <v>#NAME?</v>
      </c>
      <c r="Y2804" s="44" t="e">
        <f t="shared" ca="1" si="178"/>
        <v>#NAME?</v>
      </c>
    </row>
    <row r="2805" spans="1:25" ht="45" hidden="1" x14ac:dyDescent="0.25">
      <c r="A2805" s="3" t="s">
        <v>4854</v>
      </c>
      <c r="B2805" s="4">
        <v>45534</v>
      </c>
      <c r="C2805" s="3"/>
      <c r="D2805" s="5" t="s">
        <v>4855</v>
      </c>
      <c r="E2805" s="3" t="s">
        <v>48</v>
      </c>
      <c r="F2805" s="3">
        <v>31</v>
      </c>
      <c r="G2805" s="3">
        <v>34</v>
      </c>
      <c r="H2805" s="4">
        <v>43812</v>
      </c>
      <c r="I2805" s="3" t="s">
        <v>203</v>
      </c>
      <c r="J2805" s="3" t="s">
        <v>239</v>
      </c>
      <c r="K2805" s="3" t="s">
        <v>28</v>
      </c>
      <c r="L2805" s="5"/>
      <c r="M2805" s="5"/>
      <c r="N2805" s="3" t="e">
        <f>IF(L2805="Availability", 0, IF(AND(#REF!="Y", OR(F2805&gt;2,#REF!&gt; 0)), 1, 0))</f>
        <v>#REF!</v>
      </c>
      <c r="O2805" s="5"/>
      <c r="P2805" s="5"/>
      <c r="Q2805" s="5"/>
      <c r="R2805" s="10"/>
      <c r="S2805" s="3">
        <f>_xlfn.XLOOKUP(E2805,DelayData!C:C,DelayData!E:E,"Not Found")</f>
        <v>0</v>
      </c>
      <c r="T2805" s="3">
        <f>tbl_master[[#This Row],[Delay Mins]]</f>
        <v>0</v>
      </c>
      <c r="U2805" s="41">
        <f t="shared" si="175"/>
        <v>0</v>
      </c>
      <c r="V2805" s="41" t="e" cm="1">
        <f t="array" aca="1" ref="V2805" ca="1">IF(V5COUNT(S2805:S2807)&lt;3,"",AVERAGE(S2805:S2807))</f>
        <v>#NAME?</v>
      </c>
      <c r="W2805" s="41" t="e">
        <f t="shared" ca="1" si="176"/>
        <v>#NAME?</v>
      </c>
      <c r="X2805" s="41" t="e">
        <f t="shared" ca="1" si="177"/>
        <v>#NAME?</v>
      </c>
      <c r="Y2805" s="44" t="e">
        <f t="shared" ca="1" si="178"/>
        <v>#NAME?</v>
      </c>
    </row>
    <row r="2806" spans="1:25" ht="60" hidden="1" x14ac:dyDescent="0.25">
      <c r="A2806" s="3" t="s">
        <v>4856</v>
      </c>
      <c r="B2806" s="4">
        <v>45534</v>
      </c>
      <c r="C2806" s="3"/>
      <c r="D2806" s="5" t="s">
        <v>4177</v>
      </c>
      <c r="E2806" s="3" t="s">
        <v>3112</v>
      </c>
      <c r="F2806" s="3">
        <v>9</v>
      </c>
      <c r="G2806" s="3">
        <v>77</v>
      </c>
      <c r="H2806" s="4">
        <v>43735</v>
      </c>
      <c r="I2806" s="3" t="s">
        <v>26</v>
      </c>
      <c r="J2806" s="3" t="s">
        <v>361</v>
      </c>
      <c r="K2806" s="3" t="s">
        <v>28</v>
      </c>
      <c r="L2806" s="5"/>
      <c r="M2806" s="5"/>
      <c r="N2806" s="3" t="e">
        <f>IF(L2806="Availability", 0, IF(AND(#REF!="Y", OR(F2806&gt;2,#REF!&gt; 0)), 1, 0))</f>
        <v>#REF!</v>
      </c>
      <c r="O2806" s="5"/>
      <c r="P2806" s="5"/>
      <c r="Q2806" s="5"/>
      <c r="R2806" s="10"/>
      <c r="S2806" s="3">
        <f>_xlfn.XLOOKUP(E2806,DelayData!C:C,DelayData!E:E,"Not Found")</f>
        <v>4</v>
      </c>
      <c r="T2806" s="3">
        <f>tbl_master[[#This Row],[Delay Mins]]</f>
        <v>4</v>
      </c>
      <c r="U2806" s="41">
        <f t="shared" si="175"/>
        <v>0</v>
      </c>
      <c r="V2806" s="41" t="e" cm="1">
        <f t="array" aca="1" ref="V2806" ca="1">IF(V5COUNT(S2806:S2808)&lt;3,"",AVERAGE(S2806:S2808))</f>
        <v>#NAME?</v>
      </c>
      <c r="W2806" s="41" t="e">
        <f t="shared" ca="1" si="176"/>
        <v>#NAME?</v>
      </c>
      <c r="X2806" s="41" t="e">
        <f t="shared" ca="1" si="177"/>
        <v>#NAME?</v>
      </c>
      <c r="Y2806" s="44" t="e">
        <f t="shared" ca="1" si="178"/>
        <v>#NAME?</v>
      </c>
    </row>
    <row r="2807" spans="1:25" ht="45" hidden="1" x14ac:dyDescent="0.25">
      <c r="A2807" s="3" t="s">
        <v>4857</v>
      </c>
      <c r="B2807" s="4">
        <v>45534</v>
      </c>
      <c r="C2807" s="3"/>
      <c r="D2807" s="5" t="s">
        <v>4308</v>
      </c>
      <c r="E2807" s="3" t="s">
        <v>128</v>
      </c>
      <c r="F2807" s="3">
        <v>0</v>
      </c>
      <c r="G2807" s="3">
        <v>15</v>
      </c>
      <c r="H2807" s="4">
        <v>43838</v>
      </c>
      <c r="I2807" s="3" t="s">
        <v>39</v>
      </c>
      <c r="J2807" s="3" t="s">
        <v>170</v>
      </c>
      <c r="K2807" s="3" t="s">
        <v>28</v>
      </c>
      <c r="L2807" s="5"/>
      <c r="M2807" s="5"/>
      <c r="N2807" s="3" t="e">
        <f>IF(L2807="Availability", 0, IF(AND(#REF!="Y", OR(F2807&gt;2,#REF!&gt; 0)), 1, 0))</f>
        <v>#REF!</v>
      </c>
      <c r="O2807" s="5"/>
      <c r="P2807" s="5"/>
      <c r="Q2807" s="5"/>
      <c r="R2807" s="10"/>
      <c r="S2807" s="3">
        <f>_xlfn.XLOOKUP(E2807,DelayData!C:C,DelayData!E:E,"Not Found")</f>
        <v>3</v>
      </c>
      <c r="T2807" s="3">
        <f>tbl_master[[#This Row],[Delay Mins]]</f>
        <v>3</v>
      </c>
      <c r="U2807" s="41">
        <f t="shared" si="175"/>
        <v>4</v>
      </c>
      <c r="V2807" s="41" t="e" cm="1">
        <f t="array" aca="1" ref="V2807" ca="1">IF(V5COUNT(S2807:S2809)&lt;3,"",AVERAGE(S2807:S2809))</f>
        <v>#NAME?</v>
      </c>
      <c r="W2807" s="41" t="e">
        <f t="shared" ca="1" si="176"/>
        <v>#NAME?</v>
      </c>
      <c r="X2807" s="41" t="e">
        <f t="shared" ca="1" si="177"/>
        <v>#NAME?</v>
      </c>
      <c r="Y2807" s="44" t="e">
        <f t="shared" ca="1" si="178"/>
        <v>#NAME?</v>
      </c>
    </row>
    <row r="2808" spans="1:25" ht="75" hidden="1" x14ac:dyDescent="0.25">
      <c r="A2808" s="3" t="s">
        <v>4858</v>
      </c>
      <c r="B2808" s="4">
        <v>45534</v>
      </c>
      <c r="C2808" s="3"/>
      <c r="D2808" s="5" t="s">
        <v>1175</v>
      </c>
      <c r="E2808" s="3" t="s">
        <v>216</v>
      </c>
      <c r="F2808" s="3">
        <v>7</v>
      </c>
      <c r="G2808" s="3">
        <v>12</v>
      </c>
      <c r="H2808" s="4">
        <v>43808</v>
      </c>
      <c r="I2808" s="3" t="s">
        <v>217</v>
      </c>
      <c r="J2808" s="3" t="s">
        <v>55</v>
      </c>
      <c r="K2808" s="3" t="s">
        <v>28</v>
      </c>
      <c r="L2808" s="5"/>
      <c r="M2808" s="5"/>
      <c r="N2808" s="3" t="e">
        <f>IF(L2808="Availability", 0, IF(AND(#REF!="Y", OR(F2808&gt;2,#REF!&gt; 0)), 1, 0))</f>
        <v>#REF!</v>
      </c>
      <c r="O2808" s="5"/>
      <c r="P2808" s="5"/>
      <c r="Q2808" s="5"/>
      <c r="R2808" s="10"/>
      <c r="S2808" s="3">
        <f>_xlfn.XLOOKUP(E2808,DelayData!C:C,DelayData!E:E,"Not Found")</f>
        <v>3</v>
      </c>
      <c r="T2808" s="3">
        <f>tbl_master[[#This Row],[Delay Mins]]</f>
        <v>3</v>
      </c>
      <c r="U2808" s="41">
        <f t="shared" si="175"/>
        <v>3</v>
      </c>
      <c r="V2808" s="41" t="e" cm="1">
        <f t="array" aca="1" ref="V2808" ca="1">IF(V5COUNT(S2808:S2810)&lt;3,"",AVERAGE(S2808:S2810))</f>
        <v>#NAME?</v>
      </c>
      <c r="W2808" s="41" t="e">
        <f t="shared" ca="1" si="176"/>
        <v>#NAME?</v>
      </c>
      <c r="X2808" s="41" t="e">
        <f t="shared" ca="1" si="177"/>
        <v>#NAME?</v>
      </c>
      <c r="Y2808" s="44" t="e">
        <f t="shared" ca="1" si="178"/>
        <v>#NAME?</v>
      </c>
    </row>
    <row r="2809" spans="1:25" ht="60" hidden="1" x14ac:dyDescent="0.25">
      <c r="A2809" s="3" t="s">
        <v>4859</v>
      </c>
      <c r="B2809" s="4">
        <v>45533</v>
      </c>
      <c r="C2809" s="3"/>
      <c r="D2809" s="5" t="s">
        <v>2848</v>
      </c>
      <c r="E2809" s="3" t="s">
        <v>2732</v>
      </c>
      <c r="F2809" s="3">
        <v>0</v>
      </c>
      <c r="G2809" s="3">
        <v>3</v>
      </c>
      <c r="H2809" s="4">
        <v>43532</v>
      </c>
      <c r="I2809" s="3" t="s">
        <v>583</v>
      </c>
      <c r="J2809" s="3"/>
      <c r="K2809" s="3" t="s">
        <v>34</v>
      </c>
      <c r="L2809" s="5"/>
      <c r="M2809" s="5"/>
      <c r="N2809" s="3" t="e">
        <f>IF(L2809="Availability", 0, IF(AND(#REF!="Y", OR(F2809&gt;2,#REF!&gt; 0)), 1, 0))</f>
        <v>#REF!</v>
      </c>
      <c r="O2809" s="5"/>
      <c r="P2809" s="5"/>
      <c r="Q2809" s="5"/>
      <c r="R2809" s="10"/>
      <c r="S2809" s="3">
        <f>_xlfn.XLOOKUP(E2809,DelayData!C:C,DelayData!E:E,"Not Found")</f>
        <v>0</v>
      </c>
      <c r="T2809" s="3">
        <f>tbl_master[[#This Row],[Delay Mins]]</f>
        <v>0</v>
      </c>
      <c r="U2809" s="41">
        <f t="shared" si="175"/>
        <v>3</v>
      </c>
      <c r="V2809" s="41" t="e" cm="1">
        <f t="array" aca="1" ref="V2809" ca="1">IF(V5COUNT(S2809:S2811)&lt;3,"",AVERAGE(S2809:S2811))</f>
        <v>#NAME?</v>
      </c>
      <c r="W2809" s="41" t="e">
        <f t="shared" ca="1" si="176"/>
        <v>#NAME?</v>
      </c>
      <c r="X2809" s="41" t="e">
        <f t="shared" ca="1" si="177"/>
        <v>#NAME?</v>
      </c>
      <c r="Y2809" s="44" t="e">
        <f t="shared" ca="1" si="178"/>
        <v>#NAME?</v>
      </c>
    </row>
    <row r="2810" spans="1:25" ht="75" hidden="1" x14ac:dyDescent="0.25">
      <c r="A2810" s="3" t="s">
        <v>4860</v>
      </c>
      <c r="B2810" s="4">
        <v>45533</v>
      </c>
      <c r="C2810" s="3"/>
      <c r="D2810" s="5" t="s">
        <v>4861</v>
      </c>
      <c r="E2810" s="3" t="s">
        <v>95</v>
      </c>
      <c r="F2810" s="3">
        <v>21</v>
      </c>
      <c r="G2810" s="3">
        <v>99</v>
      </c>
      <c r="H2810" s="4">
        <v>43791</v>
      </c>
      <c r="I2810" s="3" t="s">
        <v>39</v>
      </c>
      <c r="J2810" s="3" t="s">
        <v>27</v>
      </c>
      <c r="K2810" s="3" t="s">
        <v>28</v>
      </c>
      <c r="L2810" s="5"/>
      <c r="M2810" s="5"/>
      <c r="N2810" s="3" t="e">
        <f>IF(L2810="Availability", 0, IF(AND(#REF!="Y", OR(F2810&gt;2,#REF!&gt; 0)), 1, 0))</f>
        <v>#REF!</v>
      </c>
      <c r="O2810" s="5"/>
      <c r="P2810" s="5"/>
      <c r="Q2810" s="5"/>
      <c r="R2810" s="10"/>
      <c r="S2810" s="3">
        <f>_xlfn.XLOOKUP(E2810,DelayData!C:C,DelayData!E:E,"Not Found")</f>
        <v>0</v>
      </c>
      <c r="T2810" s="3">
        <f>tbl_master[[#This Row],[Delay Mins]]</f>
        <v>0</v>
      </c>
      <c r="U2810" s="41">
        <f t="shared" si="175"/>
        <v>0</v>
      </c>
      <c r="V2810" s="41" t="e" cm="1">
        <f t="array" aca="1" ref="V2810" ca="1">IF(V5COUNT(S2810:S2812)&lt;3,"",AVERAGE(S2810:S2812))</f>
        <v>#NAME?</v>
      </c>
      <c r="W2810" s="41" t="e">
        <f t="shared" ca="1" si="176"/>
        <v>#NAME?</v>
      </c>
      <c r="X2810" s="41" t="e">
        <f t="shared" ca="1" si="177"/>
        <v>#NAME?</v>
      </c>
      <c r="Y2810" s="44" t="e">
        <f t="shared" ca="1" si="178"/>
        <v>#NAME?</v>
      </c>
    </row>
    <row r="2811" spans="1:25" ht="60" hidden="1" x14ac:dyDescent="0.25">
      <c r="A2811" s="3" t="s">
        <v>4862</v>
      </c>
      <c r="B2811" s="4">
        <v>45533</v>
      </c>
      <c r="C2811" s="3"/>
      <c r="D2811" s="5" t="s">
        <v>1104</v>
      </c>
      <c r="E2811" s="3" t="s">
        <v>3875</v>
      </c>
      <c r="F2811" s="3">
        <v>0</v>
      </c>
      <c r="G2811" s="3">
        <v>0</v>
      </c>
      <c r="H2811" s="4">
        <v>43550</v>
      </c>
      <c r="I2811" s="3" t="s">
        <v>217</v>
      </c>
      <c r="J2811" s="3" t="s">
        <v>44</v>
      </c>
      <c r="K2811" s="3" t="s">
        <v>28</v>
      </c>
      <c r="L2811" s="5"/>
      <c r="M2811" s="5"/>
      <c r="N2811" s="3" t="e">
        <f>IF(L2811="Availability", 0, IF(AND(#REF!="Y", OR(F2811&gt;2,#REF!&gt; 0)), 1, 0))</f>
        <v>#REF!</v>
      </c>
      <c r="O2811" s="5"/>
      <c r="P2811" s="5"/>
      <c r="Q2811" s="5"/>
      <c r="R2811" s="10"/>
      <c r="S2811" s="3" t="str">
        <f>_xlfn.XLOOKUP(E2811,DelayData!C:C,DelayData!E:E,"Not Found")</f>
        <v>Not Found</v>
      </c>
      <c r="T2811" s="3" t="str">
        <f>tbl_master[[#This Row],[Delay Mins]]</f>
        <v>Not Found</v>
      </c>
      <c r="U2811" s="41">
        <f t="shared" si="175"/>
        <v>0</v>
      </c>
      <c r="V2811" s="41" t="e" cm="1">
        <f t="array" aca="1" ref="V2811" ca="1">IF(V5COUNT(S2811:S2813)&lt;3,"",AVERAGE(S2811:S2813))</f>
        <v>#NAME?</v>
      </c>
      <c r="W2811" s="41" t="e">
        <f t="shared" ca="1" si="176"/>
        <v>#VALUE!</v>
      </c>
      <c r="X2811" s="41" t="e">
        <f t="shared" ca="1" si="177"/>
        <v>#VALUE!</v>
      </c>
      <c r="Y2811" s="44" t="e">
        <f t="shared" ca="1" si="178"/>
        <v>#VALUE!</v>
      </c>
    </row>
    <row r="2812" spans="1:25" ht="30" hidden="1" x14ac:dyDescent="0.25">
      <c r="A2812" s="3" t="s">
        <v>4863</v>
      </c>
      <c r="B2812" s="4">
        <v>45532</v>
      </c>
      <c r="C2812" s="3"/>
      <c r="D2812" s="5"/>
      <c r="E2812" s="3" t="s">
        <v>95</v>
      </c>
      <c r="F2812" s="3">
        <v>4</v>
      </c>
      <c r="G2812" s="3">
        <v>4</v>
      </c>
      <c r="H2812" s="3"/>
      <c r="I2812" s="3" t="s">
        <v>119</v>
      </c>
      <c r="J2812" s="3" t="s">
        <v>163</v>
      </c>
      <c r="K2812" s="3" t="s">
        <v>28</v>
      </c>
      <c r="L2812" s="5"/>
      <c r="M2812" s="5"/>
      <c r="N2812" s="3" t="e">
        <f>IF(L2812="Availability", 0, IF(AND(#REF!="Y", OR(F2812&gt;2,#REF!&gt; 0)), 1, 0))</f>
        <v>#REF!</v>
      </c>
      <c r="O2812" s="5"/>
      <c r="P2812" s="5"/>
      <c r="Q2812" s="5"/>
      <c r="R2812" s="10"/>
      <c r="S2812" s="3">
        <f>_xlfn.XLOOKUP(E2812,DelayData!C:C,DelayData!E:E,"Not Found")</f>
        <v>0</v>
      </c>
      <c r="T2812" s="3">
        <f>tbl_master[[#This Row],[Delay Mins]]</f>
        <v>0</v>
      </c>
      <c r="U2812" s="41" t="str">
        <f t="shared" si="175"/>
        <v>Not Found</v>
      </c>
      <c r="V2812" s="41" t="e" cm="1">
        <f t="array" aca="1" ref="V2812" ca="1">IF(V5COUNT(S2812:S2814)&lt;3,"",AVERAGE(S2812:S2814))</f>
        <v>#NAME?</v>
      </c>
      <c r="W2812" s="41" t="e">
        <f t="shared" ca="1" si="176"/>
        <v>#VALUE!</v>
      </c>
      <c r="X2812" s="41" t="e">
        <f t="shared" ca="1" si="177"/>
        <v>#VALUE!</v>
      </c>
      <c r="Y2812" s="44" t="e">
        <f t="shared" ca="1" si="178"/>
        <v>#VALUE!</v>
      </c>
    </row>
    <row r="2813" spans="1:25" ht="75" hidden="1" x14ac:dyDescent="0.25">
      <c r="A2813" s="3" t="s">
        <v>4864</v>
      </c>
      <c r="B2813" s="4">
        <v>45532</v>
      </c>
      <c r="C2813" s="3"/>
      <c r="D2813" s="5" t="s">
        <v>4865</v>
      </c>
      <c r="E2813" s="3" t="s">
        <v>4866</v>
      </c>
      <c r="F2813" s="3">
        <v>0</v>
      </c>
      <c r="G2813" s="3">
        <v>0</v>
      </c>
      <c r="H2813" s="4">
        <v>43536</v>
      </c>
      <c r="I2813" s="3" t="s">
        <v>4712</v>
      </c>
      <c r="J2813" s="3" t="s">
        <v>55</v>
      </c>
      <c r="K2813" s="3" t="s">
        <v>28</v>
      </c>
      <c r="L2813" s="5"/>
      <c r="M2813" s="5"/>
      <c r="N2813" s="3" t="e">
        <f>IF(L2813="Availability", 0, IF(AND(#REF!="Y", OR(F2813&gt;2,#REF!&gt; 0)), 1, 0))</f>
        <v>#REF!</v>
      </c>
      <c r="O2813" s="5"/>
      <c r="P2813" s="5"/>
      <c r="Q2813" s="5"/>
      <c r="R2813" s="10"/>
      <c r="S2813" s="3">
        <f>_xlfn.XLOOKUP(E2813,DelayData!C:C,DelayData!E:E,"Not Found")</f>
        <v>0</v>
      </c>
      <c r="T2813" s="3">
        <f>tbl_master[[#This Row],[Delay Mins]]</f>
        <v>0</v>
      </c>
      <c r="U2813" s="41">
        <f t="shared" si="175"/>
        <v>0</v>
      </c>
      <c r="V2813" s="41" t="e" cm="1">
        <f t="array" aca="1" ref="V2813" ca="1">IF(V5COUNT(S2813:S2815)&lt;3,"",AVERAGE(S2813:S2815))</f>
        <v>#NAME?</v>
      </c>
      <c r="W2813" s="41" t="e">
        <f t="shared" ca="1" si="176"/>
        <v>#NAME?</v>
      </c>
      <c r="X2813" s="41" t="e">
        <f t="shared" ca="1" si="177"/>
        <v>#NAME?</v>
      </c>
      <c r="Y2813" s="44" t="e">
        <f t="shared" ca="1" si="178"/>
        <v>#NAME?</v>
      </c>
    </row>
    <row r="2814" spans="1:25" ht="30" hidden="1" x14ac:dyDescent="0.25">
      <c r="A2814" s="3" t="s">
        <v>4867</v>
      </c>
      <c r="B2814" s="4">
        <v>45532</v>
      </c>
      <c r="C2814" s="3"/>
      <c r="D2814" s="5"/>
      <c r="E2814" s="3"/>
      <c r="F2814" s="3"/>
      <c r="G2814" s="3">
        <v>0</v>
      </c>
      <c r="H2814" s="3"/>
      <c r="I2814" s="3"/>
      <c r="J2814" s="3"/>
      <c r="K2814" s="3"/>
      <c r="L2814" s="5"/>
      <c r="M2814" s="5"/>
      <c r="N2814" s="3" t="e">
        <f>IF(L2814="Availability", 0, IF(AND(#REF!="Y", OR(F2814&gt;2,#REF!&gt; 0)), 1, 0))</f>
        <v>#REF!</v>
      </c>
      <c r="O2814" s="5"/>
      <c r="P2814" s="5"/>
      <c r="Q2814" s="5"/>
      <c r="R2814" s="10"/>
      <c r="S2814" s="3" t="str">
        <f>_xlfn.XLOOKUP(E2814,DelayData!C:C,DelayData!E:E,"Not Found")</f>
        <v>Not Found</v>
      </c>
      <c r="T2814" s="3" t="str">
        <f>tbl_master[[#This Row],[Delay Mins]]</f>
        <v>Not Found</v>
      </c>
      <c r="U2814" s="41">
        <f t="shared" si="175"/>
        <v>0</v>
      </c>
      <c r="V2814" s="41" t="e" cm="1">
        <f t="array" aca="1" ref="V2814" ca="1">IF(V5COUNT(S2814:S2816)&lt;3,"",AVERAGE(S2814:S2816))</f>
        <v>#NAME?</v>
      </c>
      <c r="W2814" s="41" t="e">
        <f t="shared" ca="1" si="176"/>
        <v>#VALUE!</v>
      </c>
      <c r="X2814" s="41" t="e">
        <f t="shared" ca="1" si="177"/>
        <v>#VALUE!</v>
      </c>
      <c r="Y2814" s="44" t="e">
        <f t="shared" ca="1" si="178"/>
        <v>#VALUE!</v>
      </c>
    </row>
    <row r="2815" spans="1:25" ht="30" hidden="1" x14ac:dyDescent="0.25">
      <c r="A2815" s="3" t="s">
        <v>4868</v>
      </c>
      <c r="B2815" s="4">
        <v>45532</v>
      </c>
      <c r="C2815" s="3"/>
      <c r="D2815" s="5"/>
      <c r="E2815" s="3"/>
      <c r="F2815" s="3"/>
      <c r="G2815" s="3">
        <v>0</v>
      </c>
      <c r="H2815" s="3"/>
      <c r="I2815" s="3"/>
      <c r="J2815" s="3"/>
      <c r="K2815" s="3"/>
      <c r="L2815" s="5"/>
      <c r="M2815" s="5"/>
      <c r="N2815" s="3" t="e">
        <f>IF(L2815="Availability", 0, IF(AND(#REF!="Y", OR(F2815&gt;2,#REF!&gt; 0)), 1, 0))</f>
        <v>#REF!</v>
      </c>
      <c r="O2815" s="5"/>
      <c r="P2815" s="5"/>
      <c r="Q2815" s="5"/>
      <c r="R2815" s="10"/>
      <c r="S2815" s="3" t="str">
        <f>_xlfn.XLOOKUP(E2815,DelayData!C:C,DelayData!E:E,"Not Found")</f>
        <v>Not Found</v>
      </c>
      <c r="T2815" s="3" t="str">
        <f>tbl_master[[#This Row],[Delay Mins]]</f>
        <v>Not Found</v>
      </c>
      <c r="U2815" s="41" t="str">
        <f t="shared" si="175"/>
        <v>Not Found</v>
      </c>
      <c r="V2815" s="41" t="e" cm="1">
        <f t="array" aca="1" ref="V2815" ca="1">IF(V5COUNT(S2815:S2817)&lt;3,"",AVERAGE(S2815:S2817))</f>
        <v>#NAME?</v>
      </c>
      <c r="W2815" s="41" t="e">
        <f t="shared" ca="1" si="176"/>
        <v>#VALUE!</v>
      </c>
      <c r="X2815" s="41" t="e">
        <f t="shared" ca="1" si="177"/>
        <v>#VALUE!</v>
      </c>
      <c r="Y2815" s="44" t="e">
        <f t="shared" ca="1" si="178"/>
        <v>#VALUE!</v>
      </c>
    </row>
    <row r="2816" spans="1:25" ht="30" hidden="1" x14ac:dyDescent="0.25">
      <c r="A2816" s="3" t="s">
        <v>4869</v>
      </c>
      <c r="B2816" s="4">
        <v>45532</v>
      </c>
      <c r="C2816" s="3"/>
      <c r="D2816" s="5"/>
      <c r="E2816" s="3" t="s">
        <v>87</v>
      </c>
      <c r="F2816" s="3">
        <v>0</v>
      </c>
      <c r="G2816" s="3">
        <v>15</v>
      </c>
      <c r="H2816" s="3"/>
      <c r="I2816" s="3" t="s">
        <v>88</v>
      </c>
      <c r="J2816" s="3" t="s">
        <v>27</v>
      </c>
      <c r="K2816" s="3" t="s">
        <v>28</v>
      </c>
      <c r="L2816" s="5"/>
      <c r="M2816" s="5"/>
      <c r="N2816" s="3" t="e">
        <f>IF(L2816="Availability", 0, IF(AND(#REF!="Y", OR(F2816&gt;2,#REF!&gt; 0)), 1, 0))</f>
        <v>#REF!</v>
      </c>
      <c r="O2816" s="5"/>
      <c r="P2816" s="5"/>
      <c r="Q2816" s="5"/>
      <c r="R2816" s="10"/>
      <c r="S2816" s="3">
        <f>_xlfn.XLOOKUP(E2816,DelayData!C:C,DelayData!E:E,"Not Found")</f>
        <v>0</v>
      </c>
      <c r="T2816" s="3">
        <f>tbl_master[[#This Row],[Delay Mins]]</f>
        <v>0</v>
      </c>
      <c r="U2816" s="41" t="str">
        <f t="shared" si="175"/>
        <v>Not Found</v>
      </c>
      <c r="V2816" s="41" t="e" cm="1">
        <f t="array" aca="1" ref="V2816" ca="1">IF(V5COUNT(S2816:S2818)&lt;3,"",AVERAGE(S2816:S2818))</f>
        <v>#NAME?</v>
      </c>
      <c r="W2816" s="41" t="e">
        <f t="shared" ca="1" si="176"/>
        <v>#VALUE!</v>
      </c>
      <c r="X2816" s="41" t="e">
        <f t="shared" ca="1" si="177"/>
        <v>#VALUE!</v>
      </c>
      <c r="Y2816" s="44" t="e">
        <f t="shared" ca="1" si="178"/>
        <v>#VALUE!</v>
      </c>
    </row>
    <row r="2817" spans="1:25" ht="60" hidden="1" x14ac:dyDescent="0.25">
      <c r="A2817" s="3" t="s">
        <v>4870</v>
      </c>
      <c r="B2817" s="4">
        <v>45532</v>
      </c>
      <c r="C2817" s="3"/>
      <c r="D2817" s="5" t="s">
        <v>1104</v>
      </c>
      <c r="E2817" s="3" t="s">
        <v>216</v>
      </c>
      <c r="F2817" s="3">
        <v>52</v>
      </c>
      <c r="G2817" s="3">
        <v>97</v>
      </c>
      <c r="H2817" s="4">
        <v>43549</v>
      </c>
      <c r="I2817" s="3" t="s">
        <v>26</v>
      </c>
      <c r="J2817" s="3" t="s">
        <v>170</v>
      </c>
      <c r="K2817" s="3" t="s">
        <v>28</v>
      </c>
      <c r="L2817" s="5"/>
      <c r="M2817" s="5"/>
      <c r="N2817" s="3" t="e">
        <f>IF(L2817="Availability", 0, IF(AND(#REF!="Y", OR(F2817&gt;2,#REF!&gt; 0)), 1, 0))</f>
        <v>#REF!</v>
      </c>
      <c r="O2817" s="5"/>
      <c r="P2817" s="5"/>
      <c r="Q2817" s="5"/>
      <c r="R2817" s="10"/>
      <c r="S2817" s="3">
        <f>_xlfn.XLOOKUP(E2817,DelayData!C:C,DelayData!E:E,"Not Found")</f>
        <v>3</v>
      </c>
      <c r="T2817" s="3">
        <f>tbl_master[[#This Row],[Delay Mins]]</f>
        <v>3</v>
      </c>
      <c r="U2817" s="41">
        <f t="shared" si="175"/>
        <v>0</v>
      </c>
      <c r="V2817" s="41" t="e" cm="1">
        <f t="array" aca="1" ref="V2817" ca="1">IF(V5COUNT(S2817:S2819)&lt;3,"",AVERAGE(S2817:S2819))</f>
        <v>#NAME?</v>
      </c>
      <c r="W2817" s="41" t="e">
        <f t="shared" ca="1" si="176"/>
        <v>#NAME?</v>
      </c>
      <c r="X2817" s="41" t="e">
        <f t="shared" ca="1" si="177"/>
        <v>#NAME?</v>
      </c>
      <c r="Y2817" s="44" t="e">
        <f t="shared" ca="1" si="178"/>
        <v>#NAME?</v>
      </c>
    </row>
    <row r="2818" spans="1:25" ht="60" hidden="1" x14ac:dyDescent="0.25">
      <c r="A2818" s="3" t="s">
        <v>4871</v>
      </c>
      <c r="B2818" s="4">
        <v>45531</v>
      </c>
      <c r="C2818" s="3"/>
      <c r="D2818" s="5" t="s">
        <v>1214</v>
      </c>
      <c r="E2818" s="3" t="s">
        <v>874</v>
      </c>
      <c r="F2818" s="3">
        <v>6</v>
      </c>
      <c r="G2818" s="3">
        <v>6</v>
      </c>
      <c r="H2818" s="4">
        <v>43672</v>
      </c>
      <c r="I2818" s="3" t="s">
        <v>71</v>
      </c>
      <c r="J2818" s="3"/>
      <c r="K2818" s="3" t="s">
        <v>34</v>
      </c>
      <c r="L2818" s="5"/>
      <c r="M2818" s="5"/>
      <c r="N2818" s="3" t="e">
        <f>IF(L2818="Availability", 0, IF(AND(#REF!="Y", OR(F2818&gt;2,#REF!&gt; 0)), 1, 0))</f>
        <v>#REF!</v>
      </c>
      <c r="O2818" s="5"/>
      <c r="P2818" s="5"/>
      <c r="Q2818" s="5"/>
      <c r="R2818" s="10"/>
      <c r="S2818" s="3">
        <f>_xlfn.XLOOKUP(E2818,DelayData!C:C,DelayData!E:E,"Not Found")</f>
        <v>5</v>
      </c>
      <c r="T2818" s="3">
        <f>tbl_master[[#This Row],[Delay Mins]]</f>
        <v>5</v>
      </c>
      <c r="U2818" s="41">
        <f t="shared" ref="U2818:U2881" si="179">S2817</f>
        <v>3</v>
      </c>
      <c r="V2818" s="41" t="e" cm="1">
        <f t="array" aca="1" ref="V2818" ca="1">IF(V5COUNT(S2818:S2820)&lt;3,"",AVERAGE(S2818:S2820))</f>
        <v>#NAME?</v>
      </c>
      <c r="W2818" s="41" t="e">
        <f t="shared" ref="W2818:W2881" ca="1" si="180">0.5*T2818 + 0.3*U2818 + 0.2*V2818</f>
        <v>#NAME?</v>
      </c>
      <c r="X2818" s="41" t="e">
        <f t="shared" ref="X2818:X2881" ca="1" si="181">S2818 - W2818</f>
        <v>#NAME?</v>
      </c>
      <c r="Y2818" s="44" t="e">
        <f t="shared" ref="Y2818:Y2881" ca="1" si="182">ABS(S2818 - W2818)</f>
        <v>#NAME?</v>
      </c>
    </row>
    <row r="2819" spans="1:25" ht="60" hidden="1" x14ac:dyDescent="0.25">
      <c r="A2819" s="3" t="s">
        <v>4872</v>
      </c>
      <c r="B2819" s="4">
        <v>45531</v>
      </c>
      <c r="C2819" s="3"/>
      <c r="D2819" s="5" t="s">
        <v>408</v>
      </c>
      <c r="E2819" s="3" t="s">
        <v>43</v>
      </c>
      <c r="F2819" s="3">
        <v>7</v>
      </c>
      <c r="G2819" s="3">
        <v>7</v>
      </c>
      <c r="H2819" s="4">
        <v>43838</v>
      </c>
      <c r="I2819" s="3" t="s">
        <v>39</v>
      </c>
      <c r="J2819" s="3" t="s">
        <v>361</v>
      </c>
      <c r="K2819" s="3" t="s">
        <v>28</v>
      </c>
      <c r="L2819" s="5"/>
      <c r="M2819" s="5"/>
      <c r="N2819" s="3" t="e">
        <f>IF(L2819="Availability", 0, IF(AND(#REF!="Y", OR(F2819&gt;2,#REF!&gt; 0)), 1, 0))</f>
        <v>#REF!</v>
      </c>
      <c r="O2819" s="5"/>
      <c r="P2819" s="5"/>
      <c r="Q2819" s="5"/>
      <c r="R2819" s="10"/>
      <c r="S2819" s="3">
        <f>_xlfn.XLOOKUP(E2819,DelayData!C:C,DelayData!E:E,"Not Found")</f>
        <v>0</v>
      </c>
      <c r="T2819" s="3">
        <f>tbl_master[[#This Row],[Delay Mins]]</f>
        <v>0</v>
      </c>
      <c r="U2819" s="41">
        <f t="shared" si="179"/>
        <v>5</v>
      </c>
      <c r="V2819" s="41" t="e" cm="1">
        <f t="array" aca="1" ref="V2819" ca="1">IF(V5COUNT(S2819:S2821)&lt;3,"",AVERAGE(S2819:S2821))</f>
        <v>#NAME?</v>
      </c>
      <c r="W2819" s="41" t="e">
        <f t="shared" ca="1" si="180"/>
        <v>#NAME?</v>
      </c>
      <c r="X2819" s="41" t="e">
        <f t="shared" ca="1" si="181"/>
        <v>#NAME?</v>
      </c>
      <c r="Y2819" s="44" t="e">
        <f t="shared" ca="1" si="182"/>
        <v>#NAME?</v>
      </c>
    </row>
    <row r="2820" spans="1:25" ht="60" hidden="1" x14ac:dyDescent="0.25">
      <c r="A2820" s="3" t="s">
        <v>4873</v>
      </c>
      <c r="B2820" s="4">
        <v>45531</v>
      </c>
      <c r="C2820" s="3"/>
      <c r="D2820" s="5" t="s">
        <v>231</v>
      </c>
      <c r="E2820" s="3" t="s">
        <v>241</v>
      </c>
      <c r="F2820" s="3">
        <v>7</v>
      </c>
      <c r="G2820" s="3">
        <v>7</v>
      </c>
      <c r="H2820" s="4">
        <v>43542</v>
      </c>
      <c r="I2820" s="3" t="s">
        <v>26</v>
      </c>
      <c r="J2820" s="3" t="s">
        <v>242</v>
      </c>
      <c r="K2820" s="3" t="s">
        <v>28</v>
      </c>
      <c r="L2820" s="5"/>
      <c r="M2820" s="5"/>
      <c r="N2820" s="3" t="e">
        <f>IF(L2820="Availability", 0, IF(AND(#REF!="Y", OR(F2820&gt;2,#REF!&gt; 0)), 1, 0))</f>
        <v>#REF!</v>
      </c>
      <c r="O2820" s="5"/>
      <c r="P2820" s="5"/>
      <c r="Q2820" s="5"/>
      <c r="R2820" s="10"/>
      <c r="S2820" s="3">
        <f>_xlfn.XLOOKUP(E2820,DelayData!C:C,DelayData!E:E,"Not Found")</f>
        <v>0</v>
      </c>
      <c r="T2820" s="3">
        <f>tbl_master[[#This Row],[Delay Mins]]</f>
        <v>0</v>
      </c>
      <c r="U2820" s="41">
        <f t="shared" si="179"/>
        <v>0</v>
      </c>
      <c r="V2820" s="41" t="e" cm="1">
        <f t="array" aca="1" ref="V2820" ca="1">IF(V5COUNT(S2820:S2822)&lt;3,"",AVERAGE(S2820:S2822))</f>
        <v>#NAME?</v>
      </c>
      <c r="W2820" s="41" t="e">
        <f t="shared" ca="1" si="180"/>
        <v>#NAME?</v>
      </c>
      <c r="X2820" s="41" t="e">
        <f t="shared" ca="1" si="181"/>
        <v>#NAME?</v>
      </c>
      <c r="Y2820" s="44" t="e">
        <f t="shared" ca="1" si="182"/>
        <v>#NAME?</v>
      </c>
    </row>
    <row r="2821" spans="1:25" ht="60" hidden="1" x14ac:dyDescent="0.25">
      <c r="A2821" s="3" t="s">
        <v>4874</v>
      </c>
      <c r="B2821" s="4">
        <v>45531</v>
      </c>
      <c r="C2821" s="3"/>
      <c r="D2821" s="5" t="s">
        <v>4875</v>
      </c>
      <c r="E2821" s="3" t="s">
        <v>356</v>
      </c>
      <c r="F2821" s="3">
        <v>10</v>
      </c>
      <c r="G2821" s="3">
        <v>10</v>
      </c>
      <c r="H2821" s="4">
        <v>44040</v>
      </c>
      <c r="I2821" s="3" t="s">
        <v>54</v>
      </c>
      <c r="J2821" s="3" t="s">
        <v>55</v>
      </c>
      <c r="K2821" s="3" t="s">
        <v>28</v>
      </c>
      <c r="L2821" s="5"/>
      <c r="M2821" s="5"/>
      <c r="N2821" s="3" t="e">
        <f>IF(L2821="Availability", 0, IF(AND(#REF!="Y", OR(F2821&gt;2,#REF!&gt; 0)), 1, 0))</f>
        <v>#REF!</v>
      </c>
      <c r="O2821" s="5"/>
      <c r="P2821" s="5"/>
      <c r="Q2821" s="5"/>
      <c r="R2821" s="10"/>
      <c r="S2821" s="3">
        <f>_xlfn.XLOOKUP(E2821,DelayData!C:C,DelayData!E:E,"Not Found")</f>
        <v>17</v>
      </c>
      <c r="T2821" s="3">
        <f>tbl_master[[#This Row],[Delay Mins]]</f>
        <v>17</v>
      </c>
      <c r="U2821" s="41">
        <f t="shared" si="179"/>
        <v>0</v>
      </c>
      <c r="V2821" s="41" t="e" cm="1">
        <f t="array" aca="1" ref="V2821" ca="1">IF(V5COUNT(S2821:S2823)&lt;3,"",AVERAGE(S2821:S2823))</f>
        <v>#NAME?</v>
      </c>
      <c r="W2821" s="41" t="e">
        <f t="shared" ca="1" si="180"/>
        <v>#NAME?</v>
      </c>
      <c r="X2821" s="41" t="e">
        <f t="shared" ca="1" si="181"/>
        <v>#NAME?</v>
      </c>
      <c r="Y2821" s="44" t="e">
        <f t="shared" ca="1" si="182"/>
        <v>#NAME?</v>
      </c>
    </row>
    <row r="2822" spans="1:25" ht="60" hidden="1" x14ac:dyDescent="0.25">
      <c r="A2822" s="3" t="s">
        <v>4876</v>
      </c>
      <c r="B2822" s="4">
        <v>45531</v>
      </c>
      <c r="C2822" s="3"/>
      <c r="D2822" s="5" t="s">
        <v>4877</v>
      </c>
      <c r="E2822" s="3" t="s">
        <v>356</v>
      </c>
      <c r="F2822" s="3">
        <v>44</v>
      </c>
      <c r="G2822" s="3">
        <v>66</v>
      </c>
      <c r="H2822" s="4">
        <v>43700</v>
      </c>
      <c r="I2822" s="3" t="s">
        <v>54</v>
      </c>
      <c r="J2822" s="3" t="s">
        <v>55</v>
      </c>
      <c r="K2822" s="3" t="s">
        <v>28</v>
      </c>
      <c r="L2822" s="5"/>
      <c r="M2822" s="5"/>
      <c r="N2822" s="3" t="e">
        <f>IF(L2822="Availability", 0, IF(AND(#REF!="Y", OR(F2822&gt;2,#REF!&gt; 0)), 1, 0))</f>
        <v>#REF!</v>
      </c>
      <c r="O2822" s="5"/>
      <c r="P2822" s="5"/>
      <c r="Q2822" s="5"/>
      <c r="R2822" s="10"/>
      <c r="S2822" s="3">
        <f>_xlfn.XLOOKUP(E2822,DelayData!C:C,DelayData!E:E,"Not Found")</f>
        <v>17</v>
      </c>
      <c r="T2822" s="3">
        <f>tbl_master[[#This Row],[Delay Mins]]</f>
        <v>17</v>
      </c>
      <c r="U2822" s="41">
        <f t="shared" si="179"/>
        <v>17</v>
      </c>
      <c r="V2822" s="41" t="e" cm="1">
        <f t="array" aca="1" ref="V2822" ca="1">IF(V5COUNT(S2822:S2824)&lt;3,"",AVERAGE(S2822:S2824))</f>
        <v>#NAME?</v>
      </c>
      <c r="W2822" s="41" t="e">
        <f t="shared" ca="1" si="180"/>
        <v>#NAME?</v>
      </c>
      <c r="X2822" s="41" t="e">
        <f t="shared" ca="1" si="181"/>
        <v>#NAME?</v>
      </c>
      <c r="Y2822" s="44" t="e">
        <f t="shared" ca="1" si="182"/>
        <v>#NAME?</v>
      </c>
    </row>
    <row r="2823" spans="1:25" ht="60" hidden="1" x14ac:dyDescent="0.25">
      <c r="A2823" s="3" t="s">
        <v>4878</v>
      </c>
      <c r="B2823" s="4">
        <v>45530</v>
      </c>
      <c r="C2823" s="3"/>
      <c r="D2823" s="5" t="s">
        <v>594</v>
      </c>
      <c r="E2823" s="3" t="s">
        <v>3385</v>
      </c>
      <c r="F2823" s="3">
        <v>4</v>
      </c>
      <c r="G2823" s="3">
        <v>17</v>
      </c>
      <c r="H2823" s="4">
        <v>43972</v>
      </c>
      <c r="I2823" s="3" t="s">
        <v>39</v>
      </c>
      <c r="J2823" s="3"/>
      <c r="K2823" s="3" t="s">
        <v>34</v>
      </c>
      <c r="L2823" s="5"/>
      <c r="M2823" s="5"/>
      <c r="N2823" s="3" t="e">
        <f>IF(L2823="Availability", 0, IF(AND(#REF!="Y", OR(F2823&gt;2,#REF!&gt; 0)), 1, 0))</f>
        <v>#REF!</v>
      </c>
      <c r="O2823" s="5"/>
      <c r="P2823" s="5"/>
      <c r="Q2823" s="5"/>
      <c r="R2823" s="10"/>
      <c r="S2823" s="3">
        <f>_xlfn.XLOOKUP(E2823,DelayData!C:C,DelayData!E:E,"Not Found")</f>
        <v>3</v>
      </c>
      <c r="T2823" s="3">
        <f>tbl_master[[#This Row],[Delay Mins]]</f>
        <v>3</v>
      </c>
      <c r="U2823" s="41">
        <f t="shared" si="179"/>
        <v>17</v>
      </c>
      <c r="V2823" s="41" t="e" cm="1">
        <f t="array" aca="1" ref="V2823" ca="1">IF(V5COUNT(S2823:S2825)&lt;3,"",AVERAGE(S2823:S2825))</f>
        <v>#NAME?</v>
      </c>
      <c r="W2823" s="41" t="e">
        <f t="shared" ca="1" si="180"/>
        <v>#NAME?</v>
      </c>
      <c r="X2823" s="41" t="e">
        <f t="shared" ca="1" si="181"/>
        <v>#NAME?</v>
      </c>
      <c r="Y2823" s="44" t="e">
        <f t="shared" ca="1" si="182"/>
        <v>#NAME?</v>
      </c>
    </row>
    <row r="2824" spans="1:25" ht="75" hidden="1" x14ac:dyDescent="0.25">
      <c r="A2824" s="3" t="s">
        <v>4879</v>
      </c>
      <c r="B2824" s="4">
        <v>45529</v>
      </c>
      <c r="C2824" s="3"/>
      <c r="D2824" s="5" t="s">
        <v>4880</v>
      </c>
      <c r="E2824" s="3" t="s">
        <v>3385</v>
      </c>
      <c r="F2824" s="3">
        <v>9</v>
      </c>
      <c r="G2824" s="3">
        <v>57</v>
      </c>
      <c r="H2824" s="4">
        <v>43550</v>
      </c>
      <c r="I2824" s="3" t="s">
        <v>26</v>
      </c>
      <c r="J2824" s="3" t="s">
        <v>588</v>
      </c>
      <c r="K2824" s="3" t="s">
        <v>28</v>
      </c>
      <c r="L2824" s="5"/>
      <c r="M2824" s="5"/>
      <c r="N2824" s="3" t="e">
        <f>IF(L2824="Availability", 0, IF(AND(#REF!="Y", OR(F2824&gt;2,#REF!&gt; 0)), 1, 0))</f>
        <v>#REF!</v>
      </c>
      <c r="O2824" s="5"/>
      <c r="P2824" s="5"/>
      <c r="Q2824" s="5"/>
      <c r="R2824" s="10"/>
      <c r="S2824" s="3">
        <f>_xlfn.XLOOKUP(E2824,DelayData!C:C,DelayData!E:E,"Not Found")</f>
        <v>3</v>
      </c>
      <c r="T2824" s="3">
        <f>tbl_master[[#This Row],[Delay Mins]]</f>
        <v>3</v>
      </c>
      <c r="U2824" s="41">
        <f t="shared" si="179"/>
        <v>3</v>
      </c>
      <c r="V2824" s="41" t="e" cm="1">
        <f t="array" aca="1" ref="V2824" ca="1">IF(V5COUNT(S2824:S2826)&lt;3,"",AVERAGE(S2824:S2826))</f>
        <v>#NAME?</v>
      </c>
      <c r="W2824" s="41" t="e">
        <f t="shared" ca="1" si="180"/>
        <v>#NAME?</v>
      </c>
      <c r="X2824" s="41" t="e">
        <f t="shared" ca="1" si="181"/>
        <v>#NAME?</v>
      </c>
      <c r="Y2824" s="44" t="e">
        <f t="shared" ca="1" si="182"/>
        <v>#NAME?</v>
      </c>
    </row>
    <row r="2825" spans="1:25" ht="30" hidden="1" x14ac:dyDescent="0.25">
      <c r="A2825" s="3" t="s">
        <v>4881</v>
      </c>
      <c r="B2825" s="4">
        <v>45529</v>
      </c>
      <c r="C2825" s="3"/>
      <c r="D2825" s="5"/>
      <c r="E2825" s="3"/>
      <c r="F2825" s="3"/>
      <c r="G2825" s="3">
        <v>0</v>
      </c>
      <c r="H2825" s="3"/>
      <c r="I2825" s="3"/>
      <c r="J2825" s="3"/>
      <c r="K2825" s="3"/>
      <c r="L2825" s="5"/>
      <c r="M2825" s="5"/>
      <c r="N2825" s="3" t="e">
        <f>IF(L2825="Availability", 0, IF(AND(#REF!="Y", OR(F2825&gt;2,#REF!&gt; 0)), 1, 0))</f>
        <v>#REF!</v>
      </c>
      <c r="O2825" s="5"/>
      <c r="P2825" s="5"/>
      <c r="Q2825" s="5"/>
      <c r="R2825" s="10"/>
      <c r="S2825" s="3" t="str">
        <f>_xlfn.XLOOKUP(E2825,DelayData!C:C,DelayData!E:E,"Not Found")</f>
        <v>Not Found</v>
      </c>
      <c r="T2825" s="3" t="str">
        <f>tbl_master[[#This Row],[Delay Mins]]</f>
        <v>Not Found</v>
      </c>
      <c r="U2825" s="41">
        <f t="shared" si="179"/>
        <v>3</v>
      </c>
      <c r="V2825" s="41" t="e" cm="1">
        <f t="array" aca="1" ref="V2825" ca="1">IF(V5COUNT(S2825:S2827)&lt;3,"",AVERAGE(S2825:S2827))</f>
        <v>#NAME?</v>
      </c>
      <c r="W2825" s="41" t="e">
        <f t="shared" ca="1" si="180"/>
        <v>#VALUE!</v>
      </c>
      <c r="X2825" s="41" t="e">
        <f t="shared" ca="1" si="181"/>
        <v>#VALUE!</v>
      </c>
      <c r="Y2825" s="44" t="e">
        <f t="shared" ca="1" si="182"/>
        <v>#VALUE!</v>
      </c>
    </row>
    <row r="2826" spans="1:25" ht="30" hidden="1" x14ac:dyDescent="0.25">
      <c r="A2826" s="3" t="s">
        <v>4882</v>
      </c>
      <c r="B2826" s="4">
        <v>45529</v>
      </c>
      <c r="C2826" s="3"/>
      <c r="D2826" s="5"/>
      <c r="E2826" s="3"/>
      <c r="F2826" s="3"/>
      <c r="G2826" s="3">
        <v>0</v>
      </c>
      <c r="H2826" s="3"/>
      <c r="I2826" s="3"/>
      <c r="J2826" s="3"/>
      <c r="K2826" s="3"/>
      <c r="L2826" s="5"/>
      <c r="M2826" s="5"/>
      <c r="N2826" s="3" t="e">
        <f>IF(L2826="Availability", 0, IF(AND(#REF!="Y", OR(F2826&gt;2,#REF!&gt; 0)), 1, 0))</f>
        <v>#REF!</v>
      </c>
      <c r="O2826" s="5"/>
      <c r="P2826" s="5"/>
      <c r="Q2826" s="5"/>
      <c r="R2826" s="10"/>
      <c r="S2826" s="3" t="str">
        <f>_xlfn.XLOOKUP(E2826,DelayData!C:C,DelayData!E:E,"Not Found")</f>
        <v>Not Found</v>
      </c>
      <c r="T2826" s="3" t="str">
        <f>tbl_master[[#This Row],[Delay Mins]]</f>
        <v>Not Found</v>
      </c>
      <c r="U2826" s="41" t="str">
        <f t="shared" si="179"/>
        <v>Not Found</v>
      </c>
      <c r="V2826" s="41" t="e" cm="1">
        <f t="array" aca="1" ref="V2826" ca="1">IF(V5COUNT(S2826:S2828)&lt;3,"",AVERAGE(S2826:S2828))</f>
        <v>#NAME?</v>
      </c>
      <c r="W2826" s="41" t="e">
        <f t="shared" ca="1" si="180"/>
        <v>#VALUE!</v>
      </c>
      <c r="X2826" s="41" t="e">
        <f t="shared" ca="1" si="181"/>
        <v>#VALUE!</v>
      </c>
      <c r="Y2826" s="44" t="e">
        <f t="shared" ca="1" si="182"/>
        <v>#VALUE!</v>
      </c>
    </row>
    <row r="2827" spans="1:25" ht="60" hidden="1" x14ac:dyDescent="0.25">
      <c r="A2827" s="3" t="s">
        <v>4883</v>
      </c>
      <c r="B2827" s="4">
        <v>45529</v>
      </c>
      <c r="C2827" s="3"/>
      <c r="D2827" s="5" t="s">
        <v>4884</v>
      </c>
      <c r="E2827" s="3" t="s">
        <v>216</v>
      </c>
      <c r="F2827" s="3">
        <v>10</v>
      </c>
      <c r="G2827" s="3">
        <v>19</v>
      </c>
      <c r="H2827" s="4">
        <v>43672</v>
      </c>
      <c r="I2827" s="3" t="s">
        <v>39</v>
      </c>
      <c r="J2827" s="3" t="s">
        <v>361</v>
      </c>
      <c r="K2827" s="3" t="s">
        <v>28</v>
      </c>
      <c r="L2827" s="5"/>
      <c r="M2827" s="5"/>
      <c r="N2827" s="3" t="e">
        <f>IF(L2827="Availability", 0, IF(AND(#REF!="Y", OR(F2827&gt;2,#REF!&gt; 0)), 1, 0))</f>
        <v>#REF!</v>
      </c>
      <c r="O2827" s="5"/>
      <c r="P2827" s="5"/>
      <c r="Q2827" s="5"/>
      <c r="R2827" s="10"/>
      <c r="S2827" s="3">
        <f>_xlfn.XLOOKUP(E2827,DelayData!C:C,DelayData!E:E,"Not Found")</f>
        <v>3</v>
      </c>
      <c r="T2827" s="3">
        <f>tbl_master[[#This Row],[Delay Mins]]</f>
        <v>3</v>
      </c>
      <c r="U2827" s="41" t="str">
        <f t="shared" si="179"/>
        <v>Not Found</v>
      </c>
      <c r="V2827" s="41" t="e" cm="1">
        <f t="array" aca="1" ref="V2827" ca="1">IF(V5COUNT(S2827:S2829)&lt;3,"",AVERAGE(S2827:S2829))</f>
        <v>#NAME?</v>
      </c>
      <c r="W2827" s="41" t="e">
        <f t="shared" ca="1" si="180"/>
        <v>#VALUE!</v>
      </c>
      <c r="X2827" s="41" t="e">
        <f t="shared" ca="1" si="181"/>
        <v>#VALUE!</v>
      </c>
      <c r="Y2827" s="44" t="e">
        <f t="shared" ca="1" si="182"/>
        <v>#VALUE!</v>
      </c>
    </row>
    <row r="2828" spans="1:25" ht="30" hidden="1" x14ac:dyDescent="0.25">
      <c r="A2828" s="3" t="s">
        <v>4885</v>
      </c>
      <c r="B2828" s="4">
        <v>45528</v>
      </c>
      <c r="C2828" s="3"/>
      <c r="D2828" s="5"/>
      <c r="E2828" s="3" t="s">
        <v>87</v>
      </c>
      <c r="F2828" s="3">
        <v>3</v>
      </c>
      <c r="G2828" s="3">
        <v>3</v>
      </c>
      <c r="H2828" s="3"/>
      <c r="I2828" s="3" t="s">
        <v>33</v>
      </c>
      <c r="J2828" s="3" t="s">
        <v>288</v>
      </c>
      <c r="K2828" s="3" t="s">
        <v>28</v>
      </c>
      <c r="L2828" s="5"/>
      <c r="M2828" s="5"/>
      <c r="N2828" s="3" t="e">
        <f>IF(L2828="Availability", 0, IF(AND(#REF!="Y", OR(F2828&gt;2,#REF!&gt; 0)), 1, 0))</f>
        <v>#REF!</v>
      </c>
      <c r="O2828" s="5"/>
      <c r="P2828" s="5"/>
      <c r="Q2828" s="5"/>
      <c r="R2828" s="10"/>
      <c r="S2828" s="3">
        <f>_xlfn.XLOOKUP(E2828,DelayData!C:C,DelayData!E:E,"Not Found")</f>
        <v>0</v>
      </c>
      <c r="T2828" s="3">
        <f>tbl_master[[#This Row],[Delay Mins]]</f>
        <v>0</v>
      </c>
      <c r="U2828" s="41">
        <f t="shared" si="179"/>
        <v>3</v>
      </c>
      <c r="V2828" s="41" t="e" cm="1">
        <f t="array" aca="1" ref="V2828" ca="1">IF(V5COUNT(S2828:S2830)&lt;3,"",AVERAGE(S2828:S2830))</f>
        <v>#NAME?</v>
      </c>
      <c r="W2828" s="41" t="e">
        <f t="shared" ca="1" si="180"/>
        <v>#NAME?</v>
      </c>
      <c r="X2828" s="41" t="e">
        <f t="shared" ca="1" si="181"/>
        <v>#NAME?</v>
      </c>
      <c r="Y2828" s="44" t="e">
        <f t="shared" ca="1" si="182"/>
        <v>#NAME?</v>
      </c>
    </row>
    <row r="2829" spans="1:25" ht="75" hidden="1" x14ac:dyDescent="0.25">
      <c r="A2829" s="3" t="s">
        <v>4886</v>
      </c>
      <c r="B2829" s="4">
        <v>45528</v>
      </c>
      <c r="C2829" s="3"/>
      <c r="D2829" s="5" t="s">
        <v>4118</v>
      </c>
      <c r="E2829" s="3" t="s">
        <v>118</v>
      </c>
      <c r="F2829" s="3">
        <v>4</v>
      </c>
      <c r="G2829" s="3">
        <v>36</v>
      </c>
      <c r="H2829" s="4">
        <v>43550</v>
      </c>
      <c r="I2829" s="3" t="s">
        <v>203</v>
      </c>
      <c r="J2829" s="3" t="s">
        <v>239</v>
      </c>
      <c r="K2829" s="3" t="s">
        <v>28</v>
      </c>
      <c r="L2829" s="5"/>
      <c r="M2829" s="5"/>
      <c r="N2829" s="3" t="e">
        <f>IF(L2829="Availability", 0, IF(AND(#REF!="Y", OR(F2829&gt;2,#REF!&gt; 0)), 1, 0))</f>
        <v>#REF!</v>
      </c>
      <c r="O2829" s="5"/>
      <c r="P2829" s="5"/>
      <c r="Q2829" s="5"/>
      <c r="R2829" s="10"/>
      <c r="S2829" s="3">
        <f>_xlfn.XLOOKUP(E2829,DelayData!C:C,DelayData!E:E,"Not Found")</f>
        <v>0</v>
      </c>
      <c r="T2829" s="3">
        <f>tbl_master[[#This Row],[Delay Mins]]</f>
        <v>0</v>
      </c>
      <c r="U2829" s="41">
        <f t="shared" si="179"/>
        <v>0</v>
      </c>
      <c r="V2829" s="41" t="e" cm="1">
        <f t="array" aca="1" ref="V2829" ca="1">IF(V5COUNT(S2829:S2831)&lt;3,"",AVERAGE(S2829:S2831))</f>
        <v>#NAME?</v>
      </c>
      <c r="W2829" s="41" t="e">
        <f t="shared" ca="1" si="180"/>
        <v>#NAME?</v>
      </c>
      <c r="X2829" s="41" t="e">
        <f t="shared" ca="1" si="181"/>
        <v>#NAME?</v>
      </c>
      <c r="Y2829" s="44" t="e">
        <f t="shared" ca="1" si="182"/>
        <v>#NAME?</v>
      </c>
    </row>
    <row r="2830" spans="1:25" ht="60" hidden="1" x14ac:dyDescent="0.25">
      <c r="A2830" s="3" t="s">
        <v>4887</v>
      </c>
      <c r="B2830" s="4">
        <v>45528</v>
      </c>
      <c r="C2830" s="3"/>
      <c r="D2830" s="5" t="s">
        <v>1275</v>
      </c>
      <c r="E2830" s="3" t="s">
        <v>264</v>
      </c>
      <c r="F2830" s="3">
        <v>8</v>
      </c>
      <c r="G2830" s="3">
        <v>8</v>
      </c>
      <c r="H2830" s="4">
        <v>43728</v>
      </c>
      <c r="I2830" s="3" t="s">
        <v>39</v>
      </c>
      <c r="J2830" s="3" t="s">
        <v>163</v>
      </c>
      <c r="K2830" s="3" t="s">
        <v>28</v>
      </c>
      <c r="L2830" s="5"/>
      <c r="M2830" s="5"/>
      <c r="N2830" s="3" t="e">
        <f>IF(L2830="Availability", 0, IF(AND(#REF!="Y", OR(F2830&gt;2,#REF!&gt; 0)), 1, 0))</f>
        <v>#REF!</v>
      </c>
      <c r="O2830" s="5"/>
      <c r="P2830" s="5"/>
      <c r="Q2830" s="5"/>
      <c r="R2830" s="10"/>
      <c r="S2830" s="3">
        <f>_xlfn.XLOOKUP(E2830,DelayData!C:C,DelayData!E:E,"Not Found")</f>
        <v>24</v>
      </c>
      <c r="T2830" s="3">
        <f>tbl_master[[#This Row],[Delay Mins]]</f>
        <v>24</v>
      </c>
      <c r="U2830" s="41">
        <f t="shared" si="179"/>
        <v>0</v>
      </c>
      <c r="V2830" s="41" t="e" cm="1">
        <f t="array" aca="1" ref="V2830" ca="1">IF(V5COUNT(S2830:S2832)&lt;3,"",AVERAGE(S2830:S2832))</f>
        <v>#NAME?</v>
      </c>
      <c r="W2830" s="41" t="e">
        <f t="shared" ca="1" si="180"/>
        <v>#NAME?</v>
      </c>
      <c r="X2830" s="41" t="e">
        <f t="shared" ca="1" si="181"/>
        <v>#NAME?</v>
      </c>
      <c r="Y2830" s="44" t="e">
        <f t="shared" ca="1" si="182"/>
        <v>#NAME?</v>
      </c>
    </row>
    <row r="2831" spans="1:25" ht="60" hidden="1" x14ac:dyDescent="0.25">
      <c r="A2831" s="3" t="s">
        <v>4888</v>
      </c>
      <c r="B2831" s="4">
        <v>45527</v>
      </c>
      <c r="C2831" s="3"/>
      <c r="D2831" s="5" t="s">
        <v>4056</v>
      </c>
      <c r="E2831" s="3" t="s">
        <v>756</v>
      </c>
      <c r="F2831" s="3">
        <v>12</v>
      </c>
      <c r="G2831" s="3">
        <v>12</v>
      </c>
      <c r="H2831" s="4">
        <v>43549</v>
      </c>
      <c r="I2831" s="3" t="s">
        <v>26</v>
      </c>
      <c r="J2831" s="3" t="s">
        <v>242</v>
      </c>
      <c r="K2831" s="3" t="s">
        <v>28</v>
      </c>
      <c r="L2831" s="5"/>
      <c r="M2831" s="5"/>
      <c r="N2831" s="3" t="e">
        <f>IF(L2831="Availability", 0, IF(AND(#REF!="Y", OR(F2831&gt;2,#REF!&gt; 0)), 1, 0))</f>
        <v>#REF!</v>
      </c>
      <c r="O2831" s="5"/>
      <c r="P2831" s="5"/>
      <c r="Q2831" s="5"/>
      <c r="R2831" s="10"/>
      <c r="S2831" s="3">
        <f>_xlfn.XLOOKUP(E2831,DelayData!C:C,DelayData!E:E,"Not Found")</f>
        <v>0</v>
      </c>
      <c r="T2831" s="3">
        <f>tbl_master[[#This Row],[Delay Mins]]</f>
        <v>0</v>
      </c>
      <c r="U2831" s="41">
        <f t="shared" si="179"/>
        <v>24</v>
      </c>
      <c r="V2831" s="41" t="e" cm="1">
        <f t="array" aca="1" ref="V2831" ca="1">IF(V5COUNT(S2831:S2833)&lt;3,"",AVERAGE(S2831:S2833))</f>
        <v>#NAME?</v>
      </c>
      <c r="W2831" s="41" t="e">
        <f t="shared" ca="1" si="180"/>
        <v>#NAME?</v>
      </c>
      <c r="X2831" s="41" t="e">
        <f t="shared" ca="1" si="181"/>
        <v>#NAME?</v>
      </c>
      <c r="Y2831" s="44" t="e">
        <f t="shared" ca="1" si="182"/>
        <v>#NAME?</v>
      </c>
    </row>
    <row r="2832" spans="1:25" ht="30" hidden="1" x14ac:dyDescent="0.25">
      <c r="A2832" s="3" t="s">
        <v>4889</v>
      </c>
      <c r="B2832" s="4">
        <v>45527</v>
      </c>
      <c r="C2832" s="3"/>
      <c r="D2832" s="5"/>
      <c r="E2832" s="3" t="s">
        <v>95</v>
      </c>
      <c r="F2832" s="3">
        <v>25</v>
      </c>
      <c r="G2832" s="3">
        <v>237</v>
      </c>
      <c r="H2832" s="3"/>
      <c r="I2832" s="3" t="s">
        <v>33</v>
      </c>
      <c r="J2832" s="3" t="s">
        <v>27</v>
      </c>
      <c r="K2832" s="3" t="s">
        <v>28</v>
      </c>
      <c r="L2832" s="5"/>
      <c r="M2832" s="5"/>
      <c r="N2832" s="3" t="e">
        <f>IF(L2832="Availability", 0, IF(AND(#REF!="Y", OR(F2832&gt;2,#REF!&gt; 0)), 1, 0))</f>
        <v>#REF!</v>
      </c>
      <c r="O2832" s="5"/>
      <c r="P2832" s="5"/>
      <c r="Q2832" s="5"/>
      <c r="R2832" s="10"/>
      <c r="S2832" s="3">
        <f>_xlfn.XLOOKUP(E2832,DelayData!C:C,DelayData!E:E,"Not Found")</f>
        <v>0</v>
      </c>
      <c r="T2832" s="3">
        <f>tbl_master[[#This Row],[Delay Mins]]</f>
        <v>0</v>
      </c>
      <c r="U2832" s="41">
        <f t="shared" si="179"/>
        <v>0</v>
      </c>
      <c r="V2832" s="41" t="e" cm="1">
        <f t="array" aca="1" ref="V2832" ca="1">IF(V5COUNT(S2832:S2834)&lt;3,"",AVERAGE(S2832:S2834))</f>
        <v>#NAME?</v>
      </c>
      <c r="W2832" s="41" t="e">
        <f t="shared" ca="1" si="180"/>
        <v>#NAME?</v>
      </c>
      <c r="X2832" s="41" t="e">
        <f t="shared" ca="1" si="181"/>
        <v>#NAME?</v>
      </c>
      <c r="Y2832" s="44" t="e">
        <f t="shared" ca="1" si="182"/>
        <v>#NAME?</v>
      </c>
    </row>
    <row r="2833" spans="1:25" ht="75" hidden="1" x14ac:dyDescent="0.25">
      <c r="A2833" s="3" t="s">
        <v>4890</v>
      </c>
      <c r="B2833" s="4">
        <v>45527</v>
      </c>
      <c r="C2833" s="3"/>
      <c r="D2833" s="5" t="s">
        <v>1175</v>
      </c>
      <c r="E2833" s="3" t="s">
        <v>216</v>
      </c>
      <c r="F2833" s="3">
        <v>23</v>
      </c>
      <c r="G2833" s="3">
        <v>42</v>
      </c>
      <c r="H2833" s="4">
        <v>43550</v>
      </c>
      <c r="I2833" s="3" t="s">
        <v>217</v>
      </c>
      <c r="J2833" s="3" t="s">
        <v>55</v>
      </c>
      <c r="K2833" s="3" t="s">
        <v>28</v>
      </c>
      <c r="L2833" s="5"/>
      <c r="M2833" s="5"/>
      <c r="N2833" s="3" t="e">
        <f>IF(L2833="Availability", 0, IF(AND(#REF!="Y", OR(F2833&gt;2,#REF!&gt; 0)), 1, 0))</f>
        <v>#REF!</v>
      </c>
      <c r="O2833" s="5"/>
      <c r="P2833" s="5"/>
      <c r="Q2833" s="5"/>
      <c r="R2833" s="10"/>
      <c r="S2833" s="3">
        <f>_xlfn.XLOOKUP(E2833,DelayData!C:C,DelayData!E:E,"Not Found")</f>
        <v>3</v>
      </c>
      <c r="T2833" s="3">
        <f>tbl_master[[#This Row],[Delay Mins]]</f>
        <v>3</v>
      </c>
      <c r="U2833" s="41">
        <f t="shared" si="179"/>
        <v>0</v>
      </c>
      <c r="V2833" s="41" t="e" cm="1">
        <f t="array" aca="1" ref="V2833" ca="1">IF(V5COUNT(S2833:S2835)&lt;3,"",AVERAGE(S2833:S2835))</f>
        <v>#NAME?</v>
      </c>
      <c r="W2833" s="41" t="e">
        <f t="shared" ca="1" si="180"/>
        <v>#NAME?</v>
      </c>
      <c r="X2833" s="41" t="e">
        <f t="shared" ca="1" si="181"/>
        <v>#NAME?</v>
      </c>
      <c r="Y2833" s="44" t="e">
        <f t="shared" ca="1" si="182"/>
        <v>#NAME?</v>
      </c>
    </row>
    <row r="2834" spans="1:25" ht="60" hidden="1" x14ac:dyDescent="0.25">
      <c r="A2834" s="3" t="s">
        <v>4891</v>
      </c>
      <c r="B2834" s="4">
        <v>45527</v>
      </c>
      <c r="C2834" s="3"/>
      <c r="D2834" s="5" t="s">
        <v>1104</v>
      </c>
      <c r="E2834" s="3" t="s">
        <v>216</v>
      </c>
      <c r="F2834" s="3">
        <v>8</v>
      </c>
      <c r="G2834" s="3">
        <v>8</v>
      </c>
      <c r="H2834" s="4">
        <v>43549</v>
      </c>
      <c r="I2834" s="3" t="s">
        <v>217</v>
      </c>
      <c r="J2834" s="3" t="s">
        <v>55</v>
      </c>
      <c r="K2834" s="3" t="s">
        <v>28</v>
      </c>
      <c r="L2834" s="5"/>
      <c r="M2834" s="5"/>
      <c r="N2834" s="3" t="e">
        <f>IF(L2834="Availability", 0, IF(AND(#REF!="Y", OR(F2834&gt;2,#REF!&gt; 0)), 1, 0))</f>
        <v>#REF!</v>
      </c>
      <c r="O2834" s="5"/>
      <c r="P2834" s="5"/>
      <c r="Q2834" s="5"/>
      <c r="R2834" s="10"/>
      <c r="S2834" s="3">
        <f>_xlfn.XLOOKUP(E2834,DelayData!C:C,DelayData!E:E,"Not Found")</f>
        <v>3</v>
      </c>
      <c r="T2834" s="3">
        <f>tbl_master[[#This Row],[Delay Mins]]</f>
        <v>3</v>
      </c>
      <c r="U2834" s="41">
        <f t="shared" si="179"/>
        <v>3</v>
      </c>
      <c r="V2834" s="41" t="e" cm="1">
        <f t="array" aca="1" ref="V2834" ca="1">IF(V5COUNT(S2834:S2836)&lt;3,"",AVERAGE(S2834:S2836))</f>
        <v>#NAME?</v>
      </c>
      <c r="W2834" s="41" t="e">
        <f t="shared" ca="1" si="180"/>
        <v>#NAME?</v>
      </c>
      <c r="X2834" s="41" t="e">
        <f t="shared" ca="1" si="181"/>
        <v>#NAME?</v>
      </c>
      <c r="Y2834" s="44" t="e">
        <f t="shared" ca="1" si="182"/>
        <v>#NAME?</v>
      </c>
    </row>
    <row r="2835" spans="1:25" ht="75" hidden="1" x14ac:dyDescent="0.25">
      <c r="A2835" s="3" t="s">
        <v>4892</v>
      </c>
      <c r="B2835" s="4">
        <v>45526</v>
      </c>
      <c r="C2835" s="3"/>
      <c r="D2835" s="5" t="s">
        <v>3734</v>
      </c>
      <c r="E2835" s="3" t="s">
        <v>48</v>
      </c>
      <c r="F2835" s="3">
        <v>9</v>
      </c>
      <c r="G2835" s="3">
        <v>9</v>
      </c>
      <c r="H2835" s="4">
        <v>43988</v>
      </c>
      <c r="I2835" s="3" t="s">
        <v>39</v>
      </c>
      <c r="J2835" s="3" t="s">
        <v>361</v>
      </c>
      <c r="K2835" s="3" t="s">
        <v>28</v>
      </c>
      <c r="L2835" s="5"/>
      <c r="M2835" s="5"/>
      <c r="N2835" s="3" t="e">
        <f>IF(L2835="Availability", 0, IF(AND(#REF!="Y", OR(F2835&gt;2,#REF!&gt; 0)), 1, 0))</f>
        <v>#REF!</v>
      </c>
      <c r="O2835" s="5"/>
      <c r="P2835" s="5"/>
      <c r="Q2835" s="5"/>
      <c r="R2835" s="10"/>
      <c r="S2835" s="3">
        <f>_xlfn.XLOOKUP(E2835,DelayData!C:C,DelayData!E:E,"Not Found")</f>
        <v>0</v>
      </c>
      <c r="T2835" s="3">
        <f>tbl_master[[#This Row],[Delay Mins]]</f>
        <v>0</v>
      </c>
      <c r="U2835" s="41">
        <f t="shared" si="179"/>
        <v>3</v>
      </c>
      <c r="V2835" s="41" t="e" cm="1">
        <f t="array" aca="1" ref="V2835" ca="1">IF(V5COUNT(S2835:S2837)&lt;3,"",AVERAGE(S2835:S2837))</f>
        <v>#NAME?</v>
      </c>
      <c r="W2835" s="41" t="e">
        <f t="shared" ca="1" si="180"/>
        <v>#NAME?</v>
      </c>
      <c r="X2835" s="41" t="e">
        <f t="shared" ca="1" si="181"/>
        <v>#NAME?</v>
      </c>
      <c r="Y2835" s="44" t="e">
        <f t="shared" ca="1" si="182"/>
        <v>#NAME?</v>
      </c>
    </row>
    <row r="2836" spans="1:25" ht="60" hidden="1" x14ac:dyDescent="0.25">
      <c r="A2836" s="3" t="s">
        <v>4893</v>
      </c>
      <c r="B2836" s="4">
        <v>45526</v>
      </c>
      <c r="C2836" s="3"/>
      <c r="D2836" s="5" t="s">
        <v>4056</v>
      </c>
      <c r="E2836" s="3" t="s">
        <v>756</v>
      </c>
      <c r="F2836" s="3">
        <v>6</v>
      </c>
      <c r="G2836" s="3">
        <v>6</v>
      </c>
      <c r="H2836" s="4">
        <v>43578</v>
      </c>
      <c r="I2836" s="3" t="s">
        <v>26</v>
      </c>
      <c r="J2836" s="3" t="s">
        <v>242</v>
      </c>
      <c r="K2836" s="3" t="s">
        <v>28</v>
      </c>
      <c r="L2836" s="5"/>
      <c r="M2836" s="5"/>
      <c r="N2836" s="3" t="e">
        <f>IF(L2836="Availability", 0, IF(AND(#REF!="Y", OR(F2836&gt;2,#REF!&gt; 0)), 1, 0))</f>
        <v>#REF!</v>
      </c>
      <c r="O2836" s="5"/>
      <c r="P2836" s="5"/>
      <c r="Q2836" s="5"/>
      <c r="R2836" s="10"/>
      <c r="S2836" s="3">
        <f>_xlfn.XLOOKUP(E2836,DelayData!C:C,DelayData!E:E,"Not Found")</f>
        <v>0</v>
      </c>
      <c r="T2836" s="3">
        <f>tbl_master[[#This Row],[Delay Mins]]</f>
        <v>0</v>
      </c>
      <c r="U2836" s="41">
        <f t="shared" si="179"/>
        <v>0</v>
      </c>
      <c r="V2836" s="41" t="e" cm="1">
        <f t="array" aca="1" ref="V2836" ca="1">IF(V5COUNT(S2836:S2838)&lt;3,"",AVERAGE(S2836:S2838))</f>
        <v>#NAME?</v>
      </c>
      <c r="W2836" s="41" t="e">
        <f t="shared" ca="1" si="180"/>
        <v>#NAME?</v>
      </c>
      <c r="X2836" s="41" t="e">
        <f t="shared" ca="1" si="181"/>
        <v>#NAME?</v>
      </c>
      <c r="Y2836" s="44" t="e">
        <f t="shared" ca="1" si="182"/>
        <v>#NAME?</v>
      </c>
    </row>
    <row r="2837" spans="1:25" ht="60" hidden="1" x14ac:dyDescent="0.25">
      <c r="A2837" s="3" t="s">
        <v>4894</v>
      </c>
      <c r="B2837" s="4">
        <v>45526</v>
      </c>
      <c r="C2837" s="3"/>
      <c r="D2837" s="5" t="s">
        <v>472</v>
      </c>
      <c r="E2837" s="3" t="s">
        <v>43</v>
      </c>
      <c r="F2837" s="3">
        <v>7</v>
      </c>
      <c r="G2837" s="3">
        <v>11</v>
      </c>
      <c r="H2837" s="4">
        <v>44055</v>
      </c>
      <c r="I2837" s="3" t="s">
        <v>39</v>
      </c>
      <c r="J2837" s="3" t="s">
        <v>163</v>
      </c>
      <c r="K2837" s="3" t="s">
        <v>28</v>
      </c>
      <c r="L2837" s="5"/>
      <c r="M2837" s="5"/>
      <c r="N2837" s="3" t="e">
        <f>IF(L2837="Availability", 0, IF(AND(#REF!="Y", OR(F2837&gt;2,#REF!&gt; 0)), 1, 0))</f>
        <v>#REF!</v>
      </c>
      <c r="O2837" s="5"/>
      <c r="P2837" s="5"/>
      <c r="Q2837" s="5"/>
      <c r="R2837" s="10"/>
      <c r="S2837" s="3">
        <f>_xlfn.XLOOKUP(E2837,DelayData!C:C,DelayData!E:E,"Not Found")</f>
        <v>0</v>
      </c>
      <c r="T2837" s="3">
        <f>tbl_master[[#This Row],[Delay Mins]]</f>
        <v>0</v>
      </c>
      <c r="U2837" s="41">
        <f t="shared" si="179"/>
        <v>0</v>
      </c>
      <c r="V2837" s="41" t="e" cm="1">
        <f t="array" aca="1" ref="V2837" ca="1">IF(V5COUNT(S2837:S2839)&lt;3,"",AVERAGE(S2837:S2839))</f>
        <v>#NAME?</v>
      </c>
      <c r="W2837" s="41" t="e">
        <f t="shared" ca="1" si="180"/>
        <v>#NAME?</v>
      </c>
      <c r="X2837" s="41" t="e">
        <f t="shared" ca="1" si="181"/>
        <v>#NAME?</v>
      </c>
      <c r="Y2837" s="44" t="e">
        <f t="shared" ca="1" si="182"/>
        <v>#NAME?</v>
      </c>
    </row>
    <row r="2838" spans="1:25" ht="60" hidden="1" x14ac:dyDescent="0.25">
      <c r="A2838" s="3" t="s">
        <v>4895</v>
      </c>
      <c r="B2838" s="4">
        <v>45526</v>
      </c>
      <c r="C2838" s="3"/>
      <c r="D2838" s="5" t="s">
        <v>231</v>
      </c>
      <c r="E2838" s="3" t="s">
        <v>241</v>
      </c>
      <c r="F2838" s="3">
        <v>3</v>
      </c>
      <c r="G2838" s="3">
        <v>3</v>
      </c>
      <c r="H2838" s="4">
        <v>43550</v>
      </c>
      <c r="I2838" s="3" t="s">
        <v>26</v>
      </c>
      <c r="J2838" s="3" t="s">
        <v>242</v>
      </c>
      <c r="K2838" s="3" t="s">
        <v>28</v>
      </c>
      <c r="L2838" s="5"/>
      <c r="M2838" s="5"/>
      <c r="N2838" s="3" t="e">
        <f>IF(L2838="Availability", 0, IF(AND(#REF!="Y", OR(F2838&gt;2,#REF!&gt; 0)), 1, 0))</f>
        <v>#REF!</v>
      </c>
      <c r="O2838" s="5"/>
      <c r="P2838" s="5"/>
      <c r="Q2838" s="5"/>
      <c r="R2838" s="10"/>
      <c r="S2838" s="3">
        <f>_xlfn.XLOOKUP(E2838,DelayData!C:C,DelayData!E:E,"Not Found")</f>
        <v>0</v>
      </c>
      <c r="T2838" s="3">
        <f>tbl_master[[#This Row],[Delay Mins]]</f>
        <v>0</v>
      </c>
      <c r="U2838" s="41">
        <f t="shared" si="179"/>
        <v>0</v>
      </c>
      <c r="V2838" s="41" t="e" cm="1">
        <f t="array" aca="1" ref="V2838" ca="1">IF(V5COUNT(S2838:S2840)&lt;3,"",AVERAGE(S2838:S2840))</f>
        <v>#NAME?</v>
      </c>
      <c r="W2838" s="41" t="e">
        <f t="shared" ca="1" si="180"/>
        <v>#NAME?</v>
      </c>
      <c r="X2838" s="41" t="e">
        <f t="shared" ca="1" si="181"/>
        <v>#NAME?</v>
      </c>
      <c r="Y2838" s="44" t="e">
        <f t="shared" ca="1" si="182"/>
        <v>#NAME?</v>
      </c>
    </row>
    <row r="2839" spans="1:25" ht="75" hidden="1" x14ac:dyDescent="0.25">
      <c r="A2839" s="3" t="s">
        <v>4896</v>
      </c>
      <c r="B2839" s="4">
        <v>45525</v>
      </c>
      <c r="C2839" s="3"/>
      <c r="D2839" s="5" t="s">
        <v>4897</v>
      </c>
      <c r="E2839" s="3" t="s">
        <v>575</v>
      </c>
      <c r="F2839" s="3">
        <v>28</v>
      </c>
      <c r="G2839" s="3">
        <v>37</v>
      </c>
      <c r="H2839" s="4">
        <v>44064</v>
      </c>
      <c r="I2839" s="3" t="s">
        <v>39</v>
      </c>
      <c r="J2839" s="3" t="s">
        <v>541</v>
      </c>
      <c r="K2839" s="3" t="s">
        <v>28</v>
      </c>
      <c r="L2839" s="5"/>
      <c r="M2839" s="5"/>
      <c r="N2839" s="3" t="e">
        <f>IF(L2839="Availability", 0, IF(AND(#REF!="Y", OR(F2839&gt;2,#REF!&gt; 0)), 1, 0))</f>
        <v>#REF!</v>
      </c>
      <c r="O2839" s="5"/>
      <c r="P2839" s="5"/>
      <c r="Q2839" s="5"/>
      <c r="R2839" s="10"/>
      <c r="S2839" s="3">
        <f>_xlfn.XLOOKUP(E2839,DelayData!C:C,DelayData!E:E,"Not Found")</f>
        <v>12</v>
      </c>
      <c r="T2839" s="3">
        <f>tbl_master[[#This Row],[Delay Mins]]</f>
        <v>12</v>
      </c>
      <c r="U2839" s="41">
        <f t="shared" si="179"/>
        <v>0</v>
      </c>
      <c r="V2839" s="41" t="e" cm="1">
        <f t="array" aca="1" ref="V2839" ca="1">IF(V5COUNT(S2839:S2841)&lt;3,"",AVERAGE(S2839:S2841))</f>
        <v>#NAME?</v>
      </c>
      <c r="W2839" s="41" t="e">
        <f t="shared" ca="1" si="180"/>
        <v>#NAME?</v>
      </c>
      <c r="X2839" s="41" t="e">
        <f t="shared" ca="1" si="181"/>
        <v>#NAME?</v>
      </c>
      <c r="Y2839" s="44" t="e">
        <f t="shared" ca="1" si="182"/>
        <v>#NAME?</v>
      </c>
    </row>
    <row r="2840" spans="1:25" ht="45" hidden="1" x14ac:dyDescent="0.25">
      <c r="A2840" s="3" t="s">
        <v>4898</v>
      </c>
      <c r="B2840" s="4">
        <v>45525</v>
      </c>
      <c r="C2840" s="3"/>
      <c r="D2840" s="5" t="s">
        <v>4439</v>
      </c>
      <c r="E2840" s="3" t="s">
        <v>1205</v>
      </c>
      <c r="F2840" s="3">
        <v>47</v>
      </c>
      <c r="G2840" s="3">
        <v>192</v>
      </c>
      <c r="H2840" s="4">
        <v>43672</v>
      </c>
      <c r="I2840" s="3" t="s">
        <v>39</v>
      </c>
      <c r="J2840" s="3" t="s">
        <v>27</v>
      </c>
      <c r="K2840" s="3" t="s">
        <v>28</v>
      </c>
      <c r="L2840" s="5"/>
      <c r="M2840" s="5"/>
      <c r="N2840" s="3" t="e">
        <f>IF(L2840="Availability", 0, IF(AND(#REF!="Y", OR(F2840&gt;2,#REF!&gt; 0)), 1, 0))</f>
        <v>#REF!</v>
      </c>
      <c r="O2840" s="5"/>
      <c r="P2840" s="5"/>
      <c r="Q2840" s="5"/>
      <c r="R2840" s="10"/>
      <c r="S2840" s="3">
        <f>_xlfn.XLOOKUP(E2840,DelayData!C:C,DelayData!E:E,"Not Found")</f>
        <v>3</v>
      </c>
      <c r="T2840" s="3">
        <f>tbl_master[[#This Row],[Delay Mins]]</f>
        <v>3</v>
      </c>
      <c r="U2840" s="41">
        <f t="shared" si="179"/>
        <v>12</v>
      </c>
      <c r="V2840" s="41" t="e" cm="1">
        <f t="array" aca="1" ref="V2840" ca="1">IF(V5COUNT(S2840:S2842)&lt;3,"",AVERAGE(S2840:S2842))</f>
        <v>#NAME?</v>
      </c>
      <c r="W2840" s="41" t="e">
        <f t="shared" ca="1" si="180"/>
        <v>#NAME?</v>
      </c>
      <c r="X2840" s="41" t="e">
        <f t="shared" ca="1" si="181"/>
        <v>#NAME?</v>
      </c>
      <c r="Y2840" s="44" t="e">
        <f t="shared" ca="1" si="182"/>
        <v>#NAME?</v>
      </c>
    </row>
    <row r="2841" spans="1:25" ht="45" hidden="1" x14ac:dyDescent="0.25">
      <c r="A2841" s="3" t="s">
        <v>4899</v>
      </c>
      <c r="B2841" s="4">
        <v>45525</v>
      </c>
      <c r="C2841" s="3"/>
      <c r="D2841" s="5" t="s">
        <v>4504</v>
      </c>
      <c r="E2841" s="3" t="s">
        <v>95</v>
      </c>
      <c r="F2841" s="3">
        <v>7</v>
      </c>
      <c r="G2841" s="3">
        <v>7</v>
      </c>
      <c r="H2841" s="4">
        <v>43896</v>
      </c>
      <c r="I2841" s="3" t="s">
        <v>539</v>
      </c>
      <c r="J2841" s="3" t="s">
        <v>4900</v>
      </c>
      <c r="K2841" s="3" t="s">
        <v>28</v>
      </c>
      <c r="L2841" s="5"/>
      <c r="M2841" s="5"/>
      <c r="N2841" s="3" t="e">
        <f>IF(L2841="Availability", 0, IF(AND(#REF!="Y", OR(F2841&gt;2,#REF!&gt; 0)), 1, 0))</f>
        <v>#REF!</v>
      </c>
      <c r="O2841" s="5"/>
      <c r="P2841" s="5"/>
      <c r="Q2841" s="5"/>
      <c r="R2841" s="10"/>
      <c r="S2841" s="3">
        <f>_xlfn.XLOOKUP(E2841,DelayData!C:C,DelayData!E:E,"Not Found")</f>
        <v>0</v>
      </c>
      <c r="T2841" s="3">
        <f>tbl_master[[#This Row],[Delay Mins]]</f>
        <v>0</v>
      </c>
      <c r="U2841" s="41">
        <f t="shared" si="179"/>
        <v>3</v>
      </c>
      <c r="V2841" s="41" t="e" cm="1">
        <f t="array" aca="1" ref="V2841" ca="1">IF(V5COUNT(S2841:S2843)&lt;3,"",AVERAGE(S2841:S2843))</f>
        <v>#NAME?</v>
      </c>
      <c r="W2841" s="41" t="e">
        <f t="shared" ca="1" si="180"/>
        <v>#NAME?</v>
      </c>
      <c r="X2841" s="41" t="e">
        <f t="shared" ca="1" si="181"/>
        <v>#NAME?</v>
      </c>
      <c r="Y2841" s="44" t="e">
        <f t="shared" ca="1" si="182"/>
        <v>#NAME?</v>
      </c>
    </row>
    <row r="2842" spans="1:25" ht="45" hidden="1" x14ac:dyDescent="0.25">
      <c r="A2842" s="3" t="s">
        <v>4901</v>
      </c>
      <c r="B2842" s="4">
        <v>45525</v>
      </c>
      <c r="C2842" s="3"/>
      <c r="D2842" s="5" t="s">
        <v>4163</v>
      </c>
      <c r="E2842" s="3" t="s">
        <v>95</v>
      </c>
      <c r="F2842" s="3">
        <v>9</v>
      </c>
      <c r="G2842" s="3">
        <v>22</v>
      </c>
      <c r="H2842" s="4">
        <v>44077</v>
      </c>
      <c r="I2842" s="3" t="s">
        <v>39</v>
      </c>
      <c r="J2842" s="3" t="s">
        <v>44</v>
      </c>
      <c r="K2842" s="3" t="s">
        <v>28</v>
      </c>
      <c r="L2842" s="5"/>
      <c r="M2842" s="5"/>
      <c r="N2842" s="3" t="e">
        <f>IF(L2842="Availability", 0, IF(AND(#REF!="Y", OR(F2842&gt;2,#REF!&gt; 0)), 1, 0))</f>
        <v>#REF!</v>
      </c>
      <c r="O2842" s="5"/>
      <c r="P2842" s="5"/>
      <c r="Q2842" s="5"/>
      <c r="R2842" s="10"/>
      <c r="S2842" s="3">
        <f>_xlfn.XLOOKUP(E2842,DelayData!C:C,DelayData!E:E,"Not Found")</f>
        <v>0</v>
      </c>
      <c r="T2842" s="3">
        <f>tbl_master[[#This Row],[Delay Mins]]</f>
        <v>0</v>
      </c>
      <c r="U2842" s="41">
        <f t="shared" si="179"/>
        <v>0</v>
      </c>
      <c r="V2842" s="41" t="e" cm="1">
        <f t="array" aca="1" ref="V2842" ca="1">IF(V5COUNT(S2842:S2844)&lt;3,"",AVERAGE(S2842:S2844))</f>
        <v>#NAME?</v>
      </c>
      <c r="W2842" s="41" t="e">
        <f t="shared" ca="1" si="180"/>
        <v>#NAME?</v>
      </c>
      <c r="X2842" s="41" t="e">
        <f t="shared" ca="1" si="181"/>
        <v>#NAME?</v>
      </c>
      <c r="Y2842" s="44" t="e">
        <f t="shared" ca="1" si="182"/>
        <v>#NAME?</v>
      </c>
    </row>
    <row r="2843" spans="1:25" ht="75" hidden="1" x14ac:dyDescent="0.25">
      <c r="A2843" s="3" t="s">
        <v>4902</v>
      </c>
      <c r="B2843" s="4">
        <v>45525</v>
      </c>
      <c r="C2843" s="3"/>
      <c r="D2843" s="5" t="s">
        <v>999</v>
      </c>
      <c r="E2843" s="3" t="s">
        <v>70</v>
      </c>
      <c r="F2843" s="3">
        <v>7</v>
      </c>
      <c r="G2843" s="3">
        <v>7</v>
      </c>
      <c r="H2843" s="4">
        <v>43550</v>
      </c>
      <c r="I2843" s="3" t="s">
        <v>71</v>
      </c>
      <c r="J2843" s="3" t="s">
        <v>55</v>
      </c>
      <c r="K2843" s="3" t="s">
        <v>28</v>
      </c>
      <c r="L2843" s="5"/>
      <c r="M2843" s="5"/>
      <c r="N2843" s="3" t="e">
        <f>IF(L2843="Availability", 0, IF(AND(#REF!="Y", OR(F2843&gt;2,#REF!&gt; 0)), 1, 0))</f>
        <v>#REF!</v>
      </c>
      <c r="O2843" s="5"/>
      <c r="P2843" s="5"/>
      <c r="Q2843" s="5"/>
      <c r="R2843" s="10"/>
      <c r="S2843" s="3">
        <f>_xlfn.XLOOKUP(E2843,DelayData!C:C,DelayData!E:E,"Not Found")</f>
        <v>27</v>
      </c>
      <c r="T2843" s="3">
        <f>tbl_master[[#This Row],[Delay Mins]]</f>
        <v>27</v>
      </c>
      <c r="U2843" s="41">
        <f t="shared" si="179"/>
        <v>0</v>
      </c>
      <c r="V2843" s="41" t="e" cm="1">
        <f t="array" aca="1" ref="V2843" ca="1">IF(V5COUNT(S2843:S2845)&lt;3,"",AVERAGE(S2843:S2845))</f>
        <v>#NAME?</v>
      </c>
      <c r="W2843" s="41" t="e">
        <f t="shared" ca="1" si="180"/>
        <v>#NAME?</v>
      </c>
      <c r="X2843" s="41" t="e">
        <f t="shared" ca="1" si="181"/>
        <v>#NAME?</v>
      </c>
      <c r="Y2843" s="44" t="e">
        <f t="shared" ca="1" si="182"/>
        <v>#NAME?</v>
      </c>
    </row>
    <row r="2844" spans="1:25" ht="30" hidden="1" x14ac:dyDescent="0.25">
      <c r="A2844" s="3" t="s">
        <v>4903</v>
      </c>
      <c r="B2844" s="4">
        <v>45525</v>
      </c>
      <c r="C2844" s="3"/>
      <c r="D2844" s="5"/>
      <c r="E2844" s="3" t="s">
        <v>87</v>
      </c>
      <c r="F2844" s="3">
        <v>108</v>
      </c>
      <c r="G2844" s="3">
        <v>114</v>
      </c>
      <c r="H2844" s="3"/>
      <c r="I2844" s="3" t="s">
        <v>33</v>
      </c>
      <c r="J2844" s="3" t="s">
        <v>27</v>
      </c>
      <c r="K2844" s="3" t="s">
        <v>28</v>
      </c>
      <c r="L2844" s="5"/>
      <c r="M2844" s="5"/>
      <c r="N2844" s="3" t="e">
        <f>IF(L2844="Availability", 0, IF(AND(#REF!="Y", OR(F2844&gt;2,#REF!&gt; 0)), 1, 0))</f>
        <v>#REF!</v>
      </c>
      <c r="O2844" s="5"/>
      <c r="P2844" s="5"/>
      <c r="Q2844" s="5"/>
      <c r="R2844" s="10"/>
      <c r="S2844" s="3">
        <f>_xlfn.XLOOKUP(E2844,DelayData!C:C,DelayData!E:E,"Not Found")</f>
        <v>0</v>
      </c>
      <c r="T2844" s="3">
        <f>tbl_master[[#This Row],[Delay Mins]]</f>
        <v>0</v>
      </c>
      <c r="U2844" s="41">
        <f t="shared" si="179"/>
        <v>27</v>
      </c>
      <c r="V2844" s="41" t="e" cm="1">
        <f t="array" aca="1" ref="V2844" ca="1">IF(V5COUNT(S2844:S2846)&lt;3,"",AVERAGE(S2844:S2846))</f>
        <v>#NAME?</v>
      </c>
      <c r="W2844" s="41" t="e">
        <f t="shared" ca="1" si="180"/>
        <v>#NAME?</v>
      </c>
      <c r="X2844" s="41" t="e">
        <f t="shared" ca="1" si="181"/>
        <v>#NAME?</v>
      </c>
      <c r="Y2844" s="44" t="e">
        <f t="shared" ca="1" si="182"/>
        <v>#NAME?</v>
      </c>
    </row>
    <row r="2845" spans="1:25" ht="75" hidden="1" x14ac:dyDescent="0.25">
      <c r="A2845" s="3" t="s">
        <v>4904</v>
      </c>
      <c r="B2845" s="4">
        <v>45524</v>
      </c>
      <c r="C2845" s="3"/>
      <c r="D2845" s="5" t="s">
        <v>4264</v>
      </c>
      <c r="E2845" s="3" t="s">
        <v>95</v>
      </c>
      <c r="F2845" s="3">
        <v>23</v>
      </c>
      <c r="G2845" s="3">
        <v>73</v>
      </c>
      <c r="H2845" s="4">
        <v>43756</v>
      </c>
      <c r="I2845" s="3" t="s">
        <v>302</v>
      </c>
      <c r="J2845" s="3" t="s">
        <v>239</v>
      </c>
      <c r="K2845" s="3" t="s">
        <v>28</v>
      </c>
      <c r="L2845" s="5"/>
      <c r="M2845" s="5"/>
      <c r="N2845" s="3" t="e">
        <f>IF(L2845="Availability", 0, IF(AND(#REF!="Y", OR(F2845&gt;2,#REF!&gt; 0)), 1, 0))</f>
        <v>#REF!</v>
      </c>
      <c r="O2845" s="5"/>
      <c r="P2845" s="5"/>
      <c r="Q2845" s="5"/>
      <c r="R2845" s="10"/>
      <c r="S2845" s="3">
        <f>_xlfn.XLOOKUP(E2845,DelayData!C:C,DelayData!E:E,"Not Found")</f>
        <v>0</v>
      </c>
      <c r="T2845" s="3">
        <f>tbl_master[[#This Row],[Delay Mins]]</f>
        <v>0</v>
      </c>
      <c r="U2845" s="41">
        <f t="shared" si="179"/>
        <v>0</v>
      </c>
      <c r="V2845" s="41" t="e" cm="1">
        <f t="array" aca="1" ref="V2845" ca="1">IF(V5COUNT(S2845:S2847)&lt;3,"",AVERAGE(S2845:S2847))</f>
        <v>#NAME?</v>
      </c>
      <c r="W2845" s="41" t="e">
        <f t="shared" ca="1" si="180"/>
        <v>#NAME?</v>
      </c>
      <c r="X2845" s="41" t="e">
        <f t="shared" ca="1" si="181"/>
        <v>#NAME?</v>
      </c>
      <c r="Y2845" s="44" t="e">
        <f t="shared" ca="1" si="182"/>
        <v>#NAME?</v>
      </c>
    </row>
    <row r="2846" spans="1:25" ht="60" hidden="1" x14ac:dyDescent="0.25">
      <c r="A2846" s="3" t="s">
        <v>4905</v>
      </c>
      <c r="B2846" s="4">
        <v>45524</v>
      </c>
      <c r="C2846" s="3"/>
      <c r="D2846" s="5" t="s">
        <v>231</v>
      </c>
      <c r="E2846" s="3" t="s">
        <v>241</v>
      </c>
      <c r="F2846" s="3">
        <v>3</v>
      </c>
      <c r="G2846" s="3">
        <v>3</v>
      </c>
      <c r="H2846" s="4">
        <v>43542</v>
      </c>
      <c r="I2846" s="3" t="s">
        <v>26</v>
      </c>
      <c r="J2846" s="3" t="s">
        <v>242</v>
      </c>
      <c r="K2846" s="3" t="s">
        <v>28</v>
      </c>
      <c r="L2846" s="5"/>
      <c r="M2846" s="5"/>
      <c r="N2846" s="3" t="e">
        <f>IF(L2846="Availability", 0, IF(AND(#REF!="Y", OR(F2846&gt;2,#REF!&gt; 0)), 1, 0))</f>
        <v>#REF!</v>
      </c>
      <c r="O2846" s="5"/>
      <c r="P2846" s="5"/>
      <c r="Q2846" s="5"/>
      <c r="R2846" s="10"/>
      <c r="S2846" s="3">
        <f>_xlfn.XLOOKUP(E2846,DelayData!C:C,DelayData!E:E,"Not Found")</f>
        <v>0</v>
      </c>
      <c r="T2846" s="3">
        <f>tbl_master[[#This Row],[Delay Mins]]</f>
        <v>0</v>
      </c>
      <c r="U2846" s="41">
        <f t="shared" si="179"/>
        <v>0</v>
      </c>
      <c r="V2846" s="41" t="e" cm="1">
        <f t="array" aca="1" ref="V2846" ca="1">IF(V5COUNT(S2846:S2848)&lt;3,"",AVERAGE(S2846:S2848))</f>
        <v>#NAME?</v>
      </c>
      <c r="W2846" s="41" t="e">
        <f t="shared" ca="1" si="180"/>
        <v>#NAME?</v>
      </c>
      <c r="X2846" s="41" t="e">
        <f t="shared" ca="1" si="181"/>
        <v>#NAME?</v>
      </c>
      <c r="Y2846" s="44" t="e">
        <f t="shared" ca="1" si="182"/>
        <v>#NAME?</v>
      </c>
    </row>
    <row r="2847" spans="1:25" ht="30" hidden="1" x14ac:dyDescent="0.25">
      <c r="A2847" s="3" t="s">
        <v>4906</v>
      </c>
      <c r="B2847" s="4">
        <v>45524</v>
      </c>
      <c r="C2847" s="3"/>
      <c r="D2847" s="5"/>
      <c r="E2847" s="3" t="s">
        <v>95</v>
      </c>
      <c r="F2847" s="3">
        <v>5</v>
      </c>
      <c r="G2847" s="3">
        <v>5</v>
      </c>
      <c r="H2847" s="3"/>
      <c r="I2847" s="3" t="s">
        <v>119</v>
      </c>
      <c r="J2847" s="3" t="s">
        <v>361</v>
      </c>
      <c r="K2847" s="3" t="s">
        <v>28</v>
      </c>
      <c r="L2847" s="5"/>
      <c r="M2847" s="5"/>
      <c r="N2847" s="3" t="e">
        <f>IF(L2847="Availability", 0, IF(AND(#REF!="Y", OR(F2847&gt;2,#REF!&gt; 0)), 1, 0))</f>
        <v>#REF!</v>
      </c>
      <c r="O2847" s="5"/>
      <c r="P2847" s="5"/>
      <c r="Q2847" s="5"/>
      <c r="R2847" s="10"/>
      <c r="S2847" s="3">
        <f>_xlfn.XLOOKUP(E2847,DelayData!C:C,DelayData!E:E,"Not Found")</f>
        <v>0</v>
      </c>
      <c r="T2847" s="3">
        <f>tbl_master[[#This Row],[Delay Mins]]</f>
        <v>0</v>
      </c>
      <c r="U2847" s="41">
        <f t="shared" si="179"/>
        <v>0</v>
      </c>
      <c r="V2847" s="41" t="e" cm="1">
        <f t="array" aca="1" ref="V2847" ca="1">IF(V5COUNT(S2847:S2849)&lt;3,"",AVERAGE(S2847:S2849))</f>
        <v>#NAME?</v>
      </c>
      <c r="W2847" s="41" t="e">
        <f t="shared" ca="1" si="180"/>
        <v>#NAME?</v>
      </c>
      <c r="X2847" s="41" t="e">
        <f t="shared" ca="1" si="181"/>
        <v>#NAME?</v>
      </c>
      <c r="Y2847" s="44" t="e">
        <f t="shared" ca="1" si="182"/>
        <v>#NAME?</v>
      </c>
    </row>
    <row r="2848" spans="1:25" ht="30" hidden="1" x14ac:dyDescent="0.25">
      <c r="A2848" s="3" t="s">
        <v>4907</v>
      </c>
      <c r="B2848" s="4">
        <v>45523</v>
      </c>
      <c r="C2848" s="3"/>
      <c r="D2848" s="5"/>
      <c r="E2848" s="3" t="s">
        <v>95</v>
      </c>
      <c r="F2848" s="3">
        <v>16</v>
      </c>
      <c r="G2848" s="3">
        <v>71</v>
      </c>
      <c r="H2848" s="3"/>
      <c r="I2848" s="3" t="s">
        <v>33</v>
      </c>
      <c r="J2848" s="3" t="s">
        <v>288</v>
      </c>
      <c r="K2848" s="3" t="s">
        <v>28</v>
      </c>
      <c r="L2848" s="5"/>
      <c r="M2848" s="5"/>
      <c r="N2848" s="3" t="e">
        <f>IF(L2848="Availability", 0, IF(AND(#REF!="Y", OR(F2848&gt;2,#REF!&gt; 0)), 1, 0))</f>
        <v>#REF!</v>
      </c>
      <c r="O2848" s="5"/>
      <c r="P2848" s="5"/>
      <c r="Q2848" s="5"/>
      <c r="R2848" s="10"/>
      <c r="S2848" s="3">
        <f>_xlfn.XLOOKUP(E2848,DelayData!C:C,DelayData!E:E,"Not Found")</f>
        <v>0</v>
      </c>
      <c r="T2848" s="3">
        <f>tbl_master[[#This Row],[Delay Mins]]</f>
        <v>0</v>
      </c>
      <c r="U2848" s="41">
        <f t="shared" si="179"/>
        <v>0</v>
      </c>
      <c r="V2848" s="41" t="e" cm="1">
        <f t="array" aca="1" ref="V2848" ca="1">IF(V5COUNT(S2848:S2850)&lt;3,"",AVERAGE(S2848:S2850))</f>
        <v>#NAME?</v>
      </c>
      <c r="W2848" s="41" t="e">
        <f t="shared" ca="1" si="180"/>
        <v>#NAME?</v>
      </c>
      <c r="X2848" s="41" t="e">
        <f t="shared" ca="1" si="181"/>
        <v>#NAME?</v>
      </c>
      <c r="Y2848" s="44" t="e">
        <f t="shared" ca="1" si="182"/>
        <v>#NAME?</v>
      </c>
    </row>
    <row r="2849" spans="1:25" ht="75" hidden="1" x14ac:dyDescent="0.25">
      <c r="A2849" s="3" t="s">
        <v>4908</v>
      </c>
      <c r="B2849" s="4">
        <v>45523</v>
      </c>
      <c r="C2849" s="3"/>
      <c r="D2849" s="5" t="s">
        <v>3745</v>
      </c>
      <c r="E2849" s="3" t="s">
        <v>95</v>
      </c>
      <c r="F2849" s="3">
        <v>0</v>
      </c>
      <c r="G2849" s="3">
        <v>6</v>
      </c>
      <c r="H2849" s="4">
        <v>43728</v>
      </c>
      <c r="I2849" s="3" t="s">
        <v>39</v>
      </c>
      <c r="J2849" s="3" t="s">
        <v>163</v>
      </c>
      <c r="K2849" s="3" t="s">
        <v>28</v>
      </c>
      <c r="L2849" s="5"/>
      <c r="M2849" s="5"/>
      <c r="N2849" s="3" t="e">
        <f>IF(L2849="Availability", 0, IF(AND(#REF!="Y", OR(F2849&gt;2,#REF!&gt; 0)), 1, 0))</f>
        <v>#REF!</v>
      </c>
      <c r="O2849" s="5"/>
      <c r="P2849" s="5"/>
      <c r="Q2849" s="5"/>
      <c r="R2849" s="10"/>
      <c r="S2849" s="3">
        <f>_xlfn.XLOOKUP(E2849,DelayData!C:C,DelayData!E:E,"Not Found")</f>
        <v>0</v>
      </c>
      <c r="T2849" s="3">
        <f>tbl_master[[#This Row],[Delay Mins]]</f>
        <v>0</v>
      </c>
      <c r="U2849" s="41">
        <f t="shared" si="179"/>
        <v>0</v>
      </c>
      <c r="V2849" s="41" t="e" cm="1">
        <f t="array" aca="1" ref="V2849" ca="1">IF(V5COUNT(S2849:S2851)&lt;3,"",AVERAGE(S2849:S2851))</f>
        <v>#NAME?</v>
      </c>
      <c r="W2849" s="41" t="e">
        <f t="shared" ca="1" si="180"/>
        <v>#NAME?</v>
      </c>
      <c r="X2849" s="41" t="e">
        <f t="shared" ca="1" si="181"/>
        <v>#NAME?</v>
      </c>
      <c r="Y2849" s="44" t="e">
        <f t="shared" ca="1" si="182"/>
        <v>#NAME?</v>
      </c>
    </row>
    <row r="2850" spans="1:25" ht="75" hidden="1" x14ac:dyDescent="0.25">
      <c r="A2850" s="3" t="s">
        <v>4909</v>
      </c>
      <c r="B2850" s="4">
        <v>45523</v>
      </c>
      <c r="C2850" s="3"/>
      <c r="D2850" s="5" t="s">
        <v>4861</v>
      </c>
      <c r="E2850" s="3" t="s">
        <v>95</v>
      </c>
      <c r="F2850" s="3">
        <v>9</v>
      </c>
      <c r="G2850" s="3">
        <v>9</v>
      </c>
      <c r="H2850" s="4">
        <v>43868</v>
      </c>
      <c r="I2850" s="3" t="s">
        <v>203</v>
      </c>
      <c r="J2850" s="3" t="s">
        <v>239</v>
      </c>
      <c r="K2850" s="3" t="s">
        <v>28</v>
      </c>
      <c r="L2850" s="5"/>
      <c r="M2850" s="5"/>
      <c r="N2850" s="3" t="e">
        <f>IF(L2850="Availability", 0, IF(AND(#REF!="Y", OR(F2850&gt;2,#REF!&gt; 0)), 1, 0))</f>
        <v>#REF!</v>
      </c>
      <c r="O2850" s="5"/>
      <c r="P2850" s="5"/>
      <c r="Q2850" s="5"/>
      <c r="R2850" s="10"/>
      <c r="S2850" s="3">
        <f>_xlfn.XLOOKUP(E2850,DelayData!C:C,DelayData!E:E,"Not Found")</f>
        <v>0</v>
      </c>
      <c r="T2850" s="3">
        <f>tbl_master[[#This Row],[Delay Mins]]</f>
        <v>0</v>
      </c>
      <c r="U2850" s="41">
        <f t="shared" si="179"/>
        <v>0</v>
      </c>
      <c r="V2850" s="41" t="e" cm="1">
        <f t="array" aca="1" ref="V2850" ca="1">IF(V5COUNT(S2850:S2852)&lt;3,"",AVERAGE(S2850:S2852))</f>
        <v>#NAME?</v>
      </c>
      <c r="W2850" s="41" t="e">
        <f t="shared" ca="1" si="180"/>
        <v>#NAME?</v>
      </c>
      <c r="X2850" s="41" t="e">
        <f t="shared" ca="1" si="181"/>
        <v>#NAME?</v>
      </c>
      <c r="Y2850" s="44" t="e">
        <f t="shared" ca="1" si="182"/>
        <v>#NAME?</v>
      </c>
    </row>
    <row r="2851" spans="1:25" ht="30" hidden="1" x14ac:dyDescent="0.25">
      <c r="A2851" s="3" t="s">
        <v>4910</v>
      </c>
      <c r="B2851" s="4">
        <v>45523</v>
      </c>
      <c r="C2851" s="3"/>
      <c r="D2851" s="5"/>
      <c r="E2851" s="3" t="s">
        <v>87</v>
      </c>
      <c r="F2851" s="3">
        <v>4</v>
      </c>
      <c r="G2851" s="3">
        <v>4</v>
      </c>
      <c r="H2851" s="3"/>
      <c r="I2851" s="3" t="s">
        <v>33</v>
      </c>
      <c r="J2851" s="3" t="s">
        <v>27</v>
      </c>
      <c r="K2851" s="3" t="s">
        <v>28</v>
      </c>
      <c r="L2851" s="5"/>
      <c r="M2851" s="5"/>
      <c r="N2851" s="3" t="e">
        <f>IF(L2851="Availability", 0, IF(AND(#REF!="Y", OR(F2851&gt;2,#REF!&gt; 0)), 1, 0))</f>
        <v>#REF!</v>
      </c>
      <c r="O2851" s="5"/>
      <c r="P2851" s="5"/>
      <c r="Q2851" s="5"/>
      <c r="R2851" s="10"/>
      <c r="S2851" s="3">
        <f>_xlfn.XLOOKUP(E2851,DelayData!C:C,DelayData!E:E,"Not Found")</f>
        <v>0</v>
      </c>
      <c r="T2851" s="3">
        <f>tbl_master[[#This Row],[Delay Mins]]</f>
        <v>0</v>
      </c>
      <c r="U2851" s="41">
        <f t="shared" si="179"/>
        <v>0</v>
      </c>
      <c r="V2851" s="41" t="e" cm="1">
        <f t="array" aca="1" ref="V2851" ca="1">IF(V5COUNT(S2851:S2853)&lt;3,"",AVERAGE(S2851:S2853))</f>
        <v>#NAME?</v>
      </c>
      <c r="W2851" s="41" t="e">
        <f t="shared" ca="1" si="180"/>
        <v>#NAME?</v>
      </c>
      <c r="X2851" s="41" t="e">
        <f t="shared" ca="1" si="181"/>
        <v>#NAME?</v>
      </c>
      <c r="Y2851" s="44" t="e">
        <f t="shared" ca="1" si="182"/>
        <v>#NAME?</v>
      </c>
    </row>
    <row r="2852" spans="1:25" ht="60" hidden="1" x14ac:dyDescent="0.25">
      <c r="A2852" s="3" t="s">
        <v>4911</v>
      </c>
      <c r="B2852" s="4">
        <v>45523</v>
      </c>
      <c r="C2852" s="3"/>
      <c r="D2852" s="5" t="s">
        <v>4056</v>
      </c>
      <c r="E2852" s="3" t="s">
        <v>759</v>
      </c>
      <c r="F2852" s="3">
        <v>1.5</v>
      </c>
      <c r="G2852" s="3">
        <v>1.5</v>
      </c>
      <c r="H2852" s="4">
        <v>43532</v>
      </c>
      <c r="I2852" s="3" t="s">
        <v>26</v>
      </c>
      <c r="J2852" s="3" t="s">
        <v>242</v>
      </c>
      <c r="K2852" s="3" t="s">
        <v>28</v>
      </c>
      <c r="L2852" s="5"/>
      <c r="M2852" s="5"/>
      <c r="N2852" s="3" t="e">
        <f>IF(L2852="Availability", 0, IF(AND(#REF!="Y", OR(F2852&gt;2,#REF!&gt; 0)), 1, 0))</f>
        <v>#REF!</v>
      </c>
      <c r="O2852" s="5"/>
      <c r="P2852" s="5"/>
      <c r="Q2852" s="5"/>
      <c r="R2852" s="10"/>
      <c r="S2852" s="3">
        <f>_xlfn.XLOOKUP(E2852,DelayData!C:C,DelayData!E:E,"Not Found")</f>
        <v>0</v>
      </c>
      <c r="T2852" s="3">
        <f>tbl_master[[#This Row],[Delay Mins]]</f>
        <v>0</v>
      </c>
      <c r="U2852" s="41">
        <f t="shared" si="179"/>
        <v>0</v>
      </c>
      <c r="V2852" s="41" t="e" cm="1">
        <f t="array" aca="1" ref="V2852" ca="1">IF(V5COUNT(S2852:S2854)&lt;3,"",AVERAGE(S2852:S2854))</f>
        <v>#NAME?</v>
      </c>
      <c r="W2852" s="41" t="e">
        <f t="shared" ca="1" si="180"/>
        <v>#NAME?</v>
      </c>
      <c r="X2852" s="41" t="e">
        <f t="shared" ca="1" si="181"/>
        <v>#NAME?</v>
      </c>
      <c r="Y2852" s="44" t="e">
        <f t="shared" ca="1" si="182"/>
        <v>#NAME?</v>
      </c>
    </row>
    <row r="2853" spans="1:25" ht="60" hidden="1" x14ac:dyDescent="0.25">
      <c r="A2853" s="3" t="s">
        <v>4912</v>
      </c>
      <c r="B2853" s="4">
        <v>45522</v>
      </c>
      <c r="C2853" s="3"/>
      <c r="D2853" s="5" t="s">
        <v>4518</v>
      </c>
      <c r="E2853" s="3" t="s">
        <v>116</v>
      </c>
      <c r="F2853" s="3">
        <v>0</v>
      </c>
      <c r="G2853" s="3">
        <v>3</v>
      </c>
      <c r="H2853" s="4">
        <v>43714</v>
      </c>
      <c r="I2853" s="3" t="s">
        <v>26</v>
      </c>
      <c r="J2853" s="3" t="s">
        <v>361</v>
      </c>
      <c r="K2853" s="3" t="s">
        <v>28</v>
      </c>
      <c r="L2853" s="5"/>
      <c r="M2853" s="5"/>
      <c r="N2853" s="3" t="e">
        <f>IF(L2853="Availability", 0, IF(AND(#REF!="Y", OR(F2853&gt;2,#REF!&gt; 0)), 1, 0))</f>
        <v>#REF!</v>
      </c>
      <c r="O2853" s="5"/>
      <c r="P2853" s="5"/>
      <c r="Q2853" s="5"/>
      <c r="R2853" s="10"/>
      <c r="S2853" s="3">
        <f>_xlfn.XLOOKUP(E2853,DelayData!C:C,DelayData!E:E,"Not Found")</f>
        <v>6</v>
      </c>
      <c r="T2853" s="3">
        <f>tbl_master[[#This Row],[Delay Mins]]</f>
        <v>6</v>
      </c>
      <c r="U2853" s="41">
        <f t="shared" si="179"/>
        <v>0</v>
      </c>
      <c r="V2853" s="41" t="e" cm="1">
        <f t="array" aca="1" ref="V2853" ca="1">IF(V5COUNT(S2853:S2855)&lt;3,"",AVERAGE(S2853:S2855))</f>
        <v>#NAME?</v>
      </c>
      <c r="W2853" s="41" t="e">
        <f t="shared" ca="1" si="180"/>
        <v>#NAME?</v>
      </c>
      <c r="X2853" s="41" t="e">
        <f t="shared" ca="1" si="181"/>
        <v>#NAME?</v>
      </c>
      <c r="Y2853" s="44" t="e">
        <f t="shared" ca="1" si="182"/>
        <v>#NAME?</v>
      </c>
    </row>
    <row r="2854" spans="1:25" ht="75" hidden="1" x14ac:dyDescent="0.25">
      <c r="A2854" s="3" t="s">
        <v>4913</v>
      </c>
      <c r="B2854" s="4">
        <v>45522</v>
      </c>
      <c r="C2854" s="3"/>
      <c r="D2854" s="5" t="s">
        <v>3937</v>
      </c>
      <c r="E2854" s="3" t="s">
        <v>1056</v>
      </c>
      <c r="F2854" s="3">
        <v>5</v>
      </c>
      <c r="G2854" s="3">
        <v>5</v>
      </c>
      <c r="H2854" s="4">
        <v>43550</v>
      </c>
      <c r="I2854" s="3" t="s">
        <v>302</v>
      </c>
      <c r="J2854" s="3" t="s">
        <v>239</v>
      </c>
      <c r="K2854" s="3" t="s">
        <v>28</v>
      </c>
      <c r="L2854" s="5"/>
      <c r="M2854" s="5"/>
      <c r="N2854" s="3" t="e">
        <f>IF(L2854="Availability", 0, IF(AND(#REF!="Y", OR(F2854&gt;2,#REF!&gt; 0)), 1, 0))</f>
        <v>#REF!</v>
      </c>
      <c r="O2854" s="5"/>
      <c r="P2854" s="5"/>
      <c r="Q2854" s="5"/>
      <c r="R2854" s="10"/>
      <c r="S2854" s="3">
        <f>_xlfn.XLOOKUP(E2854,DelayData!C:C,DelayData!E:E,"Not Found")</f>
        <v>5</v>
      </c>
      <c r="T2854" s="3">
        <f>tbl_master[[#This Row],[Delay Mins]]</f>
        <v>5</v>
      </c>
      <c r="U2854" s="41">
        <f t="shared" si="179"/>
        <v>6</v>
      </c>
      <c r="V2854" s="41" t="e" cm="1">
        <f t="array" aca="1" ref="V2854" ca="1">IF(V5COUNT(S2854:S2856)&lt;3,"",AVERAGE(S2854:S2856))</f>
        <v>#NAME?</v>
      </c>
      <c r="W2854" s="41" t="e">
        <f t="shared" ca="1" si="180"/>
        <v>#NAME?</v>
      </c>
      <c r="X2854" s="41" t="e">
        <f t="shared" ca="1" si="181"/>
        <v>#NAME?</v>
      </c>
      <c r="Y2854" s="44" t="e">
        <f t="shared" ca="1" si="182"/>
        <v>#NAME?</v>
      </c>
    </row>
    <row r="2855" spans="1:25" ht="60" hidden="1" x14ac:dyDescent="0.25">
      <c r="A2855" s="3" t="s">
        <v>4914</v>
      </c>
      <c r="B2855" s="4">
        <v>45522</v>
      </c>
      <c r="C2855" s="3"/>
      <c r="D2855" s="5" t="s">
        <v>3966</v>
      </c>
      <c r="E2855" s="3" t="s">
        <v>150</v>
      </c>
      <c r="F2855" s="3">
        <v>7</v>
      </c>
      <c r="G2855" s="3">
        <v>7</v>
      </c>
      <c r="H2855" s="4">
        <v>43545</v>
      </c>
      <c r="I2855" s="3" t="s">
        <v>26</v>
      </c>
      <c r="J2855" s="3" t="s">
        <v>242</v>
      </c>
      <c r="K2855" s="3" t="s">
        <v>28</v>
      </c>
      <c r="L2855" s="5"/>
      <c r="M2855" s="5"/>
      <c r="N2855" s="3" t="e">
        <f>IF(L2855="Availability", 0, IF(AND(#REF!="Y", OR(F2855&gt;2,#REF!&gt; 0)), 1, 0))</f>
        <v>#REF!</v>
      </c>
      <c r="O2855" s="5"/>
      <c r="P2855" s="5"/>
      <c r="Q2855" s="5"/>
      <c r="R2855" s="10"/>
      <c r="S2855" s="3">
        <f>_xlfn.XLOOKUP(E2855,DelayData!C:C,DelayData!E:E,"Not Found")</f>
        <v>0</v>
      </c>
      <c r="T2855" s="3">
        <f>tbl_master[[#This Row],[Delay Mins]]</f>
        <v>0</v>
      </c>
      <c r="U2855" s="41">
        <f t="shared" si="179"/>
        <v>5</v>
      </c>
      <c r="V2855" s="41" t="e" cm="1">
        <f t="array" aca="1" ref="V2855" ca="1">IF(V5COUNT(S2855:S2857)&lt;3,"",AVERAGE(S2855:S2857))</f>
        <v>#NAME?</v>
      </c>
      <c r="W2855" s="41" t="e">
        <f t="shared" ca="1" si="180"/>
        <v>#NAME?</v>
      </c>
      <c r="X2855" s="41" t="e">
        <f t="shared" ca="1" si="181"/>
        <v>#NAME?</v>
      </c>
      <c r="Y2855" s="44" t="e">
        <f t="shared" ca="1" si="182"/>
        <v>#NAME?</v>
      </c>
    </row>
    <row r="2856" spans="1:25" ht="150" hidden="1" x14ac:dyDescent="0.25">
      <c r="A2856" s="3" t="s">
        <v>4915</v>
      </c>
      <c r="B2856" s="4">
        <v>45522</v>
      </c>
      <c r="C2856" s="3"/>
      <c r="D2856" s="5" t="s">
        <v>4916</v>
      </c>
      <c r="E2856" s="3" t="s">
        <v>87</v>
      </c>
      <c r="F2856" s="3">
        <v>3</v>
      </c>
      <c r="G2856" s="3">
        <v>6</v>
      </c>
      <c r="H2856" s="4">
        <v>43549</v>
      </c>
      <c r="I2856" s="3" t="s">
        <v>217</v>
      </c>
      <c r="J2856" s="3" t="s">
        <v>55</v>
      </c>
      <c r="K2856" s="3" t="s">
        <v>28</v>
      </c>
      <c r="L2856" s="5"/>
      <c r="M2856" s="5"/>
      <c r="N2856" s="3" t="e">
        <f>IF(L2856="Availability", 0, IF(AND(#REF!="Y", OR(F2856&gt;2,#REF!&gt; 0)), 1, 0))</f>
        <v>#REF!</v>
      </c>
      <c r="O2856" s="5"/>
      <c r="P2856" s="5"/>
      <c r="Q2856" s="5"/>
      <c r="R2856" s="10"/>
      <c r="S2856" s="3">
        <f>_xlfn.XLOOKUP(E2856,DelayData!C:C,DelayData!E:E,"Not Found")</f>
        <v>0</v>
      </c>
      <c r="T2856" s="3">
        <f>tbl_master[[#This Row],[Delay Mins]]</f>
        <v>0</v>
      </c>
      <c r="U2856" s="41">
        <f t="shared" si="179"/>
        <v>0</v>
      </c>
      <c r="V2856" s="41" t="e" cm="1">
        <f t="array" aca="1" ref="V2856" ca="1">IF(V5COUNT(S2856:S2858)&lt;3,"",AVERAGE(S2856:S2858))</f>
        <v>#NAME?</v>
      </c>
      <c r="W2856" s="41" t="e">
        <f t="shared" ca="1" si="180"/>
        <v>#NAME?</v>
      </c>
      <c r="X2856" s="41" t="e">
        <f t="shared" ca="1" si="181"/>
        <v>#NAME?</v>
      </c>
      <c r="Y2856" s="44" t="e">
        <f t="shared" ca="1" si="182"/>
        <v>#NAME?</v>
      </c>
    </row>
    <row r="2857" spans="1:25" ht="75" hidden="1" x14ac:dyDescent="0.25">
      <c r="A2857" s="3" t="s">
        <v>4917</v>
      </c>
      <c r="B2857" s="4">
        <v>45521</v>
      </c>
      <c r="C2857" s="3"/>
      <c r="D2857" s="5" t="s">
        <v>4918</v>
      </c>
      <c r="E2857" s="3" t="s">
        <v>631</v>
      </c>
      <c r="F2857" s="3">
        <v>9</v>
      </c>
      <c r="G2857" s="3">
        <v>9</v>
      </c>
      <c r="H2857" s="4">
        <v>43852</v>
      </c>
      <c r="I2857" s="3" t="s">
        <v>54</v>
      </c>
      <c r="J2857" s="3" t="s">
        <v>55</v>
      </c>
      <c r="K2857" s="3" t="s">
        <v>28</v>
      </c>
      <c r="L2857" s="5"/>
      <c r="M2857" s="5"/>
      <c r="N2857" s="3" t="e">
        <f>IF(L2857="Availability", 0, IF(AND(#REF!="Y", OR(F2857&gt;2,#REF!&gt; 0)), 1, 0))</f>
        <v>#REF!</v>
      </c>
      <c r="O2857" s="5"/>
      <c r="P2857" s="5"/>
      <c r="Q2857" s="5"/>
      <c r="R2857" s="10"/>
      <c r="S2857" s="3">
        <f>_xlfn.XLOOKUP(E2857,DelayData!C:C,DelayData!E:E,"Not Found")</f>
        <v>4</v>
      </c>
      <c r="T2857" s="3">
        <f>tbl_master[[#This Row],[Delay Mins]]</f>
        <v>4</v>
      </c>
      <c r="U2857" s="41">
        <f t="shared" si="179"/>
        <v>0</v>
      </c>
      <c r="V2857" s="41" t="e" cm="1">
        <f t="array" aca="1" ref="V2857" ca="1">IF(V5COUNT(S2857:S2859)&lt;3,"",AVERAGE(S2857:S2859))</f>
        <v>#NAME?</v>
      </c>
      <c r="W2857" s="41" t="e">
        <f t="shared" ca="1" si="180"/>
        <v>#NAME?</v>
      </c>
      <c r="X2857" s="41" t="e">
        <f t="shared" ca="1" si="181"/>
        <v>#NAME?</v>
      </c>
      <c r="Y2857" s="44" t="e">
        <f t="shared" ca="1" si="182"/>
        <v>#NAME?</v>
      </c>
    </row>
    <row r="2858" spans="1:25" ht="60" hidden="1" x14ac:dyDescent="0.25">
      <c r="A2858" s="3" t="s">
        <v>4919</v>
      </c>
      <c r="B2858" s="4">
        <v>45521</v>
      </c>
      <c r="C2858" s="3"/>
      <c r="D2858" s="5" t="s">
        <v>1200</v>
      </c>
      <c r="E2858" s="3" t="s">
        <v>621</v>
      </c>
      <c r="F2858" s="3">
        <v>3</v>
      </c>
      <c r="G2858" s="3">
        <v>3</v>
      </c>
      <c r="H2858" s="4">
        <v>44013</v>
      </c>
      <c r="I2858" s="3" t="s">
        <v>26</v>
      </c>
      <c r="J2858" s="3" t="s">
        <v>44</v>
      </c>
      <c r="K2858" s="3" t="s">
        <v>28</v>
      </c>
      <c r="L2858" s="5"/>
      <c r="M2858" s="5"/>
      <c r="N2858" s="3" t="e">
        <f>IF(L2858="Availability", 0, IF(AND(#REF!="Y", OR(F2858&gt;2,#REF!&gt; 0)), 1, 0))</f>
        <v>#REF!</v>
      </c>
      <c r="O2858" s="5"/>
      <c r="P2858" s="5"/>
      <c r="Q2858" s="5"/>
      <c r="R2858" s="10"/>
      <c r="S2858" s="3">
        <f>_xlfn.XLOOKUP(E2858,DelayData!C:C,DelayData!E:E,"Not Found")</f>
        <v>70</v>
      </c>
      <c r="T2858" s="3">
        <f>tbl_master[[#This Row],[Delay Mins]]</f>
        <v>70</v>
      </c>
      <c r="U2858" s="41">
        <f t="shared" si="179"/>
        <v>4</v>
      </c>
      <c r="V2858" s="41" t="e" cm="1">
        <f t="array" aca="1" ref="V2858" ca="1">IF(V5COUNT(S2858:S2860)&lt;3,"",AVERAGE(S2858:S2860))</f>
        <v>#NAME?</v>
      </c>
      <c r="W2858" s="41" t="e">
        <f t="shared" ca="1" si="180"/>
        <v>#NAME?</v>
      </c>
      <c r="X2858" s="41" t="e">
        <f t="shared" ca="1" si="181"/>
        <v>#NAME?</v>
      </c>
      <c r="Y2858" s="44" t="e">
        <f t="shared" ca="1" si="182"/>
        <v>#NAME?</v>
      </c>
    </row>
    <row r="2859" spans="1:25" ht="75" hidden="1" x14ac:dyDescent="0.25">
      <c r="A2859" s="3" t="s">
        <v>4920</v>
      </c>
      <c r="B2859" s="4">
        <v>45521</v>
      </c>
      <c r="C2859" s="3"/>
      <c r="D2859" s="5" t="s">
        <v>3203</v>
      </c>
      <c r="E2859" s="3" t="s">
        <v>70</v>
      </c>
      <c r="F2859" s="3">
        <v>98</v>
      </c>
      <c r="G2859" s="3">
        <v>248</v>
      </c>
      <c r="H2859" s="4">
        <v>43728</v>
      </c>
      <c r="I2859" s="3" t="s">
        <v>39</v>
      </c>
      <c r="J2859" s="3" t="s">
        <v>170</v>
      </c>
      <c r="K2859" s="3" t="s">
        <v>28</v>
      </c>
      <c r="L2859" s="5"/>
      <c r="M2859" s="5"/>
      <c r="N2859" s="3" t="e">
        <f>IF(L2859="Availability", 0, IF(AND(#REF!="Y", OR(F2859&gt;2,#REF!&gt; 0)), 1, 0))</f>
        <v>#REF!</v>
      </c>
      <c r="O2859" s="5"/>
      <c r="P2859" s="5"/>
      <c r="Q2859" s="5"/>
      <c r="R2859" s="10"/>
      <c r="S2859" s="3">
        <f>_xlfn.XLOOKUP(E2859,DelayData!C:C,DelayData!E:E,"Not Found")</f>
        <v>27</v>
      </c>
      <c r="T2859" s="3">
        <f>tbl_master[[#This Row],[Delay Mins]]</f>
        <v>27</v>
      </c>
      <c r="U2859" s="41">
        <f t="shared" si="179"/>
        <v>70</v>
      </c>
      <c r="V2859" s="41" t="e" cm="1">
        <f t="array" aca="1" ref="V2859" ca="1">IF(V5COUNT(S2859:S2861)&lt;3,"",AVERAGE(S2859:S2861))</f>
        <v>#NAME?</v>
      </c>
      <c r="W2859" s="41" t="e">
        <f t="shared" ca="1" si="180"/>
        <v>#NAME?</v>
      </c>
      <c r="X2859" s="41" t="e">
        <f t="shared" ca="1" si="181"/>
        <v>#NAME?</v>
      </c>
      <c r="Y2859" s="44" t="e">
        <f t="shared" ca="1" si="182"/>
        <v>#NAME?</v>
      </c>
    </row>
    <row r="2860" spans="1:25" ht="75" hidden="1" x14ac:dyDescent="0.25">
      <c r="A2860" s="3" t="s">
        <v>4921</v>
      </c>
      <c r="B2860" s="4">
        <v>45520</v>
      </c>
      <c r="C2860" s="3"/>
      <c r="D2860" s="5" t="s">
        <v>2854</v>
      </c>
      <c r="E2860" s="3" t="s">
        <v>99</v>
      </c>
      <c r="F2860" s="3">
        <v>4</v>
      </c>
      <c r="G2860" s="3">
        <v>4</v>
      </c>
      <c r="H2860" s="4">
        <v>43808</v>
      </c>
      <c r="I2860" s="3" t="s">
        <v>302</v>
      </c>
      <c r="J2860" s="3" t="s">
        <v>239</v>
      </c>
      <c r="K2860" s="3" t="s">
        <v>28</v>
      </c>
      <c r="L2860" s="5"/>
      <c r="M2860" s="5"/>
      <c r="N2860" s="3" t="e">
        <f>IF(L2860="Availability", 0, IF(AND(#REF!="Y", OR(F2860&gt;2,#REF!&gt; 0)), 1, 0))</f>
        <v>#REF!</v>
      </c>
      <c r="O2860" s="5"/>
      <c r="P2860" s="5"/>
      <c r="Q2860" s="5"/>
      <c r="R2860" s="10"/>
      <c r="S2860" s="3">
        <f>_xlfn.XLOOKUP(E2860,DelayData!C:C,DelayData!E:E,"Not Found")</f>
        <v>12</v>
      </c>
      <c r="T2860" s="3">
        <f>tbl_master[[#This Row],[Delay Mins]]</f>
        <v>12</v>
      </c>
      <c r="U2860" s="41">
        <f t="shared" si="179"/>
        <v>27</v>
      </c>
      <c r="V2860" s="41" t="e" cm="1">
        <f t="array" aca="1" ref="V2860" ca="1">IF(V5COUNT(S2860:S2862)&lt;3,"",AVERAGE(S2860:S2862))</f>
        <v>#NAME?</v>
      </c>
      <c r="W2860" s="41" t="e">
        <f t="shared" ca="1" si="180"/>
        <v>#NAME?</v>
      </c>
      <c r="X2860" s="41" t="e">
        <f t="shared" ca="1" si="181"/>
        <v>#NAME?</v>
      </c>
      <c r="Y2860" s="44" t="e">
        <f t="shared" ca="1" si="182"/>
        <v>#NAME?</v>
      </c>
    </row>
    <row r="2861" spans="1:25" ht="75" hidden="1" x14ac:dyDescent="0.25">
      <c r="A2861" s="3" t="s">
        <v>4922</v>
      </c>
      <c r="B2861" s="4">
        <v>45520</v>
      </c>
      <c r="C2861" s="3"/>
      <c r="D2861" s="5" t="s">
        <v>4923</v>
      </c>
      <c r="E2861" s="3" t="s">
        <v>177</v>
      </c>
      <c r="F2861" s="3">
        <v>39</v>
      </c>
      <c r="G2861" s="3">
        <v>163</v>
      </c>
      <c r="H2861" s="4">
        <v>43542</v>
      </c>
      <c r="I2861" s="3" t="s">
        <v>178</v>
      </c>
      <c r="J2861" s="3" t="s">
        <v>55</v>
      </c>
      <c r="K2861" s="3" t="s">
        <v>28</v>
      </c>
      <c r="L2861" s="5"/>
      <c r="M2861" s="5"/>
      <c r="N2861" s="3" t="e">
        <f>IF(L2861="Availability", 0, IF(AND(#REF!="Y", OR(F2861&gt;2,#REF!&gt; 0)), 1, 0))</f>
        <v>#REF!</v>
      </c>
      <c r="O2861" s="5"/>
      <c r="P2861" s="5"/>
      <c r="Q2861" s="5"/>
      <c r="R2861" s="10"/>
      <c r="S2861" s="3">
        <f>_xlfn.XLOOKUP(E2861,DelayData!C:C,DelayData!E:E,"Not Found")</f>
        <v>8</v>
      </c>
      <c r="T2861" s="3">
        <f>tbl_master[[#This Row],[Delay Mins]]</f>
        <v>8</v>
      </c>
      <c r="U2861" s="41">
        <f t="shared" si="179"/>
        <v>12</v>
      </c>
      <c r="V2861" s="41" t="e" cm="1">
        <f t="array" aca="1" ref="V2861" ca="1">IF(V5COUNT(S2861:S2863)&lt;3,"",AVERAGE(S2861:S2863))</f>
        <v>#NAME?</v>
      </c>
      <c r="W2861" s="41" t="e">
        <f t="shared" ca="1" si="180"/>
        <v>#NAME?</v>
      </c>
      <c r="X2861" s="41" t="e">
        <f t="shared" ca="1" si="181"/>
        <v>#NAME?</v>
      </c>
      <c r="Y2861" s="44" t="e">
        <f t="shared" ca="1" si="182"/>
        <v>#NAME?</v>
      </c>
    </row>
    <row r="2862" spans="1:25" ht="75" hidden="1" x14ac:dyDescent="0.25">
      <c r="A2862" s="3" t="s">
        <v>4924</v>
      </c>
      <c r="B2862" s="4">
        <v>45519</v>
      </c>
      <c r="C2862" s="3"/>
      <c r="D2862" s="5" t="s">
        <v>1754</v>
      </c>
      <c r="E2862" s="3" t="s">
        <v>58</v>
      </c>
      <c r="F2862" s="3">
        <v>7</v>
      </c>
      <c r="G2862" s="3">
        <v>7</v>
      </c>
      <c r="H2862" s="4">
        <v>43847</v>
      </c>
      <c r="I2862" s="3" t="s">
        <v>59</v>
      </c>
      <c r="J2862" s="3"/>
      <c r="K2862" s="3" t="s">
        <v>34</v>
      </c>
      <c r="L2862" s="5"/>
      <c r="M2862" s="5"/>
      <c r="N2862" s="3" t="e">
        <f>IF(L2862="Availability", 0, IF(AND(#REF!="Y", OR(F2862&gt;2,#REF!&gt; 0)), 1, 0))</f>
        <v>#REF!</v>
      </c>
      <c r="O2862" s="5"/>
      <c r="P2862" s="5"/>
      <c r="Q2862" s="5"/>
      <c r="R2862" s="10"/>
      <c r="S2862" s="3">
        <f>_xlfn.XLOOKUP(E2862,DelayData!C:C,DelayData!E:E,"Not Found")</f>
        <v>2</v>
      </c>
      <c r="T2862" s="3">
        <f>tbl_master[[#This Row],[Delay Mins]]</f>
        <v>2</v>
      </c>
      <c r="U2862" s="41">
        <f t="shared" si="179"/>
        <v>8</v>
      </c>
      <c r="V2862" s="41" t="e" cm="1">
        <f t="array" aca="1" ref="V2862" ca="1">IF(V5COUNT(S2862:S2864)&lt;3,"",AVERAGE(S2862:S2864))</f>
        <v>#NAME?</v>
      </c>
      <c r="W2862" s="41" t="e">
        <f t="shared" ca="1" si="180"/>
        <v>#NAME?</v>
      </c>
      <c r="X2862" s="41" t="e">
        <f t="shared" ca="1" si="181"/>
        <v>#NAME?</v>
      </c>
      <c r="Y2862" s="44" t="e">
        <f t="shared" ca="1" si="182"/>
        <v>#NAME?</v>
      </c>
    </row>
    <row r="2863" spans="1:25" ht="75" hidden="1" x14ac:dyDescent="0.25">
      <c r="A2863" s="3" t="s">
        <v>4925</v>
      </c>
      <c r="B2863" s="4">
        <v>45519</v>
      </c>
      <c r="C2863" s="3"/>
      <c r="D2863" s="5" t="s">
        <v>3752</v>
      </c>
      <c r="E2863" s="3" t="s">
        <v>2145</v>
      </c>
      <c r="F2863" s="3">
        <v>0</v>
      </c>
      <c r="G2863" s="3">
        <v>0</v>
      </c>
      <c r="H2863" s="4">
        <v>44077</v>
      </c>
      <c r="I2863" s="3" t="s">
        <v>54</v>
      </c>
      <c r="J2863" s="3" t="s">
        <v>44</v>
      </c>
      <c r="K2863" s="3" t="s">
        <v>28</v>
      </c>
      <c r="L2863" s="5"/>
      <c r="M2863" s="5"/>
      <c r="N2863" s="3" t="e">
        <f>IF(L2863="Availability", 0, IF(AND(#REF!="Y", OR(F2863&gt;2,#REF!&gt; 0)), 1, 0))</f>
        <v>#REF!</v>
      </c>
      <c r="O2863" s="5"/>
      <c r="P2863" s="5"/>
      <c r="Q2863" s="5"/>
      <c r="R2863" s="10"/>
      <c r="S2863" s="3">
        <f>_xlfn.XLOOKUP(E2863,DelayData!C:C,DelayData!E:E,"Not Found")</f>
        <v>0</v>
      </c>
      <c r="T2863" s="3">
        <f>tbl_master[[#This Row],[Delay Mins]]</f>
        <v>0</v>
      </c>
      <c r="U2863" s="41">
        <f t="shared" si="179"/>
        <v>2</v>
      </c>
      <c r="V2863" s="41" t="e" cm="1">
        <f t="array" aca="1" ref="V2863" ca="1">IF(V5COUNT(S2863:S2865)&lt;3,"",AVERAGE(S2863:S2865))</f>
        <v>#NAME?</v>
      </c>
      <c r="W2863" s="41" t="e">
        <f t="shared" ca="1" si="180"/>
        <v>#NAME?</v>
      </c>
      <c r="X2863" s="41" t="e">
        <f t="shared" ca="1" si="181"/>
        <v>#NAME?</v>
      </c>
      <c r="Y2863" s="44" t="e">
        <f t="shared" ca="1" si="182"/>
        <v>#NAME?</v>
      </c>
    </row>
    <row r="2864" spans="1:25" ht="75" hidden="1" x14ac:dyDescent="0.25">
      <c r="A2864" s="3" t="s">
        <v>4926</v>
      </c>
      <c r="B2864" s="4">
        <v>45519</v>
      </c>
      <c r="C2864" s="3"/>
      <c r="D2864" s="5" t="s">
        <v>999</v>
      </c>
      <c r="E2864" s="3" t="s">
        <v>70</v>
      </c>
      <c r="F2864" s="3">
        <v>21</v>
      </c>
      <c r="G2864" s="3">
        <v>36</v>
      </c>
      <c r="H2864" s="4">
        <v>43584</v>
      </c>
      <c r="I2864" s="3" t="s">
        <v>71</v>
      </c>
      <c r="J2864" s="3" t="s">
        <v>55</v>
      </c>
      <c r="K2864" s="3" t="s">
        <v>28</v>
      </c>
      <c r="L2864" s="5"/>
      <c r="M2864" s="5"/>
      <c r="N2864" s="3" t="e">
        <f>IF(L2864="Availability", 0, IF(AND(#REF!="Y", OR(F2864&gt;2,#REF!&gt; 0)), 1, 0))</f>
        <v>#REF!</v>
      </c>
      <c r="O2864" s="5"/>
      <c r="P2864" s="5"/>
      <c r="Q2864" s="5"/>
      <c r="R2864" s="10"/>
      <c r="S2864" s="3">
        <f>_xlfn.XLOOKUP(E2864,DelayData!C:C,DelayData!E:E,"Not Found")</f>
        <v>27</v>
      </c>
      <c r="T2864" s="3">
        <f>tbl_master[[#This Row],[Delay Mins]]</f>
        <v>27</v>
      </c>
      <c r="U2864" s="41">
        <f t="shared" si="179"/>
        <v>0</v>
      </c>
      <c r="V2864" s="41" t="e" cm="1">
        <f t="array" aca="1" ref="V2864" ca="1">IF(V5COUNT(S2864:S2866)&lt;3,"",AVERAGE(S2864:S2866))</f>
        <v>#NAME?</v>
      </c>
      <c r="W2864" s="41" t="e">
        <f t="shared" ca="1" si="180"/>
        <v>#NAME?</v>
      </c>
      <c r="X2864" s="41" t="e">
        <f t="shared" ca="1" si="181"/>
        <v>#NAME?</v>
      </c>
      <c r="Y2864" s="44" t="e">
        <f t="shared" ca="1" si="182"/>
        <v>#NAME?</v>
      </c>
    </row>
    <row r="2865" spans="1:25" ht="60" hidden="1" x14ac:dyDescent="0.25">
      <c r="A2865" s="3" t="s">
        <v>4927</v>
      </c>
      <c r="B2865" s="4">
        <v>45519</v>
      </c>
      <c r="C2865" s="3"/>
      <c r="D2865" s="5" t="s">
        <v>1870</v>
      </c>
      <c r="E2865" s="3" t="s">
        <v>350</v>
      </c>
      <c r="F2865" s="3">
        <v>203</v>
      </c>
      <c r="G2865" s="3">
        <v>203</v>
      </c>
      <c r="H2865" s="4">
        <v>43686</v>
      </c>
      <c r="I2865" s="3" t="s">
        <v>302</v>
      </c>
      <c r="J2865" s="3" t="s">
        <v>44</v>
      </c>
      <c r="K2865" s="3" t="s">
        <v>28</v>
      </c>
      <c r="L2865" s="5"/>
      <c r="M2865" s="5"/>
      <c r="N2865" s="3" t="e">
        <f>IF(L2865="Availability", 0, IF(AND(#REF!="Y", OR(F2865&gt;2,#REF!&gt; 0)), 1, 0))</f>
        <v>#REF!</v>
      </c>
      <c r="O2865" s="5"/>
      <c r="P2865" s="5"/>
      <c r="Q2865" s="5"/>
      <c r="R2865" s="10"/>
      <c r="S2865" s="3">
        <f>_xlfn.XLOOKUP(E2865,DelayData!C:C,DelayData!E:E,"Not Found")</f>
        <v>7</v>
      </c>
      <c r="T2865" s="3">
        <f>tbl_master[[#This Row],[Delay Mins]]</f>
        <v>7</v>
      </c>
      <c r="U2865" s="41">
        <f t="shared" si="179"/>
        <v>27</v>
      </c>
      <c r="V2865" s="41" t="e" cm="1">
        <f t="array" aca="1" ref="V2865" ca="1">IF(V5COUNT(S2865:S2867)&lt;3,"",AVERAGE(S2865:S2867))</f>
        <v>#NAME?</v>
      </c>
      <c r="W2865" s="41" t="e">
        <f t="shared" ca="1" si="180"/>
        <v>#NAME?</v>
      </c>
      <c r="X2865" s="41" t="e">
        <f t="shared" ca="1" si="181"/>
        <v>#NAME?</v>
      </c>
      <c r="Y2865" s="44" t="e">
        <f t="shared" ca="1" si="182"/>
        <v>#NAME?</v>
      </c>
    </row>
    <row r="2866" spans="1:25" ht="60" hidden="1" x14ac:dyDescent="0.25">
      <c r="A2866" s="3" t="s">
        <v>4928</v>
      </c>
      <c r="B2866" s="4">
        <v>45519</v>
      </c>
      <c r="C2866" s="3"/>
      <c r="D2866" s="5" t="s">
        <v>3350</v>
      </c>
      <c r="E2866" s="3" t="s">
        <v>70</v>
      </c>
      <c r="F2866" s="3">
        <v>0</v>
      </c>
      <c r="G2866" s="3">
        <v>10</v>
      </c>
      <c r="H2866" s="3"/>
      <c r="I2866" s="3" t="s">
        <v>1023</v>
      </c>
      <c r="J2866" s="3"/>
      <c r="K2866" s="3" t="s">
        <v>34</v>
      </c>
      <c r="L2866" s="5"/>
      <c r="M2866" s="5"/>
      <c r="N2866" s="3" t="e">
        <f>IF(L2866="Availability", 0, IF(AND(#REF!="Y", OR(F2866&gt;2,#REF!&gt; 0)), 1, 0))</f>
        <v>#REF!</v>
      </c>
      <c r="O2866" s="5"/>
      <c r="P2866" s="5"/>
      <c r="Q2866" s="5"/>
      <c r="R2866" s="10"/>
      <c r="S2866" s="3">
        <f>_xlfn.XLOOKUP(E2866,DelayData!C:C,DelayData!E:E,"Not Found")</f>
        <v>27</v>
      </c>
      <c r="T2866" s="3">
        <f>tbl_master[[#This Row],[Delay Mins]]</f>
        <v>27</v>
      </c>
      <c r="U2866" s="41">
        <f t="shared" si="179"/>
        <v>7</v>
      </c>
      <c r="V2866" s="41" t="e" cm="1">
        <f t="array" aca="1" ref="V2866" ca="1">IF(V5COUNT(S2866:S2868)&lt;3,"",AVERAGE(S2866:S2868))</f>
        <v>#NAME?</v>
      </c>
      <c r="W2866" s="41" t="e">
        <f t="shared" ca="1" si="180"/>
        <v>#NAME?</v>
      </c>
      <c r="X2866" s="41" t="e">
        <f t="shared" ca="1" si="181"/>
        <v>#NAME?</v>
      </c>
      <c r="Y2866" s="44" t="e">
        <f t="shared" ca="1" si="182"/>
        <v>#NAME?</v>
      </c>
    </row>
    <row r="2867" spans="1:25" ht="30" hidden="1" x14ac:dyDescent="0.25">
      <c r="A2867" s="3" t="s">
        <v>4929</v>
      </c>
      <c r="B2867" s="4">
        <v>45518</v>
      </c>
      <c r="C2867" s="3"/>
      <c r="D2867" s="5"/>
      <c r="E2867" s="3" t="s">
        <v>128</v>
      </c>
      <c r="F2867" s="3">
        <v>3</v>
      </c>
      <c r="G2867" s="3">
        <v>3</v>
      </c>
      <c r="H2867" s="3"/>
      <c r="I2867" s="3" t="s">
        <v>119</v>
      </c>
      <c r="J2867" s="3" t="s">
        <v>163</v>
      </c>
      <c r="K2867" s="3" t="s">
        <v>28</v>
      </c>
      <c r="L2867" s="5"/>
      <c r="M2867" s="5"/>
      <c r="N2867" s="3" t="e">
        <f>IF(L2867="Availability", 0, IF(AND(#REF!="Y", OR(F2867&gt;2,#REF!&gt; 0)), 1, 0))</f>
        <v>#REF!</v>
      </c>
      <c r="O2867" s="5"/>
      <c r="P2867" s="5"/>
      <c r="Q2867" s="5"/>
      <c r="R2867" s="10"/>
      <c r="S2867" s="3">
        <f>_xlfn.XLOOKUP(E2867,DelayData!C:C,DelayData!E:E,"Not Found")</f>
        <v>3</v>
      </c>
      <c r="T2867" s="3">
        <f>tbl_master[[#This Row],[Delay Mins]]</f>
        <v>3</v>
      </c>
      <c r="U2867" s="41">
        <f t="shared" si="179"/>
        <v>27</v>
      </c>
      <c r="V2867" s="41" t="e" cm="1">
        <f t="array" aca="1" ref="V2867" ca="1">IF(V5COUNT(S2867:S2869)&lt;3,"",AVERAGE(S2867:S2869))</f>
        <v>#NAME?</v>
      </c>
      <c r="W2867" s="41" t="e">
        <f t="shared" ca="1" si="180"/>
        <v>#NAME?</v>
      </c>
      <c r="X2867" s="41" t="e">
        <f t="shared" ca="1" si="181"/>
        <v>#NAME?</v>
      </c>
      <c r="Y2867" s="44" t="e">
        <f t="shared" ca="1" si="182"/>
        <v>#NAME?</v>
      </c>
    </row>
    <row r="2868" spans="1:25" ht="60" hidden="1" x14ac:dyDescent="0.25">
      <c r="A2868" s="3" t="s">
        <v>4930</v>
      </c>
      <c r="B2868" s="4">
        <v>45518</v>
      </c>
      <c r="C2868" s="3"/>
      <c r="D2868" s="5" t="s">
        <v>4056</v>
      </c>
      <c r="E2868" s="3" t="s">
        <v>87</v>
      </c>
      <c r="F2868" s="3">
        <v>18</v>
      </c>
      <c r="G2868" s="3">
        <v>18</v>
      </c>
      <c r="H2868" s="4">
        <v>43536</v>
      </c>
      <c r="I2868" s="3" t="s">
        <v>217</v>
      </c>
      <c r="J2868" s="3" t="s">
        <v>55</v>
      </c>
      <c r="K2868" s="3" t="s">
        <v>28</v>
      </c>
      <c r="L2868" s="5"/>
      <c r="M2868" s="5"/>
      <c r="N2868" s="3" t="e">
        <f>IF(L2868="Availability", 0, IF(AND(#REF!="Y", OR(F2868&gt;2,#REF!&gt; 0)), 1, 0))</f>
        <v>#REF!</v>
      </c>
      <c r="O2868" s="5"/>
      <c r="P2868" s="5"/>
      <c r="Q2868" s="5"/>
      <c r="R2868" s="10"/>
      <c r="S2868" s="3">
        <f>_xlfn.XLOOKUP(E2868,DelayData!C:C,DelayData!E:E,"Not Found")</f>
        <v>0</v>
      </c>
      <c r="T2868" s="3">
        <f>tbl_master[[#This Row],[Delay Mins]]</f>
        <v>0</v>
      </c>
      <c r="U2868" s="41">
        <f t="shared" si="179"/>
        <v>3</v>
      </c>
      <c r="V2868" s="41" t="e" cm="1">
        <f t="array" aca="1" ref="V2868" ca="1">IF(V5COUNT(S2868:S2870)&lt;3,"",AVERAGE(S2868:S2870))</f>
        <v>#NAME?</v>
      </c>
      <c r="W2868" s="41" t="e">
        <f t="shared" ca="1" si="180"/>
        <v>#NAME?</v>
      </c>
      <c r="X2868" s="41" t="e">
        <f t="shared" ca="1" si="181"/>
        <v>#NAME?</v>
      </c>
      <c r="Y2868" s="44" t="e">
        <f t="shared" ca="1" si="182"/>
        <v>#NAME?</v>
      </c>
    </row>
    <row r="2869" spans="1:25" ht="75" hidden="1" x14ac:dyDescent="0.25">
      <c r="A2869" s="3" t="s">
        <v>4931</v>
      </c>
      <c r="B2869" s="4">
        <v>45518</v>
      </c>
      <c r="C2869" s="3"/>
      <c r="D2869" s="5" t="s">
        <v>4932</v>
      </c>
      <c r="E2869" s="3" t="s">
        <v>356</v>
      </c>
      <c r="F2869" s="3">
        <v>25</v>
      </c>
      <c r="G2869" s="3">
        <v>25</v>
      </c>
      <c r="H2869" s="4">
        <v>43672</v>
      </c>
      <c r="I2869" s="3" t="s">
        <v>54</v>
      </c>
      <c r="J2869" s="3" t="s">
        <v>55</v>
      </c>
      <c r="K2869" s="3" t="s">
        <v>28</v>
      </c>
      <c r="L2869" s="5"/>
      <c r="M2869" s="5"/>
      <c r="N2869" s="3" t="e">
        <f>IF(L2869="Availability", 0, IF(AND(#REF!="Y", OR(F2869&gt;2,#REF!&gt; 0)), 1, 0))</f>
        <v>#REF!</v>
      </c>
      <c r="O2869" s="5"/>
      <c r="P2869" s="5"/>
      <c r="Q2869" s="5"/>
      <c r="R2869" s="10"/>
      <c r="S2869" s="3">
        <f>_xlfn.XLOOKUP(E2869,DelayData!C:C,DelayData!E:E,"Not Found")</f>
        <v>17</v>
      </c>
      <c r="T2869" s="3">
        <f>tbl_master[[#This Row],[Delay Mins]]</f>
        <v>17</v>
      </c>
      <c r="U2869" s="41">
        <f t="shared" si="179"/>
        <v>0</v>
      </c>
      <c r="V2869" s="41" t="e" cm="1">
        <f t="array" aca="1" ref="V2869" ca="1">IF(V5COUNT(S2869:S2871)&lt;3,"",AVERAGE(S2869:S2871))</f>
        <v>#NAME?</v>
      </c>
      <c r="W2869" s="41" t="e">
        <f t="shared" ca="1" si="180"/>
        <v>#NAME?</v>
      </c>
      <c r="X2869" s="41" t="e">
        <f t="shared" ca="1" si="181"/>
        <v>#NAME?</v>
      </c>
      <c r="Y2869" s="44" t="e">
        <f t="shared" ca="1" si="182"/>
        <v>#NAME?</v>
      </c>
    </row>
    <row r="2870" spans="1:25" ht="60" hidden="1" x14ac:dyDescent="0.25">
      <c r="A2870" s="3" t="s">
        <v>4933</v>
      </c>
      <c r="B2870" s="4">
        <v>45517</v>
      </c>
      <c r="C2870" s="3"/>
      <c r="D2870" s="5" t="s">
        <v>4934</v>
      </c>
      <c r="E2870" s="3" t="s">
        <v>87</v>
      </c>
      <c r="F2870" s="3">
        <v>6</v>
      </c>
      <c r="G2870" s="3">
        <v>8</v>
      </c>
      <c r="H2870" s="3"/>
      <c r="I2870" s="3" t="s">
        <v>71</v>
      </c>
      <c r="J2870" s="3"/>
      <c r="K2870" s="3" t="s">
        <v>34</v>
      </c>
      <c r="L2870" s="5"/>
      <c r="M2870" s="5"/>
      <c r="N2870" s="3" t="e">
        <f>IF(L2870="Availability", 0, IF(AND(#REF!="Y", OR(F2870&gt;2,#REF!&gt; 0)), 1, 0))</f>
        <v>#REF!</v>
      </c>
      <c r="O2870" s="5"/>
      <c r="P2870" s="5"/>
      <c r="Q2870" s="5"/>
      <c r="R2870" s="10"/>
      <c r="S2870" s="3">
        <f>_xlfn.XLOOKUP(E2870,DelayData!C:C,DelayData!E:E,"Not Found")</f>
        <v>0</v>
      </c>
      <c r="T2870" s="3">
        <f>tbl_master[[#This Row],[Delay Mins]]</f>
        <v>0</v>
      </c>
      <c r="U2870" s="41">
        <f t="shared" si="179"/>
        <v>17</v>
      </c>
      <c r="V2870" s="41" t="e" cm="1">
        <f t="array" aca="1" ref="V2870" ca="1">IF(V5COUNT(S2870:S2872)&lt;3,"",AVERAGE(S2870:S2872))</f>
        <v>#NAME?</v>
      </c>
      <c r="W2870" s="41" t="e">
        <f t="shared" ca="1" si="180"/>
        <v>#NAME?</v>
      </c>
      <c r="X2870" s="41" t="e">
        <f t="shared" ca="1" si="181"/>
        <v>#NAME?</v>
      </c>
      <c r="Y2870" s="44" t="e">
        <f t="shared" ca="1" si="182"/>
        <v>#NAME?</v>
      </c>
    </row>
    <row r="2871" spans="1:25" ht="75" hidden="1" x14ac:dyDescent="0.25">
      <c r="A2871" s="3" t="s">
        <v>4935</v>
      </c>
      <c r="B2871" s="4">
        <v>45517</v>
      </c>
      <c r="C2871" s="3"/>
      <c r="D2871" s="5" t="s">
        <v>2588</v>
      </c>
      <c r="E2871" s="3" t="s">
        <v>25</v>
      </c>
      <c r="F2871" s="3">
        <v>0</v>
      </c>
      <c r="G2871" s="3">
        <v>0</v>
      </c>
      <c r="H2871" s="4">
        <v>43584</v>
      </c>
      <c r="I2871" s="3" t="s">
        <v>217</v>
      </c>
      <c r="J2871" s="3" t="s">
        <v>55</v>
      </c>
      <c r="K2871" s="3" t="s">
        <v>28</v>
      </c>
      <c r="L2871" s="5"/>
      <c r="M2871" s="5"/>
      <c r="N2871" s="3" t="e">
        <f>IF(L2871="Availability", 0, IF(AND(#REF!="Y", OR(F2871&gt;2,#REF!&gt; 0)), 1, 0))</f>
        <v>#REF!</v>
      </c>
      <c r="O2871" s="5"/>
      <c r="P2871" s="5"/>
      <c r="Q2871" s="5"/>
      <c r="R2871" s="10"/>
      <c r="S2871" s="3">
        <f>_xlfn.XLOOKUP(E2871,DelayData!C:C,DelayData!E:E,"Not Found")</f>
        <v>0</v>
      </c>
      <c r="T2871" s="3">
        <f>tbl_master[[#This Row],[Delay Mins]]</f>
        <v>0</v>
      </c>
      <c r="U2871" s="41">
        <f t="shared" si="179"/>
        <v>0</v>
      </c>
      <c r="V2871" s="41" t="e" cm="1">
        <f t="array" aca="1" ref="V2871" ca="1">IF(V5COUNT(S2871:S2873)&lt;3,"",AVERAGE(S2871:S2873))</f>
        <v>#NAME?</v>
      </c>
      <c r="W2871" s="41" t="e">
        <f t="shared" ca="1" si="180"/>
        <v>#NAME?</v>
      </c>
      <c r="X2871" s="41" t="e">
        <f t="shared" ca="1" si="181"/>
        <v>#NAME?</v>
      </c>
      <c r="Y2871" s="44" t="e">
        <f t="shared" ca="1" si="182"/>
        <v>#NAME?</v>
      </c>
    </row>
    <row r="2872" spans="1:25" ht="60" hidden="1" x14ac:dyDescent="0.25">
      <c r="A2872" s="3" t="s">
        <v>4936</v>
      </c>
      <c r="B2872" s="4">
        <v>45517</v>
      </c>
      <c r="C2872" s="3"/>
      <c r="D2872" s="5" t="s">
        <v>2494</v>
      </c>
      <c r="E2872" s="3" t="s">
        <v>1009</v>
      </c>
      <c r="F2872" s="3">
        <v>9</v>
      </c>
      <c r="G2872" s="3">
        <v>14</v>
      </c>
      <c r="H2872" s="4">
        <v>43584</v>
      </c>
      <c r="I2872" s="3" t="s">
        <v>846</v>
      </c>
      <c r="J2872" s="3"/>
      <c r="K2872" s="3" t="s">
        <v>424</v>
      </c>
      <c r="L2872" s="5"/>
      <c r="M2872" s="5"/>
      <c r="N2872" s="3" t="e">
        <f>IF(L2872="Availability", 0, IF(AND(#REF!="Y", OR(F2872&gt;2,#REF!&gt; 0)), 1, 0))</f>
        <v>#REF!</v>
      </c>
      <c r="O2872" s="5"/>
      <c r="P2872" s="5"/>
      <c r="Q2872" s="5"/>
      <c r="R2872" s="10"/>
      <c r="S2872" s="3">
        <f>_xlfn.XLOOKUP(E2872,DelayData!C:C,DelayData!E:E,"Not Found")</f>
        <v>11</v>
      </c>
      <c r="T2872" s="3">
        <f>tbl_master[[#This Row],[Delay Mins]]</f>
        <v>11</v>
      </c>
      <c r="U2872" s="41">
        <f t="shared" si="179"/>
        <v>0</v>
      </c>
      <c r="V2872" s="41" t="e" cm="1">
        <f t="array" aca="1" ref="V2872" ca="1">IF(V5COUNT(S2872:S2874)&lt;3,"",AVERAGE(S2872:S2874))</f>
        <v>#NAME?</v>
      </c>
      <c r="W2872" s="41" t="e">
        <f t="shared" ca="1" si="180"/>
        <v>#NAME?</v>
      </c>
      <c r="X2872" s="41" t="e">
        <f t="shared" ca="1" si="181"/>
        <v>#NAME?</v>
      </c>
      <c r="Y2872" s="44" t="e">
        <f t="shared" ca="1" si="182"/>
        <v>#NAME?</v>
      </c>
    </row>
    <row r="2873" spans="1:25" ht="30" hidden="1" x14ac:dyDescent="0.25">
      <c r="A2873" s="3" t="s">
        <v>4937</v>
      </c>
      <c r="B2873" s="4">
        <v>45517</v>
      </c>
      <c r="C2873" s="3"/>
      <c r="D2873" s="5"/>
      <c r="E2873" s="3" t="s">
        <v>118</v>
      </c>
      <c r="F2873" s="3">
        <v>23</v>
      </c>
      <c r="G2873" s="3">
        <v>23</v>
      </c>
      <c r="H2873" s="3"/>
      <c r="I2873" s="3" t="s">
        <v>119</v>
      </c>
      <c r="J2873" s="3" t="s">
        <v>361</v>
      </c>
      <c r="K2873" s="3" t="s">
        <v>28</v>
      </c>
      <c r="L2873" s="5"/>
      <c r="M2873" s="5"/>
      <c r="N2873" s="3" t="e">
        <f>IF(L2873="Availability", 0, IF(AND(#REF!="Y", OR(F2873&gt;2,#REF!&gt; 0)), 1, 0))</f>
        <v>#REF!</v>
      </c>
      <c r="O2873" s="5"/>
      <c r="P2873" s="5"/>
      <c r="Q2873" s="5"/>
      <c r="R2873" s="10"/>
      <c r="S2873" s="3">
        <f>_xlfn.XLOOKUP(E2873,DelayData!C:C,DelayData!E:E,"Not Found")</f>
        <v>0</v>
      </c>
      <c r="T2873" s="3">
        <f>tbl_master[[#This Row],[Delay Mins]]</f>
        <v>0</v>
      </c>
      <c r="U2873" s="41">
        <f t="shared" si="179"/>
        <v>11</v>
      </c>
      <c r="V2873" s="41" t="e" cm="1">
        <f t="array" aca="1" ref="V2873" ca="1">IF(V5COUNT(S2873:S2875)&lt;3,"",AVERAGE(S2873:S2875))</f>
        <v>#NAME?</v>
      </c>
      <c r="W2873" s="41" t="e">
        <f t="shared" ca="1" si="180"/>
        <v>#NAME?</v>
      </c>
      <c r="X2873" s="41" t="e">
        <f t="shared" ca="1" si="181"/>
        <v>#NAME?</v>
      </c>
      <c r="Y2873" s="44" t="e">
        <f t="shared" ca="1" si="182"/>
        <v>#NAME?</v>
      </c>
    </row>
    <row r="2874" spans="1:25" ht="60" hidden="1" x14ac:dyDescent="0.25">
      <c r="A2874" s="3" t="s">
        <v>4938</v>
      </c>
      <c r="B2874" s="4">
        <v>45517</v>
      </c>
      <c r="C2874" s="3"/>
      <c r="D2874" s="5" t="s">
        <v>3800</v>
      </c>
      <c r="E2874" s="3" t="s">
        <v>387</v>
      </c>
      <c r="F2874" s="3">
        <v>21</v>
      </c>
      <c r="G2874" s="3">
        <v>42</v>
      </c>
      <c r="H2874" s="4">
        <v>43584</v>
      </c>
      <c r="I2874" s="3" t="s">
        <v>1611</v>
      </c>
      <c r="J2874" s="3"/>
      <c r="K2874" s="3" t="s">
        <v>34</v>
      </c>
      <c r="L2874" s="5"/>
      <c r="M2874" s="5"/>
      <c r="N2874" s="3" t="e">
        <f>IF(L2874="Availability", 0, IF(AND(#REF!="Y", OR(F2874&gt;2,#REF!&gt; 0)), 1, 0))</f>
        <v>#REF!</v>
      </c>
      <c r="O2874" s="5"/>
      <c r="P2874" s="5"/>
      <c r="Q2874" s="5"/>
      <c r="R2874" s="10"/>
      <c r="S2874" s="3">
        <f>_xlfn.XLOOKUP(E2874,DelayData!C:C,DelayData!E:E,"Not Found")</f>
        <v>31</v>
      </c>
      <c r="T2874" s="3">
        <f>tbl_master[[#This Row],[Delay Mins]]</f>
        <v>31</v>
      </c>
      <c r="U2874" s="41">
        <f t="shared" si="179"/>
        <v>0</v>
      </c>
      <c r="V2874" s="41" t="e" cm="1">
        <f t="array" aca="1" ref="V2874" ca="1">IF(V5COUNT(S2874:S2876)&lt;3,"",AVERAGE(S2874:S2876))</f>
        <v>#NAME?</v>
      </c>
      <c r="W2874" s="41" t="e">
        <f t="shared" ca="1" si="180"/>
        <v>#NAME?</v>
      </c>
      <c r="X2874" s="41" t="e">
        <f t="shared" ca="1" si="181"/>
        <v>#NAME?</v>
      </c>
      <c r="Y2874" s="44" t="e">
        <f t="shared" ca="1" si="182"/>
        <v>#NAME?</v>
      </c>
    </row>
    <row r="2875" spans="1:25" ht="60" hidden="1" x14ac:dyDescent="0.25">
      <c r="A2875" s="3" t="s">
        <v>4939</v>
      </c>
      <c r="B2875" s="4">
        <v>45516</v>
      </c>
      <c r="C2875" s="3"/>
      <c r="D2875" s="5" t="s">
        <v>2533</v>
      </c>
      <c r="E2875" s="3" t="s">
        <v>3112</v>
      </c>
      <c r="F2875" s="3">
        <v>17</v>
      </c>
      <c r="G2875" s="3">
        <v>17</v>
      </c>
      <c r="H2875" s="4">
        <v>43791</v>
      </c>
      <c r="I2875" s="3" t="s">
        <v>54</v>
      </c>
      <c r="J2875" s="3"/>
      <c r="K2875" s="3" t="s">
        <v>34</v>
      </c>
      <c r="L2875" s="5"/>
      <c r="M2875" s="5"/>
      <c r="N2875" s="3" t="e">
        <f>IF(L2875="Availability", 0, IF(AND(#REF!="Y", OR(F2875&gt;2,#REF!&gt; 0)), 1, 0))</f>
        <v>#REF!</v>
      </c>
      <c r="O2875" s="5"/>
      <c r="P2875" s="5"/>
      <c r="Q2875" s="5"/>
      <c r="R2875" s="10"/>
      <c r="S2875" s="3">
        <f>_xlfn.XLOOKUP(E2875,DelayData!C:C,DelayData!E:E,"Not Found")</f>
        <v>4</v>
      </c>
      <c r="T2875" s="3">
        <f>tbl_master[[#This Row],[Delay Mins]]</f>
        <v>4</v>
      </c>
      <c r="U2875" s="41">
        <f t="shared" si="179"/>
        <v>31</v>
      </c>
      <c r="V2875" s="41" t="e" cm="1">
        <f t="array" aca="1" ref="V2875" ca="1">IF(V5COUNT(S2875:S2877)&lt;3,"",AVERAGE(S2875:S2877))</f>
        <v>#NAME?</v>
      </c>
      <c r="W2875" s="41" t="e">
        <f t="shared" ca="1" si="180"/>
        <v>#NAME?</v>
      </c>
      <c r="X2875" s="41" t="e">
        <f t="shared" ca="1" si="181"/>
        <v>#NAME?</v>
      </c>
      <c r="Y2875" s="44" t="e">
        <f t="shared" ca="1" si="182"/>
        <v>#NAME?</v>
      </c>
    </row>
    <row r="2876" spans="1:25" ht="75" hidden="1" x14ac:dyDescent="0.25">
      <c r="A2876" s="3" t="s">
        <v>4940</v>
      </c>
      <c r="B2876" s="4">
        <v>45516</v>
      </c>
      <c r="C2876" s="3"/>
      <c r="D2876" s="5" t="s">
        <v>4118</v>
      </c>
      <c r="E2876" s="3" t="s">
        <v>834</v>
      </c>
      <c r="F2876" s="3">
        <v>4</v>
      </c>
      <c r="G2876" s="3">
        <v>4</v>
      </c>
      <c r="H2876" s="4">
        <v>43812</v>
      </c>
      <c r="I2876" s="3" t="s">
        <v>39</v>
      </c>
      <c r="J2876" s="3"/>
      <c r="K2876" s="3" t="s">
        <v>34</v>
      </c>
      <c r="L2876" s="5"/>
      <c r="M2876" s="5"/>
      <c r="N2876" s="3" t="e">
        <f>IF(L2876="Availability", 0, IF(AND(#REF!="Y", OR(F2876&gt;2,#REF!&gt; 0)), 1, 0))</f>
        <v>#REF!</v>
      </c>
      <c r="O2876" s="5"/>
      <c r="P2876" s="5"/>
      <c r="Q2876" s="5"/>
      <c r="R2876" s="10"/>
      <c r="S2876" s="3">
        <f>_xlfn.XLOOKUP(E2876,DelayData!C:C,DelayData!E:E,"Not Found")</f>
        <v>0</v>
      </c>
      <c r="T2876" s="3">
        <f>tbl_master[[#This Row],[Delay Mins]]</f>
        <v>0</v>
      </c>
      <c r="U2876" s="41">
        <f t="shared" si="179"/>
        <v>4</v>
      </c>
      <c r="V2876" s="41" t="e" cm="1">
        <f t="array" aca="1" ref="V2876" ca="1">IF(V5COUNT(S2876:S2878)&lt;3,"",AVERAGE(S2876:S2878))</f>
        <v>#NAME?</v>
      </c>
      <c r="W2876" s="41" t="e">
        <f t="shared" ca="1" si="180"/>
        <v>#NAME?</v>
      </c>
      <c r="X2876" s="41" t="e">
        <f t="shared" ca="1" si="181"/>
        <v>#NAME?</v>
      </c>
      <c r="Y2876" s="44" t="e">
        <f t="shared" ca="1" si="182"/>
        <v>#NAME?</v>
      </c>
    </row>
    <row r="2877" spans="1:25" ht="75" hidden="1" x14ac:dyDescent="0.25">
      <c r="A2877" s="3" t="s">
        <v>4941</v>
      </c>
      <c r="B2877" s="4">
        <v>45516</v>
      </c>
      <c r="C2877" s="3"/>
      <c r="D2877" s="5" t="s">
        <v>4118</v>
      </c>
      <c r="E2877" s="3" t="s">
        <v>128</v>
      </c>
      <c r="F2877" s="3">
        <v>18</v>
      </c>
      <c r="G2877" s="3">
        <v>18</v>
      </c>
      <c r="H2877" s="4">
        <v>43812</v>
      </c>
      <c r="I2877" s="3" t="s">
        <v>39</v>
      </c>
      <c r="J2877" s="3"/>
      <c r="K2877" s="3" t="s">
        <v>34</v>
      </c>
      <c r="L2877" s="5"/>
      <c r="M2877" s="5"/>
      <c r="N2877" s="3" t="e">
        <f>IF(L2877="Availability", 0, IF(AND(#REF!="Y", OR(F2877&gt;2,#REF!&gt; 0)), 1, 0))</f>
        <v>#REF!</v>
      </c>
      <c r="O2877" s="5"/>
      <c r="P2877" s="5"/>
      <c r="Q2877" s="5"/>
      <c r="R2877" s="10"/>
      <c r="S2877" s="3">
        <f>_xlfn.XLOOKUP(E2877,DelayData!C:C,DelayData!E:E,"Not Found")</f>
        <v>3</v>
      </c>
      <c r="T2877" s="3">
        <f>tbl_master[[#This Row],[Delay Mins]]</f>
        <v>3</v>
      </c>
      <c r="U2877" s="41">
        <f t="shared" si="179"/>
        <v>0</v>
      </c>
      <c r="V2877" s="41" t="e" cm="1">
        <f t="array" aca="1" ref="V2877" ca="1">IF(V5COUNT(S2877:S2879)&lt;3,"",AVERAGE(S2877:S2879))</f>
        <v>#NAME?</v>
      </c>
      <c r="W2877" s="41" t="e">
        <f t="shared" ca="1" si="180"/>
        <v>#NAME?</v>
      </c>
      <c r="X2877" s="41" t="e">
        <f t="shared" ca="1" si="181"/>
        <v>#NAME?</v>
      </c>
      <c r="Y2877" s="44" t="e">
        <f t="shared" ca="1" si="182"/>
        <v>#NAME?</v>
      </c>
    </row>
    <row r="2878" spans="1:25" ht="75" hidden="1" x14ac:dyDescent="0.25">
      <c r="A2878" s="3" t="s">
        <v>4942</v>
      </c>
      <c r="B2878" s="4">
        <v>45516</v>
      </c>
      <c r="C2878" s="3"/>
      <c r="D2878" s="5" t="s">
        <v>4118</v>
      </c>
      <c r="E2878" s="3" t="s">
        <v>116</v>
      </c>
      <c r="F2878" s="3">
        <v>16</v>
      </c>
      <c r="G2878" s="3">
        <v>16</v>
      </c>
      <c r="H2878" s="4">
        <v>43812</v>
      </c>
      <c r="I2878" s="3" t="s">
        <v>385</v>
      </c>
      <c r="J2878" s="3" t="s">
        <v>254</v>
      </c>
      <c r="K2878" s="3" t="s">
        <v>28</v>
      </c>
      <c r="L2878" s="5"/>
      <c r="M2878" s="5"/>
      <c r="N2878" s="3" t="e">
        <f>IF(L2878="Availability", 0, IF(AND(#REF!="Y", OR(F2878&gt;2,#REF!&gt; 0)), 1, 0))</f>
        <v>#REF!</v>
      </c>
      <c r="O2878" s="5"/>
      <c r="P2878" s="5"/>
      <c r="Q2878" s="5"/>
      <c r="R2878" s="10"/>
      <c r="S2878" s="3">
        <f>_xlfn.XLOOKUP(E2878,DelayData!C:C,DelayData!E:E,"Not Found")</f>
        <v>6</v>
      </c>
      <c r="T2878" s="3">
        <f>tbl_master[[#This Row],[Delay Mins]]</f>
        <v>6</v>
      </c>
      <c r="U2878" s="41">
        <f t="shared" si="179"/>
        <v>3</v>
      </c>
      <c r="V2878" s="41" t="e" cm="1">
        <f t="array" aca="1" ref="V2878" ca="1">IF(V5COUNT(S2878:S2880)&lt;3,"",AVERAGE(S2878:S2880))</f>
        <v>#NAME?</v>
      </c>
      <c r="W2878" s="41" t="e">
        <f t="shared" ca="1" si="180"/>
        <v>#NAME?</v>
      </c>
      <c r="X2878" s="41" t="e">
        <f t="shared" ca="1" si="181"/>
        <v>#NAME?</v>
      </c>
      <c r="Y2878" s="44" t="e">
        <f t="shared" ca="1" si="182"/>
        <v>#NAME?</v>
      </c>
    </row>
    <row r="2879" spans="1:25" ht="75" hidden="1" x14ac:dyDescent="0.25">
      <c r="A2879" s="3" t="s">
        <v>4943</v>
      </c>
      <c r="B2879" s="4">
        <v>45516</v>
      </c>
      <c r="C2879" s="3"/>
      <c r="D2879" s="5" t="s">
        <v>3840</v>
      </c>
      <c r="E2879" s="3" t="s">
        <v>4944</v>
      </c>
      <c r="F2879" s="3">
        <v>67</v>
      </c>
      <c r="G2879" s="3">
        <v>188</v>
      </c>
      <c r="H2879" s="4">
        <v>43915</v>
      </c>
      <c r="I2879" s="3" t="s">
        <v>39</v>
      </c>
      <c r="J2879" s="3" t="s">
        <v>541</v>
      </c>
      <c r="K2879" s="3" t="s">
        <v>28</v>
      </c>
      <c r="L2879" s="5"/>
      <c r="M2879" s="5"/>
      <c r="N2879" s="3" t="e">
        <f>IF(L2879="Availability", 0, IF(AND(#REF!="Y", OR(F2879&gt;2,#REF!&gt; 0)), 1, 0))</f>
        <v>#REF!</v>
      </c>
      <c r="O2879" s="5"/>
      <c r="P2879" s="5"/>
      <c r="Q2879" s="5"/>
      <c r="R2879" s="10"/>
      <c r="S2879" s="3">
        <f>_xlfn.XLOOKUP(E2879,DelayData!C:C,DelayData!E:E,"Not Found")</f>
        <v>121</v>
      </c>
      <c r="T2879" s="3">
        <f>tbl_master[[#This Row],[Delay Mins]]</f>
        <v>121</v>
      </c>
      <c r="U2879" s="41">
        <f t="shared" si="179"/>
        <v>6</v>
      </c>
      <c r="V2879" s="41" t="e" cm="1">
        <f t="array" aca="1" ref="V2879" ca="1">IF(V5COUNT(S2879:S2881)&lt;3,"",AVERAGE(S2879:S2881))</f>
        <v>#NAME?</v>
      </c>
      <c r="W2879" s="41" t="e">
        <f t="shared" ca="1" si="180"/>
        <v>#NAME?</v>
      </c>
      <c r="X2879" s="41" t="e">
        <f t="shared" ca="1" si="181"/>
        <v>#NAME?</v>
      </c>
      <c r="Y2879" s="44" t="e">
        <f t="shared" ca="1" si="182"/>
        <v>#NAME?</v>
      </c>
    </row>
    <row r="2880" spans="1:25" ht="60" hidden="1" x14ac:dyDescent="0.25">
      <c r="A2880" s="3" t="s">
        <v>4945</v>
      </c>
      <c r="B2880" s="4">
        <v>45516</v>
      </c>
      <c r="C2880" s="3"/>
      <c r="D2880" s="5" t="s">
        <v>4946</v>
      </c>
      <c r="E2880" s="3" t="s">
        <v>1997</v>
      </c>
      <c r="F2880" s="3">
        <v>14</v>
      </c>
      <c r="G2880" s="3">
        <v>45</v>
      </c>
      <c r="H2880" s="4">
        <v>43791</v>
      </c>
      <c r="I2880" s="3" t="s">
        <v>39</v>
      </c>
      <c r="J2880" s="3"/>
      <c r="K2880" s="3" t="s">
        <v>34</v>
      </c>
      <c r="L2880" s="5"/>
      <c r="M2880" s="5"/>
      <c r="N2880" s="3" t="e">
        <f>IF(L2880="Availability", 0, IF(AND(#REF!="Y", OR(F2880&gt;2,#REF!&gt; 0)), 1, 0))</f>
        <v>#REF!</v>
      </c>
      <c r="O2880" s="5"/>
      <c r="P2880" s="5"/>
      <c r="Q2880" s="5"/>
      <c r="R2880" s="10"/>
      <c r="S2880" s="3">
        <f>_xlfn.XLOOKUP(E2880,DelayData!C:C,DelayData!E:E,"Not Found")</f>
        <v>14</v>
      </c>
      <c r="T2880" s="3">
        <f>tbl_master[[#This Row],[Delay Mins]]</f>
        <v>14</v>
      </c>
      <c r="U2880" s="41">
        <f t="shared" si="179"/>
        <v>121</v>
      </c>
      <c r="V2880" s="41" t="e" cm="1">
        <f t="array" aca="1" ref="V2880" ca="1">IF(V5COUNT(S2880:S2882)&lt;3,"",AVERAGE(S2880:S2882))</f>
        <v>#NAME?</v>
      </c>
      <c r="W2880" s="41" t="e">
        <f t="shared" ca="1" si="180"/>
        <v>#NAME?</v>
      </c>
      <c r="X2880" s="41" t="e">
        <f t="shared" ca="1" si="181"/>
        <v>#NAME?</v>
      </c>
      <c r="Y2880" s="44" t="e">
        <f t="shared" ca="1" si="182"/>
        <v>#NAME?</v>
      </c>
    </row>
    <row r="2881" spans="1:25" ht="60" hidden="1" x14ac:dyDescent="0.25">
      <c r="A2881" s="3" t="s">
        <v>4947</v>
      </c>
      <c r="B2881" s="4">
        <v>45516</v>
      </c>
      <c r="C2881" s="3"/>
      <c r="D2881" s="5" t="s">
        <v>1109</v>
      </c>
      <c r="E2881" s="3" t="s">
        <v>708</v>
      </c>
      <c r="F2881" s="3">
        <v>7</v>
      </c>
      <c r="G2881" s="3">
        <v>52</v>
      </c>
      <c r="H2881" s="4">
        <v>43532</v>
      </c>
      <c r="I2881" s="3" t="s">
        <v>26</v>
      </c>
      <c r="J2881" s="3" t="s">
        <v>361</v>
      </c>
      <c r="K2881" s="3" t="s">
        <v>28</v>
      </c>
      <c r="L2881" s="5"/>
      <c r="M2881" s="5"/>
      <c r="N2881" s="3" t="e">
        <f>IF(L2881="Availability", 0, IF(AND(#REF!="Y", OR(F2881&gt;2,#REF!&gt; 0)), 1, 0))</f>
        <v>#REF!</v>
      </c>
      <c r="O2881" s="5"/>
      <c r="P2881" s="5"/>
      <c r="Q2881" s="5"/>
      <c r="R2881" s="10"/>
      <c r="S2881" s="3">
        <f>_xlfn.XLOOKUP(E2881,DelayData!C:C,DelayData!E:E,"Not Found")</f>
        <v>3</v>
      </c>
      <c r="T2881" s="3">
        <f>tbl_master[[#This Row],[Delay Mins]]</f>
        <v>3</v>
      </c>
      <c r="U2881" s="41">
        <f t="shared" si="179"/>
        <v>14</v>
      </c>
      <c r="V2881" s="41" t="e" cm="1">
        <f t="array" aca="1" ref="V2881" ca="1">IF(V5COUNT(S2881:S2883)&lt;3,"",AVERAGE(S2881:S2883))</f>
        <v>#NAME?</v>
      </c>
      <c r="W2881" s="41" t="e">
        <f t="shared" ca="1" si="180"/>
        <v>#NAME?</v>
      </c>
      <c r="X2881" s="41" t="e">
        <f t="shared" ca="1" si="181"/>
        <v>#NAME?</v>
      </c>
      <c r="Y2881" s="44" t="e">
        <f t="shared" ca="1" si="182"/>
        <v>#NAME?</v>
      </c>
    </row>
    <row r="2882" spans="1:25" ht="60" hidden="1" x14ac:dyDescent="0.25">
      <c r="A2882" s="3" t="s">
        <v>4948</v>
      </c>
      <c r="B2882" s="4">
        <v>45516</v>
      </c>
      <c r="C2882" s="3"/>
      <c r="D2882" s="5" t="s">
        <v>3804</v>
      </c>
      <c r="E2882" s="3" t="s">
        <v>4399</v>
      </c>
      <c r="F2882" s="3">
        <v>4</v>
      </c>
      <c r="G2882" s="3">
        <v>19</v>
      </c>
      <c r="H2882" s="4">
        <v>43545</v>
      </c>
      <c r="I2882" s="3" t="s">
        <v>26</v>
      </c>
      <c r="J2882" s="3" t="s">
        <v>242</v>
      </c>
      <c r="K2882" s="3" t="s">
        <v>28</v>
      </c>
      <c r="L2882" s="5"/>
      <c r="M2882" s="5"/>
      <c r="N2882" s="3" t="e">
        <f>IF(L2882="Availability", 0, IF(AND(#REF!="Y", OR(F2882&gt;2,#REF!&gt; 0)), 1, 0))</f>
        <v>#REF!</v>
      </c>
      <c r="O2882" s="5"/>
      <c r="P2882" s="5"/>
      <c r="Q2882" s="5"/>
      <c r="R2882" s="10"/>
      <c r="S2882" s="3">
        <f>_xlfn.XLOOKUP(E2882,DelayData!C:C,DelayData!E:E,"Not Found")</f>
        <v>15</v>
      </c>
      <c r="T2882" s="3">
        <f>tbl_master[[#This Row],[Delay Mins]]</f>
        <v>15</v>
      </c>
      <c r="U2882" s="41">
        <f t="shared" ref="U2882:U2945" si="183">S2881</f>
        <v>3</v>
      </c>
      <c r="V2882" s="41" t="e" cm="1">
        <f t="array" aca="1" ref="V2882" ca="1">IF(V5COUNT(S2882:S2884)&lt;3,"",AVERAGE(S2882:S2884))</f>
        <v>#NAME?</v>
      </c>
      <c r="W2882" s="41" t="e">
        <f t="shared" ref="W2882:W2945" ca="1" si="184">0.5*T2882 + 0.3*U2882 + 0.2*V2882</f>
        <v>#NAME?</v>
      </c>
      <c r="X2882" s="41" t="e">
        <f t="shared" ref="X2882:X2945" ca="1" si="185">S2882 - W2882</f>
        <v>#NAME?</v>
      </c>
      <c r="Y2882" s="44" t="e">
        <f t="shared" ref="Y2882:Y2945" ca="1" si="186">ABS(S2882 - W2882)</f>
        <v>#NAME?</v>
      </c>
    </row>
    <row r="2883" spans="1:25" ht="75" hidden="1" x14ac:dyDescent="0.25">
      <c r="A2883" s="3" t="s">
        <v>4949</v>
      </c>
      <c r="B2883" s="4">
        <v>45515</v>
      </c>
      <c r="C2883" s="3"/>
      <c r="D2883" s="5" t="s">
        <v>4317</v>
      </c>
      <c r="E2883" s="3" t="s">
        <v>95</v>
      </c>
      <c r="F2883" s="3">
        <v>12</v>
      </c>
      <c r="G2883" s="3">
        <v>24</v>
      </c>
      <c r="H2883" s="4">
        <v>43896</v>
      </c>
      <c r="I2883" s="3" t="s">
        <v>26</v>
      </c>
      <c r="J2883" s="3"/>
      <c r="K2883" s="3" t="s">
        <v>34</v>
      </c>
      <c r="L2883" s="5"/>
      <c r="M2883" s="5"/>
      <c r="N2883" s="3" t="e">
        <f>IF(L2883="Availability", 0, IF(AND(#REF!="Y", OR(F2883&gt;2,#REF!&gt; 0)), 1, 0))</f>
        <v>#REF!</v>
      </c>
      <c r="O2883" s="5"/>
      <c r="P2883" s="5"/>
      <c r="Q2883" s="5"/>
      <c r="R2883" s="10"/>
      <c r="S2883" s="3">
        <f>_xlfn.XLOOKUP(E2883,DelayData!C:C,DelayData!E:E,"Not Found")</f>
        <v>0</v>
      </c>
      <c r="T2883" s="3">
        <f>tbl_master[[#This Row],[Delay Mins]]</f>
        <v>0</v>
      </c>
      <c r="U2883" s="41">
        <f t="shared" si="183"/>
        <v>15</v>
      </c>
      <c r="V2883" s="41" t="e" cm="1">
        <f t="array" aca="1" ref="V2883" ca="1">IF(V5COUNT(S2883:S2885)&lt;3,"",AVERAGE(S2883:S2885))</f>
        <v>#NAME?</v>
      </c>
      <c r="W2883" s="41" t="e">
        <f t="shared" ca="1" si="184"/>
        <v>#NAME?</v>
      </c>
      <c r="X2883" s="41" t="e">
        <f t="shared" ca="1" si="185"/>
        <v>#NAME?</v>
      </c>
      <c r="Y2883" s="44" t="e">
        <f t="shared" ca="1" si="186"/>
        <v>#NAME?</v>
      </c>
    </row>
    <row r="2884" spans="1:25" ht="60" hidden="1" x14ac:dyDescent="0.25">
      <c r="A2884" s="3" t="s">
        <v>4950</v>
      </c>
      <c r="B2884" s="4">
        <v>45515</v>
      </c>
      <c r="C2884" s="3"/>
      <c r="D2884" s="5" t="s">
        <v>2130</v>
      </c>
      <c r="E2884" s="3" t="s">
        <v>4057</v>
      </c>
      <c r="F2884" s="3">
        <v>196</v>
      </c>
      <c r="G2884" s="3">
        <v>432</v>
      </c>
      <c r="H2884" s="4">
        <v>43679</v>
      </c>
      <c r="I2884" s="3" t="s">
        <v>736</v>
      </c>
      <c r="J2884" s="3"/>
      <c r="K2884" s="3" t="s">
        <v>424</v>
      </c>
      <c r="L2884" s="5"/>
      <c r="M2884" s="5"/>
      <c r="N2884" s="3" t="e">
        <f>IF(L2884="Availability", 0, IF(AND(#REF!="Y", OR(F2884&gt;2,#REF!&gt; 0)), 1, 0))</f>
        <v>#REF!</v>
      </c>
      <c r="O2884" s="5"/>
      <c r="P2884" s="5"/>
      <c r="Q2884" s="5"/>
      <c r="R2884" s="10"/>
      <c r="S2884" s="3">
        <f>_xlfn.XLOOKUP(E2884,DelayData!C:C,DelayData!E:E,"Not Found")</f>
        <v>0</v>
      </c>
      <c r="T2884" s="3">
        <f>tbl_master[[#This Row],[Delay Mins]]</f>
        <v>0</v>
      </c>
      <c r="U2884" s="41">
        <f t="shared" si="183"/>
        <v>0</v>
      </c>
      <c r="V2884" s="41" t="e" cm="1">
        <f t="array" aca="1" ref="V2884" ca="1">IF(V5COUNT(S2884:S2886)&lt;3,"",AVERAGE(S2884:S2886))</f>
        <v>#NAME?</v>
      </c>
      <c r="W2884" s="41" t="e">
        <f t="shared" ca="1" si="184"/>
        <v>#NAME?</v>
      </c>
      <c r="X2884" s="41" t="e">
        <f t="shared" ca="1" si="185"/>
        <v>#NAME?</v>
      </c>
      <c r="Y2884" s="44" t="e">
        <f t="shared" ca="1" si="186"/>
        <v>#NAME?</v>
      </c>
    </row>
    <row r="2885" spans="1:25" ht="60" hidden="1" x14ac:dyDescent="0.25">
      <c r="A2885" s="3" t="s">
        <v>4951</v>
      </c>
      <c r="B2885" s="4">
        <v>45515</v>
      </c>
      <c r="C2885" s="3"/>
      <c r="D2885" s="5" t="s">
        <v>4434</v>
      </c>
      <c r="E2885" s="3" t="s">
        <v>4952</v>
      </c>
      <c r="F2885" s="3">
        <v>32</v>
      </c>
      <c r="G2885" s="3">
        <v>60</v>
      </c>
      <c r="H2885" s="4">
        <v>43578</v>
      </c>
      <c r="I2885" s="3" t="s">
        <v>26</v>
      </c>
      <c r="J2885" s="3" t="s">
        <v>27</v>
      </c>
      <c r="K2885" s="3" t="s">
        <v>28</v>
      </c>
      <c r="L2885" s="5"/>
      <c r="M2885" s="5"/>
      <c r="N2885" s="3" t="e">
        <f>IF(L2885="Availability", 0, IF(AND(#REF!="Y", OR(F2885&gt;2,#REF!&gt; 0)), 1, 0))</f>
        <v>#REF!</v>
      </c>
      <c r="O2885" s="5"/>
      <c r="P2885" s="5"/>
      <c r="Q2885" s="5"/>
      <c r="R2885" s="10"/>
      <c r="S2885" s="3">
        <f>_xlfn.XLOOKUP(E2885,DelayData!C:C,DelayData!E:E,"Not Found")</f>
        <v>0</v>
      </c>
      <c r="T2885" s="3">
        <f>tbl_master[[#This Row],[Delay Mins]]</f>
        <v>0</v>
      </c>
      <c r="U2885" s="41">
        <f t="shared" si="183"/>
        <v>0</v>
      </c>
      <c r="V2885" s="41" t="e" cm="1">
        <f t="array" aca="1" ref="V2885" ca="1">IF(V5COUNT(S2885:S2887)&lt;3,"",AVERAGE(S2885:S2887))</f>
        <v>#NAME?</v>
      </c>
      <c r="W2885" s="41" t="e">
        <f t="shared" ca="1" si="184"/>
        <v>#NAME?</v>
      </c>
      <c r="X2885" s="41" t="e">
        <f t="shared" ca="1" si="185"/>
        <v>#NAME?</v>
      </c>
      <c r="Y2885" s="44" t="e">
        <f t="shared" ca="1" si="186"/>
        <v>#NAME?</v>
      </c>
    </row>
    <row r="2886" spans="1:25" ht="75" hidden="1" x14ac:dyDescent="0.25">
      <c r="A2886" s="3" t="s">
        <v>4953</v>
      </c>
      <c r="B2886" s="4">
        <v>45515</v>
      </c>
      <c r="C2886" s="3"/>
      <c r="D2886" s="5" t="s">
        <v>3974</v>
      </c>
      <c r="E2886" s="3" t="s">
        <v>158</v>
      </c>
      <c r="F2886" s="3">
        <v>4</v>
      </c>
      <c r="G2886" s="3">
        <v>4</v>
      </c>
      <c r="H2886" s="4">
        <v>43545</v>
      </c>
      <c r="I2886" s="3" t="s">
        <v>26</v>
      </c>
      <c r="J2886" s="3" t="s">
        <v>242</v>
      </c>
      <c r="K2886" s="3" t="s">
        <v>28</v>
      </c>
      <c r="L2886" s="5"/>
      <c r="M2886" s="5"/>
      <c r="N2886" s="3" t="e">
        <f>IF(L2886="Availability", 0, IF(AND(#REF!="Y", OR(F2886&gt;2,#REF!&gt; 0)), 1, 0))</f>
        <v>#REF!</v>
      </c>
      <c r="O2886" s="5"/>
      <c r="P2886" s="5"/>
      <c r="Q2886" s="5"/>
      <c r="R2886" s="10"/>
      <c r="S2886" s="3">
        <f>_xlfn.XLOOKUP(E2886,DelayData!C:C,DelayData!E:E,"Not Found")</f>
        <v>0</v>
      </c>
      <c r="T2886" s="3">
        <f>tbl_master[[#This Row],[Delay Mins]]</f>
        <v>0</v>
      </c>
      <c r="U2886" s="41">
        <f t="shared" si="183"/>
        <v>0</v>
      </c>
      <c r="V2886" s="41" t="e" cm="1">
        <f t="array" aca="1" ref="V2886" ca="1">IF(V5COUNT(S2886:S2888)&lt;3,"",AVERAGE(S2886:S2888))</f>
        <v>#NAME?</v>
      </c>
      <c r="W2886" s="41" t="e">
        <f t="shared" ca="1" si="184"/>
        <v>#NAME?</v>
      </c>
      <c r="X2886" s="41" t="e">
        <f t="shared" ca="1" si="185"/>
        <v>#NAME?</v>
      </c>
      <c r="Y2886" s="44" t="e">
        <f t="shared" ca="1" si="186"/>
        <v>#NAME?</v>
      </c>
    </row>
    <row r="2887" spans="1:25" ht="30" hidden="1" x14ac:dyDescent="0.25">
      <c r="A2887" s="3" t="s">
        <v>4954</v>
      </c>
      <c r="B2887" s="4">
        <v>45515</v>
      </c>
      <c r="C2887" s="3"/>
      <c r="D2887" s="5"/>
      <c r="E2887" s="3" t="s">
        <v>116</v>
      </c>
      <c r="F2887" s="3">
        <v>14</v>
      </c>
      <c r="G2887" s="3">
        <v>39</v>
      </c>
      <c r="H2887" s="3"/>
      <c r="I2887" s="3" t="s">
        <v>33</v>
      </c>
      <c r="J2887" s="3" t="s">
        <v>27</v>
      </c>
      <c r="K2887" s="3" t="s">
        <v>28</v>
      </c>
      <c r="L2887" s="5"/>
      <c r="M2887" s="5"/>
      <c r="N2887" s="3" t="e">
        <f>IF(L2887="Availability", 0, IF(AND(#REF!="Y", OR(F2887&gt;2,#REF!&gt; 0)), 1, 0))</f>
        <v>#REF!</v>
      </c>
      <c r="O2887" s="5"/>
      <c r="P2887" s="5"/>
      <c r="Q2887" s="5"/>
      <c r="R2887" s="10"/>
      <c r="S2887" s="3">
        <f>_xlfn.XLOOKUP(E2887,DelayData!C:C,DelayData!E:E,"Not Found")</f>
        <v>6</v>
      </c>
      <c r="T2887" s="3">
        <f>tbl_master[[#This Row],[Delay Mins]]</f>
        <v>6</v>
      </c>
      <c r="U2887" s="41">
        <f t="shared" si="183"/>
        <v>0</v>
      </c>
      <c r="V2887" s="41" t="e" cm="1">
        <f t="array" aca="1" ref="V2887" ca="1">IF(V5COUNT(S2887:S2889)&lt;3,"",AVERAGE(S2887:S2889))</f>
        <v>#NAME?</v>
      </c>
      <c r="W2887" s="41" t="e">
        <f t="shared" ca="1" si="184"/>
        <v>#NAME?</v>
      </c>
      <c r="X2887" s="41" t="e">
        <f t="shared" ca="1" si="185"/>
        <v>#NAME?</v>
      </c>
      <c r="Y2887" s="44" t="e">
        <f t="shared" ca="1" si="186"/>
        <v>#NAME?</v>
      </c>
    </row>
    <row r="2888" spans="1:25" ht="75" hidden="1" x14ac:dyDescent="0.25">
      <c r="A2888" s="3" t="s">
        <v>4955</v>
      </c>
      <c r="B2888" s="4">
        <v>45514</v>
      </c>
      <c r="C2888" s="3"/>
      <c r="D2888" s="5" t="s">
        <v>3659</v>
      </c>
      <c r="E2888" s="3" t="s">
        <v>99</v>
      </c>
      <c r="F2888" s="3">
        <v>36</v>
      </c>
      <c r="G2888" s="3">
        <v>58</v>
      </c>
      <c r="H2888" s="4">
        <v>44064</v>
      </c>
      <c r="I2888" s="3" t="s">
        <v>203</v>
      </c>
      <c r="J2888" s="3" t="s">
        <v>239</v>
      </c>
      <c r="K2888" s="3" t="s">
        <v>28</v>
      </c>
      <c r="L2888" s="5"/>
      <c r="M2888" s="5"/>
      <c r="N2888" s="3" t="e">
        <f>IF(L2888="Availability", 0, IF(AND(#REF!="Y", OR(F2888&gt;2,#REF!&gt; 0)), 1, 0))</f>
        <v>#REF!</v>
      </c>
      <c r="O2888" s="5"/>
      <c r="P2888" s="5"/>
      <c r="Q2888" s="5"/>
      <c r="R2888" s="10"/>
      <c r="S2888" s="3">
        <f>_xlfn.XLOOKUP(E2888,DelayData!C:C,DelayData!E:E,"Not Found")</f>
        <v>12</v>
      </c>
      <c r="T2888" s="3">
        <f>tbl_master[[#This Row],[Delay Mins]]</f>
        <v>12</v>
      </c>
      <c r="U2888" s="41">
        <f t="shared" si="183"/>
        <v>6</v>
      </c>
      <c r="V2888" s="41" t="e" cm="1">
        <f t="array" aca="1" ref="V2888" ca="1">IF(V5COUNT(S2888:S2890)&lt;3,"",AVERAGE(S2888:S2890))</f>
        <v>#NAME?</v>
      </c>
      <c r="W2888" s="41" t="e">
        <f t="shared" ca="1" si="184"/>
        <v>#NAME?</v>
      </c>
      <c r="X2888" s="41" t="e">
        <f t="shared" ca="1" si="185"/>
        <v>#NAME?</v>
      </c>
      <c r="Y2888" s="44" t="e">
        <f t="shared" ca="1" si="186"/>
        <v>#NAME?</v>
      </c>
    </row>
    <row r="2889" spans="1:25" ht="45" hidden="1" x14ac:dyDescent="0.25">
      <c r="A2889" s="3" t="s">
        <v>4956</v>
      </c>
      <c r="B2889" s="4">
        <v>45514</v>
      </c>
      <c r="C2889" s="3"/>
      <c r="D2889" s="5" t="s">
        <v>4957</v>
      </c>
      <c r="E2889" s="3" t="s">
        <v>118</v>
      </c>
      <c r="F2889" s="3">
        <v>6</v>
      </c>
      <c r="G2889" s="3">
        <v>6</v>
      </c>
      <c r="H2889" s="3"/>
      <c r="I2889" s="3" t="s">
        <v>203</v>
      </c>
      <c r="J2889" s="3" t="s">
        <v>239</v>
      </c>
      <c r="K2889" s="3" t="s">
        <v>28</v>
      </c>
      <c r="L2889" s="5"/>
      <c r="M2889" s="5"/>
      <c r="N2889" s="3" t="e">
        <f>IF(L2889="Availability", 0, IF(AND(#REF!="Y", OR(F2889&gt;2,#REF!&gt; 0)), 1, 0))</f>
        <v>#REF!</v>
      </c>
      <c r="O2889" s="5"/>
      <c r="P2889" s="5"/>
      <c r="Q2889" s="5"/>
      <c r="R2889" s="10"/>
      <c r="S2889" s="3">
        <f>_xlfn.XLOOKUP(E2889,DelayData!C:C,DelayData!E:E,"Not Found")</f>
        <v>0</v>
      </c>
      <c r="T2889" s="3">
        <f>tbl_master[[#This Row],[Delay Mins]]</f>
        <v>0</v>
      </c>
      <c r="U2889" s="41">
        <f t="shared" si="183"/>
        <v>12</v>
      </c>
      <c r="V2889" s="41" t="e" cm="1">
        <f t="array" aca="1" ref="V2889" ca="1">IF(V5COUNT(S2889:S2891)&lt;3,"",AVERAGE(S2889:S2891))</f>
        <v>#NAME?</v>
      </c>
      <c r="W2889" s="41" t="e">
        <f t="shared" ca="1" si="184"/>
        <v>#NAME?</v>
      </c>
      <c r="X2889" s="41" t="e">
        <f t="shared" ca="1" si="185"/>
        <v>#NAME?</v>
      </c>
      <c r="Y2889" s="44" t="e">
        <f t="shared" ca="1" si="186"/>
        <v>#NAME?</v>
      </c>
    </row>
    <row r="2890" spans="1:25" ht="60" hidden="1" x14ac:dyDescent="0.25">
      <c r="A2890" s="3" t="s">
        <v>4958</v>
      </c>
      <c r="B2890" s="4">
        <v>45514</v>
      </c>
      <c r="C2890" s="3"/>
      <c r="D2890" s="5" t="s">
        <v>3800</v>
      </c>
      <c r="E2890" s="3" t="s">
        <v>150</v>
      </c>
      <c r="F2890" s="3">
        <v>7</v>
      </c>
      <c r="G2890" s="3">
        <v>7</v>
      </c>
      <c r="H2890" s="4">
        <v>43545</v>
      </c>
      <c r="I2890" s="3" t="s">
        <v>26</v>
      </c>
      <c r="J2890" s="3"/>
      <c r="K2890" s="3" t="s">
        <v>194</v>
      </c>
      <c r="L2890" s="5"/>
      <c r="M2890" s="5"/>
      <c r="N2890" s="3" t="e">
        <f>IF(L2890="Availability", 0, IF(AND(#REF!="Y", OR(F2890&gt;2,#REF!&gt; 0)), 1, 0))</f>
        <v>#REF!</v>
      </c>
      <c r="O2890" s="5"/>
      <c r="P2890" s="5"/>
      <c r="Q2890" s="5"/>
      <c r="R2890" s="10"/>
      <c r="S2890" s="3">
        <f>_xlfn.XLOOKUP(E2890,DelayData!C:C,DelayData!E:E,"Not Found")</f>
        <v>0</v>
      </c>
      <c r="T2890" s="3">
        <f>tbl_master[[#This Row],[Delay Mins]]</f>
        <v>0</v>
      </c>
      <c r="U2890" s="41">
        <f t="shared" si="183"/>
        <v>0</v>
      </c>
      <c r="V2890" s="41" t="e" cm="1">
        <f t="array" aca="1" ref="V2890" ca="1">IF(V5COUNT(S2890:S2892)&lt;3,"",AVERAGE(S2890:S2892))</f>
        <v>#NAME?</v>
      </c>
      <c r="W2890" s="41" t="e">
        <f t="shared" ca="1" si="184"/>
        <v>#NAME?</v>
      </c>
      <c r="X2890" s="41" t="e">
        <f t="shared" ca="1" si="185"/>
        <v>#NAME?</v>
      </c>
      <c r="Y2890" s="44" t="e">
        <f t="shared" ca="1" si="186"/>
        <v>#NAME?</v>
      </c>
    </row>
    <row r="2891" spans="1:25" ht="75" hidden="1" x14ac:dyDescent="0.25">
      <c r="A2891" s="3" t="s">
        <v>4959</v>
      </c>
      <c r="B2891" s="4">
        <v>45514</v>
      </c>
      <c r="C2891" s="3"/>
      <c r="D2891" s="5" t="s">
        <v>3903</v>
      </c>
      <c r="E2891" s="3" t="s">
        <v>118</v>
      </c>
      <c r="F2891" s="3">
        <v>8</v>
      </c>
      <c r="G2891" s="3">
        <v>8</v>
      </c>
      <c r="H2891" s="4">
        <v>43915</v>
      </c>
      <c r="I2891" s="3" t="s">
        <v>2983</v>
      </c>
      <c r="J2891" s="3" t="s">
        <v>1398</v>
      </c>
      <c r="K2891" s="3" t="s">
        <v>28</v>
      </c>
      <c r="L2891" s="5"/>
      <c r="M2891" s="5"/>
      <c r="N2891" s="3" t="e">
        <f>IF(L2891="Availability", 0, IF(AND(#REF!="Y", OR(F2891&gt;2,#REF!&gt; 0)), 1, 0))</f>
        <v>#REF!</v>
      </c>
      <c r="O2891" s="5"/>
      <c r="P2891" s="5"/>
      <c r="Q2891" s="5"/>
      <c r="R2891" s="10"/>
      <c r="S2891" s="3">
        <f>_xlfn.XLOOKUP(E2891,DelayData!C:C,DelayData!E:E,"Not Found")</f>
        <v>0</v>
      </c>
      <c r="T2891" s="3">
        <f>tbl_master[[#This Row],[Delay Mins]]</f>
        <v>0</v>
      </c>
      <c r="U2891" s="41">
        <f t="shared" si="183"/>
        <v>0</v>
      </c>
      <c r="V2891" s="41" t="e" cm="1">
        <f t="array" aca="1" ref="V2891" ca="1">IF(V5COUNT(S2891:S2893)&lt;3,"",AVERAGE(S2891:S2893))</f>
        <v>#NAME?</v>
      </c>
      <c r="W2891" s="41" t="e">
        <f t="shared" ca="1" si="184"/>
        <v>#NAME?</v>
      </c>
      <c r="X2891" s="41" t="e">
        <f t="shared" ca="1" si="185"/>
        <v>#NAME?</v>
      </c>
      <c r="Y2891" s="44" t="e">
        <f t="shared" ca="1" si="186"/>
        <v>#NAME?</v>
      </c>
    </row>
    <row r="2892" spans="1:25" ht="60" hidden="1" x14ac:dyDescent="0.25">
      <c r="A2892" s="3" t="s">
        <v>4960</v>
      </c>
      <c r="B2892" s="4">
        <v>45514</v>
      </c>
      <c r="C2892" s="3"/>
      <c r="D2892" s="5" t="s">
        <v>4056</v>
      </c>
      <c r="E2892" s="3" t="s">
        <v>756</v>
      </c>
      <c r="F2892" s="3">
        <v>17</v>
      </c>
      <c r="G2892" s="3">
        <v>17</v>
      </c>
      <c r="H2892" s="4">
        <v>43545</v>
      </c>
      <c r="I2892" s="3" t="s">
        <v>26</v>
      </c>
      <c r="J2892" s="3" t="s">
        <v>242</v>
      </c>
      <c r="K2892" s="3" t="s">
        <v>28</v>
      </c>
      <c r="L2892" s="5"/>
      <c r="M2892" s="5"/>
      <c r="N2892" s="3" t="e">
        <f>IF(L2892="Availability", 0, IF(AND(#REF!="Y", OR(F2892&gt;2,#REF!&gt; 0)), 1, 0))</f>
        <v>#REF!</v>
      </c>
      <c r="O2892" s="5"/>
      <c r="P2892" s="5"/>
      <c r="Q2892" s="5"/>
      <c r="R2892" s="10"/>
      <c r="S2892" s="3">
        <f>_xlfn.XLOOKUP(E2892,DelayData!C:C,DelayData!E:E,"Not Found")</f>
        <v>0</v>
      </c>
      <c r="T2892" s="3">
        <f>tbl_master[[#This Row],[Delay Mins]]</f>
        <v>0</v>
      </c>
      <c r="U2892" s="41">
        <f t="shared" si="183"/>
        <v>0</v>
      </c>
      <c r="V2892" s="41" t="e" cm="1">
        <f t="array" aca="1" ref="V2892" ca="1">IF(V5COUNT(S2892:S2894)&lt;3,"",AVERAGE(S2892:S2894))</f>
        <v>#NAME?</v>
      </c>
      <c r="W2892" s="41" t="e">
        <f t="shared" ca="1" si="184"/>
        <v>#NAME?</v>
      </c>
      <c r="X2892" s="41" t="e">
        <f t="shared" ca="1" si="185"/>
        <v>#NAME?</v>
      </c>
      <c r="Y2892" s="44" t="e">
        <f t="shared" ca="1" si="186"/>
        <v>#NAME?</v>
      </c>
    </row>
    <row r="2893" spans="1:25" ht="75" hidden="1" x14ac:dyDescent="0.25">
      <c r="A2893" s="3" t="s">
        <v>4961</v>
      </c>
      <c r="B2893" s="4">
        <v>45514</v>
      </c>
      <c r="C2893" s="3"/>
      <c r="D2893" s="5" t="s">
        <v>4962</v>
      </c>
      <c r="E2893" s="3" t="s">
        <v>25</v>
      </c>
      <c r="F2893" s="3">
        <v>0</v>
      </c>
      <c r="G2893" s="3">
        <v>0</v>
      </c>
      <c r="H2893" s="3"/>
      <c r="I2893" s="3" t="s">
        <v>71</v>
      </c>
      <c r="J2893" s="3"/>
      <c r="K2893" s="3" t="s">
        <v>34</v>
      </c>
      <c r="L2893" s="5"/>
      <c r="M2893" s="5"/>
      <c r="N2893" s="3" t="e">
        <f>IF(L2893="Availability", 0, IF(AND(#REF!="Y", OR(F2893&gt;2,#REF!&gt; 0)), 1, 0))</f>
        <v>#REF!</v>
      </c>
      <c r="O2893" s="5"/>
      <c r="P2893" s="5"/>
      <c r="Q2893" s="5"/>
      <c r="R2893" s="10"/>
      <c r="S2893" s="3">
        <f>_xlfn.XLOOKUP(E2893,DelayData!C:C,DelayData!E:E,"Not Found")</f>
        <v>0</v>
      </c>
      <c r="T2893" s="3">
        <f>tbl_master[[#This Row],[Delay Mins]]</f>
        <v>0</v>
      </c>
      <c r="U2893" s="41">
        <f t="shared" si="183"/>
        <v>0</v>
      </c>
      <c r="V2893" s="41" t="e" cm="1">
        <f t="array" aca="1" ref="V2893" ca="1">IF(V5COUNT(S2893:S2895)&lt;3,"",AVERAGE(S2893:S2895))</f>
        <v>#NAME?</v>
      </c>
      <c r="W2893" s="41" t="e">
        <f t="shared" ca="1" si="184"/>
        <v>#NAME?</v>
      </c>
      <c r="X2893" s="41" t="e">
        <f t="shared" ca="1" si="185"/>
        <v>#NAME?</v>
      </c>
      <c r="Y2893" s="44" t="e">
        <f t="shared" ca="1" si="186"/>
        <v>#NAME?</v>
      </c>
    </row>
    <row r="2894" spans="1:25" ht="75" hidden="1" x14ac:dyDescent="0.25">
      <c r="A2894" s="3" t="s">
        <v>4963</v>
      </c>
      <c r="B2894" s="4">
        <v>45514</v>
      </c>
      <c r="C2894" s="3"/>
      <c r="D2894" s="5" t="s">
        <v>2854</v>
      </c>
      <c r="E2894" s="3" t="s">
        <v>128</v>
      </c>
      <c r="F2894" s="3">
        <v>11</v>
      </c>
      <c r="G2894" s="3">
        <v>11</v>
      </c>
      <c r="H2894" s="4">
        <v>43868</v>
      </c>
      <c r="I2894" s="3" t="s">
        <v>39</v>
      </c>
      <c r="J2894" s="3" t="s">
        <v>170</v>
      </c>
      <c r="K2894" s="3" t="s">
        <v>28</v>
      </c>
      <c r="L2894" s="5"/>
      <c r="M2894" s="5"/>
      <c r="N2894" s="3" t="e">
        <f>IF(L2894="Availability", 0, IF(AND(#REF!="Y", OR(F2894&gt;2,#REF!&gt; 0)), 1, 0))</f>
        <v>#REF!</v>
      </c>
      <c r="O2894" s="5"/>
      <c r="P2894" s="5"/>
      <c r="Q2894" s="5"/>
      <c r="R2894" s="10"/>
      <c r="S2894" s="3">
        <f>_xlfn.XLOOKUP(E2894,DelayData!C:C,DelayData!E:E,"Not Found")</f>
        <v>3</v>
      </c>
      <c r="T2894" s="3">
        <f>tbl_master[[#This Row],[Delay Mins]]</f>
        <v>3</v>
      </c>
      <c r="U2894" s="41">
        <f t="shared" si="183"/>
        <v>0</v>
      </c>
      <c r="V2894" s="41" t="e" cm="1">
        <f t="array" aca="1" ref="V2894" ca="1">IF(V5COUNT(S2894:S2896)&lt;3,"",AVERAGE(S2894:S2896))</f>
        <v>#NAME?</v>
      </c>
      <c r="W2894" s="41" t="e">
        <f t="shared" ca="1" si="184"/>
        <v>#NAME?</v>
      </c>
      <c r="X2894" s="41" t="e">
        <f t="shared" ca="1" si="185"/>
        <v>#NAME?</v>
      </c>
      <c r="Y2894" s="44" t="e">
        <f t="shared" ca="1" si="186"/>
        <v>#NAME?</v>
      </c>
    </row>
    <row r="2895" spans="1:25" ht="135" hidden="1" x14ac:dyDescent="0.25">
      <c r="A2895" s="3" t="s">
        <v>4964</v>
      </c>
      <c r="B2895" s="4">
        <v>45513</v>
      </c>
      <c r="C2895" s="3"/>
      <c r="D2895" s="5" t="s">
        <v>4965</v>
      </c>
      <c r="E2895" s="3" t="s">
        <v>356</v>
      </c>
      <c r="F2895" s="3">
        <v>4.5</v>
      </c>
      <c r="G2895" s="3">
        <v>4.5</v>
      </c>
      <c r="H2895" s="4">
        <v>44064</v>
      </c>
      <c r="I2895" s="3" t="s">
        <v>632</v>
      </c>
      <c r="J2895" s="3"/>
      <c r="K2895" s="3" t="s">
        <v>569</v>
      </c>
      <c r="L2895" s="5"/>
      <c r="M2895" s="5"/>
      <c r="N2895" s="3" t="e">
        <f>IF(L2895="Availability", 0, IF(AND(#REF!="Y", OR(F2895&gt;2,#REF!&gt; 0)), 1, 0))</f>
        <v>#REF!</v>
      </c>
      <c r="O2895" s="5"/>
      <c r="P2895" s="5"/>
      <c r="Q2895" s="5"/>
      <c r="R2895" s="10"/>
      <c r="S2895" s="3">
        <f>_xlfn.XLOOKUP(E2895,DelayData!C:C,DelayData!E:E,"Not Found")</f>
        <v>17</v>
      </c>
      <c r="T2895" s="3">
        <f>tbl_master[[#This Row],[Delay Mins]]</f>
        <v>17</v>
      </c>
      <c r="U2895" s="41">
        <f t="shared" si="183"/>
        <v>3</v>
      </c>
      <c r="V2895" s="41" t="e" cm="1">
        <f t="array" aca="1" ref="V2895" ca="1">IF(V5COUNT(S2895:S2897)&lt;3,"",AVERAGE(S2895:S2897))</f>
        <v>#NAME?</v>
      </c>
      <c r="W2895" s="41" t="e">
        <f t="shared" ca="1" si="184"/>
        <v>#NAME?</v>
      </c>
      <c r="X2895" s="41" t="e">
        <f t="shared" ca="1" si="185"/>
        <v>#NAME?</v>
      </c>
      <c r="Y2895" s="44" t="e">
        <f t="shared" ca="1" si="186"/>
        <v>#NAME?</v>
      </c>
    </row>
    <row r="2896" spans="1:25" ht="135" hidden="1" x14ac:dyDescent="0.25">
      <c r="A2896" s="3" t="s">
        <v>4964</v>
      </c>
      <c r="B2896" s="4">
        <v>45513</v>
      </c>
      <c r="C2896" s="3"/>
      <c r="D2896" s="5" t="s">
        <v>4965</v>
      </c>
      <c r="E2896" s="3" t="s">
        <v>356</v>
      </c>
      <c r="F2896" s="3">
        <v>4.5</v>
      </c>
      <c r="G2896" s="3">
        <v>4.5</v>
      </c>
      <c r="H2896" s="4">
        <v>44064</v>
      </c>
      <c r="I2896" s="3" t="s">
        <v>539</v>
      </c>
      <c r="J2896" s="3" t="s">
        <v>254</v>
      </c>
      <c r="K2896" s="3" t="s">
        <v>28</v>
      </c>
      <c r="L2896" s="5"/>
      <c r="M2896" s="5"/>
      <c r="N2896" s="3" t="e">
        <f>IF(L2896="Availability", 0, IF(AND(#REF!="Y", OR(F2896&gt;2,#REF!&gt; 0)), 1, 0))</f>
        <v>#REF!</v>
      </c>
      <c r="O2896" s="5"/>
      <c r="P2896" s="5"/>
      <c r="Q2896" s="5"/>
      <c r="R2896" s="10"/>
      <c r="S2896" s="3">
        <f>_xlfn.XLOOKUP(E2896,DelayData!C:C,DelayData!E:E,"Not Found")</f>
        <v>17</v>
      </c>
      <c r="T2896" s="3">
        <f>tbl_master[[#This Row],[Delay Mins]]</f>
        <v>17</v>
      </c>
      <c r="U2896" s="41">
        <f t="shared" si="183"/>
        <v>17</v>
      </c>
      <c r="V2896" s="41" t="e" cm="1">
        <f t="array" aca="1" ref="V2896" ca="1">IF(V5COUNT(S2896:S2898)&lt;3,"",AVERAGE(S2896:S2898))</f>
        <v>#NAME?</v>
      </c>
      <c r="W2896" s="41" t="e">
        <f t="shared" ca="1" si="184"/>
        <v>#NAME?</v>
      </c>
      <c r="X2896" s="41" t="e">
        <f t="shared" ca="1" si="185"/>
        <v>#NAME?</v>
      </c>
      <c r="Y2896" s="44" t="e">
        <f t="shared" ca="1" si="186"/>
        <v>#NAME?</v>
      </c>
    </row>
    <row r="2897" spans="1:25" ht="60" hidden="1" x14ac:dyDescent="0.25">
      <c r="A2897" s="3" t="s">
        <v>4966</v>
      </c>
      <c r="B2897" s="4">
        <v>45513</v>
      </c>
      <c r="C2897" s="3"/>
      <c r="D2897" s="5" t="s">
        <v>1870</v>
      </c>
      <c r="E2897" s="3" t="s">
        <v>350</v>
      </c>
      <c r="F2897" s="3">
        <v>52</v>
      </c>
      <c r="G2897" s="3">
        <v>92</v>
      </c>
      <c r="H2897" s="4">
        <v>43700</v>
      </c>
      <c r="I2897" s="3" t="s">
        <v>54</v>
      </c>
      <c r="J2897" s="3" t="s">
        <v>55</v>
      </c>
      <c r="K2897" s="3" t="s">
        <v>28</v>
      </c>
      <c r="L2897" s="5"/>
      <c r="M2897" s="5"/>
      <c r="N2897" s="3" t="e">
        <f>IF(L2897="Availability", 0, IF(AND(#REF!="Y", OR(F2897&gt;2,#REF!&gt; 0)), 1, 0))</f>
        <v>#REF!</v>
      </c>
      <c r="O2897" s="5"/>
      <c r="P2897" s="5"/>
      <c r="Q2897" s="5"/>
      <c r="R2897" s="10"/>
      <c r="S2897" s="3">
        <f>_xlfn.XLOOKUP(E2897,DelayData!C:C,DelayData!E:E,"Not Found")</f>
        <v>7</v>
      </c>
      <c r="T2897" s="3">
        <f>tbl_master[[#This Row],[Delay Mins]]</f>
        <v>7</v>
      </c>
      <c r="U2897" s="41">
        <f t="shared" si="183"/>
        <v>17</v>
      </c>
      <c r="V2897" s="41" t="e" cm="1">
        <f t="array" aca="1" ref="V2897" ca="1">IF(V5COUNT(S2897:S2899)&lt;3,"",AVERAGE(S2897:S2899))</f>
        <v>#NAME?</v>
      </c>
      <c r="W2897" s="41" t="e">
        <f t="shared" ca="1" si="184"/>
        <v>#NAME?</v>
      </c>
      <c r="X2897" s="41" t="e">
        <f t="shared" ca="1" si="185"/>
        <v>#NAME?</v>
      </c>
      <c r="Y2897" s="44" t="e">
        <f t="shared" ca="1" si="186"/>
        <v>#NAME?</v>
      </c>
    </row>
    <row r="2898" spans="1:25" ht="60" hidden="1" x14ac:dyDescent="0.25">
      <c r="A2898" s="3" t="s">
        <v>4967</v>
      </c>
      <c r="B2898" s="4">
        <v>45513</v>
      </c>
      <c r="C2898" s="3"/>
      <c r="D2898" s="5" t="s">
        <v>4968</v>
      </c>
      <c r="E2898" s="3" t="s">
        <v>48</v>
      </c>
      <c r="F2898" s="3">
        <v>0</v>
      </c>
      <c r="G2898" s="3">
        <v>7</v>
      </c>
      <c r="H2898" s="3"/>
      <c r="I2898" s="3" t="s">
        <v>4969</v>
      </c>
      <c r="J2898" s="3"/>
      <c r="K2898" s="3" t="s">
        <v>34</v>
      </c>
      <c r="L2898" s="5"/>
      <c r="M2898" s="5"/>
      <c r="N2898" s="3" t="e">
        <f>IF(L2898="Availability", 0, IF(AND(#REF!="Y", OR(F2898&gt;2,#REF!&gt; 0)), 1, 0))</f>
        <v>#REF!</v>
      </c>
      <c r="O2898" s="5"/>
      <c r="P2898" s="5"/>
      <c r="Q2898" s="5"/>
      <c r="R2898" s="10"/>
      <c r="S2898" s="3">
        <f>_xlfn.XLOOKUP(E2898,DelayData!C:C,DelayData!E:E,"Not Found")</f>
        <v>0</v>
      </c>
      <c r="T2898" s="3">
        <f>tbl_master[[#This Row],[Delay Mins]]</f>
        <v>0</v>
      </c>
      <c r="U2898" s="41">
        <f t="shared" si="183"/>
        <v>7</v>
      </c>
      <c r="V2898" s="41" t="e" cm="1">
        <f t="array" aca="1" ref="V2898" ca="1">IF(V5COUNT(S2898:S2900)&lt;3,"",AVERAGE(S2898:S2900))</f>
        <v>#NAME?</v>
      </c>
      <c r="W2898" s="41" t="e">
        <f t="shared" ca="1" si="184"/>
        <v>#NAME?</v>
      </c>
      <c r="X2898" s="41" t="e">
        <f t="shared" ca="1" si="185"/>
        <v>#NAME?</v>
      </c>
      <c r="Y2898" s="44" t="e">
        <f t="shared" ca="1" si="186"/>
        <v>#NAME?</v>
      </c>
    </row>
    <row r="2899" spans="1:25" ht="60" hidden="1" x14ac:dyDescent="0.25">
      <c r="A2899" s="3" t="s">
        <v>4970</v>
      </c>
      <c r="B2899" s="4">
        <v>45513</v>
      </c>
      <c r="C2899" s="3"/>
      <c r="D2899" s="5" t="s">
        <v>1451</v>
      </c>
      <c r="E2899" s="3" t="s">
        <v>2145</v>
      </c>
      <c r="F2899" s="3">
        <v>0</v>
      </c>
      <c r="G2899" s="3">
        <v>0</v>
      </c>
      <c r="H2899" s="4">
        <v>43728</v>
      </c>
      <c r="I2899" s="3" t="s">
        <v>26</v>
      </c>
      <c r="J2899" s="3" t="s">
        <v>27</v>
      </c>
      <c r="K2899" s="3" t="s">
        <v>28</v>
      </c>
      <c r="L2899" s="5"/>
      <c r="M2899" s="5"/>
      <c r="N2899" s="3" t="e">
        <f>IF(L2899="Availability", 0, IF(AND(#REF!="Y", OR(F2899&gt;2,#REF!&gt; 0)), 1, 0))</f>
        <v>#REF!</v>
      </c>
      <c r="O2899" s="5"/>
      <c r="P2899" s="5"/>
      <c r="Q2899" s="5"/>
      <c r="R2899" s="10"/>
      <c r="S2899" s="3">
        <f>_xlfn.XLOOKUP(E2899,DelayData!C:C,DelayData!E:E,"Not Found")</f>
        <v>0</v>
      </c>
      <c r="T2899" s="3">
        <f>tbl_master[[#This Row],[Delay Mins]]</f>
        <v>0</v>
      </c>
      <c r="U2899" s="41">
        <f t="shared" si="183"/>
        <v>0</v>
      </c>
      <c r="V2899" s="41" t="e" cm="1">
        <f t="array" aca="1" ref="V2899" ca="1">IF(V5COUNT(S2899:S2901)&lt;3,"",AVERAGE(S2899:S2901))</f>
        <v>#NAME?</v>
      </c>
      <c r="W2899" s="41" t="e">
        <f t="shared" ca="1" si="184"/>
        <v>#NAME?</v>
      </c>
      <c r="X2899" s="41" t="e">
        <f t="shared" ca="1" si="185"/>
        <v>#NAME?</v>
      </c>
      <c r="Y2899" s="44" t="e">
        <f t="shared" ca="1" si="186"/>
        <v>#NAME?</v>
      </c>
    </row>
    <row r="2900" spans="1:25" ht="60" hidden="1" x14ac:dyDescent="0.25">
      <c r="A2900" s="3" t="s">
        <v>4971</v>
      </c>
      <c r="B2900" s="4">
        <v>45512</v>
      </c>
      <c r="C2900" s="3"/>
      <c r="D2900" s="5" t="s">
        <v>3800</v>
      </c>
      <c r="E2900" s="3" t="s">
        <v>128</v>
      </c>
      <c r="F2900" s="3">
        <v>3</v>
      </c>
      <c r="G2900" s="3">
        <v>3</v>
      </c>
      <c r="H2900" s="4">
        <v>43536</v>
      </c>
      <c r="I2900" s="3" t="s">
        <v>26</v>
      </c>
      <c r="J2900" s="3"/>
      <c r="K2900" s="3" t="s">
        <v>34</v>
      </c>
      <c r="L2900" s="5"/>
      <c r="M2900" s="5"/>
      <c r="N2900" s="3" t="e">
        <f>IF(L2900="Availability", 0, IF(AND(#REF!="Y", OR(F2900&gt;2,#REF!&gt; 0)), 1, 0))</f>
        <v>#REF!</v>
      </c>
      <c r="O2900" s="5"/>
      <c r="P2900" s="5"/>
      <c r="Q2900" s="5"/>
      <c r="R2900" s="10"/>
      <c r="S2900" s="3">
        <f>_xlfn.XLOOKUP(E2900,DelayData!C:C,DelayData!E:E,"Not Found")</f>
        <v>3</v>
      </c>
      <c r="T2900" s="3">
        <f>tbl_master[[#This Row],[Delay Mins]]</f>
        <v>3</v>
      </c>
      <c r="U2900" s="41">
        <f t="shared" si="183"/>
        <v>0</v>
      </c>
      <c r="V2900" s="41" t="e" cm="1">
        <f t="array" aca="1" ref="V2900" ca="1">IF(V5COUNT(S2900:S2902)&lt;3,"",AVERAGE(S2900:S2902))</f>
        <v>#NAME?</v>
      </c>
      <c r="W2900" s="41" t="e">
        <f t="shared" ca="1" si="184"/>
        <v>#NAME?</v>
      </c>
      <c r="X2900" s="41" t="e">
        <f t="shared" ca="1" si="185"/>
        <v>#NAME?</v>
      </c>
      <c r="Y2900" s="44" t="e">
        <f t="shared" ca="1" si="186"/>
        <v>#NAME?</v>
      </c>
    </row>
    <row r="2901" spans="1:25" ht="60" hidden="1" x14ac:dyDescent="0.25">
      <c r="A2901" s="3" t="s">
        <v>4972</v>
      </c>
      <c r="B2901" s="4">
        <v>45512</v>
      </c>
      <c r="C2901" s="3"/>
      <c r="D2901" s="5" t="s">
        <v>3800</v>
      </c>
      <c r="E2901" s="3" t="s">
        <v>1056</v>
      </c>
      <c r="F2901" s="3">
        <v>27</v>
      </c>
      <c r="G2901" s="3">
        <v>27</v>
      </c>
      <c r="H2901" s="4">
        <v>43536</v>
      </c>
      <c r="I2901" s="3" t="s">
        <v>26</v>
      </c>
      <c r="J2901" s="3" t="s">
        <v>361</v>
      </c>
      <c r="K2901" s="3" t="s">
        <v>28</v>
      </c>
      <c r="L2901" s="5"/>
      <c r="M2901" s="5"/>
      <c r="N2901" s="3" t="e">
        <f>IF(L2901="Availability", 0, IF(AND(#REF!="Y", OR(F2901&gt;2,#REF!&gt; 0)), 1, 0))</f>
        <v>#REF!</v>
      </c>
      <c r="O2901" s="5"/>
      <c r="P2901" s="5"/>
      <c r="Q2901" s="5"/>
      <c r="R2901" s="10"/>
      <c r="S2901" s="3">
        <f>_xlfn.XLOOKUP(E2901,DelayData!C:C,DelayData!E:E,"Not Found")</f>
        <v>5</v>
      </c>
      <c r="T2901" s="3">
        <f>tbl_master[[#This Row],[Delay Mins]]</f>
        <v>5</v>
      </c>
      <c r="U2901" s="41">
        <f t="shared" si="183"/>
        <v>3</v>
      </c>
      <c r="V2901" s="41" t="e" cm="1">
        <f t="array" aca="1" ref="V2901" ca="1">IF(V5COUNT(S2901:S2903)&lt;3,"",AVERAGE(S2901:S2903))</f>
        <v>#NAME?</v>
      </c>
      <c r="W2901" s="41" t="e">
        <f t="shared" ca="1" si="184"/>
        <v>#NAME?</v>
      </c>
      <c r="X2901" s="41" t="e">
        <f t="shared" ca="1" si="185"/>
        <v>#NAME?</v>
      </c>
      <c r="Y2901" s="44" t="e">
        <f t="shared" ca="1" si="186"/>
        <v>#NAME?</v>
      </c>
    </row>
    <row r="2902" spans="1:25" ht="75" hidden="1" x14ac:dyDescent="0.25">
      <c r="A2902" s="3" t="s">
        <v>4973</v>
      </c>
      <c r="B2902" s="4">
        <v>45512</v>
      </c>
      <c r="C2902" s="3"/>
      <c r="D2902" s="5" t="s">
        <v>4974</v>
      </c>
      <c r="E2902" s="3" t="s">
        <v>2850</v>
      </c>
      <c r="F2902" s="3">
        <v>6</v>
      </c>
      <c r="G2902" s="3">
        <v>10</v>
      </c>
      <c r="H2902" s="4">
        <v>43756</v>
      </c>
      <c r="I2902" s="3" t="s">
        <v>39</v>
      </c>
      <c r="J2902" s="3" t="s">
        <v>285</v>
      </c>
      <c r="K2902" s="3" t="s">
        <v>28</v>
      </c>
      <c r="L2902" s="5"/>
      <c r="M2902" s="5"/>
      <c r="N2902" s="3" t="e">
        <f>IF(L2902="Availability", 0, IF(AND(#REF!="Y", OR(F2902&gt;2,#REF!&gt; 0)), 1, 0))</f>
        <v>#REF!</v>
      </c>
      <c r="O2902" s="5"/>
      <c r="P2902" s="5"/>
      <c r="Q2902" s="5"/>
      <c r="R2902" s="10"/>
      <c r="S2902" s="3">
        <f>_xlfn.XLOOKUP(E2902,DelayData!C:C,DelayData!E:E,"Not Found")</f>
        <v>4</v>
      </c>
      <c r="T2902" s="3">
        <f>tbl_master[[#This Row],[Delay Mins]]</f>
        <v>4</v>
      </c>
      <c r="U2902" s="41">
        <f t="shared" si="183"/>
        <v>5</v>
      </c>
      <c r="V2902" s="41" t="e" cm="1">
        <f t="array" aca="1" ref="V2902" ca="1">IF(V5COUNT(S2902:S2904)&lt;3,"",AVERAGE(S2902:S2904))</f>
        <v>#NAME?</v>
      </c>
      <c r="W2902" s="41" t="e">
        <f t="shared" ca="1" si="184"/>
        <v>#NAME?</v>
      </c>
      <c r="X2902" s="41" t="e">
        <f t="shared" ca="1" si="185"/>
        <v>#NAME?</v>
      </c>
      <c r="Y2902" s="44" t="e">
        <f t="shared" ca="1" si="186"/>
        <v>#NAME?</v>
      </c>
    </row>
    <row r="2903" spans="1:25" ht="135" hidden="1" x14ac:dyDescent="0.25">
      <c r="A2903" s="3" t="s">
        <v>4975</v>
      </c>
      <c r="B2903" s="4">
        <v>45512</v>
      </c>
      <c r="C2903" s="3"/>
      <c r="D2903" s="5" t="s">
        <v>4976</v>
      </c>
      <c r="E2903" s="3" t="s">
        <v>971</v>
      </c>
      <c r="F2903" s="3">
        <v>0</v>
      </c>
      <c r="G2903" s="3">
        <v>0</v>
      </c>
      <c r="H2903" s="4">
        <v>43728</v>
      </c>
      <c r="I2903" s="3" t="s">
        <v>26</v>
      </c>
      <c r="J2903" s="3" t="s">
        <v>44</v>
      </c>
      <c r="K2903" s="3" t="s">
        <v>28</v>
      </c>
      <c r="L2903" s="5"/>
      <c r="M2903" s="5"/>
      <c r="N2903" s="3" t="e">
        <f>IF(L2903="Availability", 0, IF(AND(#REF!="Y", OR(F2903&gt;2,#REF!&gt; 0)), 1, 0))</f>
        <v>#REF!</v>
      </c>
      <c r="O2903" s="5"/>
      <c r="P2903" s="5"/>
      <c r="Q2903" s="5"/>
      <c r="R2903" s="10"/>
      <c r="S2903" s="3">
        <f>_xlfn.XLOOKUP(E2903,DelayData!C:C,DelayData!E:E,"Not Found")</f>
        <v>0</v>
      </c>
      <c r="T2903" s="3">
        <f>tbl_master[[#This Row],[Delay Mins]]</f>
        <v>0</v>
      </c>
      <c r="U2903" s="41">
        <f t="shared" si="183"/>
        <v>4</v>
      </c>
      <c r="V2903" s="41" t="e" cm="1">
        <f t="array" aca="1" ref="V2903" ca="1">IF(V5COUNT(S2903:S2905)&lt;3,"",AVERAGE(S2903:S2905))</f>
        <v>#NAME?</v>
      </c>
      <c r="W2903" s="41" t="e">
        <f t="shared" ca="1" si="184"/>
        <v>#NAME?</v>
      </c>
      <c r="X2903" s="41" t="e">
        <f t="shared" ca="1" si="185"/>
        <v>#NAME?</v>
      </c>
      <c r="Y2903" s="44" t="e">
        <f t="shared" ca="1" si="186"/>
        <v>#NAME?</v>
      </c>
    </row>
    <row r="2904" spans="1:25" ht="60" hidden="1" x14ac:dyDescent="0.25">
      <c r="A2904" s="3" t="s">
        <v>4977</v>
      </c>
      <c r="B2904" s="4">
        <v>45512</v>
      </c>
      <c r="C2904" s="3"/>
      <c r="D2904" s="5" t="s">
        <v>4090</v>
      </c>
      <c r="E2904" s="3" t="s">
        <v>150</v>
      </c>
      <c r="F2904" s="3">
        <v>2</v>
      </c>
      <c r="G2904" s="3">
        <v>2</v>
      </c>
      <c r="H2904" s="4">
        <v>43550</v>
      </c>
      <c r="I2904" s="3" t="s">
        <v>26</v>
      </c>
      <c r="J2904" s="3" t="s">
        <v>242</v>
      </c>
      <c r="K2904" s="3" t="s">
        <v>28</v>
      </c>
      <c r="L2904" s="5"/>
      <c r="M2904" s="5"/>
      <c r="N2904" s="3" t="e">
        <f>IF(L2904="Availability", 0, IF(AND(#REF!="Y", OR(F2904&gt;2,#REF!&gt; 0)), 1, 0))</f>
        <v>#REF!</v>
      </c>
      <c r="O2904" s="5"/>
      <c r="P2904" s="5"/>
      <c r="Q2904" s="5"/>
      <c r="R2904" s="10"/>
      <c r="S2904" s="3">
        <f>_xlfn.XLOOKUP(E2904,DelayData!C:C,DelayData!E:E,"Not Found")</f>
        <v>0</v>
      </c>
      <c r="T2904" s="3">
        <f>tbl_master[[#This Row],[Delay Mins]]</f>
        <v>0</v>
      </c>
      <c r="U2904" s="41">
        <f t="shared" si="183"/>
        <v>0</v>
      </c>
      <c r="V2904" s="41" t="e" cm="1">
        <f t="array" aca="1" ref="V2904" ca="1">IF(V5COUNT(S2904:S2906)&lt;3,"",AVERAGE(S2904:S2906))</f>
        <v>#NAME?</v>
      </c>
      <c r="W2904" s="41" t="e">
        <f t="shared" ca="1" si="184"/>
        <v>#NAME?</v>
      </c>
      <c r="X2904" s="41" t="e">
        <f t="shared" ca="1" si="185"/>
        <v>#NAME?</v>
      </c>
      <c r="Y2904" s="44" t="e">
        <f t="shared" ca="1" si="186"/>
        <v>#NAME?</v>
      </c>
    </row>
    <row r="2905" spans="1:25" ht="135" hidden="1" x14ac:dyDescent="0.25">
      <c r="A2905" s="3" t="s">
        <v>4978</v>
      </c>
      <c r="B2905" s="4">
        <v>45512</v>
      </c>
      <c r="C2905" s="3"/>
      <c r="D2905" s="5" t="s">
        <v>4979</v>
      </c>
      <c r="E2905" s="3" t="s">
        <v>70</v>
      </c>
      <c r="F2905" s="3">
        <v>0</v>
      </c>
      <c r="G2905" s="3">
        <v>33</v>
      </c>
      <c r="H2905" s="4">
        <v>43536</v>
      </c>
      <c r="I2905" s="3" t="s">
        <v>217</v>
      </c>
      <c r="J2905" s="3" t="s">
        <v>55</v>
      </c>
      <c r="K2905" s="3" t="s">
        <v>28</v>
      </c>
      <c r="L2905" s="5"/>
      <c r="M2905" s="5"/>
      <c r="N2905" s="3" t="e">
        <f>IF(L2905="Availability", 0, IF(AND(#REF!="Y", OR(F2905&gt;2,#REF!&gt; 0)), 1, 0))</f>
        <v>#REF!</v>
      </c>
      <c r="O2905" s="5"/>
      <c r="P2905" s="5"/>
      <c r="Q2905" s="5"/>
      <c r="R2905" s="10"/>
      <c r="S2905" s="3">
        <f>_xlfn.XLOOKUP(E2905,DelayData!C:C,DelayData!E:E,"Not Found")</f>
        <v>27</v>
      </c>
      <c r="T2905" s="3">
        <f>tbl_master[[#This Row],[Delay Mins]]</f>
        <v>27</v>
      </c>
      <c r="U2905" s="41">
        <f t="shared" si="183"/>
        <v>0</v>
      </c>
      <c r="V2905" s="41" t="e" cm="1">
        <f t="array" aca="1" ref="V2905" ca="1">IF(V5COUNT(S2905:S2907)&lt;3,"",AVERAGE(S2905:S2907))</f>
        <v>#NAME?</v>
      </c>
      <c r="W2905" s="41" t="e">
        <f t="shared" ca="1" si="184"/>
        <v>#NAME?</v>
      </c>
      <c r="X2905" s="41" t="e">
        <f t="shared" ca="1" si="185"/>
        <v>#NAME?</v>
      </c>
      <c r="Y2905" s="44" t="e">
        <f t="shared" ca="1" si="186"/>
        <v>#NAME?</v>
      </c>
    </row>
    <row r="2906" spans="1:25" ht="60" hidden="1" x14ac:dyDescent="0.25">
      <c r="A2906" s="3" t="s">
        <v>4980</v>
      </c>
      <c r="B2906" s="4">
        <v>45511</v>
      </c>
      <c r="C2906" s="3"/>
      <c r="D2906" s="5" t="s">
        <v>4090</v>
      </c>
      <c r="E2906" s="3" t="s">
        <v>150</v>
      </c>
      <c r="F2906" s="3">
        <v>2</v>
      </c>
      <c r="G2906" s="3">
        <v>2</v>
      </c>
      <c r="H2906" s="4">
        <v>43550</v>
      </c>
      <c r="I2906" s="3" t="s">
        <v>26</v>
      </c>
      <c r="J2906" s="3" t="s">
        <v>242</v>
      </c>
      <c r="K2906" s="3" t="s">
        <v>28</v>
      </c>
      <c r="L2906" s="5"/>
      <c r="M2906" s="5"/>
      <c r="N2906" s="3" t="e">
        <f>IF(L2906="Availability", 0, IF(AND(#REF!="Y", OR(F2906&gt;2,#REF!&gt; 0)), 1, 0))</f>
        <v>#REF!</v>
      </c>
      <c r="O2906" s="5"/>
      <c r="P2906" s="5"/>
      <c r="Q2906" s="5"/>
      <c r="R2906" s="10"/>
      <c r="S2906" s="3">
        <f>_xlfn.XLOOKUP(E2906,DelayData!C:C,DelayData!E:E,"Not Found")</f>
        <v>0</v>
      </c>
      <c r="T2906" s="3">
        <f>tbl_master[[#This Row],[Delay Mins]]</f>
        <v>0</v>
      </c>
      <c r="U2906" s="41">
        <f t="shared" si="183"/>
        <v>27</v>
      </c>
      <c r="V2906" s="41" t="e" cm="1">
        <f t="array" aca="1" ref="V2906" ca="1">IF(V5COUNT(S2906:S2908)&lt;3,"",AVERAGE(S2906:S2908))</f>
        <v>#NAME?</v>
      </c>
      <c r="W2906" s="41" t="e">
        <f t="shared" ca="1" si="184"/>
        <v>#NAME?</v>
      </c>
      <c r="X2906" s="41" t="e">
        <f t="shared" ca="1" si="185"/>
        <v>#NAME?</v>
      </c>
      <c r="Y2906" s="44" t="e">
        <f t="shared" ca="1" si="186"/>
        <v>#NAME?</v>
      </c>
    </row>
    <row r="2907" spans="1:25" ht="60" hidden="1" x14ac:dyDescent="0.25">
      <c r="A2907" s="3" t="s">
        <v>4981</v>
      </c>
      <c r="B2907" s="4">
        <v>45511</v>
      </c>
      <c r="C2907" s="3"/>
      <c r="D2907" s="5" t="s">
        <v>4946</v>
      </c>
      <c r="E2907" s="3" t="s">
        <v>2745</v>
      </c>
      <c r="F2907" s="3">
        <v>25</v>
      </c>
      <c r="G2907" s="3">
        <v>62</v>
      </c>
      <c r="H2907" s="4">
        <v>43812</v>
      </c>
      <c r="I2907" s="3" t="s">
        <v>39</v>
      </c>
      <c r="J2907" s="3" t="s">
        <v>541</v>
      </c>
      <c r="K2907" s="3" t="s">
        <v>28</v>
      </c>
      <c r="L2907" s="5"/>
      <c r="M2907" s="5"/>
      <c r="N2907" s="3" t="e">
        <f>IF(L2907="Availability", 0, IF(AND(#REF!="Y", OR(F2907&gt;2,#REF!&gt; 0)), 1, 0))</f>
        <v>#REF!</v>
      </c>
      <c r="O2907" s="5"/>
      <c r="P2907" s="5"/>
      <c r="Q2907" s="5"/>
      <c r="R2907" s="10"/>
      <c r="S2907" s="3">
        <f>_xlfn.XLOOKUP(E2907,DelayData!C:C,DelayData!E:E,"Not Found")</f>
        <v>189</v>
      </c>
      <c r="T2907" s="3">
        <f>tbl_master[[#This Row],[Delay Mins]]</f>
        <v>189</v>
      </c>
      <c r="U2907" s="41">
        <f t="shared" si="183"/>
        <v>0</v>
      </c>
      <c r="V2907" s="41" t="e" cm="1">
        <f t="array" aca="1" ref="V2907" ca="1">IF(V5COUNT(S2907:S2909)&lt;3,"",AVERAGE(S2907:S2909))</f>
        <v>#NAME?</v>
      </c>
      <c r="W2907" s="41" t="e">
        <f t="shared" ca="1" si="184"/>
        <v>#NAME?</v>
      </c>
      <c r="X2907" s="41" t="e">
        <f t="shared" ca="1" si="185"/>
        <v>#NAME?</v>
      </c>
      <c r="Y2907" s="44" t="e">
        <f t="shared" ca="1" si="186"/>
        <v>#NAME?</v>
      </c>
    </row>
    <row r="2908" spans="1:25" ht="60" hidden="1" x14ac:dyDescent="0.25">
      <c r="A2908" s="3" t="s">
        <v>4982</v>
      </c>
      <c r="B2908" s="4">
        <v>45511</v>
      </c>
      <c r="C2908" s="3"/>
      <c r="D2908" s="5" t="s">
        <v>1870</v>
      </c>
      <c r="E2908" s="3" t="s">
        <v>133</v>
      </c>
      <c r="F2908" s="3">
        <v>38</v>
      </c>
      <c r="G2908" s="3">
        <v>54</v>
      </c>
      <c r="H2908" s="4">
        <v>43735</v>
      </c>
      <c r="I2908" s="3" t="s">
        <v>54</v>
      </c>
      <c r="J2908" s="3" t="s">
        <v>55</v>
      </c>
      <c r="K2908" s="3" t="s">
        <v>28</v>
      </c>
      <c r="L2908" s="5"/>
      <c r="M2908" s="5"/>
      <c r="N2908" s="3" t="e">
        <f>IF(L2908="Availability", 0, IF(AND(#REF!="Y", OR(F2908&gt;2,#REF!&gt; 0)), 1, 0))</f>
        <v>#REF!</v>
      </c>
      <c r="O2908" s="5"/>
      <c r="P2908" s="5"/>
      <c r="Q2908" s="5"/>
      <c r="R2908" s="10"/>
      <c r="S2908" s="3">
        <f>_xlfn.XLOOKUP(E2908,DelayData!C:C,DelayData!E:E,"Not Found")</f>
        <v>101</v>
      </c>
      <c r="T2908" s="3">
        <f>tbl_master[[#This Row],[Delay Mins]]</f>
        <v>101</v>
      </c>
      <c r="U2908" s="41">
        <f t="shared" si="183"/>
        <v>189</v>
      </c>
      <c r="V2908" s="41" t="e" cm="1">
        <f t="array" aca="1" ref="V2908" ca="1">IF(V5COUNT(S2908:S2910)&lt;3,"",AVERAGE(S2908:S2910))</f>
        <v>#NAME?</v>
      </c>
      <c r="W2908" s="41" t="e">
        <f t="shared" ca="1" si="184"/>
        <v>#NAME?</v>
      </c>
      <c r="X2908" s="41" t="e">
        <f t="shared" ca="1" si="185"/>
        <v>#NAME?</v>
      </c>
      <c r="Y2908" s="44" t="e">
        <f t="shared" ca="1" si="186"/>
        <v>#NAME?</v>
      </c>
    </row>
    <row r="2909" spans="1:25" ht="60" hidden="1" x14ac:dyDescent="0.25">
      <c r="A2909" s="3" t="s">
        <v>4983</v>
      </c>
      <c r="B2909" s="4">
        <v>45510</v>
      </c>
      <c r="C2909" s="3"/>
      <c r="D2909" s="5" t="s">
        <v>3317</v>
      </c>
      <c r="E2909" s="3" t="s">
        <v>264</v>
      </c>
      <c r="F2909" s="3">
        <v>13</v>
      </c>
      <c r="G2909" s="3">
        <v>51</v>
      </c>
      <c r="H2909" s="4">
        <v>43808</v>
      </c>
      <c r="I2909" s="3" t="s">
        <v>39</v>
      </c>
      <c r="J2909" s="3" t="s">
        <v>170</v>
      </c>
      <c r="K2909" s="3" t="s">
        <v>28</v>
      </c>
      <c r="L2909" s="5"/>
      <c r="M2909" s="5"/>
      <c r="N2909" s="3" t="e">
        <f>IF(L2909="Availability", 0, IF(AND(#REF!="Y", OR(F2909&gt;2,#REF!&gt; 0)), 1, 0))</f>
        <v>#REF!</v>
      </c>
      <c r="O2909" s="5"/>
      <c r="P2909" s="5"/>
      <c r="Q2909" s="5"/>
      <c r="R2909" s="10"/>
      <c r="S2909" s="3">
        <f>_xlfn.XLOOKUP(E2909,DelayData!C:C,DelayData!E:E,"Not Found")</f>
        <v>24</v>
      </c>
      <c r="T2909" s="3">
        <f>tbl_master[[#This Row],[Delay Mins]]</f>
        <v>24</v>
      </c>
      <c r="U2909" s="41">
        <f t="shared" si="183"/>
        <v>101</v>
      </c>
      <c r="V2909" s="41" t="e" cm="1">
        <f t="array" aca="1" ref="V2909" ca="1">IF(V5COUNT(S2909:S2911)&lt;3,"",AVERAGE(S2909:S2911))</f>
        <v>#NAME?</v>
      </c>
      <c r="W2909" s="41" t="e">
        <f t="shared" ca="1" si="184"/>
        <v>#NAME?</v>
      </c>
      <c r="X2909" s="41" t="e">
        <f t="shared" ca="1" si="185"/>
        <v>#NAME?</v>
      </c>
      <c r="Y2909" s="44" t="e">
        <f t="shared" ca="1" si="186"/>
        <v>#NAME?</v>
      </c>
    </row>
    <row r="2910" spans="1:25" ht="60" hidden="1" x14ac:dyDescent="0.25">
      <c r="A2910" s="3" t="s">
        <v>4984</v>
      </c>
      <c r="B2910" s="4">
        <v>45510</v>
      </c>
      <c r="C2910" s="3"/>
      <c r="D2910" s="5" t="s">
        <v>3800</v>
      </c>
      <c r="E2910" s="3" t="s">
        <v>150</v>
      </c>
      <c r="F2910" s="3">
        <v>3</v>
      </c>
      <c r="G2910" s="3">
        <v>3</v>
      </c>
      <c r="H2910" s="4">
        <v>43545</v>
      </c>
      <c r="I2910" s="3" t="s">
        <v>26</v>
      </c>
      <c r="J2910" s="3"/>
      <c r="K2910" s="3" t="s">
        <v>424</v>
      </c>
      <c r="L2910" s="5"/>
      <c r="M2910" s="5"/>
      <c r="N2910" s="3" t="e">
        <f>IF(L2910="Availability", 0, IF(AND(#REF!="Y", OR(F2910&gt;2,#REF!&gt; 0)), 1, 0))</f>
        <v>#REF!</v>
      </c>
      <c r="O2910" s="5"/>
      <c r="P2910" s="5"/>
      <c r="Q2910" s="5"/>
      <c r="R2910" s="10"/>
      <c r="S2910" s="3">
        <f>_xlfn.XLOOKUP(E2910,DelayData!C:C,DelayData!E:E,"Not Found")</f>
        <v>0</v>
      </c>
      <c r="T2910" s="3">
        <f>tbl_master[[#This Row],[Delay Mins]]</f>
        <v>0</v>
      </c>
      <c r="U2910" s="41">
        <f t="shared" si="183"/>
        <v>24</v>
      </c>
      <c r="V2910" s="41" t="e" cm="1">
        <f t="array" aca="1" ref="V2910" ca="1">IF(V5COUNT(S2910:S2912)&lt;3,"",AVERAGE(S2910:S2912))</f>
        <v>#NAME?</v>
      </c>
      <c r="W2910" s="41" t="e">
        <f t="shared" ca="1" si="184"/>
        <v>#NAME?</v>
      </c>
      <c r="X2910" s="41" t="e">
        <f t="shared" ca="1" si="185"/>
        <v>#NAME?</v>
      </c>
      <c r="Y2910" s="44" t="e">
        <f t="shared" ca="1" si="186"/>
        <v>#NAME?</v>
      </c>
    </row>
    <row r="2911" spans="1:25" ht="60" hidden="1" x14ac:dyDescent="0.25">
      <c r="A2911" s="3" t="s">
        <v>4985</v>
      </c>
      <c r="B2911" s="4">
        <v>45510</v>
      </c>
      <c r="C2911" s="3"/>
      <c r="D2911" s="5" t="s">
        <v>3800</v>
      </c>
      <c r="E2911" s="3" t="s">
        <v>1751</v>
      </c>
      <c r="F2911" s="3">
        <v>3</v>
      </c>
      <c r="G2911" s="3">
        <v>3</v>
      </c>
      <c r="H2911" s="4">
        <v>43545</v>
      </c>
      <c r="I2911" s="3" t="s">
        <v>26</v>
      </c>
      <c r="J2911" s="3"/>
      <c r="K2911" s="3" t="s">
        <v>424</v>
      </c>
      <c r="L2911" s="5"/>
      <c r="M2911" s="5"/>
      <c r="N2911" s="3" t="e">
        <f>IF(L2911="Availability", 0, IF(AND(#REF!="Y", OR(F2911&gt;2,#REF!&gt; 0)), 1, 0))</f>
        <v>#REF!</v>
      </c>
      <c r="O2911" s="5"/>
      <c r="P2911" s="5"/>
      <c r="Q2911" s="5"/>
      <c r="R2911" s="10"/>
      <c r="S2911" s="3">
        <f>_xlfn.XLOOKUP(E2911,DelayData!C:C,DelayData!E:E,"Not Found")</f>
        <v>0</v>
      </c>
      <c r="T2911" s="3">
        <f>tbl_master[[#This Row],[Delay Mins]]</f>
        <v>0</v>
      </c>
      <c r="U2911" s="41">
        <f t="shared" si="183"/>
        <v>0</v>
      </c>
      <c r="V2911" s="41" t="e" cm="1">
        <f t="array" aca="1" ref="V2911" ca="1">IF(V5COUNT(S2911:S2913)&lt;3,"",AVERAGE(S2911:S2913))</f>
        <v>#NAME?</v>
      </c>
      <c r="W2911" s="41" t="e">
        <f t="shared" ca="1" si="184"/>
        <v>#NAME?</v>
      </c>
      <c r="X2911" s="41" t="e">
        <f t="shared" ca="1" si="185"/>
        <v>#NAME?</v>
      </c>
      <c r="Y2911" s="44" t="e">
        <f t="shared" ca="1" si="186"/>
        <v>#NAME?</v>
      </c>
    </row>
    <row r="2912" spans="1:25" ht="60" hidden="1" x14ac:dyDescent="0.25">
      <c r="A2912" s="3" t="s">
        <v>4986</v>
      </c>
      <c r="B2912" s="4">
        <v>45510</v>
      </c>
      <c r="C2912" s="3"/>
      <c r="D2912" s="5" t="s">
        <v>4056</v>
      </c>
      <c r="E2912" s="3" t="s">
        <v>756</v>
      </c>
      <c r="F2912" s="3">
        <v>15</v>
      </c>
      <c r="G2912" s="3">
        <v>15</v>
      </c>
      <c r="H2912" s="4">
        <v>43545</v>
      </c>
      <c r="I2912" s="3" t="s">
        <v>26</v>
      </c>
      <c r="J2912" s="3" t="s">
        <v>242</v>
      </c>
      <c r="K2912" s="3" t="s">
        <v>28</v>
      </c>
      <c r="L2912" s="5"/>
      <c r="M2912" s="5"/>
      <c r="N2912" s="3" t="e">
        <f>IF(L2912="Availability", 0, IF(AND(#REF!="Y", OR(F2912&gt;2,#REF!&gt; 0)), 1, 0))</f>
        <v>#REF!</v>
      </c>
      <c r="O2912" s="5"/>
      <c r="P2912" s="5"/>
      <c r="Q2912" s="5"/>
      <c r="R2912" s="10"/>
      <c r="S2912" s="3">
        <f>_xlfn.XLOOKUP(E2912,DelayData!C:C,DelayData!E:E,"Not Found")</f>
        <v>0</v>
      </c>
      <c r="T2912" s="3">
        <f>tbl_master[[#This Row],[Delay Mins]]</f>
        <v>0</v>
      </c>
      <c r="U2912" s="41">
        <f t="shared" si="183"/>
        <v>0</v>
      </c>
      <c r="V2912" s="41" t="e" cm="1">
        <f t="array" aca="1" ref="V2912" ca="1">IF(V5COUNT(S2912:S2914)&lt;3,"",AVERAGE(S2912:S2914))</f>
        <v>#NAME?</v>
      </c>
      <c r="W2912" s="41" t="e">
        <f t="shared" ca="1" si="184"/>
        <v>#NAME?</v>
      </c>
      <c r="X2912" s="41" t="e">
        <f t="shared" ca="1" si="185"/>
        <v>#NAME?</v>
      </c>
      <c r="Y2912" s="44" t="e">
        <f t="shared" ca="1" si="186"/>
        <v>#NAME?</v>
      </c>
    </row>
    <row r="2913" spans="1:25" ht="60" hidden="1" x14ac:dyDescent="0.25">
      <c r="A2913" s="3" t="s">
        <v>4987</v>
      </c>
      <c r="B2913" s="4">
        <v>45510</v>
      </c>
      <c r="C2913" s="3"/>
      <c r="D2913" s="5" t="s">
        <v>3889</v>
      </c>
      <c r="E2913" s="3" t="s">
        <v>3056</v>
      </c>
      <c r="F2913" s="3">
        <v>0</v>
      </c>
      <c r="G2913" s="3">
        <v>0</v>
      </c>
      <c r="H2913" s="4">
        <v>43808</v>
      </c>
      <c r="I2913" s="3" t="s">
        <v>39</v>
      </c>
      <c r="J2913" s="3" t="s">
        <v>129</v>
      </c>
      <c r="K2913" s="3" t="s">
        <v>28</v>
      </c>
      <c r="L2913" s="5"/>
      <c r="M2913" s="5"/>
      <c r="N2913" s="3" t="e">
        <f>IF(L2913="Availability", 0, IF(AND(#REF!="Y", OR(F2913&gt;2,#REF!&gt; 0)), 1, 0))</f>
        <v>#REF!</v>
      </c>
      <c r="O2913" s="5"/>
      <c r="P2913" s="5"/>
      <c r="Q2913" s="5"/>
      <c r="R2913" s="10"/>
      <c r="S2913" s="3">
        <f>_xlfn.XLOOKUP(E2913,DelayData!C:C,DelayData!E:E,"Not Found")</f>
        <v>0</v>
      </c>
      <c r="T2913" s="3">
        <f>tbl_master[[#This Row],[Delay Mins]]</f>
        <v>0</v>
      </c>
      <c r="U2913" s="41">
        <f t="shared" si="183"/>
        <v>0</v>
      </c>
      <c r="V2913" s="41" t="e" cm="1">
        <f t="array" aca="1" ref="V2913" ca="1">IF(V5COUNT(S2913:S2915)&lt;3,"",AVERAGE(S2913:S2915))</f>
        <v>#NAME?</v>
      </c>
      <c r="W2913" s="41" t="e">
        <f t="shared" ca="1" si="184"/>
        <v>#NAME?</v>
      </c>
      <c r="X2913" s="41" t="e">
        <f t="shared" ca="1" si="185"/>
        <v>#NAME?</v>
      </c>
      <c r="Y2913" s="44" t="e">
        <f t="shared" ca="1" si="186"/>
        <v>#NAME?</v>
      </c>
    </row>
    <row r="2914" spans="1:25" ht="60" hidden="1" x14ac:dyDescent="0.25">
      <c r="A2914" s="3" t="s">
        <v>4988</v>
      </c>
      <c r="B2914" s="4">
        <v>45509</v>
      </c>
      <c r="C2914" s="3"/>
      <c r="D2914" s="5" t="s">
        <v>231</v>
      </c>
      <c r="E2914" s="3" t="s">
        <v>128</v>
      </c>
      <c r="F2914" s="3">
        <v>16</v>
      </c>
      <c r="G2914" s="3">
        <v>60</v>
      </c>
      <c r="H2914" s="4">
        <v>43578</v>
      </c>
      <c r="I2914" s="3" t="s">
        <v>26</v>
      </c>
      <c r="J2914" s="3" t="s">
        <v>361</v>
      </c>
      <c r="K2914" s="3" t="s">
        <v>28</v>
      </c>
      <c r="L2914" s="5"/>
      <c r="M2914" s="5"/>
      <c r="N2914" s="3" t="e">
        <f>IF(L2914="Availability", 0, IF(AND(#REF!="Y", OR(F2914&gt;2,#REF!&gt; 0)), 1, 0))</f>
        <v>#REF!</v>
      </c>
      <c r="O2914" s="5"/>
      <c r="P2914" s="5"/>
      <c r="Q2914" s="5"/>
      <c r="R2914" s="10"/>
      <c r="S2914" s="3">
        <f>_xlfn.XLOOKUP(E2914,DelayData!C:C,DelayData!E:E,"Not Found")</f>
        <v>3</v>
      </c>
      <c r="T2914" s="3">
        <f>tbl_master[[#This Row],[Delay Mins]]</f>
        <v>3</v>
      </c>
      <c r="U2914" s="41">
        <f t="shared" si="183"/>
        <v>0</v>
      </c>
      <c r="V2914" s="41" t="e" cm="1">
        <f t="array" aca="1" ref="V2914" ca="1">IF(V5COUNT(S2914:S2916)&lt;3,"",AVERAGE(S2914:S2916))</f>
        <v>#NAME?</v>
      </c>
      <c r="W2914" s="41" t="e">
        <f t="shared" ca="1" si="184"/>
        <v>#NAME?</v>
      </c>
      <c r="X2914" s="41" t="e">
        <f t="shared" ca="1" si="185"/>
        <v>#NAME?</v>
      </c>
      <c r="Y2914" s="44" t="e">
        <f t="shared" ca="1" si="186"/>
        <v>#NAME?</v>
      </c>
    </row>
    <row r="2915" spans="1:25" ht="60" hidden="1" x14ac:dyDescent="0.25">
      <c r="A2915" s="3" t="s">
        <v>4989</v>
      </c>
      <c r="B2915" s="4">
        <v>45509</v>
      </c>
      <c r="C2915" s="3"/>
      <c r="D2915" s="5" t="s">
        <v>4056</v>
      </c>
      <c r="E2915" s="3" t="s">
        <v>87</v>
      </c>
      <c r="F2915" s="3">
        <v>3</v>
      </c>
      <c r="G2915" s="3">
        <v>3</v>
      </c>
      <c r="H2915" s="4">
        <v>43550</v>
      </c>
      <c r="I2915" s="3" t="s">
        <v>26</v>
      </c>
      <c r="J2915" s="3" t="s">
        <v>242</v>
      </c>
      <c r="K2915" s="3" t="s">
        <v>28</v>
      </c>
      <c r="L2915" s="5"/>
      <c r="M2915" s="5"/>
      <c r="N2915" s="3" t="e">
        <f>IF(L2915="Availability", 0, IF(AND(#REF!="Y", OR(F2915&gt;2,#REF!&gt; 0)), 1, 0))</f>
        <v>#REF!</v>
      </c>
      <c r="O2915" s="5"/>
      <c r="P2915" s="5"/>
      <c r="Q2915" s="5"/>
      <c r="R2915" s="10"/>
      <c r="S2915" s="3">
        <f>_xlfn.XLOOKUP(E2915,DelayData!C:C,DelayData!E:E,"Not Found")</f>
        <v>0</v>
      </c>
      <c r="T2915" s="3">
        <f>tbl_master[[#This Row],[Delay Mins]]</f>
        <v>0</v>
      </c>
      <c r="U2915" s="41">
        <f t="shared" si="183"/>
        <v>3</v>
      </c>
      <c r="V2915" s="41" t="e" cm="1">
        <f t="array" aca="1" ref="V2915" ca="1">IF(V5COUNT(S2915:S2917)&lt;3,"",AVERAGE(S2915:S2917))</f>
        <v>#NAME?</v>
      </c>
      <c r="W2915" s="41" t="e">
        <f t="shared" ca="1" si="184"/>
        <v>#NAME?</v>
      </c>
      <c r="X2915" s="41" t="e">
        <f t="shared" ca="1" si="185"/>
        <v>#NAME?</v>
      </c>
      <c r="Y2915" s="44" t="e">
        <f t="shared" ca="1" si="186"/>
        <v>#NAME?</v>
      </c>
    </row>
    <row r="2916" spans="1:25" ht="60" hidden="1" x14ac:dyDescent="0.25">
      <c r="A2916" s="3" t="s">
        <v>4990</v>
      </c>
      <c r="B2916" s="4">
        <v>45509</v>
      </c>
      <c r="C2916" s="3"/>
      <c r="D2916" s="5" t="s">
        <v>3947</v>
      </c>
      <c r="E2916" s="3" t="s">
        <v>177</v>
      </c>
      <c r="F2916" s="3">
        <v>27</v>
      </c>
      <c r="G2916" s="3">
        <v>27</v>
      </c>
      <c r="H2916" s="4">
        <v>44055</v>
      </c>
      <c r="I2916" s="3" t="s">
        <v>178</v>
      </c>
      <c r="J2916" s="3" t="s">
        <v>55</v>
      </c>
      <c r="K2916" s="3" t="s">
        <v>28</v>
      </c>
      <c r="L2916" s="5"/>
      <c r="M2916" s="5"/>
      <c r="N2916" s="3" t="e">
        <f>IF(L2916="Availability", 0, IF(AND(#REF!="Y", OR(F2916&gt;2,#REF!&gt; 0)), 1, 0))</f>
        <v>#REF!</v>
      </c>
      <c r="O2916" s="5"/>
      <c r="P2916" s="5"/>
      <c r="Q2916" s="5"/>
      <c r="R2916" s="10"/>
      <c r="S2916" s="3">
        <f>_xlfn.XLOOKUP(E2916,DelayData!C:C,DelayData!E:E,"Not Found")</f>
        <v>8</v>
      </c>
      <c r="T2916" s="3">
        <f>tbl_master[[#This Row],[Delay Mins]]</f>
        <v>8</v>
      </c>
      <c r="U2916" s="41">
        <f t="shared" si="183"/>
        <v>0</v>
      </c>
      <c r="V2916" s="41" t="e" cm="1">
        <f t="array" aca="1" ref="V2916" ca="1">IF(V5COUNT(S2916:S2918)&lt;3,"",AVERAGE(S2916:S2918))</f>
        <v>#NAME?</v>
      </c>
      <c r="W2916" s="41" t="e">
        <f t="shared" ca="1" si="184"/>
        <v>#NAME?</v>
      </c>
      <c r="X2916" s="41" t="e">
        <f t="shared" ca="1" si="185"/>
        <v>#NAME?</v>
      </c>
      <c r="Y2916" s="44" t="e">
        <f t="shared" ca="1" si="186"/>
        <v>#NAME?</v>
      </c>
    </row>
    <row r="2917" spans="1:25" ht="75" hidden="1" x14ac:dyDescent="0.25">
      <c r="A2917" s="3" t="s">
        <v>4991</v>
      </c>
      <c r="B2917" s="4">
        <v>45508</v>
      </c>
      <c r="C2917" s="3"/>
      <c r="D2917" s="5" t="s">
        <v>4317</v>
      </c>
      <c r="E2917" s="3" t="s">
        <v>207</v>
      </c>
      <c r="F2917" s="3">
        <v>0</v>
      </c>
      <c r="G2917" s="3">
        <v>0</v>
      </c>
      <c r="H2917" s="4">
        <v>43943</v>
      </c>
      <c r="I2917" s="3" t="s">
        <v>39</v>
      </c>
      <c r="J2917" s="3"/>
      <c r="K2917" s="3" t="s">
        <v>34</v>
      </c>
      <c r="L2917" s="5"/>
      <c r="M2917" s="5"/>
      <c r="N2917" s="3" t="e">
        <f>IF(L2917="Availability", 0, IF(AND(#REF!="Y", OR(F2917&gt;2,#REF!&gt; 0)), 1, 0))</f>
        <v>#REF!</v>
      </c>
      <c r="O2917" s="5"/>
      <c r="P2917" s="5"/>
      <c r="Q2917" s="5"/>
      <c r="R2917" s="10"/>
      <c r="S2917" s="3">
        <f>_xlfn.XLOOKUP(E2917,DelayData!C:C,DelayData!E:E,"Not Found")</f>
        <v>0</v>
      </c>
      <c r="T2917" s="3">
        <f>tbl_master[[#This Row],[Delay Mins]]</f>
        <v>0</v>
      </c>
      <c r="U2917" s="41">
        <f t="shared" si="183"/>
        <v>8</v>
      </c>
      <c r="V2917" s="41" t="e" cm="1">
        <f t="array" aca="1" ref="V2917" ca="1">IF(V5COUNT(S2917:S2919)&lt;3,"",AVERAGE(S2917:S2919))</f>
        <v>#NAME?</v>
      </c>
      <c r="W2917" s="41" t="e">
        <f t="shared" ca="1" si="184"/>
        <v>#NAME?</v>
      </c>
      <c r="X2917" s="41" t="e">
        <f t="shared" ca="1" si="185"/>
        <v>#NAME?</v>
      </c>
      <c r="Y2917" s="44" t="e">
        <f t="shared" ca="1" si="186"/>
        <v>#NAME?</v>
      </c>
    </row>
    <row r="2918" spans="1:25" ht="30" hidden="1" x14ac:dyDescent="0.25">
      <c r="A2918" s="3" t="s">
        <v>4992</v>
      </c>
      <c r="B2918" s="4">
        <v>45508</v>
      </c>
      <c r="C2918" s="3"/>
      <c r="D2918" s="5"/>
      <c r="E2918" s="3" t="s">
        <v>264</v>
      </c>
      <c r="F2918" s="3">
        <v>3</v>
      </c>
      <c r="G2918" s="3">
        <v>3</v>
      </c>
      <c r="H2918" s="3"/>
      <c r="I2918" s="3" t="s">
        <v>119</v>
      </c>
      <c r="J2918" s="3" t="s">
        <v>588</v>
      </c>
      <c r="K2918" s="3" t="s">
        <v>28</v>
      </c>
      <c r="L2918" s="5"/>
      <c r="M2918" s="5"/>
      <c r="N2918" s="3" t="e">
        <f>IF(L2918="Availability", 0, IF(AND(#REF!="Y", OR(F2918&gt;2,#REF!&gt; 0)), 1, 0))</f>
        <v>#REF!</v>
      </c>
      <c r="O2918" s="5"/>
      <c r="P2918" s="5"/>
      <c r="Q2918" s="5"/>
      <c r="R2918" s="10"/>
      <c r="S2918" s="3">
        <f>_xlfn.XLOOKUP(E2918,DelayData!C:C,DelayData!E:E,"Not Found")</f>
        <v>24</v>
      </c>
      <c r="T2918" s="3">
        <f>tbl_master[[#This Row],[Delay Mins]]</f>
        <v>24</v>
      </c>
      <c r="U2918" s="41">
        <f t="shared" si="183"/>
        <v>0</v>
      </c>
      <c r="V2918" s="41" t="e" cm="1">
        <f t="array" aca="1" ref="V2918" ca="1">IF(V5COUNT(S2918:S2920)&lt;3,"",AVERAGE(S2918:S2920))</f>
        <v>#NAME?</v>
      </c>
      <c r="W2918" s="41" t="e">
        <f t="shared" ca="1" si="184"/>
        <v>#NAME?</v>
      </c>
      <c r="X2918" s="41" t="e">
        <f t="shared" ca="1" si="185"/>
        <v>#NAME?</v>
      </c>
      <c r="Y2918" s="44" t="e">
        <f t="shared" ca="1" si="186"/>
        <v>#NAME?</v>
      </c>
    </row>
    <row r="2919" spans="1:25" ht="60" hidden="1" x14ac:dyDescent="0.25">
      <c r="A2919" s="3" t="s">
        <v>4993</v>
      </c>
      <c r="B2919" s="4">
        <v>45508</v>
      </c>
      <c r="C2919" s="3"/>
      <c r="D2919" s="5" t="s">
        <v>3920</v>
      </c>
      <c r="E2919" s="3" t="s">
        <v>99</v>
      </c>
      <c r="F2919" s="3">
        <v>0</v>
      </c>
      <c r="G2919" s="3">
        <v>3</v>
      </c>
      <c r="H2919" s="4">
        <v>43943</v>
      </c>
      <c r="I2919" s="3" t="s">
        <v>39</v>
      </c>
      <c r="J2919" s="3" t="s">
        <v>44</v>
      </c>
      <c r="K2919" s="3" t="s">
        <v>28</v>
      </c>
      <c r="L2919" s="5"/>
      <c r="M2919" s="5"/>
      <c r="N2919" s="3" t="e">
        <f>IF(L2919="Availability", 0, IF(AND(#REF!="Y", OR(F2919&gt;2,#REF!&gt; 0)), 1, 0))</f>
        <v>#REF!</v>
      </c>
      <c r="O2919" s="5"/>
      <c r="P2919" s="5"/>
      <c r="Q2919" s="5"/>
      <c r="R2919" s="10"/>
      <c r="S2919" s="3">
        <f>_xlfn.XLOOKUP(E2919,DelayData!C:C,DelayData!E:E,"Not Found")</f>
        <v>12</v>
      </c>
      <c r="T2919" s="3">
        <f>tbl_master[[#This Row],[Delay Mins]]</f>
        <v>12</v>
      </c>
      <c r="U2919" s="41">
        <f t="shared" si="183"/>
        <v>24</v>
      </c>
      <c r="V2919" s="41" t="e" cm="1">
        <f t="array" aca="1" ref="V2919" ca="1">IF(V5COUNT(S2919:S2921)&lt;3,"",AVERAGE(S2919:S2921))</f>
        <v>#NAME?</v>
      </c>
      <c r="W2919" s="41" t="e">
        <f t="shared" ca="1" si="184"/>
        <v>#NAME?</v>
      </c>
      <c r="X2919" s="41" t="e">
        <f t="shared" ca="1" si="185"/>
        <v>#NAME?</v>
      </c>
      <c r="Y2919" s="44" t="e">
        <f t="shared" ca="1" si="186"/>
        <v>#NAME?</v>
      </c>
    </row>
    <row r="2920" spans="1:25" ht="30" hidden="1" x14ac:dyDescent="0.25">
      <c r="A2920" s="3" t="s">
        <v>4994</v>
      </c>
      <c r="B2920" s="4">
        <v>45508</v>
      </c>
      <c r="C2920" s="3"/>
      <c r="D2920" s="5"/>
      <c r="E2920" s="3" t="s">
        <v>48</v>
      </c>
      <c r="F2920" s="3">
        <v>20</v>
      </c>
      <c r="G2920" s="3">
        <v>41</v>
      </c>
      <c r="H2920" s="3"/>
      <c r="I2920" s="3" t="s">
        <v>119</v>
      </c>
      <c r="J2920" s="3" t="s">
        <v>163</v>
      </c>
      <c r="K2920" s="3" t="s">
        <v>28</v>
      </c>
      <c r="L2920" s="5"/>
      <c r="M2920" s="5"/>
      <c r="N2920" s="3" t="e">
        <f>IF(L2920="Availability", 0, IF(AND(#REF!="Y", OR(F2920&gt;2,#REF!&gt; 0)), 1, 0))</f>
        <v>#REF!</v>
      </c>
      <c r="O2920" s="5"/>
      <c r="P2920" s="5"/>
      <c r="Q2920" s="5"/>
      <c r="R2920" s="10"/>
      <c r="S2920" s="3">
        <f>_xlfn.XLOOKUP(E2920,DelayData!C:C,DelayData!E:E,"Not Found")</f>
        <v>0</v>
      </c>
      <c r="T2920" s="3">
        <f>tbl_master[[#This Row],[Delay Mins]]</f>
        <v>0</v>
      </c>
      <c r="U2920" s="41">
        <f t="shared" si="183"/>
        <v>12</v>
      </c>
      <c r="V2920" s="41" t="e" cm="1">
        <f t="array" aca="1" ref="V2920" ca="1">IF(V5COUNT(S2920:S2922)&lt;3,"",AVERAGE(S2920:S2922))</f>
        <v>#NAME?</v>
      </c>
      <c r="W2920" s="41" t="e">
        <f t="shared" ca="1" si="184"/>
        <v>#NAME?</v>
      </c>
      <c r="X2920" s="41" t="e">
        <f t="shared" ca="1" si="185"/>
        <v>#NAME?</v>
      </c>
      <c r="Y2920" s="44" t="e">
        <f t="shared" ca="1" si="186"/>
        <v>#NAME?</v>
      </c>
    </row>
    <row r="2921" spans="1:25" ht="45" hidden="1" x14ac:dyDescent="0.25">
      <c r="A2921" s="3" t="s">
        <v>4995</v>
      </c>
      <c r="B2921" s="4">
        <v>45508</v>
      </c>
      <c r="C2921" s="3"/>
      <c r="D2921" s="5" t="s">
        <v>4996</v>
      </c>
      <c r="E2921" s="3" t="s">
        <v>87</v>
      </c>
      <c r="F2921" s="3">
        <v>3</v>
      </c>
      <c r="G2921" s="3">
        <v>3</v>
      </c>
      <c r="H2921" s="4">
        <v>43532</v>
      </c>
      <c r="I2921" s="3" t="s">
        <v>26</v>
      </c>
      <c r="J2921" s="3" t="s">
        <v>44</v>
      </c>
      <c r="K2921" s="3" t="s">
        <v>28</v>
      </c>
      <c r="L2921" s="5"/>
      <c r="M2921" s="5"/>
      <c r="N2921" s="3" t="e">
        <f>IF(L2921="Availability", 0, IF(AND(#REF!="Y", OR(F2921&gt;2,#REF!&gt; 0)), 1, 0))</f>
        <v>#REF!</v>
      </c>
      <c r="O2921" s="5"/>
      <c r="P2921" s="5"/>
      <c r="Q2921" s="5"/>
      <c r="R2921" s="10"/>
      <c r="S2921" s="3">
        <f>_xlfn.XLOOKUP(E2921,DelayData!C:C,DelayData!E:E,"Not Found")</f>
        <v>0</v>
      </c>
      <c r="T2921" s="3">
        <f>tbl_master[[#This Row],[Delay Mins]]</f>
        <v>0</v>
      </c>
      <c r="U2921" s="41">
        <f t="shared" si="183"/>
        <v>0</v>
      </c>
      <c r="V2921" s="41" t="e" cm="1">
        <f t="array" aca="1" ref="V2921" ca="1">IF(V5COUNT(S2921:S2923)&lt;3,"",AVERAGE(S2921:S2923))</f>
        <v>#NAME?</v>
      </c>
      <c r="W2921" s="41" t="e">
        <f t="shared" ca="1" si="184"/>
        <v>#NAME?</v>
      </c>
      <c r="X2921" s="41" t="e">
        <f t="shared" ca="1" si="185"/>
        <v>#NAME?</v>
      </c>
      <c r="Y2921" s="44" t="e">
        <f t="shared" ca="1" si="186"/>
        <v>#NAME?</v>
      </c>
    </row>
    <row r="2922" spans="1:25" ht="45" hidden="1" x14ac:dyDescent="0.25">
      <c r="A2922" s="3" t="s">
        <v>4997</v>
      </c>
      <c r="B2922" s="4">
        <v>45507</v>
      </c>
      <c r="C2922" s="3"/>
      <c r="D2922" s="5" t="s">
        <v>4998</v>
      </c>
      <c r="E2922" s="3" t="s">
        <v>4999</v>
      </c>
      <c r="F2922" s="3">
        <v>64</v>
      </c>
      <c r="G2922" s="3">
        <v>88</v>
      </c>
      <c r="H2922" s="4">
        <v>43908</v>
      </c>
      <c r="I2922" s="3" t="s">
        <v>39</v>
      </c>
      <c r="J2922" s="3" t="s">
        <v>541</v>
      </c>
      <c r="K2922" s="3" t="s">
        <v>28</v>
      </c>
      <c r="L2922" s="5"/>
      <c r="M2922" s="5"/>
      <c r="N2922" s="3" t="e">
        <f>IF(L2922="Availability", 0, IF(AND(#REF!="Y", OR(F2922&gt;2,#REF!&gt; 0)), 1, 0))</f>
        <v>#REF!</v>
      </c>
      <c r="O2922" s="5"/>
      <c r="P2922" s="5"/>
      <c r="Q2922" s="5"/>
      <c r="R2922" s="10"/>
      <c r="S2922" s="3">
        <f>_xlfn.XLOOKUP(E2922,DelayData!C:C,DelayData!E:E,"Not Found")</f>
        <v>24</v>
      </c>
      <c r="T2922" s="3">
        <f>tbl_master[[#This Row],[Delay Mins]]</f>
        <v>24</v>
      </c>
      <c r="U2922" s="41">
        <f t="shared" si="183"/>
        <v>0</v>
      </c>
      <c r="V2922" s="41" t="e" cm="1">
        <f t="array" aca="1" ref="V2922" ca="1">IF(V5COUNT(S2922:S2924)&lt;3,"",AVERAGE(S2922:S2924))</f>
        <v>#NAME?</v>
      </c>
      <c r="W2922" s="41" t="e">
        <f t="shared" ca="1" si="184"/>
        <v>#NAME?</v>
      </c>
      <c r="X2922" s="41" t="e">
        <f t="shared" ca="1" si="185"/>
        <v>#NAME?</v>
      </c>
      <c r="Y2922" s="44" t="e">
        <f t="shared" ca="1" si="186"/>
        <v>#NAME?</v>
      </c>
    </row>
    <row r="2923" spans="1:25" ht="60" hidden="1" x14ac:dyDescent="0.25">
      <c r="A2923" s="3" t="s">
        <v>5000</v>
      </c>
      <c r="B2923" s="4">
        <v>45507</v>
      </c>
      <c r="C2923" s="3"/>
      <c r="D2923" s="5" t="s">
        <v>231</v>
      </c>
      <c r="E2923" s="3" t="s">
        <v>241</v>
      </c>
      <c r="F2923" s="3">
        <v>29</v>
      </c>
      <c r="G2923" s="3">
        <v>32</v>
      </c>
      <c r="H2923" s="4">
        <v>43545</v>
      </c>
      <c r="I2923" s="3" t="s">
        <v>39</v>
      </c>
      <c r="J2923" s="3" t="s">
        <v>242</v>
      </c>
      <c r="K2923" s="3" t="s">
        <v>28</v>
      </c>
      <c r="L2923" s="5"/>
      <c r="M2923" s="5"/>
      <c r="N2923" s="3" t="e">
        <f>IF(L2923="Availability", 0, IF(AND(#REF!="Y", OR(F2923&gt;2,#REF!&gt; 0)), 1, 0))</f>
        <v>#REF!</v>
      </c>
      <c r="O2923" s="5"/>
      <c r="P2923" s="5"/>
      <c r="Q2923" s="5"/>
      <c r="R2923" s="10"/>
      <c r="S2923" s="3">
        <f>_xlfn.XLOOKUP(E2923,DelayData!C:C,DelayData!E:E,"Not Found")</f>
        <v>0</v>
      </c>
      <c r="T2923" s="3">
        <f>tbl_master[[#This Row],[Delay Mins]]</f>
        <v>0</v>
      </c>
      <c r="U2923" s="41">
        <f t="shared" si="183"/>
        <v>24</v>
      </c>
      <c r="V2923" s="41" t="e" cm="1">
        <f t="array" aca="1" ref="V2923" ca="1">IF(V5COUNT(S2923:S2925)&lt;3,"",AVERAGE(S2923:S2925))</f>
        <v>#NAME?</v>
      </c>
      <c r="W2923" s="41" t="e">
        <f t="shared" ca="1" si="184"/>
        <v>#NAME?</v>
      </c>
      <c r="X2923" s="41" t="e">
        <f t="shared" ca="1" si="185"/>
        <v>#NAME?</v>
      </c>
      <c r="Y2923" s="44" t="e">
        <f t="shared" ca="1" si="186"/>
        <v>#NAME?</v>
      </c>
    </row>
    <row r="2924" spans="1:25" ht="75" hidden="1" x14ac:dyDescent="0.25">
      <c r="A2924" s="3" t="s">
        <v>5001</v>
      </c>
      <c r="B2924" s="4">
        <v>45507</v>
      </c>
      <c r="C2924" s="3"/>
      <c r="D2924" s="5" t="s">
        <v>1845</v>
      </c>
      <c r="E2924" s="3" t="s">
        <v>874</v>
      </c>
      <c r="F2924" s="3">
        <v>8</v>
      </c>
      <c r="G2924" s="3">
        <v>8</v>
      </c>
      <c r="H2924" s="4">
        <v>43578</v>
      </c>
      <c r="I2924" s="3" t="s">
        <v>71</v>
      </c>
      <c r="J2924" s="3" t="s">
        <v>55</v>
      </c>
      <c r="K2924" s="3" t="s">
        <v>28</v>
      </c>
      <c r="L2924" s="5"/>
      <c r="M2924" s="5"/>
      <c r="N2924" s="3" t="e">
        <f>IF(L2924="Availability", 0, IF(AND(#REF!="Y", OR(F2924&gt;2,#REF!&gt; 0)), 1, 0))</f>
        <v>#REF!</v>
      </c>
      <c r="O2924" s="5"/>
      <c r="P2924" s="5"/>
      <c r="Q2924" s="5"/>
      <c r="R2924" s="10"/>
      <c r="S2924" s="3">
        <f>_xlfn.XLOOKUP(E2924,DelayData!C:C,DelayData!E:E,"Not Found")</f>
        <v>5</v>
      </c>
      <c r="T2924" s="3">
        <f>tbl_master[[#This Row],[Delay Mins]]</f>
        <v>5</v>
      </c>
      <c r="U2924" s="41">
        <f t="shared" si="183"/>
        <v>0</v>
      </c>
      <c r="V2924" s="41" t="e" cm="1">
        <f t="array" aca="1" ref="V2924" ca="1">IF(V5COUNT(S2924:S2926)&lt;3,"",AVERAGE(S2924:S2926))</f>
        <v>#NAME?</v>
      </c>
      <c r="W2924" s="41" t="e">
        <f t="shared" ca="1" si="184"/>
        <v>#NAME?</v>
      </c>
      <c r="X2924" s="41" t="e">
        <f t="shared" ca="1" si="185"/>
        <v>#NAME?</v>
      </c>
      <c r="Y2924" s="44" t="e">
        <f t="shared" ca="1" si="186"/>
        <v>#NAME?</v>
      </c>
    </row>
    <row r="2925" spans="1:25" ht="75" hidden="1" x14ac:dyDescent="0.25">
      <c r="A2925" s="3" t="s">
        <v>5002</v>
      </c>
      <c r="B2925" s="4">
        <v>45507</v>
      </c>
      <c r="C2925" s="3"/>
      <c r="D2925" s="5" t="s">
        <v>3203</v>
      </c>
      <c r="E2925" s="3" t="s">
        <v>70</v>
      </c>
      <c r="F2925" s="3">
        <v>8</v>
      </c>
      <c r="G2925" s="3">
        <v>8</v>
      </c>
      <c r="H2925" s="4">
        <v>43728</v>
      </c>
      <c r="I2925" s="3" t="s">
        <v>71</v>
      </c>
      <c r="J2925" s="3" t="s">
        <v>55</v>
      </c>
      <c r="K2925" s="3" t="s">
        <v>28</v>
      </c>
      <c r="L2925" s="5"/>
      <c r="M2925" s="5"/>
      <c r="N2925" s="3" t="e">
        <f>IF(L2925="Availability", 0, IF(AND(#REF!="Y", OR(F2925&gt;2,#REF!&gt; 0)), 1, 0))</f>
        <v>#REF!</v>
      </c>
      <c r="O2925" s="5"/>
      <c r="P2925" s="5"/>
      <c r="Q2925" s="5"/>
      <c r="R2925" s="10"/>
      <c r="S2925" s="3">
        <f>_xlfn.XLOOKUP(E2925,DelayData!C:C,DelayData!E:E,"Not Found")</f>
        <v>27</v>
      </c>
      <c r="T2925" s="3">
        <f>tbl_master[[#This Row],[Delay Mins]]</f>
        <v>27</v>
      </c>
      <c r="U2925" s="41">
        <f t="shared" si="183"/>
        <v>5</v>
      </c>
      <c r="V2925" s="41" t="e" cm="1">
        <f t="array" aca="1" ref="V2925" ca="1">IF(V5COUNT(S2925:S2927)&lt;3,"",AVERAGE(S2925:S2927))</f>
        <v>#NAME?</v>
      </c>
      <c r="W2925" s="41" t="e">
        <f t="shared" ca="1" si="184"/>
        <v>#NAME?</v>
      </c>
      <c r="X2925" s="41" t="e">
        <f t="shared" ca="1" si="185"/>
        <v>#NAME?</v>
      </c>
      <c r="Y2925" s="44" t="e">
        <f t="shared" ca="1" si="186"/>
        <v>#NAME?</v>
      </c>
    </row>
    <row r="2926" spans="1:25" ht="30" hidden="1" x14ac:dyDescent="0.25">
      <c r="A2926" s="3" t="s">
        <v>5003</v>
      </c>
      <c r="B2926" s="4">
        <v>45506</v>
      </c>
      <c r="C2926" s="3"/>
      <c r="D2926" s="5"/>
      <c r="E2926" s="3" t="s">
        <v>264</v>
      </c>
      <c r="F2926" s="3">
        <v>15</v>
      </c>
      <c r="G2926" s="3">
        <v>89</v>
      </c>
      <c r="H2926" s="3"/>
      <c r="I2926" s="3" t="s">
        <v>119</v>
      </c>
      <c r="J2926" s="3" t="s">
        <v>163</v>
      </c>
      <c r="K2926" s="3" t="s">
        <v>28</v>
      </c>
      <c r="L2926" s="5"/>
      <c r="M2926" s="5"/>
      <c r="N2926" s="3" t="e">
        <f>IF(L2926="Availability", 0, IF(AND(#REF!="Y", OR(F2926&gt;2,#REF!&gt; 0)), 1, 0))</f>
        <v>#REF!</v>
      </c>
      <c r="O2926" s="5"/>
      <c r="P2926" s="5"/>
      <c r="Q2926" s="5"/>
      <c r="R2926" s="10"/>
      <c r="S2926" s="3">
        <f>_xlfn.XLOOKUP(E2926,DelayData!C:C,DelayData!E:E,"Not Found")</f>
        <v>24</v>
      </c>
      <c r="T2926" s="3">
        <f>tbl_master[[#This Row],[Delay Mins]]</f>
        <v>24</v>
      </c>
      <c r="U2926" s="41">
        <f t="shared" si="183"/>
        <v>27</v>
      </c>
      <c r="V2926" s="41" t="e" cm="1">
        <f t="array" aca="1" ref="V2926" ca="1">IF(V5COUNT(S2926:S2928)&lt;3,"",AVERAGE(S2926:S2928))</f>
        <v>#NAME?</v>
      </c>
      <c r="W2926" s="41" t="e">
        <f t="shared" ca="1" si="184"/>
        <v>#NAME?</v>
      </c>
      <c r="X2926" s="41" t="e">
        <f t="shared" ca="1" si="185"/>
        <v>#NAME?</v>
      </c>
      <c r="Y2926" s="44" t="e">
        <f t="shared" ca="1" si="186"/>
        <v>#NAME?</v>
      </c>
    </row>
    <row r="2927" spans="1:25" ht="90" hidden="1" x14ac:dyDescent="0.25">
      <c r="A2927" s="3" t="s">
        <v>5004</v>
      </c>
      <c r="B2927" s="4">
        <v>45506</v>
      </c>
      <c r="C2927" s="3"/>
      <c r="D2927" s="5" t="s">
        <v>5005</v>
      </c>
      <c r="E2927" s="3" t="s">
        <v>1395</v>
      </c>
      <c r="F2927" s="3">
        <v>2</v>
      </c>
      <c r="G2927" s="3">
        <v>2</v>
      </c>
      <c r="H2927" s="4">
        <v>43988</v>
      </c>
      <c r="I2927" s="3" t="s">
        <v>539</v>
      </c>
      <c r="J2927" s="3" t="s">
        <v>254</v>
      </c>
      <c r="K2927" s="3" t="s">
        <v>28</v>
      </c>
      <c r="L2927" s="5"/>
      <c r="M2927" s="5"/>
      <c r="N2927" s="3" t="e">
        <f>IF(L2927="Availability", 0, IF(AND(#REF!="Y", OR(F2927&gt;2,#REF!&gt; 0)), 1, 0))</f>
        <v>#REF!</v>
      </c>
      <c r="O2927" s="5"/>
      <c r="P2927" s="5"/>
      <c r="Q2927" s="5"/>
      <c r="R2927" s="10"/>
      <c r="S2927" s="3" t="str">
        <f>_xlfn.XLOOKUP(E2927,DelayData!C:C,DelayData!E:E,"Not Found")</f>
        <v>Not Found</v>
      </c>
      <c r="T2927" s="3" t="str">
        <f>tbl_master[[#This Row],[Delay Mins]]</f>
        <v>Not Found</v>
      </c>
      <c r="U2927" s="41">
        <f t="shared" si="183"/>
        <v>24</v>
      </c>
      <c r="V2927" s="41" t="e" cm="1">
        <f t="array" aca="1" ref="V2927" ca="1">IF(V5COUNT(S2927:S2929)&lt;3,"",AVERAGE(S2927:S2929))</f>
        <v>#NAME?</v>
      </c>
      <c r="W2927" s="41" t="e">
        <f t="shared" ca="1" si="184"/>
        <v>#VALUE!</v>
      </c>
      <c r="X2927" s="41" t="e">
        <f t="shared" ca="1" si="185"/>
        <v>#VALUE!</v>
      </c>
      <c r="Y2927" s="44" t="e">
        <f t="shared" ca="1" si="186"/>
        <v>#VALUE!</v>
      </c>
    </row>
    <row r="2928" spans="1:25" ht="60" hidden="1" x14ac:dyDescent="0.25">
      <c r="A2928" s="3" t="s">
        <v>5006</v>
      </c>
      <c r="B2928" s="4">
        <v>45506</v>
      </c>
      <c r="C2928" s="3"/>
      <c r="D2928" s="5" t="s">
        <v>1031</v>
      </c>
      <c r="E2928" s="3" t="s">
        <v>133</v>
      </c>
      <c r="F2928" s="3">
        <v>11</v>
      </c>
      <c r="G2928" s="3">
        <v>11</v>
      </c>
      <c r="H2928" s="4">
        <v>43798</v>
      </c>
      <c r="I2928" s="3" t="s">
        <v>54</v>
      </c>
      <c r="J2928" s="3"/>
      <c r="K2928" s="3" t="s">
        <v>34</v>
      </c>
      <c r="L2928" s="5"/>
      <c r="M2928" s="5"/>
      <c r="N2928" s="3" t="e">
        <f>IF(L2928="Availability", 0, IF(AND(#REF!="Y", OR(F2928&gt;2,#REF!&gt; 0)), 1, 0))</f>
        <v>#REF!</v>
      </c>
      <c r="O2928" s="5"/>
      <c r="P2928" s="5"/>
      <c r="Q2928" s="5"/>
      <c r="R2928" s="10"/>
      <c r="S2928" s="3">
        <f>_xlfn.XLOOKUP(E2928,DelayData!C:C,DelayData!E:E,"Not Found")</f>
        <v>101</v>
      </c>
      <c r="T2928" s="3">
        <f>tbl_master[[#This Row],[Delay Mins]]</f>
        <v>101</v>
      </c>
      <c r="U2928" s="41" t="str">
        <f t="shared" si="183"/>
        <v>Not Found</v>
      </c>
      <c r="V2928" s="41" t="e" cm="1">
        <f t="array" aca="1" ref="V2928" ca="1">IF(V5COUNT(S2928:S2930)&lt;3,"",AVERAGE(S2928:S2930))</f>
        <v>#NAME?</v>
      </c>
      <c r="W2928" s="41" t="e">
        <f t="shared" ca="1" si="184"/>
        <v>#VALUE!</v>
      </c>
      <c r="X2928" s="41" t="e">
        <f t="shared" ca="1" si="185"/>
        <v>#VALUE!</v>
      </c>
      <c r="Y2928" s="44" t="e">
        <f t="shared" ca="1" si="186"/>
        <v>#VALUE!</v>
      </c>
    </row>
    <row r="2929" spans="1:25" ht="60" hidden="1" x14ac:dyDescent="0.25">
      <c r="A2929" s="3" t="s">
        <v>5007</v>
      </c>
      <c r="B2929" s="4">
        <v>45506</v>
      </c>
      <c r="C2929" s="3"/>
      <c r="D2929" s="5" t="s">
        <v>2661</v>
      </c>
      <c r="E2929" s="3" t="s">
        <v>146</v>
      </c>
      <c r="F2929" s="3">
        <v>60</v>
      </c>
      <c r="G2929" s="3">
        <v>60</v>
      </c>
      <c r="H2929" s="4">
        <v>43847</v>
      </c>
      <c r="I2929" s="3" t="s">
        <v>39</v>
      </c>
      <c r="J2929" s="3" t="s">
        <v>44</v>
      </c>
      <c r="K2929" s="3" t="s">
        <v>28</v>
      </c>
      <c r="L2929" s="5"/>
      <c r="M2929" s="5"/>
      <c r="N2929" s="3" t="e">
        <f>IF(L2929="Availability", 0, IF(AND(#REF!="Y", OR(F2929&gt;2,#REF!&gt; 0)), 1, 0))</f>
        <v>#REF!</v>
      </c>
      <c r="O2929" s="5"/>
      <c r="P2929" s="5"/>
      <c r="Q2929" s="5"/>
      <c r="R2929" s="10"/>
      <c r="S2929" s="3">
        <f>_xlfn.XLOOKUP(E2929,DelayData!C:C,DelayData!E:E,"Not Found")</f>
        <v>6</v>
      </c>
      <c r="T2929" s="3">
        <f>tbl_master[[#This Row],[Delay Mins]]</f>
        <v>6</v>
      </c>
      <c r="U2929" s="41">
        <f t="shared" si="183"/>
        <v>101</v>
      </c>
      <c r="V2929" s="41" t="e" cm="1">
        <f t="array" aca="1" ref="V2929" ca="1">IF(V5COUNT(S2929:S2931)&lt;3,"",AVERAGE(S2929:S2931))</f>
        <v>#NAME?</v>
      </c>
      <c r="W2929" s="41" t="e">
        <f t="shared" ca="1" si="184"/>
        <v>#NAME?</v>
      </c>
      <c r="X2929" s="41" t="e">
        <f t="shared" ca="1" si="185"/>
        <v>#NAME?</v>
      </c>
      <c r="Y2929" s="44" t="e">
        <f t="shared" ca="1" si="186"/>
        <v>#NAME?</v>
      </c>
    </row>
    <row r="2930" spans="1:25" ht="75" hidden="1" x14ac:dyDescent="0.25">
      <c r="A2930" s="3" t="s">
        <v>5008</v>
      </c>
      <c r="B2930" s="4">
        <v>45506</v>
      </c>
      <c r="C2930" s="3"/>
      <c r="D2930" s="5" t="s">
        <v>999</v>
      </c>
      <c r="E2930" s="3" t="s">
        <v>874</v>
      </c>
      <c r="F2930" s="3">
        <v>10</v>
      </c>
      <c r="G2930" s="3">
        <v>10</v>
      </c>
      <c r="H2930" s="4">
        <v>43545</v>
      </c>
      <c r="I2930" s="3" t="s">
        <v>71</v>
      </c>
      <c r="J2930" s="3" t="s">
        <v>55</v>
      </c>
      <c r="K2930" s="3" t="s">
        <v>28</v>
      </c>
      <c r="L2930" s="5"/>
      <c r="M2930" s="5"/>
      <c r="N2930" s="3" t="e">
        <f>IF(L2930="Availability", 0, IF(AND(#REF!="Y", OR(F2930&gt;2,#REF!&gt; 0)), 1, 0))</f>
        <v>#REF!</v>
      </c>
      <c r="O2930" s="5"/>
      <c r="P2930" s="5"/>
      <c r="Q2930" s="5"/>
      <c r="R2930" s="10"/>
      <c r="S2930" s="3">
        <f>_xlfn.XLOOKUP(E2930,DelayData!C:C,DelayData!E:E,"Not Found")</f>
        <v>5</v>
      </c>
      <c r="T2930" s="3">
        <f>tbl_master[[#This Row],[Delay Mins]]</f>
        <v>5</v>
      </c>
      <c r="U2930" s="41">
        <f t="shared" si="183"/>
        <v>6</v>
      </c>
      <c r="V2930" s="41" t="e" cm="1">
        <f t="array" aca="1" ref="V2930" ca="1">IF(V5COUNT(S2930:S2932)&lt;3,"",AVERAGE(S2930:S2932))</f>
        <v>#NAME?</v>
      </c>
      <c r="W2930" s="41" t="e">
        <f t="shared" ca="1" si="184"/>
        <v>#NAME?</v>
      </c>
      <c r="X2930" s="41" t="e">
        <f t="shared" ca="1" si="185"/>
        <v>#NAME?</v>
      </c>
      <c r="Y2930" s="44" t="e">
        <f t="shared" ca="1" si="186"/>
        <v>#NAME?</v>
      </c>
    </row>
    <row r="2931" spans="1:25" ht="60" hidden="1" x14ac:dyDescent="0.25">
      <c r="A2931" s="3" t="s">
        <v>5009</v>
      </c>
      <c r="B2931" s="4">
        <v>45506</v>
      </c>
      <c r="C2931" s="3"/>
      <c r="D2931" s="5" t="s">
        <v>3350</v>
      </c>
      <c r="E2931" s="3" t="s">
        <v>874</v>
      </c>
      <c r="F2931" s="3">
        <v>18</v>
      </c>
      <c r="G2931" s="3">
        <v>18</v>
      </c>
      <c r="H2931" s="3"/>
      <c r="I2931" s="3" t="s">
        <v>71</v>
      </c>
      <c r="J2931" s="3" t="s">
        <v>55</v>
      </c>
      <c r="K2931" s="3" t="s">
        <v>28</v>
      </c>
      <c r="L2931" s="5"/>
      <c r="M2931" s="5"/>
      <c r="N2931" s="3" t="e">
        <f>IF(L2931="Availability", 0, IF(AND(#REF!="Y", OR(F2931&gt;2,#REF!&gt; 0)), 1, 0))</f>
        <v>#REF!</v>
      </c>
      <c r="O2931" s="5"/>
      <c r="P2931" s="5"/>
      <c r="Q2931" s="5"/>
      <c r="R2931" s="10"/>
      <c r="S2931" s="3">
        <f>_xlfn.XLOOKUP(E2931,DelayData!C:C,DelayData!E:E,"Not Found")</f>
        <v>5</v>
      </c>
      <c r="T2931" s="3">
        <f>tbl_master[[#This Row],[Delay Mins]]</f>
        <v>5</v>
      </c>
      <c r="U2931" s="41">
        <f t="shared" si="183"/>
        <v>5</v>
      </c>
      <c r="V2931" s="41" t="e" cm="1">
        <f t="array" aca="1" ref="V2931" ca="1">IF(V5COUNT(S2931:S2933)&lt;3,"",AVERAGE(S2931:S2933))</f>
        <v>#NAME?</v>
      </c>
      <c r="W2931" s="41" t="e">
        <f t="shared" ca="1" si="184"/>
        <v>#NAME?</v>
      </c>
      <c r="X2931" s="41" t="e">
        <f t="shared" ca="1" si="185"/>
        <v>#NAME?</v>
      </c>
      <c r="Y2931" s="44" t="e">
        <f t="shared" ca="1" si="186"/>
        <v>#NAME?</v>
      </c>
    </row>
    <row r="2932" spans="1:25" ht="30" hidden="1" x14ac:dyDescent="0.25">
      <c r="A2932" s="3" t="s">
        <v>5010</v>
      </c>
      <c r="B2932" s="4">
        <v>45505</v>
      </c>
      <c r="C2932" s="3"/>
      <c r="D2932" s="5"/>
      <c r="E2932" s="3" t="s">
        <v>95</v>
      </c>
      <c r="F2932" s="3">
        <v>10</v>
      </c>
      <c r="G2932" s="3">
        <v>38</v>
      </c>
      <c r="H2932" s="3"/>
      <c r="I2932" s="3" t="s">
        <v>33</v>
      </c>
      <c r="J2932" s="3" t="s">
        <v>288</v>
      </c>
      <c r="K2932" s="3" t="s">
        <v>28</v>
      </c>
      <c r="L2932" s="5"/>
      <c r="M2932" s="5"/>
      <c r="N2932" s="3" t="e">
        <f>IF(L2932="Availability", 0, IF(AND(#REF!="Y", OR(F2932&gt;2,#REF!&gt; 0)), 1, 0))</f>
        <v>#REF!</v>
      </c>
      <c r="O2932" s="5"/>
      <c r="P2932" s="5"/>
      <c r="Q2932" s="5"/>
      <c r="R2932" s="10"/>
      <c r="S2932" s="3">
        <f>_xlfn.XLOOKUP(E2932,DelayData!C:C,DelayData!E:E,"Not Found")</f>
        <v>0</v>
      </c>
      <c r="T2932" s="3">
        <f>tbl_master[[#This Row],[Delay Mins]]</f>
        <v>0</v>
      </c>
      <c r="U2932" s="41">
        <f t="shared" si="183"/>
        <v>5</v>
      </c>
      <c r="V2932" s="41" t="e" cm="1">
        <f t="array" aca="1" ref="V2932" ca="1">IF(V5COUNT(S2932:S2934)&lt;3,"",AVERAGE(S2932:S2934))</f>
        <v>#NAME?</v>
      </c>
      <c r="W2932" s="41" t="e">
        <f t="shared" ca="1" si="184"/>
        <v>#NAME?</v>
      </c>
      <c r="X2932" s="41" t="e">
        <f t="shared" ca="1" si="185"/>
        <v>#NAME?</v>
      </c>
      <c r="Y2932" s="44" t="e">
        <f t="shared" ca="1" si="186"/>
        <v>#NAME?</v>
      </c>
    </row>
    <row r="2933" spans="1:25" ht="60" hidden="1" x14ac:dyDescent="0.25">
      <c r="A2933" s="3" t="s">
        <v>5011</v>
      </c>
      <c r="B2933" s="4">
        <v>45505</v>
      </c>
      <c r="C2933" s="3"/>
      <c r="D2933" s="5" t="s">
        <v>231</v>
      </c>
      <c r="E2933" s="3" t="s">
        <v>241</v>
      </c>
      <c r="F2933" s="3">
        <v>6</v>
      </c>
      <c r="G2933" s="3">
        <v>6</v>
      </c>
      <c r="H2933" s="4">
        <v>43550</v>
      </c>
      <c r="I2933" s="3" t="s">
        <v>26</v>
      </c>
      <c r="J2933" s="3" t="s">
        <v>242</v>
      </c>
      <c r="K2933" s="3" t="s">
        <v>28</v>
      </c>
      <c r="L2933" s="5"/>
      <c r="M2933" s="5"/>
      <c r="N2933" s="3" t="e">
        <f>IF(L2933="Availability", 0, IF(AND(#REF!="Y", OR(F2933&gt;2,#REF!&gt; 0)), 1, 0))</f>
        <v>#REF!</v>
      </c>
      <c r="O2933" s="5"/>
      <c r="P2933" s="5"/>
      <c r="Q2933" s="5"/>
      <c r="R2933" s="10"/>
      <c r="S2933" s="3">
        <f>_xlfn.XLOOKUP(E2933,DelayData!C:C,DelayData!E:E,"Not Found")</f>
        <v>0</v>
      </c>
      <c r="T2933" s="3">
        <f>tbl_master[[#This Row],[Delay Mins]]</f>
        <v>0</v>
      </c>
      <c r="U2933" s="41">
        <f t="shared" si="183"/>
        <v>0</v>
      </c>
      <c r="V2933" s="41" t="e" cm="1">
        <f t="array" aca="1" ref="V2933" ca="1">IF(V5COUNT(S2933:S2935)&lt;3,"",AVERAGE(S2933:S2935))</f>
        <v>#NAME?</v>
      </c>
      <c r="W2933" s="41" t="e">
        <f t="shared" ca="1" si="184"/>
        <v>#NAME?</v>
      </c>
      <c r="X2933" s="41" t="e">
        <f t="shared" ca="1" si="185"/>
        <v>#NAME?</v>
      </c>
      <c r="Y2933" s="44" t="e">
        <f t="shared" ca="1" si="186"/>
        <v>#NAME?</v>
      </c>
    </row>
    <row r="2934" spans="1:25" ht="60" hidden="1" x14ac:dyDescent="0.25">
      <c r="A2934" s="3" t="s">
        <v>5012</v>
      </c>
      <c r="B2934" s="4">
        <v>45505</v>
      </c>
      <c r="C2934" s="3"/>
      <c r="D2934" s="5" t="s">
        <v>4090</v>
      </c>
      <c r="E2934" s="3" t="s">
        <v>150</v>
      </c>
      <c r="F2934" s="3">
        <v>2</v>
      </c>
      <c r="G2934" s="3">
        <v>4</v>
      </c>
      <c r="H2934" s="4">
        <v>43549</v>
      </c>
      <c r="I2934" s="3" t="s">
        <v>26</v>
      </c>
      <c r="J2934" s="3" t="s">
        <v>588</v>
      </c>
      <c r="K2934" s="3" t="s">
        <v>28</v>
      </c>
      <c r="L2934" s="5"/>
      <c r="M2934" s="5"/>
      <c r="N2934" s="3" t="e">
        <f>IF(L2934="Availability", 0, IF(AND(#REF!="Y", OR(F2934&gt;2,#REF!&gt; 0)), 1, 0))</f>
        <v>#REF!</v>
      </c>
      <c r="O2934" s="5"/>
      <c r="P2934" s="5"/>
      <c r="Q2934" s="5"/>
      <c r="R2934" s="10"/>
      <c r="S2934" s="3">
        <f>_xlfn.XLOOKUP(E2934,DelayData!C:C,DelayData!E:E,"Not Found")</f>
        <v>0</v>
      </c>
      <c r="T2934" s="3">
        <f>tbl_master[[#This Row],[Delay Mins]]</f>
        <v>0</v>
      </c>
      <c r="U2934" s="41">
        <f t="shared" si="183"/>
        <v>0</v>
      </c>
      <c r="V2934" s="41" t="e" cm="1">
        <f t="array" aca="1" ref="V2934" ca="1">IF(V5COUNT(S2934:S2936)&lt;3,"",AVERAGE(S2934:S2936))</f>
        <v>#NAME?</v>
      </c>
      <c r="W2934" s="41" t="e">
        <f t="shared" ca="1" si="184"/>
        <v>#NAME?</v>
      </c>
      <c r="X2934" s="41" t="e">
        <f t="shared" ca="1" si="185"/>
        <v>#NAME?</v>
      </c>
      <c r="Y2934" s="44" t="e">
        <f t="shared" ca="1" si="186"/>
        <v>#NAME?</v>
      </c>
    </row>
    <row r="2935" spans="1:25" ht="60" hidden="1" x14ac:dyDescent="0.25">
      <c r="A2935" s="3" t="s">
        <v>5013</v>
      </c>
      <c r="B2935" s="4">
        <v>45505</v>
      </c>
      <c r="C2935" s="3"/>
      <c r="D2935" s="5" t="s">
        <v>1200</v>
      </c>
      <c r="E2935" s="3" t="s">
        <v>451</v>
      </c>
      <c r="F2935" s="3">
        <v>52</v>
      </c>
      <c r="G2935" s="3">
        <v>96</v>
      </c>
      <c r="H2935" s="4">
        <v>43957</v>
      </c>
      <c r="I2935" s="3" t="s">
        <v>39</v>
      </c>
      <c r="J2935" s="3" t="s">
        <v>541</v>
      </c>
      <c r="K2935" s="3" t="s">
        <v>28</v>
      </c>
      <c r="L2935" s="5"/>
      <c r="M2935" s="5"/>
      <c r="N2935" s="3" t="e">
        <f>IF(L2935="Availability", 0, IF(AND(#REF!="Y", OR(F2935&gt;2,#REF!&gt; 0)), 1, 0))</f>
        <v>#REF!</v>
      </c>
      <c r="O2935" s="5"/>
      <c r="P2935" s="5"/>
      <c r="Q2935" s="5"/>
      <c r="R2935" s="10"/>
      <c r="S2935" s="3">
        <f>_xlfn.XLOOKUP(E2935,DelayData!C:C,DelayData!E:E,"Not Found")</f>
        <v>68</v>
      </c>
      <c r="T2935" s="3">
        <f>tbl_master[[#This Row],[Delay Mins]]</f>
        <v>68</v>
      </c>
      <c r="U2935" s="41">
        <f t="shared" si="183"/>
        <v>0</v>
      </c>
      <c r="V2935" s="41" t="e" cm="1">
        <f t="array" aca="1" ref="V2935" ca="1">IF(V5COUNT(S2935:S2937)&lt;3,"",AVERAGE(S2935:S2937))</f>
        <v>#NAME?</v>
      </c>
      <c r="W2935" s="41" t="e">
        <f t="shared" ca="1" si="184"/>
        <v>#NAME?</v>
      </c>
      <c r="X2935" s="41" t="e">
        <f t="shared" ca="1" si="185"/>
        <v>#NAME?</v>
      </c>
      <c r="Y2935" s="44" t="e">
        <f t="shared" ca="1" si="186"/>
        <v>#NAME?</v>
      </c>
    </row>
    <row r="2936" spans="1:25" ht="75" hidden="1" x14ac:dyDescent="0.25">
      <c r="A2936" s="3" t="s">
        <v>5014</v>
      </c>
      <c r="B2936" s="4">
        <v>45505</v>
      </c>
      <c r="C2936" s="3"/>
      <c r="D2936" s="5" t="s">
        <v>3934</v>
      </c>
      <c r="E2936" s="3" t="s">
        <v>118</v>
      </c>
      <c r="F2936" s="3">
        <v>4</v>
      </c>
      <c r="G2936" s="3">
        <v>7</v>
      </c>
      <c r="H2936" s="4">
        <v>43808</v>
      </c>
      <c r="I2936" s="3" t="s">
        <v>39</v>
      </c>
      <c r="J2936" s="3" t="s">
        <v>361</v>
      </c>
      <c r="K2936" s="3" t="s">
        <v>28</v>
      </c>
      <c r="L2936" s="5"/>
      <c r="M2936" s="5"/>
      <c r="N2936" s="3" t="e">
        <f>IF(L2936="Availability", 0, IF(AND(#REF!="Y", OR(F2936&gt;2,#REF!&gt; 0)), 1, 0))</f>
        <v>#REF!</v>
      </c>
      <c r="O2936" s="5"/>
      <c r="P2936" s="5"/>
      <c r="Q2936" s="5"/>
      <c r="R2936" s="10"/>
      <c r="S2936" s="3">
        <f>_xlfn.XLOOKUP(E2936,DelayData!C:C,DelayData!E:E,"Not Found")</f>
        <v>0</v>
      </c>
      <c r="T2936" s="3">
        <f>tbl_master[[#This Row],[Delay Mins]]</f>
        <v>0</v>
      </c>
      <c r="U2936" s="41">
        <f t="shared" si="183"/>
        <v>68</v>
      </c>
      <c r="V2936" s="41" t="e" cm="1">
        <f t="array" aca="1" ref="V2936" ca="1">IF(V5COUNT(S2936:S2938)&lt;3,"",AVERAGE(S2936:S2938))</f>
        <v>#NAME?</v>
      </c>
      <c r="W2936" s="41" t="e">
        <f t="shared" ca="1" si="184"/>
        <v>#NAME?</v>
      </c>
      <c r="X2936" s="41" t="e">
        <f t="shared" ca="1" si="185"/>
        <v>#NAME?</v>
      </c>
      <c r="Y2936" s="44" t="e">
        <f t="shared" ca="1" si="186"/>
        <v>#NAME?</v>
      </c>
    </row>
    <row r="2937" spans="1:25" ht="45" hidden="1" x14ac:dyDescent="0.25">
      <c r="A2937" s="3" t="s">
        <v>5015</v>
      </c>
      <c r="B2937" s="4">
        <v>45504</v>
      </c>
      <c r="C2937" s="3"/>
      <c r="D2937" s="5" t="s">
        <v>3866</v>
      </c>
      <c r="E2937" s="3" t="s">
        <v>128</v>
      </c>
      <c r="F2937" s="3">
        <v>9</v>
      </c>
      <c r="G2937" s="3">
        <v>9</v>
      </c>
      <c r="H2937" s="4">
        <v>43902</v>
      </c>
      <c r="I2937" s="3" t="s">
        <v>39</v>
      </c>
      <c r="J2937" s="3" t="s">
        <v>163</v>
      </c>
      <c r="K2937" s="3" t="s">
        <v>28</v>
      </c>
      <c r="L2937" s="5"/>
      <c r="M2937" s="5"/>
      <c r="N2937" s="3" t="e">
        <f>IF(L2937="Availability", 0, IF(AND(#REF!="Y", OR(F2937&gt;2,#REF!&gt; 0)), 1, 0))</f>
        <v>#REF!</v>
      </c>
      <c r="O2937" s="5"/>
      <c r="P2937" s="5"/>
      <c r="Q2937" s="5"/>
      <c r="R2937" s="10"/>
      <c r="S2937" s="3">
        <f>_xlfn.XLOOKUP(E2937,DelayData!C:C,DelayData!E:E,"Not Found")</f>
        <v>3</v>
      </c>
      <c r="T2937" s="3">
        <f>tbl_master[[#This Row],[Delay Mins]]</f>
        <v>3</v>
      </c>
      <c r="U2937" s="41">
        <f t="shared" si="183"/>
        <v>0</v>
      </c>
      <c r="V2937" s="41" t="e" cm="1">
        <f t="array" aca="1" ref="V2937" ca="1">IF(V5COUNT(S2937:S2939)&lt;3,"",AVERAGE(S2937:S2939))</f>
        <v>#NAME?</v>
      </c>
      <c r="W2937" s="41" t="e">
        <f t="shared" ca="1" si="184"/>
        <v>#NAME?</v>
      </c>
      <c r="X2937" s="41" t="e">
        <f t="shared" ca="1" si="185"/>
        <v>#NAME?</v>
      </c>
      <c r="Y2937" s="44" t="e">
        <f t="shared" ca="1" si="186"/>
        <v>#NAME?</v>
      </c>
    </row>
    <row r="2938" spans="1:25" ht="60" hidden="1" x14ac:dyDescent="0.25">
      <c r="A2938" s="3" t="s">
        <v>5016</v>
      </c>
      <c r="B2938" s="4">
        <v>45504</v>
      </c>
      <c r="C2938" s="3"/>
      <c r="D2938" s="5" t="s">
        <v>4037</v>
      </c>
      <c r="E2938" s="3" t="s">
        <v>5017</v>
      </c>
      <c r="F2938" s="3">
        <v>9</v>
      </c>
      <c r="G2938" s="3">
        <v>9</v>
      </c>
      <c r="H2938" s="4">
        <v>43532</v>
      </c>
      <c r="I2938" s="3" t="s">
        <v>26</v>
      </c>
      <c r="J2938" s="3" t="s">
        <v>242</v>
      </c>
      <c r="K2938" s="3" t="s">
        <v>28</v>
      </c>
      <c r="L2938" s="5"/>
      <c r="M2938" s="5"/>
      <c r="N2938" s="3" t="e">
        <f>IF(L2938="Availability", 0, IF(AND(#REF!="Y", OR(F2938&gt;2,#REF!&gt; 0)), 1, 0))</f>
        <v>#REF!</v>
      </c>
      <c r="O2938" s="5"/>
      <c r="P2938" s="5"/>
      <c r="Q2938" s="5"/>
      <c r="R2938" s="10"/>
      <c r="S2938" s="3">
        <f>_xlfn.XLOOKUP(E2938,DelayData!C:C,DelayData!E:E,"Not Found")</f>
        <v>0</v>
      </c>
      <c r="T2938" s="3">
        <f>tbl_master[[#This Row],[Delay Mins]]</f>
        <v>0</v>
      </c>
      <c r="U2938" s="41">
        <f t="shared" si="183"/>
        <v>3</v>
      </c>
      <c r="V2938" s="41" t="e" cm="1">
        <f t="array" aca="1" ref="V2938" ca="1">IF(V5COUNT(S2938:S2940)&lt;3,"",AVERAGE(S2938:S2940))</f>
        <v>#NAME?</v>
      </c>
      <c r="W2938" s="41" t="e">
        <f t="shared" ca="1" si="184"/>
        <v>#NAME?</v>
      </c>
      <c r="X2938" s="41" t="e">
        <f t="shared" ca="1" si="185"/>
        <v>#NAME?</v>
      </c>
      <c r="Y2938" s="44" t="e">
        <f t="shared" ca="1" si="186"/>
        <v>#NAME?</v>
      </c>
    </row>
    <row r="2939" spans="1:25" ht="60" hidden="1" x14ac:dyDescent="0.25">
      <c r="A2939" s="3" t="s">
        <v>5018</v>
      </c>
      <c r="B2939" s="4">
        <v>45504</v>
      </c>
      <c r="C2939" s="3"/>
      <c r="D2939" s="5" t="s">
        <v>98</v>
      </c>
      <c r="E2939" s="3" t="s">
        <v>118</v>
      </c>
      <c r="F2939" s="3">
        <v>3</v>
      </c>
      <c r="G2939" s="3">
        <v>3</v>
      </c>
      <c r="H2939" s="4">
        <v>43852</v>
      </c>
      <c r="I2939" s="3" t="s">
        <v>203</v>
      </c>
      <c r="J2939" s="3" t="s">
        <v>239</v>
      </c>
      <c r="K2939" s="3" t="s">
        <v>28</v>
      </c>
      <c r="L2939" s="5"/>
      <c r="M2939" s="5"/>
      <c r="N2939" s="3" t="e">
        <f>IF(L2939="Availability", 0, IF(AND(#REF!="Y", OR(F2939&gt;2,#REF!&gt; 0)), 1, 0))</f>
        <v>#REF!</v>
      </c>
      <c r="O2939" s="5"/>
      <c r="P2939" s="5"/>
      <c r="Q2939" s="5"/>
      <c r="R2939" s="10"/>
      <c r="S2939" s="3">
        <f>_xlfn.XLOOKUP(E2939,DelayData!C:C,DelayData!E:E,"Not Found")</f>
        <v>0</v>
      </c>
      <c r="T2939" s="3">
        <f>tbl_master[[#This Row],[Delay Mins]]</f>
        <v>0</v>
      </c>
      <c r="U2939" s="41">
        <f t="shared" si="183"/>
        <v>0</v>
      </c>
      <c r="V2939" s="41" t="e" cm="1">
        <f t="array" aca="1" ref="V2939" ca="1">IF(V5COUNT(S2939:S2941)&lt;3,"",AVERAGE(S2939:S2941))</f>
        <v>#NAME?</v>
      </c>
      <c r="W2939" s="41" t="e">
        <f t="shared" ca="1" si="184"/>
        <v>#NAME?</v>
      </c>
      <c r="X2939" s="41" t="e">
        <f t="shared" ca="1" si="185"/>
        <v>#NAME?</v>
      </c>
      <c r="Y2939" s="44" t="e">
        <f t="shared" ca="1" si="186"/>
        <v>#NAME?</v>
      </c>
    </row>
    <row r="2940" spans="1:25" ht="75" hidden="1" x14ac:dyDescent="0.25">
      <c r="A2940" s="3" t="s">
        <v>5019</v>
      </c>
      <c r="B2940" s="4">
        <v>45504</v>
      </c>
      <c r="C2940" s="3"/>
      <c r="D2940" s="5" t="s">
        <v>5020</v>
      </c>
      <c r="E2940" s="3" t="s">
        <v>99</v>
      </c>
      <c r="F2940" s="3">
        <v>3</v>
      </c>
      <c r="G2940" s="3">
        <v>3</v>
      </c>
      <c r="H2940" s="4">
        <v>43852</v>
      </c>
      <c r="I2940" s="3" t="s">
        <v>203</v>
      </c>
      <c r="J2940" s="3" t="s">
        <v>239</v>
      </c>
      <c r="K2940" s="3" t="s">
        <v>28</v>
      </c>
      <c r="L2940" s="5"/>
      <c r="M2940" s="5"/>
      <c r="N2940" s="3" t="e">
        <f>IF(L2940="Availability", 0, IF(AND(#REF!="Y", OR(F2940&gt;2,#REF!&gt; 0)), 1, 0))</f>
        <v>#REF!</v>
      </c>
      <c r="O2940" s="5"/>
      <c r="P2940" s="5"/>
      <c r="Q2940" s="5"/>
      <c r="R2940" s="10"/>
      <c r="S2940" s="3">
        <f>_xlfn.XLOOKUP(E2940,DelayData!C:C,DelayData!E:E,"Not Found")</f>
        <v>12</v>
      </c>
      <c r="T2940" s="3">
        <f>tbl_master[[#This Row],[Delay Mins]]</f>
        <v>12</v>
      </c>
      <c r="U2940" s="41">
        <f t="shared" si="183"/>
        <v>0</v>
      </c>
      <c r="V2940" s="41" t="e" cm="1">
        <f t="array" aca="1" ref="V2940" ca="1">IF(V5COUNT(S2940:S2942)&lt;3,"",AVERAGE(S2940:S2942))</f>
        <v>#NAME?</v>
      </c>
      <c r="W2940" s="41" t="e">
        <f t="shared" ca="1" si="184"/>
        <v>#NAME?</v>
      </c>
      <c r="X2940" s="41" t="e">
        <f t="shared" ca="1" si="185"/>
        <v>#NAME?</v>
      </c>
      <c r="Y2940" s="44" t="e">
        <f t="shared" ca="1" si="186"/>
        <v>#NAME?</v>
      </c>
    </row>
    <row r="2941" spans="1:25" ht="45" hidden="1" x14ac:dyDescent="0.25">
      <c r="A2941" s="3" t="s">
        <v>5021</v>
      </c>
      <c r="B2941" s="4">
        <v>45504</v>
      </c>
      <c r="C2941" s="3"/>
      <c r="D2941" s="5" t="s">
        <v>5022</v>
      </c>
      <c r="E2941" s="3" t="s">
        <v>118</v>
      </c>
      <c r="F2941" s="3">
        <v>3</v>
      </c>
      <c r="G2941" s="3">
        <v>3</v>
      </c>
      <c r="H2941" s="3"/>
      <c r="I2941" s="3" t="s">
        <v>203</v>
      </c>
      <c r="J2941" s="3" t="s">
        <v>239</v>
      </c>
      <c r="K2941" s="3" t="s">
        <v>28</v>
      </c>
      <c r="L2941" s="5"/>
      <c r="M2941" s="5"/>
      <c r="N2941" s="3" t="e">
        <f>IF(L2941="Availability", 0, IF(AND(#REF!="Y", OR(F2941&gt;2,#REF!&gt; 0)), 1, 0))</f>
        <v>#REF!</v>
      </c>
      <c r="O2941" s="5"/>
      <c r="P2941" s="5"/>
      <c r="Q2941" s="5"/>
      <c r="R2941" s="10"/>
      <c r="S2941" s="3">
        <f>_xlfn.XLOOKUP(E2941,DelayData!C:C,DelayData!E:E,"Not Found")</f>
        <v>0</v>
      </c>
      <c r="T2941" s="3">
        <f>tbl_master[[#This Row],[Delay Mins]]</f>
        <v>0</v>
      </c>
      <c r="U2941" s="41">
        <f t="shared" si="183"/>
        <v>12</v>
      </c>
      <c r="V2941" s="41" t="e" cm="1">
        <f t="array" aca="1" ref="V2941" ca="1">IF(V5COUNT(S2941:S2943)&lt;3,"",AVERAGE(S2941:S2943))</f>
        <v>#NAME?</v>
      </c>
      <c r="W2941" s="41" t="e">
        <f t="shared" ca="1" si="184"/>
        <v>#NAME?</v>
      </c>
      <c r="X2941" s="41" t="e">
        <f t="shared" ca="1" si="185"/>
        <v>#NAME?</v>
      </c>
      <c r="Y2941" s="44" t="e">
        <f t="shared" ca="1" si="186"/>
        <v>#NAME?</v>
      </c>
    </row>
    <row r="2942" spans="1:25" ht="45" hidden="1" x14ac:dyDescent="0.25">
      <c r="A2942" s="3" t="s">
        <v>5023</v>
      </c>
      <c r="B2942" s="4">
        <v>45504</v>
      </c>
      <c r="C2942" s="3"/>
      <c r="D2942" s="5" t="s">
        <v>5024</v>
      </c>
      <c r="E2942" s="3" t="s">
        <v>118</v>
      </c>
      <c r="F2942" s="3">
        <v>6</v>
      </c>
      <c r="G2942" s="3">
        <v>6</v>
      </c>
      <c r="H2942" s="4">
        <v>43700</v>
      </c>
      <c r="I2942" s="3" t="s">
        <v>39</v>
      </c>
      <c r="J2942" s="3" t="s">
        <v>27</v>
      </c>
      <c r="K2942" s="3" t="s">
        <v>28</v>
      </c>
      <c r="L2942" s="5"/>
      <c r="M2942" s="5"/>
      <c r="N2942" s="3" t="e">
        <f>IF(L2942="Availability", 0, IF(AND(#REF!="Y", OR(F2942&gt;2,#REF!&gt; 0)), 1, 0))</f>
        <v>#REF!</v>
      </c>
      <c r="O2942" s="5"/>
      <c r="P2942" s="5"/>
      <c r="Q2942" s="5"/>
      <c r="R2942" s="10"/>
      <c r="S2942" s="3">
        <f>_xlfn.XLOOKUP(E2942,DelayData!C:C,DelayData!E:E,"Not Found")</f>
        <v>0</v>
      </c>
      <c r="T2942" s="3">
        <f>tbl_master[[#This Row],[Delay Mins]]</f>
        <v>0</v>
      </c>
      <c r="U2942" s="41">
        <f t="shared" si="183"/>
        <v>0</v>
      </c>
      <c r="V2942" s="41" t="e" cm="1">
        <f t="array" aca="1" ref="V2942" ca="1">IF(V5COUNT(S2942:S2944)&lt;3,"",AVERAGE(S2942:S2944))</f>
        <v>#NAME?</v>
      </c>
      <c r="W2942" s="41" t="e">
        <f t="shared" ca="1" si="184"/>
        <v>#NAME?</v>
      </c>
      <c r="X2942" s="41" t="e">
        <f t="shared" ca="1" si="185"/>
        <v>#NAME?</v>
      </c>
      <c r="Y2942" s="44" t="e">
        <f t="shared" ca="1" si="186"/>
        <v>#NAME?</v>
      </c>
    </row>
    <row r="2943" spans="1:25" ht="75" hidden="1" x14ac:dyDescent="0.25">
      <c r="A2943" s="3" t="s">
        <v>5025</v>
      </c>
      <c r="B2943" s="4">
        <v>45504</v>
      </c>
      <c r="C2943" s="3"/>
      <c r="D2943" s="5" t="s">
        <v>2874</v>
      </c>
      <c r="E2943" s="3" t="s">
        <v>177</v>
      </c>
      <c r="F2943" s="3">
        <v>41</v>
      </c>
      <c r="G2943" s="3">
        <v>70</v>
      </c>
      <c r="H2943" s="4">
        <v>44005</v>
      </c>
      <c r="I2943" s="3" t="s">
        <v>178</v>
      </c>
      <c r="J2943" s="3" t="s">
        <v>55</v>
      </c>
      <c r="K2943" s="3" t="s">
        <v>28</v>
      </c>
      <c r="L2943" s="5"/>
      <c r="M2943" s="5"/>
      <c r="N2943" s="3" t="e">
        <f>IF(L2943="Availability", 0, IF(AND(#REF!="Y", OR(F2943&gt;2,#REF!&gt; 0)), 1, 0))</f>
        <v>#REF!</v>
      </c>
      <c r="O2943" s="5"/>
      <c r="P2943" s="5"/>
      <c r="Q2943" s="5"/>
      <c r="R2943" s="10"/>
      <c r="S2943" s="3">
        <f>_xlfn.XLOOKUP(E2943,DelayData!C:C,DelayData!E:E,"Not Found")</f>
        <v>8</v>
      </c>
      <c r="T2943" s="3">
        <f>tbl_master[[#This Row],[Delay Mins]]</f>
        <v>8</v>
      </c>
      <c r="U2943" s="41">
        <f t="shared" si="183"/>
        <v>0</v>
      </c>
      <c r="V2943" s="41" t="e" cm="1">
        <f t="array" aca="1" ref="V2943" ca="1">IF(V5COUNT(S2943:S2945)&lt;3,"",AVERAGE(S2943:S2945))</f>
        <v>#NAME?</v>
      </c>
      <c r="W2943" s="41" t="e">
        <f t="shared" ca="1" si="184"/>
        <v>#NAME?</v>
      </c>
      <c r="X2943" s="41" t="e">
        <f t="shared" ca="1" si="185"/>
        <v>#NAME?</v>
      </c>
      <c r="Y2943" s="44" t="e">
        <f t="shared" ca="1" si="186"/>
        <v>#NAME?</v>
      </c>
    </row>
    <row r="2944" spans="1:25" ht="45" hidden="1" x14ac:dyDescent="0.25">
      <c r="A2944" s="3" t="s">
        <v>5026</v>
      </c>
      <c r="B2944" s="4">
        <v>45503</v>
      </c>
      <c r="C2944" s="3"/>
      <c r="D2944" s="5" t="s">
        <v>3969</v>
      </c>
      <c r="E2944" s="3" t="s">
        <v>387</v>
      </c>
      <c r="F2944" s="3">
        <v>6</v>
      </c>
      <c r="G2944" s="3">
        <v>6</v>
      </c>
      <c r="H2944" s="4">
        <v>43728</v>
      </c>
      <c r="I2944" s="3" t="s">
        <v>39</v>
      </c>
      <c r="J2944" s="3" t="s">
        <v>239</v>
      </c>
      <c r="K2944" s="3" t="s">
        <v>28</v>
      </c>
      <c r="L2944" s="5"/>
      <c r="M2944" s="5"/>
      <c r="N2944" s="3" t="e">
        <f>IF(L2944="Availability", 0, IF(AND(#REF!="Y", OR(F2944&gt;2,#REF!&gt; 0)), 1, 0))</f>
        <v>#REF!</v>
      </c>
      <c r="O2944" s="5"/>
      <c r="P2944" s="5"/>
      <c r="Q2944" s="5"/>
      <c r="R2944" s="10"/>
      <c r="S2944" s="3">
        <f>_xlfn.XLOOKUP(E2944,DelayData!C:C,DelayData!E:E,"Not Found")</f>
        <v>31</v>
      </c>
      <c r="T2944" s="3">
        <f>tbl_master[[#This Row],[Delay Mins]]</f>
        <v>31</v>
      </c>
      <c r="U2944" s="41">
        <f t="shared" si="183"/>
        <v>8</v>
      </c>
      <c r="V2944" s="41" t="e" cm="1">
        <f t="array" aca="1" ref="V2944" ca="1">IF(V5COUNT(S2944:S2946)&lt;3,"",AVERAGE(S2944:S2946))</f>
        <v>#NAME?</v>
      </c>
      <c r="W2944" s="41" t="e">
        <f t="shared" ca="1" si="184"/>
        <v>#NAME?</v>
      </c>
      <c r="X2944" s="41" t="e">
        <f t="shared" ca="1" si="185"/>
        <v>#NAME?</v>
      </c>
      <c r="Y2944" s="44" t="e">
        <f t="shared" ca="1" si="186"/>
        <v>#NAME?</v>
      </c>
    </row>
    <row r="2945" spans="1:25" ht="75" hidden="1" x14ac:dyDescent="0.25">
      <c r="A2945" s="3" t="s">
        <v>5027</v>
      </c>
      <c r="B2945" s="4">
        <v>45503</v>
      </c>
      <c r="C2945" s="3"/>
      <c r="D2945" s="5" t="s">
        <v>1487</v>
      </c>
      <c r="E2945" s="3" t="s">
        <v>70</v>
      </c>
      <c r="F2945" s="3">
        <v>11</v>
      </c>
      <c r="G2945" s="3">
        <v>19</v>
      </c>
      <c r="H2945" s="4">
        <v>43735</v>
      </c>
      <c r="I2945" s="3" t="s">
        <v>71</v>
      </c>
      <c r="J2945" s="3" t="s">
        <v>55</v>
      </c>
      <c r="K2945" s="3" t="s">
        <v>28</v>
      </c>
      <c r="L2945" s="5"/>
      <c r="M2945" s="5"/>
      <c r="N2945" s="3" t="e">
        <f>IF(L2945="Availability", 0, IF(AND(#REF!="Y", OR(F2945&gt;2,#REF!&gt; 0)), 1, 0))</f>
        <v>#REF!</v>
      </c>
      <c r="O2945" s="5"/>
      <c r="P2945" s="5"/>
      <c r="Q2945" s="5"/>
      <c r="R2945" s="10"/>
      <c r="S2945" s="3">
        <f>_xlfn.XLOOKUP(E2945,DelayData!C:C,DelayData!E:E,"Not Found")</f>
        <v>27</v>
      </c>
      <c r="T2945" s="3">
        <f>tbl_master[[#This Row],[Delay Mins]]</f>
        <v>27</v>
      </c>
      <c r="U2945" s="41">
        <f t="shared" si="183"/>
        <v>31</v>
      </c>
      <c r="V2945" s="41" t="e" cm="1">
        <f t="array" aca="1" ref="V2945" ca="1">IF(V5COUNT(S2945:S2947)&lt;3,"",AVERAGE(S2945:S2947))</f>
        <v>#NAME?</v>
      </c>
      <c r="W2945" s="41" t="e">
        <f t="shared" ca="1" si="184"/>
        <v>#NAME?</v>
      </c>
      <c r="X2945" s="41" t="e">
        <f t="shared" ca="1" si="185"/>
        <v>#NAME?</v>
      </c>
      <c r="Y2945" s="44" t="e">
        <f t="shared" ca="1" si="186"/>
        <v>#NAME?</v>
      </c>
    </row>
    <row r="2946" spans="1:25" ht="75" hidden="1" x14ac:dyDescent="0.25">
      <c r="A2946" s="3" t="s">
        <v>5028</v>
      </c>
      <c r="B2946" s="4">
        <v>45503</v>
      </c>
      <c r="C2946" s="3"/>
      <c r="D2946" s="5" t="s">
        <v>999</v>
      </c>
      <c r="E2946" s="3" t="s">
        <v>70</v>
      </c>
      <c r="F2946" s="3">
        <v>4</v>
      </c>
      <c r="G2946" s="3">
        <v>12</v>
      </c>
      <c r="H2946" s="4">
        <v>43578</v>
      </c>
      <c r="I2946" s="3" t="s">
        <v>71</v>
      </c>
      <c r="J2946" s="3" t="s">
        <v>55</v>
      </c>
      <c r="K2946" s="3" t="s">
        <v>28</v>
      </c>
      <c r="L2946" s="5"/>
      <c r="M2946" s="5"/>
      <c r="N2946" s="3" t="e">
        <f>IF(L2946="Availability", 0, IF(AND(#REF!="Y", OR(F2946&gt;2,#REF!&gt; 0)), 1, 0))</f>
        <v>#REF!</v>
      </c>
      <c r="O2946" s="5"/>
      <c r="P2946" s="5"/>
      <c r="Q2946" s="5"/>
      <c r="R2946" s="10"/>
      <c r="S2946" s="3">
        <f>_xlfn.XLOOKUP(E2946,DelayData!C:C,DelayData!E:E,"Not Found")</f>
        <v>27</v>
      </c>
      <c r="T2946" s="3">
        <f>tbl_master[[#This Row],[Delay Mins]]</f>
        <v>27</v>
      </c>
      <c r="U2946" s="41">
        <f t="shared" ref="U2946:U3009" si="187">S2945</f>
        <v>27</v>
      </c>
      <c r="V2946" s="41" t="e" cm="1">
        <f t="array" aca="1" ref="V2946" ca="1">IF(V5COUNT(S2946:S2948)&lt;3,"",AVERAGE(S2946:S2948))</f>
        <v>#NAME?</v>
      </c>
      <c r="W2946" s="41" t="e">
        <f t="shared" ref="W2946:W3009" ca="1" si="188">0.5*T2946 + 0.3*U2946 + 0.2*V2946</f>
        <v>#NAME?</v>
      </c>
      <c r="X2946" s="41" t="e">
        <f t="shared" ref="X2946:X3009" ca="1" si="189">S2946 - W2946</f>
        <v>#NAME?</v>
      </c>
      <c r="Y2946" s="44" t="e">
        <f t="shared" ref="Y2946:Y3009" ca="1" si="190">ABS(S2946 - W2946)</f>
        <v>#NAME?</v>
      </c>
    </row>
    <row r="2947" spans="1:25" ht="30" hidden="1" x14ac:dyDescent="0.25">
      <c r="A2947" s="3" t="s">
        <v>5029</v>
      </c>
      <c r="B2947" s="4">
        <v>45502</v>
      </c>
      <c r="C2947" s="3"/>
      <c r="D2947" s="5"/>
      <c r="E2947" s="3" t="s">
        <v>387</v>
      </c>
      <c r="F2947" s="3">
        <v>3</v>
      </c>
      <c r="G2947" s="3">
        <v>3</v>
      </c>
      <c r="H2947" s="3"/>
      <c r="I2947" s="3" t="s">
        <v>119</v>
      </c>
      <c r="J2947" s="3" t="s">
        <v>361</v>
      </c>
      <c r="K2947" s="3" t="s">
        <v>28</v>
      </c>
      <c r="L2947" s="5"/>
      <c r="M2947" s="5"/>
      <c r="N2947" s="3" t="e">
        <f>IF(L2947="Availability", 0, IF(AND(#REF!="Y", OR(F2947&gt;2,#REF!&gt; 0)), 1, 0))</f>
        <v>#REF!</v>
      </c>
      <c r="O2947" s="5"/>
      <c r="P2947" s="5"/>
      <c r="Q2947" s="5"/>
      <c r="R2947" s="10"/>
      <c r="S2947" s="3">
        <f>_xlfn.XLOOKUP(E2947,DelayData!C:C,DelayData!E:E,"Not Found")</f>
        <v>31</v>
      </c>
      <c r="T2947" s="3">
        <f>tbl_master[[#This Row],[Delay Mins]]</f>
        <v>31</v>
      </c>
      <c r="U2947" s="41">
        <f t="shared" si="187"/>
        <v>27</v>
      </c>
      <c r="V2947" s="41" t="e" cm="1">
        <f t="array" aca="1" ref="V2947" ca="1">IF(V5COUNT(S2947:S2949)&lt;3,"",AVERAGE(S2947:S2949))</f>
        <v>#NAME?</v>
      </c>
      <c r="W2947" s="41" t="e">
        <f t="shared" ca="1" si="188"/>
        <v>#NAME?</v>
      </c>
      <c r="X2947" s="41" t="e">
        <f t="shared" ca="1" si="189"/>
        <v>#NAME?</v>
      </c>
      <c r="Y2947" s="44" t="e">
        <f t="shared" ca="1" si="190"/>
        <v>#NAME?</v>
      </c>
    </row>
    <row r="2948" spans="1:25" ht="30" hidden="1" x14ac:dyDescent="0.25">
      <c r="A2948" s="3" t="s">
        <v>5030</v>
      </c>
      <c r="B2948" s="4">
        <v>45502</v>
      </c>
      <c r="C2948" s="3"/>
      <c r="D2948" s="5"/>
      <c r="E2948" s="3" t="s">
        <v>708</v>
      </c>
      <c r="F2948" s="3">
        <v>6</v>
      </c>
      <c r="G2948" s="3">
        <v>22</v>
      </c>
      <c r="H2948" s="3"/>
      <c r="I2948" s="3" t="s">
        <v>33</v>
      </c>
      <c r="J2948" s="3" t="s">
        <v>288</v>
      </c>
      <c r="K2948" s="3" t="s">
        <v>28</v>
      </c>
      <c r="L2948" s="5"/>
      <c r="M2948" s="5"/>
      <c r="N2948" s="3" t="e">
        <f>IF(L2948="Availability", 0, IF(AND(#REF!="Y", OR(F2948&gt;2,#REF!&gt; 0)), 1, 0))</f>
        <v>#REF!</v>
      </c>
      <c r="O2948" s="5"/>
      <c r="P2948" s="5"/>
      <c r="Q2948" s="5"/>
      <c r="R2948" s="10"/>
      <c r="S2948" s="3">
        <f>_xlfn.XLOOKUP(E2948,DelayData!C:C,DelayData!E:E,"Not Found")</f>
        <v>3</v>
      </c>
      <c r="T2948" s="3">
        <f>tbl_master[[#This Row],[Delay Mins]]</f>
        <v>3</v>
      </c>
      <c r="U2948" s="41">
        <f t="shared" si="187"/>
        <v>31</v>
      </c>
      <c r="V2948" s="41" t="e" cm="1">
        <f t="array" aca="1" ref="V2948" ca="1">IF(V5COUNT(S2948:S2950)&lt;3,"",AVERAGE(S2948:S2950))</f>
        <v>#NAME?</v>
      </c>
      <c r="W2948" s="41" t="e">
        <f t="shared" ca="1" si="188"/>
        <v>#NAME?</v>
      </c>
      <c r="X2948" s="41" t="e">
        <f t="shared" ca="1" si="189"/>
        <v>#NAME?</v>
      </c>
      <c r="Y2948" s="44" t="e">
        <f t="shared" ca="1" si="190"/>
        <v>#NAME?</v>
      </c>
    </row>
    <row r="2949" spans="1:25" ht="60" hidden="1" x14ac:dyDescent="0.25">
      <c r="A2949" s="3" t="s">
        <v>5031</v>
      </c>
      <c r="B2949" s="4">
        <v>45502</v>
      </c>
      <c r="C2949" s="3"/>
      <c r="D2949" s="5" t="s">
        <v>1200</v>
      </c>
      <c r="E2949" s="3" t="s">
        <v>423</v>
      </c>
      <c r="F2949" s="3">
        <v>97</v>
      </c>
      <c r="G2949" s="3">
        <v>419</v>
      </c>
      <c r="H2949" s="4">
        <v>44077</v>
      </c>
      <c r="I2949" s="3" t="s">
        <v>39</v>
      </c>
      <c r="J2949" s="3" t="s">
        <v>541</v>
      </c>
      <c r="K2949" s="3" t="s">
        <v>28</v>
      </c>
      <c r="L2949" s="5"/>
      <c r="M2949" s="5"/>
      <c r="N2949" s="3" t="e">
        <f>IF(L2949="Availability", 0, IF(AND(#REF!="Y", OR(F2949&gt;2,#REF!&gt; 0)), 1, 0))</f>
        <v>#REF!</v>
      </c>
      <c r="O2949" s="5"/>
      <c r="P2949" s="5"/>
      <c r="Q2949" s="5"/>
      <c r="R2949" s="10"/>
      <c r="S2949" s="3">
        <f>_xlfn.XLOOKUP(E2949,DelayData!C:C,DelayData!E:E,"Not Found")</f>
        <v>22</v>
      </c>
      <c r="T2949" s="3">
        <f>tbl_master[[#This Row],[Delay Mins]]</f>
        <v>22</v>
      </c>
      <c r="U2949" s="41">
        <f t="shared" si="187"/>
        <v>3</v>
      </c>
      <c r="V2949" s="41" t="e" cm="1">
        <f t="array" aca="1" ref="V2949" ca="1">IF(V5COUNT(S2949:S2951)&lt;3,"",AVERAGE(S2949:S2951))</f>
        <v>#NAME?</v>
      </c>
      <c r="W2949" s="41" t="e">
        <f t="shared" ca="1" si="188"/>
        <v>#NAME?</v>
      </c>
      <c r="X2949" s="41" t="e">
        <f t="shared" ca="1" si="189"/>
        <v>#NAME?</v>
      </c>
      <c r="Y2949" s="44" t="e">
        <f t="shared" ca="1" si="190"/>
        <v>#NAME?</v>
      </c>
    </row>
    <row r="2950" spans="1:25" ht="30" hidden="1" x14ac:dyDescent="0.25">
      <c r="A2950" s="3" t="s">
        <v>5032</v>
      </c>
      <c r="B2950" s="4">
        <v>45502</v>
      </c>
      <c r="C2950" s="3"/>
      <c r="D2950" s="5"/>
      <c r="E2950" s="3"/>
      <c r="F2950" s="3"/>
      <c r="G2950" s="3">
        <v>0</v>
      </c>
      <c r="H2950" s="3"/>
      <c r="I2950" s="3"/>
      <c r="J2950" s="3"/>
      <c r="K2950" s="3"/>
      <c r="L2950" s="5"/>
      <c r="M2950" s="5"/>
      <c r="N2950" s="3" t="e">
        <f>IF(L2950="Availability", 0, IF(AND(#REF!="Y", OR(F2950&gt;2,#REF!&gt; 0)), 1, 0))</f>
        <v>#REF!</v>
      </c>
      <c r="O2950" s="5"/>
      <c r="P2950" s="5"/>
      <c r="Q2950" s="5"/>
      <c r="R2950" s="10"/>
      <c r="S2950" s="3" t="str">
        <f>_xlfn.XLOOKUP(E2950,DelayData!C:C,DelayData!E:E,"Not Found")</f>
        <v>Not Found</v>
      </c>
      <c r="T2950" s="3" t="str">
        <f>tbl_master[[#This Row],[Delay Mins]]</f>
        <v>Not Found</v>
      </c>
      <c r="U2950" s="41">
        <f t="shared" si="187"/>
        <v>22</v>
      </c>
      <c r="V2950" s="41" t="e" cm="1">
        <f t="array" aca="1" ref="V2950" ca="1">IF(V5COUNT(S2950:S2952)&lt;3,"",AVERAGE(S2950:S2952))</f>
        <v>#NAME?</v>
      </c>
      <c r="W2950" s="41" t="e">
        <f t="shared" ca="1" si="188"/>
        <v>#VALUE!</v>
      </c>
      <c r="X2950" s="41" t="e">
        <f t="shared" ca="1" si="189"/>
        <v>#VALUE!</v>
      </c>
      <c r="Y2950" s="44" t="e">
        <f t="shared" ca="1" si="190"/>
        <v>#VALUE!</v>
      </c>
    </row>
    <row r="2951" spans="1:25" ht="30" hidden="1" x14ac:dyDescent="0.25">
      <c r="A2951" s="3" t="s">
        <v>5033</v>
      </c>
      <c r="B2951" s="4">
        <v>45502</v>
      </c>
      <c r="C2951" s="3"/>
      <c r="D2951" s="5"/>
      <c r="E2951" s="3" t="s">
        <v>1408</v>
      </c>
      <c r="F2951" s="3">
        <v>5</v>
      </c>
      <c r="G2951" s="3">
        <v>15</v>
      </c>
      <c r="H2951" s="3"/>
      <c r="I2951" s="3" t="s">
        <v>33</v>
      </c>
      <c r="J2951" s="3" t="s">
        <v>361</v>
      </c>
      <c r="K2951" s="3" t="s">
        <v>28</v>
      </c>
      <c r="L2951" s="5"/>
      <c r="M2951" s="5"/>
      <c r="N2951" s="3" t="e">
        <f>IF(L2951="Availability", 0, IF(AND(#REF!="Y", OR(F2951&gt;2,#REF!&gt; 0)), 1, 0))</f>
        <v>#REF!</v>
      </c>
      <c r="O2951" s="5"/>
      <c r="P2951" s="5"/>
      <c r="Q2951" s="5"/>
      <c r="R2951" s="10"/>
      <c r="S2951" s="3">
        <f>_xlfn.XLOOKUP(E2951,DelayData!C:C,DelayData!E:E,"Not Found")</f>
        <v>0</v>
      </c>
      <c r="T2951" s="3">
        <f>tbl_master[[#This Row],[Delay Mins]]</f>
        <v>0</v>
      </c>
      <c r="U2951" s="41" t="str">
        <f t="shared" si="187"/>
        <v>Not Found</v>
      </c>
      <c r="V2951" s="41" t="e" cm="1">
        <f t="array" aca="1" ref="V2951" ca="1">IF(V5COUNT(S2951:S2953)&lt;3,"",AVERAGE(S2951:S2953))</f>
        <v>#NAME?</v>
      </c>
      <c r="W2951" s="41" t="e">
        <f t="shared" ca="1" si="188"/>
        <v>#VALUE!</v>
      </c>
      <c r="X2951" s="41" t="e">
        <f t="shared" ca="1" si="189"/>
        <v>#VALUE!</v>
      </c>
      <c r="Y2951" s="44" t="e">
        <f t="shared" ca="1" si="190"/>
        <v>#VALUE!</v>
      </c>
    </row>
    <row r="2952" spans="1:25" ht="75" hidden="1" x14ac:dyDescent="0.25">
      <c r="A2952" s="3" t="s">
        <v>5034</v>
      </c>
      <c r="B2952" s="4">
        <v>45502</v>
      </c>
      <c r="C2952" s="3"/>
      <c r="D2952" s="5" t="s">
        <v>1175</v>
      </c>
      <c r="E2952" s="3" t="s">
        <v>216</v>
      </c>
      <c r="F2952" s="3">
        <v>5</v>
      </c>
      <c r="G2952" s="3">
        <v>10</v>
      </c>
      <c r="H2952" s="4">
        <v>43964</v>
      </c>
      <c r="I2952" s="3" t="s">
        <v>253</v>
      </c>
      <c r="J2952" s="3" t="s">
        <v>254</v>
      </c>
      <c r="K2952" s="3" t="s">
        <v>28</v>
      </c>
      <c r="L2952" s="5"/>
      <c r="M2952" s="5"/>
      <c r="N2952" s="3" t="e">
        <f>IF(L2952="Availability", 0, IF(AND(#REF!="Y", OR(F2952&gt;2,#REF!&gt; 0)), 1, 0))</f>
        <v>#REF!</v>
      </c>
      <c r="O2952" s="5"/>
      <c r="P2952" s="5"/>
      <c r="Q2952" s="5"/>
      <c r="R2952" s="10"/>
      <c r="S2952" s="3">
        <f>_xlfn.XLOOKUP(E2952,DelayData!C:C,DelayData!E:E,"Not Found")</f>
        <v>3</v>
      </c>
      <c r="T2952" s="3">
        <f>tbl_master[[#This Row],[Delay Mins]]</f>
        <v>3</v>
      </c>
      <c r="U2952" s="41">
        <f t="shared" si="187"/>
        <v>0</v>
      </c>
      <c r="V2952" s="41" t="e" cm="1">
        <f t="array" aca="1" ref="V2952" ca="1">IF(V5COUNT(S2952:S2954)&lt;3,"",AVERAGE(S2952:S2954))</f>
        <v>#NAME?</v>
      </c>
      <c r="W2952" s="41" t="e">
        <f t="shared" ca="1" si="188"/>
        <v>#NAME?</v>
      </c>
      <c r="X2952" s="41" t="e">
        <f t="shared" ca="1" si="189"/>
        <v>#NAME?</v>
      </c>
      <c r="Y2952" s="44" t="e">
        <f t="shared" ca="1" si="190"/>
        <v>#NAME?</v>
      </c>
    </row>
    <row r="2953" spans="1:25" ht="75" hidden="1" x14ac:dyDescent="0.25">
      <c r="A2953" s="3" t="s">
        <v>5035</v>
      </c>
      <c r="B2953" s="4">
        <v>45501</v>
      </c>
      <c r="C2953" s="3"/>
      <c r="D2953" s="5" t="s">
        <v>4317</v>
      </c>
      <c r="E2953" s="3" t="s">
        <v>116</v>
      </c>
      <c r="F2953" s="3">
        <v>3</v>
      </c>
      <c r="G2953" s="3">
        <v>3</v>
      </c>
      <c r="H2953" s="4">
        <v>43896</v>
      </c>
      <c r="I2953" s="3" t="s">
        <v>39</v>
      </c>
      <c r="J2953" s="3" t="s">
        <v>361</v>
      </c>
      <c r="K2953" s="3" t="s">
        <v>28</v>
      </c>
      <c r="L2953" s="5"/>
      <c r="M2953" s="5"/>
      <c r="N2953" s="3" t="e">
        <f>IF(L2953="Availability", 0, IF(AND(#REF!="Y", OR(F2953&gt;2,#REF!&gt; 0)), 1, 0))</f>
        <v>#REF!</v>
      </c>
      <c r="O2953" s="5"/>
      <c r="P2953" s="5"/>
      <c r="Q2953" s="5"/>
      <c r="R2953" s="10"/>
      <c r="S2953" s="3">
        <f>_xlfn.XLOOKUP(E2953,DelayData!C:C,DelayData!E:E,"Not Found")</f>
        <v>6</v>
      </c>
      <c r="T2953" s="3">
        <f>tbl_master[[#This Row],[Delay Mins]]</f>
        <v>6</v>
      </c>
      <c r="U2953" s="41">
        <f t="shared" si="187"/>
        <v>3</v>
      </c>
      <c r="V2953" s="41" t="e" cm="1">
        <f t="array" aca="1" ref="V2953" ca="1">IF(V5COUNT(S2953:S2955)&lt;3,"",AVERAGE(S2953:S2955))</f>
        <v>#NAME?</v>
      </c>
      <c r="W2953" s="41" t="e">
        <f t="shared" ca="1" si="188"/>
        <v>#NAME?</v>
      </c>
      <c r="X2953" s="41" t="e">
        <f t="shared" ca="1" si="189"/>
        <v>#NAME?</v>
      </c>
      <c r="Y2953" s="44" t="e">
        <f t="shared" ca="1" si="190"/>
        <v>#NAME?</v>
      </c>
    </row>
    <row r="2954" spans="1:25" ht="75" hidden="1" x14ac:dyDescent="0.25">
      <c r="A2954" s="3" t="s">
        <v>5036</v>
      </c>
      <c r="B2954" s="4">
        <v>45501</v>
      </c>
      <c r="C2954" s="3"/>
      <c r="D2954" s="5" t="s">
        <v>2126</v>
      </c>
      <c r="E2954" s="3" t="s">
        <v>264</v>
      </c>
      <c r="F2954" s="3">
        <v>4</v>
      </c>
      <c r="G2954" s="3">
        <v>4</v>
      </c>
      <c r="H2954" s="3"/>
      <c r="I2954" s="3" t="s">
        <v>119</v>
      </c>
      <c r="J2954" s="3" t="s">
        <v>361</v>
      </c>
      <c r="K2954" s="3" t="s">
        <v>28</v>
      </c>
      <c r="L2954" s="5"/>
      <c r="M2954" s="5"/>
      <c r="N2954" s="3" t="e">
        <f>IF(L2954="Availability", 0, IF(AND(#REF!="Y", OR(F2954&gt;2,#REF!&gt; 0)), 1, 0))</f>
        <v>#REF!</v>
      </c>
      <c r="O2954" s="5"/>
      <c r="P2954" s="5"/>
      <c r="Q2954" s="5"/>
      <c r="R2954" s="10"/>
      <c r="S2954" s="3">
        <f>_xlfn.XLOOKUP(E2954,DelayData!C:C,DelayData!E:E,"Not Found")</f>
        <v>24</v>
      </c>
      <c r="T2954" s="3">
        <f>tbl_master[[#This Row],[Delay Mins]]</f>
        <v>24</v>
      </c>
      <c r="U2954" s="41">
        <f t="shared" si="187"/>
        <v>6</v>
      </c>
      <c r="V2954" s="41" t="e" cm="1">
        <f t="array" aca="1" ref="V2954" ca="1">IF(V5COUNT(S2954:S2956)&lt;3,"",AVERAGE(S2954:S2956))</f>
        <v>#NAME?</v>
      </c>
      <c r="W2954" s="41" t="e">
        <f t="shared" ca="1" si="188"/>
        <v>#NAME?</v>
      </c>
      <c r="X2954" s="41" t="e">
        <f t="shared" ca="1" si="189"/>
        <v>#NAME?</v>
      </c>
      <c r="Y2954" s="44" t="e">
        <f t="shared" ca="1" si="190"/>
        <v>#NAME?</v>
      </c>
    </row>
    <row r="2955" spans="1:25" ht="60" hidden="1" x14ac:dyDescent="0.25">
      <c r="A2955" s="3" t="s">
        <v>5037</v>
      </c>
      <c r="B2955" s="4">
        <v>45501</v>
      </c>
      <c r="C2955" s="3"/>
      <c r="D2955" s="5" t="s">
        <v>5038</v>
      </c>
      <c r="E2955" s="3" t="s">
        <v>146</v>
      </c>
      <c r="F2955" s="3">
        <v>29</v>
      </c>
      <c r="G2955" s="3">
        <v>29</v>
      </c>
      <c r="H2955" s="4">
        <v>43843</v>
      </c>
      <c r="I2955" s="3" t="s">
        <v>54</v>
      </c>
      <c r="J2955" s="3" t="s">
        <v>55</v>
      </c>
      <c r="K2955" s="3" t="s">
        <v>28</v>
      </c>
      <c r="L2955" s="5"/>
      <c r="M2955" s="5"/>
      <c r="N2955" s="3" t="e">
        <f>IF(L2955="Availability", 0, IF(AND(#REF!="Y", OR(F2955&gt;2,#REF!&gt; 0)), 1, 0))</f>
        <v>#REF!</v>
      </c>
      <c r="O2955" s="5"/>
      <c r="P2955" s="5"/>
      <c r="Q2955" s="5"/>
      <c r="R2955" s="10"/>
      <c r="S2955" s="3">
        <f>_xlfn.XLOOKUP(E2955,DelayData!C:C,DelayData!E:E,"Not Found")</f>
        <v>6</v>
      </c>
      <c r="T2955" s="3">
        <f>tbl_master[[#This Row],[Delay Mins]]</f>
        <v>6</v>
      </c>
      <c r="U2955" s="41">
        <f t="shared" si="187"/>
        <v>24</v>
      </c>
      <c r="V2955" s="41" t="e" cm="1">
        <f t="array" aca="1" ref="V2955" ca="1">IF(V5COUNT(S2955:S2957)&lt;3,"",AVERAGE(S2955:S2957))</f>
        <v>#NAME?</v>
      </c>
      <c r="W2955" s="41" t="e">
        <f t="shared" ca="1" si="188"/>
        <v>#NAME?</v>
      </c>
      <c r="X2955" s="41" t="e">
        <f t="shared" ca="1" si="189"/>
        <v>#NAME?</v>
      </c>
      <c r="Y2955" s="44" t="e">
        <f t="shared" ca="1" si="190"/>
        <v>#NAME?</v>
      </c>
    </row>
    <row r="2956" spans="1:25" ht="60" hidden="1" x14ac:dyDescent="0.25">
      <c r="A2956" s="3" t="s">
        <v>5039</v>
      </c>
      <c r="B2956" s="4">
        <v>45501</v>
      </c>
      <c r="C2956" s="3"/>
      <c r="D2956" s="5" t="s">
        <v>4653</v>
      </c>
      <c r="E2956" s="3" t="s">
        <v>5040</v>
      </c>
      <c r="F2956" s="3">
        <v>3</v>
      </c>
      <c r="G2956" s="3">
        <v>6</v>
      </c>
      <c r="H2956" s="4">
        <v>43784</v>
      </c>
      <c r="I2956" s="3" t="s">
        <v>26</v>
      </c>
      <c r="J2956" s="3" t="s">
        <v>242</v>
      </c>
      <c r="K2956" s="3" t="s">
        <v>28</v>
      </c>
      <c r="L2956" s="5"/>
      <c r="M2956" s="5"/>
      <c r="N2956" s="3" t="e">
        <f>IF(L2956="Availability", 0, IF(AND(#REF!="Y", OR(F2956&gt;2,#REF!&gt; 0)), 1, 0))</f>
        <v>#REF!</v>
      </c>
      <c r="O2956" s="5"/>
      <c r="P2956" s="5"/>
      <c r="Q2956" s="5"/>
      <c r="R2956" s="10"/>
      <c r="S2956" s="3">
        <f>_xlfn.XLOOKUP(E2956,DelayData!C:C,DelayData!E:E,"Not Found")</f>
        <v>0</v>
      </c>
      <c r="T2956" s="3">
        <f>tbl_master[[#This Row],[Delay Mins]]</f>
        <v>0</v>
      </c>
      <c r="U2956" s="41">
        <f t="shared" si="187"/>
        <v>6</v>
      </c>
      <c r="V2956" s="41" t="e" cm="1">
        <f t="array" aca="1" ref="V2956" ca="1">IF(V5COUNT(S2956:S2958)&lt;3,"",AVERAGE(S2956:S2958))</f>
        <v>#NAME?</v>
      </c>
      <c r="W2956" s="41" t="e">
        <f t="shared" ca="1" si="188"/>
        <v>#NAME?</v>
      </c>
      <c r="X2956" s="41" t="e">
        <f t="shared" ca="1" si="189"/>
        <v>#NAME?</v>
      </c>
      <c r="Y2956" s="44" t="e">
        <f t="shared" ca="1" si="190"/>
        <v>#NAME?</v>
      </c>
    </row>
    <row r="2957" spans="1:25" ht="75" hidden="1" x14ac:dyDescent="0.25">
      <c r="A2957" s="3" t="s">
        <v>5041</v>
      </c>
      <c r="B2957" s="4">
        <v>45501</v>
      </c>
      <c r="C2957" s="3"/>
      <c r="D2957" s="5" t="s">
        <v>5042</v>
      </c>
      <c r="E2957" s="3" t="s">
        <v>58</v>
      </c>
      <c r="F2957" s="3">
        <v>22</v>
      </c>
      <c r="G2957" s="3">
        <v>28</v>
      </c>
      <c r="H2957" s="4">
        <v>43902</v>
      </c>
      <c r="I2957" s="3" t="s">
        <v>39</v>
      </c>
      <c r="J2957" s="3" t="s">
        <v>361</v>
      </c>
      <c r="K2957" s="3" t="s">
        <v>28</v>
      </c>
      <c r="L2957" s="5"/>
      <c r="M2957" s="5"/>
      <c r="N2957" s="3" t="e">
        <f>IF(L2957="Availability", 0, IF(AND(#REF!="Y", OR(F2957&gt;2,#REF!&gt; 0)), 1, 0))</f>
        <v>#REF!</v>
      </c>
      <c r="O2957" s="5"/>
      <c r="P2957" s="5"/>
      <c r="Q2957" s="5"/>
      <c r="R2957" s="10"/>
      <c r="S2957" s="3">
        <f>_xlfn.XLOOKUP(E2957,DelayData!C:C,DelayData!E:E,"Not Found")</f>
        <v>2</v>
      </c>
      <c r="T2957" s="3">
        <f>tbl_master[[#This Row],[Delay Mins]]</f>
        <v>2</v>
      </c>
      <c r="U2957" s="41">
        <f t="shared" si="187"/>
        <v>0</v>
      </c>
      <c r="V2957" s="41" t="e" cm="1">
        <f t="array" aca="1" ref="V2957" ca="1">IF(V5COUNT(S2957:S2959)&lt;3,"",AVERAGE(S2957:S2959))</f>
        <v>#NAME?</v>
      </c>
      <c r="W2957" s="41" t="e">
        <f t="shared" ca="1" si="188"/>
        <v>#NAME?</v>
      </c>
      <c r="X2957" s="41" t="e">
        <f t="shared" ca="1" si="189"/>
        <v>#NAME?</v>
      </c>
      <c r="Y2957" s="44" t="e">
        <f t="shared" ca="1" si="190"/>
        <v>#NAME?</v>
      </c>
    </row>
    <row r="2958" spans="1:25" ht="60" hidden="1" x14ac:dyDescent="0.25">
      <c r="A2958" s="3" t="s">
        <v>5043</v>
      </c>
      <c r="B2958" s="4">
        <v>45501</v>
      </c>
      <c r="C2958" s="3"/>
      <c r="D2958" s="5" t="s">
        <v>3927</v>
      </c>
      <c r="E2958" s="3" t="s">
        <v>356</v>
      </c>
      <c r="F2958" s="3">
        <v>18</v>
      </c>
      <c r="G2958" s="3">
        <v>27</v>
      </c>
      <c r="H2958" s="4">
        <v>43679</v>
      </c>
      <c r="I2958" s="3" t="s">
        <v>539</v>
      </c>
      <c r="J2958" s="3" t="s">
        <v>254</v>
      </c>
      <c r="K2958" s="3" t="s">
        <v>28</v>
      </c>
      <c r="L2958" s="5"/>
      <c r="M2958" s="5"/>
      <c r="N2958" s="3" t="e">
        <f>IF(L2958="Availability", 0, IF(AND(#REF!="Y", OR(F2958&gt;2,#REF!&gt; 0)), 1, 0))</f>
        <v>#REF!</v>
      </c>
      <c r="O2958" s="5"/>
      <c r="P2958" s="5"/>
      <c r="Q2958" s="5"/>
      <c r="R2958" s="10"/>
      <c r="S2958" s="3">
        <f>_xlfn.XLOOKUP(E2958,DelayData!C:C,DelayData!E:E,"Not Found")</f>
        <v>17</v>
      </c>
      <c r="T2958" s="3">
        <f>tbl_master[[#This Row],[Delay Mins]]</f>
        <v>17</v>
      </c>
      <c r="U2958" s="41">
        <f t="shared" si="187"/>
        <v>2</v>
      </c>
      <c r="V2958" s="41" t="e" cm="1">
        <f t="array" aca="1" ref="V2958" ca="1">IF(V5COUNT(S2958:S2960)&lt;3,"",AVERAGE(S2958:S2960))</f>
        <v>#NAME?</v>
      </c>
      <c r="W2958" s="41" t="e">
        <f t="shared" ca="1" si="188"/>
        <v>#NAME?</v>
      </c>
      <c r="X2958" s="41" t="e">
        <f t="shared" ca="1" si="189"/>
        <v>#NAME?</v>
      </c>
      <c r="Y2958" s="44" t="e">
        <f t="shared" ca="1" si="190"/>
        <v>#NAME?</v>
      </c>
    </row>
    <row r="2959" spans="1:25" ht="45" hidden="1" x14ac:dyDescent="0.25">
      <c r="A2959" s="3" t="s">
        <v>5044</v>
      </c>
      <c r="B2959" s="4">
        <v>45500</v>
      </c>
      <c r="C2959" s="3"/>
      <c r="D2959" s="5" t="s">
        <v>4073</v>
      </c>
      <c r="E2959" s="3" t="s">
        <v>87</v>
      </c>
      <c r="F2959" s="3">
        <v>25</v>
      </c>
      <c r="G2959" s="3">
        <v>38</v>
      </c>
      <c r="H2959" s="4">
        <v>43700</v>
      </c>
      <c r="I2959" s="3" t="s">
        <v>2522</v>
      </c>
      <c r="J2959" s="3"/>
      <c r="K2959" s="3" t="s">
        <v>34</v>
      </c>
      <c r="L2959" s="5"/>
      <c r="M2959" s="5"/>
      <c r="N2959" s="3" t="e">
        <f>IF(L2959="Availability", 0, IF(AND(#REF!="Y", OR(F2959&gt;2,#REF!&gt; 0)), 1, 0))</f>
        <v>#REF!</v>
      </c>
      <c r="O2959" s="5"/>
      <c r="P2959" s="5"/>
      <c r="Q2959" s="5"/>
      <c r="R2959" s="10"/>
      <c r="S2959" s="3">
        <f>_xlfn.XLOOKUP(E2959,DelayData!C:C,DelayData!E:E,"Not Found")</f>
        <v>0</v>
      </c>
      <c r="T2959" s="3">
        <f>tbl_master[[#This Row],[Delay Mins]]</f>
        <v>0</v>
      </c>
      <c r="U2959" s="41">
        <f t="shared" si="187"/>
        <v>17</v>
      </c>
      <c r="V2959" s="41" t="e" cm="1">
        <f t="array" aca="1" ref="V2959" ca="1">IF(V5COUNT(S2959:S2961)&lt;3,"",AVERAGE(S2959:S2961))</f>
        <v>#NAME?</v>
      </c>
      <c r="W2959" s="41" t="e">
        <f t="shared" ca="1" si="188"/>
        <v>#NAME?</v>
      </c>
      <c r="X2959" s="41" t="e">
        <f t="shared" ca="1" si="189"/>
        <v>#NAME?</v>
      </c>
      <c r="Y2959" s="44" t="e">
        <f t="shared" ca="1" si="190"/>
        <v>#NAME?</v>
      </c>
    </row>
    <row r="2960" spans="1:25" ht="60" hidden="1" x14ac:dyDescent="0.25">
      <c r="A2960" s="3" t="s">
        <v>5045</v>
      </c>
      <c r="B2960" s="4">
        <v>45500</v>
      </c>
      <c r="C2960" s="3"/>
      <c r="D2960" s="5" t="s">
        <v>3800</v>
      </c>
      <c r="E2960" s="3" t="s">
        <v>43</v>
      </c>
      <c r="F2960" s="3">
        <v>4</v>
      </c>
      <c r="G2960" s="3">
        <v>10</v>
      </c>
      <c r="H2960" s="4">
        <v>43542</v>
      </c>
      <c r="I2960" s="3" t="s">
        <v>26</v>
      </c>
      <c r="J2960" s="3" t="s">
        <v>163</v>
      </c>
      <c r="K2960" s="3" t="s">
        <v>28</v>
      </c>
      <c r="L2960" s="5"/>
      <c r="M2960" s="5"/>
      <c r="N2960" s="3" t="e">
        <f>IF(L2960="Availability", 0, IF(AND(#REF!="Y", OR(F2960&gt;2,#REF!&gt; 0)), 1, 0))</f>
        <v>#REF!</v>
      </c>
      <c r="O2960" s="5"/>
      <c r="P2960" s="5"/>
      <c r="Q2960" s="5"/>
      <c r="R2960" s="10"/>
      <c r="S2960" s="3">
        <f>_xlfn.XLOOKUP(E2960,DelayData!C:C,DelayData!E:E,"Not Found")</f>
        <v>0</v>
      </c>
      <c r="T2960" s="3">
        <f>tbl_master[[#This Row],[Delay Mins]]</f>
        <v>0</v>
      </c>
      <c r="U2960" s="41">
        <f t="shared" si="187"/>
        <v>0</v>
      </c>
      <c r="V2960" s="41" t="e" cm="1">
        <f t="array" aca="1" ref="V2960" ca="1">IF(V5COUNT(S2960:S2962)&lt;3,"",AVERAGE(S2960:S2962))</f>
        <v>#NAME?</v>
      </c>
      <c r="W2960" s="41" t="e">
        <f t="shared" ca="1" si="188"/>
        <v>#NAME?</v>
      </c>
      <c r="X2960" s="41" t="e">
        <f t="shared" ca="1" si="189"/>
        <v>#NAME?</v>
      </c>
      <c r="Y2960" s="44" t="e">
        <f t="shared" ca="1" si="190"/>
        <v>#NAME?</v>
      </c>
    </row>
    <row r="2961" spans="1:25" ht="75" hidden="1" x14ac:dyDescent="0.25">
      <c r="A2961" s="3" t="s">
        <v>5046</v>
      </c>
      <c r="B2961" s="4">
        <v>45500</v>
      </c>
      <c r="C2961" s="3"/>
      <c r="D2961" s="5" t="s">
        <v>5047</v>
      </c>
      <c r="E2961" s="3" t="s">
        <v>95</v>
      </c>
      <c r="F2961" s="3">
        <v>0</v>
      </c>
      <c r="G2961" s="3">
        <v>3</v>
      </c>
      <c r="H2961" s="4">
        <v>43920</v>
      </c>
      <c r="I2961" s="3" t="s">
        <v>26</v>
      </c>
      <c r="J2961" s="3"/>
      <c r="K2961" s="3" t="s">
        <v>34</v>
      </c>
      <c r="L2961" s="5"/>
      <c r="M2961" s="5"/>
      <c r="N2961" s="3" t="e">
        <f>IF(L2961="Availability", 0, IF(AND(#REF!="Y", OR(F2961&gt;2,#REF!&gt; 0)), 1, 0))</f>
        <v>#REF!</v>
      </c>
      <c r="O2961" s="5"/>
      <c r="P2961" s="5"/>
      <c r="Q2961" s="5"/>
      <c r="R2961" s="10"/>
      <c r="S2961" s="3">
        <f>_xlfn.XLOOKUP(E2961,DelayData!C:C,DelayData!E:E,"Not Found")</f>
        <v>0</v>
      </c>
      <c r="T2961" s="3">
        <f>tbl_master[[#This Row],[Delay Mins]]</f>
        <v>0</v>
      </c>
      <c r="U2961" s="41">
        <f t="shared" si="187"/>
        <v>0</v>
      </c>
      <c r="V2961" s="41" t="e" cm="1">
        <f t="array" aca="1" ref="V2961" ca="1">IF(V5COUNT(S2961:S2963)&lt;3,"",AVERAGE(S2961:S2963))</f>
        <v>#NAME?</v>
      </c>
      <c r="W2961" s="41" t="e">
        <f t="shared" ca="1" si="188"/>
        <v>#NAME?</v>
      </c>
      <c r="X2961" s="41" t="e">
        <f t="shared" ca="1" si="189"/>
        <v>#NAME?</v>
      </c>
      <c r="Y2961" s="44" t="e">
        <f t="shared" ca="1" si="190"/>
        <v>#NAME?</v>
      </c>
    </row>
    <row r="2962" spans="1:25" ht="60" hidden="1" x14ac:dyDescent="0.25">
      <c r="A2962" s="3" t="s">
        <v>5048</v>
      </c>
      <c r="B2962" s="4">
        <v>45500</v>
      </c>
      <c r="C2962" s="3"/>
      <c r="D2962" s="5" t="s">
        <v>1799</v>
      </c>
      <c r="E2962" s="3" t="s">
        <v>76</v>
      </c>
      <c r="F2962" s="3">
        <v>15</v>
      </c>
      <c r="G2962" s="3">
        <v>21</v>
      </c>
      <c r="H2962" s="4">
        <v>43920</v>
      </c>
      <c r="I2962" s="3" t="s">
        <v>26</v>
      </c>
      <c r="J2962" s="3" t="s">
        <v>588</v>
      </c>
      <c r="K2962" s="3" t="s">
        <v>28</v>
      </c>
      <c r="L2962" s="5"/>
      <c r="M2962" s="5"/>
      <c r="N2962" s="3" t="e">
        <f>IF(L2962="Availability", 0, IF(AND(#REF!="Y", OR(F2962&gt;2,#REF!&gt; 0)), 1, 0))</f>
        <v>#REF!</v>
      </c>
      <c r="O2962" s="5"/>
      <c r="P2962" s="5"/>
      <c r="Q2962" s="5"/>
      <c r="R2962" s="10"/>
      <c r="S2962" s="3">
        <f>_xlfn.XLOOKUP(E2962,DelayData!C:C,DelayData!E:E,"Not Found")</f>
        <v>0</v>
      </c>
      <c r="T2962" s="3">
        <f>tbl_master[[#This Row],[Delay Mins]]</f>
        <v>0</v>
      </c>
      <c r="U2962" s="41">
        <f t="shared" si="187"/>
        <v>0</v>
      </c>
      <c r="V2962" s="41" t="e" cm="1">
        <f t="array" aca="1" ref="V2962" ca="1">IF(V5COUNT(S2962:S2964)&lt;3,"",AVERAGE(S2962:S2964))</f>
        <v>#NAME?</v>
      </c>
      <c r="W2962" s="41" t="e">
        <f t="shared" ca="1" si="188"/>
        <v>#NAME?</v>
      </c>
      <c r="X2962" s="41" t="e">
        <f t="shared" ca="1" si="189"/>
        <v>#NAME?</v>
      </c>
      <c r="Y2962" s="44" t="e">
        <f t="shared" ca="1" si="190"/>
        <v>#NAME?</v>
      </c>
    </row>
    <row r="2963" spans="1:25" ht="45" hidden="1" x14ac:dyDescent="0.25">
      <c r="A2963" s="3" t="s">
        <v>5049</v>
      </c>
      <c r="B2963" s="4">
        <v>45500</v>
      </c>
      <c r="C2963" s="3"/>
      <c r="D2963" s="5" t="s">
        <v>5050</v>
      </c>
      <c r="E2963" s="3" t="s">
        <v>87</v>
      </c>
      <c r="F2963" s="3">
        <v>3</v>
      </c>
      <c r="G2963" s="3">
        <v>3</v>
      </c>
      <c r="H2963" s="4">
        <v>44064</v>
      </c>
      <c r="I2963" s="3" t="s">
        <v>39</v>
      </c>
      <c r="J2963" s="3"/>
      <c r="K2963" s="3" t="s">
        <v>34</v>
      </c>
      <c r="L2963" s="5"/>
      <c r="M2963" s="5"/>
      <c r="N2963" s="3" t="e">
        <f>IF(L2963="Availability", 0, IF(AND(#REF!="Y", OR(F2963&gt;2,#REF!&gt; 0)), 1, 0))</f>
        <v>#REF!</v>
      </c>
      <c r="O2963" s="5"/>
      <c r="P2963" s="5"/>
      <c r="Q2963" s="5"/>
      <c r="R2963" s="10"/>
      <c r="S2963" s="3">
        <f>_xlfn.XLOOKUP(E2963,DelayData!C:C,DelayData!E:E,"Not Found")</f>
        <v>0</v>
      </c>
      <c r="T2963" s="3">
        <f>tbl_master[[#This Row],[Delay Mins]]</f>
        <v>0</v>
      </c>
      <c r="U2963" s="41">
        <f t="shared" si="187"/>
        <v>0</v>
      </c>
      <c r="V2963" s="41" t="e" cm="1">
        <f t="array" aca="1" ref="V2963" ca="1">IF(V5COUNT(S2963:S2965)&lt;3,"",AVERAGE(S2963:S2965))</f>
        <v>#NAME?</v>
      </c>
      <c r="W2963" s="41" t="e">
        <f t="shared" ca="1" si="188"/>
        <v>#NAME?</v>
      </c>
      <c r="X2963" s="41" t="e">
        <f t="shared" ca="1" si="189"/>
        <v>#NAME?</v>
      </c>
      <c r="Y2963" s="44" t="e">
        <f t="shared" ca="1" si="190"/>
        <v>#NAME?</v>
      </c>
    </row>
    <row r="2964" spans="1:25" ht="60" hidden="1" x14ac:dyDescent="0.25">
      <c r="A2964" s="3" t="s">
        <v>5051</v>
      </c>
      <c r="B2964" s="4">
        <v>45500</v>
      </c>
      <c r="C2964" s="3"/>
      <c r="D2964" s="5" t="s">
        <v>1672</v>
      </c>
      <c r="E2964" s="3" t="s">
        <v>656</v>
      </c>
      <c r="F2964" s="3">
        <v>17</v>
      </c>
      <c r="G2964" s="3">
        <v>55</v>
      </c>
      <c r="H2964" s="4">
        <v>43700</v>
      </c>
      <c r="I2964" s="3" t="s">
        <v>54</v>
      </c>
      <c r="J2964" s="3" t="s">
        <v>55</v>
      </c>
      <c r="K2964" s="3" t="s">
        <v>28</v>
      </c>
      <c r="L2964" s="5"/>
      <c r="M2964" s="5"/>
      <c r="N2964" s="3" t="e">
        <f>IF(L2964="Availability", 0, IF(AND(#REF!="Y", OR(F2964&gt;2,#REF!&gt; 0)), 1, 0))</f>
        <v>#REF!</v>
      </c>
      <c r="O2964" s="5"/>
      <c r="P2964" s="5"/>
      <c r="Q2964" s="5"/>
      <c r="R2964" s="10"/>
      <c r="S2964" s="3">
        <f>_xlfn.XLOOKUP(E2964,DelayData!C:C,DelayData!E:E,"Not Found")</f>
        <v>31</v>
      </c>
      <c r="T2964" s="3">
        <f>tbl_master[[#This Row],[Delay Mins]]</f>
        <v>31</v>
      </c>
      <c r="U2964" s="41">
        <f t="shared" si="187"/>
        <v>0</v>
      </c>
      <c r="V2964" s="41" t="e" cm="1">
        <f t="array" aca="1" ref="V2964" ca="1">IF(V5COUNT(S2964:S2966)&lt;3,"",AVERAGE(S2964:S2966))</f>
        <v>#NAME?</v>
      </c>
      <c r="W2964" s="41" t="e">
        <f t="shared" ca="1" si="188"/>
        <v>#NAME?</v>
      </c>
      <c r="X2964" s="41" t="e">
        <f t="shared" ca="1" si="189"/>
        <v>#NAME?</v>
      </c>
      <c r="Y2964" s="44" t="e">
        <f t="shared" ca="1" si="190"/>
        <v>#NAME?</v>
      </c>
    </row>
    <row r="2965" spans="1:25" ht="60" hidden="1" x14ac:dyDescent="0.25">
      <c r="A2965" s="3" t="s">
        <v>5052</v>
      </c>
      <c r="B2965" s="4">
        <v>45500</v>
      </c>
      <c r="C2965" s="3"/>
      <c r="D2965" s="5" t="s">
        <v>231</v>
      </c>
      <c r="E2965" s="3" t="s">
        <v>4200</v>
      </c>
      <c r="F2965" s="3">
        <v>3</v>
      </c>
      <c r="G2965" s="3">
        <v>3</v>
      </c>
      <c r="H2965" s="4">
        <v>43545</v>
      </c>
      <c r="I2965" s="3" t="s">
        <v>26</v>
      </c>
      <c r="J2965" s="3" t="s">
        <v>242</v>
      </c>
      <c r="K2965" s="3" t="s">
        <v>28</v>
      </c>
      <c r="L2965" s="5"/>
      <c r="M2965" s="5"/>
      <c r="N2965" s="3" t="e">
        <f>IF(L2965="Availability", 0, IF(AND(#REF!="Y", OR(F2965&gt;2,#REF!&gt; 0)), 1, 0))</f>
        <v>#REF!</v>
      </c>
      <c r="O2965" s="5"/>
      <c r="P2965" s="5"/>
      <c r="Q2965" s="5"/>
      <c r="R2965" s="10"/>
      <c r="S2965" s="3">
        <f>_xlfn.XLOOKUP(E2965,DelayData!C:C,DelayData!E:E,"Not Found")</f>
        <v>0</v>
      </c>
      <c r="T2965" s="3">
        <f>tbl_master[[#This Row],[Delay Mins]]</f>
        <v>0</v>
      </c>
      <c r="U2965" s="41">
        <f t="shared" si="187"/>
        <v>31</v>
      </c>
      <c r="V2965" s="41" t="e" cm="1">
        <f t="array" aca="1" ref="V2965" ca="1">IF(V5COUNT(S2965:S2967)&lt;3,"",AVERAGE(S2965:S2967))</f>
        <v>#NAME?</v>
      </c>
      <c r="W2965" s="41" t="e">
        <f t="shared" ca="1" si="188"/>
        <v>#NAME?</v>
      </c>
      <c r="X2965" s="41" t="e">
        <f t="shared" ca="1" si="189"/>
        <v>#NAME?</v>
      </c>
      <c r="Y2965" s="44" t="e">
        <f t="shared" ca="1" si="190"/>
        <v>#NAME?</v>
      </c>
    </row>
    <row r="2966" spans="1:25" ht="75" hidden="1" x14ac:dyDescent="0.25">
      <c r="A2966" s="3" t="s">
        <v>5053</v>
      </c>
      <c r="B2966" s="4">
        <v>45500</v>
      </c>
      <c r="C2966" s="3"/>
      <c r="D2966" s="5" t="s">
        <v>4248</v>
      </c>
      <c r="E2966" s="3" t="s">
        <v>118</v>
      </c>
      <c r="F2966" s="3">
        <v>28</v>
      </c>
      <c r="G2966" s="3">
        <v>58</v>
      </c>
      <c r="H2966" s="4">
        <v>43843</v>
      </c>
      <c r="I2966" s="3" t="s">
        <v>39</v>
      </c>
      <c r="J2966" s="3" t="s">
        <v>170</v>
      </c>
      <c r="K2966" s="3" t="s">
        <v>28</v>
      </c>
      <c r="L2966" s="5"/>
      <c r="M2966" s="5"/>
      <c r="N2966" s="3" t="e">
        <f>IF(L2966="Availability", 0, IF(AND(#REF!="Y", OR(F2966&gt;2,#REF!&gt; 0)), 1, 0))</f>
        <v>#REF!</v>
      </c>
      <c r="O2966" s="5"/>
      <c r="P2966" s="5"/>
      <c r="Q2966" s="5"/>
      <c r="R2966" s="10"/>
      <c r="S2966" s="3">
        <f>_xlfn.XLOOKUP(E2966,DelayData!C:C,DelayData!E:E,"Not Found")</f>
        <v>0</v>
      </c>
      <c r="T2966" s="3">
        <f>tbl_master[[#This Row],[Delay Mins]]</f>
        <v>0</v>
      </c>
      <c r="U2966" s="41">
        <f t="shared" si="187"/>
        <v>0</v>
      </c>
      <c r="V2966" s="41" t="e" cm="1">
        <f t="array" aca="1" ref="V2966" ca="1">IF(V5COUNT(S2966:S2968)&lt;3,"",AVERAGE(S2966:S2968))</f>
        <v>#NAME?</v>
      </c>
      <c r="W2966" s="41" t="e">
        <f t="shared" ca="1" si="188"/>
        <v>#NAME?</v>
      </c>
      <c r="X2966" s="41" t="e">
        <f t="shared" ca="1" si="189"/>
        <v>#NAME?</v>
      </c>
      <c r="Y2966" s="44" t="e">
        <f t="shared" ca="1" si="190"/>
        <v>#NAME?</v>
      </c>
    </row>
    <row r="2967" spans="1:25" ht="60" hidden="1" x14ac:dyDescent="0.25">
      <c r="A2967" s="3" t="s">
        <v>5054</v>
      </c>
      <c r="B2967" s="4">
        <v>45500</v>
      </c>
      <c r="C2967" s="3"/>
      <c r="D2967" s="5" t="s">
        <v>1200</v>
      </c>
      <c r="E2967" s="3" t="s">
        <v>43</v>
      </c>
      <c r="F2967" s="3">
        <v>14</v>
      </c>
      <c r="G2967" s="3">
        <v>16</v>
      </c>
      <c r="H2967" s="4">
        <v>43908</v>
      </c>
      <c r="I2967" s="3" t="s">
        <v>39</v>
      </c>
      <c r="J2967" s="3" t="s">
        <v>170</v>
      </c>
      <c r="K2967" s="3" t="s">
        <v>28</v>
      </c>
      <c r="L2967" s="5"/>
      <c r="M2967" s="5"/>
      <c r="N2967" s="3" t="e">
        <f>IF(L2967="Availability", 0, IF(AND(#REF!="Y", OR(F2967&gt;2,#REF!&gt; 0)), 1, 0))</f>
        <v>#REF!</v>
      </c>
      <c r="O2967" s="5"/>
      <c r="P2967" s="5"/>
      <c r="Q2967" s="5"/>
      <c r="R2967" s="10"/>
      <c r="S2967" s="3">
        <f>_xlfn.XLOOKUP(E2967,DelayData!C:C,DelayData!E:E,"Not Found")</f>
        <v>0</v>
      </c>
      <c r="T2967" s="3">
        <f>tbl_master[[#This Row],[Delay Mins]]</f>
        <v>0</v>
      </c>
      <c r="U2967" s="41">
        <f t="shared" si="187"/>
        <v>0</v>
      </c>
      <c r="V2967" s="41" t="e" cm="1">
        <f t="array" aca="1" ref="V2967" ca="1">IF(V5COUNT(S2967:S2969)&lt;3,"",AVERAGE(S2967:S2969))</f>
        <v>#NAME?</v>
      </c>
      <c r="W2967" s="41" t="e">
        <f t="shared" ca="1" si="188"/>
        <v>#NAME?</v>
      </c>
      <c r="X2967" s="41" t="e">
        <f t="shared" ca="1" si="189"/>
        <v>#NAME?</v>
      </c>
      <c r="Y2967" s="44" t="e">
        <f t="shared" ca="1" si="190"/>
        <v>#NAME?</v>
      </c>
    </row>
    <row r="2968" spans="1:25" ht="30" hidden="1" x14ac:dyDescent="0.25">
      <c r="A2968" s="3" t="s">
        <v>5055</v>
      </c>
      <c r="B2968" s="4">
        <v>45499</v>
      </c>
      <c r="C2968" s="3"/>
      <c r="D2968" s="5"/>
      <c r="E2968" s="3" t="s">
        <v>25</v>
      </c>
      <c r="F2968" s="3">
        <v>0</v>
      </c>
      <c r="G2968" s="3">
        <v>0</v>
      </c>
      <c r="H2968" s="3"/>
      <c r="I2968" s="3" t="s">
        <v>88</v>
      </c>
      <c r="J2968" s="3" t="s">
        <v>361</v>
      </c>
      <c r="K2968" s="3" t="s">
        <v>28</v>
      </c>
      <c r="L2968" s="5"/>
      <c r="M2968" s="5"/>
      <c r="N2968" s="3" t="e">
        <f>IF(L2968="Availability", 0, IF(AND(#REF!="Y", OR(F2968&gt;2,#REF!&gt; 0)), 1, 0))</f>
        <v>#REF!</v>
      </c>
      <c r="O2968" s="5"/>
      <c r="P2968" s="5"/>
      <c r="Q2968" s="5"/>
      <c r="R2968" s="10"/>
      <c r="S2968" s="3">
        <f>_xlfn.XLOOKUP(E2968,DelayData!C:C,DelayData!E:E,"Not Found")</f>
        <v>0</v>
      </c>
      <c r="T2968" s="3">
        <f>tbl_master[[#This Row],[Delay Mins]]</f>
        <v>0</v>
      </c>
      <c r="U2968" s="41">
        <f t="shared" si="187"/>
        <v>0</v>
      </c>
      <c r="V2968" s="41" t="e" cm="1">
        <f t="array" aca="1" ref="V2968" ca="1">IF(V5COUNT(S2968:S2970)&lt;3,"",AVERAGE(S2968:S2970))</f>
        <v>#NAME?</v>
      </c>
      <c r="W2968" s="41" t="e">
        <f t="shared" ca="1" si="188"/>
        <v>#NAME?</v>
      </c>
      <c r="X2968" s="41" t="e">
        <f t="shared" ca="1" si="189"/>
        <v>#NAME?</v>
      </c>
      <c r="Y2968" s="44" t="e">
        <f t="shared" ca="1" si="190"/>
        <v>#NAME?</v>
      </c>
    </row>
    <row r="2969" spans="1:25" ht="60" hidden="1" x14ac:dyDescent="0.25">
      <c r="A2969" s="3" t="s">
        <v>5056</v>
      </c>
      <c r="B2969" s="4">
        <v>45499</v>
      </c>
      <c r="C2969" s="3"/>
      <c r="D2969" s="5" t="s">
        <v>1101</v>
      </c>
      <c r="E2969" s="3" t="s">
        <v>118</v>
      </c>
      <c r="F2969" s="3">
        <v>0</v>
      </c>
      <c r="G2969" s="3">
        <v>3</v>
      </c>
      <c r="H2969" s="4">
        <v>43943</v>
      </c>
      <c r="I2969" s="3" t="s">
        <v>39</v>
      </c>
      <c r="J2969" s="3" t="s">
        <v>129</v>
      </c>
      <c r="K2969" s="3" t="s">
        <v>28</v>
      </c>
      <c r="L2969" s="5"/>
      <c r="M2969" s="5"/>
      <c r="N2969" s="3" t="e">
        <f>IF(L2969="Availability", 0, IF(AND(#REF!="Y", OR(F2969&gt;2,#REF!&gt; 0)), 1, 0))</f>
        <v>#REF!</v>
      </c>
      <c r="O2969" s="5"/>
      <c r="P2969" s="5"/>
      <c r="Q2969" s="5"/>
      <c r="R2969" s="10"/>
      <c r="S2969" s="3">
        <f>_xlfn.XLOOKUP(E2969,DelayData!C:C,DelayData!E:E,"Not Found")</f>
        <v>0</v>
      </c>
      <c r="T2969" s="3">
        <f>tbl_master[[#This Row],[Delay Mins]]</f>
        <v>0</v>
      </c>
      <c r="U2969" s="41">
        <f t="shared" si="187"/>
        <v>0</v>
      </c>
      <c r="V2969" s="41" t="e" cm="1">
        <f t="array" aca="1" ref="V2969" ca="1">IF(V5COUNT(S2969:S2971)&lt;3,"",AVERAGE(S2969:S2971))</f>
        <v>#NAME?</v>
      </c>
      <c r="W2969" s="41" t="e">
        <f t="shared" ca="1" si="188"/>
        <v>#NAME?</v>
      </c>
      <c r="X2969" s="41" t="e">
        <f t="shared" ca="1" si="189"/>
        <v>#NAME?</v>
      </c>
      <c r="Y2969" s="44" t="e">
        <f t="shared" ca="1" si="190"/>
        <v>#NAME?</v>
      </c>
    </row>
    <row r="2970" spans="1:25" ht="60" hidden="1" x14ac:dyDescent="0.25">
      <c r="A2970" s="3" t="s">
        <v>5057</v>
      </c>
      <c r="B2970" s="4">
        <v>45499</v>
      </c>
      <c r="C2970" s="3"/>
      <c r="D2970" s="5" t="s">
        <v>2661</v>
      </c>
      <c r="E2970" s="3" t="s">
        <v>4598</v>
      </c>
      <c r="F2970" s="3">
        <v>47</v>
      </c>
      <c r="G2970" s="3">
        <v>50</v>
      </c>
      <c r="H2970" s="4">
        <v>44048</v>
      </c>
      <c r="I2970" s="3" t="s">
        <v>49</v>
      </c>
      <c r="J2970" s="3" t="s">
        <v>246</v>
      </c>
      <c r="K2970" s="3" t="s">
        <v>28</v>
      </c>
      <c r="L2970" s="5"/>
      <c r="M2970" s="5"/>
      <c r="N2970" s="3" t="e">
        <f>IF(L2970="Availability", 0, IF(AND(#REF!="Y", OR(F2970&gt;2,#REF!&gt; 0)), 1, 0))</f>
        <v>#REF!</v>
      </c>
      <c r="O2970" s="5"/>
      <c r="P2970" s="5"/>
      <c r="Q2970" s="5"/>
      <c r="R2970" s="10"/>
      <c r="S2970" s="3" t="str">
        <f>_xlfn.XLOOKUP(E2970,DelayData!C:C,DelayData!E:E,"Not Found")</f>
        <v>Not Found</v>
      </c>
      <c r="T2970" s="3" t="str">
        <f>tbl_master[[#This Row],[Delay Mins]]</f>
        <v>Not Found</v>
      </c>
      <c r="U2970" s="41">
        <f t="shared" si="187"/>
        <v>0</v>
      </c>
      <c r="V2970" s="41" t="e" cm="1">
        <f t="array" aca="1" ref="V2970" ca="1">IF(V5COUNT(S2970:S2972)&lt;3,"",AVERAGE(S2970:S2972))</f>
        <v>#NAME?</v>
      </c>
      <c r="W2970" s="41" t="e">
        <f t="shared" ca="1" si="188"/>
        <v>#VALUE!</v>
      </c>
      <c r="X2970" s="41" t="e">
        <f t="shared" ca="1" si="189"/>
        <v>#VALUE!</v>
      </c>
      <c r="Y2970" s="44" t="e">
        <f t="shared" ca="1" si="190"/>
        <v>#VALUE!</v>
      </c>
    </row>
    <row r="2971" spans="1:25" ht="45" hidden="1" x14ac:dyDescent="0.25">
      <c r="A2971" s="3" t="s">
        <v>5058</v>
      </c>
      <c r="B2971" s="4">
        <v>45499</v>
      </c>
      <c r="C2971" s="3"/>
      <c r="D2971" s="5" t="s">
        <v>3785</v>
      </c>
      <c r="E2971" s="3" t="s">
        <v>118</v>
      </c>
      <c r="F2971" s="3">
        <v>3</v>
      </c>
      <c r="G2971" s="3">
        <v>3</v>
      </c>
      <c r="H2971" s="4">
        <v>43791</v>
      </c>
      <c r="I2971" s="3" t="s">
        <v>539</v>
      </c>
      <c r="J2971" s="3" t="s">
        <v>254</v>
      </c>
      <c r="K2971" s="3" t="s">
        <v>28</v>
      </c>
      <c r="L2971" s="5"/>
      <c r="M2971" s="5"/>
      <c r="N2971" s="3" t="e">
        <f>IF(L2971="Availability", 0, IF(AND(#REF!="Y", OR(F2971&gt;2,#REF!&gt; 0)), 1, 0))</f>
        <v>#REF!</v>
      </c>
      <c r="O2971" s="5"/>
      <c r="P2971" s="5"/>
      <c r="Q2971" s="5"/>
      <c r="R2971" s="10"/>
      <c r="S2971" s="3">
        <f>_xlfn.XLOOKUP(E2971,DelayData!C:C,DelayData!E:E,"Not Found")</f>
        <v>0</v>
      </c>
      <c r="T2971" s="3">
        <f>tbl_master[[#This Row],[Delay Mins]]</f>
        <v>0</v>
      </c>
      <c r="U2971" s="41" t="str">
        <f t="shared" si="187"/>
        <v>Not Found</v>
      </c>
      <c r="V2971" s="41" t="e" cm="1">
        <f t="array" aca="1" ref="V2971" ca="1">IF(V5COUNT(S2971:S2973)&lt;3,"",AVERAGE(S2971:S2973))</f>
        <v>#NAME?</v>
      </c>
      <c r="W2971" s="41" t="e">
        <f t="shared" ca="1" si="188"/>
        <v>#VALUE!</v>
      </c>
      <c r="X2971" s="41" t="e">
        <f t="shared" ca="1" si="189"/>
        <v>#VALUE!</v>
      </c>
      <c r="Y2971" s="44" t="e">
        <f t="shared" ca="1" si="190"/>
        <v>#VALUE!</v>
      </c>
    </row>
    <row r="2972" spans="1:25" ht="45" hidden="1" x14ac:dyDescent="0.25">
      <c r="A2972" s="3" t="s">
        <v>5059</v>
      </c>
      <c r="B2972" s="4">
        <v>45498</v>
      </c>
      <c r="C2972" s="3"/>
      <c r="D2972" s="5" t="s">
        <v>4319</v>
      </c>
      <c r="E2972" s="3" t="s">
        <v>4028</v>
      </c>
      <c r="F2972" s="3">
        <v>14</v>
      </c>
      <c r="G2972" s="3">
        <v>14</v>
      </c>
      <c r="H2972" s="4">
        <v>43964</v>
      </c>
      <c r="I2972" s="3" t="s">
        <v>39</v>
      </c>
      <c r="J2972" s="3" t="s">
        <v>129</v>
      </c>
      <c r="K2972" s="3" t="s">
        <v>28</v>
      </c>
      <c r="L2972" s="5"/>
      <c r="M2972" s="5"/>
      <c r="N2972" s="3" t="e">
        <f>IF(L2972="Availability", 0, IF(AND(#REF!="Y", OR(F2972&gt;2,#REF!&gt; 0)), 1, 0))</f>
        <v>#REF!</v>
      </c>
      <c r="O2972" s="5"/>
      <c r="P2972" s="5"/>
      <c r="Q2972" s="5"/>
      <c r="R2972" s="10"/>
      <c r="S2972" s="3">
        <f>_xlfn.XLOOKUP(E2972,DelayData!C:C,DelayData!E:E,"Not Found")</f>
        <v>78</v>
      </c>
      <c r="T2972" s="3">
        <f>tbl_master[[#This Row],[Delay Mins]]</f>
        <v>78</v>
      </c>
      <c r="U2972" s="41">
        <f t="shared" si="187"/>
        <v>0</v>
      </c>
      <c r="V2972" s="41" t="e" cm="1">
        <f t="array" aca="1" ref="V2972" ca="1">IF(V5COUNT(S2972:S2974)&lt;3,"",AVERAGE(S2972:S2974))</f>
        <v>#NAME?</v>
      </c>
      <c r="W2972" s="41" t="e">
        <f t="shared" ca="1" si="188"/>
        <v>#NAME?</v>
      </c>
      <c r="X2972" s="41" t="e">
        <f t="shared" ca="1" si="189"/>
        <v>#NAME?</v>
      </c>
      <c r="Y2972" s="44" t="e">
        <f t="shared" ca="1" si="190"/>
        <v>#NAME?</v>
      </c>
    </row>
    <row r="2973" spans="1:25" ht="75" hidden="1" x14ac:dyDescent="0.25">
      <c r="A2973" s="3" t="s">
        <v>5060</v>
      </c>
      <c r="B2973" s="4">
        <v>45498</v>
      </c>
      <c r="C2973" s="3"/>
      <c r="D2973" s="5" t="s">
        <v>5061</v>
      </c>
      <c r="E2973" s="3" t="s">
        <v>95</v>
      </c>
      <c r="F2973" s="3">
        <v>4</v>
      </c>
      <c r="G2973" s="3">
        <v>14</v>
      </c>
      <c r="H2973" s="4">
        <v>43852</v>
      </c>
      <c r="I2973" s="3" t="s">
        <v>5062</v>
      </c>
      <c r="J2973" s="3" t="s">
        <v>1398</v>
      </c>
      <c r="K2973" s="3" t="s">
        <v>28</v>
      </c>
      <c r="L2973" s="5"/>
      <c r="M2973" s="5"/>
      <c r="N2973" s="3" t="e">
        <f>IF(L2973="Availability", 0, IF(AND(#REF!="Y", OR(F2973&gt;2,#REF!&gt; 0)), 1, 0))</f>
        <v>#REF!</v>
      </c>
      <c r="O2973" s="5"/>
      <c r="P2973" s="5"/>
      <c r="Q2973" s="5"/>
      <c r="R2973" s="10"/>
      <c r="S2973" s="3">
        <f>_xlfn.XLOOKUP(E2973,DelayData!C:C,DelayData!E:E,"Not Found")</f>
        <v>0</v>
      </c>
      <c r="T2973" s="3">
        <f>tbl_master[[#This Row],[Delay Mins]]</f>
        <v>0</v>
      </c>
      <c r="U2973" s="41">
        <f t="shared" si="187"/>
        <v>78</v>
      </c>
      <c r="V2973" s="41" t="e" cm="1">
        <f t="array" aca="1" ref="V2973" ca="1">IF(V5COUNT(S2973:S2975)&lt;3,"",AVERAGE(S2973:S2975))</f>
        <v>#NAME?</v>
      </c>
      <c r="W2973" s="41" t="e">
        <f t="shared" ca="1" si="188"/>
        <v>#NAME?</v>
      </c>
      <c r="X2973" s="41" t="e">
        <f t="shared" ca="1" si="189"/>
        <v>#NAME?</v>
      </c>
      <c r="Y2973" s="44" t="e">
        <f t="shared" ca="1" si="190"/>
        <v>#NAME?</v>
      </c>
    </row>
    <row r="2974" spans="1:25" ht="45" hidden="1" x14ac:dyDescent="0.25">
      <c r="A2974" s="3" t="s">
        <v>5063</v>
      </c>
      <c r="B2974" s="4">
        <v>45497</v>
      </c>
      <c r="C2974" s="3"/>
      <c r="D2974" s="5" t="s">
        <v>4439</v>
      </c>
      <c r="E2974" s="3" t="s">
        <v>624</v>
      </c>
      <c r="F2974" s="3">
        <v>6</v>
      </c>
      <c r="G2974" s="3">
        <v>6</v>
      </c>
      <c r="H2974" s="4">
        <v>43988</v>
      </c>
      <c r="I2974" s="3" t="s">
        <v>39</v>
      </c>
      <c r="J2974" s="3" t="s">
        <v>170</v>
      </c>
      <c r="K2974" s="3" t="s">
        <v>28</v>
      </c>
      <c r="L2974" s="5"/>
      <c r="M2974" s="5"/>
      <c r="N2974" s="3" t="e">
        <f>IF(L2974="Availability", 0, IF(AND(#REF!="Y", OR(F2974&gt;2,#REF!&gt; 0)), 1, 0))</f>
        <v>#REF!</v>
      </c>
      <c r="O2974" s="5"/>
      <c r="P2974" s="5"/>
      <c r="Q2974" s="5"/>
      <c r="R2974" s="10"/>
      <c r="S2974" s="3">
        <f>_xlfn.XLOOKUP(E2974,DelayData!C:C,DelayData!E:E,"Not Found")</f>
        <v>31</v>
      </c>
      <c r="T2974" s="3">
        <f>tbl_master[[#This Row],[Delay Mins]]</f>
        <v>31</v>
      </c>
      <c r="U2974" s="41">
        <f t="shared" si="187"/>
        <v>0</v>
      </c>
      <c r="V2974" s="41" t="e" cm="1">
        <f t="array" aca="1" ref="V2974" ca="1">IF(V5COUNT(S2974:S2976)&lt;3,"",AVERAGE(S2974:S2976))</f>
        <v>#NAME?</v>
      </c>
      <c r="W2974" s="41" t="e">
        <f t="shared" ca="1" si="188"/>
        <v>#NAME?</v>
      </c>
      <c r="X2974" s="41" t="e">
        <f t="shared" ca="1" si="189"/>
        <v>#NAME?</v>
      </c>
      <c r="Y2974" s="44" t="e">
        <f t="shared" ca="1" si="190"/>
        <v>#NAME?</v>
      </c>
    </row>
    <row r="2975" spans="1:25" ht="45" hidden="1" x14ac:dyDescent="0.25">
      <c r="A2975" s="3" t="s">
        <v>5064</v>
      </c>
      <c r="B2975" s="4">
        <v>45497</v>
      </c>
      <c r="C2975" s="3"/>
      <c r="D2975" s="5" t="s">
        <v>4439</v>
      </c>
      <c r="E2975" s="3" t="s">
        <v>95</v>
      </c>
      <c r="F2975" s="3">
        <v>3</v>
      </c>
      <c r="G2975" s="3">
        <v>3</v>
      </c>
      <c r="H2975" s="4">
        <v>43988</v>
      </c>
      <c r="I2975" s="3" t="s">
        <v>39</v>
      </c>
      <c r="J2975" s="3" t="s">
        <v>44</v>
      </c>
      <c r="K2975" s="3" t="s">
        <v>28</v>
      </c>
      <c r="L2975" s="5"/>
      <c r="M2975" s="5"/>
      <c r="N2975" s="3" t="e">
        <f>IF(L2975="Availability", 0, IF(AND(#REF!="Y", OR(F2975&gt;2,#REF!&gt; 0)), 1, 0))</f>
        <v>#REF!</v>
      </c>
      <c r="O2975" s="5"/>
      <c r="P2975" s="5"/>
      <c r="Q2975" s="5"/>
      <c r="R2975" s="10"/>
      <c r="S2975" s="3">
        <f>_xlfn.XLOOKUP(E2975,DelayData!C:C,DelayData!E:E,"Not Found")</f>
        <v>0</v>
      </c>
      <c r="T2975" s="3">
        <f>tbl_master[[#This Row],[Delay Mins]]</f>
        <v>0</v>
      </c>
      <c r="U2975" s="41">
        <f t="shared" si="187"/>
        <v>31</v>
      </c>
      <c r="V2975" s="41" t="e" cm="1">
        <f t="array" aca="1" ref="V2975" ca="1">IF(V5COUNT(S2975:S2977)&lt;3,"",AVERAGE(S2975:S2977))</f>
        <v>#NAME?</v>
      </c>
      <c r="W2975" s="41" t="e">
        <f t="shared" ca="1" si="188"/>
        <v>#NAME?</v>
      </c>
      <c r="X2975" s="41" t="e">
        <f t="shared" ca="1" si="189"/>
        <v>#NAME?</v>
      </c>
      <c r="Y2975" s="44" t="e">
        <f t="shared" ca="1" si="190"/>
        <v>#NAME?</v>
      </c>
    </row>
    <row r="2976" spans="1:25" ht="75" hidden="1" x14ac:dyDescent="0.25">
      <c r="A2976" s="3" t="s">
        <v>5065</v>
      </c>
      <c r="B2976" s="4">
        <v>45497</v>
      </c>
      <c r="C2976" s="3"/>
      <c r="D2976" s="5" t="s">
        <v>999</v>
      </c>
      <c r="E2976" s="3" t="s">
        <v>70</v>
      </c>
      <c r="F2976" s="3">
        <v>5</v>
      </c>
      <c r="G2976" s="3">
        <v>5</v>
      </c>
      <c r="H2976" s="4">
        <v>43920</v>
      </c>
      <c r="I2976" s="3" t="s">
        <v>71</v>
      </c>
      <c r="J2976" s="3" t="s">
        <v>55</v>
      </c>
      <c r="K2976" s="3" t="s">
        <v>28</v>
      </c>
      <c r="L2976" s="5"/>
      <c r="M2976" s="5"/>
      <c r="N2976" s="3" t="e">
        <f>IF(L2976="Availability", 0, IF(AND(#REF!="Y", OR(F2976&gt;2,#REF!&gt; 0)), 1, 0))</f>
        <v>#REF!</v>
      </c>
      <c r="O2976" s="5"/>
      <c r="P2976" s="5"/>
      <c r="Q2976" s="5"/>
      <c r="R2976" s="10"/>
      <c r="S2976" s="3">
        <f>_xlfn.XLOOKUP(E2976,DelayData!C:C,DelayData!E:E,"Not Found")</f>
        <v>27</v>
      </c>
      <c r="T2976" s="3">
        <f>tbl_master[[#This Row],[Delay Mins]]</f>
        <v>27</v>
      </c>
      <c r="U2976" s="41">
        <f t="shared" si="187"/>
        <v>0</v>
      </c>
      <c r="V2976" s="41" t="e" cm="1">
        <f t="array" aca="1" ref="V2976" ca="1">IF(V5COUNT(S2976:S2978)&lt;3,"",AVERAGE(S2976:S2978))</f>
        <v>#NAME?</v>
      </c>
      <c r="W2976" s="41" t="e">
        <f t="shared" ca="1" si="188"/>
        <v>#NAME?</v>
      </c>
      <c r="X2976" s="41" t="e">
        <f t="shared" ca="1" si="189"/>
        <v>#NAME?</v>
      </c>
      <c r="Y2976" s="44" t="e">
        <f t="shared" ca="1" si="190"/>
        <v>#NAME?</v>
      </c>
    </row>
    <row r="2977" spans="1:25" ht="60" hidden="1" x14ac:dyDescent="0.25">
      <c r="A2977" s="3" t="s">
        <v>5066</v>
      </c>
      <c r="B2977" s="4">
        <v>45496</v>
      </c>
      <c r="C2977" s="3"/>
      <c r="D2977" s="5" t="s">
        <v>5067</v>
      </c>
      <c r="E2977" s="3" t="s">
        <v>116</v>
      </c>
      <c r="F2977" s="3">
        <v>3</v>
      </c>
      <c r="G2977" s="3">
        <v>3</v>
      </c>
      <c r="H2977" s="4">
        <v>43805</v>
      </c>
      <c r="I2977" s="3" t="s">
        <v>3389</v>
      </c>
      <c r="J2977" s="3"/>
      <c r="K2977" s="3" t="s">
        <v>34</v>
      </c>
      <c r="L2977" s="5"/>
      <c r="M2977" s="5"/>
      <c r="N2977" s="3" t="e">
        <f>IF(L2977="Availability", 0, IF(AND(#REF!="Y", OR(F2977&gt;2,#REF!&gt; 0)), 1, 0))</f>
        <v>#REF!</v>
      </c>
      <c r="O2977" s="5"/>
      <c r="P2977" s="5"/>
      <c r="Q2977" s="5"/>
      <c r="R2977" s="10"/>
      <c r="S2977" s="3">
        <f>_xlfn.XLOOKUP(E2977,DelayData!C:C,DelayData!E:E,"Not Found")</f>
        <v>6</v>
      </c>
      <c r="T2977" s="3">
        <f>tbl_master[[#This Row],[Delay Mins]]</f>
        <v>6</v>
      </c>
      <c r="U2977" s="41">
        <f t="shared" si="187"/>
        <v>27</v>
      </c>
      <c r="V2977" s="41" t="e" cm="1">
        <f t="array" aca="1" ref="V2977" ca="1">IF(V5COUNT(S2977:S2979)&lt;3,"",AVERAGE(S2977:S2979))</f>
        <v>#NAME?</v>
      </c>
      <c r="W2977" s="41" t="e">
        <f t="shared" ca="1" si="188"/>
        <v>#NAME?</v>
      </c>
      <c r="X2977" s="41" t="e">
        <f t="shared" ca="1" si="189"/>
        <v>#NAME?</v>
      </c>
      <c r="Y2977" s="44" t="e">
        <f t="shared" ca="1" si="190"/>
        <v>#NAME?</v>
      </c>
    </row>
    <row r="2978" spans="1:25" ht="75" hidden="1" x14ac:dyDescent="0.25">
      <c r="A2978" s="3" t="s">
        <v>5068</v>
      </c>
      <c r="B2978" s="4">
        <v>45496</v>
      </c>
      <c r="C2978" s="3"/>
      <c r="D2978" s="5" t="s">
        <v>4241</v>
      </c>
      <c r="E2978" s="3" t="s">
        <v>95</v>
      </c>
      <c r="F2978" s="3">
        <v>6</v>
      </c>
      <c r="G2978" s="3">
        <v>12</v>
      </c>
      <c r="H2978" s="4">
        <v>43700</v>
      </c>
      <c r="I2978" s="3" t="s">
        <v>39</v>
      </c>
      <c r="J2978" s="3" t="s">
        <v>129</v>
      </c>
      <c r="K2978" s="3" t="s">
        <v>28</v>
      </c>
      <c r="L2978" s="5"/>
      <c r="M2978" s="5"/>
      <c r="N2978" s="3" t="e">
        <f>IF(L2978="Availability", 0, IF(AND(#REF!="Y", OR(F2978&gt;2,#REF!&gt; 0)), 1, 0))</f>
        <v>#REF!</v>
      </c>
      <c r="O2978" s="5"/>
      <c r="P2978" s="5"/>
      <c r="Q2978" s="5"/>
      <c r="R2978" s="10"/>
      <c r="S2978" s="3">
        <f>_xlfn.XLOOKUP(E2978,DelayData!C:C,DelayData!E:E,"Not Found")</f>
        <v>0</v>
      </c>
      <c r="T2978" s="3">
        <f>tbl_master[[#This Row],[Delay Mins]]</f>
        <v>0</v>
      </c>
      <c r="U2978" s="41">
        <f t="shared" si="187"/>
        <v>6</v>
      </c>
      <c r="V2978" s="41" t="e" cm="1">
        <f t="array" aca="1" ref="V2978" ca="1">IF(V5COUNT(S2978:S2980)&lt;3,"",AVERAGE(S2978:S2980))</f>
        <v>#NAME?</v>
      </c>
      <c r="W2978" s="41" t="e">
        <f t="shared" ca="1" si="188"/>
        <v>#NAME?</v>
      </c>
      <c r="X2978" s="41" t="e">
        <f t="shared" ca="1" si="189"/>
        <v>#NAME?</v>
      </c>
      <c r="Y2978" s="44" t="e">
        <f t="shared" ca="1" si="190"/>
        <v>#NAME?</v>
      </c>
    </row>
    <row r="2979" spans="1:25" ht="75" hidden="1" x14ac:dyDescent="0.25">
      <c r="A2979" s="3" t="s">
        <v>5069</v>
      </c>
      <c r="B2979" s="4">
        <v>45496</v>
      </c>
      <c r="C2979" s="3"/>
      <c r="D2979" s="5" t="s">
        <v>4343</v>
      </c>
      <c r="E2979" s="3" t="s">
        <v>95</v>
      </c>
      <c r="F2979" s="3">
        <v>5</v>
      </c>
      <c r="G2979" s="3">
        <v>16</v>
      </c>
      <c r="H2979" s="4">
        <v>43838</v>
      </c>
      <c r="I2979" s="3" t="s">
        <v>39</v>
      </c>
      <c r="J2979" s="3" t="s">
        <v>170</v>
      </c>
      <c r="K2979" s="3" t="s">
        <v>28</v>
      </c>
      <c r="L2979" s="5"/>
      <c r="M2979" s="5"/>
      <c r="N2979" s="3" t="e">
        <f>IF(L2979="Availability", 0, IF(AND(#REF!="Y", OR(F2979&gt;2,#REF!&gt; 0)), 1, 0))</f>
        <v>#REF!</v>
      </c>
      <c r="O2979" s="5"/>
      <c r="P2979" s="5"/>
      <c r="Q2979" s="5"/>
      <c r="R2979" s="10"/>
      <c r="S2979" s="3">
        <f>_xlfn.XLOOKUP(E2979,DelayData!C:C,DelayData!E:E,"Not Found")</f>
        <v>0</v>
      </c>
      <c r="T2979" s="3">
        <f>tbl_master[[#This Row],[Delay Mins]]</f>
        <v>0</v>
      </c>
      <c r="U2979" s="41">
        <f t="shared" si="187"/>
        <v>0</v>
      </c>
      <c r="V2979" s="41" t="e" cm="1">
        <f t="array" aca="1" ref="V2979" ca="1">IF(V5COUNT(S2979:S2981)&lt;3,"",AVERAGE(S2979:S2981))</f>
        <v>#NAME?</v>
      </c>
      <c r="W2979" s="41" t="e">
        <f t="shared" ca="1" si="188"/>
        <v>#NAME?</v>
      </c>
      <c r="X2979" s="41" t="e">
        <f t="shared" ca="1" si="189"/>
        <v>#NAME?</v>
      </c>
      <c r="Y2979" s="44" t="e">
        <f t="shared" ca="1" si="190"/>
        <v>#NAME?</v>
      </c>
    </row>
    <row r="2980" spans="1:25" ht="30" hidden="1" x14ac:dyDescent="0.25">
      <c r="A2980" s="3" t="s">
        <v>5070</v>
      </c>
      <c r="B2980" s="4">
        <v>45495</v>
      </c>
      <c r="C2980" s="3"/>
      <c r="D2980" s="5"/>
      <c r="E2980" s="3" t="s">
        <v>87</v>
      </c>
      <c r="F2980" s="3">
        <v>0</v>
      </c>
      <c r="G2980" s="3">
        <v>3</v>
      </c>
      <c r="H2980" s="3"/>
      <c r="I2980" s="3" t="s">
        <v>119</v>
      </c>
      <c r="J2980" s="3" t="s">
        <v>588</v>
      </c>
      <c r="K2980" s="3" t="s">
        <v>28</v>
      </c>
      <c r="L2980" s="5"/>
      <c r="M2980" s="5"/>
      <c r="N2980" s="3" t="e">
        <f>IF(L2980="Availability", 0, IF(AND(#REF!="Y", OR(F2980&gt;2,#REF!&gt; 0)), 1, 0))</f>
        <v>#REF!</v>
      </c>
      <c r="O2980" s="5"/>
      <c r="P2980" s="5"/>
      <c r="Q2980" s="5"/>
      <c r="R2980" s="10"/>
      <c r="S2980" s="3">
        <f>_xlfn.XLOOKUP(E2980,DelayData!C:C,DelayData!E:E,"Not Found")</f>
        <v>0</v>
      </c>
      <c r="T2980" s="3">
        <f>tbl_master[[#This Row],[Delay Mins]]</f>
        <v>0</v>
      </c>
      <c r="U2980" s="41">
        <f t="shared" si="187"/>
        <v>0</v>
      </c>
      <c r="V2980" s="41" t="e" cm="1">
        <f t="array" aca="1" ref="V2980" ca="1">IF(V5COUNT(S2980:S2982)&lt;3,"",AVERAGE(S2980:S2982))</f>
        <v>#NAME?</v>
      </c>
      <c r="W2980" s="41" t="e">
        <f t="shared" ca="1" si="188"/>
        <v>#NAME?</v>
      </c>
      <c r="X2980" s="41" t="e">
        <f t="shared" ca="1" si="189"/>
        <v>#NAME?</v>
      </c>
      <c r="Y2980" s="44" t="e">
        <f t="shared" ca="1" si="190"/>
        <v>#NAME?</v>
      </c>
    </row>
    <row r="2981" spans="1:25" ht="60" hidden="1" x14ac:dyDescent="0.25">
      <c r="A2981" s="3" t="s">
        <v>5071</v>
      </c>
      <c r="B2981" s="4">
        <v>45494</v>
      </c>
      <c r="C2981" s="3"/>
      <c r="D2981" s="5" t="s">
        <v>923</v>
      </c>
      <c r="E2981" s="3" t="s">
        <v>5072</v>
      </c>
      <c r="F2981" s="3">
        <v>28</v>
      </c>
      <c r="G2981" s="3">
        <v>28</v>
      </c>
      <c r="H2981" s="4">
        <v>44013</v>
      </c>
      <c r="I2981" s="3" t="s">
        <v>26</v>
      </c>
      <c r="J2981" s="3" t="s">
        <v>541</v>
      </c>
      <c r="K2981" s="3" t="s">
        <v>28</v>
      </c>
      <c r="L2981" s="5"/>
      <c r="M2981" s="5"/>
      <c r="N2981" s="3" t="e">
        <f>IF(L2981="Availability", 0, IF(AND(#REF!="Y", OR(F2981&gt;2,#REF!&gt; 0)), 1, 0))</f>
        <v>#REF!</v>
      </c>
      <c r="O2981" s="5"/>
      <c r="P2981" s="5"/>
      <c r="Q2981" s="5"/>
      <c r="R2981" s="10"/>
      <c r="S2981" s="3">
        <f>_xlfn.XLOOKUP(E2981,DelayData!C:C,DelayData!E:E,"Not Found")</f>
        <v>15</v>
      </c>
      <c r="T2981" s="3">
        <f>tbl_master[[#This Row],[Delay Mins]]</f>
        <v>15</v>
      </c>
      <c r="U2981" s="41">
        <f t="shared" si="187"/>
        <v>0</v>
      </c>
      <c r="V2981" s="41" t="e" cm="1">
        <f t="array" aca="1" ref="V2981" ca="1">IF(V5COUNT(S2981:S2983)&lt;3,"",AVERAGE(S2981:S2983))</f>
        <v>#NAME?</v>
      </c>
      <c r="W2981" s="41" t="e">
        <f t="shared" ca="1" si="188"/>
        <v>#NAME?</v>
      </c>
      <c r="X2981" s="41" t="e">
        <f t="shared" ca="1" si="189"/>
        <v>#NAME?</v>
      </c>
      <c r="Y2981" s="44" t="e">
        <f t="shared" ca="1" si="190"/>
        <v>#NAME?</v>
      </c>
    </row>
    <row r="2982" spans="1:25" ht="60" hidden="1" x14ac:dyDescent="0.25">
      <c r="A2982" s="3" t="s">
        <v>5073</v>
      </c>
      <c r="B2982" s="4">
        <v>45493</v>
      </c>
      <c r="C2982" s="3"/>
      <c r="D2982" s="5" t="s">
        <v>5074</v>
      </c>
      <c r="E2982" s="3" t="s">
        <v>133</v>
      </c>
      <c r="F2982" s="3">
        <v>5</v>
      </c>
      <c r="G2982" s="3">
        <v>5</v>
      </c>
      <c r="H2982" s="4">
        <v>44013</v>
      </c>
      <c r="I2982" s="3" t="s">
        <v>54</v>
      </c>
      <c r="J2982" s="3"/>
      <c r="K2982" s="3" t="s">
        <v>34</v>
      </c>
      <c r="L2982" s="5"/>
      <c r="M2982" s="5"/>
      <c r="N2982" s="3" t="e">
        <f>IF(L2982="Availability", 0, IF(AND(#REF!="Y", OR(F2982&gt;2,#REF!&gt; 0)), 1, 0))</f>
        <v>#REF!</v>
      </c>
      <c r="O2982" s="5"/>
      <c r="P2982" s="5"/>
      <c r="Q2982" s="5"/>
      <c r="R2982" s="10"/>
      <c r="S2982" s="3">
        <f>_xlfn.XLOOKUP(E2982,DelayData!C:C,DelayData!E:E,"Not Found")</f>
        <v>101</v>
      </c>
      <c r="T2982" s="3">
        <f>tbl_master[[#This Row],[Delay Mins]]</f>
        <v>101</v>
      </c>
      <c r="U2982" s="41">
        <f t="shared" si="187"/>
        <v>15</v>
      </c>
      <c r="V2982" s="41" t="e" cm="1">
        <f t="array" aca="1" ref="V2982" ca="1">IF(V5COUNT(S2982:S2984)&lt;3,"",AVERAGE(S2982:S2984))</f>
        <v>#NAME?</v>
      </c>
      <c r="W2982" s="41" t="e">
        <f t="shared" ca="1" si="188"/>
        <v>#NAME?</v>
      </c>
      <c r="X2982" s="41" t="e">
        <f t="shared" ca="1" si="189"/>
        <v>#NAME?</v>
      </c>
      <c r="Y2982" s="44" t="e">
        <f t="shared" ca="1" si="190"/>
        <v>#NAME?</v>
      </c>
    </row>
    <row r="2983" spans="1:25" ht="75" hidden="1" x14ac:dyDescent="0.25">
      <c r="A2983" s="3" t="s">
        <v>5075</v>
      </c>
      <c r="B2983" s="4">
        <v>45493</v>
      </c>
      <c r="C2983" s="3"/>
      <c r="D2983" s="5" t="s">
        <v>5076</v>
      </c>
      <c r="E2983" s="3" t="s">
        <v>5077</v>
      </c>
      <c r="F2983" s="3">
        <v>9</v>
      </c>
      <c r="G2983" s="3">
        <v>51</v>
      </c>
      <c r="H2983" s="4">
        <v>43988</v>
      </c>
      <c r="I2983" s="3" t="s">
        <v>39</v>
      </c>
      <c r="J2983" s="3" t="s">
        <v>170</v>
      </c>
      <c r="K2983" s="3" t="s">
        <v>28</v>
      </c>
      <c r="L2983" s="5"/>
      <c r="M2983" s="5"/>
      <c r="N2983" s="3" t="e">
        <f>IF(L2983="Availability", 0, IF(AND(#REF!="Y", OR(F2983&gt;2,#REF!&gt; 0)), 1, 0))</f>
        <v>#REF!</v>
      </c>
      <c r="O2983" s="5"/>
      <c r="P2983" s="5"/>
      <c r="Q2983" s="5"/>
      <c r="R2983" s="10"/>
      <c r="S2983" s="3">
        <f>_xlfn.XLOOKUP(E2983,DelayData!C:C,DelayData!E:E,"Not Found")</f>
        <v>27</v>
      </c>
      <c r="T2983" s="3">
        <f>tbl_master[[#This Row],[Delay Mins]]</f>
        <v>27</v>
      </c>
      <c r="U2983" s="41">
        <f t="shared" si="187"/>
        <v>101</v>
      </c>
      <c r="V2983" s="41" t="e" cm="1">
        <f t="array" aca="1" ref="V2983" ca="1">IF(V5COUNT(S2983:S2985)&lt;3,"",AVERAGE(S2983:S2985))</f>
        <v>#NAME?</v>
      </c>
      <c r="W2983" s="41" t="e">
        <f t="shared" ca="1" si="188"/>
        <v>#NAME?</v>
      </c>
      <c r="X2983" s="41" t="e">
        <f t="shared" ca="1" si="189"/>
        <v>#NAME?</v>
      </c>
      <c r="Y2983" s="44" t="e">
        <f t="shared" ca="1" si="190"/>
        <v>#NAME?</v>
      </c>
    </row>
    <row r="2984" spans="1:25" ht="60" hidden="1" x14ac:dyDescent="0.25">
      <c r="A2984" s="3" t="s">
        <v>5078</v>
      </c>
      <c r="B2984" s="4">
        <v>45493</v>
      </c>
      <c r="C2984" s="3"/>
      <c r="D2984" s="5" t="s">
        <v>3800</v>
      </c>
      <c r="E2984" s="3" t="s">
        <v>3082</v>
      </c>
      <c r="F2984" s="3">
        <v>4</v>
      </c>
      <c r="G2984" s="3">
        <v>4</v>
      </c>
      <c r="H2984" s="4">
        <v>43532</v>
      </c>
      <c r="I2984" s="3" t="s">
        <v>26</v>
      </c>
      <c r="J2984" s="3" t="s">
        <v>129</v>
      </c>
      <c r="K2984" s="3" t="s">
        <v>28</v>
      </c>
      <c r="L2984" s="5"/>
      <c r="M2984" s="5"/>
      <c r="N2984" s="3" t="e">
        <f>IF(L2984="Availability", 0, IF(AND(#REF!="Y", OR(F2984&gt;2,#REF!&gt; 0)), 1, 0))</f>
        <v>#REF!</v>
      </c>
      <c r="O2984" s="5"/>
      <c r="P2984" s="5"/>
      <c r="Q2984" s="5"/>
      <c r="R2984" s="10"/>
      <c r="S2984" s="3">
        <f>_xlfn.XLOOKUP(E2984,DelayData!C:C,DelayData!E:E,"Not Found")</f>
        <v>12</v>
      </c>
      <c r="T2984" s="3">
        <f>tbl_master[[#This Row],[Delay Mins]]</f>
        <v>12</v>
      </c>
      <c r="U2984" s="41">
        <f t="shared" si="187"/>
        <v>27</v>
      </c>
      <c r="V2984" s="41" t="e" cm="1">
        <f t="array" aca="1" ref="V2984" ca="1">IF(V5COUNT(S2984:S2986)&lt;3,"",AVERAGE(S2984:S2986))</f>
        <v>#NAME?</v>
      </c>
      <c r="W2984" s="41" t="e">
        <f t="shared" ca="1" si="188"/>
        <v>#NAME?</v>
      </c>
      <c r="X2984" s="41" t="e">
        <f t="shared" ca="1" si="189"/>
        <v>#NAME?</v>
      </c>
      <c r="Y2984" s="44" t="e">
        <f t="shared" ca="1" si="190"/>
        <v>#NAME?</v>
      </c>
    </row>
    <row r="2985" spans="1:25" ht="75" hidden="1" x14ac:dyDescent="0.25">
      <c r="A2985" s="3" t="s">
        <v>5079</v>
      </c>
      <c r="B2985" s="4">
        <v>45493</v>
      </c>
      <c r="C2985" s="3"/>
      <c r="D2985" s="5" t="s">
        <v>5080</v>
      </c>
      <c r="E2985" s="3" t="s">
        <v>1376</v>
      </c>
      <c r="F2985" s="3">
        <v>3</v>
      </c>
      <c r="G2985" s="3">
        <v>3</v>
      </c>
      <c r="H2985" s="4">
        <v>43584</v>
      </c>
      <c r="I2985" s="3" t="s">
        <v>5081</v>
      </c>
      <c r="J2985" s="3"/>
      <c r="K2985" s="3" t="s">
        <v>34</v>
      </c>
      <c r="L2985" s="5"/>
      <c r="M2985" s="5"/>
      <c r="N2985" s="3" t="e">
        <f>IF(L2985="Availability", 0, IF(AND(#REF!="Y", OR(F2985&gt;2,#REF!&gt; 0)), 1, 0))</f>
        <v>#REF!</v>
      </c>
      <c r="O2985" s="5"/>
      <c r="P2985" s="5"/>
      <c r="Q2985" s="5"/>
      <c r="R2985" s="10"/>
      <c r="S2985" s="3">
        <f>_xlfn.XLOOKUP(E2985,DelayData!C:C,DelayData!E:E,"Not Found")</f>
        <v>0</v>
      </c>
      <c r="T2985" s="3">
        <f>tbl_master[[#This Row],[Delay Mins]]</f>
        <v>0</v>
      </c>
      <c r="U2985" s="41">
        <f t="shared" si="187"/>
        <v>12</v>
      </c>
      <c r="V2985" s="41" t="e" cm="1">
        <f t="array" aca="1" ref="V2985" ca="1">IF(V5COUNT(S2985:S2987)&lt;3,"",AVERAGE(S2985:S2987))</f>
        <v>#NAME?</v>
      </c>
      <c r="W2985" s="41" t="e">
        <f t="shared" ca="1" si="188"/>
        <v>#NAME?</v>
      </c>
      <c r="X2985" s="41" t="e">
        <f t="shared" ca="1" si="189"/>
        <v>#NAME?</v>
      </c>
      <c r="Y2985" s="44" t="e">
        <f t="shared" ca="1" si="190"/>
        <v>#NAME?</v>
      </c>
    </row>
    <row r="2986" spans="1:25" ht="60" hidden="1" x14ac:dyDescent="0.25">
      <c r="A2986" s="3" t="s">
        <v>5082</v>
      </c>
      <c r="B2986" s="4">
        <v>45493</v>
      </c>
      <c r="C2986" s="3"/>
      <c r="D2986" s="5" t="s">
        <v>3451</v>
      </c>
      <c r="E2986" s="3" t="s">
        <v>70</v>
      </c>
      <c r="F2986" s="3">
        <v>7</v>
      </c>
      <c r="G2986" s="3">
        <v>7</v>
      </c>
      <c r="H2986" s="3"/>
      <c r="I2986" s="3" t="s">
        <v>71</v>
      </c>
      <c r="J2986" s="3"/>
      <c r="K2986" s="3" t="s">
        <v>34</v>
      </c>
      <c r="L2986" s="5"/>
      <c r="M2986" s="5"/>
      <c r="N2986" s="3" t="e">
        <f>IF(L2986="Availability", 0, IF(AND(#REF!="Y", OR(F2986&gt;2,#REF!&gt; 0)), 1, 0))</f>
        <v>#REF!</v>
      </c>
      <c r="O2986" s="5"/>
      <c r="P2986" s="5"/>
      <c r="Q2986" s="5"/>
      <c r="R2986" s="10"/>
      <c r="S2986" s="3">
        <f>_xlfn.XLOOKUP(E2986,DelayData!C:C,DelayData!E:E,"Not Found")</f>
        <v>27</v>
      </c>
      <c r="T2986" s="3">
        <f>tbl_master[[#This Row],[Delay Mins]]</f>
        <v>27</v>
      </c>
      <c r="U2986" s="41">
        <f t="shared" si="187"/>
        <v>0</v>
      </c>
      <c r="V2986" s="41" t="e" cm="1">
        <f t="array" aca="1" ref="V2986" ca="1">IF(V5COUNT(S2986:S2988)&lt;3,"",AVERAGE(S2986:S2988))</f>
        <v>#NAME?</v>
      </c>
      <c r="W2986" s="41" t="e">
        <f t="shared" ca="1" si="188"/>
        <v>#NAME?</v>
      </c>
      <c r="X2986" s="41" t="e">
        <f t="shared" ca="1" si="189"/>
        <v>#NAME?</v>
      </c>
      <c r="Y2986" s="44" t="e">
        <f t="shared" ca="1" si="190"/>
        <v>#NAME?</v>
      </c>
    </row>
    <row r="2987" spans="1:25" ht="75" hidden="1" x14ac:dyDescent="0.25">
      <c r="A2987" s="3" t="s">
        <v>5083</v>
      </c>
      <c r="B2987" s="4">
        <v>45493</v>
      </c>
      <c r="C2987" s="3"/>
      <c r="D2987" s="5" t="s">
        <v>5084</v>
      </c>
      <c r="E2987" s="3" t="s">
        <v>70</v>
      </c>
      <c r="F2987" s="3">
        <v>24</v>
      </c>
      <c r="G2987" s="3">
        <v>24</v>
      </c>
      <c r="H2987" s="4">
        <v>43584</v>
      </c>
      <c r="I2987" s="3" t="s">
        <v>71</v>
      </c>
      <c r="J2987" s="3" t="s">
        <v>55</v>
      </c>
      <c r="K2987" s="3" t="s">
        <v>28</v>
      </c>
      <c r="L2987" s="5"/>
      <c r="M2987" s="5"/>
      <c r="N2987" s="3" t="e">
        <f>IF(L2987="Availability", 0, IF(AND(#REF!="Y", OR(F2987&gt;2,#REF!&gt; 0)), 1, 0))</f>
        <v>#REF!</v>
      </c>
      <c r="O2987" s="5"/>
      <c r="P2987" s="5"/>
      <c r="Q2987" s="5"/>
      <c r="R2987" s="10"/>
      <c r="S2987" s="3">
        <f>_xlfn.XLOOKUP(E2987,DelayData!C:C,DelayData!E:E,"Not Found")</f>
        <v>27</v>
      </c>
      <c r="T2987" s="3">
        <f>tbl_master[[#This Row],[Delay Mins]]</f>
        <v>27</v>
      </c>
      <c r="U2987" s="41">
        <f t="shared" si="187"/>
        <v>27</v>
      </c>
      <c r="V2987" s="41" t="e" cm="1">
        <f t="array" aca="1" ref="V2987" ca="1">IF(V5COUNT(S2987:S2989)&lt;3,"",AVERAGE(S2987:S2989))</f>
        <v>#NAME?</v>
      </c>
      <c r="W2987" s="41" t="e">
        <f t="shared" ca="1" si="188"/>
        <v>#NAME?</v>
      </c>
      <c r="X2987" s="41" t="e">
        <f t="shared" ca="1" si="189"/>
        <v>#NAME?</v>
      </c>
      <c r="Y2987" s="44" t="e">
        <f t="shared" ca="1" si="190"/>
        <v>#NAME?</v>
      </c>
    </row>
    <row r="2988" spans="1:25" ht="60" hidden="1" x14ac:dyDescent="0.25">
      <c r="A2988" s="3" t="s">
        <v>5085</v>
      </c>
      <c r="B2988" s="4">
        <v>45493</v>
      </c>
      <c r="C2988" s="3"/>
      <c r="D2988" s="5" t="s">
        <v>5086</v>
      </c>
      <c r="E2988" s="3" t="s">
        <v>1097</v>
      </c>
      <c r="F2988" s="3">
        <v>0</v>
      </c>
      <c r="G2988" s="3">
        <v>0</v>
      </c>
      <c r="H2988" s="4">
        <v>43550</v>
      </c>
      <c r="I2988" s="3" t="s">
        <v>26</v>
      </c>
      <c r="J2988" s="3" t="s">
        <v>44</v>
      </c>
      <c r="K2988" s="3" t="s">
        <v>28</v>
      </c>
      <c r="L2988" s="5"/>
      <c r="M2988" s="5"/>
      <c r="N2988" s="3" t="e">
        <f>IF(L2988="Availability", 0, IF(AND(#REF!="Y", OR(F2988&gt;2,#REF!&gt; 0)), 1, 0))</f>
        <v>#REF!</v>
      </c>
      <c r="O2988" s="5"/>
      <c r="P2988" s="5"/>
      <c r="Q2988" s="5"/>
      <c r="R2988" s="10"/>
      <c r="S2988" s="3">
        <f>_xlfn.XLOOKUP(E2988,DelayData!C:C,DelayData!E:E,"Not Found")</f>
        <v>0</v>
      </c>
      <c r="T2988" s="3">
        <f>tbl_master[[#This Row],[Delay Mins]]</f>
        <v>0</v>
      </c>
      <c r="U2988" s="41">
        <f t="shared" si="187"/>
        <v>27</v>
      </c>
      <c r="V2988" s="41" t="e" cm="1">
        <f t="array" aca="1" ref="V2988" ca="1">IF(V5COUNT(S2988:S2990)&lt;3,"",AVERAGE(S2988:S2990))</f>
        <v>#NAME?</v>
      </c>
      <c r="W2988" s="41" t="e">
        <f t="shared" ca="1" si="188"/>
        <v>#NAME?</v>
      </c>
      <c r="X2988" s="41" t="e">
        <f t="shared" ca="1" si="189"/>
        <v>#NAME?</v>
      </c>
      <c r="Y2988" s="44" t="e">
        <f t="shared" ca="1" si="190"/>
        <v>#NAME?</v>
      </c>
    </row>
    <row r="2989" spans="1:25" ht="45" hidden="1" x14ac:dyDescent="0.25">
      <c r="A2989" s="3" t="s">
        <v>5087</v>
      </c>
      <c r="B2989" s="4">
        <v>45493</v>
      </c>
      <c r="C2989" s="3"/>
      <c r="D2989" s="5" t="s">
        <v>3897</v>
      </c>
      <c r="E2989" s="3" t="s">
        <v>4583</v>
      </c>
      <c r="F2989" s="3">
        <v>0</v>
      </c>
      <c r="G2989" s="3">
        <v>0</v>
      </c>
      <c r="H2989" s="3"/>
      <c r="I2989" s="3" t="s">
        <v>26</v>
      </c>
      <c r="J2989" s="3"/>
      <c r="K2989" s="3" t="s">
        <v>34</v>
      </c>
      <c r="L2989" s="5"/>
      <c r="M2989" s="5"/>
      <c r="N2989" s="3" t="e">
        <f>IF(L2989="Availability", 0, IF(AND(#REF!="Y", OR(F2989&gt;2,#REF!&gt; 0)), 1, 0))</f>
        <v>#REF!</v>
      </c>
      <c r="O2989" s="5"/>
      <c r="P2989" s="5"/>
      <c r="Q2989" s="5"/>
      <c r="R2989" s="10"/>
      <c r="S2989" s="3" t="str">
        <f>_xlfn.XLOOKUP(E2989,DelayData!C:C,DelayData!E:E,"Not Found")</f>
        <v>Not Found</v>
      </c>
      <c r="T2989" s="3" t="str">
        <f>tbl_master[[#This Row],[Delay Mins]]</f>
        <v>Not Found</v>
      </c>
      <c r="U2989" s="41">
        <f t="shared" si="187"/>
        <v>0</v>
      </c>
      <c r="V2989" s="41" t="e" cm="1">
        <f t="array" aca="1" ref="V2989" ca="1">IF(V5COUNT(S2989:S2991)&lt;3,"",AVERAGE(S2989:S2991))</f>
        <v>#NAME?</v>
      </c>
      <c r="W2989" s="41" t="e">
        <f t="shared" ca="1" si="188"/>
        <v>#VALUE!</v>
      </c>
      <c r="X2989" s="41" t="e">
        <f t="shared" ca="1" si="189"/>
        <v>#VALUE!</v>
      </c>
      <c r="Y2989" s="44" t="e">
        <f t="shared" ca="1" si="190"/>
        <v>#VALUE!</v>
      </c>
    </row>
    <row r="2990" spans="1:25" ht="60" hidden="1" x14ac:dyDescent="0.25">
      <c r="A2990" s="3" t="s">
        <v>5088</v>
      </c>
      <c r="B2990" s="4">
        <v>45492</v>
      </c>
      <c r="C2990" s="3"/>
      <c r="D2990" s="5" t="s">
        <v>98</v>
      </c>
      <c r="E2990" s="3" t="s">
        <v>2642</v>
      </c>
      <c r="F2990" s="3">
        <v>18</v>
      </c>
      <c r="G2990" s="3">
        <v>23</v>
      </c>
      <c r="H2990" s="4">
        <v>44077</v>
      </c>
      <c r="I2990" s="3" t="s">
        <v>39</v>
      </c>
      <c r="J2990" s="3" t="s">
        <v>27</v>
      </c>
      <c r="K2990" s="3" t="s">
        <v>28</v>
      </c>
      <c r="L2990" s="5"/>
      <c r="M2990" s="5"/>
      <c r="N2990" s="3" t="e">
        <f>IF(L2990="Availability", 0, IF(AND(#REF!="Y", OR(F2990&gt;2,#REF!&gt; 0)), 1, 0))</f>
        <v>#REF!</v>
      </c>
      <c r="O2990" s="5"/>
      <c r="P2990" s="5"/>
      <c r="Q2990" s="5"/>
      <c r="R2990" s="10"/>
      <c r="S2990" s="3">
        <f>_xlfn.XLOOKUP(E2990,DelayData!C:C,DelayData!E:E,"Not Found")</f>
        <v>0</v>
      </c>
      <c r="T2990" s="3">
        <f>tbl_master[[#This Row],[Delay Mins]]</f>
        <v>0</v>
      </c>
      <c r="U2990" s="41" t="str">
        <f t="shared" si="187"/>
        <v>Not Found</v>
      </c>
      <c r="V2990" s="41" t="e" cm="1">
        <f t="array" aca="1" ref="V2990" ca="1">IF(V5COUNT(S2990:S2992)&lt;3,"",AVERAGE(S2990:S2992))</f>
        <v>#NAME?</v>
      </c>
      <c r="W2990" s="41" t="e">
        <f t="shared" ca="1" si="188"/>
        <v>#VALUE!</v>
      </c>
      <c r="X2990" s="41" t="e">
        <f t="shared" ca="1" si="189"/>
        <v>#VALUE!</v>
      </c>
      <c r="Y2990" s="44" t="e">
        <f t="shared" ca="1" si="190"/>
        <v>#VALUE!</v>
      </c>
    </row>
    <row r="2991" spans="1:25" ht="75" hidden="1" x14ac:dyDescent="0.25">
      <c r="A2991" s="3" t="s">
        <v>5089</v>
      </c>
      <c r="B2991" s="4">
        <v>45492</v>
      </c>
      <c r="C2991" s="3"/>
      <c r="D2991" s="5" t="s">
        <v>4865</v>
      </c>
      <c r="E2991" s="3" t="s">
        <v>5090</v>
      </c>
      <c r="F2991" s="3">
        <v>20</v>
      </c>
      <c r="G2991" s="3">
        <v>27</v>
      </c>
      <c r="H2991" s="4">
        <v>43550</v>
      </c>
      <c r="I2991" s="3" t="s">
        <v>26</v>
      </c>
      <c r="J2991" s="3" t="s">
        <v>27</v>
      </c>
      <c r="K2991" s="3" t="s">
        <v>28</v>
      </c>
      <c r="L2991" s="5"/>
      <c r="M2991" s="5"/>
      <c r="N2991" s="3" t="e">
        <f>IF(L2991="Availability", 0, IF(AND(#REF!="Y", OR(F2991&gt;2,#REF!&gt; 0)), 1, 0))</f>
        <v>#REF!</v>
      </c>
      <c r="O2991" s="5"/>
      <c r="P2991" s="5"/>
      <c r="Q2991" s="5"/>
      <c r="R2991" s="10"/>
      <c r="S2991" s="3">
        <f>_xlfn.XLOOKUP(E2991,DelayData!C:C,DelayData!E:E,"Not Found")</f>
        <v>7</v>
      </c>
      <c r="T2991" s="3">
        <f>tbl_master[[#This Row],[Delay Mins]]</f>
        <v>7</v>
      </c>
      <c r="U2991" s="41">
        <f t="shared" si="187"/>
        <v>0</v>
      </c>
      <c r="V2991" s="41" t="e" cm="1">
        <f t="array" aca="1" ref="V2991" ca="1">IF(V5COUNT(S2991:S2993)&lt;3,"",AVERAGE(S2991:S2993))</f>
        <v>#NAME?</v>
      </c>
      <c r="W2991" s="41" t="e">
        <f t="shared" ca="1" si="188"/>
        <v>#NAME?</v>
      </c>
      <c r="X2991" s="41" t="e">
        <f t="shared" ca="1" si="189"/>
        <v>#NAME?</v>
      </c>
      <c r="Y2991" s="44" t="e">
        <f t="shared" ca="1" si="190"/>
        <v>#NAME?</v>
      </c>
    </row>
    <row r="2992" spans="1:25" ht="30" hidden="1" x14ac:dyDescent="0.25">
      <c r="A2992" s="3" t="s">
        <v>5091</v>
      </c>
      <c r="B2992" s="4">
        <v>45492</v>
      </c>
      <c r="C2992" s="3"/>
      <c r="D2992" s="5"/>
      <c r="E2992" s="3" t="s">
        <v>1551</v>
      </c>
      <c r="F2992" s="3">
        <v>10</v>
      </c>
      <c r="G2992" s="3">
        <v>28</v>
      </c>
      <c r="H2992" s="3"/>
      <c r="I2992" s="3" t="s">
        <v>33</v>
      </c>
      <c r="J2992" s="3" t="s">
        <v>288</v>
      </c>
      <c r="K2992" s="3" t="s">
        <v>28</v>
      </c>
      <c r="L2992" s="5"/>
      <c r="M2992" s="5"/>
      <c r="N2992" s="3" t="e">
        <f>IF(L2992="Availability", 0, IF(AND(#REF!="Y", OR(F2992&gt;2,#REF!&gt; 0)), 1, 0))</f>
        <v>#REF!</v>
      </c>
      <c r="O2992" s="5"/>
      <c r="P2992" s="5"/>
      <c r="Q2992" s="5"/>
      <c r="R2992" s="10"/>
      <c r="S2992" s="3">
        <f>_xlfn.XLOOKUP(E2992,DelayData!C:C,DelayData!E:E,"Not Found")</f>
        <v>5</v>
      </c>
      <c r="T2992" s="3">
        <f>tbl_master[[#This Row],[Delay Mins]]</f>
        <v>5</v>
      </c>
      <c r="U2992" s="41">
        <f t="shared" si="187"/>
        <v>7</v>
      </c>
      <c r="V2992" s="41" t="e" cm="1">
        <f t="array" aca="1" ref="V2992" ca="1">IF(V5COUNT(S2992:S2994)&lt;3,"",AVERAGE(S2992:S2994))</f>
        <v>#NAME?</v>
      </c>
      <c r="W2992" s="41" t="e">
        <f t="shared" ca="1" si="188"/>
        <v>#NAME?</v>
      </c>
      <c r="X2992" s="41" t="e">
        <f t="shared" ca="1" si="189"/>
        <v>#NAME?</v>
      </c>
      <c r="Y2992" s="44" t="e">
        <f t="shared" ca="1" si="190"/>
        <v>#NAME?</v>
      </c>
    </row>
    <row r="2993" spans="1:25" ht="75" hidden="1" x14ac:dyDescent="0.25">
      <c r="A2993" s="3" t="s">
        <v>5092</v>
      </c>
      <c r="B2993" s="4">
        <v>45492</v>
      </c>
      <c r="C2993" s="3"/>
      <c r="D2993" s="5" t="s">
        <v>5093</v>
      </c>
      <c r="E2993" s="3" t="s">
        <v>43</v>
      </c>
      <c r="F2993" s="3">
        <v>12</v>
      </c>
      <c r="G2993" s="3">
        <v>175</v>
      </c>
      <c r="H2993" s="4">
        <v>43782</v>
      </c>
      <c r="I2993" s="3" t="s">
        <v>49</v>
      </c>
      <c r="J2993" s="3" t="s">
        <v>246</v>
      </c>
      <c r="K2993" s="3" t="s">
        <v>28</v>
      </c>
      <c r="L2993" s="5"/>
      <c r="M2993" s="5"/>
      <c r="N2993" s="3" t="e">
        <f>IF(L2993="Availability", 0, IF(AND(#REF!="Y", OR(F2993&gt;2,#REF!&gt; 0)), 1, 0))</f>
        <v>#REF!</v>
      </c>
      <c r="O2993" s="5"/>
      <c r="P2993" s="5"/>
      <c r="Q2993" s="5"/>
      <c r="R2993" s="10"/>
      <c r="S2993" s="3">
        <f>_xlfn.XLOOKUP(E2993,DelayData!C:C,DelayData!E:E,"Not Found")</f>
        <v>0</v>
      </c>
      <c r="T2993" s="3">
        <f>tbl_master[[#This Row],[Delay Mins]]</f>
        <v>0</v>
      </c>
      <c r="U2993" s="41">
        <f t="shared" si="187"/>
        <v>5</v>
      </c>
      <c r="V2993" s="41" t="e" cm="1">
        <f t="array" aca="1" ref="V2993" ca="1">IF(V5COUNT(S2993:S2995)&lt;3,"",AVERAGE(S2993:S2995))</f>
        <v>#NAME?</v>
      </c>
      <c r="W2993" s="41" t="e">
        <f t="shared" ca="1" si="188"/>
        <v>#NAME?</v>
      </c>
      <c r="X2993" s="41" t="e">
        <f t="shared" ca="1" si="189"/>
        <v>#NAME?</v>
      </c>
      <c r="Y2993" s="44" t="e">
        <f t="shared" ca="1" si="190"/>
        <v>#NAME?</v>
      </c>
    </row>
    <row r="2994" spans="1:25" ht="75" hidden="1" x14ac:dyDescent="0.25">
      <c r="A2994" s="3" t="s">
        <v>5094</v>
      </c>
      <c r="B2994" s="4">
        <v>45492</v>
      </c>
      <c r="C2994" s="3"/>
      <c r="D2994" s="5" t="s">
        <v>1754</v>
      </c>
      <c r="E2994" s="3" t="s">
        <v>58</v>
      </c>
      <c r="F2994" s="3">
        <v>6</v>
      </c>
      <c r="G2994" s="3">
        <v>9</v>
      </c>
      <c r="H2994" s="4">
        <v>43808</v>
      </c>
      <c r="I2994" s="3" t="s">
        <v>59</v>
      </c>
      <c r="J2994" s="3" t="s">
        <v>55</v>
      </c>
      <c r="K2994" s="3" t="s">
        <v>28</v>
      </c>
      <c r="L2994" s="5"/>
      <c r="M2994" s="5"/>
      <c r="N2994" s="3" t="e">
        <f>IF(L2994="Availability", 0, IF(AND(#REF!="Y", OR(F2994&gt;2,#REF!&gt; 0)), 1, 0))</f>
        <v>#REF!</v>
      </c>
      <c r="O2994" s="5"/>
      <c r="P2994" s="5"/>
      <c r="Q2994" s="5"/>
      <c r="R2994" s="10"/>
      <c r="S2994" s="3">
        <f>_xlfn.XLOOKUP(E2994,DelayData!C:C,DelayData!E:E,"Not Found")</f>
        <v>2</v>
      </c>
      <c r="T2994" s="3">
        <f>tbl_master[[#This Row],[Delay Mins]]</f>
        <v>2</v>
      </c>
      <c r="U2994" s="41">
        <f t="shared" si="187"/>
        <v>0</v>
      </c>
      <c r="V2994" s="41" t="e" cm="1">
        <f t="array" aca="1" ref="V2994" ca="1">IF(V5COUNT(S2994:S2996)&lt;3,"",AVERAGE(S2994:S2996))</f>
        <v>#NAME?</v>
      </c>
      <c r="W2994" s="41" t="e">
        <f t="shared" ca="1" si="188"/>
        <v>#NAME?</v>
      </c>
      <c r="X2994" s="41" t="e">
        <f t="shared" ca="1" si="189"/>
        <v>#NAME?</v>
      </c>
      <c r="Y2994" s="44" t="e">
        <f t="shared" ca="1" si="190"/>
        <v>#NAME?</v>
      </c>
    </row>
    <row r="2995" spans="1:25" ht="75" hidden="1" x14ac:dyDescent="0.25">
      <c r="A2995" s="3" t="s">
        <v>5095</v>
      </c>
      <c r="B2995" s="4">
        <v>45492</v>
      </c>
      <c r="C2995" s="3"/>
      <c r="D2995" s="5" t="s">
        <v>3941</v>
      </c>
      <c r="E2995" s="3" t="s">
        <v>95</v>
      </c>
      <c r="F2995" s="3">
        <v>0</v>
      </c>
      <c r="G2995" s="3">
        <v>7</v>
      </c>
      <c r="H2995" s="4">
        <v>43549</v>
      </c>
      <c r="I2995" s="3" t="s">
        <v>26</v>
      </c>
      <c r="J2995" s="3" t="s">
        <v>163</v>
      </c>
      <c r="K2995" s="3" t="s">
        <v>28</v>
      </c>
      <c r="L2995" s="5"/>
      <c r="M2995" s="5"/>
      <c r="N2995" s="3" t="e">
        <f>IF(L2995="Availability", 0, IF(AND(#REF!="Y", OR(F2995&gt;2,#REF!&gt; 0)), 1, 0))</f>
        <v>#REF!</v>
      </c>
      <c r="O2995" s="5"/>
      <c r="P2995" s="5"/>
      <c r="Q2995" s="5"/>
      <c r="R2995" s="10"/>
      <c r="S2995" s="3">
        <f>_xlfn.XLOOKUP(E2995,DelayData!C:C,DelayData!E:E,"Not Found")</f>
        <v>0</v>
      </c>
      <c r="T2995" s="3">
        <f>tbl_master[[#This Row],[Delay Mins]]</f>
        <v>0</v>
      </c>
      <c r="U2995" s="41">
        <f t="shared" si="187"/>
        <v>2</v>
      </c>
      <c r="V2995" s="41" t="e" cm="1">
        <f t="array" aca="1" ref="V2995" ca="1">IF(V5COUNT(S2995:S2997)&lt;3,"",AVERAGE(S2995:S2997))</f>
        <v>#NAME?</v>
      </c>
      <c r="W2995" s="41" t="e">
        <f t="shared" ca="1" si="188"/>
        <v>#NAME?</v>
      </c>
      <c r="X2995" s="41" t="e">
        <f t="shared" ca="1" si="189"/>
        <v>#NAME?</v>
      </c>
      <c r="Y2995" s="44" t="e">
        <f t="shared" ca="1" si="190"/>
        <v>#NAME?</v>
      </c>
    </row>
    <row r="2996" spans="1:25" ht="60" hidden="1" x14ac:dyDescent="0.25">
      <c r="A2996" s="3" t="s">
        <v>5096</v>
      </c>
      <c r="B2996" s="4">
        <v>45492</v>
      </c>
      <c r="C2996" s="3"/>
      <c r="D2996" s="5" t="s">
        <v>5097</v>
      </c>
      <c r="E2996" s="3" t="s">
        <v>207</v>
      </c>
      <c r="F2996" s="3">
        <v>0</v>
      </c>
      <c r="G2996" s="3">
        <v>0</v>
      </c>
      <c r="H2996" s="4">
        <v>43728</v>
      </c>
      <c r="I2996" s="3" t="s">
        <v>217</v>
      </c>
      <c r="J2996" s="3"/>
      <c r="K2996" s="3" t="s">
        <v>34</v>
      </c>
      <c r="L2996" s="5"/>
      <c r="M2996" s="5"/>
      <c r="N2996" s="3" t="e">
        <f>IF(L2996="Availability", 0, IF(AND(#REF!="Y", OR(F2996&gt;2,#REF!&gt; 0)), 1, 0))</f>
        <v>#REF!</v>
      </c>
      <c r="O2996" s="5"/>
      <c r="P2996" s="5"/>
      <c r="Q2996" s="5"/>
      <c r="R2996" s="10"/>
      <c r="S2996" s="3">
        <f>_xlfn.XLOOKUP(E2996,DelayData!C:C,DelayData!E:E,"Not Found")</f>
        <v>0</v>
      </c>
      <c r="T2996" s="3">
        <f>tbl_master[[#This Row],[Delay Mins]]</f>
        <v>0</v>
      </c>
      <c r="U2996" s="41">
        <f t="shared" si="187"/>
        <v>0</v>
      </c>
      <c r="V2996" s="41" t="e" cm="1">
        <f t="array" aca="1" ref="V2996" ca="1">IF(V5COUNT(S2996:S2998)&lt;3,"",AVERAGE(S2996:S2998))</f>
        <v>#NAME?</v>
      </c>
      <c r="W2996" s="41" t="e">
        <f t="shared" ca="1" si="188"/>
        <v>#NAME?</v>
      </c>
      <c r="X2996" s="41" t="e">
        <f t="shared" ca="1" si="189"/>
        <v>#NAME?</v>
      </c>
      <c r="Y2996" s="44" t="e">
        <f t="shared" ca="1" si="190"/>
        <v>#NAME?</v>
      </c>
    </row>
    <row r="2997" spans="1:25" ht="60" hidden="1" x14ac:dyDescent="0.25">
      <c r="A2997" s="3" t="s">
        <v>5098</v>
      </c>
      <c r="B2997" s="4">
        <v>45492</v>
      </c>
      <c r="C2997" s="3"/>
      <c r="D2997" s="5" t="s">
        <v>3451</v>
      </c>
      <c r="E2997" s="3" t="s">
        <v>70</v>
      </c>
      <c r="F2997" s="3">
        <v>18</v>
      </c>
      <c r="G2997" s="3">
        <v>18</v>
      </c>
      <c r="H2997" s="3"/>
      <c r="I2997" s="3" t="s">
        <v>71</v>
      </c>
      <c r="J2997" s="3" t="s">
        <v>55</v>
      </c>
      <c r="K2997" s="3" t="s">
        <v>28</v>
      </c>
      <c r="L2997" s="5"/>
      <c r="M2997" s="5"/>
      <c r="N2997" s="3" t="e">
        <f>IF(L2997="Availability", 0, IF(AND(#REF!="Y", OR(F2997&gt;2,#REF!&gt; 0)), 1, 0))</f>
        <v>#REF!</v>
      </c>
      <c r="O2997" s="5"/>
      <c r="P2997" s="5"/>
      <c r="Q2997" s="5"/>
      <c r="R2997" s="10"/>
      <c r="S2997" s="3">
        <f>_xlfn.XLOOKUP(E2997,DelayData!C:C,DelayData!E:E,"Not Found")</f>
        <v>27</v>
      </c>
      <c r="T2997" s="3">
        <f>tbl_master[[#This Row],[Delay Mins]]</f>
        <v>27</v>
      </c>
      <c r="U2997" s="41">
        <f t="shared" si="187"/>
        <v>0</v>
      </c>
      <c r="V2997" s="41" t="e" cm="1">
        <f t="array" aca="1" ref="V2997" ca="1">IF(V5COUNT(S2997:S2999)&lt;3,"",AVERAGE(S2997:S2999))</f>
        <v>#NAME?</v>
      </c>
      <c r="W2997" s="41" t="e">
        <f t="shared" ca="1" si="188"/>
        <v>#NAME?</v>
      </c>
      <c r="X2997" s="41" t="e">
        <f t="shared" ca="1" si="189"/>
        <v>#NAME?</v>
      </c>
      <c r="Y2997" s="44" t="e">
        <f t="shared" ca="1" si="190"/>
        <v>#NAME?</v>
      </c>
    </row>
    <row r="2998" spans="1:25" ht="60" hidden="1" x14ac:dyDescent="0.25">
      <c r="A2998" s="3" t="s">
        <v>5099</v>
      </c>
      <c r="B2998" s="4">
        <v>45492</v>
      </c>
      <c r="C2998" s="3"/>
      <c r="D2998" s="5" t="s">
        <v>4103</v>
      </c>
      <c r="E2998" s="3" t="s">
        <v>25</v>
      </c>
      <c r="F2998" s="3">
        <v>0</v>
      </c>
      <c r="G2998" s="3">
        <v>7</v>
      </c>
      <c r="H2998" s="4">
        <v>43536</v>
      </c>
      <c r="I2998" s="3" t="s">
        <v>1023</v>
      </c>
      <c r="J2998" s="3"/>
      <c r="K2998" s="3" t="s">
        <v>34</v>
      </c>
      <c r="L2998" s="5"/>
      <c r="M2998" s="5"/>
      <c r="N2998" s="3" t="e">
        <f>IF(L2998="Availability", 0, IF(AND(#REF!="Y", OR(F2998&gt;2,#REF!&gt; 0)), 1, 0))</f>
        <v>#REF!</v>
      </c>
      <c r="O2998" s="5"/>
      <c r="P2998" s="5"/>
      <c r="Q2998" s="5"/>
      <c r="R2998" s="10"/>
      <c r="S2998" s="3">
        <f>_xlfn.XLOOKUP(E2998,DelayData!C:C,DelayData!E:E,"Not Found")</f>
        <v>0</v>
      </c>
      <c r="T2998" s="3">
        <f>tbl_master[[#This Row],[Delay Mins]]</f>
        <v>0</v>
      </c>
      <c r="U2998" s="41">
        <f t="shared" si="187"/>
        <v>27</v>
      </c>
      <c r="V2998" s="41" t="e" cm="1">
        <f t="array" aca="1" ref="V2998" ca="1">IF(V5COUNT(S2998:S3000)&lt;3,"",AVERAGE(S2998:S3000))</f>
        <v>#NAME?</v>
      </c>
      <c r="W2998" s="41" t="e">
        <f t="shared" ca="1" si="188"/>
        <v>#NAME?</v>
      </c>
      <c r="X2998" s="41" t="e">
        <f t="shared" ca="1" si="189"/>
        <v>#NAME?</v>
      </c>
      <c r="Y2998" s="44" t="e">
        <f t="shared" ca="1" si="190"/>
        <v>#NAME?</v>
      </c>
    </row>
    <row r="2999" spans="1:25" ht="60" hidden="1" x14ac:dyDescent="0.25">
      <c r="A2999" s="3" t="s">
        <v>5100</v>
      </c>
      <c r="B2999" s="4">
        <v>45491</v>
      </c>
      <c r="C2999" s="3"/>
      <c r="D2999" s="5" t="s">
        <v>408</v>
      </c>
      <c r="E2999" s="3" t="s">
        <v>187</v>
      </c>
      <c r="F2999" s="3">
        <v>45</v>
      </c>
      <c r="G2999" s="3">
        <v>69</v>
      </c>
      <c r="H2999" s="4">
        <v>43915</v>
      </c>
      <c r="I2999" s="3" t="s">
        <v>39</v>
      </c>
      <c r="J2999" s="3" t="s">
        <v>541</v>
      </c>
      <c r="K2999" s="3" t="s">
        <v>28</v>
      </c>
      <c r="L2999" s="5"/>
      <c r="M2999" s="5"/>
      <c r="N2999" s="3" t="e">
        <f>IF(L2999="Availability", 0, IF(AND(#REF!="Y", OR(F2999&gt;2,#REF!&gt; 0)), 1, 0))</f>
        <v>#REF!</v>
      </c>
      <c r="O2999" s="5"/>
      <c r="P2999" s="5"/>
      <c r="Q2999" s="5"/>
      <c r="R2999" s="10"/>
      <c r="S2999" s="3">
        <f>_xlfn.XLOOKUP(E2999,DelayData!C:C,DelayData!E:E,"Not Found")</f>
        <v>23</v>
      </c>
      <c r="T2999" s="3">
        <f>tbl_master[[#This Row],[Delay Mins]]</f>
        <v>23</v>
      </c>
      <c r="U2999" s="41">
        <f t="shared" si="187"/>
        <v>0</v>
      </c>
      <c r="V2999" s="41" t="e" cm="1">
        <f t="array" aca="1" ref="V2999" ca="1">IF(V5COUNT(S2999:S3001)&lt;3,"",AVERAGE(S2999:S3001))</f>
        <v>#NAME?</v>
      </c>
      <c r="W2999" s="41" t="e">
        <f t="shared" ca="1" si="188"/>
        <v>#NAME?</v>
      </c>
      <c r="X2999" s="41" t="e">
        <f t="shared" ca="1" si="189"/>
        <v>#NAME?</v>
      </c>
      <c r="Y2999" s="44" t="e">
        <f t="shared" ca="1" si="190"/>
        <v>#NAME?</v>
      </c>
    </row>
    <row r="3000" spans="1:25" ht="45" hidden="1" x14ac:dyDescent="0.25">
      <c r="A3000" s="3" t="s">
        <v>5101</v>
      </c>
      <c r="B3000" s="4">
        <v>45491</v>
      </c>
      <c r="C3000" s="3"/>
      <c r="D3000" s="5" t="s">
        <v>4246</v>
      </c>
      <c r="E3000" s="3" t="s">
        <v>5102</v>
      </c>
      <c r="F3000" s="3">
        <v>5</v>
      </c>
      <c r="G3000" s="3">
        <v>10</v>
      </c>
      <c r="H3000" s="4">
        <v>43700</v>
      </c>
      <c r="I3000" s="3" t="s">
        <v>39</v>
      </c>
      <c r="J3000" s="3" t="s">
        <v>129</v>
      </c>
      <c r="K3000" s="3" t="s">
        <v>28</v>
      </c>
      <c r="L3000" s="5"/>
      <c r="M3000" s="5"/>
      <c r="N3000" s="3" t="e">
        <f>IF(L3000="Availability", 0, IF(AND(#REF!="Y", OR(F3000&gt;2,#REF!&gt; 0)), 1, 0))</f>
        <v>#REF!</v>
      </c>
      <c r="O3000" s="5"/>
      <c r="P3000" s="5"/>
      <c r="Q3000" s="5"/>
      <c r="R3000" s="10"/>
      <c r="S3000" s="3">
        <f>_xlfn.XLOOKUP(E3000,DelayData!C:C,DelayData!E:E,"Not Found")</f>
        <v>5</v>
      </c>
      <c r="T3000" s="3">
        <f>tbl_master[[#This Row],[Delay Mins]]</f>
        <v>5</v>
      </c>
      <c r="U3000" s="41">
        <f t="shared" si="187"/>
        <v>23</v>
      </c>
      <c r="V3000" s="41" t="e" cm="1">
        <f t="array" aca="1" ref="V3000" ca="1">IF(V5COUNT(S3000:S3002)&lt;3,"",AVERAGE(S3000:S3002))</f>
        <v>#NAME?</v>
      </c>
      <c r="W3000" s="41" t="e">
        <f t="shared" ca="1" si="188"/>
        <v>#NAME?</v>
      </c>
      <c r="X3000" s="41" t="e">
        <f t="shared" ca="1" si="189"/>
        <v>#NAME?</v>
      </c>
      <c r="Y3000" s="44" t="e">
        <f t="shared" ca="1" si="190"/>
        <v>#NAME?</v>
      </c>
    </row>
    <row r="3001" spans="1:25" ht="30" hidden="1" x14ac:dyDescent="0.25">
      <c r="A3001" s="3" t="s">
        <v>5103</v>
      </c>
      <c r="B3001" s="4">
        <v>45491</v>
      </c>
      <c r="C3001" s="3"/>
      <c r="D3001" s="5"/>
      <c r="E3001" s="3" t="s">
        <v>87</v>
      </c>
      <c r="F3001" s="3">
        <v>3</v>
      </c>
      <c r="G3001" s="3">
        <v>7</v>
      </c>
      <c r="H3001" s="3"/>
      <c r="I3001" s="3" t="s">
        <v>33</v>
      </c>
      <c r="J3001" s="3" t="s">
        <v>288</v>
      </c>
      <c r="K3001" s="3" t="s">
        <v>28</v>
      </c>
      <c r="L3001" s="5"/>
      <c r="M3001" s="5"/>
      <c r="N3001" s="3" t="e">
        <f>IF(L3001="Availability", 0, IF(AND(#REF!="Y", OR(F3001&gt;2,#REF!&gt; 0)), 1, 0))</f>
        <v>#REF!</v>
      </c>
      <c r="O3001" s="5"/>
      <c r="P3001" s="5"/>
      <c r="Q3001" s="5"/>
      <c r="R3001" s="10"/>
      <c r="S3001" s="3">
        <f>_xlfn.XLOOKUP(E3001,DelayData!C:C,DelayData!E:E,"Not Found")</f>
        <v>0</v>
      </c>
      <c r="T3001" s="3">
        <f>tbl_master[[#This Row],[Delay Mins]]</f>
        <v>0</v>
      </c>
      <c r="U3001" s="41">
        <f t="shared" si="187"/>
        <v>5</v>
      </c>
      <c r="V3001" s="41" t="e" cm="1">
        <f t="array" aca="1" ref="V3001" ca="1">IF(V5COUNT(S3001:S3003)&lt;3,"",AVERAGE(S3001:S3003))</f>
        <v>#NAME?</v>
      </c>
      <c r="W3001" s="41" t="e">
        <f t="shared" ca="1" si="188"/>
        <v>#NAME?</v>
      </c>
      <c r="X3001" s="41" t="e">
        <f t="shared" ca="1" si="189"/>
        <v>#NAME?</v>
      </c>
      <c r="Y3001" s="44" t="e">
        <f t="shared" ca="1" si="190"/>
        <v>#NAME?</v>
      </c>
    </row>
    <row r="3002" spans="1:25" ht="30" hidden="1" x14ac:dyDescent="0.25">
      <c r="A3002" s="3" t="s">
        <v>5104</v>
      </c>
      <c r="B3002" s="4">
        <v>45491</v>
      </c>
      <c r="C3002" s="3"/>
      <c r="D3002" s="5"/>
      <c r="E3002" s="3" t="s">
        <v>1401</v>
      </c>
      <c r="F3002" s="3">
        <v>2</v>
      </c>
      <c r="G3002" s="3">
        <v>19</v>
      </c>
      <c r="H3002" s="3"/>
      <c r="I3002" s="3" t="s">
        <v>33</v>
      </c>
      <c r="J3002" s="3" t="s">
        <v>288</v>
      </c>
      <c r="K3002" s="3" t="s">
        <v>28</v>
      </c>
      <c r="L3002" s="5"/>
      <c r="M3002" s="5"/>
      <c r="N3002" s="3" t="e">
        <f>IF(L3002="Availability", 0, IF(AND(#REF!="Y", OR(F3002&gt;2,#REF!&gt; 0)), 1, 0))</f>
        <v>#REF!</v>
      </c>
      <c r="O3002" s="5"/>
      <c r="P3002" s="5"/>
      <c r="Q3002" s="5"/>
      <c r="R3002" s="10"/>
      <c r="S3002" s="3">
        <f>_xlfn.XLOOKUP(E3002,DelayData!C:C,DelayData!E:E,"Not Found")</f>
        <v>0</v>
      </c>
      <c r="T3002" s="3">
        <f>tbl_master[[#This Row],[Delay Mins]]</f>
        <v>0</v>
      </c>
      <c r="U3002" s="41">
        <f t="shared" si="187"/>
        <v>0</v>
      </c>
      <c r="V3002" s="41" t="e" cm="1">
        <f t="array" aca="1" ref="V3002" ca="1">IF(V5COUNT(S3002:S3004)&lt;3,"",AVERAGE(S3002:S3004))</f>
        <v>#NAME?</v>
      </c>
      <c r="W3002" s="41" t="e">
        <f t="shared" ca="1" si="188"/>
        <v>#NAME?</v>
      </c>
      <c r="X3002" s="41" t="e">
        <f t="shared" ca="1" si="189"/>
        <v>#NAME?</v>
      </c>
      <c r="Y3002" s="44" t="e">
        <f t="shared" ca="1" si="190"/>
        <v>#NAME?</v>
      </c>
    </row>
    <row r="3003" spans="1:25" ht="60" hidden="1" x14ac:dyDescent="0.25">
      <c r="A3003" s="3" t="s">
        <v>5105</v>
      </c>
      <c r="B3003" s="4">
        <v>45491</v>
      </c>
      <c r="C3003" s="3"/>
      <c r="D3003" s="5" t="s">
        <v>1451</v>
      </c>
      <c r="E3003" s="3" t="s">
        <v>350</v>
      </c>
      <c r="F3003" s="3">
        <v>0</v>
      </c>
      <c r="G3003" s="3">
        <v>3</v>
      </c>
      <c r="H3003" s="4">
        <v>43714</v>
      </c>
      <c r="I3003" s="3" t="s">
        <v>583</v>
      </c>
      <c r="J3003" s="3"/>
      <c r="K3003" s="3" t="s">
        <v>34</v>
      </c>
      <c r="L3003" s="5"/>
      <c r="M3003" s="5"/>
      <c r="N3003" s="3" t="e">
        <f>IF(L3003="Availability", 0, IF(AND(#REF!="Y", OR(F3003&gt;2,#REF!&gt; 0)), 1, 0))</f>
        <v>#REF!</v>
      </c>
      <c r="O3003" s="5"/>
      <c r="P3003" s="5"/>
      <c r="Q3003" s="5"/>
      <c r="R3003" s="10"/>
      <c r="S3003" s="3">
        <f>_xlfn.XLOOKUP(E3003,DelayData!C:C,DelayData!E:E,"Not Found")</f>
        <v>7</v>
      </c>
      <c r="T3003" s="3">
        <f>tbl_master[[#This Row],[Delay Mins]]</f>
        <v>7</v>
      </c>
      <c r="U3003" s="41">
        <f t="shared" si="187"/>
        <v>0</v>
      </c>
      <c r="V3003" s="41" t="e" cm="1">
        <f t="array" aca="1" ref="V3003" ca="1">IF(V5COUNT(S3003:S3005)&lt;3,"",AVERAGE(S3003:S3005))</f>
        <v>#NAME?</v>
      </c>
      <c r="W3003" s="41" t="e">
        <f t="shared" ca="1" si="188"/>
        <v>#NAME?</v>
      </c>
      <c r="X3003" s="41" t="e">
        <f t="shared" ca="1" si="189"/>
        <v>#NAME?</v>
      </c>
      <c r="Y3003" s="44" t="e">
        <f t="shared" ca="1" si="190"/>
        <v>#NAME?</v>
      </c>
    </row>
    <row r="3004" spans="1:25" ht="30" hidden="1" x14ac:dyDescent="0.25">
      <c r="A3004" s="3" t="s">
        <v>5106</v>
      </c>
      <c r="B3004" s="4">
        <v>45490</v>
      </c>
      <c r="C3004" s="3"/>
      <c r="D3004" s="5"/>
      <c r="E3004" s="3" t="s">
        <v>118</v>
      </c>
      <c r="F3004" s="3">
        <v>3</v>
      </c>
      <c r="G3004" s="3">
        <v>3</v>
      </c>
      <c r="H3004" s="3"/>
      <c r="I3004" s="3" t="s">
        <v>88</v>
      </c>
      <c r="J3004" s="3" t="s">
        <v>163</v>
      </c>
      <c r="K3004" s="3" t="s">
        <v>28</v>
      </c>
      <c r="L3004" s="5"/>
      <c r="M3004" s="5"/>
      <c r="N3004" s="3" t="e">
        <f>IF(L3004="Availability", 0, IF(AND(#REF!="Y", OR(F3004&gt;2,#REF!&gt; 0)), 1, 0))</f>
        <v>#REF!</v>
      </c>
      <c r="O3004" s="5"/>
      <c r="P3004" s="5"/>
      <c r="Q3004" s="5"/>
      <c r="R3004" s="10"/>
      <c r="S3004" s="3">
        <f>_xlfn.XLOOKUP(E3004,DelayData!C:C,DelayData!E:E,"Not Found")</f>
        <v>0</v>
      </c>
      <c r="T3004" s="3">
        <f>tbl_master[[#This Row],[Delay Mins]]</f>
        <v>0</v>
      </c>
      <c r="U3004" s="41">
        <f t="shared" si="187"/>
        <v>7</v>
      </c>
      <c r="V3004" s="41" t="e" cm="1">
        <f t="array" aca="1" ref="V3004" ca="1">IF(V5COUNT(S3004:S3006)&lt;3,"",AVERAGE(S3004:S3006))</f>
        <v>#NAME?</v>
      </c>
      <c r="W3004" s="41" t="e">
        <f t="shared" ca="1" si="188"/>
        <v>#NAME?</v>
      </c>
      <c r="X3004" s="41" t="e">
        <f t="shared" ca="1" si="189"/>
        <v>#NAME?</v>
      </c>
      <c r="Y3004" s="44" t="e">
        <f t="shared" ca="1" si="190"/>
        <v>#NAME?</v>
      </c>
    </row>
    <row r="3005" spans="1:25" ht="75" hidden="1" x14ac:dyDescent="0.25">
      <c r="A3005" s="3" t="s">
        <v>5107</v>
      </c>
      <c r="B3005" s="4">
        <v>45490</v>
      </c>
      <c r="C3005" s="3"/>
      <c r="D3005" s="5" t="s">
        <v>1754</v>
      </c>
      <c r="E3005" s="3" t="s">
        <v>58</v>
      </c>
      <c r="F3005" s="3">
        <v>5</v>
      </c>
      <c r="G3005" s="3">
        <v>8</v>
      </c>
      <c r="H3005" s="4">
        <v>43972</v>
      </c>
      <c r="I3005" s="3" t="s">
        <v>59</v>
      </c>
      <c r="J3005" s="3" t="s">
        <v>55</v>
      </c>
      <c r="K3005" s="3" t="s">
        <v>28</v>
      </c>
      <c r="L3005" s="5"/>
      <c r="M3005" s="5"/>
      <c r="N3005" s="3" t="e">
        <f>IF(L3005="Availability", 0, IF(AND(#REF!="Y", OR(F3005&gt;2,#REF!&gt; 0)), 1, 0))</f>
        <v>#REF!</v>
      </c>
      <c r="O3005" s="5"/>
      <c r="P3005" s="5"/>
      <c r="Q3005" s="5"/>
      <c r="R3005" s="10"/>
      <c r="S3005" s="3">
        <f>_xlfn.XLOOKUP(E3005,DelayData!C:C,DelayData!E:E,"Not Found")</f>
        <v>2</v>
      </c>
      <c r="T3005" s="3">
        <f>tbl_master[[#This Row],[Delay Mins]]</f>
        <v>2</v>
      </c>
      <c r="U3005" s="41">
        <f t="shared" si="187"/>
        <v>0</v>
      </c>
      <c r="V3005" s="41" t="e" cm="1">
        <f t="array" aca="1" ref="V3005" ca="1">IF(V5COUNT(S3005:S3007)&lt;3,"",AVERAGE(S3005:S3007))</f>
        <v>#NAME?</v>
      </c>
      <c r="W3005" s="41" t="e">
        <f t="shared" ca="1" si="188"/>
        <v>#NAME?</v>
      </c>
      <c r="X3005" s="41" t="e">
        <f t="shared" ca="1" si="189"/>
        <v>#NAME?</v>
      </c>
      <c r="Y3005" s="44" t="e">
        <f t="shared" ca="1" si="190"/>
        <v>#NAME?</v>
      </c>
    </row>
    <row r="3006" spans="1:25" ht="45" hidden="1" x14ac:dyDescent="0.25">
      <c r="A3006" s="3" t="s">
        <v>5108</v>
      </c>
      <c r="B3006" s="4">
        <v>45490</v>
      </c>
      <c r="C3006" s="3"/>
      <c r="D3006" s="5" t="s">
        <v>3897</v>
      </c>
      <c r="E3006" s="3" t="s">
        <v>1211</v>
      </c>
      <c r="F3006" s="3">
        <v>4</v>
      </c>
      <c r="G3006" s="3">
        <v>4</v>
      </c>
      <c r="H3006" s="4">
        <v>43819</v>
      </c>
      <c r="I3006" s="3" t="s">
        <v>302</v>
      </c>
      <c r="J3006" s="3" t="s">
        <v>239</v>
      </c>
      <c r="K3006" s="3" t="s">
        <v>28</v>
      </c>
      <c r="L3006" s="5"/>
      <c r="M3006" s="5"/>
      <c r="N3006" s="3" t="e">
        <f>IF(L3006="Availability", 0, IF(AND(#REF!="Y", OR(F3006&gt;2,#REF!&gt; 0)), 1, 0))</f>
        <v>#REF!</v>
      </c>
      <c r="O3006" s="5"/>
      <c r="P3006" s="5"/>
      <c r="Q3006" s="5"/>
      <c r="R3006" s="10"/>
      <c r="S3006" s="3">
        <f>_xlfn.XLOOKUP(E3006,DelayData!C:C,DelayData!E:E,"Not Found")</f>
        <v>0</v>
      </c>
      <c r="T3006" s="3">
        <f>tbl_master[[#This Row],[Delay Mins]]</f>
        <v>0</v>
      </c>
      <c r="U3006" s="41">
        <f t="shared" si="187"/>
        <v>2</v>
      </c>
      <c r="V3006" s="41" t="e" cm="1">
        <f t="array" aca="1" ref="V3006" ca="1">IF(V5COUNT(S3006:S3008)&lt;3,"",AVERAGE(S3006:S3008))</f>
        <v>#NAME?</v>
      </c>
      <c r="W3006" s="41" t="e">
        <f t="shared" ca="1" si="188"/>
        <v>#NAME?</v>
      </c>
      <c r="X3006" s="41" t="e">
        <f t="shared" ca="1" si="189"/>
        <v>#NAME?</v>
      </c>
      <c r="Y3006" s="44" t="e">
        <f t="shared" ca="1" si="190"/>
        <v>#NAME?</v>
      </c>
    </row>
    <row r="3007" spans="1:25" ht="45" hidden="1" x14ac:dyDescent="0.25">
      <c r="A3007" s="3" t="s">
        <v>5109</v>
      </c>
      <c r="B3007" s="4">
        <v>45490</v>
      </c>
      <c r="C3007" s="3"/>
      <c r="D3007" s="5" t="s">
        <v>3877</v>
      </c>
      <c r="E3007" s="3" t="s">
        <v>87</v>
      </c>
      <c r="F3007" s="3">
        <v>0</v>
      </c>
      <c r="G3007" s="3">
        <v>7</v>
      </c>
      <c r="H3007" s="4">
        <v>43532</v>
      </c>
      <c r="I3007" s="3" t="s">
        <v>26</v>
      </c>
      <c r="J3007" s="3" t="s">
        <v>44</v>
      </c>
      <c r="K3007" s="3" t="s">
        <v>28</v>
      </c>
      <c r="L3007" s="5"/>
      <c r="M3007" s="5"/>
      <c r="N3007" s="3" t="e">
        <f>IF(L3007="Availability", 0, IF(AND(#REF!="Y", OR(F3007&gt;2,#REF!&gt; 0)), 1, 0))</f>
        <v>#REF!</v>
      </c>
      <c r="O3007" s="5"/>
      <c r="P3007" s="5"/>
      <c r="Q3007" s="5"/>
      <c r="R3007" s="10"/>
      <c r="S3007" s="3">
        <f>_xlfn.XLOOKUP(E3007,DelayData!C:C,DelayData!E:E,"Not Found")</f>
        <v>0</v>
      </c>
      <c r="T3007" s="3">
        <f>tbl_master[[#This Row],[Delay Mins]]</f>
        <v>0</v>
      </c>
      <c r="U3007" s="41">
        <f t="shared" si="187"/>
        <v>0</v>
      </c>
      <c r="V3007" s="41" t="e" cm="1">
        <f t="array" aca="1" ref="V3007" ca="1">IF(V5COUNT(S3007:S3009)&lt;3,"",AVERAGE(S3007:S3009))</f>
        <v>#NAME?</v>
      </c>
      <c r="W3007" s="41" t="e">
        <f t="shared" ca="1" si="188"/>
        <v>#NAME?</v>
      </c>
      <c r="X3007" s="41" t="e">
        <f t="shared" ca="1" si="189"/>
        <v>#NAME?</v>
      </c>
      <c r="Y3007" s="44" t="e">
        <f t="shared" ca="1" si="190"/>
        <v>#NAME?</v>
      </c>
    </row>
    <row r="3008" spans="1:25" ht="45" hidden="1" x14ac:dyDescent="0.25">
      <c r="A3008" s="3" t="s">
        <v>5110</v>
      </c>
      <c r="B3008" s="4">
        <v>45490</v>
      </c>
      <c r="C3008" s="3"/>
      <c r="D3008" s="5" t="s">
        <v>4225</v>
      </c>
      <c r="E3008" s="3" t="s">
        <v>87</v>
      </c>
      <c r="F3008" s="3">
        <v>10</v>
      </c>
      <c r="G3008" s="3">
        <v>14</v>
      </c>
      <c r="H3008" s="3"/>
      <c r="I3008" s="3" t="s">
        <v>253</v>
      </c>
      <c r="J3008" s="3" t="s">
        <v>254</v>
      </c>
      <c r="K3008" s="3" t="s">
        <v>28</v>
      </c>
      <c r="L3008" s="5"/>
      <c r="M3008" s="5"/>
      <c r="N3008" s="3" t="e">
        <f>IF(L3008="Availability", 0, IF(AND(#REF!="Y", OR(F3008&gt;2,#REF!&gt; 0)), 1, 0))</f>
        <v>#REF!</v>
      </c>
      <c r="O3008" s="5"/>
      <c r="P3008" s="5"/>
      <c r="Q3008" s="5"/>
      <c r="R3008" s="10"/>
      <c r="S3008" s="3">
        <f>_xlfn.XLOOKUP(E3008,DelayData!C:C,DelayData!E:E,"Not Found")</f>
        <v>0</v>
      </c>
      <c r="T3008" s="3">
        <f>tbl_master[[#This Row],[Delay Mins]]</f>
        <v>0</v>
      </c>
      <c r="U3008" s="41">
        <f t="shared" si="187"/>
        <v>0</v>
      </c>
      <c r="V3008" s="41" t="e" cm="1">
        <f t="array" aca="1" ref="V3008" ca="1">IF(V5COUNT(S3008:S3010)&lt;3,"",AVERAGE(S3008:S3010))</f>
        <v>#NAME?</v>
      </c>
      <c r="W3008" s="41" t="e">
        <f t="shared" ca="1" si="188"/>
        <v>#NAME?</v>
      </c>
      <c r="X3008" s="41" t="e">
        <f t="shared" ca="1" si="189"/>
        <v>#NAME?</v>
      </c>
      <c r="Y3008" s="44" t="e">
        <f t="shared" ca="1" si="190"/>
        <v>#NAME?</v>
      </c>
    </row>
    <row r="3009" spans="1:25" ht="75" hidden="1" x14ac:dyDescent="0.25">
      <c r="A3009" s="3" t="s">
        <v>5111</v>
      </c>
      <c r="B3009" s="4">
        <v>45489</v>
      </c>
      <c r="C3009" s="3"/>
      <c r="D3009" s="5" t="s">
        <v>4053</v>
      </c>
      <c r="E3009" s="3" t="s">
        <v>1126</v>
      </c>
      <c r="F3009" s="3">
        <v>4</v>
      </c>
      <c r="G3009" s="3">
        <v>4</v>
      </c>
      <c r="H3009" s="4">
        <v>43859</v>
      </c>
      <c r="I3009" s="3" t="s">
        <v>253</v>
      </c>
      <c r="J3009" s="3" t="s">
        <v>254</v>
      </c>
      <c r="K3009" s="3" t="s">
        <v>28</v>
      </c>
      <c r="L3009" s="5"/>
      <c r="M3009" s="5"/>
      <c r="N3009" s="3" t="e">
        <f>IF(L3009="Availability", 0, IF(AND(#REF!="Y", OR(F3009&gt;2,#REF!&gt; 0)), 1, 0))</f>
        <v>#REF!</v>
      </c>
      <c r="O3009" s="5"/>
      <c r="P3009" s="5"/>
      <c r="Q3009" s="5"/>
      <c r="R3009" s="10"/>
      <c r="S3009" s="3">
        <f>_xlfn.XLOOKUP(E3009,DelayData!C:C,DelayData!E:E,"Not Found")</f>
        <v>0</v>
      </c>
      <c r="T3009" s="3">
        <f>tbl_master[[#This Row],[Delay Mins]]</f>
        <v>0</v>
      </c>
      <c r="U3009" s="41">
        <f t="shared" si="187"/>
        <v>0</v>
      </c>
      <c r="V3009" s="41" t="e" cm="1">
        <f t="array" aca="1" ref="V3009" ca="1">IF(V5COUNT(S3009:S3011)&lt;3,"",AVERAGE(S3009:S3011))</f>
        <v>#NAME?</v>
      </c>
      <c r="W3009" s="41" t="e">
        <f t="shared" ca="1" si="188"/>
        <v>#NAME?</v>
      </c>
      <c r="X3009" s="41" t="e">
        <f t="shared" ca="1" si="189"/>
        <v>#NAME?</v>
      </c>
      <c r="Y3009" s="44" t="e">
        <f t="shared" ca="1" si="190"/>
        <v>#NAME?</v>
      </c>
    </row>
    <row r="3010" spans="1:25" ht="45" hidden="1" x14ac:dyDescent="0.25">
      <c r="A3010" s="3" t="s">
        <v>5112</v>
      </c>
      <c r="B3010" s="4">
        <v>45489</v>
      </c>
      <c r="C3010" s="3"/>
      <c r="D3010" s="5" t="s">
        <v>4855</v>
      </c>
      <c r="E3010" s="3" t="s">
        <v>118</v>
      </c>
      <c r="F3010" s="3">
        <v>62</v>
      </c>
      <c r="G3010" s="3">
        <v>101</v>
      </c>
      <c r="H3010" s="4">
        <v>44048</v>
      </c>
      <c r="I3010" s="3" t="s">
        <v>601</v>
      </c>
      <c r="J3010" s="3" t="s">
        <v>763</v>
      </c>
      <c r="K3010" s="3" t="s">
        <v>28</v>
      </c>
      <c r="L3010" s="5"/>
      <c r="M3010" s="5"/>
      <c r="N3010" s="3" t="e">
        <f>IF(L3010="Availability", 0, IF(AND(#REF!="Y", OR(F3010&gt;2,#REF!&gt; 0)), 1, 0))</f>
        <v>#REF!</v>
      </c>
      <c r="O3010" s="5"/>
      <c r="P3010" s="5"/>
      <c r="Q3010" s="5"/>
      <c r="R3010" s="10"/>
      <c r="S3010" s="3">
        <f>_xlfn.XLOOKUP(E3010,DelayData!C:C,DelayData!E:E,"Not Found")</f>
        <v>0</v>
      </c>
      <c r="T3010" s="3">
        <f>tbl_master[[#This Row],[Delay Mins]]</f>
        <v>0</v>
      </c>
      <c r="U3010" s="41">
        <f t="shared" ref="U3010:U3073" si="191">S3009</f>
        <v>0</v>
      </c>
      <c r="V3010" s="41" t="e" cm="1">
        <f t="array" aca="1" ref="V3010" ca="1">IF(V5COUNT(S3010:S3012)&lt;3,"",AVERAGE(S3010:S3012))</f>
        <v>#NAME?</v>
      </c>
      <c r="W3010" s="41" t="e">
        <f t="shared" ref="W3010:W3073" ca="1" si="192">0.5*T3010 + 0.3*U3010 + 0.2*V3010</f>
        <v>#NAME?</v>
      </c>
      <c r="X3010" s="41" t="e">
        <f t="shared" ref="X3010:X3073" ca="1" si="193">S3010 - W3010</f>
        <v>#NAME?</v>
      </c>
      <c r="Y3010" s="44" t="e">
        <f t="shared" ref="Y3010:Y3073" ca="1" si="194">ABS(S3010 - W3010)</f>
        <v>#NAME?</v>
      </c>
    </row>
    <row r="3011" spans="1:25" ht="60" hidden="1" x14ac:dyDescent="0.25">
      <c r="A3011" s="3" t="s">
        <v>5113</v>
      </c>
      <c r="B3011" s="4">
        <v>45489</v>
      </c>
      <c r="C3011" s="3"/>
      <c r="D3011" s="5" t="s">
        <v>4090</v>
      </c>
      <c r="E3011" s="3" t="s">
        <v>2745</v>
      </c>
      <c r="F3011" s="3">
        <v>28</v>
      </c>
      <c r="G3011" s="3">
        <v>41</v>
      </c>
      <c r="H3011" s="4">
        <v>43542</v>
      </c>
      <c r="I3011" s="3" t="s">
        <v>26</v>
      </c>
      <c r="J3011" s="3"/>
      <c r="K3011" s="3" t="s">
        <v>34</v>
      </c>
      <c r="L3011" s="5"/>
      <c r="M3011" s="5"/>
      <c r="N3011" s="3" t="e">
        <f>IF(L3011="Availability", 0, IF(AND(#REF!="Y", OR(F3011&gt;2,#REF!&gt; 0)), 1, 0))</f>
        <v>#REF!</v>
      </c>
      <c r="O3011" s="5"/>
      <c r="P3011" s="5"/>
      <c r="Q3011" s="5"/>
      <c r="R3011" s="10"/>
      <c r="S3011" s="3">
        <f>_xlfn.XLOOKUP(E3011,DelayData!C:C,DelayData!E:E,"Not Found")</f>
        <v>189</v>
      </c>
      <c r="T3011" s="3">
        <f>tbl_master[[#This Row],[Delay Mins]]</f>
        <v>189</v>
      </c>
      <c r="U3011" s="41">
        <f t="shared" si="191"/>
        <v>0</v>
      </c>
      <c r="V3011" s="41" t="e" cm="1">
        <f t="array" aca="1" ref="V3011" ca="1">IF(V5COUNT(S3011:S3013)&lt;3,"",AVERAGE(S3011:S3013))</f>
        <v>#NAME?</v>
      </c>
      <c r="W3011" s="41" t="e">
        <f t="shared" ca="1" si="192"/>
        <v>#NAME?</v>
      </c>
      <c r="X3011" s="41" t="e">
        <f t="shared" ca="1" si="193"/>
        <v>#NAME?</v>
      </c>
      <c r="Y3011" s="44" t="e">
        <f t="shared" ca="1" si="194"/>
        <v>#NAME?</v>
      </c>
    </row>
    <row r="3012" spans="1:25" ht="30" hidden="1" x14ac:dyDescent="0.25">
      <c r="A3012" s="3" t="s">
        <v>5114</v>
      </c>
      <c r="B3012" s="4">
        <v>45488</v>
      </c>
      <c r="C3012" s="3"/>
      <c r="D3012" s="5"/>
      <c r="E3012" s="3" t="s">
        <v>87</v>
      </c>
      <c r="F3012" s="3">
        <v>14</v>
      </c>
      <c r="G3012" s="3">
        <v>38</v>
      </c>
      <c r="H3012" s="3"/>
      <c r="I3012" s="3" t="s">
        <v>88</v>
      </c>
      <c r="J3012" s="3" t="s">
        <v>27</v>
      </c>
      <c r="K3012" s="3" t="s">
        <v>28</v>
      </c>
      <c r="L3012" s="5"/>
      <c r="M3012" s="5"/>
      <c r="N3012" s="3" t="e">
        <f>IF(L3012="Availability", 0, IF(AND(#REF!="Y", OR(F3012&gt;2,#REF!&gt; 0)), 1, 0))</f>
        <v>#REF!</v>
      </c>
      <c r="O3012" s="5"/>
      <c r="P3012" s="5"/>
      <c r="Q3012" s="5"/>
      <c r="R3012" s="10"/>
      <c r="S3012" s="3">
        <f>_xlfn.XLOOKUP(E3012,DelayData!C:C,DelayData!E:E,"Not Found")</f>
        <v>0</v>
      </c>
      <c r="T3012" s="3">
        <f>tbl_master[[#This Row],[Delay Mins]]</f>
        <v>0</v>
      </c>
      <c r="U3012" s="41">
        <f t="shared" si="191"/>
        <v>189</v>
      </c>
      <c r="V3012" s="41" t="e" cm="1">
        <f t="array" aca="1" ref="V3012" ca="1">IF(V5COUNT(S3012:S3014)&lt;3,"",AVERAGE(S3012:S3014))</f>
        <v>#NAME?</v>
      </c>
      <c r="W3012" s="41" t="e">
        <f t="shared" ca="1" si="192"/>
        <v>#NAME?</v>
      </c>
      <c r="X3012" s="41" t="e">
        <f t="shared" ca="1" si="193"/>
        <v>#NAME?</v>
      </c>
      <c r="Y3012" s="44" t="e">
        <f t="shared" ca="1" si="194"/>
        <v>#NAME?</v>
      </c>
    </row>
    <row r="3013" spans="1:25" ht="60" hidden="1" x14ac:dyDescent="0.25">
      <c r="A3013" s="3" t="s">
        <v>5115</v>
      </c>
      <c r="B3013" s="4">
        <v>45488</v>
      </c>
      <c r="C3013" s="3"/>
      <c r="D3013" s="5" t="s">
        <v>5116</v>
      </c>
      <c r="E3013" s="3" t="s">
        <v>87</v>
      </c>
      <c r="F3013" s="3">
        <v>3</v>
      </c>
      <c r="G3013" s="3">
        <v>3</v>
      </c>
      <c r="H3013" s="4">
        <v>43686</v>
      </c>
      <c r="I3013" s="3" t="s">
        <v>253</v>
      </c>
      <c r="J3013" s="3" t="s">
        <v>254</v>
      </c>
      <c r="K3013" s="3" t="s">
        <v>28</v>
      </c>
      <c r="L3013" s="5"/>
      <c r="M3013" s="5"/>
      <c r="N3013" s="3" t="e">
        <f>IF(L3013="Availability", 0, IF(AND(#REF!="Y", OR(F3013&gt;2,#REF!&gt; 0)), 1, 0))</f>
        <v>#REF!</v>
      </c>
      <c r="O3013" s="5"/>
      <c r="P3013" s="5"/>
      <c r="Q3013" s="5"/>
      <c r="R3013" s="10"/>
      <c r="S3013" s="3">
        <f>_xlfn.XLOOKUP(E3013,DelayData!C:C,DelayData!E:E,"Not Found")</f>
        <v>0</v>
      </c>
      <c r="T3013" s="3">
        <f>tbl_master[[#This Row],[Delay Mins]]</f>
        <v>0</v>
      </c>
      <c r="U3013" s="41">
        <f t="shared" si="191"/>
        <v>0</v>
      </c>
      <c r="V3013" s="41" t="e" cm="1">
        <f t="array" aca="1" ref="V3013" ca="1">IF(V5COUNT(S3013:S3015)&lt;3,"",AVERAGE(S3013:S3015))</f>
        <v>#NAME?</v>
      </c>
      <c r="W3013" s="41" t="e">
        <f t="shared" ca="1" si="192"/>
        <v>#NAME?</v>
      </c>
      <c r="X3013" s="41" t="e">
        <f t="shared" ca="1" si="193"/>
        <v>#NAME?</v>
      </c>
      <c r="Y3013" s="44" t="e">
        <f t="shared" ca="1" si="194"/>
        <v>#NAME?</v>
      </c>
    </row>
    <row r="3014" spans="1:25" ht="60" hidden="1" x14ac:dyDescent="0.25">
      <c r="A3014" s="3" t="s">
        <v>5117</v>
      </c>
      <c r="B3014" s="4">
        <v>45488</v>
      </c>
      <c r="C3014" s="3"/>
      <c r="D3014" s="5" t="s">
        <v>1104</v>
      </c>
      <c r="E3014" s="3" t="s">
        <v>1295</v>
      </c>
      <c r="F3014" s="3">
        <v>0</v>
      </c>
      <c r="G3014" s="3">
        <v>0</v>
      </c>
      <c r="H3014" s="4">
        <v>43920</v>
      </c>
      <c r="I3014" s="3" t="s">
        <v>71</v>
      </c>
      <c r="J3014" s="3" t="s">
        <v>44</v>
      </c>
      <c r="K3014" s="3" t="s">
        <v>28</v>
      </c>
      <c r="L3014" s="5"/>
      <c r="M3014" s="5"/>
      <c r="N3014" s="3" t="e">
        <f>IF(L3014="Availability", 0, IF(AND(#REF!="Y", OR(F3014&gt;2,#REF!&gt; 0)), 1, 0))</f>
        <v>#REF!</v>
      </c>
      <c r="O3014" s="5"/>
      <c r="P3014" s="5"/>
      <c r="Q3014" s="5"/>
      <c r="R3014" s="10"/>
      <c r="S3014" s="3">
        <f>_xlfn.XLOOKUP(E3014,DelayData!C:C,DelayData!E:E,"Not Found")</f>
        <v>0</v>
      </c>
      <c r="T3014" s="3">
        <f>tbl_master[[#This Row],[Delay Mins]]</f>
        <v>0</v>
      </c>
      <c r="U3014" s="41">
        <f t="shared" si="191"/>
        <v>0</v>
      </c>
      <c r="V3014" s="41" t="e" cm="1">
        <f t="array" aca="1" ref="V3014" ca="1">IF(V5COUNT(S3014:S3016)&lt;3,"",AVERAGE(S3014:S3016))</f>
        <v>#NAME?</v>
      </c>
      <c r="W3014" s="41" t="e">
        <f t="shared" ca="1" si="192"/>
        <v>#NAME?</v>
      </c>
      <c r="X3014" s="41" t="e">
        <f t="shared" ca="1" si="193"/>
        <v>#NAME?</v>
      </c>
      <c r="Y3014" s="44" t="e">
        <f t="shared" ca="1" si="194"/>
        <v>#NAME?</v>
      </c>
    </row>
    <row r="3015" spans="1:25" ht="75" hidden="1" x14ac:dyDescent="0.25">
      <c r="A3015" s="3" t="s">
        <v>5118</v>
      </c>
      <c r="B3015" s="4">
        <v>45487</v>
      </c>
      <c r="C3015" s="3"/>
      <c r="D3015" s="5" t="s">
        <v>4118</v>
      </c>
      <c r="E3015" s="3" t="s">
        <v>48</v>
      </c>
      <c r="F3015" s="3">
        <v>3</v>
      </c>
      <c r="G3015" s="3">
        <v>3</v>
      </c>
      <c r="H3015" s="4">
        <v>43964</v>
      </c>
      <c r="I3015" s="3" t="s">
        <v>80</v>
      </c>
      <c r="J3015" s="3" t="s">
        <v>199</v>
      </c>
      <c r="K3015" s="3" t="s">
        <v>28</v>
      </c>
      <c r="L3015" s="5"/>
      <c r="M3015" s="5"/>
      <c r="N3015" s="3" t="e">
        <f>IF(L3015="Availability", 0, IF(AND(#REF!="Y", OR(F3015&gt;2,#REF!&gt; 0)), 1, 0))</f>
        <v>#REF!</v>
      </c>
      <c r="O3015" s="5"/>
      <c r="P3015" s="5"/>
      <c r="Q3015" s="5"/>
      <c r="R3015" s="10"/>
      <c r="S3015" s="3">
        <f>_xlfn.XLOOKUP(E3015,DelayData!C:C,DelayData!E:E,"Not Found")</f>
        <v>0</v>
      </c>
      <c r="T3015" s="3">
        <f>tbl_master[[#This Row],[Delay Mins]]</f>
        <v>0</v>
      </c>
      <c r="U3015" s="41">
        <f t="shared" si="191"/>
        <v>0</v>
      </c>
      <c r="V3015" s="41" t="e" cm="1">
        <f t="array" aca="1" ref="V3015" ca="1">IF(V5COUNT(S3015:S3017)&lt;3,"",AVERAGE(S3015:S3017))</f>
        <v>#NAME?</v>
      </c>
      <c r="W3015" s="41" t="e">
        <f t="shared" ca="1" si="192"/>
        <v>#NAME?</v>
      </c>
      <c r="X3015" s="41" t="e">
        <f t="shared" ca="1" si="193"/>
        <v>#NAME?</v>
      </c>
      <c r="Y3015" s="44" t="e">
        <f t="shared" ca="1" si="194"/>
        <v>#NAME?</v>
      </c>
    </row>
    <row r="3016" spans="1:25" ht="75" hidden="1" x14ac:dyDescent="0.25">
      <c r="A3016" s="3" t="s">
        <v>5119</v>
      </c>
      <c r="B3016" s="4">
        <v>45487</v>
      </c>
      <c r="C3016" s="3"/>
      <c r="D3016" s="5" t="s">
        <v>2615</v>
      </c>
      <c r="E3016" s="3" t="s">
        <v>70</v>
      </c>
      <c r="F3016" s="3">
        <v>32</v>
      </c>
      <c r="G3016" s="3">
        <v>51</v>
      </c>
      <c r="H3016" s="3"/>
      <c r="I3016" s="3" t="s">
        <v>71</v>
      </c>
      <c r="J3016" s="3" t="s">
        <v>55</v>
      </c>
      <c r="K3016" s="3" t="s">
        <v>28</v>
      </c>
      <c r="L3016" s="5"/>
      <c r="M3016" s="5"/>
      <c r="N3016" s="3" t="e">
        <f>IF(L3016="Availability", 0, IF(AND(#REF!="Y", OR(F3016&gt;2,#REF!&gt; 0)), 1, 0))</f>
        <v>#REF!</v>
      </c>
      <c r="O3016" s="5"/>
      <c r="P3016" s="5"/>
      <c r="Q3016" s="5"/>
      <c r="R3016" s="10"/>
      <c r="S3016" s="3">
        <f>_xlfn.XLOOKUP(E3016,DelayData!C:C,DelayData!E:E,"Not Found")</f>
        <v>27</v>
      </c>
      <c r="T3016" s="3">
        <f>tbl_master[[#This Row],[Delay Mins]]</f>
        <v>27</v>
      </c>
      <c r="U3016" s="41">
        <f t="shared" si="191"/>
        <v>0</v>
      </c>
      <c r="V3016" s="41" t="e" cm="1">
        <f t="array" aca="1" ref="V3016" ca="1">IF(V5COUNT(S3016:S3018)&lt;3,"",AVERAGE(S3016:S3018))</f>
        <v>#NAME?</v>
      </c>
      <c r="W3016" s="41" t="e">
        <f t="shared" ca="1" si="192"/>
        <v>#NAME?</v>
      </c>
      <c r="X3016" s="41" t="e">
        <f t="shared" ca="1" si="193"/>
        <v>#NAME?</v>
      </c>
      <c r="Y3016" s="44" t="e">
        <f t="shared" ca="1" si="194"/>
        <v>#NAME?</v>
      </c>
    </row>
    <row r="3017" spans="1:25" ht="60" hidden="1" x14ac:dyDescent="0.25">
      <c r="A3017" s="3" t="s">
        <v>5120</v>
      </c>
      <c r="B3017" s="4">
        <v>45487</v>
      </c>
      <c r="C3017" s="3"/>
      <c r="D3017" s="5" t="s">
        <v>3469</v>
      </c>
      <c r="E3017" s="3" t="s">
        <v>70</v>
      </c>
      <c r="F3017" s="3">
        <v>24</v>
      </c>
      <c r="G3017" s="3">
        <v>34</v>
      </c>
      <c r="H3017" s="3"/>
      <c r="I3017" s="3" t="s">
        <v>33</v>
      </c>
      <c r="J3017" s="3" t="s">
        <v>288</v>
      </c>
      <c r="K3017" s="3" t="s">
        <v>28</v>
      </c>
      <c r="L3017" s="5"/>
      <c r="M3017" s="5"/>
      <c r="N3017" s="3" t="e">
        <f>IF(L3017="Availability", 0, IF(AND(#REF!="Y", OR(F3017&gt;2,#REF!&gt; 0)), 1, 0))</f>
        <v>#REF!</v>
      </c>
      <c r="O3017" s="5"/>
      <c r="P3017" s="5"/>
      <c r="Q3017" s="5"/>
      <c r="R3017" s="10"/>
      <c r="S3017" s="3">
        <f>_xlfn.XLOOKUP(E3017,DelayData!C:C,DelayData!E:E,"Not Found")</f>
        <v>27</v>
      </c>
      <c r="T3017" s="3">
        <f>tbl_master[[#This Row],[Delay Mins]]</f>
        <v>27</v>
      </c>
      <c r="U3017" s="41">
        <f t="shared" si="191"/>
        <v>27</v>
      </c>
      <c r="V3017" s="41" t="e" cm="1">
        <f t="array" aca="1" ref="V3017" ca="1">IF(V5COUNT(S3017:S3019)&lt;3,"",AVERAGE(S3017:S3019))</f>
        <v>#NAME?</v>
      </c>
      <c r="W3017" s="41" t="e">
        <f t="shared" ca="1" si="192"/>
        <v>#NAME?</v>
      </c>
      <c r="X3017" s="41" t="e">
        <f t="shared" ca="1" si="193"/>
        <v>#NAME?</v>
      </c>
      <c r="Y3017" s="44" t="e">
        <f t="shared" ca="1" si="194"/>
        <v>#NAME?</v>
      </c>
    </row>
    <row r="3018" spans="1:25" ht="75" hidden="1" x14ac:dyDescent="0.25">
      <c r="A3018" s="3" t="s">
        <v>5121</v>
      </c>
      <c r="B3018" s="4">
        <v>45487</v>
      </c>
      <c r="C3018" s="3"/>
      <c r="D3018" s="5" t="s">
        <v>2028</v>
      </c>
      <c r="E3018" s="3" t="s">
        <v>70</v>
      </c>
      <c r="F3018" s="3">
        <v>5</v>
      </c>
      <c r="G3018" s="3">
        <v>8</v>
      </c>
      <c r="H3018" s="4">
        <v>43550</v>
      </c>
      <c r="I3018" s="3" t="s">
        <v>71</v>
      </c>
      <c r="J3018" s="3" t="s">
        <v>55</v>
      </c>
      <c r="K3018" s="3" t="s">
        <v>28</v>
      </c>
      <c r="L3018" s="5"/>
      <c r="M3018" s="5"/>
      <c r="N3018" s="3" t="e">
        <f>IF(L3018="Availability", 0, IF(AND(#REF!="Y", OR(F3018&gt;2,#REF!&gt; 0)), 1, 0))</f>
        <v>#REF!</v>
      </c>
      <c r="O3018" s="5"/>
      <c r="P3018" s="5"/>
      <c r="Q3018" s="5"/>
      <c r="R3018" s="10"/>
      <c r="S3018" s="3">
        <f>_xlfn.XLOOKUP(E3018,DelayData!C:C,DelayData!E:E,"Not Found")</f>
        <v>27</v>
      </c>
      <c r="T3018" s="3">
        <f>tbl_master[[#This Row],[Delay Mins]]</f>
        <v>27</v>
      </c>
      <c r="U3018" s="41">
        <f t="shared" si="191"/>
        <v>27</v>
      </c>
      <c r="V3018" s="41" t="e" cm="1">
        <f t="array" aca="1" ref="V3018" ca="1">IF(V5COUNT(S3018:S3020)&lt;3,"",AVERAGE(S3018:S3020))</f>
        <v>#NAME?</v>
      </c>
      <c r="W3018" s="41" t="e">
        <f t="shared" ca="1" si="192"/>
        <v>#NAME?</v>
      </c>
      <c r="X3018" s="41" t="e">
        <f t="shared" ca="1" si="193"/>
        <v>#NAME?</v>
      </c>
      <c r="Y3018" s="44" t="e">
        <f t="shared" ca="1" si="194"/>
        <v>#NAME?</v>
      </c>
    </row>
    <row r="3019" spans="1:25" ht="75" hidden="1" x14ac:dyDescent="0.25">
      <c r="A3019" s="3" t="s">
        <v>5122</v>
      </c>
      <c r="B3019" s="4">
        <v>45486</v>
      </c>
      <c r="C3019" s="3"/>
      <c r="D3019" s="5" t="s">
        <v>2126</v>
      </c>
      <c r="E3019" s="3" t="s">
        <v>264</v>
      </c>
      <c r="F3019" s="3">
        <v>18</v>
      </c>
      <c r="G3019" s="3">
        <v>85</v>
      </c>
      <c r="H3019" s="3"/>
      <c r="I3019" s="3" t="s">
        <v>119</v>
      </c>
      <c r="J3019" s="3" t="s">
        <v>361</v>
      </c>
      <c r="K3019" s="3" t="s">
        <v>28</v>
      </c>
      <c r="L3019" s="5"/>
      <c r="M3019" s="5"/>
      <c r="N3019" s="3" t="e">
        <f>IF(L3019="Availability", 0, IF(AND(#REF!="Y", OR(F3019&gt;2,#REF!&gt; 0)), 1, 0))</f>
        <v>#REF!</v>
      </c>
      <c r="O3019" s="5"/>
      <c r="P3019" s="5"/>
      <c r="Q3019" s="5"/>
      <c r="R3019" s="10"/>
      <c r="S3019" s="3">
        <f>_xlfn.XLOOKUP(E3019,DelayData!C:C,DelayData!E:E,"Not Found")</f>
        <v>24</v>
      </c>
      <c r="T3019" s="3">
        <f>tbl_master[[#This Row],[Delay Mins]]</f>
        <v>24</v>
      </c>
      <c r="U3019" s="41">
        <f t="shared" si="191"/>
        <v>27</v>
      </c>
      <c r="V3019" s="41" t="e" cm="1">
        <f t="array" aca="1" ref="V3019" ca="1">IF(V5COUNT(S3019:S3021)&lt;3,"",AVERAGE(S3019:S3021))</f>
        <v>#NAME?</v>
      </c>
      <c r="W3019" s="41" t="e">
        <f t="shared" ca="1" si="192"/>
        <v>#NAME?</v>
      </c>
      <c r="X3019" s="41" t="e">
        <f t="shared" ca="1" si="193"/>
        <v>#NAME?</v>
      </c>
      <c r="Y3019" s="44" t="e">
        <f t="shared" ca="1" si="194"/>
        <v>#NAME?</v>
      </c>
    </row>
    <row r="3020" spans="1:25" ht="60" hidden="1" x14ac:dyDescent="0.25">
      <c r="A3020" s="3" t="s">
        <v>5123</v>
      </c>
      <c r="B3020" s="4">
        <v>45486</v>
      </c>
      <c r="C3020" s="3"/>
      <c r="D3020" s="5" t="s">
        <v>3804</v>
      </c>
      <c r="E3020" s="3" t="s">
        <v>5124</v>
      </c>
      <c r="F3020" s="3">
        <v>9</v>
      </c>
      <c r="G3020" s="3">
        <v>16</v>
      </c>
      <c r="H3020" s="4">
        <v>43542</v>
      </c>
      <c r="I3020" s="3" t="s">
        <v>26</v>
      </c>
      <c r="J3020" s="3" t="s">
        <v>242</v>
      </c>
      <c r="K3020" s="3" t="s">
        <v>28</v>
      </c>
      <c r="L3020" s="5"/>
      <c r="M3020" s="5"/>
      <c r="N3020" s="3" t="e">
        <f>IF(L3020="Availability", 0, IF(AND(#REF!="Y", OR(F3020&gt;2,#REF!&gt; 0)), 1, 0))</f>
        <v>#REF!</v>
      </c>
      <c r="O3020" s="5"/>
      <c r="P3020" s="5"/>
      <c r="Q3020" s="5"/>
      <c r="R3020" s="10"/>
      <c r="S3020" s="3">
        <f>_xlfn.XLOOKUP(E3020,DelayData!C:C,DelayData!E:E,"Not Found")</f>
        <v>7</v>
      </c>
      <c r="T3020" s="3">
        <f>tbl_master[[#This Row],[Delay Mins]]</f>
        <v>7</v>
      </c>
      <c r="U3020" s="41">
        <f t="shared" si="191"/>
        <v>24</v>
      </c>
      <c r="V3020" s="41" t="e" cm="1">
        <f t="array" aca="1" ref="V3020" ca="1">IF(V5COUNT(S3020:S3022)&lt;3,"",AVERAGE(S3020:S3022))</f>
        <v>#NAME?</v>
      </c>
      <c r="W3020" s="41" t="e">
        <f t="shared" ca="1" si="192"/>
        <v>#NAME?</v>
      </c>
      <c r="X3020" s="41" t="e">
        <f t="shared" ca="1" si="193"/>
        <v>#NAME?</v>
      </c>
      <c r="Y3020" s="44" t="e">
        <f t="shared" ca="1" si="194"/>
        <v>#NAME?</v>
      </c>
    </row>
    <row r="3021" spans="1:25" ht="75" hidden="1" x14ac:dyDescent="0.25">
      <c r="A3021" s="3" t="s">
        <v>5125</v>
      </c>
      <c r="B3021" s="4">
        <v>45486</v>
      </c>
      <c r="C3021" s="3"/>
      <c r="D3021" s="5" t="s">
        <v>5126</v>
      </c>
      <c r="E3021" s="3" t="s">
        <v>58</v>
      </c>
      <c r="F3021" s="3">
        <v>27</v>
      </c>
      <c r="G3021" s="3">
        <v>32</v>
      </c>
      <c r="H3021" s="4">
        <v>43964</v>
      </c>
      <c r="I3021" s="3" t="s">
        <v>59</v>
      </c>
      <c r="J3021" s="3" t="s">
        <v>55</v>
      </c>
      <c r="K3021" s="3" t="s">
        <v>28</v>
      </c>
      <c r="L3021" s="5"/>
      <c r="M3021" s="5"/>
      <c r="N3021" s="3" t="e">
        <f>IF(L3021="Availability", 0, IF(AND(#REF!="Y", OR(F3021&gt;2,#REF!&gt; 0)), 1, 0))</f>
        <v>#REF!</v>
      </c>
      <c r="O3021" s="5"/>
      <c r="P3021" s="5"/>
      <c r="Q3021" s="5"/>
      <c r="R3021" s="10"/>
      <c r="S3021" s="3">
        <f>_xlfn.XLOOKUP(E3021,DelayData!C:C,DelayData!E:E,"Not Found")</f>
        <v>2</v>
      </c>
      <c r="T3021" s="3">
        <f>tbl_master[[#This Row],[Delay Mins]]</f>
        <v>2</v>
      </c>
      <c r="U3021" s="41">
        <f t="shared" si="191"/>
        <v>7</v>
      </c>
      <c r="V3021" s="41" t="e" cm="1">
        <f t="array" aca="1" ref="V3021" ca="1">IF(V5COUNT(S3021:S3023)&lt;3,"",AVERAGE(S3021:S3023))</f>
        <v>#NAME?</v>
      </c>
      <c r="W3021" s="41" t="e">
        <f t="shared" ca="1" si="192"/>
        <v>#NAME?</v>
      </c>
      <c r="X3021" s="41" t="e">
        <f t="shared" ca="1" si="193"/>
        <v>#NAME?</v>
      </c>
      <c r="Y3021" s="44" t="e">
        <f t="shared" ca="1" si="194"/>
        <v>#NAME?</v>
      </c>
    </row>
    <row r="3022" spans="1:25" ht="75" hidden="1" x14ac:dyDescent="0.25">
      <c r="A3022" s="3" t="s">
        <v>5127</v>
      </c>
      <c r="B3022" s="4">
        <v>45486</v>
      </c>
      <c r="C3022" s="3"/>
      <c r="D3022" s="5" t="s">
        <v>5128</v>
      </c>
      <c r="E3022" s="3" t="s">
        <v>87</v>
      </c>
      <c r="F3022" s="3">
        <v>16</v>
      </c>
      <c r="G3022" s="3">
        <v>16</v>
      </c>
      <c r="H3022" s="4">
        <v>43700</v>
      </c>
      <c r="I3022" s="3" t="s">
        <v>39</v>
      </c>
      <c r="J3022" s="3" t="s">
        <v>361</v>
      </c>
      <c r="K3022" s="3" t="s">
        <v>28</v>
      </c>
      <c r="L3022" s="5"/>
      <c r="M3022" s="5"/>
      <c r="N3022" s="3" t="e">
        <f>IF(L3022="Availability", 0, IF(AND(#REF!="Y", OR(F3022&gt;2,#REF!&gt; 0)), 1, 0))</f>
        <v>#REF!</v>
      </c>
      <c r="O3022" s="5"/>
      <c r="P3022" s="5"/>
      <c r="Q3022" s="5"/>
      <c r="R3022" s="10"/>
      <c r="S3022" s="3">
        <f>_xlfn.XLOOKUP(E3022,DelayData!C:C,DelayData!E:E,"Not Found")</f>
        <v>0</v>
      </c>
      <c r="T3022" s="3">
        <f>tbl_master[[#This Row],[Delay Mins]]</f>
        <v>0</v>
      </c>
      <c r="U3022" s="41">
        <f t="shared" si="191"/>
        <v>2</v>
      </c>
      <c r="V3022" s="41" t="e" cm="1">
        <f t="array" aca="1" ref="V3022" ca="1">IF(V5COUNT(S3022:S3024)&lt;3,"",AVERAGE(S3022:S3024))</f>
        <v>#NAME?</v>
      </c>
      <c r="W3022" s="41" t="e">
        <f t="shared" ca="1" si="192"/>
        <v>#NAME?</v>
      </c>
      <c r="X3022" s="41" t="e">
        <f t="shared" ca="1" si="193"/>
        <v>#NAME?</v>
      </c>
      <c r="Y3022" s="44" t="e">
        <f t="shared" ca="1" si="194"/>
        <v>#NAME?</v>
      </c>
    </row>
    <row r="3023" spans="1:25" ht="45" hidden="1" x14ac:dyDescent="0.25">
      <c r="A3023" s="3" t="s">
        <v>5129</v>
      </c>
      <c r="B3023" s="4">
        <v>45486</v>
      </c>
      <c r="C3023" s="3"/>
      <c r="D3023" s="5" t="s">
        <v>3877</v>
      </c>
      <c r="E3023" s="3" t="s">
        <v>87</v>
      </c>
      <c r="F3023" s="3">
        <v>11</v>
      </c>
      <c r="G3023" s="3">
        <v>18</v>
      </c>
      <c r="H3023" s="4">
        <v>43714</v>
      </c>
      <c r="I3023" s="3" t="s">
        <v>217</v>
      </c>
      <c r="J3023" s="3" t="s">
        <v>55</v>
      </c>
      <c r="K3023" s="3" t="s">
        <v>28</v>
      </c>
      <c r="L3023" s="5"/>
      <c r="M3023" s="5"/>
      <c r="N3023" s="3" t="e">
        <f>IF(L3023="Availability", 0, IF(AND(#REF!="Y", OR(F3023&gt;2,#REF!&gt; 0)), 1, 0))</f>
        <v>#REF!</v>
      </c>
      <c r="O3023" s="5"/>
      <c r="P3023" s="5"/>
      <c r="Q3023" s="5"/>
      <c r="R3023" s="10"/>
      <c r="S3023" s="3">
        <f>_xlfn.XLOOKUP(E3023,DelayData!C:C,DelayData!E:E,"Not Found")</f>
        <v>0</v>
      </c>
      <c r="T3023" s="3">
        <f>tbl_master[[#This Row],[Delay Mins]]</f>
        <v>0</v>
      </c>
      <c r="U3023" s="41">
        <f t="shared" si="191"/>
        <v>0</v>
      </c>
      <c r="V3023" s="41" t="e" cm="1">
        <f t="array" aca="1" ref="V3023" ca="1">IF(V5COUNT(S3023:S3025)&lt;3,"",AVERAGE(S3023:S3025))</f>
        <v>#NAME?</v>
      </c>
      <c r="W3023" s="41" t="e">
        <f t="shared" ca="1" si="192"/>
        <v>#NAME?</v>
      </c>
      <c r="X3023" s="41" t="e">
        <f t="shared" ca="1" si="193"/>
        <v>#NAME?</v>
      </c>
      <c r="Y3023" s="44" t="e">
        <f t="shared" ca="1" si="194"/>
        <v>#NAME?</v>
      </c>
    </row>
    <row r="3024" spans="1:25" ht="60" hidden="1" x14ac:dyDescent="0.25">
      <c r="A3024" s="3" t="s">
        <v>5130</v>
      </c>
      <c r="B3024" s="4">
        <v>45485</v>
      </c>
      <c r="C3024" s="3"/>
      <c r="D3024" s="5" t="s">
        <v>3317</v>
      </c>
      <c r="E3024" s="3" t="s">
        <v>128</v>
      </c>
      <c r="F3024" s="3">
        <v>5</v>
      </c>
      <c r="G3024" s="3">
        <v>5</v>
      </c>
      <c r="H3024" s="4">
        <v>43812</v>
      </c>
      <c r="I3024" s="3" t="s">
        <v>260</v>
      </c>
      <c r="J3024" s="3"/>
      <c r="K3024" s="3" t="s">
        <v>34</v>
      </c>
      <c r="L3024" s="5"/>
      <c r="M3024" s="5"/>
      <c r="N3024" s="3" t="e">
        <f>IF(L3024="Availability", 0, IF(AND(#REF!="Y", OR(F3024&gt;2,#REF!&gt; 0)), 1, 0))</f>
        <v>#REF!</v>
      </c>
      <c r="O3024" s="5"/>
      <c r="P3024" s="5"/>
      <c r="Q3024" s="5"/>
      <c r="R3024" s="10"/>
      <c r="S3024" s="3">
        <f>_xlfn.XLOOKUP(E3024,DelayData!C:C,DelayData!E:E,"Not Found")</f>
        <v>3</v>
      </c>
      <c r="T3024" s="3">
        <f>tbl_master[[#This Row],[Delay Mins]]</f>
        <v>3</v>
      </c>
      <c r="U3024" s="41">
        <f t="shared" si="191"/>
        <v>0</v>
      </c>
      <c r="V3024" s="41" t="e" cm="1">
        <f t="array" aca="1" ref="V3024" ca="1">IF(V5COUNT(S3024:S3026)&lt;3,"",AVERAGE(S3024:S3026))</f>
        <v>#NAME?</v>
      </c>
      <c r="W3024" s="41" t="e">
        <f t="shared" ca="1" si="192"/>
        <v>#NAME?</v>
      </c>
      <c r="X3024" s="41" t="e">
        <f t="shared" ca="1" si="193"/>
        <v>#NAME?</v>
      </c>
      <c r="Y3024" s="44" t="e">
        <f t="shared" ca="1" si="194"/>
        <v>#NAME?</v>
      </c>
    </row>
    <row r="3025" spans="1:25" ht="60" hidden="1" x14ac:dyDescent="0.25">
      <c r="A3025" s="3" t="s">
        <v>5131</v>
      </c>
      <c r="B3025" s="4">
        <v>45485</v>
      </c>
      <c r="C3025" s="3"/>
      <c r="D3025" s="5" t="s">
        <v>2848</v>
      </c>
      <c r="E3025" s="3" t="s">
        <v>350</v>
      </c>
      <c r="F3025" s="3">
        <v>4</v>
      </c>
      <c r="G3025" s="3">
        <v>4</v>
      </c>
      <c r="H3025" s="4">
        <v>43578</v>
      </c>
      <c r="I3025" s="3" t="s">
        <v>54</v>
      </c>
      <c r="J3025" s="3"/>
      <c r="K3025" s="3" t="s">
        <v>34</v>
      </c>
      <c r="L3025" s="5"/>
      <c r="M3025" s="5"/>
      <c r="N3025" s="3" t="e">
        <f>IF(L3025="Availability", 0, IF(AND(#REF!="Y", OR(F3025&gt;2,#REF!&gt; 0)), 1, 0))</f>
        <v>#REF!</v>
      </c>
      <c r="O3025" s="5"/>
      <c r="P3025" s="5"/>
      <c r="Q3025" s="5"/>
      <c r="R3025" s="10"/>
      <c r="S3025" s="3">
        <f>_xlfn.XLOOKUP(E3025,DelayData!C:C,DelayData!E:E,"Not Found")</f>
        <v>7</v>
      </c>
      <c r="T3025" s="3">
        <f>tbl_master[[#This Row],[Delay Mins]]</f>
        <v>7</v>
      </c>
      <c r="U3025" s="41">
        <f t="shared" si="191"/>
        <v>3</v>
      </c>
      <c r="V3025" s="41" t="e" cm="1">
        <f t="array" aca="1" ref="V3025" ca="1">IF(V5COUNT(S3025:S3027)&lt;3,"",AVERAGE(S3025:S3027))</f>
        <v>#NAME?</v>
      </c>
      <c r="W3025" s="41" t="e">
        <f t="shared" ca="1" si="192"/>
        <v>#NAME?</v>
      </c>
      <c r="X3025" s="41" t="e">
        <f t="shared" ca="1" si="193"/>
        <v>#NAME?</v>
      </c>
      <c r="Y3025" s="44" t="e">
        <f t="shared" ca="1" si="194"/>
        <v>#NAME?</v>
      </c>
    </row>
    <row r="3026" spans="1:25" ht="60" hidden="1" x14ac:dyDescent="0.25">
      <c r="A3026" s="3" t="s">
        <v>5132</v>
      </c>
      <c r="B3026" s="4">
        <v>45485</v>
      </c>
      <c r="C3026" s="3"/>
      <c r="D3026" s="5" t="s">
        <v>1214</v>
      </c>
      <c r="E3026" s="3" t="s">
        <v>70</v>
      </c>
      <c r="F3026" s="3">
        <v>34</v>
      </c>
      <c r="G3026" s="3">
        <v>34</v>
      </c>
      <c r="H3026" s="4">
        <v>43679</v>
      </c>
      <c r="I3026" s="3" t="s">
        <v>71</v>
      </c>
      <c r="J3026" s="3"/>
      <c r="K3026" s="3" t="s">
        <v>34</v>
      </c>
      <c r="L3026" s="5"/>
      <c r="M3026" s="5"/>
      <c r="N3026" s="3" t="e">
        <f>IF(L3026="Availability", 0, IF(AND(#REF!="Y", OR(F3026&gt;2,#REF!&gt; 0)), 1, 0))</f>
        <v>#REF!</v>
      </c>
      <c r="O3026" s="5"/>
      <c r="P3026" s="5"/>
      <c r="Q3026" s="5"/>
      <c r="R3026" s="10"/>
      <c r="S3026" s="3">
        <f>_xlfn.XLOOKUP(E3026,DelayData!C:C,DelayData!E:E,"Not Found")</f>
        <v>27</v>
      </c>
      <c r="T3026" s="3">
        <f>tbl_master[[#This Row],[Delay Mins]]</f>
        <v>27</v>
      </c>
      <c r="U3026" s="41">
        <f t="shared" si="191"/>
        <v>7</v>
      </c>
      <c r="V3026" s="41" t="e" cm="1">
        <f t="array" aca="1" ref="V3026" ca="1">IF(V5COUNT(S3026:S3028)&lt;3,"",AVERAGE(S3026:S3028))</f>
        <v>#NAME?</v>
      </c>
      <c r="W3026" s="41" t="e">
        <f t="shared" ca="1" si="192"/>
        <v>#NAME?</v>
      </c>
      <c r="X3026" s="41" t="e">
        <f t="shared" ca="1" si="193"/>
        <v>#NAME?</v>
      </c>
      <c r="Y3026" s="44" t="e">
        <f t="shared" ca="1" si="194"/>
        <v>#NAME?</v>
      </c>
    </row>
    <row r="3027" spans="1:25" ht="75" hidden="1" x14ac:dyDescent="0.25">
      <c r="A3027" s="3" t="s">
        <v>5133</v>
      </c>
      <c r="B3027" s="4">
        <v>45485</v>
      </c>
      <c r="C3027" s="3"/>
      <c r="D3027" s="5" t="s">
        <v>4053</v>
      </c>
      <c r="E3027" s="3" t="s">
        <v>95</v>
      </c>
      <c r="F3027" s="3">
        <v>9</v>
      </c>
      <c r="G3027" s="3">
        <v>24</v>
      </c>
      <c r="H3027" s="4">
        <v>44013</v>
      </c>
      <c r="I3027" s="3" t="s">
        <v>49</v>
      </c>
      <c r="J3027" s="3" t="s">
        <v>199</v>
      </c>
      <c r="K3027" s="3" t="s">
        <v>28</v>
      </c>
      <c r="L3027" s="5"/>
      <c r="M3027" s="5"/>
      <c r="N3027" s="3" t="e">
        <f>IF(L3027="Availability", 0, IF(AND(#REF!="Y", OR(F3027&gt;2,#REF!&gt; 0)), 1, 0))</f>
        <v>#REF!</v>
      </c>
      <c r="O3027" s="5"/>
      <c r="P3027" s="5"/>
      <c r="Q3027" s="5"/>
      <c r="R3027" s="10"/>
      <c r="S3027" s="3">
        <f>_xlfn.XLOOKUP(E3027,DelayData!C:C,DelayData!E:E,"Not Found")</f>
        <v>0</v>
      </c>
      <c r="T3027" s="3">
        <f>tbl_master[[#This Row],[Delay Mins]]</f>
        <v>0</v>
      </c>
      <c r="U3027" s="41">
        <f t="shared" si="191"/>
        <v>27</v>
      </c>
      <c r="V3027" s="41" t="e" cm="1">
        <f t="array" aca="1" ref="V3027" ca="1">IF(V5COUNT(S3027:S3029)&lt;3,"",AVERAGE(S3027:S3029))</f>
        <v>#NAME?</v>
      </c>
      <c r="W3027" s="41" t="e">
        <f t="shared" ca="1" si="192"/>
        <v>#NAME?</v>
      </c>
      <c r="X3027" s="41" t="e">
        <f t="shared" ca="1" si="193"/>
        <v>#NAME?</v>
      </c>
      <c r="Y3027" s="44" t="e">
        <f t="shared" ca="1" si="194"/>
        <v>#NAME?</v>
      </c>
    </row>
    <row r="3028" spans="1:25" ht="30" hidden="1" x14ac:dyDescent="0.25">
      <c r="A3028" s="3" t="s">
        <v>5134</v>
      </c>
      <c r="B3028" s="4">
        <v>45485</v>
      </c>
      <c r="C3028" s="3"/>
      <c r="D3028" s="5"/>
      <c r="E3028" s="3" t="s">
        <v>87</v>
      </c>
      <c r="F3028" s="3">
        <v>23</v>
      </c>
      <c r="G3028" s="3">
        <v>59</v>
      </c>
      <c r="H3028" s="3"/>
      <c r="I3028" s="3" t="s">
        <v>33</v>
      </c>
      <c r="J3028" s="3" t="s">
        <v>361</v>
      </c>
      <c r="K3028" s="3" t="s">
        <v>28</v>
      </c>
      <c r="L3028" s="5"/>
      <c r="M3028" s="5"/>
      <c r="N3028" s="3" t="e">
        <f>IF(L3028="Availability", 0, IF(AND(#REF!="Y", OR(F3028&gt;2,#REF!&gt; 0)), 1, 0))</f>
        <v>#REF!</v>
      </c>
      <c r="O3028" s="5"/>
      <c r="P3028" s="5"/>
      <c r="Q3028" s="5"/>
      <c r="R3028" s="10"/>
      <c r="S3028" s="3">
        <f>_xlfn.XLOOKUP(E3028,DelayData!C:C,DelayData!E:E,"Not Found")</f>
        <v>0</v>
      </c>
      <c r="T3028" s="3">
        <f>tbl_master[[#This Row],[Delay Mins]]</f>
        <v>0</v>
      </c>
      <c r="U3028" s="41">
        <f t="shared" si="191"/>
        <v>0</v>
      </c>
      <c r="V3028" s="41" t="e" cm="1">
        <f t="array" aca="1" ref="V3028" ca="1">IF(V5COUNT(S3028:S3030)&lt;3,"",AVERAGE(S3028:S3030))</f>
        <v>#NAME?</v>
      </c>
      <c r="W3028" s="41" t="e">
        <f t="shared" ca="1" si="192"/>
        <v>#NAME?</v>
      </c>
      <c r="X3028" s="41" t="e">
        <f t="shared" ca="1" si="193"/>
        <v>#NAME?</v>
      </c>
      <c r="Y3028" s="44" t="e">
        <f t="shared" ca="1" si="194"/>
        <v>#NAME?</v>
      </c>
    </row>
    <row r="3029" spans="1:25" ht="60" hidden="1" x14ac:dyDescent="0.25">
      <c r="A3029" s="3" t="s">
        <v>5135</v>
      </c>
      <c r="B3029" s="4">
        <v>45485</v>
      </c>
      <c r="C3029" s="3"/>
      <c r="D3029" s="5" t="s">
        <v>98</v>
      </c>
      <c r="E3029" s="3" t="s">
        <v>43</v>
      </c>
      <c r="F3029" s="3">
        <v>5</v>
      </c>
      <c r="G3029" s="3">
        <v>5</v>
      </c>
      <c r="H3029" s="4">
        <v>43791</v>
      </c>
      <c r="I3029" s="3" t="s">
        <v>39</v>
      </c>
      <c r="J3029" s="3" t="s">
        <v>361</v>
      </c>
      <c r="K3029" s="3" t="s">
        <v>28</v>
      </c>
      <c r="L3029" s="5"/>
      <c r="M3029" s="5"/>
      <c r="N3029" s="3" t="e">
        <f>IF(L3029="Availability", 0, IF(AND(#REF!="Y", OR(F3029&gt;2,#REF!&gt; 0)), 1, 0))</f>
        <v>#REF!</v>
      </c>
      <c r="O3029" s="5"/>
      <c r="P3029" s="5"/>
      <c r="Q3029" s="5"/>
      <c r="R3029" s="10"/>
      <c r="S3029" s="3">
        <f>_xlfn.XLOOKUP(E3029,DelayData!C:C,DelayData!E:E,"Not Found")</f>
        <v>0</v>
      </c>
      <c r="T3029" s="3">
        <f>tbl_master[[#This Row],[Delay Mins]]</f>
        <v>0</v>
      </c>
      <c r="U3029" s="41">
        <f t="shared" si="191"/>
        <v>0</v>
      </c>
      <c r="V3029" s="41" t="e" cm="1">
        <f t="array" aca="1" ref="V3029" ca="1">IF(V5COUNT(S3029:S3031)&lt;3,"",AVERAGE(S3029:S3031))</f>
        <v>#NAME?</v>
      </c>
      <c r="W3029" s="41" t="e">
        <f t="shared" ca="1" si="192"/>
        <v>#NAME?</v>
      </c>
      <c r="X3029" s="41" t="e">
        <f t="shared" ca="1" si="193"/>
        <v>#NAME?</v>
      </c>
      <c r="Y3029" s="44" t="e">
        <f t="shared" ca="1" si="194"/>
        <v>#NAME?</v>
      </c>
    </row>
    <row r="3030" spans="1:25" ht="60" hidden="1" x14ac:dyDescent="0.25">
      <c r="A3030" s="3" t="s">
        <v>5136</v>
      </c>
      <c r="B3030" s="4">
        <v>45485</v>
      </c>
      <c r="C3030" s="3"/>
      <c r="D3030" s="5" t="s">
        <v>3352</v>
      </c>
      <c r="E3030" s="3" t="s">
        <v>70</v>
      </c>
      <c r="F3030" s="3">
        <v>11</v>
      </c>
      <c r="G3030" s="3">
        <v>25</v>
      </c>
      <c r="H3030" s="3"/>
      <c r="I3030" s="3" t="s">
        <v>71</v>
      </c>
      <c r="J3030" s="3" t="s">
        <v>55</v>
      </c>
      <c r="K3030" s="3" t="s">
        <v>28</v>
      </c>
      <c r="L3030" s="5"/>
      <c r="M3030" s="5"/>
      <c r="N3030" s="3" t="e">
        <f>IF(L3030="Availability", 0, IF(AND(#REF!="Y", OR(F3030&gt;2,#REF!&gt; 0)), 1, 0))</f>
        <v>#REF!</v>
      </c>
      <c r="O3030" s="5"/>
      <c r="P3030" s="5"/>
      <c r="Q3030" s="5"/>
      <c r="R3030" s="10"/>
      <c r="S3030" s="3">
        <f>_xlfn.XLOOKUP(E3030,DelayData!C:C,DelayData!E:E,"Not Found")</f>
        <v>27</v>
      </c>
      <c r="T3030" s="3">
        <f>tbl_master[[#This Row],[Delay Mins]]</f>
        <v>27</v>
      </c>
      <c r="U3030" s="41">
        <f t="shared" si="191"/>
        <v>0</v>
      </c>
      <c r="V3030" s="41" t="e" cm="1">
        <f t="array" aca="1" ref="V3030" ca="1">IF(V5COUNT(S3030:S3032)&lt;3,"",AVERAGE(S3030:S3032))</f>
        <v>#NAME?</v>
      </c>
      <c r="W3030" s="41" t="e">
        <f t="shared" ca="1" si="192"/>
        <v>#NAME?</v>
      </c>
      <c r="X3030" s="41" t="e">
        <f t="shared" ca="1" si="193"/>
        <v>#NAME?</v>
      </c>
      <c r="Y3030" s="44" t="e">
        <f t="shared" ca="1" si="194"/>
        <v>#NAME?</v>
      </c>
    </row>
    <row r="3031" spans="1:25" ht="60" hidden="1" x14ac:dyDescent="0.25">
      <c r="A3031" s="3" t="s">
        <v>5137</v>
      </c>
      <c r="B3031" s="4">
        <v>45484</v>
      </c>
      <c r="C3031" s="3"/>
      <c r="D3031" s="5" t="s">
        <v>2848</v>
      </c>
      <c r="E3031" s="3" t="s">
        <v>133</v>
      </c>
      <c r="F3031" s="3">
        <v>5</v>
      </c>
      <c r="G3031" s="3">
        <v>5</v>
      </c>
      <c r="H3031" s="4">
        <v>43532</v>
      </c>
      <c r="I3031" s="3" t="s">
        <v>54</v>
      </c>
      <c r="J3031" s="3"/>
      <c r="K3031" s="3" t="s">
        <v>34</v>
      </c>
      <c r="L3031" s="5"/>
      <c r="M3031" s="5"/>
      <c r="N3031" s="3" t="e">
        <f>IF(L3031="Availability", 0, IF(AND(#REF!="Y", OR(F3031&gt;2,#REF!&gt; 0)), 1, 0))</f>
        <v>#REF!</v>
      </c>
      <c r="O3031" s="5"/>
      <c r="P3031" s="5"/>
      <c r="Q3031" s="5"/>
      <c r="R3031" s="10"/>
      <c r="S3031" s="3">
        <f>_xlfn.XLOOKUP(E3031,DelayData!C:C,DelayData!E:E,"Not Found")</f>
        <v>101</v>
      </c>
      <c r="T3031" s="3">
        <f>tbl_master[[#This Row],[Delay Mins]]</f>
        <v>101</v>
      </c>
      <c r="U3031" s="41">
        <f t="shared" si="191"/>
        <v>27</v>
      </c>
      <c r="V3031" s="41" t="e" cm="1">
        <f t="array" aca="1" ref="V3031" ca="1">IF(V5COUNT(S3031:S3033)&lt;3,"",AVERAGE(S3031:S3033))</f>
        <v>#NAME?</v>
      </c>
      <c r="W3031" s="41" t="e">
        <f t="shared" ca="1" si="192"/>
        <v>#NAME?</v>
      </c>
      <c r="X3031" s="41" t="e">
        <f t="shared" ca="1" si="193"/>
        <v>#NAME?</v>
      </c>
      <c r="Y3031" s="44" t="e">
        <f t="shared" ca="1" si="194"/>
        <v>#NAME?</v>
      </c>
    </row>
    <row r="3032" spans="1:25" ht="75" hidden="1" x14ac:dyDescent="0.25">
      <c r="A3032" s="3" t="s">
        <v>5138</v>
      </c>
      <c r="B3032" s="4">
        <v>45484</v>
      </c>
      <c r="C3032" s="3"/>
      <c r="D3032" s="5" t="s">
        <v>4666</v>
      </c>
      <c r="E3032" s="3" t="s">
        <v>305</v>
      </c>
      <c r="F3032" s="3">
        <v>0</v>
      </c>
      <c r="G3032" s="3">
        <v>0</v>
      </c>
      <c r="H3032" s="4">
        <v>44077</v>
      </c>
      <c r="I3032" s="3" t="s">
        <v>302</v>
      </c>
      <c r="J3032" s="3"/>
      <c r="K3032" s="3" t="s">
        <v>34</v>
      </c>
      <c r="L3032" s="5"/>
      <c r="M3032" s="5"/>
      <c r="N3032" s="3" t="e">
        <f>IF(L3032="Availability", 0, IF(AND(#REF!="Y", OR(F3032&gt;2,#REF!&gt; 0)), 1, 0))</f>
        <v>#REF!</v>
      </c>
      <c r="O3032" s="5"/>
      <c r="P3032" s="5"/>
      <c r="Q3032" s="5"/>
      <c r="R3032" s="10"/>
      <c r="S3032" s="3">
        <f>_xlfn.XLOOKUP(E3032,DelayData!C:C,DelayData!E:E,"Not Found")</f>
        <v>39</v>
      </c>
      <c r="T3032" s="3">
        <f>tbl_master[[#This Row],[Delay Mins]]</f>
        <v>39</v>
      </c>
      <c r="U3032" s="41">
        <f t="shared" si="191"/>
        <v>101</v>
      </c>
      <c r="V3032" s="41" t="e" cm="1">
        <f t="array" aca="1" ref="V3032" ca="1">IF(V5COUNT(S3032:S3034)&lt;3,"",AVERAGE(S3032:S3034))</f>
        <v>#NAME?</v>
      </c>
      <c r="W3032" s="41" t="e">
        <f t="shared" ca="1" si="192"/>
        <v>#NAME?</v>
      </c>
      <c r="X3032" s="41" t="e">
        <f t="shared" ca="1" si="193"/>
        <v>#NAME?</v>
      </c>
      <c r="Y3032" s="44" t="e">
        <f t="shared" ca="1" si="194"/>
        <v>#NAME?</v>
      </c>
    </row>
    <row r="3033" spans="1:25" ht="75" hidden="1" x14ac:dyDescent="0.25">
      <c r="A3033" s="3" t="s">
        <v>5139</v>
      </c>
      <c r="B3033" s="4">
        <v>45484</v>
      </c>
      <c r="C3033" s="3"/>
      <c r="D3033" s="5" t="s">
        <v>4053</v>
      </c>
      <c r="E3033" s="3" t="s">
        <v>1205</v>
      </c>
      <c r="F3033" s="3">
        <v>115</v>
      </c>
      <c r="G3033" s="3">
        <v>204</v>
      </c>
      <c r="H3033" s="4">
        <v>43812</v>
      </c>
      <c r="I3033" s="3" t="s">
        <v>39</v>
      </c>
      <c r="J3033" s="3" t="s">
        <v>541</v>
      </c>
      <c r="K3033" s="3" t="s">
        <v>28</v>
      </c>
      <c r="L3033" s="5"/>
      <c r="M3033" s="5"/>
      <c r="N3033" s="3" t="e">
        <f>IF(L3033="Availability", 0, IF(AND(#REF!="Y", OR(F3033&gt;2,#REF!&gt; 0)), 1, 0))</f>
        <v>#REF!</v>
      </c>
      <c r="O3033" s="5"/>
      <c r="P3033" s="5"/>
      <c r="Q3033" s="5"/>
      <c r="R3033" s="10"/>
      <c r="S3033" s="3">
        <f>_xlfn.XLOOKUP(E3033,DelayData!C:C,DelayData!E:E,"Not Found")</f>
        <v>3</v>
      </c>
      <c r="T3033" s="3">
        <f>tbl_master[[#This Row],[Delay Mins]]</f>
        <v>3</v>
      </c>
      <c r="U3033" s="41">
        <f t="shared" si="191"/>
        <v>39</v>
      </c>
      <c r="V3033" s="41" t="e" cm="1">
        <f t="array" aca="1" ref="V3033" ca="1">IF(V5COUNT(S3033:S3035)&lt;3,"",AVERAGE(S3033:S3035))</f>
        <v>#NAME?</v>
      </c>
      <c r="W3033" s="41" t="e">
        <f t="shared" ca="1" si="192"/>
        <v>#NAME?</v>
      </c>
      <c r="X3033" s="41" t="e">
        <f t="shared" ca="1" si="193"/>
        <v>#NAME?</v>
      </c>
      <c r="Y3033" s="44" t="e">
        <f t="shared" ca="1" si="194"/>
        <v>#NAME?</v>
      </c>
    </row>
    <row r="3034" spans="1:25" ht="60" hidden="1" x14ac:dyDescent="0.25">
      <c r="A3034" s="3" t="s">
        <v>5140</v>
      </c>
      <c r="B3034" s="4">
        <v>45484</v>
      </c>
      <c r="C3034" s="3"/>
      <c r="D3034" s="5" t="s">
        <v>3889</v>
      </c>
      <c r="E3034" s="3" t="s">
        <v>5141</v>
      </c>
      <c r="F3034" s="3">
        <v>0</v>
      </c>
      <c r="G3034" s="3">
        <v>0</v>
      </c>
      <c r="H3034" s="4">
        <v>44077</v>
      </c>
      <c r="I3034" s="3" t="s">
        <v>39</v>
      </c>
      <c r="J3034" s="3" t="s">
        <v>44</v>
      </c>
      <c r="K3034" s="3" t="s">
        <v>28</v>
      </c>
      <c r="L3034" s="5"/>
      <c r="M3034" s="5"/>
      <c r="N3034" s="3" t="e">
        <f>IF(L3034="Availability", 0, IF(AND(#REF!="Y", OR(F3034&gt;2,#REF!&gt; 0)), 1, 0))</f>
        <v>#REF!</v>
      </c>
      <c r="O3034" s="5"/>
      <c r="P3034" s="5"/>
      <c r="Q3034" s="5"/>
      <c r="R3034" s="10"/>
      <c r="S3034" s="3">
        <f>_xlfn.XLOOKUP(E3034,DelayData!C:C,DelayData!E:E,"Not Found")</f>
        <v>0</v>
      </c>
      <c r="T3034" s="3">
        <f>tbl_master[[#This Row],[Delay Mins]]</f>
        <v>0</v>
      </c>
      <c r="U3034" s="41">
        <f t="shared" si="191"/>
        <v>3</v>
      </c>
      <c r="V3034" s="41" t="e" cm="1">
        <f t="array" aca="1" ref="V3034" ca="1">IF(V5COUNT(S3034:S3036)&lt;3,"",AVERAGE(S3034:S3036))</f>
        <v>#NAME?</v>
      </c>
      <c r="W3034" s="41" t="e">
        <f t="shared" ca="1" si="192"/>
        <v>#NAME?</v>
      </c>
      <c r="X3034" s="41" t="e">
        <f t="shared" ca="1" si="193"/>
        <v>#NAME?</v>
      </c>
      <c r="Y3034" s="44" t="e">
        <f t="shared" ca="1" si="194"/>
        <v>#NAME?</v>
      </c>
    </row>
    <row r="3035" spans="1:25" ht="30" hidden="1" x14ac:dyDescent="0.25">
      <c r="A3035" s="3" t="s">
        <v>5142</v>
      </c>
      <c r="B3035" s="4">
        <v>45483</v>
      </c>
      <c r="C3035" s="3"/>
      <c r="D3035" s="5"/>
      <c r="E3035" s="3"/>
      <c r="F3035" s="3"/>
      <c r="G3035" s="3">
        <v>0</v>
      </c>
      <c r="H3035" s="3"/>
      <c r="I3035" s="3"/>
      <c r="J3035" s="3"/>
      <c r="K3035" s="3"/>
      <c r="L3035" s="5"/>
      <c r="M3035" s="5"/>
      <c r="N3035" s="3" t="e">
        <f>IF(L3035="Availability", 0, IF(AND(#REF!="Y", OR(F3035&gt;2,#REF!&gt; 0)), 1, 0))</f>
        <v>#REF!</v>
      </c>
      <c r="O3035" s="5"/>
      <c r="P3035" s="5"/>
      <c r="Q3035" s="5"/>
      <c r="R3035" s="10"/>
      <c r="S3035" s="3" t="str">
        <f>_xlfn.XLOOKUP(E3035,DelayData!C:C,DelayData!E:E,"Not Found")</f>
        <v>Not Found</v>
      </c>
      <c r="T3035" s="3" t="str">
        <f>tbl_master[[#This Row],[Delay Mins]]</f>
        <v>Not Found</v>
      </c>
      <c r="U3035" s="41">
        <f t="shared" si="191"/>
        <v>0</v>
      </c>
      <c r="V3035" s="41" t="e" cm="1">
        <f t="array" aca="1" ref="V3035" ca="1">IF(V5COUNT(S3035:S3037)&lt;3,"",AVERAGE(S3035:S3037))</f>
        <v>#NAME?</v>
      </c>
      <c r="W3035" s="41" t="e">
        <f t="shared" ca="1" si="192"/>
        <v>#VALUE!</v>
      </c>
      <c r="X3035" s="41" t="e">
        <f t="shared" ca="1" si="193"/>
        <v>#VALUE!</v>
      </c>
      <c r="Y3035" s="44" t="e">
        <f t="shared" ca="1" si="194"/>
        <v>#VALUE!</v>
      </c>
    </row>
    <row r="3036" spans="1:25" ht="60" hidden="1" x14ac:dyDescent="0.25">
      <c r="A3036" s="3" t="s">
        <v>5143</v>
      </c>
      <c r="B3036" s="4">
        <v>45483</v>
      </c>
      <c r="C3036" s="3"/>
      <c r="D3036" s="5" t="s">
        <v>966</v>
      </c>
      <c r="E3036" s="3" t="s">
        <v>350</v>
      </c>
      <c r="F3036" s="3">
        <v>3</v>
      </c>
      <c r="G3036" s="3">
        <v>3</v>
      </c>
      <c r="H3036" s="4">
        <v>43532</v>
      </c>
      <c r="I3036" s="3" t="s">
        <v>54</v>
      </c>
      <c r="J3036" s="3"/>
      <c r="K3036" s="3" t="s">
        <v>34</v>
      </c>
      <c r="L3036" s="5"/>
      <c r="M3036" s="5"/>
      <c r="N3036" s="3" t="e">
        <f>IF(L3036="Availability", 0, IF(AND(#REF!="Y", OR(F3036&gt;2,#REF!&gt; 0)), 1, 0))</f>
        <v>#REF!</v>
      </c>
      <c r="O3036" s="5"/>
      <c r="P3036" s="5"/>
      <c r="Q3036" s="5"/>
      <c r="R3036" s="10"/>
      <c r="S3036" s="3">
        <f>_xlfn.XLOOKUP(E3036,DelayData!C:C,DelayData!E:E,"Not Found")</f>
        <v>7</v>
      </c>
      <c r="T3036" s="3">
        <f>tbl_master[[#This Row],[Delay Mins]]</f>
        <v>7</v>
      </c>
      <c r="U3036" s="41" t="str">
        <f t="shared" si="191"/>
        <v>Not Found</v>
      </c>
      <c r="V3036" s="41" t="e" cm="1">
        <f t="array" aca="1" ref="V3036" ca="1">IF(V5COUNT(S3036:S3038)&lt;3,"",AVERAGE(S3036:S3038))</f>
        <v>#NAME?</v>
      </c>
      <c r="W3036" s="41" t="e">
        <f t="shared" ca="1" si="192"/>
        <v>#VALUE!</v>
      </c>
      <c r="X3036" s="41" t="e">
        <f t="shared" ca="1" si="193"/>
        <v>#VALUE!</v>
      </c>
      <c r="Y3036" s="44" t="e">
        <f t="shared" ca="1" si="194"/>
        <v>#VALUE!</v>
      </c>
    </row>
    <row r="3037" spans="1:25" ht="30" hidden="1" x14ac:dyDescent="0.25">
      <c r="A3037" s="3" t="s">
        <v>5144</v>
      </c>
      <c r="B3037" s="4">
        <v>45483</v>
      </c>
      <c r="C3037" s="3"/>
      <c r="D3037" s="5"/>
      <c r="E3037" s="3" t="s">
        <v>87</v>
      </c>
      <c r="F3037" s="3">
        <v>8</v>
      </c>
      <c r="G3037" s="3">
        <v>24</v>
      </c>
      <c r="H3037" s="3"/>
      <c r="I3037" s="3" t="s">
        <v>119</v>
      </c>
      <c r="J3037" s="3" t="s">
        <v>27</v>
      </c>
      <c r="K3037" s="3" t="s">
        <v>28</v>
      </c>
      <c r="L3037" s="5"/>
      <c r="M3037" s="5"/>
      <c r="N3037" s="3" t="e">
        <f>IF(L3037="Availability", 0, IF(AND(#REF!="Y", OR(F3037&gt;2,#REF!&gt; 0)), 1, 0))</f>
        <v>#REF!</v>
      </c>
      <c r="O3037" s="5"/>
      <c r="P3037" s="5"/>
      <c r="Q3037" s="5"/>
      <c r="R3037" s="10"/>
      <c r="S3037" s="3">
        <f>_xlfn.XLOOKUP(E3037,DelayData!C:C,DelayData!E:E,"Not Found")</f>
        <v>0</v>
      </c>
      <c r="T3037" s="3">
        <f>tbl_master[[#This Row],[Delay Mins]]</f>
        <v>0</v>
      </c>
      <c r="U3037" s="41">
        <f t="shared" si="191"/>
        <v>7</v>
      </c>
      <c r="V3037" s="41" t="e" cm="1">
        <f t="array" aca="1" ref="V3037" ca="1">IF(V5COUNT(S3037:S3039)&lt;3,"",AVERAGE(S3037:S3039))</f>
        <v>#NAME?</v>
      </c>
      <c r="W3037" s="41" t="e">
        <f t="shared" ca="1" si="192"/>
        <v>#NAME?</v>
      </c>
      <c r="X3037" s="41" t="e">
        <f t="shared" ca="1" si="193"/>
        <v>#NAME?</v>
      </c>
      <c r="Y3037" s="44" t="e">
        <f t="shared" ca="1" si="194"/>
        <v>#NAME?</v>
      </c>
    </row>
    <row r="3038" spans="1:25" ht="30" hidden="1" x14ac:dyDescent="0.25">
      <c r="A3038" s="3" t="s">
        <v>5145</v>
      </c>
      <c r="B3038" s="4">
        <v>45483</v>
      </c>
      <c r="C3038" s="3"/>
      <c r="D3038" s="5" t="s">
        <v>5146</v>
      </c>
      <c r="E3038" s="3" t="s">
        <v>70</v>
      </c>
      <c r="F3038" s="3">
        <v>7</v>
      </c>
      <c r="G3038" s="3">
        <v>7</v>
      </c>
      <c r="H3038" s="4">
        <v>43542</v>
      </c>
      <c r="I3038" s="3" t="s">
        <v>71</v>
      </c>
      <c r="J3038" s="3" t="s">
        <v>55</v>
      </c>
      <c r="K3038" s="3" t="s">
        <v>28</v>
      </c>
      <c r="L3038" s="5"/>
      <c r="M3038" s="5"/>
      <c r="N3038" s="3" t="e">
        <f>IF(L3038="Availability", 0, IF(AND(#REF!="Y", OR(F3038&gt;2,#REF!&gt; 0)), 1, 0))</f>
        <v>#REF!</v>
      </c>
      <c r="O3038" s="5"/>
      <c r="P3038" s="5"/>
      <c r="Q3038" s="5"/>
      <c r="R3038" s="10"/>
      <c r="S3038" s="3">
        <f>_xlfn.XLOOKUP(E3038,DelayData!C:C,DelayData!E:E,"Not Found")</f>
        <v>27</v>
      </c>
      <c r="T3038" s="3">
        <f>tbl_master[[#This Row],[Delay Mins]]</f>
        <v>27</v>
      </c>
      <c r="U3038" s="41">
        <f t="shared" si="191"/>
        <v>0</v>
      </c>
      <c r="V3038" s="41" t="e" cm="1">
        <f t="array" aca="1" ref="V3038" ca="1">IF(V5COUNT(S3038:S3040)&lt;3,"",AVERAGE(S3038:S3040))</f>
        <v>#NAME?</v>
      </c>
      <c r="W3038" s="41" t="e">
        <f t="shared" ca="1" si="192"/>
        <v>#NAME?</v>
      </c>
      <c r="X3038" s="41" t="e">
        <f t="shared" ca="1" si="193"/>
        <v>#NAME?</v>
      </c>
      <c r="Y3038" s="44" t="e">
        <f t="shared" ca="1" si="194"/>
        <v>#NAME?</v>
      </c>
    </row>
    <row r="3039" spans="1:25" ht="30" hidden="1" x14ac:dyDescent="0.25">
      <c r="A3039" s="3" t="s">
        <v>5147</v>
      </c>
      <c r="B3039" s="4">
        <v>45482</v>
      </c>
      <c r="C3039" s="3"/>
      <c r="D3039" s="5"/>
      <c r="E3039" s="3" t="s">
        <v>118</v>
      </c>
      <c r="F3039" s="3">
        <v>5</v>
      </c>
      <c r="G3039" s="3">
        <v>13</v>
      </c>
      <c r="H3039" s="3"/>
      <c r="I3039" s="3" t="s">
        <v>119</v>
      </c>
      <c r="J3039" s="3" t="s">
        <v>361</v>
      </c>
      <c r="K3039" s="3" t="s">
        <v>28</v>
      </c>
      <c r="L3039" s="5"/>
      <c r="M3039" s="5"/>
      <c r="N3039" s="3" t="e">
        <f>IF(L3039="Availability", 0, IF(AND(#REF!="Y", OR(F3039&gt;2,#REF!&gt; 0)), 1, 0))</f>
        <v>#REF!</v>
      </c>
      <c r="O3039" s="5"/>
      <c r="P3039" s="5"/>
      <c r="Q3039" s="5"/>
      <c r="R3039" s="10"/>
      <c r="S3039" s="3">
        <f>_xlfn.XLOOKUP(E3039,DelayData!C:C,DelayData!E:E,"Not Found")</f>
        <v>0</v>
      </c>
      <c r="T3039" s="3">
        <f>tbl_master[[#This Row],[Delay Mins]]</f>
        <v>0</v>
      </c>
      <c r="U3039" s="41">
        <f t="shared" si="191"/>
        <v>27</v>
      </c>
      <c r="V3039" s="41" t="e" cm="1">
        <f t="array" aca="1" ref="V3039" ca="1">IF(V5COUNT(S3039:S3041)&lt;3,"",AVERAGE(S3039:S3041))</f>
        <v>#NAME?</v>
      </c>
      <c r="W3039" s="41" t="e">
        <f t="shared" ca="1" si="192"/>
        <v>#NAME?</v>
      </c>
      <c r="X3039" s="41" t="e">
        <f t="shared" ca="1" si="193"/>
        <v>#NAME?</v>
      </c>
      <c r="Y3039" s="44" t="e">
        <f t="shared" ca="1" si="194"/>
        <v>#NAME?</v>
      </c>
    </row>
    <row r="3040" spans="1:25" ht="75" hidden="1" x14ac:dyDescent="0.25">
      <c r="A3040" s="3" t="s">
        <v>5148</v>
      </c>
      <c r="B3040" s="4">
        <v>45482</v>
      </c>
      <c r="C3040" s="3"/>
      <c r="D3040" s="5" t="s">
        <v>4865</v>
      </c>
      <c r="E3040" s="3" t="s">
        <v>43</v>
      </c>
      <c r="F3040" s="3">
        <v>6</v>
      </c>
      <c r="G3040" s="3">
        <v>22</v>
      </c>
      <c r="H3040" s="4">
        <v>43549</v>
      </c>
      <c r="I3040" s="3" t="s">
        <v>4842</v>
      </c>
      <c r="J3040" s="3" t="s">
        <v>2070</v>
      </c>
      <c r="K3040" s="3" t="s">
        <v>28</v>
      </c>
      <c r="L3040" s="5"/>
      <c r="M3040" s="5"/>
      <c r="N3040" s="3" t="e">
        <f>IF(L3040="Availability", 0, IF(AND(#REF!="Y", OR(F3040&gt;2,#REF!&gt; 0)), 1, 0))</f>
        <v>#REF!</v>
      </c>
      <c r="O3040" s="5"/>
      <c r="P3040" s="5"/>
      <c r="Q3040" s="5"/>
      <c r="R3040" s="10"/>
      <c r="S3040" s="3">
        <f>_xlfn.XLOOKUP(E3040,DelayData!C:C,DelayData!E:E,"Not Found")</f>
        <v>0</v>
      </c>
      <c r="T3040" s="3">
        <f>tbl_master[[#This Row],[Delay Mins]]</f>
        <v>0</v>
      </c>
      <c r="U3040" s="41">
        <f t="shared" si="191"/>
        <v>0</v>
      </c>
      <c r="V3040" s="41" t="e" cm="1">
        <f t="array" aca="1" ref="V3040" ca="1">IF(V5COUNT(S3040:S3042)&lt;3,"",AVERAGE(S3040:S3042))</f>
        <v>#NAME?</v>
      </c>
      <c r="W3040" s="41" t="e">
        <f t="shared" ca="1" si="192"/>
        <v>#NAME?</v>
      </c>
      <c r="X3040" s="41" t="e">
        <f t="shared" ca="1" si="193"/>
        <v>#NAME?</v>
      </c>
      <c r="Y3040" s="44" t="e">
        <f t="shared" ca="1" si="194"/>
        <v>#NAME?</v>
      </c>
    </row>
    <row r="3041" spans="1:25" ht="45" hidden="1" x14ac:dyDescent="0.25">
      <c r="A3041" s="3" t="s">
        <v>5149</v>
      </c>
      <c r="B3041" s="4">
        <v>45482</v>
      </c>
      <c r="C3041" s="3"/>
      <c r="D3041" s="5" t="s">
        <v>3992</v>
      </c>
      <c r="E3041" s="3" t="s">
        <v>118</v>
      </c>
      <c r="F3041" s="3">
        <v>15</v>
      </c>
      <c r="G3041" s="3">
        <v>44</v>
      </c>
      <c r="H3041" s="4">
        <v>43728</v>
      </c>
      <c r="I3041" s="3" t="s">
        <v>39</v>
      </c>
      <c r="J3041" s="3" t="s">
        <v>541</v>
      </c>
      <c r="K3041" s="3" t="s">
        <v>28</v>
      </c>
      <c r="L3041" s="5"/>
      <c r="M3041" s="5"/>
      <c r="N3041" s="3" t="e">
        <f>IF(L3041="Availability", 0, IF(AND(#REF!="Y", OR(F3041&gt;2,#REF!&gt; 0)), 1, 0))</f>
        <v>#REF!</v>
      </c>
      <c r="O3041" s="5"/>
      <c r="P3041" s="5"/>
      <c r="Q3041" s="5"/>
      <c r="R3041" s="10"/>
      <c r="S3041" s="3">
        <f>_xlfn.XLOOKUP(E3041,DelayData!C:C,DelayData!E:E,"Not Found")</f>
        <v>0</v>
      </c>
      <c r="T3041" s="3">
        <f>tbl_master[[#This Row],[Delay Mins]]</f>
        <v>0</v>
      </c>
      <c r="U3041" s="41">
        <f t="shared" si="191"/>
        <v>0</v>
      </c>
      <c r="V3041" s="41" t="e" cm="1">
        <f t="array" aca="1" ref="V3041" ca="1">IF(V5COUNT(S3041:S3043)&lt;3,"",AVERAGE(S3041:S3043))</f>
        <v>#NAME?</v>
      </c>
      <c r="W3041" s="41" t="e">
        <f t="shared" ca="1" si="192"/>
        <v>#NAME?</v>
      </c>
      <c r="X3041" s="41" t="e">
        <f t="shared" ca="1" si="193"/>
        <v>#NAME?</v>
      </c>
      <c r="Y3041" s="44" t="e">
        <f t="shared" ca="1" si="194"/>
        <v>#NAME?</v>
      </c>
    </row>
    <row r="3042" spans="1:25" ht="30" hidden="1" x14ac:dyDescent="0.25">
      <c r="A3042" s="3" t="s">
        <v>5150</v>
      </c>
      <c r="B3042" s="4">
        <v>45482</v>
      </c>
      <c r="C3042" s="3"/>
      <c r="D3042" s="5"/>
      <c r="E3042" s="3" t="s">
        <v>116</v>
      </c>
      <c r="F3042" s="3">
        <v>10</v>
      </c>
      <c r="G3042" s="3">
        <v>10</v>
      </c>
      <c r="H3042" s="3"/>
      <c r="I3042" s="3" t="s">
        <v>33</v>
      </c>
      <c r="J3042" s="3" t="s">
        <v>170</v>
      </c>
      <c r="K3042" s="3" t="s">
        <v>28</v>
      </c>
      <c r="L3042" s="5"/>
      <c r="M3042" s="5"/>
      <c r="N3042" s="3" t="e">
        <f>IF(L3042="Availability", 0, IF(AND(#REF!="Y", OR(F3042&gt;2,#REF!&gt; 0)), 1, 0))</f>
        <v>#REF!</v>
      </c>
      <c r="O3042" s="5"/>
      <c r="P3042" s="5"/>
      <c r="Q3042" s="5"/>
      <c r="R3042" s="10"/>
      <c r="S3042" s="3">
        <f>_xlfn.XLOOKUP(E3042,DelayData!C:C,DelayData!E:E,"Not Found")</f>
        <v>6</v>
      </c>
      <c r="T3042" s="3">
        <f>tbl_master[[#This Row],[Delay Mins]]</f>
        <v>6</v>
      </c>
      <c r="U3042" s="41">
        <f t="shared" si="191"/>
        <v>0</v>
      </c>
      <c r="V3042" s="41" t="e" cm="1">
        <f t="array" aca="1" ref="V3042" ca="1">IF(V5COUNT(S3042:S3044)&lt;3,"",AVERAGE(S3042:S3044))</f>
        <v>#NAME?</v>
      </c>
      <c r="W3042" s="41" t="e">
        <f t="shared" ca="1" si="192"/>
        <v>#NAME?</v>
      </c>
      <c r="X3042" s="41" t="e">
        <f t="shared" ca="1" si="193"/>
        <v>#NAME?</v>
      </c>
      <c r="Y3042" s="44" t="e">
        <f t="shared" ca="1" si="194"/>
        <v>#NAME?</v>
      </c>
    </row>
    <row r="3043" spans="1:25" ht="75" hidden="1" x14ac:dyDescent="0.25">
      <c r="A3043" s="3" t="s">
        <v>5151</v>
      </c>
      <c r="B3043" s="4">
        <v>45482</v>
      </c>
      <c r="C3043" s="3"/>
      <c r="D3043" s="5" t="s">
        <v>5061</v>
      </c>
      <c r="E3043" s="3" t="s">
        <v>95</v>
      </c>
      <c r="F3043" s="3">
        <v>3</v>
      </c>
      <c r="G3043" s="3">
        <v>24</v>
      </c>
      <c r="H3043" s="4">
        <v>43972</v>
      </c>
      <c r="I3043" s="3" t="s">
        <v>1611</v>
      </c>
      <c r="J3043" s="3"/>
      <c r="K3043" s="3" t="s">
        <v>424</v>
      </c>
      <c r="L3043" s="5"/>
      <c r="M3043" s="5"/>
      <c r="N3043" s="3" t="e">
        <f>IF(L3043="Availability", 0, IF(AND(#REF!="Y", OR(F3043&gt;2,#REF!&gt; 0)), 1, 0))</f>
        <v>#REF!</v>
      </c>
      <c r="O3043" s="5"/>
      <c r="P3043" s="5"/>
      <c r="Q3043" s="5"/>
      <c r="R3043" s="10"/>
      <c r="S3043" s="3">
        <f>_xlfn.XLOOKUP(E3043,DelayData!C:C,DelayData!E:E,"Not Found")</f>
        <v>0</v>
      </c>
      <c r="T3043" s="3">
        <f>tbl_master[[#This Row],[Delay Mins]]</f>
        <v>0</v>
      </c>
      <c r="U3043" s="41">
        <f t="shared" si="191"/>
        <v>6</v>
      </c>
      <c r="V3043" s="41" t="e" cm="1">
        <f t="array" aca="1" ref="V3043" ca="1">IF(V5COUNT(S3043:S3045)&lt;3,"",AVERAGE(S3043:S3045))</f>
        <v>#NAME?</v>
      </c>
      <c r="W3043" s="41" t="e">
        <f t="shared" ca="1" si="192"/>
        <v>#NAME?</v>
      </c>
      <c r="X3043" s="41" t="e">
        <f t="shared" ca="1" si="193"/>
        <v>#NAME?</v>
      </c>
      <c r="Y3043" s="44" t="e">
        <f t="shared" ca="1" si="194"/>
        <v>#NAME?</v>
      </c>
    </row>
    <row r="3044" spans="1:25" ht="75" hidden="1" x14ac:dyDescent="0.25">
      <c r="A3044" s="3" t="s">
        <v>5152</v>
      </c>
      <c r="B3044" s="4">
        <v>45482</v>
      </c>
      <c r="C3044" s="3"/>
      <c r="D3044" s="5" t="s">
        <v>1175</v>
      </c>
      <c r="E3044" s="3" t="s">
        <v>4271</v>
      </c>
      <c r="F3044" s="3">
        <v>12</v>
      </c>
      <c r="G3044" s="3">
        <v>26</v>
      </c>
      <c r="H3044" s="4">
        <v>43782</v>
      </c>
      <c r="I3044" s="3" t="s">
        <v>217</v>
      </c>
      <c r="J3044" s="3"/>
      <c r="K3044" s="3" t="s">
        <v>34</v>
      </c>
      <c r="L3044" s="5"/>
      <c r="M3044" s="5"/>
      <c r="N3044" s="3" t="e">
        <f>IF(L3044="Availability", 0, IF(AND(#REF!="Y", OR(F3044&gt;2,#REF!&gt; 0)), 1, 0))</f>
        <v>#REF!</v>
      </c>
      <c r="O3044" s="5"/>
      <c r="P3044" s="5"/>
      <c r="Q3044" s="5"/>
      <c r="R3044" s="10"/>
      <c r="S3044" s="3">
        <f>_xlfn.XLOOKUP(E3044,DelayData!C:C,DelayData!E:E,"Not Found")</f>
        <v>0</v>
      </c>
      <c r="T3044" s="3">
        <f>tbl_master[[#This Row],[Delay Mins]]</f>
        <v>0</v>
      </c>
      <c r="U3044" s="41">
        <f t="shared" si="191"/>
        <v>0</v>
      </c>
      <c r="V3044" s="41" t="e" cm="1">
        <f t="array" aca="1" ref="V3044" ca="1">IF(V5COUNT(S3044:S3046)&lt;3,"",AVERAGE(S3044:S3046))</f>
        <v>#NAME?</v>
      </c>
      <c r="W3044" s="41" t="e">
        <f t="shared" ca="1" si="192"/>
        <v>#NAME?</v>
      </c>
      <c r="X3044" s="41" t="e">
        <f t="shared" ca="1" si="193"/>
        <v>#NAME?</v>
      </c>
      <c r="Y3044" s="44" t="e">
        <f t="shared" ca="1" si="194"/>
        <v>#NAME?</v>
      </c>
    </row>
    <row r="3045" spans="1:25" ht="75" hidden="1" x14ac:dyDescent="0.25">
      <c r="A3045" s="3" t="s">
        <v>5153</v>
      </c>
      <c r="B3045" s="4">
        <v>45482</v>
      </c>
      <c r="C3045" s="3"/>
      <c r="D3045" s="5" t="s">
        <v>1219</v>
      </c>
      <c r="E3045" s="3" t="s">
        <v>4271</v>
      </c>
      <c r="F3045" s="3">
        <v>26</v>
      </c>
      <c r="G3045" s="3">
        <v>26</v>
      </c>
      <c r="H3045" s="4">
        <v>43686</v>
      </c>
      <c r="I3045" s="3" t="s">
        <v>217</v>
      </c>
      <c r="J3045" s="3"/>
      <c r="K3045" s="3" t="s">
        <v>34</v>
      </c>
      <c r="L3045" s="5"/>
      <c r="M3045" s="5"/>
      <c r="N3045" s="3" t="e">
        <f>IF(L3045="Availability", 0, IF(AND(#REF!="Y", OR(F3045&gt;2,#REF!&gt; 0)), 1, 0))</f>
        <v>#REF!</v>
      </c>
      <c r="O3045" s="5"/>
      <c r="P3045" s="5"/>
      <c r="Q3045" s="5"/>
      <c r="R3045" s="10"/>
      <c r="S3045" s="3">
        <f>_xlfn.XLOOKUP(E3045,DelayData!C:C,DelayData!E:E,"Not Found")</f>
        <v>0</v>
      </c>
      <c r="T3045" s="3">
        <f>tbl_master[[#This Row],[Delay Mins]]</f>
        <v>0</v>
      </c>
      <c r="U3045" s="41">
        <f t="shared" si="191"/>
        <v>0</v>
      </c>
      <c r="V3045" s="41" t="e" cm="1">
        <f t="array" aca="1" ref="V3045" ca="1">IF(V5COUNT(S3045:S3047)&lt;3,"",AVERAGE(S3045:S3047))</f>
        <v>#NAME?</v>
      </c>
      <c r="W3045" s="41" t="e">
        <f t="shared" ca="1" si="192"/>
        <v>#NAME?</v>
      </c>
      <c r="X3045" s="41" t="e">
        <f t="shared" ca="1" si="193"/>
        <v>#NAME?</v>
      </c>
      <c r="Y3045" s="44" t="e">
        <f t="shared" ca="1" si="194"/>
        <v>#NAME?</v>
      </c>
    </row>
    <row r="3046" spans="1:25" ht="60" hidden="1" x14ac:dyDescent="0.25">
      <c r="A3046" s="3" t="s">
        <v>5154</v>
      </c>
      <c r="B3046" s="4">
        <v>45482</v>
      </c>
      <c r="C3046" s="3"/>
      <c r="D3046" s="5" t="s">
        <v>4814</v>
      </c>
      <c r="E3046" s="3" t="s">
        <v>216</v>
      </c>
      <c r="F3046" s="3">
        <v>67</v>
      </c>
      <c r="G3046" s="3">
        <v>103</v>
      </c>
      <c r="H3046" s="4">
        <v>43714</v>
      </c>
      <c r="I3046" s="3" t="s">
        <v>26</v>
      </c>
      <c r="J3046" s="3" t="s">
        <v>242</v>
      </c>
      <c r="K3046" s="3" t="s">
        <v>28</v>
      </c>
      <c r="L3046" s="5"/>
      <c r="M3046" s="5"/>
      <c r="N3046" s="3" t="e">
        <f>IF(L3046="Availability", 0, IF(AND(#REF!="Y", OR(F3046&gt;2,#REF!&gt; 0)), 1, 0))</f>
        <v>#REF!</v>
      </c>
      <c r="O3046" s="5"/>
      <c r="P3046" s="5"/>
      <c r="Q3046" s="5"/>
      <c r="R3046" s="10"/>
      <c r="S3046" s="3">
        <f>_xlfn.XLOOKUP(E3046,DelayData!C:C,DelayData!E:E,"Not Found")</f>
        <v>3</v>
      </c>
      <c r="T3046" s="3">
        <f>tbl_master[[#This Row],[Delay Mins]]</f>
        <v>3</v>
      </c>
      <c r="U3046" s="41">
        <f t="shared" si="191"/>
        <v>0</v>
      </c>
      <c r="V3046" s="41" t="e" cm="1">
        <f t="array" aca="1" ref="V3046" ca="1">IF(V5COUNT(S3046:S3048)&lt;3,"",AVERAGE(S3046:S3048))</f>
        <v>#NAME?</v>
      </c>
      <c r="W3046" s="41" t="e">
        <f t="shared" ca="1" si="192"/>
        <v>#NAME?</v>
      </c>
      <c r="X3046" s="41" t="e">
        <f t="shared" ca="1" si="193"/>
        <v>#NAME?</v>
      </c>
      <c r="Y3046" s="44" t="e">
        <f t="shared" ca="1" si="194"/>
        <v>#NAME?</v>
      </c>
    </row>
    <row r="3047" spans="1:25" ht="60" hidden="1" x14ac:dyDescent="0.25">
      <c r="A3047" s="3" t="s">
        <v>5155</v>
      </c>
      <c r="B3047" s="4">
        <v>45481</v>
      </c>
      <c r="C3047" s="3"/>
      <c r="D3047" s="5" t="s">
        <v>408</v>
      </c>
      <c r="E3047" s="3" t="s">
        <v>708</v>
      </c>
      <c r="F3047" s="3">
        <v>6</v>
      </c>
      <c r="G3047" s="3">
        <v>9</v>
      </c>
      <c r="H3047" s="4">
        <v>43812</v>
      </c>
      <c r="I3047" s="3" t="s">
        <v>5156</v>
      </c>
      <c r="J3047" s="3"/>
      <c r="K3047" s="3" t="s">
        <v>569</v>
      </c>
      <c r="L3047" s="5"/>
      <c r="M3047" s="5"/>
      <c r="N3047" s="3" t="e">
        <f>IF(L3047="Availability", 0, IF(AND(#REF!="Y", OR(F3047&gt;2,#REF!&gt; 0)), 1, 0))</f>
        <v>#REF!</v>
      </c>
      <c r="O3047" s="5"/>
      <c r="P3047" s="5"/>
      <c r="Q3047" s="5"/>
      <c r="R3047" s="10"/>
      <c r="S3047" s="3">
        <f>_xlfn.XLOOKUP(E3047,DelayData!C:C,DelayData!E:E,"Not Found")</f>
        <v>3</v>
      </c>
      <c r="T3047" s="3">
        <f>tbl_master[[#This Row],[Delay Mins]]</f>
        <v>3</v>
      </c>
      <c r="U3047" s="41">
        <f t="shared" si="191"/>
        <v>3</v>
      </c>
      <c r="V3047" s="41" t="e" cm="1">
        <f t="array" aca="1" ref="V3047" ca="1">IF(V5COUNT(S3047:S3049)&lt;3,"",AVERAGE(S3047:S3049))</f>
        <v>#NAME?</v>
      </c>
      <c r="W3047" s="41" t="e">
        <f t="shared" ca="1" si="192"/>
        <v>#NAME?</v>
      </c>
      <c r="X3047" s="41" t="e">
        <f t="shared" ca="1" si="193"/>
        <v>#NAME?</v>
      </c>
      <c r="Y3047" s="44" t="e">
        <f t="shared" ca="1" si="194"/>
        <v>#NAME?</v>
      </c>
    </row>
    <row r="3048" spans="1:25" ht="60" hidden="1" x14ac:dyDescent="0.25">
      <c r="A3048" s="3" t="s">
        <v>5155</v>
      </c>
      <c r="B3048" s="4">
        <v>45481</v>
      </c>
      <c r="C3048" s="3"/>
      <c r="D3048" s="5" t="s">
        <v>408</v>
      </c>
      <c r="E3048" s="3" t="s">
        <v>708</v>
      </c>
      <c r="F3048" s="3">
        <v>6</v>
      </c>
      <c r="G3048" s="3">
        <v>9</v>
      </c>
      <c r="H3048" s="4">
        <v>43812</v>
      </c>
      <c r="I3048" s="3" t="s">
        <v>80</v>
      </c>
      <c r="J3048" s="3" t="s">
        <v>199</v>
      </c>
      <c r="K3048" s="3" t="s">
        <v>28</v>
      </c>
      <c r="L3048" s="5"/>
      <c r="M3048" s="5"/>
      <c r="N3048" s="3" t="e">
        <f>IF(L3048="Availability", 0, IF(AND(#REF!="Y", OR(F3048&gt;2,#REF!&gt; 0)), 1, 0))</f>
        <v>#REF!</v>
      </c>
      <c r="O3048" s="5"/>
      <c r="P3048" s="5"/>
      <c r="Q3048" s="5"/>
      <c r="R3048" s="10"/>
      <c r="S3048" s="3">
        <f>_xlfn.XLOOKUP(E3048,DelayData!C:C,DelayData!E:E,"Not Found")</f>
        <v>3</v>
      </c>
      <c r="T3048" s="3">
        <f>tbl_master[[#This Row],[Delay Mins]]</f>
        <v>3</v>
      </c>
      <c r="U3048" s="41">
        <f t="shared" si="191"/>
        <v>3</v>
      </c>
      <c r="V3048" s="41" t="e" cm="1">
        <f t="array" aca="1" ref="V3048" ca="1">IF(V5COUNT(S3048:S3050)&lt;3,"",AVERAGE(S3048:S3050))</f>
        <v>#NAME?</v>
      </c>
      <c r="W3048" s="41" t="e">
        <f t="shared" ca="1" si="192"/>
        <v>#NAME?</v>
      </c>
      <c r="X3048" s="41" t="e">
        <f t="shared" ca="1" si="193"/>
        <v>#NAME?</v>
      </c>
      <c r="Y3048" s="44" t="e">
        <f t="shared" ca="1" si="194"/>
        <v>#NAME?</v>
      </c>
    </row>
    <row r="3049" spans="1:25" ht="60" hidden="1" x14ac:dyDescent="0.25">
      <c r="A3049" s="3" t="s">
        <v>5157</v>
      </c>
      <c r="B3049" s="4">
        <v>45481</v>
      </c>
      <c r="C3049" s="3"/>
      <c r="D3049" s="5" t="s">
        <v>1214</v>
      </c>
      <c r="E3049" s="3" t="s">
        <v>70</v>
      </c>
      <c r="F3049" s="3">
        <v>17</v>
      </c>
      <c r="G3049" s="3">
        <v>17</v>
      </c>
      <c r="H3049" s="4">
        <v>43700</v>
      </c>
      <c r="I3049" s="3" t="s">
        <v>253</v>
      </c>
      <c r="J3049" s="3" t="s">
        <v>254</v>
      </c>
      <c r="K3049" s="3" t="s">
        <v>28</v>
      </c>
      <c r="L3049" s="5"/>
      <c r="M3049" s="5"/>
      <c r="N3049" s="3" t="e">
        <f>IF(L3049="Availability", 0, IF(AND(#REF!="Y", OR(F3049&gt;2,#REF!&gt; 0)), 1, 0))</f>
        <v>#REF!</v>
      </c>
      <c r="O3049" s="5"/>
      <c r="P3049" s="5"/>
      <c r="Q3049" s="5"/>
      <c r="R3049" s="10"/>
      <c r="S3049" s="3">
        <f>_xlfn.XLOOKUP(E3049,DelayData!C:C,DelayData!E:E,"Not Found")</f>
        <v>27</v>
      </c>
      <c r="T3049" s="3">
        <f>tbl_master[[#This Row],[Delay Mins]]</f>
        <v>27</v>
      </c>
      <c r="U3049" s="41">
        <f t="shared" si="191"/>
        <v>3</v>
      </c>
      <c r="V3049" s="41" t="e" cm="1">
        <f t="array" aca="1" ref="V3049" ca="1">IF(V5COUNT(S3049:S3051)&lt;3,"",AVERAGE(S3049:S3051))</f>
        <v>#NAME?</v>
      </c>
      <c r="W3049" s="41" t="e">
        <f t="shared" ca="1" si="192"/>
        <v>#NAME?</v>
      </c>
      <c r="X3049" s="41" t="e">
        <f t="shared" ca="1" si="193"/>
        <v>#NAME?</v>
      </c>
      <c r="Y3049" s="44" t="e">
        <f t="shared" ca="1" si="194"/>
        <v>#NAME?</v>
      </c>
    </row>
    <row r="3050" spans="1:25" ht="45" hidden="1" x14ac:dyDescent="0.25">
      <c r="A3050" s="3" t="s">
        <v>5158</v>
      </c>
      <c r="B3050" s="4">
        <v>45481</v>
      </c>
      <c r="C3050" s="3"/>
      <c r="D3050" s="5" t="s">
        <v>5159</v>
      </c>
      <c r="E3050" s="3" t="s">
        <v>1997</v>
      </c>
      <c r="F3050" s="3">
        <v>1174</v>
      </c>
      <c r="G3050" s="3">
        <v>2315</v>
      </c>
      <c r="H3050" s="4">
        <v>43838</v>
      </c>
      <c r="I3050" s="3" t="s">
        <v>39</v>
      </c>
      <c r="J3050" s="3" t="s">
        <v>27</v>
      </c>
      <c r="K3050" s="3" t="s">
        <v>28</v>
      </c>
      <c r="L3050" s="5"/>
      <c r="M3050" s="5"/>
      <c r="N3050" s="3" t="e">
        <f>IF(L3050="Availability", 0, IF(AND(#REF!="Y", OR(F3050&gt;2,#REF!&gt; 0)), 1, 0))</f>
        <v>#REF!</v>
      </c>
      <c r="O3050" s="5"/>
      <c r="P3050" s="5"/>
      <c r="Q3050" s="5"/>
      <c r="R3050" s="10"/>
      <c r="S3050" s="3">
        <f>_xlfn.XLOOKUP(E3050,DelayData!C:C,DelayData!E:E,"Not Found")</f>
        <v>14</v>
      </c>
      <c r="T3050" s="3">
        <f>tbl_master[[#This Row],[Delay Mins]]</f>
        <v>14</v>
      </c>
      <c r="U3050" s="41">
        <f t="shared" si="191"/>
        <v>27</v>
      </c>
      <c r="V3050" s="41" t="e" cm="1">
        <f t="array" aca="1" ref="V3050" ca="1">IF(V5COUNT(S3050:S3052)&lt;3,"",AVERAGE(S3050:S3052))</f>
        <v>#NAME?</v>
      </c>
      <c r="W3050" s="41" t="e">
        <f t="shared" ca="1" si="192"/>
        <v>#NAME?</v>
      </c>
      <c r="X3050" s="41" t="e">
        <f t="shared" ca="1" si="193"/>
        <v>#NAME?</v>
      </c>
      <c r="Y3050" s="44" t="e">
        <f t="shared" ca="1" si="194"/>
        <v>#NAME?</v>
      </c>
    </row>
    <row r="3051" spans="1:25" ht="60" hidden="1" x14ac:dyDescent="0.25">
      <c r="A3051" s="3" t="s">
        <v>5160</v>
      </c>
      <c r="B3051" s="4">
        <v>45481</v>
      </c>
      <c r="C3051" s="3"/>
      <c r="D3051" s="5" t="s">
        <v>231</v>
      </c>
      <c r="E3051" s="3" t="s">
        <v>3087</v>
      </c>
      <c r="F3051" s="3">
        <v>3</v>
      </c>
      <c r="G3051" s="3">
        <v>3</v>
      </c>
      <c r="H3051" s="4">
        <v>43536</v>
      </c>
      <c r="I3051" s="3" t="s">
        <v>26</v>
      </c>
      <c r="J3051" s="3"/>
      <c r="K3051" s="3" t="s">
        <v>34</v>
      </c>
      <c r="L3051" s="5"/>
      <c r="M3051" s="5"/>
      <c r="N3051" s="3" t="e">
        <f>IF(L3051="Availability", 0, IF(AND(#REF!="Y", OR(F3051&gt;2,#REF!&gt; 0)), 1, 0))</f>
        <v>#REF!</v>
      </c>
      <c r="O3051" s="5"/>
      <c r="P3051" s="5"/>
      <c r="Q3051" s="5"/>
      <c r="R3051" s="10"/>
      <c r="S3051" s="3">
        <f>_xlfn.XLOOKUP(E3051,DelayData!C:C,DelayData!E:E,"Not Found")</f>
        <v>0</v>
      </c>
      <c r="T3051" s="3">
        <f>tbl_master[[#This Row],[Delay Mins]]</f>
        <v>0</v>
      </c>
      <c r="U3051" s="41">
        <f t="shared" si="191"/>
        <v>14</v>
      </c>
      <c r="V3051" s="41" t="e" cm="1">
        <f t="array" aca="1" ref="V3051" ca="1">IF(V5COUNT(S3051:S3053)&lt;3,"",AVERAGE(S3051:S3053))</f>
        <v>#NAME?</v>
      </c>
      <c r="W3051" s="41" t="e">
        <f t="shared" ca="1" si="192"/>
        <v>#NAME?</v>
      </c>
      <c r="X3051" s="41" t="e">
        <f t="shared" ca="1" si="193"/>
        <v>#NAME?</v>
      </c>
      <c r="Y3051" s="44" t="e">
        <f t="shared" ca="1" si="194"/>
        <v>#NAME?</v>
      </c>
    </row>
    <row r="3052" spans="1:25" ht="60" hidden="1" x14ac:dyDescent="0.25">
      <c r="A3052" s="3" t="s">
        <v>5161</v>
      </c>
      <c r="B3052" s="4">
        <v>45481</v>
      </c>
      <c r="C3052" s="3"/>
      <c r="D3052" s="5" t="s">
        <v>231</v>
      </c>
      <c r="E3052" s="3" t="s">
        <v>241</v>
      </c>
      <c r="F3052" s="3">
        <v>6</v>
      </c>
      <c r="G3052" s="3">
        <v>6</v>
      </c>
      <c r="H3052" s="4">
        <v>43536</v>
      </c>
      <c r="I3052" s="3" t="s">
        <v>26</v>
      </c>
      <c r="J3052" s="3" t="s">
        <v>242</v>
      </c>
      <c r="K3052" s="3" t="s">
        <v>28</v>
      </c>
      <c r="L3052" s="5"/>
      <c r="M3052" s="5"/>
      <c r="N3052" s="3" t="e">
        <f>IF(L3052="Availability", 0, IF(AND(#REF!="Y", OR(F3052&gt;2,#REF!&gt; 0)), 1, 0))</f>
        <v>#REF!</v>
      </c>
      <c r="O3052" s="5"/>
      <c r="P3052" s="5"/>
      <c r="Q3052" s="5"/>
      <c r="R3052" s="10"/>
      <c r="S3052" s="3">
        <f>_xlfn.XLOOKUP(E3052,DelayData!C:C,DelayData!E:E,"Not Found")</f>
        <v>0</v>
      </c>
      <c r="T3052" s="3">
        <f>tbl_master[[#This Row],[Delay Mins]]</f>
        <v>0</v>
      </c>
      <c r="U3052" s="41">
        <f t="shared" si="191"/>
        <v>0</v>
      </c>
      <c r="V3052" s="41" t="e" cm="1">
        <f t="array" aca="1" ref="V3052" ca="1">IF(V5COUNT(S3052:S3054)&lt;3,"",AVERAGE(S3052:S3054))</f>
        <v>#NAME?</v>
      </c>
      <c r="W3052" s="41" t="e">
        <f t="shared" ca="1" si="192"/>
        <v>#NAME?</v>
      </c>
      <c r="X3052" s="41" t="e">
        <f t="shared" ca="1" si="193"/>
        <v>#NAME?</v>
      </c>
      <c r="Y3052" s="44" t="e">
        <f t="shared" ca="1" si="194"/>
        <v>#NAME?</v>
      </c>
    </row>
    <row r="3053" spans="1:25" ht="60" hidden="1" x14ac:dyDescent="0.25">
      <c r="A3053" s="3" t="s">
        <v>5162</v>
      </c>
      <c r="B3053" s="4">
        <v>45481</v>
      </c>
      <c r="C3053" s="3"/>
      <c r="D3053" s="5" t="s">
        <v>3350</v>
      </c>
      <c r="E3053" s="3" t="s">
        <v>70</v>
      </c>
      <c r="F3053" s="3">
        <v>13</v>
      </c>
      <c r="G3053" s="3">
        <v>13</v>
      </c>
      <c r="H3053" s="3"/>
      <c r="I3053" s="3" t="s">
        <v>71</v>
      </c>
      <c r="J3053" s="3" t="s">
        <v>55</v>
      </c>
      <c r="K3053" s="3" t="s">
        <v>28</v>
      </c>
      <c r="L3053" s="5"/>
      <c r="M3053" s="5"/>
      <c r="N3053" s="3" t="e">
        <f>IF(L3053="Availability", 0, IF(AND(#REF!="Y", OR(F3053&gt;2,#REF!&gt; 0)), 1, 0))</f>
        <v>#REF!</v>
      </c>
      <c r="O3053" s="5"/>
      <c r="P3053" s="5"/>
      <c r="Q3053" s="5"/>
      <c r="R3053" s="10"/>
      <c r="S3053" s="3">
        <f>_xlfn.XLOOKUP(E3053,DelayData!C:C,DelayData!E:E,"Not Found")</f>
        <v>27</v>
      </c>
      <c r="T3053" s="3">
        <f>tbl_master[[#This Row],[Delay Mins]]</f>
        <v>27</v>
      </c>
      <c r="U3053" s="41">
        <f t="shared" si="191"/>
        <v>0</v>
      </c>
      <c r="V3053" s="41" t="e" cm="1">
        <f t="array" aca="1" ref="V3053" ca="1">IF(V5COUNT(S3053:S3055)&lt;3,"",AVERAGE(S3053:S3055))</f>
        <v>#NAME?</v>
      </c>
      <c r="W3053" s="41" t="e">
        <f t="shared" ca="1" si="192"/>
        <v>#NAME?</v>
      </c>
      <c r="X3053" s="41" t="e">
        <f t="shared" ca="1" si="193"/>
        <v>#NAME?</v>
      </c>
      <c r="Y3053" s="44" t="e">
        <f t="shared" ca="1" si="194"/>
        <v>#NAME?</v>
      </c>
    </row>
    <row r="3054" spans="1:25" ht="60" hidden="1" x14ac:dyDescent="0.25">
      <c r="A3054" s="3" t="s">
        <v>5163</v>
      </c>
      <c r="B3054" s="4">
        <v>45481</v>
      </c>
      <c r="C3054" s="3"/>
      <c r="D3054" s="5" t="s">
        <v>5164</v>
      </c>
      <c r="E3054" s="3" t="s">
        <v>350</v>
      </c>
      <c r="F3054" s="3">
        <v>12</v>
      </c>
      <c r="G3054" s="3">
        <v>12</v>
      </c>
      <c r="H3054" s="4">
        <v>43686</v>
      </c>
      <c r="I3054" s="3" t="s">
        <v>539</v>
      </c>
      <c r="J3054" s="3" t="s">
        <v>254</v>
      </c>
      <c r="K3054" s="3" t="s">
        <v>28</v>
      </c>
      <c r="L3054" s="5"/>
      <c r="M3054" s="5"/>
      <c r="N3054" s="3" t="e">
        <f>IF(L3054="Availability", 0, IF(AND(#REF!="Y", OR(F3054&gt;2,#REF!&gt; 0)), 1, 0))</f>
        <v>#REF!</v>
      </c>
      <c r="O3054" s="5"/>
      <c r="P3054" s="5"/>
      <c r="Q3054" s="5"/>
      <c r="R3054" s="10"/>
      <c r="S3054" s="3">
        <f>_xlfn.XLOOKUP(E3054,DelayData!C:C,DelayData!E:E,"Not Found")</f>
        <v>7</v>
      </c>
      <c r="T3054" s="3">
        <f>tbl_master[[#This Row],[Delay Mins]]</f>
        <v>7</v>
      </c>
      <c r="U3054" s="41">
        <f t="shared" si="191"/>
        <v>27</v>
      </c>
      <c r="V3054" s="41" t="e" cm="1">
        <f t="array" aca="1" ref="V3054" ca="1">IF(V5COUNT(S3054:S3056)&lt;3,"",AVERAGE(S3054:S3056))</f>
        <v>#NAME?</v>
      </c>
      <c r="W3054" s="41" t="e">
        <f t="shared" ca="1" si="192"/>
        <v>#NAME?</v>
      </c>
      <c r="X3054" s="41" t="e">
        <f t="shared" ca="1" si="193"/>
        <v>#NAME?</v>
      </c>
      <c r="Y3054" s="44" t="e">
        <f t="shared" ca="1" si="194"/>
        <v>#NAME?</v>
      </c>
    </row>
    <row r="3055" spans="1:25" ht="75" hidden="1" x14ac:dyDescent="0.25">
      <c r="A3055" s="3" t="s">
        <v>5165</v>
      </c>
      <c r="B3055" s="4">
        <v>45480</v>
      </c>
      <c r="C3055" s="3"/>
      <c r="D3055" s="5" t="s">
        <v>3937</v>
      </c>
      <c r="E3055" s="3" t="s">
        <v>2475</v>
      </c>
      <c r="F3055" s="3">
        <v>1</v>
      </c>
      <c r="G3055" s="3">
        <v>1</v>
      </c>
      <c r="H3055" s="4">
        <v>43536</v>
      </c>
      <c r="I3055" s="3" t="s">
        <v>5166</v>
      </c>
      <c r="J3055" s="3"/>
      <c r="K3055" s="3" t="s">
        <v>34</v>
      </c>
      <c r="L3055" s="5"/>
      <c r="M3055" s="5"/>
      <c r="N3055" s="3" t="e">
        <f>IF(L3055="Availability", 0, IF(AND(#REF!="Y", OR(F3055&gt;2,#REF!&gt; 0)), 1, 0))</f>
        <v>#REF!</v>
      </c>
      <c r="O3055" s="5"/>
      <c r="P3055" s="5"/>
      <c r="Q3055" s="5"/>
      <c r="R3055" s="10"/>
      <c r="S3055" s="3">
        <f>_xlfn.XLOOKUP(E3055,DelayData!C:C,DelayData!E:E,"Not Found")</f>
        <v>0</v>
      </c>
      <c r="T3055" s="3">
        <f>tbl_master[[#This Row],[Delay Mins]]</f>
        <v>0</v>
      </c>
      <c r="U3055" s="41">
        <f t="shared" si="191"/>
        <v>7</v>
      </c>
      <c r="V3055" s="41" t="e" cm="1">
        <f t="array" aca="1" ref="V3055" ca="1">IF(V5COUNT(S3055:S3057)&lt;3,"",AVERAGE(S3055:S3057))</f>
        <v>#NAME?</v>
      </c>
      <c r="W3055" s="41" t="e">
        <f t="shared" ca="1" si="192"/>
        <v>#NAME?</v>
      </c>
      <c r="X3055" s="41" t="e">
        <f t="shared" ca="1" si="193"/>
        <v>#NAME?</v>
      </c>
      <c r="Y3055" s="44" t="e">
        <f t="shared" ca="1" si="194"/>
        <v>#NAME?</v>
      </c>
    </row>
    <row r="3056" spans="1:25" ht="75" hidden="1" x14ac:dyDescent="0.25">
      <c r="A3056" s="3" t="s">
        <v>5167</v>
      </c>
      <c r="B3056" s="4">
        <v>45480</v>
      </c>
      <c r="C3056" s="3"/>
      <c r="D3056" s="5" t="s">
        <v>4817</v>
      </c>
      <c r="E3056" s="3" t="s">
        <v>95</v>
      </c>
      <c r="F3056" s="3">
        <v>0</v>
      </c>
      <c r="G3056" s="3">
        <v>21</v>
      </c>
      <c r="H3056" s="4">
        <v>43545</v>
      </c>
      <c r="I3056" s="3" t="s">
        <v>49</v>
      </c>
      <c r="J3056" s="3" t="s">
        <v>246</v>
      </c>
      <c r="K3056" s="3" t="s">
        <v>28</v>
      </c>
      <c r="L3056" s="5"/>
      <c r="M3056" s="5"/>
      <c r="N3056" s="3" t="e">
        <f>IF(L3056="Availability", 0, IF(AND(#REF!="Y", OR(F3056&gt;2,#REF!&gt; 0)), 1, 0))</f>
        <v>#REF!</v>
      </c>
      <c r="O3056" s="5"/>
      <c r="P3056" s="5"/>
      <c r="Q3056" s="5"/>
      <c r="R3056" s="10"/>
      <c r="S3056" s="3">
        <f>_xlfn.XLOOKUP(E3056,DelayData!C:C,DelayData!E:E,"Not Found")</f>
        <v>0</v>
      </c>
      <c r="T3056" s="3">
        <f>tbl_master[[#This Row],[Delay Mins]]</f>
        <v>0</v>
      </c>
      <c r="U3056" s="41">
        <f t="shared" si="191"/>
        <v>0</v>
      </c>
      <c r="V3056" s="41" t="e" cm="1">
        <f t="array" aca="1" ref="V3056" ca="1">IF(V5COUNT(S3056:S3058)&lt;3,"",AVERAGE(S3056:S3058))</f>
        <v>#NAME?</v>
      </c>
      <c r="W3056" s="41" t="e">
        <f t="shared" ca="1" si="192"/>
        <v>#NAME?</v>
      </c>
      <c r="X3056" s="41" t="e">
        <f t="shared" ca="1" si="193"/>
        <v>#NAME?</v>
      </c>
      <c r="Y3056" s="44" t="e">
        <f t="shared" ca="1" si="194"/>
        <v>#NAME?</v>
      </c>
    </row>
    <row r="3057" spans="1:25" ht="60" hidden="1" x14ac:dyDescent="0.25">
      <c r="A3057" s="3" t="s">
        <v>5168</v>
      </c>
      <c r="B3057" s="4">
        <v>45480</v>
      </c>
      <c r="C3057" s="3"/>
      <c r="D3057" s="5" t="s">
        <v>5169</v>
      </c>
      <c r="E3057" s="3" t="s">
        <v>350</v>
      </c>
      <c r="F3057" s="3">
        <v>15</v>
      </c>
      <c r="G3057" s="3">
        <v>15</v>
      </c>
      <c r="H3057" s="4">
        <v>43920</v>
      </c>
      <c r="I3057" s="3" t="s">
        <v>54</v>
      </c>
      <c r="J3057" s="3" t="s">
        <v>55</v>
      </c>
      <c r="K3057" s="3" t="s">
        <v>28</v>
      </c>
      <c r="L3057" s="5"/>
      <c r="M3057" s="5"/>
      <c r="N3057" s="3" t="e">
        <f>IF(L3057="Availability", 0, IF(AND(#REF!="Y", OR(F3057&gt;2,#REF!&gt; 0)), 1, 0))</f>
        <v>#REF!</v>
      </c>
      <c r="O3057" s="5"/>
      <c r="P3057" s="5"/>
      <c r="Q3057" s="5"/>
      <c r="R3057" s="10"/>
      <c r="S3057" s="3">
        <f>_xlfn.XLOOKUP(E3057,DelayData!C:C,DelayData!E:E,"Not Found")</f>
        <v>7</v>
      </c>
      <c r="T3057" s="3">
        <f>tbl_master[[#This Row],[Delay Mins]]</f>
        <v>7</v>
      </c>
      <c r="U3057" s="41">
        <f t="shared" si="191"/>
        <v>0</v>
      </c>
      <c r="V3057" s="41" t="e" cm="1">
        <f t="array" aca="1" ref="V3057" ca="1">IF(V5COUNT(S3057:S3059)&lt;3,"",AVERAGE(S3057:S3059))</f>
        <v>#NAME?</v>
      </c>
      <c r="W3057" s="41" t="e">
        <f t="shared" ca="1" si="192"/>
        <v>#NAME?</v>
      </c>
      <c r="X3057" s="41" t="e">
        <f t="shared" ca="1" si="193"/>
        <v>#NAME?</v>
      </c>
      <c r="Y3057" s="44" t="e">
        <f t="shared" ca="1" si="194"/>
        <v>#NAME?</v>
      </c>
    </row>
    <row r="3058" spans="1:25" ht="30" hidden="1" x14ac:dyDescent="0.25">
      <c r="A3058" s="3" t="s">
        <v>5170</v>
      </c>
      <c r="B3058" s="4">
        <v>45480</v>
      </c>
      <c r="C3058" s="3"/>
      <c r="D3058" s="5"/>
      <c r="E3058" s="3" t="s">
        <v>63</v>
      </c>
      <c r="F3058" s="3">
        <v>4</v>
      </c>
      <c r="G3058" s="3">
        <v>8</v>
      </c>
      <c r="H3058" s="3"/>
      <c r="I3058" s="3" t="s">
        <v>33</v>
      </c>
      <c r="J3058" s="3" t="s">
        <v>361</v>
      </c>
      <c r="K3058" s="3" t="s">
        <v>28</v>
      </c>
      <c r="L3058" s="5"/>
      <c r="M3058" s="5"/>
      <c r="N3058" s="3" t="e">
        <f>IF(L3058="Availability", 0, IF(AND(#REF!="Y", OR(F3058&gt;2,#REF!&gt; 0)), 1, 0))</f>
        <v>#REF!</v>
      </c>
      <c r="O3058" s="5"/>
      <c r="P3058" s="5"/>
      <c r="Q3058" s="5"/>
      <c r="R3058" s="10"/>
      <c r="S3058" s="3">
        <f>_xlfn.XLOOKUP(E3058,DelayData!C:C,DelayData!E:E,"Not Found")</f>
        <v>4</v>
      </c>
      <c r="T3058" s="3">
        <f>tbl_master[[#This Row],[Delay Mins]]</f>
        <v>4</v>
      </c>
      <c r="U3058" s="41">
        <f t="shared" si="191"/>
        <v>7</v>
      </c>
      <c r="V3058" s="41" t="e" cm="1">
        <f t="array" aca="1" ref="V3058" ca="1">IF(V5COUNT(S3058:S3060)&lt;3,"",AVERAGE(S3058:S3060))</f>
        <v>#NAME?</v>
      </c>
      <c r="W3058" s="41" t="e">
        <f t="shared" ca="1" si="192"/>
        <v>#NAME?</v>
      </c>
      <c r="X3058" s="41" t="e">
        <f t="shared" ca="1" si="193"/>
        <v>#NAME?</v>
      </c>
      <c r="Y3058" s="44" t="e">
        <f t="shared" ca="1" si="194"/>
        <v>#NAME?</v>
      </c>
    </row>
    <row r="3059" spans="1:25" ht="60" hidden="1" x14ac:dyDescent="0.25">
      <c r="A3059" s="3" t="s">
        <v>5171</v>
      </c>
      <c r="B3059" s="4">
        <v>45480</v>
      </c>
      <c r="C3059" s="3"/>
      <c r="D3059" s="5" t="s">
        <v>410</v>
      </c>
      <c r="E3059" s="3" t="s">
        <v>48</v>
      </c>
      <c r="F3059" s="3">
        <v>3</v>
      </c>
      <c r="G3059" s="3">
        <v>3</v>
      </c>
      <c r="H3059" s="4">
        <v>43782</v>
      </c>
      <c r="I3059" s="3" t="s">
        <v>203</v>
      </c>
      <c r="J3059" s="3" t="s">
        <v>239</v>
      </c>
      <c r="K3059" s="3" t="s">
        <v>28</v>
      </c>
      <c r="L3059" s="5"/>
      <c r="M3059" s="5"/>
      <c r="N3059" s="3" t="e">
        <f>IF(L3059="Availability", 0, IF(AND(#REF!="Y", OR(F3059&gt;2,#REF!&gt; 0)), 1, 0))</f>
        <v>#REF!</v>
      </c>
      <c r="O3059" s="5"/>
      <c r="P3059" s="5"/>
      <c r="Q3059" s="5"/>
      <c r="R3059" s="10"/>
      <c r="S3059" s="3">
        <f>_xlfn.XLOOKUP(E3059,DelayData!C:C,DelayData!E:E,"Not Found")</f>
        <v>0</v>
      </c>
      <c r="T3059" s="3">
        <f>tbl_master[[#This Row],[Delay Mins]]</f>
        <v>0</v>
      </c>
      <c r="U3059" s="41">
        <f t="shared" si="191"/>
        <v>4</v>
      </c>
      <c r="V3059" s="41" t="e" cm="1">
        <f t="array" aca="1" ref="V3059" ca="1">IF(V5COUNT(S3059:S3061)&lt;3,"",AVERAGE(S3059:S3061))</f>
        <v>#NAME?</v>
      </c>
      <c r="W3059" s="41" t="e">
        <f t="shared" ca="1" si="192"/>
        <v>#NAME?</v>
      </c>
      <c r="X3059" s="41" t="e">
        <f t="shared" ca="1" si="193"/>
        <v>#NAME?</v>
      </c>
      <c r="Y3059" s="44" t="e">
        <f t="shared" ca="1" si="194"/>
        <v>#NAME?</v>
      </c>
    </row>
    <row r="3060" spans="1:25" ht="60" hidden="1" x14ac:dyDescent="0.25">
      <c r="A3060" s="3" t="s">
        <v>5172</v>
      </c>
      <c r="B3060" s="4">
        <v>45480</v>
      </c>
      <c r="C3060" s="3"/>
      <c r="D3060" s="5" t="s">
        <v>4653</v>
      </c>
      <c r="E3060" s="3" t="s">
        <v>5040</v>
      </c>
      <c r="F3060" s="3">
        <v>3</v>
      </c>
      <c r="G3060" s="3">
        <v>3</v>
      </c>
      <c r="H3060" s="4">
        <v>43784</v>
      </c>
      <c r="I3060" s="3" t="s">
        <v>26</v>
      </c>
      <c r="J3060" s="3" t="s">
        <v>242</v>
      </c>
      <c r="K3060" s="3" t="s">
        <v>28</v>
      </c>
      <c r="L3060" s="5"/>
      <c r="M3060" s="5"/>
      <c r="N3060" s="3" t="e">
        <f>IF(L3060="Availability", 0, IF(AND(#REF!="Y", OR(F3060&gt;2,#REF!&gt; 0)), 1, 0))</f>
        <v>#REF!</v>
      </c>
      <c r="O3060" s="5"/>
      <c r="P3060" s="5"/>
      <c r="Q3060" s="5"/>
      <c r="R3060" s="10"/>
      <c r="S3060" s="3">
        <f>_xlfn.XLOOKUP(E3060,DelayData!C:C,DelayData!E:E,"Not Found")</f>
        <v>0</v>
      </c>
      <c r="T3060" s="3">
        <f>tbl_master[[#This Row],[Delay Mins]]</f>
        <v>0</v>
      </c>
      <c r="U3060" s="41">
        <f t="shared" si="191"/>
        <v>0</v>
      </c>
      <c r="V3060" s="41" t="e" cm="1">
        <f t="array" aca="1" ref="V3060" ca="1">IF(V5COUNT(S3060:S3062)&lt;3,"",AVERAGE(S3060:S3062))</f>
        <v>#NAME?</v>
      </c>
      <c r="W3060" s="41" t="e">
        <f t="shared" ca="1" si="192"/>
        <v>#NAME?</v>
      </c>
      <c r="X3060" s="41" t="e">
        <f t="shared" ca="1" si="193"/>
        <v>#NAME?</v>
      </c>
      <c r="Y3060" s="44" t="e">
        <f t="shared" ca="1" si="194"/>
        <v>#NAME?</v>
      </c>
    </row>
    <row r="3061" spans="1:25" ht="75" hidden="1" x14ac:dyDescent="0.25">
      <c r="A3061" s="3" t="s">
        <v>5173</v>
      </c>
      <c r="B3061" s="4">
        <v>45480</v>
      </c>
      <c r="C3061" s="3"/>
      <c r="D3061" s="5" t="s">
        <v>5174</v>
      </c>
      <c r="E3061" s="3" t="s">
        <v>356</v>
      </c>
      <c r="F3061" s="3">
        <v>54</v>
      </c>
      <c r="G3061" s="3">
        <v>54</v>
      </c>
      <c r="H3061" s="4">
        <v>43700</v>
      </c>
      <c r="I3061" s="3" t="s">
        <v>54</v>
      </c>
      <c r="J3061" s="3" t="s">
        <v>55</v>
      </c>
      <c r="K3061" s="3" t="s">
        <v>28</v>
      </c>
      <c r="L3061" s="5"/>
      <c r="M3061" s="5"/>
      <c r="N3061" s="3" t="e">
        <f>IF(L3061="Availability", 0, IF(AND(#REF!="Y", OR(F3061&gt;2,#REF!&gt; 0)), 1, 0))</f>
        <v>#REF!</v>
      </c>
      <c r="O3061" s="5"/>
      <c r="P3061" s="5"/>
      <c r="Q3061" s="5"/>
      <c r="R3061" s="10"/>
      <c r="S3061" s="3">
        <f>_xlfn.XLOOKUP(E3061,DelayData!C:C,DelayData!E:E,"Not Found")</f>
        <v>17</v>
      </c>
      <c r="T3061" s="3">
        <f>tbl_master[[#This Row],[Delay Mins]]</f>
        <v>17</v>
      </c>
      <c r="U3061" s="41">
        <f t="shared" si="191"/>
        <v>0</v>
      </c>
      <c r="V3061" s="41" t="e" cm="1">
        <f t="array" aca="1" ref="V3061" ca="1">IF(V5COUNT(S3061:S3063)&lt;3,"",AVERAGE(S3061:S3063))</f>
        <v>#NAME?</v>
      </c>
      <c r="W3061" s="41" t="e">
        <f t="shared" ca="1" si="192"/>
        <v>#NAME?</v>
      </c>
      <c r="X3061" s="41" t="e">
        <f t="shared" ca="1" si="193"/>
        <v>#NAME?</v>
      </c>
      <c r="Y3061" s="44" t="e">
        <f t="shared" ca="1" si="194"/>
        <v>#NAME?</v>
      </c>
    </row>
    <row r="3062" spans="1:25" ht="75" hidden="1" x14ac:dyDescent="0.25">
      <c r="A3062" s="3" t="s">
        <v>5175</v>
      </c>
      <c r="B3062" s="4">
        <v>45479</v>
      </c>
      <c r="C3062" s="3"/>
      <c r="D3062" s="5" t="s">
        <v>2126</v>
      </c>
      <c r="E3062" s="3" t="s">
        <v>264</v>
      </c>
      <c r="F3062" s="3">
        <v>16</v>
      </c>
      <c r="G3062" s="3">
        <v>161</v>
      </c>
      <c r="H3062" s="3"/>
      <c r="I3062" s="3" t="s">
        <v>33</v>
      </c>
      <c r="J3062" s="3" t="s">
        <v>288</v>
      </c>
      <c r="K3062" s="3" t="s">
        <v>28</v>
      </c>
      <c r="L3062" s="5"/>
      <c r="M3062" s="5"/>
      <c r="N3062" s="3" t="e">
        <f>IF(L3062="Availability", 0, IF(AND(#REF!="Y", OR(F3062&gt;2,#REF!&gt; 0)), 1, 0))</f>
        <v>#REF!</v>
      </c>
      <c r="O3062" s="5"/>
      <c r="P3062" s="5"/>
      <c r="Q3062" s="5"/>
      <c r="R3062" s="10"/>
      <c r="S3062" s="3">
        <f>_xlfn.XLOOKUP(E3062,DelayData!C:C,DelayData!E:E,"Not Found")</f>
        <v>24</v>
      </c>
      <c r="T3062" s="3">
        <f>tbl_master[[#This Row],[Delay Mins]]</f>
        <v>24</v>
      </c>
      <c r="U3062" s="41">
        <f t="shared" si="191"/>
        <v>17</v>
      </c>
      <c r="V3062" s="41" t="e" cm="1">
        <f t="array" aca="1" ref="V3062" ca="1">IF(V5COUNT(S3062:S3064)&lt;3,"",AVERAGE(S3062:S3064))</f>
        <v>#NAME?</v>
      </c>
      <c r="W3062" s="41" t="e">
        <f t="shared" ca="1" si="192"/>
        <v>#NAME?</v>
      </c>
      <c r="X3062" s="41" t="e">
        <f t="shared" ca="1" si="193"/>
        <v>#NAME?</v>
      </c>
      <c r="Y3062" s="44" t="e">
        <f t="shared" ca="1" si="194"/>
        <v>#NAME?</v>
      </c>
    </row>
    <row r="3063" spans="1:25" ht="45" hidden="1" x14ac:dyDescent="0.25">
      <c r="A3063" s="3" t="s">
        <v>5176</v>
      </c>
      <c r="B3063" s="4">
        <v>45479</v>
      </c>
      <c r="C3063" s="3"/>
      <c r="D3063" s="5" t="s">
        <v>4308</v>
      </c>
      <c r="E3063" s="3" t="s">
        <v>5177</v>
      </c>
      <c r="F3063" s="3">
        <v>0</v>
      </c>
      <c r="G3063" s="3">
        <v>3</v>
      </c>
      <c r="H3063" s="4">
        <v>43791</v>
      </c>
      <c r="I3063" s="3" t="s">
        <v>54</v>
      </c>
      <c r="J3063" s="3"/>
      <c r="K3063" s="3" t="s">
        <v>34</v>
      </c>
      <c r="L3063" s="5"/>
      <c r="M3063" s="5"/>
      <c r="N3063" s="3" t="e">
        <f>IF(L3063="Availability", 0, IF(AND(#REF!="Y", OR(F3063&gt;2,#REF!&gt; 0)), 1, 0))</f>
        <v>#REF!</v>
      </c>
      <c r="O3063" s="5"/>
      <c r="P3063" s="5"/>
      <c r="Q3063" s="5"/>
      <c r="R3063" s="10"/>
      <c r="S3063" s="3" t="str">
        <f>_xlfn.XLOOKUP(E3063,DelayData!C:C,DelayData!E:E,"Not Found")</f>
        <v>Not Found</v>
      </c>
      <c r="T3063" s="3" t="str">
        <f>tbl_master[[#This Row],[Delay Mins]]</f>
        <v>Not Found</v>
      </c>
      <c r="U3063" s="41">
        <f t="shared" si="191"/>
        <v>24</v>
      </c>
      <c r="V3063" s="41" t="e" cm="1">
        <f t="array" aca="1" ref="V3063" ca="1">IF(V5COUNT(S3063:S3065)&lt;3,"",AVERAGE(S3063:S3065))</f>
        <v>#NAME?</v>
      </c>
      <c r="W3063" s="41" t="e">
        <f t="shared" ca="1" si="192"/>
        <v>#VALUE!</v>
      </c>
      <c r="X3063" s="41" t="e">
        <f t="shared" ca="1" si="193"/>
        <v>#VALUE!</v>
      </c>
      <c r="Y3063" s="44" t="e">
        <f t="shared" ca="1" si="194"/>
        <v>#VALUE!</v>
      </c>
    </row>
    <row r="3064" spans="1:25" ht="60" hidden="1" x14ac:dyDescent="0.25">
      <c r="A3064" s="3" t="s">
        <v>5178</v>
      </c>
      <c r="B3064" s="4">
        <v>45478</v>
      </c>
      <c r="C3064" s="3"/>
      <c r="D3064" s="5" t="s">
        <v>4090</v>
      </c>
      <c r="E3064" s="3" t="s">
        <v>150</v>
      </c>
      <c r="F3064" s="3">
        <v>2</v>
      </c>
      <c r="G3064" s="3">
        <v>5</v>
      </c>
      <c r="H3064" s="4">
        <v>43920</v>
      </c>
      <c r="I3064" s="3" t="s">
        <v>26</v>
      </c>
      <c r="J3064" s="3" t="s">
        <v>242</v>
      </c>
      <c r="K3064" s="3" t="s">
        <v>28</v>
      </c>
      <c r="L3064" s="5"/>
      <c r="M3064" s="5"/>
      <c r="N3064" s="3" t="e">
        <f>IF(L3064="Availability", 0, IF(AND(#REF!="Y", OR(F3064&gt;2,#REF!&gt; 0)), 1, 0))</f>
        <v>#REF!</v>
      </c>
      <c r="O3064" s="5"/>
      <c r="P3064" s="5"/>
      <c r="Q3064" s="5"/>
      <c r="R3064" s="10"/>
      <c r="S3064" s="3">
        <f>_xlfn.XLOOKUP(E3064,DelayData!C:C,DelayData!E:E,"Not Found")</f>
        <v>0</v>
      </c>
      <c r="T3064" s="3">
        <f>tbl_master[[#This Row],[Delay Mins]]</f>
        <v>0</v>
      </c>
      <c r="U3064" s="41" t="str">
        <f t="shared" si="191"/>
        <v>Not Found</v>
      </c>
      <c r="V3064" s="41" t="e" cm="1">
        <f t="array" aca="1" ref="V3064" ca="1">IF(V5COUNT(S3064:S3066)&lt;3,"",AVERAGE(S3064:S3066))</f>
        <v>#NAME?</v>
      </c>
      <c r="W3064" s="41" t="e">
        <f t="shared" ca="1" si="192"/>
        <v>#VALUE!</v>
      </c>
      <c r="X3064" s="41" t="e">
        <f t="shared" ca="1" si="193"/>
        <v>#VALUE!</v>
      </c>
      <c r="Y3064" s="44" t="e">
        <f t="shared" ca="1" si="194"/>
        <v>#VALUE!</v>
      </c>
    </row>
    <row r="3065" spans="1:25" ht="60" hidden="1" x14ac:dyDescent="0.25">
      <c r="A3065" s="3" t="s">
        <v>5179</v>
      </c>
      <c r="B3065" s="4">
        <v>45478</v>
      </c>
      <c r="C3065" s="3"/>
      <c r="D3065" s="5" t="s">
        <v>1106</v>
      </c>
      <c r="E3065" s="3" t="s">
        <v>146</v>
      </c>
      <c r="F3065" s="3">
        <v>0</v>
      </c>
      <c r="G3065" s="3">
        <v>29</v>
      </c>
      <c r="H3065" s="3"/>
      <c r="I3065" s="3" t="s">
        <v>49</v>
      </c>
      <c r="J3065" s="3" t="s">
        <v>1018</v>
      </c>
      <c r="K3065" s="3" t="s">
        <v>28</v>
      </c>
      <c r="L3065" s="5"/>
      <c r="M3065" s="5"/>
      <c r="N3065" s="3" t="e">
        <f>IF(L3065="Availability", 0, IF(AND(#REF!="Y", OR(F3065&gt;2,#REF!&gt; 0)), 1, 0))</f>
        <v>#REF!</v>
      </c>
      <c r="O3065" s="5"/>
      <c r="P3065" s="5"/>
      <c r="Q3065" s="5"/>
      <c r="R3065" s="10"/>
      <c r="S3065" s="3">
        <f>_xlfn.XLOOKUP(E3065,DelayData!C:C,DelayData!E:E,"Not Found")</f>
        <v>6</v>
      </c>
      <c r="T3065" s="3">
        <f>tbl_master[[#This Row],[Delay Mins]]</f>
        <v>6</v>
      </c>
      <c r="U3065" s="41">
        <f t="shared" si="191"/>
        <v>0</v>
      </c>
      <c r="V3065" s="41" t="e" cm="1">
        <f t="array" aca="1" ref="V3065" ca="1">IF(V5COUNT(S3065:S3067)&lt;3,"",AVERAGE(S3065:S3067))</f>
        <v>#NAME?</v>
      </c>
      <c r="W3065" s="41" t="e">
        <f t="shared" ca="1" si="192"/>
        <v>#NAME?</v>
      </c>
      <c r="X3065" s="41" t="e">
        <f t="shared" ca="1" si="193"/>
        <v>#NAME?</v>
      </c>
      <c r="Y3065" s="44" t="e">
        <f t="shared" ca="1" si="194"/>
        <v>#NAME?</v>
      </c>
    </row>
    <row r="3066" spans="1:25" ht="60" hidden="1" x14ac:dyDescent="0.25">
      <c r="A3066" s="3" t="s">
        <v>5180</v>
      </c>
      <c r="B3066" s="4">
        <v>45477</v>
      </c>
      <c r="C3066" s="3"/>
      <c r="D3066" s="5" t="s">
        <v>2848</v>
      </c>
      <c r="E3066" s="3" t="s">
        <v>5181</v>
      </c>
      <c r="F3066" s="3">
        <v>0</v>
      </c>
      <c r="G3066" s="3">
        <v>4</v>
      </c>
      <c r="H3066" s="4">
        <v>43549</v>
      </c>
      <c r="I3066" s="3" t="s">
        <v>583</v>
      </c>
      <c r="J3066" s="3"/>
      <c r="K3066" s="3" t="s">
        <v>34</v>
      </c>
      <c r="L3066" s="5"/>
      <c r="M3066" s="5"/>
      <c r="N3066" s="3" t="e">
        <f>IF(L3066="Availability", 0, IF(AND(#REF!="Y", OR(F3066&gt;2,#REF!&gt; 0)), 1, 0))</f>
        <v>#REF!</v>
      </c>
      <c r="O3066" s="5"/>
      <c r="P3066" s="5"/>
      <c r="Q3066" s="5"/>
      <c r="R3066" s="10"/>
      <c r="S3066" s="3">
        <f>_xlfn.XLOOKUP(E3066,DelayData!C:C,DelayData!E:E,"Not Found")</f>
        <v>0</v>
      </c>
      <c r="T3066" s="3">
        <f>tbl_master[[#This Row],[Delay Mins]]</f>
        <v>0</v>
      </c>
      <c r="U3066" s="41">
        <f t="shared" si="191"/>
        <v>6</v>
      </c>
      <c r="V3066" s="41" t="e" cm="1">
        <f t="array" aca="1" ref="V3066" ca="1">IF(V5COUNT(S3066:S3068)&lt;3,"",AVERAGE(S3066:S3068))</f>
        <v>#NAME?</v>
      </c>
      <c r="W3066" s="41" t="e">
        <f t="shared" ca="1" si="192"/>
        <v>#NAME?</v>
      </c>
      <c r="X3066" s="41" t="e">
        <f t="shared" ca="1" si="193"/>
        <v>#NAME?</v>
      </c>
      <c r="Y3066" s="44" t="e">
        <f t="shared" ca="1" si="194"/>
        <v>#NAME?</v>
      </c>
    </row>
    <row r="3067" spans="1:25" ht="30" hidden="1" x14ac:dyDescent="0.25">
      <c r="A3067" s="3" t="s">
        <v>5182</v>
      </c>
      <c r="B3067" s="4">
        <v>45477</v>
      </c>
      <c r="C3067" s="3"/>
      <c r="D3067" s="5"/>
      <c r="E3067" s="3" t="s">
        <v>118</v>
      </c>
      <c r="F3067" s="3">
        <v>3</v>
      </c>
      <c r="G3067" s="3">
        <v>6</v>
      </c>
      <c r="H3067" s="3"/>
      <c r="I3067" s="3" t="s">
        <v>119</v>
      </c>
      <c r="J3067" s="3" t="s">
        <v>361</v>
      </c>
      <c r="K3067" s="3" t="s">
        <v>28</v>
      </c>
      <c r="L3067" s="5"/>
      <c r="M3067" s="5"/>
      <c r="N3067" s="3" t="e">
        <f>IF(L3067="Availability", 0, IF(AND(#REF!="Y", OR(F3067&gt;2,#REF!&gt; 0)), 1, 0))</f>
        <v>#REF!</v>
      </c>
      <c r="O3067" s="5"/>
      <c r="P3067" s="5"/>
      <c r="Q3067" s="5"/>
      <c r="R3067" s="10"/>
      <c r="S3067" s="3">
        <f>_xlfn.XLOOKUP(E3067,DelayData!C:C,DelayData!E:E,"Not Found")</f>
        <v>0</v>
      </c>
      <c r="T3067" s="3">
        <f>tbl_master[[#This Row],[Delay Mins]]</f>
        <v>0</v>
      </c>
      <c r="U3067" s="41">
        <f t="shared" si="191"/>
        <v>0</v>
      </c>
      <c r="V3067" s="41" t="e" cm="1">
        <f t="array" aca="1" ref="V3067" ca="1">IF(V5COUNT(S3067:S3069)&lt;3,"",AVERAGE(S3067:S3069))</f>
        <v>#NAME?</v>
      </c>
      <c r="W3067" s="41" t="e">
        <f t="shared" ca="1" si="192"/>
        <v>#NAME?</v>
      </c>
      <c r="X3067" s="41" t="e">
        <f t="shared" ca="1" si="193"/>
        <v>#NAME?</v>
      </c>
      <c r="Y3067" s="44" t="e">
        <f t="shared" ca="1" si="194"/>
        <v>#NAME?</v>
      </c>
    </row>
    <row r="3068" spans="1:25" ht="75" hidden="1" x14ac:dyDescent="0.25">
      <c r="A3068" s="3" t="s">
        <v>5183</v>
      </c>
      <c r="B3068" s="4">
        <v>45477</v>
      </c>
      <c r="C3068" s="3"/>
      <c r="D3068" s="5" t="s">
        <v>5184</v>
      </c>
      <c r="E3068" s="3" t="s">
        <v>58</v>
      </c>
      <c r="F3068" s="3">
        <v>19</v>
      </c>
      <c r="G3068" s="3">
        <v>19</v>
      </c>
      <c r="H3068" s="4">
        <v>44064</v>
      </c>
      <c r="I3068" s="3" t="s">
        <v>39</v>
      </c>
      <c r="J3068" s="3" t="s">
        <v>242</v>
      </c>
      <c r="K3068" s="3" t="s">
        <v>28</v>
      </c>
      <c r="L3068" s="5"/>
      <c r="M3068" s="5"/>
      <c r="N3068" s="3" t="e">
        <f>IF(L3068="Availability", 0, IF(AND(#REF!="Y", OR(F3068&gt;2,#REF!&gt; 0)), 1, 0))</f>
        <v>#REF!</v>
      </c>
      <c r="O3068" s="5"/>
      <c r="P3068" s="5"/>
      <c r="Q3068" s="5"/>
      <c r="R3068" s="10"/>
      <c r="S3068" s="3">
        <f>_xlfn.XLOOKUP(E3068,DelayData!C:C,DelayData!E:E,"Not Found")</f>
        <v>2</v>
      </c>
      <c r="T3068" s="3">
        <f>tbl_master[[#This Row],[Delay Mins]]</f>
        <v>2</v>
      </c>
      <c r="U3068" s="41">
        <f t="shared" si="191"/>
        <v>0</v>
      </c>
      <c r="V3068" s="41" t="e" cm="1">
        <f t="array" aca="1" ref="V3068" ca="1">IF(V5COUNT(S3068:S3070)&lt;3,"",AVERAGE(S3068:S3070))</f>
        <v>#NAME?</v>
      </c>
      <c r="W3068" s="41" t="e">
        <f t="shared" ca="1" si="192"/>
        <v>#NAME?</v>
      </c>
      <c r="X3068" s="41" t="e">
        <f t="shared" ca="1" si="193"/>
        <v>#NAME?</v>
      </c>
      <c r="Y3068" s="44" t="e">
        <f t="shared" ca="1" si="194"/>
        <v>#NAME?</v>
      </c>
    </row>
    <row r="3069" spans="1:25" ht="60" hidden="1" x14ac:dyDescent="0.25">
      <c r="A3069" s="3" t="s">
        <v>5185</v>
      </c>
      <c r="B3069" s="4">
        <v>45477</v>
      </c>
      <c r="C3069" s="3"/>
      <c r="D3069" s="5" t="s">
        <v>3352</v>
      </c>
      <c r="E3069" s="3" t="s">
        <v>70</v>
      </c>
      <c r="F3069" s="3">
        <v>29</v>
      </c>
      <c r="G3069" s="3">
        <v>29</v>
      </c>
      <c r="H3069" s="3"/>
      <c r="I3069" s="3" t="s">
        <v>71</v>
      </c>
      <c r="J3069" s="3" t="s">
        <v>55</v>
      </c>
      <c r="K3069" s="3" t="s">
        <v>28</v>
      </c>
      <c r="L3069" s="5"/>
      <c r="M3069" s="5"/>
      <c r="N3069" s="3" t="e">
        <f>IF(L3069="Availability", 0, IF(AND(#REF!="Y", OR(F3069&gt;2,#REF!&gt; 0)), 1, 0))</f>
        <v>#REF!</v>
      </c>
      <c r="O3069" s="5"/>
      <c r="P3069" s="5"/>
      <c r="Q3069" s="5"/>
      <c r="R3069" s="10"/>
      <c r="S3069" s="3">
        <f>_xlfn.XLOOKUP(E3069,DelayData!C:C,DelayData!E:E,"Not Found")</f>
        <v>27</v>
      </c>
      <c r="T3069" s="3">
        <f>tbl_master[[#This Row],[Delay Mins]]</f>
        <v>27</v>
      </c>
      <c r="U3069" s="41">
        <f t="shared" si="191"/>
        <v>2</v>
      </c>
      <c r="V3069" s="41" t="e" cm="1">
        <f t="array" aca="1" ref="V3069" ca="1">IF(V5COUNT(S3069:S3071)&lt;3,"",AVERAGE(S3069:S3071))</f>
        <v>#NAME?</v>
      </c>
      <c r="W3069" s="41" t="e">
        <f t="shared" ca="1" si="192"/>
        <v>#NAME?</v>
      </c>
      <c r="X3069" s="41" t="e">
        <f t="shared" ca="1" si="193"/>
        <v>#NAME?</v>
      </c>
      <c r="Y3069" s="44" t="e">
        <f t="shared" ca="1" si="194"/>
        <v>#NAME?</v>
      </c>
    </row>
    <row r="3070" spans="1:25" ht="60" hidden="1" x14ac:dyDescent="0.25">
      <c r="A3070" s="3" t="s">
        <v>5186</v>
      </c>
      <c r="B3070" s="4">
        <v>45476</v>
      </c>
      <c r="C3070" s="3"/>
      <c r="D3070" s="5" t="s">
        <v>4460</v>
      </c>
      <c r="E3070" s="3" t="s">
        <v>43</v>
      </c>
      <c r="F3070" s="3">
        <v>3</v>
      </c>
      <c r="G3070" s="3">
        <v>3</v>
      </c>
      <c r="H3070" s="4">
        <v>44064</v>
      </c>
      <c r="I3070" s="3" t="s">
        <v>1689</v>
      </c>
      <c r="J3070" s="3" t="s">
        <v>1398</v>
      </c>
      <c r="K3070" s="3" t="s">
        <v>28</v>
      </c>
      <c r="L3070" s="5"/>
      <c r="M3070" s="5"/>
      <c r="N3070" s="3" t="e">
        <f>IF(L3070="Availability", 0, IF(AND(#REF!="Y", OR(F3070&gt;2,#REF!&gt; 0)), 1, 0))</f>
        <v>#REF!</v>
      </c>
      <c r="O3070" s="5"/>
      <c r="P3070" s="5"/>
      <c r="Q3070" s="5"/>
      <c r="R3070" s="10"/>
      <c r="S3070" s="3">
        <f>_xlfn.XLOOKUP(E3070,DelayData!C:C,DelayData!E:E,"Not Found")</f>
        <v>0</v>
      </c>
      <c r="T3070" s="3">
        <f>tbl_master[[#This Row],[Delay Mins]]</f>
        <v>0</v>
      </c>
      <c r="U3070" s="41">
        <f t="shared" si="191"/>
        <v>27</v>
      </c>
      <c r="V3070" s="41" t="e" cm="1">
        <f t="array" aca="1" ref="V3070" ca="1">IF(V5COUNT(S3070:S3072)&lt;3,"",AVERAGE(S3070:S3072))</f>
        <v>#NAME?</v>
      </c>
      <c r="W3070" s="41" t="e">
        <f t="shared" ca="1" si="192"/>
        <v>#NAME?</v>
      </c>
      <c r="X3070" s="41" t="e">
        <f t="shared" ca="1" si="193"/>
        <v>#NAME?</v>
      </c>
      <c r="Y3070" s="44" t="e">
        <f t="shared" ca="1" si="194"/>
        <v>#NAME?</v>
      </c>
    </row>
    <row r="3071" spans="1:25" ht="45" hidden="1" x14ac:dyDescent="0.25">
      <c r="A3071" s="3" t="s">
        <v>5187</v>
      </c>
      <c r="B3071" s="4">
        <v>45476</v>
      </c>
      <c r="C3071" s="3"/>
      <c r="D3071" s="5" t="s">
        <v>3812</v>
      </c>
      <c r="E3071" s="3" t="s">
        <v>116</v>
      </c>
      <c r="F3071" s="3">
        <v>47</v>
      </c>
      <c r="G3071" s="3">
        <v>173</v>
      </c>
      <c r="H3071" s="4">
        <v>43908</v>
      </c>
      <c r="I3071" s="3" t="s">
        <v>39</v>
      </c>
      <c r="J3071" s="3" t="s">
        <v>541</v>
      </c>
      <c r="K3071" s="3" t="s">
        <v>28</v>
      </c>
      <c r="L3071" s="5"/>
      <c r="M3071" s="5"/>
      <c r="N3071" s="3" t="e">
        <f>IF(L3071="Availability", 0, IF(AND(#REF!="Y", OR(F3071&gt;2,#REF!&gt; 0)), 1, 0))</f>
        <v>#REF!</v>
      </c>
      <c r="O3071" s="5"/>
      <c r="P3071" s="5"/>
      <c r="Q3071" s="5"/>
      <c r="R3071" s="10"/>
      <c r="S3071" s="3">
        <f>_xlfn.XLOOKUP(E3071,DelayData!C:C,DelayData!E:E,"Not Found")</f>
        <v>6</v>
      </c>
      <c r="T3071" s="3">
        <f>tbl_master[[#This Row],[Delay Mins]]</f>
        <v>6</v>
      </c>
      <c r="U3071" s="41">
        <f t="shared" si="191"/>
        <v>0</v>
      </c>
      <c r="V3071" s="41" t="e" cm="1">
        <f t="array" aca="1" ref="V3071" ca="1">IF(V5COUNT(S3071:S3073)&lt;3,"",AVERAGE(S3071:S3073))</f>
        <v>#NAME?</v>
      </c>
      <c r="W3071" s="41" t="e">
        <f t="shared" ca="1" si="192"/>
        <v>#NAME?</v>
      </c>
      <c r="X3071" s="41" t="e">
        <f t="shared" ca="1" si="193"/>
        <v>#NAME?</v>
      </c>
      <c r="Y3071" s="44" t="e">
        <f t="shared" ca="1" si="194"/>
        <v>#NAME?</v>
      </c>
    </row>
    <row r="3072" spans="1:25" ht="45" hidden="1" x14ac:dyDescent="0.25">
      <c r="A3072" s="3" t="s">
        <v>5188</v>
      </c>
      <c r="B3072" s="4">
        <v>45476</v>
      </c>
      <c r="C3072" s="3"/>
      <c r="D3072" s="5" t="s">
        <v>4308</v>
      </c>
      <c r="E3072" s="3" t="s">
        <v>116</v>
      </c>
      <c r="F3072" s="3">
        <v>59</v>
      </c>
      <c r="G3072" s="3">
        <v>593</v>
      </c>
      <c r="H3072" s="4">
        <v>43998</v>
      </c>
      <c r="I3072" s="3" t="s">
        <v>39</v>
      </c>
      <c r="J3072" s="3" t="s">
        <v>541</v>
      </c>
      <c r="K3072" s="3" t="s">
        <v>28</v>
      </c>
      <c r="L3072" s="5"/>
      <c r="M3072" s="5"/>
      <c r="N3072" s="3" t="e">
        <f>IF(L3072="Availability", 0, IF(AND(#REF!="Y", OR(F3072&gt;2,#REF!&gt; 0)), 1, 0))</f>
        <v>#REF!</v>
      </c>
      <c r="O3072" s="5"/>
      <c r="P3072" s="5"/>
      <c r="Q3072" s="5"/>
      <c r="R3072" s="10"/>
      <c r="S3072" s="3">
        <f>_xlfn.XLOOKUP(E3072,DelayData!C:C,DelayData!E:E,"Not Found")</f>
        <v>6</v>
      </c>
      <c r="T3072" s="3">
        <f>tbl_master[[#This Row],[Delay Mins]]</f>
        <v>6</v>
      </c>
      <c r="U3072" s="41">
        <f t="shared" si="191"/>
        <v>6</v>
      </c>
      <c r="V3072" s="41" t="e" cm="1">
        <f t="array" aca="1" ref="V3072" ca="1">IF(V5COUNT(S3072:S3074)&lt;3,"",AVERAGE(S3072:S3074))</f>
        <v>#NAME?</v>
      </c>
      <c r="W3072" s="41" t="e">
        <f t="shared" ca="1" si="192"/>
        <v>#NAME?</v>
      </c>
      <c r="X3072" s="41" t="e">
        <f t="shared" ca="1" si="193"/>
        <v>#NAME?</v>
      </c>
      <c r="Y3072" s="44" t="e">
        <f t="shared" ca="1" si="194"/>
        <v>#NAME?</v>
      </c>
    </row>
    <row r="3073" spans="1:25" ht="60" hidden="1" x14ac:dyDescent="0.25">
      <c r="A3073" s="3" t="s">
        <v>5189</v>
      </c>
      <c r="B3073" s="4">
        <v>45476</v>
      </c>
      <c r="C3073" s="3"/>
      <c r="D3073" s="5" t="s">
        <v>231</v>
      </c>
      <c r="E3073" s="3" t="s">
        <v>241</v>
      </c>
      <c r="F3073" s="3">
        <v>1</v>
      </c>
      <c r="G3073" s="3">
        <v>1</v>
      </c>
      <c r="H3073" s="4">
        <v>43532</v>
      </c>
      <c r="I3073" s="3" t="s">
        <v>5166</v>
      </c>
      <c r="J3073" s="3"/>
      <c r="K3073" s="3" t="s">
        <v>34</v>
      </c>
      <c r="L3073" s="5" t="s">
        <v>875</v>
      </c>
      <c r="M3073" s="5"/>
      <c r="N3073" s="3" t="e">
        <f>IF(L3073="Availability", 0, IF(AND(#REF!="Y", OR(F3073&gt;2,#REF!&gt; 0)), 1, 0))</f>
        <v>#REF!</v>
      </c>
      <c r="O3073" s="5"/>
      <c r="P3073" s="5"/>
      <c r="Q3073" s="5"/>
      <c r="R3073" s="10"/>
      <c r="S3073" s="3">
        <f>_xlfn.XLOOKUP(E3073,DelayData!C:C,DelayData!E:E,"Not Found")</f>
        <v>0</v>
      </c>
      <c r="T3073" s="3">
        <f>tbl_master[[#This Row],[Delay Mins]]</f>
        <v>0</v>
      </c>
      <c r="U3073" s="41">
        <f t="shared" si="191"/>
        <v>6</v>
      </c>
      <c r="V3073" s="41" t="e" cm="1">
        <f t="array" aca="1" ref="V3073" ca="1">IF(V5COUNT(S3073:S3075)&lt;3,"",AVERAGE(S3073:S3075))</f>
        <v>#NAME?</v>
      </c>
      <c r="W3073" s="41" t="e">
        <f t="shared" ca="1" si="192"/>
        <v>#NAME?</v>
      </c>
      <c r="X3073" s="41" t="e">
        <f t="shared" ca="1" si="193"/>
        <v>#NAME?</v>
      </c>
      <c r="Y3073" s="44" t="e">
        <f t="shared" ca="1" si="194"/>
        <v>#NAME?</v>
      </c>
    </row>
    <row r="3074" spans="1:25" ht="75" hidden="1" x14ac:dyDescent="0.25">
      <c r="A3074" s="3" t="s">
        <v>5190</v>
      </c>
      <c r="B3074" s="4">
        <v>45476</v>
      </c>
      <c r="C3074" s="3"/>
      <c r="D3074" s="5" t="s">
        <v>1487</v>
      </c>
      <c r="E3074" s="3" t="s">
        <v>70</v>
      </c>
      <c r="F3074" s="3">
        <v>3</v>
      </c>
      <c r="G3074" s="3">
        <v>8</v>
      </c>
      <c r="H3074" s="4">
        <v>43819</v>
      </c>
      <c r="I3074" s="3" t="s">
        <v>253</v>
      </c>
      <c r="J3074" s="3" t="s">
        <v>254</v>
      </c>
      <c r="K3074" s="3" t="s">
        <v>28</v>
      </c>
      <c r="L3074" s="5"/>
      <c r="M3074" s="5"/>
      <c r="N3074" s="3" t="e">
        <f>IF(L3074="Availability", 0, IF(AND(#REF!="Y", OR(F3074&gt;2,#REF!&gt; 0)), 1, 0))</f>
        <v>#REF!</v>
      </c>
      <c r="O3074" s="5"/>
      <c r="P3074" s="5"/>
      <c r="Q3074" s="5"/>
      <c r="R3074" s="10"/>
      <c r="S3074" s="3">
        <f>_xlfn.XLOOKUP(E3074,DelayData!C:C,DelayData!E:E,"Not Found")</f>
        <v>27</v>
      </c>
      <c r="T3074" s="3">
        <f>tbl_master[[#This Row],[Delay Mins]]</f>
        <v>27</v>
      </c>
      <c r="U3074" s="41">
        <f t="shared" ref="U3074:U3137" si="195">S3073</f>
        <v>0</v>
      </c>
      <c r="V3074" s="41" t="e" cm="1">
        <f t="array" aca="1" ref="V3074" ca="1">IF(V5COUNT(S3074:S3076)&lt;3,"",AVERAGE(S3074:S3076))</f>
        <v>#NAME?</v>
      </c>
      <c r="W3074" s="41" t="e">
        <f t="shared" ref="W3074:W3137" ca="1" si="196">0.5*T3074 + 0.3*U3074 + 0.2*V3074</f>
        <v>#NAME?</v>
      </c>
      <c r="X3074" s="41" t="e">
        <f t="shared" ref="X3074:X3137" ca="1" si="197">S3074 - W3074</f>
        <v>#NAME?</v>
      </c>
      <c r="Y3074" s="44" t="e">
        <f t="shared" ref="Y3074:Y3137" ca="1" si="198">ABS(S3074 - W3074)</f>
        <v>#NAME?</v>
      </c>
    </row>
    <row r="3075" spans="1:25" ht="45" hidden="1" x14ac:dyDescent="0.25">
      <c r="A3075" s="3" t="s">
        <v>5191</v>
      </c>
      <c r="B3075" s="4">
        <v>45476</v>
      </c>
      <c r="C3075" s="3"/>
      <c r="D3075" s="5" t="s">
        <v>3897</v>
      </c>
      <c r="E3075" s="3" t="s">
        <v>4404</v>
      </c>
      <c r="F3075" s="3">
        <v>4</v>
      </c>
      <c r="G3075" s="3">
        <v>4</v>
      </c>
      <c r="H3075" s="4">
        <v>43728</v>
      </c>
      <c r="I3075" s="3" t="s">
        <v>26</v>
      </c>
      <c r="J3075" s="3" t="s">
        <v>44</v>
      </c>
      <c r="K3075" s="3" t="s">
        <v>28</v>
      </c>
      <c r="L3075" s="5"/>
      <c r="M3075" s="5"/>
      <c r="N3075" s="3" t="e">
        <f>IF(L3075="Availability", 0, IF(AND(#REF!="Y", OR(F3075&gt;2,#REF!&gt; 0)), 1, 0))</f>
        <v>#REF!</v>
      </c>
      <c r="O3075" s="5"/>
      <c r="P3075" s="5"/>
      <c r="Q3075" s="5"/>
      <c r="R3075" s="10"/>
      <c r="S3075" s="3">
        <f>_xlfn.XLOOKUP(E3075,DelayData!C:C,DelayData!E:E,"Not Found")</f>
        <v>0</v>
      </c>
      <c r="T3075" s="3">
        <f>tbl_master[[#This Row],[Delay Mins]]</f>
        <v>0</v>
      </c>
      <c r="U3075" s="41">
        <f t="shared" si="195"/>
        <v>27</v>
      </c>
      <c r="V3075" s="41" t="e" cm="1">
        <f t="array" aca="1" ref="V3075" ca="1">IF(V5COUNT(S3075:S3077)&lt;3,"",AVERAGE(S3075:S3077))</f>
        <v>#NAME?</v>
      </c>
      <c r="W3075" s="41" t="e">
        <f t="shared" ca="1" si="196"/>
        <v>#NAME?</v>
      </c>
      <c r="X3075" s="41" t="e">
        <f t="shared" ca="1" si="197"/>
        <v>#NAME?</v>
      </c>
      <c r="Y3075" s="44" t="e">
        <f t="shared" ca="1" si="198"/>
        <v>#NAME?</v>
      </c>
    </row>
    <row r="3076" spans="1:25" ht="60" hidden="1" x14ac:dyDescent="0.25">
      <c r="A3076" s="3" t="s">
        <v>5192</v>
      </c>
      <c r="B3076" s="4">
        <v>45476</v>
      </c>
      <c r="C3076" s="3"/>
      <c r="D3076" s="5" t="s">
        <v>5193</v>
      </c>
      <c r="E3076" s="3" t="s">
        <v>99</v>
      </c>
      <c r="F3076" s="3">
        <v>7</v>
      </c>
      <c r="G3076" s="3">
        <v>7</v>
      </c>
      <c r="H3076" s="4">
        <v>43542</v>
      </c>
      <c r="I3076" s="3" t="s">
        <v>5062</v>
      </c>
      <c r="J3076" s="3" t="s">
        <v>1398</v>
      </c>
      <c r="K3076" s="3" t="s">
        <v>28</v>
      </c>
      <c r="L3076" s="5"/>
      <c r="M3076" s="5"/>
      <c r="N3076" s="3" t="e">
        <f>IF(L3076="Availability", 0, IF(AND(#REF!="Y", OR(F3076&gt;2,#REF!&gt; 0)), 1, 0))</f>
        <v>#REF!</v>
      </c>
      <c r="O3076" s="5"/>
      <c r="P3076" s="5"/>
      <c r="Q3076" s="5"/>
      <c r="R3076" s="10"/>
      <c r="S3076" s="3">
        <f>_xlfn.XLOOKUP(E3076,DelayData!C:C,DelayData!E:E,"Not Found")</f>
        <v>12</v>
      </c>
      <c r="T3076" s="3">
        <f>tbl_master[[#This Row],[Delay Mins]]</f>
        <v>12</v>
      </c>
      <c r="U3076" s="41">
        <f t="shared" si="195"/>
        <v>0</v>
      </c>
      <c r="V3076" s="41" t="e" cm="1">
        <f t="array" aca="1" ref="V3076" ca="1">IF(V5COUNT(S3076:S3078)&lt;3,"",AVERAGE(S3076:S3078))</f>
        <v>#NAME?</v>
      </c>
      <c r="W3076" s="41" t="e">
        <f t="shared" ca="1" si="196"/>
        <v>#NAME?</v>
      </c>
      <c r="X3076" s="41" t="e">
        <f t="shared" ca="1" si="197"/>
        <v>#NAME?</v>
      </c>
      <c r="Y3076" s="44" t="e">
        <f t="shared" ca="1" si="198"/>
        <v>#NAME?</v>
      </c>
    </row>
    <row r="3077" spans="1:25" ht="30" hidden="1" x14ac:dyDescent="0.25">
      <c r="A3077" s="3" t="s">
        <v>5194</v>
      </c>
      <c r="B3077" s="4">
        <v>45475</v>
      </c>
      <c r="C3077" s="3"/>
      <c r="D3077" s="5"/>
      <c r="E3077" s="3" t="s">
        <v>87</v>
      </c>
      <c r="F3077" s="3">
        <v>0</v>
      </c>
      <c r="G3077" s="3">
        <v>68</v>
      </c>
      <c r="H3077" s="3"/>
      <c r="I3077" s="3" t="s">
        <v>33</v>
      </c>
      <c r="J3077" s="3" t="s">
        <v>361</v>
      </c>
      <c r="K3077" s="3" t="s">
        <v>28</v>
      </c>
      <c r="L3077" s="5"/>
      <c r="M3077" s="5"/>
      <c r="N3077" s="3" t="e">
        <f>IF(L3077="Availability", 0, IF(AND(#REF!="Y", OR(F3077&gt;2,#REF!&gt; 0)), 1, 0))</f>
        <v>#REF!</v>
      </c>
      <c r="O3077" s="5"/>
      <c r="P3077" s="5"/>
      <c r="Q3077" s="5"/>
      <c r="R3077" s="10"/>
      <c r="S3077" s="3">
        <f>_xlfn.XLOOKUP(E3077,DelayData!C:C,DelayData!E:E,"Not Found")</f>
        <v>0</v>
      </c>
      <c r="T3077" s="3">
        <f>tbl_master[[#This Row],[Delay Mins]]</f>
        <v>0</v>
      </c>
      <c r="U3077" s="41">
        <f t="shared" si="195"/>
        <v>12</v>
      </c>
      <c r="V3077" s="41" t="e" cm="1">
        <f t="array" aca="1" ref="V3077" ca="1">IF(V5COUNT(S3077:S3079)&lt;3,"",AVERAGE(S3077:S3079))</f>
        <v>#NAME?</v>
      </c>
      <c r="W3077" s="41" t="e">
        <f t="shared" ca="1" si="196"/>
        <v>#NAME?</v>
      </c>
      <c r="X3077" s="41" t="e">
        <f t="shared" ca="1" si="197"/>
        <v>#NAME?</v>
      </c>
      <c r="Y3077" s="44" t="e">
        <f t="shared" ca="1" si="198"/>
        <v>#NAME?</v>
      </c>
    </row>
    <row r="3078" spans="1:25" ht="75" hidden="1" x14ac:dyDescent="0.25">
      <c r="A3078" s="3" t="s">
        <v>5195</v>
      </c>
      <c r="B3078" s="4">
        <v>45475</v>
      </c>
      <c r="C3078" s="3"/>
      <c r="D3078" s="5" t="s">
        <v>3954</v>
      </c>
      <c r="E3078" s="3" t="s">
        <v>177</v>
      </c>
      <c r="F3078" s="3">
        <v>19</v>
      </c>
      <c r="G3078" s="3">
        <v>19</v>
      </c>
      <c r="H3078" s="4">
        <v>43700</v>
      </c>
      <c r="I3078" s="3" t="s">
        <v>178</v>
      </c>
      <c r="J3078" s="3" t="s">
        <v>55</v>
      </c>
      <c r="K3078" s="3" t="s">
        <v>28</v>
      </c>
      <c r="L3078" s="5"/>
      <c r="M3078" s="5"/>
      <c r="N3078" s="3" t="e">
        <f>IF(L3078="Availability", 0, IF(AND(#REF!="Y", OR(F3078&gt;2,#REF!&gt; 0)), 1, 0))</f>
        <v>#REF!</v>
      </c>
      <c r="O3078" s="5"/>
      <c r="P3078" s="5"/>
      <c r="Q3078" s="5"/>
      <c r="R3078" s="10"/>
      <c r="S3078" s="3">
        <f>_xlfn.XLOOKUP(E3078,DelayData!C:C,DelayData!E:E,"Not Found")</f>
        <v>8</v>
      </c>
      <c r="T3078" s="3">
        <f>tbl_master[[#This Row],[Delay Mins]]</f>
        <v>8</v>
      </c>
      <c r="U3078" s="41">
        <f t="shared" si="195"/>
        <v>0</v>
      </c>
      <c r="V3078" s="41" t="e" cm="1">
        <f t="array" aca="1" ref="V3078" ca="1">IF(V5COUNT(S3078:S3080)&lt;3,"",AVERAGE(S3078:S3080))</f>
        <v>#NAME?</v>
      </c>
      <c r="W3078" s="41" t="e">
        <f t="shared" ca="1" si="196"/>
        <v>#NAME?</v>
      </c>
      <c r="X3078" s="41" t="e">
        <f t="shared" ca="1" si="197"/>
        <v>#NAME?</v>
      </c>
      <c r="Y3078" s="44" t="e">
        <f t="shared" ca="1" si="198"/>
        <v>#NAME?</v>
      </c>
    </row>
    <row r="3079" spans="1:25" ht="60" hidden="1" x14ac:dyDescent="0.25">
      <c r="A3079" s="3" t="s">
        <v>5196</v>
      </c>
      <c r="B3079" s="4">
        <v>45475</v>
      </c>
      <c r="C3079" s="3"/>
      <c r="D3079" s="5" t="s">
        <v>4814</v>
      </c>
      <c r="E3079" s="3" t="s">
        <v>216</v>
      </c>
      <c r="F3079" s="3">
        <v>21</v>
      </c>
      <c r="G3079" s="3">
        <v>32</v>
      </c>
      <c r="H3079" s="4">
        <v>43714</v>
      </c>
      <c r="I3079" s="3" t="s">
        <v>26</v>
      </c>
      <c r="J3079" s="3" t="s">
        <v>242</v>
      </c>
      <c r="K3079" s="3" t="s">
        <v>28</v>
      </c>
      <c r="L3079" s="5"/>
      <c r="M3079" s="5"/>
      <c r="N3079" s="3" t="e">
        <f>IF(L3079="Availability", 0, IF(AND(#REF!="Y", OR(F3079&gt;2,#REF!&gt; 0)), 1, 0))</f>
        <v>#REF!</v>
      </c>
      <c r="O3079" s="5"/>
      <c r="P3079" s="5"/>
      <c r="Q3079" s="5"/>
      <c r="R3079" s="10"/>
      <c r="S3079" s="3">
        <f>_xlfn.XLOOKUP(E3079,DelayData!C:C,DelayData!E:E,"Not Found")</f>
        <v>3</v>
      </c>
      <c r="T3079" s="3">
        <f>tbl_master[[#This Row],[Delay Mins]]</f>
        <v>3</v>
      </c>
      <c r="U3079" s="41">
        <f t="shared" si="195"/>
        <v>8</v>
      </c>
      <c r="V3079" s="41" t="e" cm="1">
        <f t="array" aca="1" ref="V3079" ca="1">IF(V5COUNT(S3079:S3081)&lt;3,"",AVERAGE(S3079:S3081))</f>
        <v>#NAME?</v>
      </c>
      <c r="W3079" s="41" t="e">
        <f t="shared" ca="1" si="196"/>
        <v>#NAME?</v>
      </c>
      <c r="X3079" s="41" t="e">
        <f t="shared" ca="1" si="197"/>
        <v>#NAME?</v>
      </c>
      <c r="Y3079" s="44" t="e">
        <f t="shared" ca="1" si="198"/>
        <v>#NAME?</v>
      </c>
    </row>
    <row r="3080" spans="1:25" ht="90" hidden="1" x14ac:dyDescent="0.25">
      <c r="A3080" s="3" t="s">
        <v>5197</v>
      </c>
      <c r="B3080" s="4">
        <v>45474</v>
      </c>
      <c r="C3080" s="3"/>
      <c r="D3080" s="5" t="s">
        <v>5198</v>
      </c>
      <c r="E3080" s="3" t="s">
        <v>895</v>
      </c>
      <c r="F3080" s="3">
        <v>0</v>
      </c>
      <c r="G3080" s="3">
        <v>0</v>
      </c>
      <c r="H3080" s="4">
        <v>43735</v>
      </c>
      <c r="I3080" s="3" t="s">
        <v>26</v>
      </c>
      <c r="J3080" s="3"/>
      <c r="K3080" s="3" t="s">
        <v>34</v>
      </c>
      <c r="L3080" s="5"/>
      <c r="M3080" s="5"/>
      <c r="N3080" s="3" t="e">
        <f>IF(L3080="Availability", 0, IF(AND(#REF!="Y", OR(F3080&gt;2,#REF!&gt; 0)), 1, 0))</f>
        <v>#REF!</v>
      </c>
      <c r="O3080" s="5"/>
      <c r="P3080" s="5"/>
      <c r="Q3080" s="5"/>
      <c r="R3080" s="10"/>
      <c r="S3080" s="3">
        <f>_xlfn.XLOOKUP(E3080,DelayData!C:C,DelayData!E:E,"Not Found")</f>
        <v>0</v>
      </c>
      <c r="T3080" s="3">
        <f>tbl_master[[#This Row],[Delay Mins]]</f>
        <v>0</v>
      </c>
      <c r="U3080" s="41">
        <f t="shared" si="195"/>
        <v>3</v>
      </c>
      <c r="V3080" s="41" t="e" cm="1">
        <f t="array" aca="1" ref="V3080" ca="1">IF(V5COUNT(S3080:S3082)&lt;3,"",AVERAGE(S3080:S3082))</f>
        <v>#NAME?</v>
      </c>
      <c r="W3080" s="41" t="e">
        <f t="shared" ca="1" si="196"/>
        <v>#NAME?</v>
      </c>
      <c r="X3080" s="41" t="e">
        <f t="shared" ca="1" si="197"/>
        <v>#NAME?</v>
      </c>
      <c r="Y3080" s="44" t="e">
        <f t="shared" ca="1" si="198"/>
        <v>#NAME?</v>
      </c>
    </row>
    <row r="3081" spans="1:25" ht="75" hidden="1" x14ac:dyDescent="0.25">
      <c r="A3081" s="3" t="s">
        <v>5199</v>
      </c>
      <c r="B3081" s="4">
        <v>45474</v>
      </c>
      <c r="C3081" s="3"/>
      <c r="D3081" s="5" t="s">
        <v>4666</v>
      </c>
      <c r="E3081" s="3" t="s">
        <v>305</v>
      </c>
      <c r="F3081" s="3">
        <v>0</v>
      </c>
      <c r="G3081" s="3">
        <v>0</v>
      </c>
      <c r="H3081" s="4">
        <v>43915</v>
      </c>
      <c r="I3081" s="3" t="s">
        <v>39</v>
      </c>
      <c r="J3081" s="3"/>
      <c r="K3081" s="3" t="s">
        <v>34</v>
      </c>
      <c r="L3081" s="5"/>
      <c r="M3081" s="5"/>
      <c r="N3081" s="3" t="e">
        <f>IF(L3081="Availability", 0, IF(AND(#REF!="Y", OR(F3081&gt;2,#REF!&gt; 0)), 1, 0))</f>
        <v>#REF!</v>
      </c>
      <c r="O3081" s="5"/>
      <c r="P3081" s="5"/>
      <c r="Q3081" s="5"/>
      <c r="R3081" s="10"/>
      <c r="S3081" s="3">
        <f>_xlfn.XLOOKUP(E3081,DelayData!C:C,DelayData!E:E,"Not Found")</f>
        <v>39</v>
      </c>
      <c r="T3081" s="3">
        <f>tbl_master[[#This Row],[Delay Mins]]</f>
        <v>39</v>
      </c>
      <c r="U3081" s="41">
        <f t="shared" si="195"/>
        <v>0</v>
      </c>
      <c r="V3081" s="41" t="e" cm="1">
        <f t="array" aca="1" ref="V3081" ca="1">IF(V5COUNT(S3081:S3083)&lt;3,"",AVERAGE(S3081:S3083))</f>
        <v>#NAME?</v>
      </c>
      <c r="W3081" s="41" t="e">
        <f t="shared" ca="1" si="196"/>
        <v>#NAME?</v>
      </c>
      <c r="X3081" s="41" t="e">
        <f t="shared" ca="1" si="197"/>
        <v>#NAME?</v>
      </c>
      <c r="Y3081" s="44" t="e">
        <f t="shared" ca="1" si="198"/>
        <v>#NAME?</v>
      </c>
    </row>
    <row r="3082" spans="1:25" ht="75" hidden="1" x14ac:dyDescent="0.25">
      <c r="A3082" s="3" t="s">
        <v>5200</v>
      </c>
      <c r="B3082" s="4">
        <v>45474</v>
      </c>
      <c r="C3082" s="3"/>
      <c r="D3082" s="5" t="s">
        <v>5201</v>
      </c>
      <c r="E3082" s="3" t="s">
        <v>95</v>
      </c>
      <c r="F3082" s="3">
        <v>0</v>
      </c>
      <c r="G3082" s="3">
        <v>37</v>
      </c>
      <c r="H3082" s="4">
        <v>43735</v>
      </c>
      <c r="I3082" s="3" t="s">
        <v>26</v>
      </c>
      <c r="J3082" s="3" t="s">
        <v>361</v>
      </c>
      <c r="K3082" s="3" t="s">
        <v>28</v>
      </c>
      <c r="L3082" s="5"/>
      <c r="M3082" s="5"/>
      <c r="N3082" s="3" t="e">
        <f>IF(L3082="Availability", 0, IF(AND(#REF!="Y", OR(F3082&gt;2,#REF!&gt; 0)), 1, 0))</f>
        <v>#REF!</v>
      </c>
      <c r="O3082" s="5"/>
      <c r="P3082" s="5"/>
      <c r="Q3082" s="5"/>
      <c r="R3082" s="10"/>
      <c r="S3082" s="3">
        <f>_xlfn.XLOOKUP(E3082,DelayData!C:C,DelayData!E:E,"Not Found")</f>
        <v>0</v>
      </c>
      <c r="T3082" s="3">
        <f>tbl_master[[#This Row],[Delay Mins]]</f>
        <v>0</v>
      </c>
      <c r="U3082" s="41">
        <f t="shared" si="195"/>
        <v>39</v>
      </c>
      <c r="V3082" s="41" t="e" cm="1">
        <f t="array" aca="1" ref="V3082" ca="1">IF(V5COUNT(S3082:S3084)&lt;3,"",AVERAGE(S3082:S3084))</f>
        <v>#NAME?</v>
      </c>
      <c r="W3082" s="41" t="e">
        <f t="shared" ca="1" si="196"/>
        <v>#NAME?</v>
      </c>
      <c r="X3082" s="41" t="e">
        <f t="shared" ca="1" si="197"/>
        <v>#NAME?</v>
      </c>
      <c r="Y3082" s="44" t="e">
        <f t="shared" ca="1" si="198"/>
        <v>#NAME?</v>
      </c>
    </row>
    <row r="3083" spans="1:25" ht="60" hidden="1" x14ac:dyDescent="0.25">
      <c r="A3083" s="3" t="s">
        <v>5202</v>
      </c>
      <c r="B3083" s="4">
        <v>45474</v>
      </c>
      <c r="C3083" s="3"/>
      <c r="D3083" s="5" t="s">
        <v>2051</v>
      </c>
      <c r="E3083" s="3" t="s">
        <v>624</v>
      </c>
      <c r="F3083" s="3">
        <v>0</v>
      </c>
      <c r="G3083" s="3">
        <v>59</v>
      </c>
      <c r="H3083" s="4">
        <v>43915</v>
      </c>
      <c r="I3083" s="3" t="s">
        <v>39</v>
      </c>
      <c r="J3083" s="3" t="s">
        <v>170</v>
      </c>
      <c r="K3083" s="3" t="s">
        <v>28</v>
      </c>
      <c r="L3083" s="5"/>
      <c r="M3083" s="5"/>
      <c r="N3083" s="3" t="e">
        <f>IF(L3083="Availability", 0, IF(AND(#REF!="Y", OR(F3083&gt;2,#REF!&gt; 0)), 1, 0))</f>
        <v>#REF!</v>
      </c>
      <c r="O3083" s="5"/>
      <c r="P3083" s="5"/>
      <c r="Q3083" s="5"/>
      <c r="R3083" s="10"/>
      <c r="S3083" s="3">
        <f>_xlfn.XLOOKUP(E3083,DelayData!C:C,DelayData!E:E,"Not Found")</f>
        <v>31</v>
      </c>
      <c r="T3083" s="3">
        <f>tbl_master[[#This Row],[Delay Mins]]</f>
        <v>31</v>
      </c>
      <c r="U3083" s="41">
        <f t="shared" si="195"/>
        <v>0</v>
      </c>
      <c r="V3083" s="41" t="e" cm="1">
        <f t="array" aca="1" ref="V3083" ca="1">IF(V5COUNT(S3083:S3085)&lt;3,"",AVERAGE(S3083:S3085))</f>
        <v>#NAME?</v>
      </c>
      <c r="W3083" s="41" t="e">
        <f t="shared" ca="1" si="196"/>
        <v>#NAME?</v>
      </c>
      <c r="X3083" s="41" t="e">
        <f t="shared" ca="1" si="197"/>
        <v>#NAME?</v>
      </c>
      <c r="Y3083" s="44" t="e">
        <f t="shared" ca="1" si="198"/>
        <v>#NAME?</v>
      </c>
    </row>
    <row r="3084" spans="1:25" ht="60" hidden="1" x14ac:dyDescent="0.25">
      <c r="A3084" s="3" t="s">
        <v>5203</v>
      </c>
      <c r="B3084" s="4">
        <v>45474</v>
      </c>
      <c r="C3084" s="3"/>
      <c r="D3084" s="5" t="s">
        <v>1120</v>
      </c>
      <c r="E3084" s="3" t="s">
        <v>350</v>
      </c>
      <c r="F3084" s="3">
        <v>25</v>
      </c>
      <c r="G3084" s="3">
        <v>25</v>
      </c>
      <c r="H3084" s="4">
        <v>43812</v>
      </c>
      <c r="I3084" s="3" t="s">
        <v>54</v>
      </c>
      <c r="J3084" s="3" t="s">
        <v>55</v>
      </c>
      <c r="K3084" s="3" t="s">
        <v>28</v>
      </c>
      <c r="L3084" s="5"/>
      <c r="M3084" s="5"/>
      <c r="N3084" s="3" t="e">
        <f>IF(L3084="Availability", 0, IF(AND(#REF!="Y", OR(F3084&gt;2,#REF!&gt; 0)), 1, 0))</f>
        <v>#REF!</v>
      </c>
      <c r="O3084" s="5"/>
      <c r="P3084" s="5"/>
      <c r="Q3084" s="5"/>
      <c r="R3084" s="10"/>
      <c r="S3084" s="3">
        <f>_xlfn.XLOOKUP(E3084,DelayData!C:C,DelayData!E:E,"Not Found")</f>
        <v>7</v>
      </c>
      <c r="T3084" s="3">
        <f>tbl_master[[#This Row],[Delay Mins]]</f>
        <v>7</v>
      </c>
      <c r="U3084" s="41">
        <f t="shared" si="195"/>
        <v>31</v>
      </c>
      <c r="V3084" s="41" t="e" cm="1">
        <f t="array" aca="1" ref="V3084" ca="1">IF(V5COUNT(S3084:S3086)&lt;3,"",AVERAGE(S3084:S3086))</f>
        <v>#NAME?</v>
      </c>
      <c r="W3084" s="41" t="e">
        <f t="shared" ca="1" si="196"/>
        <v>#NAME?</v>
      </c>
      <c r="X3084" s="41" t="e">
        <f t="shared" ca="1" si="197"/>
        <v>#NAME?</v>
      </c>
      <c r="Y3084" s="44" t="e">
        <f t="shared" ca="1" si="198"/>
        <v>#NAME?</v>
      </c>
    </row>
    <row r="3085" spans="1:25" ht="75" hidden="1" x14ac:dyDescent="0.25">
      <c r="A3085" s="3" t="s">
        <v>5204</v>
      </c>
      <c r="B3085" s="4">
        <v>45473</v>
      </c>
      <c r="C3085" s="3"/>
      <c r="D3085" s="5" t="s">
        <v>5205</v>
      </c>
      <c r="E3085" s="3" t="s">
        <v>356</v>
      </c>
      <c r="F3085" s="3">
        <v>9</v>
      </c>
      <c r="G3085" s="3">
        <v>33</v>
      </c>
      <c r="H3085" s="4">
        <v>43686</v>
      </c>
      <c r="I3085" s="3" t="s">
        <v>54</v>
      </c>
      <c r="J3085" s="3" t="s">
        <v>55</v>
      </c>
      <c r="K3085" s="3" t="s">
        <v>28</v>
      </c>
      <c r="L3085" s="5"/>
      <c r="M3085" s="5"/>
      <c r="N3085" s="3" t="e">
        <f>IF(L3085="Availability", 0, IF(AND(#REF!="Y", OR(F3085&gt;2,#REF!&gt; 0)), 1, 0))</f>
        <v>#REF!</v>
      </c>
      <c r="O3085" s="5"/>
      <c r="P3085" s="5"/>
      <c r="Q3085" s="5"/>
      <c r="R3085" s="10"/>
      <c r="S3085" s="3">
        <f>_xlfn.XLOOKUP(E3085,DelayData!C:C,DelayData!E:E,"Not Found")</f>
        <v>17</v>
      </c>
      <c r="T3085" s="3">
        <f>tbl_master[[#This Row],[Delay Mins]]</f>
        <v>17</v>
      </c>
      <c r="U3085" s="41">
        <f t="shared" si="195"/>
        <v>7</v>
      </c>
      <c r="V3085" s="41" t="e" cm="1">
        <f t="array" aca="1" ref="V3085" ca="1">IF(V5COUNT(S3085:S3087)&lt;3,"",AVERAGE(S3085:S3087))</f>
        <v>#NAME?</v>
      </c>
      <c r="W3085" s="41" t="e">
        <f t="shared" ca="1" si="196"/>
        <v>#NAME?</v>
      </c>
      <c r="X3085" s="41" t="e">
        <f t="shared" ca="1" si="197"/>
        <v>#NAME?</v>
      </c>
      <c r="Y3085" s="44" t="e">
        <f t="shared" ca="1" si="198"/>
        <v>#NAME?</v>
      </c>
    </row>
    <row r="3086" spans="1:25" ht="75" hidden="1" x14ac:dyDescent="0.25">
      <c r="A3086" s="3" t="s">
        <v>5206</v>
      </c>
      <c r="B3086" s="4">
        <v>45473</v>
      </c>
      <c r="C3086" s="3"/>
      <c r="D3086" s="5" t="s">
        <v>5207</v>
      </c>
      <c r="E3086" s="3" t="s">
        <v>177</v>
      </c>
      <c r="F3086" s="3">
        <v>43</v>
      </c>
      <c r="G3086" s="3">
        <v>111</v>
      </c>
      <c r="H3086" s="4">
        <v>44077</v>
      </c>
      <c r="I3086" s="3" t="s">
        <v>39</v>
      </c>
      <c r="J3086" s="3" t="s">
        <v>242</v>
      </c>
      <c r="K3086" s="3" t="s">
        <v>28</v>
      </c>
      <c r="L3086" s="5"/>
      <c r="M3086" s="5"/>
      <c r="N3086" s="3" t="e">
        <f>IF(L3086="Availability", 0, IF(AND(#REF!="Y", OR(F3086&gt;2,#REF!&gt; 0)), 1, 0))</f>
        <v>#REF!</v>
      </c>
      <c r="O3086" s="5"/>
      <c r="P3086" s="5"/>
      <c r="Q3086" s="5"/>
      <c r="R3086" s="10"/>
      <c r="S3086" s="3">
        <f>_xlfn.XLOOKUP(E3086,DelayData!C:C,DelayData!E:E,"Not Found")</f>
        <v>8</v>
      </c>
      <c r="T3086" s="3">
        <f>tbl_master[[#This Row],[Delay Mins]]</f>
        <v>8</v>
      </c>
      <c r="U3086" s="41">
        <f t="shared" si="195"/>
        <v>17</v>
      </c>
      <c r="V3086" s="41" t="e" cm="1">
        <f t="array" aca="1" ref="V3086" ca="1">IF(V5COUNT(S3086:S3088)&lt;3,"",AVERAGE(S3086:S3088))</f>
        <v>#NAME?</v>
      </c>
      <c r="W3086" s="41" t="e">
        <f t="shared" ca="1" si="196"/>
        <v>#NAME?</v>
      </c>
      <c r="X3086" s="41" t="e">
        <f t="shared" ca="1" si="197"/>
        <v>#NAME?</v>
      </c>
      <c r="Y3086" s="44" t="e">
        <f t="shared" ca="1" si="198"/>
        <v>#NAME?</v>
      </c>
    </row>
    <row r="3087" spans="1:25" ht="75" hidden="1" x14ac:dyDescent="0.25">
      <c r="A3087" s="3" t="s">
        <v>5208</v>
      </c>
      <c r="B3087" s="4">
        <v>45472</v>
      </c>
      <c r="C3087" s="3"/>
      <c r="D3087" s="5" t="s">
        <v>3203</v>
      </c>
      <c r="E3087" s="3" t="s">
        <v>70</v>
      </c>
      <c r="F3087" s="3">
        <v>19</v>
      </c>
      <c r="G3087" s="3">
        <v>19</v>
      </c>
      <c r="H3087" s="4">
        <v>43700</v>
      </c>
      <c r="I3087" s="3" t="s">
        <v>71</v>
      </c>
      <c r="J3087" s="3" t="s">
        <v>55</v>
      </c>
      <c r="K3087" s="3" t="s">
        <v>28</v>
      </c>
      <c r="L3087" s="5"/>
      <c r="M3087" s="5"/>
      <c r="N3087" s="3" t="e">
        <f>IF(L3087="Availability", 0, IF(AND(#REF!="Y", OR(F3087&gt;2,#REF!&gt; 0)), 1, 0))</f>
        <v>#REF!</v>
      </c>
      <c r="O3087" s="5"/>
      <c r="P3087" s="5"/>
      <c r="Q3087" s="5"/>
      <c r="R3087" s="10"/>
      <c r="S3087" s="3">
        <f>_xlfn.XLOOKUP(E3087,DelayData!C:C,DelayData!E:E,"Not Found")</f>
        <v>27</v>
      </c>
      <c r="T3087" s="3">
        <f>tbl_master[[#This Row],[Delay Mins]]</f>
        <v>27</v>
      </c>
      <c r="U3087" s="41">
        <f t="shared" si="195"/>
        <v>8</v>
      </c>
      <c r="V3087" s="41" t="e" cm="1">
        <f t="array" aca="1" ref="V3087" ca="1">IF(V5COUNT(S3087:S3089)&lt;3,"",AVERAGE(S3087:S3089))</f>
        <v>#NAME?</v>
      </c>
      <c r="W3087" s="41" t="e">
        <f t="shared" ca="1" si="196"/>
        <v>#NAME?</v>
      </c>
      <c r="X3087" s="41" t="e">
        <f t="shared" ca="1" si="197"/>
        <v>#NAME?</v>
      </c>
      <c r="Y3087" s="44" t="e">
        <f t="shared" ca="1" si="198"/>
        <v>#NAME?</v>
      </c>
    </row>
    <row r="3088" spans="1:25" ht="60" hidden="1" x14ac:dyDescent="0.25">
      <c r="A3088" s="3" t="s">
        <v>5209</v>
      </c>
      <c r="B3088" s="4">
        <v>45471</v>
      </c>
      <c r="C3088" s="3"/>
      <c r="D3088" s="5" t="s">
        <v>4582</v>
      </c>
      <c r="E3088" s="3" t="s">
        <v>4583</v>
      </c>
      <c r="F3088" s="3">
        <v>0</v>
      </c>
      <c r="G3088" s="3">
        <v>0</v>
      </c>
      <c r="H3088" s="4">
        <v>43542</v>
      </c>
      <c r="I3088" s="3" t="s">
        <v>26</v>
      </c>
      <c r="J3088" s="3"/>
      <c r="K3088" s="3" t="s">
        <v>34</v>
      </c>
      <c r="L3088" s="5"/>
      <c r="M3088" s="5"/>
      <c r="N3088" s="3" t="e">
        <f>IF(L3088="Availability", 0, IF(AND(#REF!="Y", OR(F3088&gt;2,#REF!&gt; 0)), 1, 0))</f>
        <v>#REF!</v>
      </c>
      <c r="O3088" s="5"/>
      <c r="P3088" s="5"/>
      <c r="Q3088" s="5"/>
      <c r="R3088" s="10"/>
      <c r="S3088" s="3" t="str">
        <f>_xlfn.XLOOKUP(E3088,DelayData!C:C,DelayData!E:E,"Not Found")</f>
        <v>Not Found</v>
      </c>
      <c r="T3088" s="3" t="str">
        <f>tbl_master[[#This Row],[Delay Mins]]</f>
        <v>Not Found</v>
      </c>
      <c r="U3088" s="41">
        <f t="shared" si="195"/>
        <v>27</v>
      </c>
      <c r="V3088" s="41" t="e" cm="1">
        <f t="array" aca="1" ref="V3088" ca="1">IF(V5COUNT(S3088:S3090)&lt;3,"",AVERAGE(S3088:S3090))</f>
        <v>#NAME?</v>
      </c>
      <c r="W3088" s="41" t="e">
        <f t="shared" ca="1" si="196"/>
        <v>#VALUE!</v>
      </c>
      <c r="X3088" s="41" t="e">
        <f t="shared" ca="1" si="197"/>
        <v>#VALUE!</v>
      </c>
      <c r="Y3088" s="44" t="e">
        <f t="shared" ca="1" si="198"/>
        <v>#VALUE!</v>
      </c>
    </row>
    <row r="3089" spans="1:25" ht="45" hidden="1" x14ac:dyDescent="0.25">
      <c r="A3089" s="3" t="s">
        <v>5210</v>
      </c>
      <c r="B3089" s="4">
        <v>45471</v>
      </c>
      <c r="C3089" s="3"/>
      <c r="D3089" s="5" t="s">
        <v>3802</v>
      </c>
      <c r="E3089" s="3" t="s">
        <v>305</v>
      </c>
      <c r="F3089" s="3">
        <v>0</v>
      </c>
      <c r="G3089" s="3">
        <v>0</v>
      </c>
      <c r="H3089" s="4">
        <v>43542</v>
      </c>
      <c r="I3089" s="3" t="s">
        <v>26</v>
      </c>
      <c r="J3089" s="3"/>
      <c r="K3089" s="3" t="s">
        <v>34</v>
      </c>
      <c r="L3089" s="5"/>
      <c r="M3089" s="5"/>
      <c r="N3089" s="3" t="e">
        <f>IF(L3089="Availability", 0, IF(AND(#REF!="Y", OR(F3089&gt;2,#REF!&gt; 0)), 1, 0))</f>
        <v>#REF!</v>
      </c>
      <c r="O3089" s="5"/>
      <c r="P3089" s="5"/>
      <c r="Q3089" s="5"/>
      <c r="R3089" s="10"/>
      <c r="S3089" s="3">
        <f>_xlfn.XLOOKUP(E3089,DelayData!C:C,DelayData!E:E,"Not Found")</f>
        <v>39</v>
      </c>
      <c r="T3089" s="3">
        <f>tbl_master[[#This Row],[Delay Mins]]</f>
        <v>39</v>
      </c>
      <c r="U3089" s="41" t="str">
        <f t="shared" si="195"/>
        <v>Not Found</v>
      </c>
      <c r="V3089" s="41" t="e" cm="1">
        <f t="array" aca="1" ref="V3089" ca="1">IF(V5COUNT(S3089:S3091)&lt;3,"",AVERAGE(S3089:S3091))</f>
        <v>#NAME?</v>
      </c>
      <c r="W3089" s="41" t="e">
        <f t="shared" ca="1" si="196"/>
        <v>#VALUE!</v>
      </c>
      <c r="X3089" s="41" t="e">
        <f t="shared" ca="1" si="197"/>
        <v>#VALUE!</v>
      </c>
      <c r="Y3089" s="44" t="e">
        <f t="shared" ca="1" si="198"/>
        <v>#VALUE!</v>
      </c>
    </row>
    <row r="3090" spans="1:25" ht="60" hidden="1" x14ac:dyDescent="0.25">
      <c r="A3090" s="3" t="s">
        <v>5211</v>
      </c>
      <c r="B3090" s="4">
        <v>45471</v>
      </c>
      <c r="C3090" s="3"/>
      <c r="D3090" s="5" t="s">
        <v>3804</v>
      </c>
      <c r="E3090" s="3" t="s">
        <v>48</v>
      </c>
      <c r="F3090" s="3">
        <v>24</v>
      </c>
      <c r="G3090" s="3">
        <v>38</v>
      </c>
      <c r="H3090" s="4">
        <v>43542</v>
      </c>
      <c r="I3090" s="3" t="s">
        <v>26</v>
      </c>
      <c r="J3090" s="3" t="s">
        <v>242</v>
      </c>
      <c r="K3090" s="3" t="s">
        <v>28</v>
      </c>
      <c r="L3090" s="5"/>
      <c r="M3090" s="5"/>
      <c r="N3090" s="3" t="e">
        <f>IF(L3090="Availability", 0, IF(AND(#REF!="Y", OR(F3090&gt;2,#REF!&gt; 0)), 1, 0))</f>
        <v>#REF!</v>
      </c>
      <c r="O3090" s="5"/>
      <c r="P3090" s="5"/>
      <c r="Q3090" s="5"/>
      <c r="R3090" s="10"/>
      <c r="S3090" s="3">
        <f>_xlfn.XLOOKUP(E3090,DelayData!C:C,DelayData!E:E,"Not Found")</f>
        <v>0</v>
      </c>
      <c r="T3090" s="3">
        <f>tbl_master[[#This Row],[Delay Mins]]</f>
        <v>0</v>
      </c>
      <c r="U3090" s="41">
        <f t="shared" si="195"/>
        <v>39</v>
      </c>
      <c r="V3090" s="41" t="e" cm="1">
        <f t="array" aca="1" ref="V3090" ca="1">IF(V5COUNT(S3090:S3092)&lt;3,"",AVERAGE(S3090:S3092))</f>
        <v>#NAME?</v>
      </c>
      <c r="W3090" s="41" t="e">
        <f t="shared" ca="1" si="196"/>
        <v>#NAME?</v>
      </c>
      <c r="X3090" s="41" t="e">
        <f t="shared" ca="1" si="197"/>
        <v>#NAME?</v>
      </c>
      <c r="Y3090" s="44" t="e">
        <f t="shared" ca="1" si="198"/>
        <v>#NAME?</v>
      </c>
    </row>
    <row r="3091" spans="1:25" ht="60" hidden="1" x14ac:dyDescent="0.25">
      <c r="A3091" s="3" t="s">
        <v>5212</v>
      </c>
      <c r="B3091" s="4">
        <v>45471</v>
      </c>
      <c r="C3091" s="3"/>
      <c r="D3091" s="5" t="s">
        <v>3800</v>
      </c>
      <c r="E3091" s="3" t="s">
        <v>5141</v>
      </c>
      <c r="F3091" s="3">
        <v>12</v>
      </c>
      <c r="G3091" s="3">
        <v>59.5</v>
      </c>
      <c r="H3091" s="4">
        <v>43532</v>
      </c>
      <c r="I3091" s="3" t="s">
        <v>26</v>
      </c>
      <c r="J3091" s="3" t="s">
        <v>5213</v>
      </c>
      <c r="K3091" s="3" t="s">
        <v>28</v>
      </c>
      <c r="L3091" s="5"/>
      <c r="M3091" s="5"/>
      <c r="N3091" s="3" t="e">
        <f>IF(L3091="Availability", 0, IF(AND(#REF!="Y", OR(F3091&gt;2,#REF!&gt; 0)), 1, 0))</f>
        <v>#REF!</v>
      </c>
      <c r="O3091" s="5"/>
      <c r="P3091" s="5"/>
      <c r="Q3091" s="5"/>
      <c r="R3091" s="10"/>
      <c r="S3091" s="3">
        <f>_xlfn.XLOOKUP(E3091,DelayData!C:C,DelayData!E:E,"Not Found")</f>
        <v>0</v>
      </c>
      <c r="T3091" s="3">
        <f>tbl_master[[#This Row],[Delay Mins]]</f>
        <v>0</v>
      </c>
      <c r="U3091" s="41">
        <f t="shared" si="195"/>
        <v>0</v>
      </c>
      <c r="V3091" s="41" t="e" cm="1">
        <f t="array" aca="1" ref="V3091" ca="1">IF(V5COUNT(S3091:S3093)&lt;3,"",AVERAGE(S3091:S3093))</f>
        <v>#NAME?</v>
      </c>
      <c r="W3091" s="41" t="e">
        <f t="shared" ca="1" si="196"/>
        <v>#NAME?</v>
      </c>
      <c r="X3091" s="41" t="e">
        <f t="shared" ca="1" si="197"/>
        <v>#NAME?</v>
      </c>
      <c r="Y3091" s="44" t="e">
        <f t="shared" ca="1" si="198"/>
        <v>#NAME?</v>
      </c>
    </row>
    <row r="3092" spans="1:25" ht="60" hidden="1" x14ac:dyDescent="0.25">
      <c r="A3092" s="3" t="s">
        <v>5212</v>
      </c>
      <c r="B3092" s="4">
        <v>45471</v>
      </c>
      <c r="C3092" s="3"/>
      <c r="D3092" s="5" t="s">
        <v>3800</v>
      </c>
      <c r="E3092" s="3" t="s">
        <v>5141</v>
      </c>
      <c r="F3092" s="3">
        <v>12</v>
      </c>
      <c r="G3092" s="3">
        <v>59.5</v>
      </c>
      <c r="H3092" s="4">
        <v>43532</v>
      </c>
      <c r="I3092" s="3" t="s">
        <v>80</v>
      </c>
      <c r="J3092" s="3" t="s">
        <v>199</v>
      </c>
      <c r="K3092" s="3" t="s">
        <v>28</v>
      </c>
      <c r="L3092" s="5"/>
      <c r="M3092" s="5"/>
      <c r="N3092" s="3" t="e">
        <f>IF(L3092="Availability", 0, IF(AND(#REF!="Y", OR(F3092&gt;2,#REF!&gt; 0)), 1, 0))</f>
        <v>#REF!</v>
      </c>
      <c r="O3092" s="5"/>
      <c r="P3092" s="5"/>
      <c r="Q3092" s="5"/>
      <c r="R3092" s="10"/>
      <c r="S3092" s="3">
        <f>_xlfn.XLOOKUP(E3092,DelayData!C:C,DelayData!E:E,"Not Found")</f>
        <v>0</v>
      </c>
      <c r="T3092" s="3">
        <f>tbl_master[[#This Row],[Delay Mins]]</f>
        <v>0</v>
      </c>
      <c r="U3092" s="41">
        <f t="shared" si="195"/>
        <v>0</v>
      </c>
      <c r="V3092" s="41" t="e" cm="1">
        <f t="array" aca="1" ref="V3092" ca="1">IF(V5COUNT(S3092:S3094)&lt;3,"",AVERAGE(S3092:S3094))</f>
        <v>#NAME?</v>
      </c>
      <c r="W3092" s="41" t="e">
        <f t="shared" ca="1" si="196"/>
        <v>#NAME?</v>
      </c>
      <c r="X3092" s="41" t="e">
        <f t="shared" ca="1" si="197"/>
        <v>#NAME?</v>
      </c>
      <c r="Y3092" s="44" t="e">
        <f t="shared" ca="1" si="198"/>
        <v>#NAME?</v>
      </c>
    </row>
    <row r="3093" spans="1:25" ht="30" hidden="1" x14ac:dyDescent="0.25">
      <c r="A3093" s="3" t="s">
        <v>5214</v>
      </c>
      <c r="B3093" s="4">
        <v>45471</v>
      </c>
      <c r="C3093" s="3"/>
      <c r="D3093" s="5"/>
      <c r="E3093" s="3" t="s">
        <v>95</v>
      </c>
      <c r="F3093" s="3">
        <v>10</v>
      </c>
      <c r="G3093" s="3">
        <v>18</v>
      </c>
      <c r="H3093" s="3"/>
      <c r="I3093" s="3" t="s">
        <v>33</v>
      </c>
      <c r="J3093" s="3" t="s">
        <v>288</v>
      </c>
      <c r="K3093" s="3" t="s">
        <v>28</v>
      </c>
      <c r="L3093" s="5"/>
      <c r="M3093" s="5"/>
      <c r="N3093" s="3" t="e">
        <f>IF(L3093="Availability", 0, IF(AND(#REF!="Y", OR(F3093&gt;2,#REF!&gt; 0)), 1, 0))</f>
        <v>#REF!</v>
      </c>
      <c r="O3093" s="5"/>
      <c r="P3093" s="5"/>
      <c r="Q3093" s="5"/>
      <c r="R3093" s="10"/>
      <c r="S3093" s="3">
        <f>_xlfn.XLOOKUP(E3093,DelayData!C:C,DelayData!E:E,"Not Found")</f>
        <v>0</v>
      </c>
      <c r="T3093" s="3">
        <f>tbl_master[[#This Row],[Delay Mins]]</f>
        <v>0</v>
      </c>
      <c r="U3093" s="41">
        <f t="shared" si="195"/>
        <v>0</v>
      </c>
      <c r="V3093" s="41" t="e" cm="1">
        <f t="array" aca="1" ref="V3093" ca="1">IF(V5COUNT(S3093:S3095)&lt;3,"",AVERAGE(S3093:S3095))</f>
        <v>#NAME?</v>
      </c>
      <c r="W3093" s="41" t="e">
        <f t="shared" ca="1" si="196"/>
        <v>#NAME?</v>
      </c>
      <c r="X3093" s="41" t="e">
        <f t="shared" ca="1" si="197"/>
        <v>#NAME?</v>
      </c>
      <c r="Y3093" s="44" t="e">
        <f t="shared" ca="1" si="198"/>
        <v>#NAME?</v>
      </c>
    </row>
    <row r="3094" spans="1:25" ht="30" hidden="1" x14ac:dyDescent="0.25">
      <c r="A3094" s="3" t="s">
        <v>5215</v>
      </c>
      <c r="B3094" s="4">
        <v>45471</v>
      </c>
      <c r="C3094" s="3"/>
      <c r="D3094" s="5"/>
      <c r="E3094" s="3" t="s">
        <v>25</v>
      </c>
      <c r="F3094" s="3">
        <v>0</v>
      </c>
      <c r="G3094" s="3">
        <v>0</v>
      </c>
      <c r="H3094" s="3"/>
      <c r="I3094" s="3" t="s">
        <v>88</v>
      </c>
      <c r="J3094" s="3" t="s">
        <v>361</v>
      </c>
      <c r="K3094" s="3" t="s">
        <v>28</v>
      </c>
      <c r="L3094" s="5"/>
      <c r="M3094" s="5"/>
      <c r="N3094" s="3" t="e">
        <f>IF(L3094="Availability", 0, IF(AND(#REF!="Y", OR(F3094&gt;2,#REF!&gt; 0)), 1, 0))</f>
        <v>#REF!</v>
      </c>
      <c r="O3094" s="5"/>
      <c r="P3094" s="5"/>
      <c r="Q3094" s="5"/>
      <c r="R3094" s="10"/>
      <c r="S3094" s="3">
        <f>_xlfn.XLOOKUP(E3094,DelayData!C:C,DelayData!E:E,"Not Found")</f>
        <v>0</v>
      </c>
      <c r="T3094" s="3">
        <f>tbl_master[[#This Row],[Delay Mins]]</f>
        <v>0</v>
      </c>
      <c r="U3094" s="41">
        <f t="shared" si="195"/>
        <v>0</v>
      </c>
      <c r="V3094" s="41" t="e" cm="1">
        <f t="array" aca="1" ref="V3094" ca="1">IF(V5COUNT(S3094:S3096)&lt;3,"",AVERAGE(S3094:S3096))</f>
        <v>#NAME?</v>
      </c>
      <c r="W3094" s="41" t="e">
        <f t="shared" ca="1" si="196"/>
        <v>#NAME?</v>
      </c>
      <c r="X3094" s="41" t="e">
        <f t="shared" ca="1" si="197"/>
        <v>#NAME?</v>
      </c>
      <c r="Y3094" s="44" t="e">
        <f t="shared" ca="1" si="198"/>
        <v>#NAME?</v>
      </c>
    </row>
    <row r="3095" spans="1:25" ht="45" hidden="1" x14ac:dyDescent="0.25">
      <c r="A3095" s="3" t="s">
        <v>5216</v>
      </c>
      <c r="B3095" s="4">
        <v>45471</v>
      </c>
      <c r="C3095" s="3"/>
      <c r="D3095" s="5" t="s">
        <v>5217</v>
      </c>
      <c r="E3095" s="3" t="s">
        <v>87</v>
      </c>
      <c r="F3095" s="3">
        <v>5</v>
      </c>
      <c r="G3095" s="3">
        <v>17</v>
      </c>
      <c r="H3095" s="3"/>
      <c r="I3095" s="3" t="s">
        <v>71</v>
      </c>
      <c r="J3095" s="3" t="s">
        <v>55</v>
      </c>
      <c r="K3095" s="3" t="s">
        <v>28</v>
      </c>
      <c r="L3095" s="5"/>
      <c r="M3095" s="5"/>
      <c r="N3095" s="3" t="e">
        <f>IF(L3095="Availability", 0, IF(AND(#REF!="Y", OR(F3095&gt;2,#REF!&gt; 0)), 1, 0))</f>
        <v>#REF!</v>
      </c>
      <c r="O3095" s="5"/>
      <c r="P3095" s="5"/>
      <c r="Q3095" s="5"/>
      <c r="R3095" s="10"/>
      <c r="S3095" s="3">
        <f>_xlfn.XLOOKUP(E3095,DelayData!C:C,DelayData!E:E,"Not Found")</f>
        <v>0</v>
      </c>
      <c r="T3095" s="3">
        <f>tbl_master[[#This Row],[Delay Mins]]</f>
        <v>0</v>
      </c>
      <c r="U3095" s="41">
        <f t="shared" si="195"/>
        <v>0</v>
      </c>
      <c r="V3095" s="41" t="e" cm="1">
        <f t="array" aca="1" ref="V3095" ca="1">IF(V5COUNT(S3095:S3097)&lt;3,"",AVERAGE(S3095:S3097))</f>
        <v>#NAME?</v>
      </c>
      <c r="W3095" s="41" t="e">
        <f t="shared" ca="1" si="196"/>
        <v>#NAME?</v>
      </c>
      <c r="X3095" s="41" t="e">
        <f t="shared" ca="1" si="197"/>
        <v>#NAME?</v>
      </c>
      <c r="Y3095" s="44" t="e">
        <f t="shared" ca="1" si="198"/>
        <v>#NAME?</v>
      </c>
    </row>
    <row r="3096" spans="1:25" ht="75" hidden="1" x14ac:dyDescent="0.25">
      <c r="A3096" s="3" t="s">
        <v>5218</v>
      </c>
      <c r="B3096" s="4">
        <v>45470</v>
      </c>
      <c r="C3096" s="3"/>
      <c r="D3096" s="5" t="s">
        <v>4865</v>
      </c>
      <c r="E3096" s="3" t="s">
        <v>759</v>
      </c>
      <c r="F3096" s="3">
        <v>6</v>
      </c>
      <c r="G3096" s="3">
        <v>13</v>
      </c>
      <c r="H3096" s="4">
        <v>43536</v>
      </c>
      <c r="I3096" s="3" t="s">
        <v>26</v>
      </c>
      <c r="J3096" s="3" t="s">
        <v>242</v>
      </c>
      <c r="K3096" s="3" t="s">
        <v>28</v>
      </c>
      <c r="L3096" s="5"/>
      <c r="M3096" s="5"/>
      <c r="N3096" s="3" t="e">
        <f>IF(L3096="Availability", 0, IF(AND(#REF!="Y", OR(F3096&gt;2,#REF!&gt; 0)), 1, 0))</f>
        <v>#REF!</v>
      </c>
      <c r="O3096" s="5"/>
      <c r="P3096" s="5"/>
      <c r="Q3096" s="5"/>
      <c r="R3096" s="10"/>
      <c r="S3096" s="3">
        <f>_xlfn.XLOOKUP(E3096,DelayData!C:C,DelayData!E:E,"Not Found")</f>
        <v>0</v>
      </c>
      <c r="T3096" s="3">
        <f>tbl_master[[#This Row],[Delay Mins]]</f>
        <v>0</v>
      </c>
      <c r="U3096" s="41">
        <f t="shared" si="195"/>
        <v>0</v>
      </c>
      <c r="V3096" s="41" t="e" cm="1">
        <f t="array" aca="1" ref="V3096" ca="1">IF(V5COUNT(S3096:S3098)&lt;3,"",AVERAGE(S3096:S3098))</f>
        <v>#NAME?</v>
      </c>
      <c r="W3096" s="41" t="e">
        <f t="shared" ca="1" si="196"/>
        <v>#NAME?</v>
      </c>
      <c r="X3096" s="41" t="e">
        <f t="shared" ca="1" si="197"/>
        <v>#NAME?</v>
      </c>
      <c r="Y3096" s="44" t="e">
        <f t="shared" ca="1" si="198"/>
        <v>#NAME?</v>
      </c>
    </row>
    <row r="3097" spans="1:25" ht="30" hidden="1" x14ac:dyDescent="0.25">
      <c r="A3097" s="3" t="s">
        <v>5219</v>
      </c>
      <c r="B3097" s="4">
        <v>45470</v>
      </c>
      <c r="C3097" s="3"/>
      <c r="D3097" s="5"/>
      <c r="E3097" s="3" t="s">
        <v>3569</v>
      </c>
      <c r="F3097" s="3">
        <v>3</v>
      </c>
      <c r="G3097" s="3">
        <v>3</v>
      </c>
      <c r="H3097" s="3"/>
      <c r="I3097" s="3" t="s">
        <v>88</v>
      </c>
      <c r="J3097" s="3" t="s">
        <v>129</v>
      </c>
      <c r="K3097" s="3" t="s">
        <v>28</v>
      </c>
      <c r="L3097" s="5"/>
      <c r="M3097" s="5"/>
      <c r="N3097" s="3" t="e">
        <f>IF(L3097="Availability", 0, IF(AND(#REF!="Y", OR(F3097&gt;2,#REF!&gt; 0)), 1, 0))</f>
        <v>#REF!</v>
      </c>
      <c r="O3097" s="5"/>
      <c r="P3097" s="5"/>
      <c r="Q3097" s="5"/>
      <c r="R3097" s="10"/>
      <c r="S3097" s="3">
        <f>_xlfn.XLOOKUP(E3097,DelayData!C:C,DelayData!E:E,"Not Found")</f>
        <v>0</v>
      </c>
      <c r="T3097" s="3">
        <f>tbl_master[[#This Row],[Delay Mins]]</f>
        <v>0</v>
      </c>
      <c r="U3097" s="41">
        <f t="shared" si="195"/>
        <v>0</v>
      </c>
      <c r="V3097" s="41" t="e" cm="1">
        <f t="array" aca="1" ref="V3097" ca="1">IF(V5COUNT(S3097:S3099)&lt;3,"",AVERAGE(S3097:S3099))</f>
        <v>#NAME?</v>
      </c>
      <c r="W3097" s="41" t="e">
        <f t="shared" ca="1" si="196"/>
        <v>#NAME?</v>
      </c>
      <c r="X3097" s="41" t="e">
        <f t="shared" ca="1" si="197"/>
        <v>#NAME?</v>
      </c>
      <c r="Y3097" s="44" t="e">
        <f t="shared" ca="1" si="198"/>
        <v>#NAME?</v>
      </c>
    </row>
    <row r="3098" spans="1:25" ht="60" hidden="1" x14ac:dyDescent="0.25">
      <c r="A3098" s="3" t="s">
        <v>5220</v>
      </c>
      <c r="B3098" s="4">
        <v>45470</v>
      </c>
      <c r="C3098" s="3"/>
      <c r="D3098" s="5" t="s">
        <v>91</v>
      </c>
      <c r="E3098" s="3" t="s">
        <v>387</v>
      </c>
      <c r="F3098" s="3">
        <v>27</v>
      </c>
      <c r="G3098" s="3">
        <v>89</v>
      </c>
      <c r="H3098" s="4">
        <v>43672</v>
      </c>
      <c r="I3098" s="3" t="s">
        <v>39</v>
      </c>
      <c r="J3098" s="3" t="s">
        <v>129</v>
      </c>
      <c r="K3098" s="3" t="s">
        <v>28</v>
      </c>
      <c r="L3098" s="5"/>
      <c r="M3098" s="5"/>
      <c r="N3098" s="3" t="e">
        <f>IF(L3098="Availability", 0, IF(AND(#REF!="Y", OR(F3098&gt;2,#REF!&gt; 0)), 1, 0))</f>
        <v>#REF!</v>
      </c>
      <c r="O3098" s="5"/>
      <c r="P3098" s="5"/>
      <c r="Q3098" s="5"/>
      <c r="R3098" s="10"/>
      <c r="S3098" s="3">
        <f>_xlfn.XLOOKUP(E3098,DelayData!C:C,DelayData!E:E,"Not Found")</f>
        <v>31</v>
      </c>
      <c r="T3098" s="3">
        <f>tbl_master[[#This Row],[Delay Mins]]</f>
        <v>31</v>
      </c>
      <c r="U3098" s="41">
        <f t="shared" si="195"/>
        <v>0</v>
      </c>
      <c r="V3098" s="41" t="e" cm="1">
        <f t="array" aca="1" ref="V3098" ca="1">IF(V5COUNT(S3098:S3100)&lt;3,"",AVERAGE(S3098:S3100))</f>
        <v>#NAME?</v>
      </c>
      <c r="W3098" s="41" t="e">
        <f t="shared" ca="1" si="196"/>
        <v>#NAME?</v>
      </c>
      <c r="X3098" s="41" t="e">
        <f t="shared" ca="1" si="197"/>
        <v>#NAME?</v>
      </c>
      <c r="Y3098" s="44" t="e">
        <f t="shared" ca="1" si="198"/>
        <v>#NAME?</v>
      </c>
    </row>
    <row r="3099" spans="1:25" ht="30" hidden="1" x14ac:dyDescent="0.25">
      <c r="A3099" s="3" t="s">
        <v>5221</v>
      </c>
      <c r="B3099" s="4">
        <v>45470</v>
      </c>
      <c r="C3099" s="3"/>
      <c r="D3099" s="5"/>
      <c r="E3099" s="3" t="s">
        <v>70</v>
      </c>
      <c r="F3099" s="3">
        <v>28</v>
      </c>
      <c r="G3099" s="3">
        <v>28</v>
      </c>
      <c r="H3099" s="3"/>
      <c r="I3099" s="3" t="s">
        <v>88</v>
      </c>
      <c r="J3099" s="3" t="s">
        <v>361</v>
      </c>
      <c r="K3099" s="3" t="s">
        <v>28</v>
      </c>
      <c r="L3099" s="5"/>
      <c r="M3099" s="5"/>
      <c r="N3099" s="3" t="e">
        <f>IF(L3099="Availability", 0, IF(AND(#REF!="Y", OR(F3099&gt;2,#REF!&gt; 0)), 1, 0))</f>
        <v>#REF!</v>
      </c>
      <c r="O3099" s="5"/>
      <c r="P3099" s="5"/>
      <c r="Q3099" s="5"/>
      <c r="R3099" s="10"/>
      <c r="S3099" s="3">
        <f>_xlfn.XLOOKUP(E3099,DelayData!C:C,DelayData!E:E,"Not Found")</f>
        <v>27</v>
      </c>
      <c r="T3099" s="3">
        <f>tbl_master[[#This Row],[Delay Mins]]</f>
        <v>27</v>
      </c>
      <c r="U3099" s="41">
        <f t="shared" si="195"/>
        <v>31</v>
      </c>
      <c r="V3099" s="41" t="e" cm="1">
        <f t="array" aca="1" ref="V3099" ca="1">IF(V5COUNT(S3099:S3101)&lt;3,"",AVERAGE(S3099:S3101))</f>
        <v>#NAME?</v>
      </c>
      <c r="W3099" s="41" t="e">
        <f t="shared" ca="1" si="196"/>
        <v>#NAME?</v>
      </c>
      <c r="X3099" s="41" t="e">
        <f t="shared" ca="1" si="197"/>
        <v>#NAME?</v>
      </c>
      <c r="Y3099" s="44" t="e">
        <f t="shared" ca="1" si="198"/>
        <v>#NAME?</v>
      </c>
    </row>
    <row r="3100" spans="1:25" ht="75" hidden="1" x14ac:dyDescent="0.25">
      <c r="A3100" s="3" t="s">
        <v>5222</v>
      </c>
      <c r="B3100" s="4">
        <v>45469</v>
      </c>
      <c r="C3100" s="3"/>
      <c r="D3100" s="5" t="s">
        <v>4288</v>
      </c>
      <c r="E3100" s="3" t="s">
        <v>87</v>
      </c>
      <c r="F3100" s="3">
        <v>3</v>
      </c>
      <c r="G3100" s="3">
        <v>7</v>
      </c>
      <c r="H3100" s="4">
        <v>43819</v>
      </c>
      <c r="I3100" s="3" t="s">
        <v>26</v>
      </c>
      <c r="J3100" s="3" t="s">
        <v>242</v>
      </c>
      <c r="K3100" s="3" t="s">
        <v>28</v>
      </c>
      <c r="L3100" s="5"/>
      <c r="M3100" s="5"/>
      <c r="N3100" s="3" t="e">
        <f>IF(L3100="Availability", 0, IF(AND(#REF!="Y", OR(F3100&gt;2,#REF!&gt; 0)), 1, 0))</f>
        <v>#REF!</v>
      </c>
      <c r="O3100" s="5"/>
      <c r="P3100" s="5"/>
      <c r="Q3100" s="5"/>
      <c r="R3100" s="10"/>
      <c r="S3100" s="3">
        <f>_xlfn.XLOOKUP(E3100,DelayData!C:C,DelayData!E:E,"Not Found")</f>
        <v>0</v>
      </c>
      <c r="T3100" s="3">
        <f>tbl_master[[#This Row],[Delay Mins]]</f>
        <v>0</v>
      </c>
      <c r="U3100" s="41">
        <f t="shared" si="195"/>
        <v>27</v>
      </c>
      <c r="V3100" s="41" t="e" cm="1">
        <f t="array" aca="1" ref="V3100" ca="1">IF(V5COUNT(S3100:S3102)&lt;3,"",AVERAGE(S3100:S3102))</f>
        <v>#NAME?</v>
      </c>
      <c r="W3100" s="41" t="e">
        <f t="shared" ca="1" si="196"/>
        <v>#NAME?</v>
      </c>
      <c r="X3100" s="41" t="e">
        <f t="shared" ca="1" si="197"/>
        <v>#NAME?</v>
      </c>
      <c r="Y3100" s="44" t="e">
        <f t="shared" ca="1" si="198"/>
        <v>#NAME?</v>
      </c>
    </row>
    <row r="3101" spans="1:25" ht="60" hidden="1" x14ac:dyDescent="0.25">
      <c r="A3101" s="3" t="s">
        <v>5223</v>
      </c>
      <c r="B3101" s="4">
        <v>45469</v>
      </c>
      <c r="C3101" s="3"/>
      <c r="D3101" s="5" t="s">
        <v>2494</v>
      </c>
      <c r="E3101" s="3" t="s">
        <v>819</v>
      </c>
      <c r="F3101" s="3">
        <v>3</v>
      </c>
      <c r="G3101" s="3">
        <v>3</v>
      </c>
      <c r="H3101" s="4">
        <v>43920</v>
      </c>
      <c r="I3101" s="3" t="s">
        <v>26</v>
      </c>
      <c r="J3101" s="3"/>
      <c r="K3101" s="3" t="s">
        <v>34</v>
      </c>
      <c r="L3101" s="5"/>
      <c r="M3101" s="5"/>
      <c r="N3101" s="3" t="e">
        <f>IF(L3101="Availability", 0, IF(AND(#REF!="Y", OR(F3101&gt;2,#REF!&gt; 0)), 1, 0))</f>
        <v>#REF!</v>
      </c>
      <c r="O3101" s="5"/>
      <c r="P3101" s="5"/>
      <c r="Q3101" s="5"/>
      <c r="R3101" s="10"/>
      <c r="S3101" s="3">
        <f>_xlfn.XLOOKUP(E3101,DelayData!C:C,DelayData!E:E,"Not Found")</f>
        <v>25</v>
      </c>
      <c r="T3101" s="3">
        <f>tbl_master[[#This Row],[Delay Mins]]</f>
        <v>25</v>
      </c>
      <c r="U3101" s="41">
        <f t="shared" si="195"/>
        <v>0</v>
      </c>
      <c r="V3101" s="41" t="e" cm="1">
        <f t="array" aca="1" ref="V3101" ca="1">IF(V5COUNT(S3101:S3103)&lt;3,"",AVERAGE(S3101:S3103))</f>
        <v>#NAME?</v>
      </c>
      <c r="W3101" s="41" t="e">
        <f t="shared" ca="1" si="196"/>
        <v>#NAME?</v>
      </c>
      <c r="X3101" s="41" t="e">
        <f t="shared" ca="1" si="197"/>
        <v>#NAME?</v>
      </c>
      <c r="Y3101" s="44" t="e">
        <f t="shared" ca="1" si="198"/>
        <v>#NAME?</v>
      </c>
    </row>
    <row r="3102" spans="1:25" ht="30" hidden="1" x14ac:dyDescent="0.25">
      <c r="A3102" s="3" t="s">
        <v>5224</v>
      </c>
      <c r="B3102" s="4">
        <v>45469</v>
      </c>
      <c r="C3102" s="3"/>
      <c r="D3102" s="5"/>
      <c r="E3102" s="3" t="s">
        <v>118</v>
      </c>
      <c r="F3102" s="3">
        <v>3</v>
      </c>
      <c r="G3102" s="3">
        <v>3</v>
      </c>
      <c r="H3102" s="3"/>
      <c r="I3102" s="3" t="s">
        <v>119</v>
      </c>
      <c r="J3102" s="3" t="s">
        <v>163</v>
      </c>
      <c r="K3102" s="3" t="s">
        <v>28</v>
      </c>
      <c r="L3102" s="5"/>
      <c r="M3102" s="5"/>
      <c r="N3102" s="3" t="e">
        <f>IF(L3102="Availability", 0, IF(AND(#REF!="Y", OR(F3102&gt;2,#REF!&gt; 0)), 1, 0))</f>
        <v>#REF!</v>
      </c>
      <c r="O3102" s="5"/>
      <c r="P3102" s="5"/>
      <c r="Q3102" s="5"/>
      <c r="R3102" s="10"/>
      <c r="S3102" s="3">
        <f>_xlfn.XLOOKUP(E3102,DelayData!C:C,DelayData!E:E,"Not Found")</f>
        <v>0</v>
      </c>
      <c r="T3102" s="3">
        <f>tbl_master[[#This Row],[Delay Mins]]</f>
        <v>0</v>
      </c>
      <c r="U3102" s="41">
        <f t="shared" si="195"/>
        <v>25</v>
      </c>
      <c r="V3102" s="41" t="e" cm="1">
        <f t="array" aca="1" ref="V3102" ca="1">IF(V5COUNT(S3102:S3104)&lt;3,"",AVERAGE(S3102:S3104))</f>
        <v>#NAME?</v>
      </c>
      <c r="W3102" s="41" t="e">
        <f t="shared" ca="1" si="196"/>
        <v>#NAME?</v>
      </c>
      <c r="X3102" s="41" t="e">
        <f t="shared" ca="1" si="197"/>
        <v>#NAME?</v>
      </c>
      <c r="Y3102" s="44" t="e">
        <f t="shared" ca="1" si="198"/>
        <v>#NAME?</v>
      </c>
    </row>
    <row r="3103" spans="1:25" ht="60" hidden="1" x14ac:dyDescent="0.25">
      <c r="A3103" s="3" t="s">
        <v>5225</v>
      </c>
      <c r="B3103" s="4">
        <v>45469</v>
      </c>
      <c r="C3103" s="3"/>
      <c r="D3103" s="5" t="s">
        <v>1200</v>
      </c>
      <c r="E3103" s="3" t="s">
        <v>322</v>
      </c>
      <c r="F3103" s="3">
        <v>5</v>
      </c>
      <c r="G3103" s="3">
        <v>5</v>
      </c>
      <c r="H3103" s="4">
        <v>43782</v>
      </c>
      <c r="I3103" s="3" t="s">
        <v>2004</v>
      </c>
      <c r="J3103" s="3"/>
      <c r="K3103" s="3" t="s">
        <v>34</v>
      </c>
      <c r="L3103" s="5"/>
      <c r="M3103" s="5"/>
      <c r="N3103" s="3" t="e">
        <f>IF(L3103="Availability", 0, IF(AND(#REF!="Y", OR(F3103&gt;2,#REF!&gt; 0)), 1, 0))</f>
        <v>#REF!</v>
      </c>
      <c r="O3103" s="5"/>
      <c r="P3103" s="5"/>
      <c r="Q3103" s="5"/>
      <c r="R3103" s="10"/>
      <c r="S3103" s="3">
        <f>_xlfn.XLOOKUP(E3103,DelayData!C:C,DelayData!E:E,"Not Found")</f>
        <v>0</v>
      </c>
      <c r="T3103" s="3">
        <f>tbl_master[[#This Row],[Delay Mins]]</f>
        <v>0</v>
      </c>
      <c r="U3103" s="41">
        <f t="shared" si="195"/>
        <v>0</v>
      </c>
      <c r="V3103" s="41" t="e" cm="1">
        <f t="array" aca="1" ref="V3103" ca="1">IF(V5COUNT(S3103:S3105)&lt;3,"",AVERAGE(S3103:S3105))</f>
        <v>#NAME?</v>
      </c>
      <c r="W3103" s="41" t="e">
        <f t="shared" ca="1" si="196"/>
        <v>#NAME?</v>
      </c>
      <c r="X3103" s="41" t="e">
        <f t="shared" ca="1" si="197"/>
        <v>#NAME?</v>
      </c>
      <c r="Y3103" s="44" t="e">
        <f t="shared" ca="1" si="198"/>
        <v>#NAME?</v>
      </c>
    </row>
    <row r="3104" spans="1:25" ht="30" hidden="1" x14ac:dyDescent="0.25">
      <c r="A3104" s="3" t="s">
        <v>5226</v>
      </c>
      <c r="B3104" s="4">
        <v>45469</v>
      </c>
      <c r="C3104" s="3"/>
      <c r="D3104" s="5"/>
      <c r="E3104" s="3" t="s">
        <v>118</v>
      </c>
      <c r="F3104" s="3">
        <v>8</v>
      </c>
      <c r="G3104" s="3">
        <v>15</v>
      </c>
      <c r="H3104" s="3"/>
      <c r="I3104" s="3" t="s">
        <v>88</v>
      </c>
      <c r="J3104" s="3" t="s">
        <v>163</v>
      </c>
      <c r="K3104" s="3" t="s">
        <v>28</v>
      </c>
      <c r="L3104" s="5"/>
      <c r="M3104" s="5"/>
      <c r="N3104" s="3" t="e">
        <f>IF(L3104="Availability", 0, IF(AND(#REF!="Y", OR(F3104&gt;2,#REF!&gt; 0)), 1, 0))</f>
        <v>#REF!</v>
      </c>
      <c r="O3104" s="5"/>
      <c r="P3104" s="5"/>
      <c r="Q3104" s="5"/>
      <c r="R3104" s="10"/>
      <c r="S3104" s="3">
        <f>_xlfn.XLOOKUP(E3104,DelayData!C:C,DelayData!E:E,"Not Found")</f>
        <v>0</v>
      </c>
      <c r="T3104" s="3">
        <f>tbl_master[[#This Row],[Delay Mins]]</f>
        <v>0</v>
      </c>
      <c r="U3104" s="41">
        <f t="shared" si="195"/>
        <v>0</v>
      </c>
      <c r="V3104" s="41" t="e" cm="1">
        <f t="array" aca="1" ref="V3104" ca="1">IF(V5COUNT(S3104:S3106)&lt;3,"",AVERAGE(S3104:S3106))</f>
        <v>#NAME?</v>
      </c>
      <c r="W3104" s="41" t="e">
        <f t="shared" ca="1" si="196"/>
        <v>#NAME?</v>
      </c>
      <c r="X3104" s="41" t="e">
        <f t="shared" ca="1" si="197"/>
        <v>#NAME?</v>
      </c>
      <c r="Y3104" s="44" t="e">
        <f t="shared" ca="1" si="198"/>
        <v>#NAME?</v>
      </c>
    </row>
    <row r="3105" spans="1:25" ht="75" hidden="1" x14ac:dyDescent="0.25">
      <c r="A3105" s="3" t="s">
        <v>5227</v>
      </c>
      <c r="B3105" s="4">
        <v>45469</v>
      </c>
      <c r="C3105" s="3"/>
      <c r="D3105" s="5" t="s">
        <v>5228</v>
      </c>
      <c r="E3105" s="3" t="s">
        <v>58</v>
      </c>
      <c r="F3105" s="3">
        <v>11</v>
      </c>
      <c r="G3105" s="3">
        <v>14</v>
      </c>
      <c r="H3105" s="4">
        <v>43843</v>
      </c>
      <c r="I3105" s="3" t="s">
        <v>49</v>
      </c>
      <c r="J3105" s="3" t="s">
        <v>199</v>
      </c>
      <c r="K3105" s="3" t="s">
        <v>28</v>
      </c>
      <c r="L3105" s="5"/>
      <c r="M3105" s="5"/>
      <c r="N3105" s="3" t="e">
        <f>IF(L3105="Availability", 0, IF(AND(#REF!="Y", OR(F3105&gt;2,#REF!&gt; 0)), 1, 0))</f>
        <v>#REF!</v>
      </c>
      <c r="O3105" s="5"/>
      <c r="P3105" s="5"/>
      <c r="Q3105" s="5"/>
      <c r="R3105" s="10"/>
      <c r="S3105" s="3">
        <f>_xlfn.XLOOKUP(E3105,DelayData!C:C,DelayData!E:E,"Not Found")</f>
        <v>2</v>
      </c>
      <c r="T3105" s="3">
        <f>tbl_master[[#This Row],[Delay Mins]]</f>
        <v>2</v>
      </c>
      <c r="U3105" s="41">
        <f t="shared" si="195"/>
        <v>0</v>
      </c>
      <c r="V3105" s="41" t="e" cm="1">
        <f t="array" aca="1" ref="V3105" ca="1">IF(V5COUNT(S3105:S3107)&lt;3,"",AVERAGE(S3105:S3107))</f>
        <v>#NAME?</v>
      </c>
      <c r="W3105" s="41" t="e">
        <f t="shared" ca="1" si="196"/>
        <v>#NAME?</v>
      </c>
      <c r="X3105" s="41" t="e">
        <f t="shared" ca="1" si="197"/>
        <v>#NAME?</v>
      </c>
      <c r="Y3105" s="44" t="e">
        <f t="shared" ca="1" si="198"/>
        <v>#NAME?</v>
      </c>
    </row>
    <row r="3106" spans="1:25" ht="60" hidden="1" x14ac:dyDescent="0.25">
      <c r="A3106" s="3" t="s">
        <v>5229</v>
      </c>
      <c r="B3106" s="4">
        <v>45468</v>
      </c>
      <c r="C3106" s="3"/>
      <c r="D3106" s="5" t="s">
        <v>4037</v>
      </c>
      <c r="E3106" s="3" t="s">
        <v>4100</v>
      </c>
      <c r="F3106" s="3">
        <v>4</v>
      </c>
      <c r="G3106" s="3">
        <v>4</v>
      </c>
      <c r="H3106" s="4">
        <v>43532</v>
      </c>
      <c r="I3106" s="3" t="s">
        <v>26</v>
      </c>
      <c r="J3106" s="3" t="s">
        <v>163</v>
      </c>
      <c r="K3106" s="3" t="s">
        <v>28</v>
      </c>
      <c r="L3106" s="5"/>
      <c r="M3106" s="5"/>
      <c r="N3106" s="3" t="e">
        <f>IF(L3106="Availability", 0, IF(AND(#REF!="Y", OR(F3106&gt;2,#REF!&gt; 0)), 1, 0))</f>
        <v>#REF!</v>
      </c>
      <c r="O3106" s="5"/>
      <c r="P3106" s="5"/>
      <c r="Q3106" s="5"/>
      <c r="R3106" s="10"/>
      <c r="S3106" s="3">
        <f>_xlfn.XLOOKUP(E3106,DelayData!C:C,DelayData!E:E,"Not Found")</f>
        <v>50</v>
      </c>
      <c r="T3106" s="3">
        <f>tbl_master[[#This Row],[Delay Mins]]</f>
        <v>50</v>
      </c>
      <c r="U3106" s="41">
        <f t="shared" si="195"/>
        <v>2</v>
      </c>
      <c r="V3106" s="41" t="e" cm="1">
        <f t="array" aca="1" ref="V3106" ca="1">IF(V5COUNT(S3106:S3108)&lt;3,"",AVERAGE(S3106:S3108))</f>
        <v>#NAME?</v>
      </c>
      <c r="W3106" s="41" t="e">
        <f t="shared" ca="1" si="196"/>
        <v>#NAME?</v>
      </c>
      <c r="X3106" s="41" t="e">
        <f t="shared" ca="1" si="197"/>
        <v>#NAME?</v>
      </c>
      <c r="Y3106" s="44" t="e">
        <f t="shared" ca="1" si="198"/>
        <v>#NAME?</v>
      </c>
    </row>
    <row r="3107" spans="1:25" ht="75" hidden="1" x14ac:dyDescent="0.25">
      <c r="A3107" s="3" t="s">
        <v>5230</v>
      </c>
      <c r="B3107" s="4">
        <v>45468</v>
      </c>
      <c r="C3107" s="3"/>
      <c r="D3107" s="5" t="s">
        <v>4264</v>
      </c>
      <c r="E3107" s="3" t="s">
        <v>95</v>
      </c>
      <c r="F3107" s="3">
        <v>18</v>
      </c>
      <c r="G3107" s="3">
        <v>40</v>
      </c>
      <c r="H3107" s="4">
        <v>43957</v>
      </c>
      <c r="I3107" s="3" t="s">
        <v>39</v>
      </c>
      <c r="J3107" s="3" t="s">
        <v>361</v>
      </c>
      <c r="K3107" s="3" t="s">
        <v>28</v>
      </c>
      <c r="L3107" s="5"/>
      <c r="M3107" s="5"/>
      <c r="N3107" s="3" t="e">
        <f>IF(L3107="Availability", 0, IF(AND(#REF!="Y", OR(F3107&gt;2,#REF!&gt; 0)), 1, 0))</f>
        <v>#REF!</v>
      </c>
      <c r="O3107" s="5"/>
      <c r="P3107" s="5"/>
      <c r="Q3107" s="5"/>
      <c r="R3107" s="10"/>
      <c r="S3107" s="3">
        <f>_xlfn.XLOOKUP(E3107,DelayData!C:C,DelayData!E:E,"Not Found")</f>
        <v>0</v>
      </c>
      <c r="T3107" s="3">
        <f>tbl_master[[#This Row],[Delay Mins]]</f>
        <v>0</v>
      </c>
      <c r="U3107" s="41">
        <f t="shared" si="195"/>
        <v>50</v>
      </c>
      <c r="V3107" s="41" t="e" cm="1">
        <f t="array" aca="1" ref="V3107" ca="1">IF(V5COUNT(S3107:S3109)&lt;3,"",AVERAGE(S3107:S3109))</f>
        <v>#NAME?</v>
      </c>
      <c r="W3107" s="41" t="e">
        <f t="shared" ca="1" si="196"/>
        <v>#NAME?</v>
      </c>
      <c r="X3107" s="41" t="e">
        <f t="shared" ca="1" si="197"/>
        <v>#NAME?</v>
      </c>
      <c r="Y3107" s="44" t="e">
        <f t="shared" ca="1" si="198"/>
        <v>#NAME?</v>
      </c>
    </row>
    <row r="3108" spans="1:25" ht="45" hidden="1" x14ac:dyDescent="0.25">
      <c r="A3108" s="3" t="s">
        <v>5231</v>
      </c>
      <c r="B3108" s="4">
        <v>45468</v>
      </c>
      <c r="C3108" s="3"/>
      <c r="D3108" s="5" t="s">
        <v>5232</v>
      </c>
      <c r="E3108" s="3" t="s">
        <v>95</v>
      </c>
      <c r="F3108" s="3">
        <v>7</v>
      </c>
      <c r="G3108" s="3">
        <v>22</v>
      </c>
      <c r="H3108" s="3"/>
      <c r="I3108" s="3" t="s">
        <v>748</v>
      </c>
      <c r="J3108" s="3" t="s">
        <v>44</v>
      </c>
      <c r="K3108" s="3" t="s">
        <v>28</v>
      </c>
      <c r="L3108" s="5"/>
      <c r="M3108" s="5"/>
      <c r="N3108" s="3" t="e">
        <f>IF(L3108="Availability", 0, IF(AND(#REF!="Y", OR(F3108&gt;2,#REF!&gt; 0)), 1, 0))</f>
        <v>#REF!</v>
      </c>
      <c r="O3108" s="5"/>
      <c r="P3108" s="5"/>
      <c r="Q3108" s="5"/>
      <c r="R3108" s="10"/>
      <c r="S3108" s="3">
        <f>_xlfn.XLOOKUP(E3108,DelayData!C:C,DelayData!E:E,"Not Found")</f>
        <v>0</v>
      </c>
      <c r="T3108" s="3">
        <f>tbl_master[[#This Row],[Delay Mins]]</f>
        <v>0</v>
      </c>
      <c r="U3108" s="41">
        <f t="shared" si="195"/>
        <v>0</v>
      </c>
      <c r="V3108" s="41" t="e" cm="1">
        <f t="array" aca="1" ref="V3108" ca="1">IF(V5COUNT(S3108:S3110)&lt;3,"",AVERAGE(S3108:S3110))</f>
        <v>#NAME?</v>
      </c>
      <c r="W3108" s="41" t="e">
        <f t="shared" ca="1" si="196"/>
        <v>#NAME?</v>
      </c>
      <c r="X3108" s="41" t="e">
        <f t="shared" ca="1" si="197"/>
        <v>#NAME?</v>
      </c>
      <c r="Y3108" s="44" t="e">
        <f t="shared" ca="1" si="198"/>
        <v>#NAME?</v>
      </c>
    </row>
    <row r="3109" spans="1:25" ht="75" hidden="1" x14ac:dyDescent="0.25">
      <c r="A3109" s="3" t="s">
        <v>5233</v>
      </c>
      <c r="B3109" s="4">
        <v>45468</v>
      </c>
      <c r="C3109" s="3"/>
      <c r="D3109" s="5" t="s">
        <v>5234</v>
      </c>
      <c r="E3109" s="3" t="s">
        <v>128</v>
      </c>
      <c r="F3109" s="3">
        <v>19</v>
      </c>
      <c r="G3109" s="3">
        <v>33</v>
      </c>
      <c r="H3109" s="4">
        <v>43536</v>
      </c>
      <c r="I3109" s="3" t="s">
        <v>49</v>
      </c>
      <c r="J3109" s="3" t="s">
        <v>246</v>
      </c>
      <c r="K3109" s="3" t="s">
        <v>28</v>
      </c>
      <c r="L3109" s="5"/>
      <c r="M3109" s="5"/>
      <c r="N3109" s="3" t="e">
        <f>IF(L3109="Availability", 0, IF(AND(#REF!="Y", OR(F3109&gt;2,#REF!&gt; 0)), 1, 0))</f>
        <v>#REF!</v>
      </c>
      <c r="O3109" s="5"/>
      <c r="P3109" s="5"/>
      <c r="Q3109" s="5"/>
      <c r="R3109" s="10"/>
      <c r="S3109" s="3">
        <f>_xlfn.XLOOKUP(E3109,DelayData!C:C,DelayData!E:E,"Not Found")</f>
        <v>3</v>
      </c>
      <c r="T3109" s="3">
        <f>tbl_master[[#This Row],[Delay Mins]]</f>
        <v>3</v>
      </c>
      <c r="U3109" s="41">
        <f t="shared" si="195"/>
        <v>0</v>
      </c>
      <c r="V3109" s="41" t="e" cm="1">
        <f t="array" aca="1" ref="V3109" ca="1">IF(V5COUNT(S3109:S3111)&lt;3,"",AVERAGE(S3109:S3111))</f>
        <v>#NAME?</v>
      </c>
      <c r="W3109" s="41" t="e">
        <f t="shared" ca="1" si="196"/>
        <v>#NAME?</v>
      </c>
      <c r="X3109" s="41" t="e">
        <f t="shared" ca="1" si="197"/>
        <v>#NAME?</v>
      </c>
      <c r="Y3109" s="44" t="e">
        <f t="shared" ca="1" si="198"/>
        <v>#NAME?</v>
      </c>
    </row>
    <row r="3110" spans="1:25" ht="75" hidden="1" x14ac:dyDescent="0.25">
      <c r="A3110" s="3" t="s">
        <v>5235</v>
      </c>
      <c r="B3110" s="4">
        <v>45468</v>
      </c>
      <c r="C3110" s="3"/>
      <c r="D3110" s="5" t="s">
        <v>999</v>
      </c>
      <c r="E3110" s="3" t="s">
        <v>70</v>
      </c>
      <c r="F3110" s="3">
        <v>7</v>
      </c>
      <c r="G3110" s="3">
        <v>7</v>
      </c>
      <c r="H3110" s="4">
        <v>43545</v>
      </c>
      <c r="I3110" s="3" t="s">
        <v>80</v>
      </c>
      <c r="J3110" s="3" t="s">
        <v>199</v>
      </c>
      <c r="K3110" s="3" t="s">
        <v>28</v>
      </c>
      <c r="L3110" s="5"/>
      <c r="M3110" s="5"/>
      <c r="N3110" s="3" t="e">
        <f>IF(L3110="Availability", 0, IF(AND(#REF!="Y", OR(F3110&gt;2,#REF!&gt; 0)), 1, 0))</f>
        <v>#REF!</v>
      </c>
      <c r="O3110" s="5"/>
      <c r="P3110" s="5"/>
      <c r="Q3110" s="5"/>
      <c r="R3110" s="10"/>
      <c r="S3110" s="3">
        <f>_xlfn.XLOOKUP(E3110,DelayData!C:C,DelayData!E:E,"Not Found")</f>
        <v>27</v>
      </c>
      <c r="T3110" s="3">
        <f>tbl_master[[#This Row],[Delay Mins]]</f>
        <v>27</v>
      </c>
      <c r="U3110" s="41">
        <f t="shared" si="195"/>
        <v>3</v>
      </c>
      <c r="V3110" s="41" t="e" cm="1">
        <f t="array" aca="1" ref="V3110" ca="1">IF(V5COUNT(S3110:S3112)&lt;3,"",AVERAGE(S3110:S3112))</f>
        <v>#NAME?</v>
      </c>
      <c r="W3110" s="41" t="e">
        <f t="shared" ca="1" si="196"/>
        <v>#NAME?</v>
      </c>
      <c r="X3110" s="41" t="e">
        <f t="shared" ca="1" si="197"/>
        <v>#NAME?</v>
      </c>
      <c r="Y3110" s="44" t="e">
        <f t="shared" ca="1" si="198"/>
        <v>#NAME?</v>
      </c>
    </row>
    <row r="3111" spans="1:25" ht="60" hidden="1" x14ac:dyDescent="0.25">
      <c r="A3111" s="3" t="s">
        <v>5236</v>
      </c>
      <c r="B3111" s="4">
        <v>45468</v>
      </c>
      <c r="C3111" s="3"/>
      <c r="D3111" s="5" t="s">
        <v>1048</v>
      </c>
      <c r="E3111" s="3" t="s">
        <v>216</v>
      </c>
      <c r="F3111" s="3">
        <v>5</v>
      </c>
      <c r="G3111" s="3">
        <v>5</v>
      </c>
      <c r="H3111" s="4">
        <v>43578</v>
      </c>
      <c r="I3111" s="3" t="s">
        <v>217</v>
      </c>
      <c r="J3111" s="3" t="s">
        <v>55</v>
      </c>
      <c r="K3111" s="3" t="s">
        <v>28</v>
      </c>
      <c r="L3111" s="5"/>
      <c r="M3111" s="5"/>
      <c r="N3111" s="3" t="e">
        <f>IF(L3111="Availability", 0, IF(AND(#REF!="Y", OR(F3111&gt;2,#REF!&gt; 0)), 1, 0))</f>
        <v>#REF!</v>
      </c>
      <c r="O3111" s="5"/>
      <c r="P3111" s="5"/>
      <c r="Q3111" s="5"/>
      <c r="R3111" s="10"/>
      <c r="S3111" s="3">
        <f>_xlfn.XLOOKUP(E3111,DelayData!C:C,DelayData!E:E,"Not Found")</f>
        <v>3</v>
      </c>
      <c r="T3111" s="3">
        <f>tbl_master[[#This Row],[Delay Mins]]</f>
        <v>3</v>
      </c>
      <c r="U3111" s="41">
        <f t="shared" si="195"/>
        <v>27</v>
      </c>
      <c r="V3111" s="41" t="e" cm="1">
        <f t="array" aca="1" ref="V3111" ca="1">IF(V5COUNT(S3111:S3113)&lt;3,"",AVERAGE(S3111:S3113))</f>
        <v>#NAME?</v>
      </c>
      <c r="W3111" s="41" t="e">
        <f t="shared" ca="1" si="196"/>
        <v>#NAME?</v>
      </c>
      <c r="X3111" s="41" t="e">
        <f t="shared" ca="1" si="197"/>
        <v>#NAME?</v>
      </c>
      <c r="Y3111" s="44" t="e">
        <f t="shared" ca="1" si="198"/>
        <v>#NAME?</v>
      </c>
    </row>
    <row r="3112" spans="1:25" ht="60" hidden="1" x14ac:dyDescent="0.25">
      <c r="A3112" s="3" t="s">
        <v>5237</v>
      </c>
      <c r="B3112" s="4">
        <v>45467</v>
      </c>
      <c r="C3112" s="3"/>
      <c r="D3112" s="5" t="s">
        <v>3800</v>
      </c>
      <c r="E3112" s="3" t="s">
        <v>1126</v>
      </c>
      <c r="F3112" s="3">
        <v>22</v>
      </c>
      <c r="G3112" s="3">
        <v>22</v>
      </c>
      <c r="H3112" s="4">
        <v>43532</v>
      </c>
      <c r="I3112" s="3" t="s">
        <v>2333</v>
      </c>
      <c r="J3112" s="3"/>
      <c r="K3112" s="3" t="s">
        <v>34</v>
      </c>
      <c r="L3112" s="5"/>
      <c r="M3112" s="5"/>
      <c r="N3112" s="3" t="e">
        <f>IF(L3112="Availability", 0, IF(AND(#REF!="Y", OR(F3112&gt;2,#REF!&gt; 0)), 1, 0))</f>
        <v>#REF!</v>
      </c>
      <c r="O3112" s="5"/>
      <c r="P3112" s="5"/>
      <c r="Q3112" s="5"/>
      <c r="R3112" s="10"/>
      <c r="S3112" s="3">
        <f>_xlfn.XLOOKUP(E3112,DelayData!C:C,DelayData!E:E,"Not Found")</f>
        <v>0</v>
      </c>
      <c r="T3112" s="3">
        <f>tbl_master[[#This Row],[Delay Mins]]</f>
        <v>0</v>
      </c>
      <c r="U3112" s="41">
        <f t="shared" si="195"/>
        <v>3</v>
      </c>
      <c r="V3112" s="41" t="e" cm="1">
        <f t="array" aca="1" ref="V3112" ca="1">IF(V5COUNT(S3112:S3114)&lt;3,"",AVERAGE(S3112:S3114))</f>
        <v>#NAME?</v>
      </c>
      <c r="W3112" s="41" t="e">
        <f t="shared" ca="1" si="196"/>
        <v>#NAME?</v>
      </c>
      <c r="X3112" s="41" t="e">
        <f t="shared" ca="1" si="197"/>
        <v>#NAME?</v>
      </c>
      <c r="Y3112" s="44" t="e">
        <f t="shared" ca="1" si="198"/>
        <v>#NAME?</v>
      </c>
    </row>
    <row r="3113" spans="1:25" ht="75" hidden="1" x14ac:dyDescent="0.25">
      <c r="A3113" s="3" t="s">
        <v>5238</v>
      </c>
      <c r="B3113" s="4">
        <v>45467</v>
      </c>
      <c r="C3113" s="3"/>
      <c r="D3113" s="5" t="s">
        <v>1487</v>
      </c>
      <c r="E3113" s="3" t="s">
        <v>70</v>
      </c>
      <c r="F3113" s="3">
        <v>5</v>
      </c>
      <c r="G3113" s="3">
        <v>5</v>
      </c>
      <c r="H3113" s="4">
        <v>43798</v>
      </c>
      <c r="I3113" s="3" t="s">
        <v>71</v>
      </c>
      <c r="J3113" s="3" t="s">
        <v>55</v>
      </c>
      <c r="K3113" s="3" t="s">
        <v>28</v>
      </c>
      <c r="L3113" s="5"/>
      <c r="M3113" s="5"/>
      <c r="N3113" s="3" t="e">
        <f>IF(L3113="Availability", 0, IF(AND(#REF!="Y", OR(F3113&gt;2,#REF!&gt; 0)), 1, 0))</f>
        <v>#REF!</v>
      </c>
      <c r="O3113" s="5"/>
      <c r="P3113" s="5"/>
      <c r="Q3113" s="5"/>
      <c r="R3113" s="10"/>
      <c r="S3113" s="3">
        <f>_xlfn.XLOOKUP(E3113,DelayData!C:C,DelayData!E:E,"Not Found")</f>
        <v>27</v>
      </c>
      <c r="T3113" s="3">
        <f>tbl_master[[#This Row],[Delay Mins]]</f>
        <v>27</v>
      </c>
      <c r="U3113" s="41">
        <f t="shared" si="195"/>
        <v>0</v>
      </c>
      <c r="V3113" s="41" t="e" cm="1">
        <f t="array" aca="1" ref="V3113" ca="1">IF(V5COUNT(S3113:S3115)&lt;3,"",AVERAGE(S3113:S3115))</f>
        <v>#NAME?</v>
      </c>
      <c r="W3113" s="41" t="e">
        <f t="shared" ca="1" si="196"/>
        <v>#NAME?</v>
      </c>
      <c r="X3113" s="41" t="e">
        <f t="shared" ca="1" si="197"/>
        <v>#NAME?</v>
      </c>
      <c r="Y3113" s="44" t="e">
        <f t="shared" ca="1" si="198"/>
        <v>#NAME?</v>
      </c>
    </row>
    <row r="3114" spans="1:25" ht="60" hidden="1" x14ac:dyDescent="0.25">
      <c r="A3114" s="3" t="s">
        <v>5239</v>
      </c>
      <c r="B3114" s="4">
        <v>45467</v>
      </c>
      <c r="C3114" s="3"/>
      <c r="D3114" s="5" t="s">
        <v>3451</v>
      </c>
      <c r="E3114" s="3" t="s">
        <v>70</v>
      </c>
      <c r="F3114" s="3">
        <v>50</v>
      </c>
      <c r="G3114" s="3">
        <v>118</v>
      </c>
      <c r="H3114" s="3"/>
      <c r="I3114" s="3" t="s">
        <v>71</v>
      </c>
      <c r="J3114" s="3" t="s">
        <v>55</v>
      </c>
      <c r="K3114" s="3" t="s">
        <v>28</v>
      </c>
      <c r="L3114" s="5"/>
      <c r="M3114" s="5"/>
      <c r="N3114" s="3" t="e">
        <f>IF(L3114="Availability", 0, IF(AND(#REF!="Y", OR(F3114&gt;2,#REF!&gt; 0)), 1, 0))</f>
        <v>#REF!</v>
      </c>
      <c r="O3114" s="5"/>
      <c r="P3114" s="5"/>
      <c r="Q3114" s="5"/>
      <c r="R3114" s="10"/>
      <c r="S3114" s="3">
        <f>_xlfn.XLOOKUP(E3114,DelayData!C:C,DelayData!E:E,"Not Found")</f>
        <v>27</v>
      </c>
      <c r="T3114" s="3">
        <f>tbl_master[[#This Row],[Delay Mins]]</f>
        <v>27</v>
      </c>
      <c r="U3114" s="41">
        <f t="shared" si="195"/>
        <v>27</v>
      </c>
      <c r="V3114" s="41" t="e" cm="1">
        <f t="array" aca="1" ref="V3114" ca="1">IF(V5COUNT(S3114:S3116)&lt;3,"",AVERAGE(S3114:S3116))</f>
        <v>#NAME?</v>
      </c>
      <c r="W3114" s="41" t="e">
        <f t="shared" ca="1" si="196"/>
        <v>#NAME?</v>
      </c>
      <c r="X3114" s="41" t="e">
        <f t="shared" ca="1" si="197"/>
        <v>#NAME?</v>
      </c>
      <c r="Y3114" s="44" t="e">
        <f t="shared" ca="1" si="198"/>
        <v>#NAME?</v>
      </c>
    </row>
    <row r="3115" spans="1:25" ht="45" hidden="1" x14ac:dyDescent="0.25">
      <c r="A3115" s="3" t="s">
        <v>5240</v>
      </c>
      <c r="B3115" s="4">
        <v>45466</v>
      </c>
      <c r="C3115" s="3"/>
      <c r="D3115" s="5" t="s">
        <v>5241</v>
      </c>
      <c r="E3115" s="3" t="s">
        <v>95</v>
      </c>
      <c r="F3115" s="3">
        <v>7</v>
      </c>
      <c r="G3115" s="3">
        <v>7</v>
      </c>
      <c r="H3115" s="4">
        <v>43549</v>
      </c>
      <c r="I3115" s="3" t="s">
        <v>26</v>
      </c>
      <c r="J3115" s="3" t="s">
        <v>361</v>
      </c>
      <c r="K3115" s="3" t="s">
        <v>28</v>
      </c>
      <c r="L3115" s="5"/>
      <c r="M3115" s="5"/>
      <c r="N3115" s="3" t="e">
        <f>IF(L3115="Availability", 0, IF(AND(#REF!="Y", OR(F3115&gt;2,#REF!&gt; 0)), 1, 0))</f>
        <v>#REF!</v>
      </c>
      <c r="O3115" s="5"/>
      <c r="P3115" s="5"/>
      <c r="Q3115" s="5"/>
      <c r="R3115" s="10"/>
      <c r="S3115" s="3">
        <f>_xlfn.XLOOKUP(E3115,DelayData!C:C,DelayData!E:E,"Not Found")</f>
        <v>0</v>
      </c>
      <c r="T3115" s="3">
        <f>tbl_master[[#This Row],[Delay Mins]]</f>
        <v>0</v>
      </c>
      <c r="U3115" s="41">
        <f t="shared" si="195"/>
        <v>27</v>
      </c>
      <c r="V3115" s="41" t="e" cm="1">
        <f t="array" aca="1" ref="V3115" ca="1">IF(V5COUNT(S3115:S3117)&lt;3,"",AVERAGE(S3115:S3117))</f>
        <v>#NAME?</v>
      </c>
      <c r="W3115" s="41" t="e">
        <f t="shared" ca="1" si="196"/>
        <v>#NAME?</v>
      </c>
      <c r="X3115" s="41" t="e">
        <f t="shared" ca="1" si="197"/>
        <v>#NAME?</v>
      </c>
      <c r="Y3115" s="44" t="e">
        <f t="shared" ca="1" si="198"/>
        <v>#NAME?</v>
      </c>
    </row>
    <row r="3116" spans="1:25" ht="60" hidden="1" x14ac:dyDescent="0.25">
      <c r="A3116" s="3" t="s">
        <v>5242</v>
      </c>
      <c r="B3116" s="4">
        <v>45466</v>
      </c>
      <c r="C3116" s="3"/>
      <c r="D3116" s="5" t="s">
        <v>5243</v>
      </c>
      <c r="E3116" s="3" t="s">
        <v>5244</v>
      </c>
      <c r="F3116" s="3">
        <v>6</v>
      </c>
      <c r="G3116" s="3">
        <v>10</v>
      </c>
      <c r="H3116" s="4">
        <v>43536</v>
      </c>
      <c r="I3116" s="3" t="s">
        <v>26</v>
      </c>
      <c r="J3116" s="3" t="s">
        <v>361</v>
      </c>
      <c r="K3116" s="3" t="s">
        <v>28</v>
      </c>
      <c r="L3116" s="5"/>
      <c r="M3116" s="5"/>
      <c r="N3116" s="3" t="e">
        <f>IF(L3116="Availability", 0, IF(AND(#REF!="Y", OR(F3116&gt;2,#REF!&gt; 0)), 1, 0))</f>
        <v>#REF!</v>
      </c>
      <c r="O3116" s="5"/>
      <c r="P3116" s="5"/>
      <c r="Q3116" s="5"/>
      <c r="R3116" s="10"/>
      <c r="S3116" s="3">
        <f>_xlfn.XLOOKUP(E3116,DelayData!C:C,DelayData!E:E,"Not Found")</f>
        <v>4</v>
      </c>
      <c r="T3116" s="3">
        <f>tbl_master[[#This Row],[Delay Mins]]</f>
        <v>4</v>
      </c>
      <c r="U3116" s="41">
        <f t="shared" si="195"/>
        <v>0</v>
      </c>
      <c r="V3116" s="41" t="e" cm="1">
        <f t="array" aca="1" ref="V3116" ca="1">IF(V5COUNT(S3116:S3118)&lt;3,"",AVERAGE(S3116:S3118))</f>
        <v>#NAME?</v>
      </c>
      <c r="W3116" s="41" t="e">
        <f t="shared" ca="1" si="196"/>
        <v>#NAME?</v>
      </c>
      <c r="X3116" s="41" t="e">
        <f t="shared" ca="1" si="197"/>
        <v>#NAME?</v>
      </c>
      <c r="Y3116" s="44" t="e">
        <f t="shared" ca="1" si="198"/>
        <v>#NAME?</v>
      </c>
    </row>
    <row r="3117" spans="1:25" ht="60" hidden="1" x14ac:dyDescent="0.25">
      <c r="A3117" s="3" t="s">
        <v>5245</v>
      </c>
      <c r="B3117" s="4">
        <v>45466</v>
      </c>
      <c r="C3117" s="3"/>
      <c r="D3117" s="5" t="s">
        <v>2766</v>
      </c>
      <c r="E3117" s="3" t="s">
        <v>1281</v>
      </c>
      <c r="F3117" s="3">
        <v>23</v>
      </c>
      <c r="G3117" s="3">
        <v>29</v>
      </c>
      <c r="H3117" s="4">
        <v>43545</v>
      </c>
      <c r="I3117" s="3" t="s">
        <v>26</v>
      </c>
      <c r="J3117" s="3" t="s">
        <v>541</v>
      </c>
      <c r="K3117" s="3" t="s">
        <v>28</v>
      </c>
      <c r="L3117" s="5"/>
      <c r="M3117" s="5"/>
      <c r="N3117" s="3" t="e">
        <f>IF(L3117="Availability", 0, IF(AND(#REF!="Y", OR(F3117&gt;2,#REF!&gt; 0)), 1, 0))</f>
        <v>#REF!</v>
      </c>
      <c r="O3117" s="5"/>
      <c r="P3117" s="5"/>
      <c r="Q3117" s="5"/>
      <c r="R3117" s="10"/>
      <c r="S3117" s="3">
        <f>_xlfn.XLOOKUP(E3117,DelayData!C:C,DelayData!E:E,"Not Found")</f>
        <v>0</v>
      </c>
      <c r="T3117" s="3">
        <f>tbl_master[[#This Row],[Delay Mins]]</f>
        <v>0</v>
      </c>
      <c r="U3117" s="41">
        <f t="shared" si="195"/>
        <v>4</v>
      </c>
      <c r="V3117" s="41" t="e" cm="1">
        <f t="array" aca="1" ref="V3117" ca="1">IF(V5COUNT(S3117:S3119)&lt;3,"",AVERAGE(S3117:S3119))</f>
        <v>#NAME?</v>
      </c>
      <c r="W3117" s="41" t="e">
        <f t="shared" ca="1" si="196"/>
        <v>#NAME?</v>
      </c>
      <c r="X3117" s="41" t="e">
        <f t="shared" ca="1" si="197"/>
        <v>#NAME?</v>
      </c>
      <c r="Y3117" s="44" t="e">
        <f t="shared" ca="1" si="198"/>
        <v>#NAME?</v>
      </c>
    </row>
    <row r="3118" spans="1:25" ht="30" hidden="1" x14ac:dyDescent="0.25">
      <c r="A3118" s="3" t="s">
        <v>5246</v>
      </c>
      <c r="B3118" s="4">
        <v>45466</v>
      </c>
      <c r="C3118" s="3"/>
      <c r="D3118" s="5"/>
      <c r="E3118" s="3" t="s">
        <v>128</v>
      </c>
      <c r="F3118" s="3">
        <v>17</v>
      </c>
      <c r="G3118" s="3">
        <v>32</v>
      </c>
      <c r="H3118" s="3"/>
      <c r="I3118" s="3" t="s">
        <v>33</v>
      </c>
      <c r="J3118" s="3" t="s">
        <v>288</v>
      </c>
      <c r="K3118" s="3" t="s">
        <v>28</v>
      </c>
      <c r="L3118" s="5"/>
      <c r="M3118" s="5"/>
      <c r="N3118" s="3" t="e">
        <f>IF(L3118="Availability", 0, IF(AND(#REF!="Y", OR(F3118&gt;2,#REF!&gt; 0)), 1, 0))</f>
        <v>#REF!</v>
      </c>
      <c r="O3118" s="5"/>
      <c r="P3118" s="5"/>
      <c r="Q3118" s="5"/>
      <c r="R3118" s="10"/>
      <c r="S3118" s="3">
        <f>_xlfn.XLOOKUP(E3118,DelayData!C:C,DelayData!E:E,"Not Found")</f>
        <v>3</v>
      </c>
      <c r="T3118" s="3">
        <f>tbl_master[[#This Row],[Delay Mins]]</f>
        <v>3</v>
      </c>
      <c r="U3118" s="41">
        <f t="shared" si="195"/>
        <v>0</v>
      </c>
      <c r="V3118" s="41" t="e" cm="1">
        <f t="array" aca="1" ref="V3118" ca="1">IF(V5COUNT(S3118:S3120)&lt;3,"",AVERAGE(S3118:S3120))</f>
        <v>#NAME?</v>
      </c>
      <c r="W3118" s="41" t="e">
        <f t="shared" ca="1" si="196"/>
        <v>#NAME?</v>
      </c>
      <c r="X3118" s="41" t="e">
        <f t="shared" ca="1" si="197"/>
        <v>#NAME?</v>
      </c>
      <c r="Y3118" s="44" t="e">
        <f t="shared" ca="1" si="198"/>
        <v>#NAME?</v>
      </c>
    </row>
    <row r="3119" spans="1:25" ht="75" hidden="1" x14ac:dyDescent="0.25">
      <c r="A3119" s="3" t="s">
        <v>5247</v>
      </c>
      <c r="B3119" s="4">
        <v>45465</v>
      </c>
      <c r="C3119" s="3"/>
      <c r="D3119" s="5" t="s">
        <v>4262</v>
      </c>
      <c r="E3119" s="3" t="s">
        <v>971</v>
      </c>
      <c r="F3119" s="3">
        <v>0</v>
      </c>
      <c r="G3119" s="3">
        <v>0</v>
      </c>
      <c r="H3119" s="4">
        <v>43819</v>
      </c>
      <c r="I3119" s="3" t="s">
        <v>26</v>
      </c>
      <c r="J3119" s="3" t="s">
        <v>361</v>
      </c>
      <c r="K3119" s="3" t="s">
        <v>28</v>
      </c>
      <c r="L3119" s="5"/>
      <c r="M3119" s="5"/>
      <c r="N3119" s="3" t="e">
        <f>IF(L3119="Availability", 0, IF(AND(#REF!="Y", OR(F3119&gt;2,#REF!&gt; 0)), 1, 0))</f>
        <v>#REF!</v>
      </c>
      <c r="O3119" s="5"/>
      <c r="P3119" s="5"/>
      <c r="Q3119" s="5"/>
      <c r="R3119" s="10"/>
      <c r="S3119" s="3">
        <f>_xlfn.XLOOKUP(E3119,DelayData!C:C,DelayData!E:E,"Not Found")</f>
        <v>0</v>
      </c>
      <c r="T3119" s="3">
        <f>tbl_master[[#This Row],[Delay Mins]]</f>
        <v>0</v>
      </c>
      <c r="U3119" s="41">
        <f t="shared" si="195"/>
        <v>3</v>
      </c>
      <c r="V3119" s="41" t="e" cm="1">
        <f t="array" aca="1" ref="V3119" ca="1">IF(V5COUNT(S3119:S3121)&lt;3,"",AVERAGE(S3119:S3121))</f>
        <v>#NAME?</v>
      </c>
      <c r="W3119" s="41" t="e">
        <f t="shared" ca="1" si="196"/>
        <v>#NAME?</v>
      </c>
      <c r="X3119" s="41" t="e">
        <f t="shared" ca="1" si="197"/>
        <v>#NAME?</v>
      </c>
      <c r="Y3119" s="44" t="e">
        <f t="shared" ca="1" si="198"/>
        <v>#NAME?</v>
      </c>
    </row>
    <row r="3120" spans="1:25" ht="75" hidden="1" x14ac:dyDescent="0.25">
      <c r="A3120" s="3" t="s">
        <v>5248</v>
      </c>
      <c r="B3120" s="4">
        <v>45465</v>
      </c>
      <c r="C3120" s="3"/>
      <c r="D3120" s="5" t="s">
        <v>5249</v>
      </c>
      <c r="E3120" s="3" t="s">
        <v>305</v>
      </c>
      <c r="F3120" s="3">
        <v>0</v>
      </c>
      <c r="G3120" s="3">
        <v>0</v>
      </c>
      <c r="H3120" s="4">
        <v>43819</v>
      </c>
      <c r="I3120" s="3" t="s">
        <v>26</v>
      </c>
      <c r="J3120" s="3"/>
      <c r="K3120" s="3" t="s">
        <v>34</v>
      </c>
      <c r="L3120" s="5"/>
      <c r="M3120" s="5"/>
      <c r="N3120" s="3" t="e">
        <f>IF(L3120="Availability", 0, IF(AND(#REF!="Y", OR(F3120&gt;2,#REF!&gt; 0)), 1, 0))</f>
        <v>#REF!</v>
      </c>
      <c r="O3120" s="5"/>
      <c r="P3120" s="5"/>
      <c r="Q3120" s="5"/>
      <c r="R3120" s="10"/>
      <c r="S3120" s="3">
        <f>_xlfn.XLOOKUP(E3120,DelayData!C:C,DelayData!E:E,"Not Found")</f>
        <v>39</v>
      </c>
      <c r="T3120" s="3">
        <f>tbl_master[[#This Row],[Delay Mins]]</f>
        <v>39</v>
      </c>
      <c r="U3120" s="41">
        <f t="shared" si="195"/>
        <v>0</v>
      </c>
      <c r="V3120" s="41" t="e" cm="1">
        <f t="array" aca="1" ref="V3120" ca="1">IF(V5COUNT(S3120:S3122)&lt;3,"",AVERAGE(S3120:S3122))</f>
        <v>#NAME?</v>
      </c>
      <c r="W3120" s="41" t="e">
        <f t="shared" ca="1" si="196"/>
        <v>#NAME?</v>
      </c>
      <c r="X3120" s="41" t="e">
        <f t="shared" ca="1" si="197"/>
        <v>#NAME?</v>
      </c>
      <c r="Y3120" s="44" t="e">
        <f t="shared" ca="1" si="198"/>
        <v>#NAME?</v>
      </c>
    </row>
    <row r="3121" spans="1:25" ht="75" hidden="1" x14ac:dyDescent="0.25">
      <c r="A3121" s="3" t="s">
        <v>5250</v>
      </c>
      <c r="B3121" s="4">
        <v>45465</v>
      </c>
      <c r="C3121" s="3"/>
      <c r="D3121" s="5" t="s">
        <v>3903</v>
      </c>
      <c r="E3121" s="3" t="s">
        <v>2654</v>
      </c>
      <c r="F3121" s="3">
        <v>10</v>
      </c>
      <c r="G3121" s="3">
        <v>10</v>
      </c>
      <c r="H3121" s="4">
        <v>43988</v>
      </c>
      <c r="I3121" s="3" t="s">
        <v>39</v>
      </c>
      <c r="J3121" s="3" t="s">
        <v>170</v>
      </c>
      <c r="K3121" s="3" t="s">
        <v>28</v>
      </c>
      <c r="L3121" s="5"/>
      <c r="M3121" s="5"/>
      <c r="N3121" s="3" t="e">
        <f>IF(L3121="Availability", 0, IF(AND(#REF!="Y", OR(F3121&gt;2,#REF!&gt; 0)), 1, 0))</f>
        <v>#REF!</v>
      </c>
      <c r="O3121" s="5"/>
      <c r="P3121" s="5"/>
      <c r="Q3121" s="5"/>
      <c r="R3121" s="10"/>
      <c r="S3121" s="3">
        <f>_xlfn.XLOOKUP(E3121,DelayData!C:C,DelayData!E:E,"Not Found")</f>
        <v>0</v>
      </c>
      <c r="T3121" s="3">
        <f>tbl_master[[#This Row],[Delay Mins]]</f>
        <v>0</v>
      </c>
      <c r="U3121" s="41">
        <f t="shared" si="195"/>
        <v>39</v>
      </c>
      <c r="V3121" s="41" t="e" cm="1">
        <f t="array" aca="1" ref="V3121" ca="1">IF(V5COUNT(S3121:S3123)&lt;3,"",AVERAGE(S3121:S3123))</f>
        <v>#NAME?</v>
      </c>
      <c r="W3121" s="41" t="e">
        <f t="shared" ca="1" si="196"/>
        <v>#NAME?</v>
      </c>
      <c r="X3121" s="41" t="e">
        <f t="shared" ca="1" si="197"/>
        <v>#NAME?</v>
      </c>
      <c r="Y3121" s="44" t="e">
        <f t="shared" ca="1" si="198"/>
        <v>#NAME?</v>
      </c>
    </row>
    <row r="3122" spans="1:25" ht="75" hidden="1" x14ac:dyDescent="0.25">
      <c r="A3122" s="3" t="s">
        <v>5251</v>
      </c>
      <c r="B3122" s="4">
        <v>45465</v>
      </c>
      <c r="C3122" s="3"/>
      <c r="D3122" s="5" t="s">
        <v>5252</v>
      </c>
      <c r="E3122" s="3" t="s">
        <v>5253</v>
      </c>
      <c r="F3122" s="3">
        <v>36</v>
      </c>
      <c r="G3122" s="3">
        <v>44</v>
      </c>
      <c r="H3122" s="4">
        <v>43532</v>
      </c>
      <c r="I3122" s="3" t="s">
        <v>26</v>
      </c>
      <c r="J3122" s="3" t="s">
        <v>541</v>
      </c>
      <c r="K3122" s="3" t="s">
        <v>28</v>
      </c>
      <c r="L3122" s="5"/>
      <c r="M3122" s="5"/>
      <c r="N3122" s="3" t="e">
        <f>IF(L3122="Availability", 0, IF(AND(#REF!="Y", OR(F3122&gt;2,#REF!&gt; 0)), 1, 0))</f>
        <v>#REF!</v>
      </c>
      <c r="O3122" s="5"/>
      <c r="P3122" s="5"/>
      <c r="Q3122" s="5"/>
      <c r="R3122" s="10"/>
      <c r="S3122" s="3">
        <f>_xlfn.XLOOKUP(E3122,DelayData!C:C,DelayData!E:E,"Not Found")</f>
        <v>8</v>
      </c>
      <c r="T3122" s="3">
        <f>tbl_master[[#This Row],[Delay Mins]]</f>
        <v>8</v>
      </c>
      <c r="U3122" s="41">
        <f t="shared" si="195"/>
        <v>0</v>
      </c>
      <c r="V3122" s="41" t="e" cm="1">
        <f t="array" aca="1" ref="V3122" ca="1">IF(V5COUNT(S3122:S3124)&lt;3,"",AVERAGE(S3122:S3124))</f>
        <v>#NAME?</v>
      </c>
      <c r="W3122" s="41" t="e">
        <f t="shared" ca="1" si="196"/>
        <v>#NAME?</v>
      </c>
      <c r="X3122" s="41" t="e">
        <f t="shared" ca="1" si="197"/>
        <v>#NAME?</v>
      </c>
      <c r="Y3122" s="44" t="e">
        <f t="shared" ca="1" si="198"/>
        <v>#NAME?</v>
      </c>
    </row>
    <row r="3123" spans="1:25" ht="30" hidden="1" x14ac:dyDescent="0.25">
      <c r="A3123" s="3" t="s">
        <v>5254</v>
      </c>
      <c r="B3123" s="4">
        <v>45465</v>
      </c>
      <c r="C3123" s="3"/>
      <c r="D3123" s="5"/>
      <c r="E3123" s="3" t="s">
        <v>128</v>
      </c>
      <c r="F3123" s="3">
        <v>0</v>
      </c>
      <c r="G3123" s="3">
        <v>3</v>
      </c>
      <c r="H3123" s="3"/>
      <c r="I3123" s="3" t="s">
        <v>33</v>
      </c>
      <c r="J3123" s="3" t="s">
        <v>288</v>
      </c>
      <c r="K3123" s="3" t="s">
        <v>28</v>
      </c>
      <c r="L3123" s="5"/>
      <c r="M3123" s="5"/>
      <c r="N3123" s="3" t="e">
        <f>IF(L3123="Availability", 0, IF(AND(#REF!="Y", OR(F3123&gt;2,#REF!&gt; 0)), 1, 0))</f>
        <v>#REF!</v>
      </c>
      <c r="O3123" s="5"/>
      <c r="P3123" s="5"/>
      <c r="Q3123" s="5"/>
      <c r="R3123" s="10"/>
      <c r="S3123" s="3">
        <f>_xlfn.XLOOKUP(E3123,DelayData!C:C,DelayData!E:E,"Not Found")</f>
        <v>3</v>
      </c>
      <c r="T3123" s="3">
        <f>tbl_master[[#This Row],[Delay Mins]]</f>
        <v>3</v>
      </c>
      <c r="U3123" s="41">
        <f t="shared" si="195"/>
        <v>8</v>
      </c>
      <c r="V3123" s="41" t="e" cm="1">
        <f t="array" aca="1" ref="V3123" ca="1">IF(V5COUNT(S3123:S3125)&lt;3,"",AVERAGE(S3123:S3125))</f>
        <v>#NAME?</v>
      </c>
      <c r="W3123" s="41" t="e">
        <f t="shared" ca="1" si="196"/>
        <v>#NAME?</v>
      </c>
      <c r="X3123" s="41" t="e">
        <f t="shared" ca="1" si="197"/>
        <v>#NAME?</v>
      </c>
      <c r="Y3123" s="44" t="e">
        <f t="shared" ca="1" si="198"/>
        <v>#NAME?</v>
      </c>
    </row>
    <row r="3124" spans="1:25" ht="60" hidden="1" x14ac:dyDescent="0.25">
      <c r="A3124" s="3" t="s">
        <v>5255</v>
      </c>
      <c r="B3124" s="4">
        <v>45465</v>
      </c>
      <c r="C3124" s="3"/>
      <c r="D3124" s="5" t="s">
        <v>5256</v>
      </c>
      <c r="E3124" s="3" t="s">
        <v>133</v>
      </c>
      <c r="F3124" s="3">
        <v>11</v>
      </c>
      <c r="G3124" s="3">
        <v>16</v>
      </c>
      <c r="H3124" s="4">
        <v>43679</v>
      </c>
      <c r="I3124" s="3" t="s">
        <v>54</v>
      </c>
      <c r="J3124" s="3" t="s">
        <v>55</v>
      </c>
      <c r="K3124" s="3" t="s">
        <v>28</v>
      </c>
      <c r="L3124" s="5"/>
      <c r="M3124" s="5"/>
      <c r="N3124" s="3" t="e">
        <f>IF(L3124="Availability", 0, IF(AND(#REF!="Y", OR(F3124&gt;2,#REF!&gt; 0)), 1, 0))</f>
        <v>#REF!</v>
      </c>
      <c r="O3124" s="5"/>
      <c r="P3124" s="5"/>
      <c r="Q3124" s="5"/>
      <c r="R3124" s="10"/>
      <c r="S3124" s="3">
        <f>_xlfn.XLOOKUP(E3124,DelayData!C:C,DelayData!E:E,"Not Found")</f>
        <v>101</v>
      </c>
      <c r="T3124" s="3">
        <f>tbl_master[[#This Row],[Delay Mins]]</f>
        <v>101</v>
      </c>
      <c r="U3124" s="41">
        <f t="shared" si="195"/>
        <v>3</v>
      </c>
      <c r="V3124" s="41" t="e" cm="1">
        <f t="array" aca="1" ref="V3124" ca="1">IF(V5COUNT(S3124:S3126)&lt;3,"",AVERAGE(S3124:S3126))</f>
        <v>#NAME?</v>
      </c>
      <c r="W3124" s="41" t="e">
        <f t="shared" ca="1" si="196"/>
        <v>#NAME?</v>
      </c>
      <c r="X3124" s="41" t="e">
        <f t="shared" ca="1" si="197"/>
        <v>#NAME?</v>
      </c>
      <c r="Y3124" s="44" t="e">
        <f t="shared" ca="1" si="198"/>
        <v>#NAME?</v>
      </c>
    </row>
    <row r="3125" spans="1:25" ht="75" hidden="1" x14ac:dyDescent="0.25">
      <c r="A3125" s="3" t="s">
        <v>5257</v>
      </c>
      <c r="B3125" s="4">
        <v>45465</v>
      </c>
      <c r="C3125" s="3"/>
      <c r="D3125" s="5" t="s">
        <v>5258</v>
      </c>
      <c r="E3125" s="3" t="s">
        <v>177</v>
      </c>
      <c r="F3125" s="3">
        <v>13</v>
      </c>
      <c r="G3125" s="3">
        <v>13</v>
      </c>
      <c r="H3125" s="4">
        <v>43852</v>
      </c>
      <c r="I3125" s="3" t="s">
        <v>178</v>
      </c>
      <c r="J3125" s="3" t="s">
        <v>55</v>
      </c>
      <c r="K3125" s="3" t="s">
        <v>28</v>
      </c>
      <c r="L3125" s="5"/>
      <c r="M3125" s="5"/>
      <c r="N3125" s="3" t="e">
        <f>IF(L3125="Availability", 0, IF(AND(#REF!="Y", OR(F3125&gt;2,#REF!&gt; 0)), 1, 0))</f>
        <v>#REF!</v>
      </c>
      <c r="O3125" s="5"/>
      <c r="P3125" s="5"/>
      <c r="Q3125" s="5"/>
      <c r="R3125" s="10"/>
      <c r="S3125" s="3">
        <f>_xlfn.XLOOKUP(E3125,DelayData!C:C,DelayData!E:E,"Not Found")</f>
        <v>8</v>
      </c>
      <c r="T3125" s="3">
        <f>tbl_master[[#This Row],[Delay Mins]]</f>
        <v>8</v>
      </c>
      <c r="U3125" s="41">
        <f t="shared" si="195"/>
        <v>101</v>
      </c>
      <c r="V3125" s="41" t="e" cm="1">
        <f t="array" aca="1" ref="V3125" ca="1">IF(V5COUNT(S3125:S3127)&lt;3,"",AVERAGE(S3125:S3127))</f>
        <v>#NAME?</v>
      </c>
      <c r="W3125" s="41" t="e">
        <f t="shared" ca="1" si="196"/>
        <v>#NAME?</v>
      </c>
      <c r="X3125" s="41" t="e">
        <f t="shared" ca="1" si="197"/>
        <v>#NAME?</v>
      </c>
      <c r="Y3125" s="44" t="e">
        <f t="shared" ca="1" si="198"/>
        <v>#NAME?</v>
      </c>
    </row>
    <row r="3126" spans="1:25" ht="75" hidden="1" x14ac:dyDescent="0.25">
      <c r="A3126" s="3" t="s">
        <v>5259</v>
      </c>
      <c r="B3126" s="4">
        <v>45464</v>
      </c>
      <c r="C3126" s="3"/>
      <c r="D3126" s="5" t="s">
        <v>2359</v>
      </c>
      <c r="E3126" s="3" t="s">
        <v>118</v>
      </c>
      <c r="F3126" s="3">
        <v>7</v>
      </c>
      <c r="G3126" s="3">
        <v>26</v>
      </c>
      <c r="H3126" s="3"/>
      <c r="I3126" s="3" t="s">
        <v>119</v>
      </c>
      <c r="J3126" s="3" t="s">
        <v>163</v>
      </c>
      <c r="K3126" s="3" t="s">
        <v>28</v>
      </c>
      <c r="L3126" s="5"/>
      <c r="M3126" s="5"/>
      <c r="N3126" s="3" t="e">
        <f>IF(L3126="Availability", 0, IF(AND(#REF!="Y", OR(F3126&gt;2,#REF!&gt; 0)), 1, 0))</f>
        <v>#REF!</v>
      </c>
      <c r="O3126" s="5"/>
      <c r="P3126" s="5"/>
      <c r="Q3126" s="5"/>
      <c r="R3126" s="10"/>
      <c r="S3126" s="3">
        <f>_xlfn.XLOOKUP(E3126,DelayData!C:C,DelayData!E:E,"Not Found")</f>
        <v>0</v>
      </c>
      <c r="T3126" s="3">
        <f>tbl_master[[#This Row],[Delay Mins]]</f>
        <v>0</v>
      </c>
      <c r="U3126" s="41">
        <f t="shared" si="195"/>
        <v>8</v>
      </c>
      <c r="V3126" s="41" t="e" cm="1">
        <f t="array" aca="1" ref="V3126" ca="1">IF(V5COUNT(S3126:S3128)&lt;3,"",AVERAGE(S3126:S3128))</f>
        <v>#NAME?</v>
      </c>
      <c r="W3126" s="41" t="e">
        <f t="shared" ca="1" si="196"/>
        <v>#NAME?</v>
      </c>
      <c r="X3126" s="41" t="e">
        <f t="shared" ca="1" si="197"/>
        <v>#NAME?</v>
      </c>
      <c r="Y3126" s="44" t="e">
        <f t="shared" ca="1" si="198"/>
        <v>#NAME?</v>
      </c>
    </row>
    <row r="3127" spans="1:25" ht="60" hidden="1" x14ac:dyDescent="0.25">
      <c r="A3127" s="3" t="s">
        <v>5260</v>
      </c>
      <c r="B3127" s="4">
        <v>45464</v>
      </c>
      <c r="C3127" s="3"/>
      <c r="D3127" s="5" t="s">
        <v>4090</v>
      </c>
      <c r="E3127" s="3" t="s">
        <v>5261</v>
      </c>
      <c r="F3127" s="3">
        <v>10</v>
      </c>
      <c r="G3127" s="3">
        <v>20</v>
      </c>
      <c r="H3127" s="4">
        <v>43578</v>
      </c>
      <c r="I3127" s="3" t="s">
        <v>26</v>
      </c>
      <c r="J3127" s="3" t="s">
        <v>170</v>
      </c>
      <c r="K3127" s="3" t="s">
        <v>28</v>
      </c>
      <c r="L3127" s="5"/>
      <c r="M3127" s="5"/>
      <c r="N3127" s="3" t="e">
        <f>IF(L3127="Availability", 0, IF(AND(#REF!="Y", OR(F3127&gt;2,#REF!&gt; 0)), 1, 0))</f>
        <v>#REF!</v>
      </c>
      <c r="O3127" s="5"/>
      <c r="P3127" s="5"/>
      <c r="Q3127" s="5"/>
      <c r="R3127" s="10"/>
      <c r="S3127" s="3">
        <f>_xlfn.XLOOKUP(E3127,DelayData!C:C,DelayData!E:E,"Not Found")</f>
        <v>157.5</v>
      </c>
      <c r="T3127" s="3">
        <f>tbl_master[[#This Row],[Delay Mins]]</f>
        <v>157.5</v>
      </c>
      <c r="U3127" s="41">
        <f t="shared" si="195"/>
        <v>0</v>
      </c>
      <c r="V3127" s="41" t="e" cm="1">
        <f t="array" aca="1" ref="V3127" ca="1">IF(V5COUNT(S3127:S3129)&lt;3,"",AVERAGE(S3127:S3129))</f>
        <v>#NAME?</v>
      </c>
      <c r="W3127" s="41" t="e">
        <f t="shared" ca="1" si="196"/>
        <v>#NAME?</v>
      </c>
      <c r="X3127" s="41" t="e">
        <f t="shared" ca="1" si="197"/>
        <v>#NAME?</v>
      </c>
      <c r="Y3127" s="44" t="e">
        <f t="shared" ca="1" si="198"/>
        <v>#NAME?</v>
      </c>
    </row>
    <row r="3128" spans="1:25" ht="30" hidden="1" x14ac:dyDescent="0.25">
      <c r="A3128" s="3" t="s">
        <v>5262</v>
      </c>
      <c r="B3128" s="4">
        <v>45464</v>
      </c>
      <c r="C3128" s="3"/>
      <c r="D3128" s="5"/>
      <c r="E3128" s="3" t="s">
        <v>128</v>
      </c>
      <c r="F3128" s="3">
        <v>0</v>
      </c>
      <c r="G3128" s="3">
        <v>36</v>
      </c>
      <c r="H3128" s="3"/>
      <c r="I3128" s="3" t="s">
        <v>33</v>
      </c>
      <c r="J3128" s="3" t="s">
        <v>361</v>
      </c>
      <c r="K3128" s="3" t="s">
        <v>28</v>
      </c>
      <c r="L3128" s="5"/>
      <c r="M3128" s="5"/>
      <c r="N3128" s="3" t="e">
        <f>IF(L3128="Availability", 0, IF(AND(#REF!="Y", OR(F3128&gt;2,#REF!&gt; 0)), 1, 0))</f>
        <v>#REF!</v>
      </c>
      <c r="O3128" s="5"/>
      <c r="P3128" s="5"/>
      <c r="Q3128" s="5"/>
      <c r="R3128" s="10"/>
      <c r="S3128" s="3">
        <f>_xlfn.XLOOKUP(E3128,DelayData!C:C,DelayData!E:E,"Not Found")</f>
        <v>3</v>
      </c>
      <c r="T3128" s="3">
        <f>tbl_master[[#This Row],[Delay Mins]]</f>
        <v>3</v>
      </c>
      <c r="U3128" s="41">
        <f t="shared" si="195"/>
        <v>157.5</v>
      </c>
      <c r="V3128" s="41" t="e" cm="1">
        <f t="array" aca="1" ref="V3128" ca="1">IF(V5COUNT(S3128:S3130)&lt;3,"",AVERAGE(S3128:S3130))</f>
        <v>#NAME?</v>
      </c>
      <c r="W3128" s="41" t="e">
        <f t="shared" ca="1" si="196"/>
        <v>#NAME?</v>
      </c>
      <c r="X3128" s="41" t="e">
        <f t="shared" ca="1" si="197"/>
        <v>#NAME?</v>
      </c>
      <c r="Y3128" s="44" t="e">
        <f t="shared" ca="1" si="198"/>
        <v>#NAME?</v>
      </c>
    </row>
    <row r="3129" spans="1:25" ht="30" hidden="1" x14ac:dyDescent="0.25">
      <c r="A3129" s="3" t="s">
        <v>5263</v>
      </c>
      <c r="B3129" s="4">
        <v>45464</v>
      </c>
      <c r="C3129" s="3"/>
      <c r="D3129" s="5"/>
      <c r="E3129" s="3"/>
      <c r="F3129" s="3"/>
      <c r="G3129" s="3">
        <v>0</v>
      </c>
      <c r="H3129" s="3"/>
      <c r="I3129" s="3"/>
      <c r="J3129" s="3"/>
      <c r="K3129" s="3"/>
      <c r="L3129" s="5"/>
      <c r="M3129" s="5"/>
      <c r="N3129" s="3" t="e">
        <f>IF(L3129="Availability", 0, IF(AND(#REF!="Y", OR(F3129&gt;2,#REF!&gt; 0)), 1, 0))</f>
        <v>#REF!</v>
      </c>
      <c r="O3129" s="5"/>
      <c r="P3129" s="5"/>
      <c r="Q3129" s="5"/>
      <c r="R3129" s="10"/>
      <c r="S3129" s="3" t="str">
        <f>_xlfn.XLOOKUP(E3129,DelayData!C:C,DelayData!E:E,"Not Found")</f>
        <v>Not Found</v>
      </c>
      <c r="T3129" s="3" t="str">
        <f>tbl_master[[#This Row],[Delay Mins]]</f>
        <v>Not Found</v>
      </c>
      <c r="U3129" s="41">
        <f t="shared" si="195"/>
        <v>3</v>
      </c>
      <c r="V3129" s="41" t="e" cm="1">
        <f t="array" aca="1" ref="V3129" ca="1">IF(V5COUNT(S3129:S3131)&lt;3,"",AVERAGE(S3129:S3131))</f>
        <v>#NAME?</v>
      </c>
      <c r="W3129" s="41" t="e">
        <f t="shared" ca="1" si="196"/>
        <v>#VALUE!</v>
      </c>
      <c r="X3129" s="41" t="e">
        <f t="shared" ca="1" si="197"/>
        <v>#VALUE!</v>
      </c>
      <c r="Y3129" s="44" t="e">
        <f t="shared" ca="1" si="198"/>
        <v>#VALUE!</v>
      </c>
    </row>
    <row r="3130" spans="1:25" ht="75" hidden="1" x14ac:dyDescent="0.25">
      <c r="A3130" s="3" t="s">
        <v>5264</v>
      </c>
      <c r="B3130" s="4">
        <v>45463</v>
      </c>
      <c r="C3130" s="3"/>
      <c r="D3130" s="5" t="s">
        <v>4666</v>
      </c>
      <c r="E3130" s="3" t="s">
        <v>959</v>
      </c>
      <c r="F3130" s="3">
        <v>6</v>
      </c>
      <c r="G3130" s="3">
        <v>20.5</v>
      </c>
      <c r="H3130" s="4">
        <v>43728</v>
      </c>
      <c r="I3130" s="3" t="s">
        <v>39</v>
      </c>
      <c r="J3130" s="3" t="s">
        <v>129</v>
      </c>
      <c r="K3130" s="3" t="s">
        <v>28</v>
      </c>
      <c r="L3130" s="5"/>
      <c r="M3130" s="5"/>
      <c r="N3130" s="3" t="e">
        <f>IF(L3130="Availability", 0, IF(AND(#REF!="Y", OR(F3130&gt;2,#REF!&gt; 0)), 1, 0))</f>
        <v>#REF!</v>
      </c>
      <c r="O3130" s="5"/>
      <c r="P3130" s="5"/>
      <c r="Q3130" s="5"/>
      <c r="R3130" s="10"/>
      <c r="S3130" s="3">
        <f>_xlfn.XLOOKUP(E3130,DelayData!C:C,DelayData!E:E,"Not Found")</f>
        <v>0</v>
      </c>
      <c r="T3130" s="3">
        <f>tbl_master[[#This Row],[Delay Mins]]</f>
        <v>0</v>
      </c>
      <c r="U3130" s="41" t="str">
        <f t="shared" si="195"/>
        <v>Not Found</v>
      </c>
      <c r="V3130" s="41" t="e" cm="1">
        <f t="array" aca="1" ref="V3130" ca="1">IF(V5COUNT(S3130:S3132)&lt;3,"",AVERAGE(S3130:S3132))</f>
        <v>#NAME?</v>
      </c>
      <c r="W3130" s="41" t="e">
        <f t="shared" ca="1" si="196"/>
        <v>#VALUE!</v>
      </c>
      <c r="X3130" s="41" t="e">
        <f t="shared" ca="1" si="197"/>
        <v>#VALUE!</v>
      </c>
      <c r="Y3130" s="44" t="e">
        <f t="shared" ca="1" si="198"/>
        <v>#VALUE!</v>
      </c>
    </row>
    <row r="3131" spans="1:25" ht="75" hidden="1" x14ac:dyDescent="0.25">
      <c r="A3131" s="3" t="s">
        <v>5265</v>
      </c>
      <c r="B3131" s="4">
        <v>45463</v>
      </c>
      <c r="C3131" s="3"/>
      <c r="D3131" s="5" t="s">
        <v>4241</v>
      </c>
      <c r="E3131" s="3" t="s">
        <v>387</v>
      </c>
      <c r="F3131" s="3">
        <v>13</v>
      </c>
      <c r="G3131" s="3">
        <v>69</v>
      </c>
      <c r="H3131" s="4">
        <v>43700</v>
      </c>
      <c r="I3131" s="3" t="s">
        <v>39</v>
      </c>
      <c r="J3131" s="3" t="s">
        <v>361</v>
      </c>
      <c r="K3131" s="3" t="s">
        <v>28</v>
      </c>
      <c r="L3131" s="5"/>
      <c r="M3131" s="5"/>
      <c r="N3131" s="3" t="e">
        <f>IF(L3131="Availability", 0, IF(AND(#REF!="Y", OR(F3131&gt;2,#REF!&gt; 0)), 1, 0))</f>
        <v>#REF!</v>
      </c>
      <c r="O3131" s="5"/>
      <c r="P3131" s="5"/>
      <c r="Q3131" s="5"/>
      <c r="R3131" s="10"/>
      <c r="S3131" s="3">
        <f>_xlfn.XLOOKUP(E3131,DelayData!C:C,DelayData!E:E,"Not Found")</f>
        <v>31</v>
      </c>
      <c r="T3131" s="3">
        <f>tbl_master[[#This Row],[Delay Mins]]</f>
        <v>31</v>
      </c>
      <c r="U3131" s="41">
        <f t="shared" si="195"/>
        <v>0</v>
      </c>
      <c r="V3131" s="41" t="e" cm="1">
        <f t="array" aca="1" ref="V3131" ca="1">IF(V5COUNT(S3131:S3133)&lt;3,"",AVERAGE(S3131:S3133))</f>
        <v>#NAME?</v>
      </c>
      <c r="W3131" s="41" t="e">
        <f t="shared" ca="1" si="196"/>
        <v>#NAME?</v>
      </c>
      <c r="X3131" s="41" t="e">
        <f t="shared" ca="1" si="197"/>
        <v>#NAME?</v>
      </c>
      <c r="Y3131" s="44" t="e">
        <f t="shared" ca="1" si="198"/>
        <v>#NAME?</v>
      </c>
    </row>
    <row r="3132" spans="1:25" ht="45" hidden="1" x14ac:dyDescent="0.25">
      <c r="A3132" s="3" t="s">
        <v>5266</v>
      </c>
      <c r="B3132" s="4">
        <v>45463</v>
      </c>
      <c r="C3132" s="3"/>
      <c r="D3132" s="5" t="s">
        <v>3810</v>
      </c>
      <c r="E3132" s="3" t="s">
        <v>2153</v>
      </c>
      <c r="F3132" s="3">
        <v>3</v>
      </c>
      <c r="G3132" s="3">
        <v>3</v>
      </c>
      <c r="H3132" s="4">
        <v>43578</v>
      </c>
      <c r="I3132" s="3" t="s">
        <v>26</v>
      </c>
      <c r="J3132" s="3" t="s">
        <v>170</v>
      </c>
      <c r="K3132" s="3" t="s">
        <v>28</v>
      </c>
      <c r="L3132" s="5"/>
      <c r="M3132" s="5"/>
      <c r="N3132" s="3" t="e">
        <f>IF(L3132="Availability", 0, IF(AND(#REF!="Y", OR(F3132&gt;2,#REF!&gt; 0)), 1, 0))</f>
        <v>#REF!</v>
      </c>
      <c r="O3132" s="5"/>
      <c r="P3132" s="5"/>
      <c r="Q3132" s="5"/>
      <c r="R3132" s="10"/>
      <c r="S3132" s="3">
        <f>_xlfn.XLOOKUP(E3132,DelayData!C:C,DelayData!E:E,"Not Found")</f>
        <v>31</v>
      </c>
      <c r="T3132" s="3">
        <f>tbl_master[[#This Row],[Delay Mins]]</f>
        <v>31</v>
      </c>
      <c r="U3132" s="41">
        <f t="shared" si="195"/>
        <v>31</v>
      </c>
      <c r="V3132" s="41" t="e" cm="1">
        <f t="array" aca="1" ref="V3132" ca="1">IF(V5COUNT(S3132:S3134)&lt;3,"",AVERAGE(S3132:S3134))</f>
        <v>#NAME?</v>
      </c>
      <c r="W3132" s="41" t="e">
        <f t="shared" ca="1" si="196"/>
        <v>#NAME?</v>
      </c>
      <c r="X3132" s="41" t="e">
        <f t="shared" ca="1" si="197"/>
        <v>#NAME?</v>
      </c>
      <c r="Y3132" s="44" t="e">
        <f t="shared" ca="1" si="198"/>
        <v>#NAME?</v>
      </c>
    </row>
    <row r="3133" spans="1:25" ht="75" hidden="1" x14ac:dyDescent="0.25">
      <c r="A3133" s="3" t="s">
        <v>5267</v>
      </c>
      <c r="B3133" s="4">
        <v>45463</v>
      </c>
      <c r="C3133" s="3"/>
      <c r="D3133" s="5" t="s">
        <v>5268</v>
      </c>
      <c r="E3133" s="3" t="s">
        <v>70</v>
      </c>
      <c r="F3133" s="3">
        <v>14</v>
      </c>
      <c r="G3133" s="3">
        <v>19</v>
      </c>
      <c r="H3133" s="4">
        <v>43532</v>
      </c>
      <c r="I3133" s="3" t="s">
        <v>71</v>
      </c>
      <c r="J3133" s="3" t="s">
        <v>55</v>
      </c>
      <c r="K3133" s="3" t="s">
        <v>28</v>
      </c>
      <c r="L3133" s="5"/>
      <c r="M3133" s="5"/>
      <c r="N3133" s="3" t="e">
        <f>IF(L3133="Availability", 0, IF(AND(#REF!="Y", OR(F3133&gt;2,#REF!&gt; 0)), 1, 0))</f>
        <v>#REF!</v>
      </c>
      <c r="O3133" s="5"/>
      <c r="P3133" s="5"/>
      <c r="Q3133" s="5"/>
      <c r="R3133" s="10"/>
      <c r="S3133" s="3">
        <f>_xlfn.XLOOKUP(E3133,DelayData!C:C,DelayData!E:E,"Not Found")</f>
        <v>27</v>
      </c>
      <c r="T3133" s="3">
        <f>tbl_master[[#This Row],[Delay Mins]]</f>
        <v>27</v>
      </c>
      <c r="U3133" s="41">
        <f t="shared" si="195"/>
        <v>31</v>
      </c>
      <c r="V3133" s="41" t="e" cm="1">
        <f t="array" aca="1" ref="V3133" ca="1">IF(V5COUNT(S3133:S3135)&lt;3,"",AVERAGE(S3133:S3135))</f>
        <v>#NAME?</v>
      </c>
      <c r="W3133" s="41" t="e">
        <f t="shared" ca="1" si="196"/>
        <v>#NAME?</v>
      </c>
      <c r="X3133" s="41" t="e">
        <f t="shared" ca="1" si="197"/>
        <v>#NAME?</v>
      </c>
      <c r="Y3133" s="44" t="e">
        <f t="shared" ca="1" si="198"/>
        <v>#NAME?</v>
      </c>
    </row>
    <row r="3134" spans="1:25" ht="30" hidden="1" x14ac:dyDescent="0.25">
      <c r="A3134" s="3" t="s">
        <v>5269</v>
      </c>
      <c r="B3134" s="4">
        <v>45462</v>
      </c>
      <c r="C3134" s="3"/>
      <c r="D3134" s="5"/>
      <c r="E3134" s="3" t="s">
        <v>128</v>
      </c>
      <c r="F3134" s="3">
        <v>94</v>
      </c>
      <c r="G3134" s="3">
        <v>183</v>
      </c>
      <c r="H3134" s="3"/>
      <c r="I3134" s="3" t="s">
        <v>33</v>
      </c>
      <c r="J3134" s="3" t="s">
        <v>288</v>
      </c>
      <c r="K3134" s="3" t="s">
        <v>28</v>
      </c>
      <c r="L3134" s="5"/>
      <c r="M3134" s="5"/>
      <c r="N3134" s="3" t="e">
        <f>IF(L3134="Availability", 0, IF(AND(#REF!="Y", OR(F3134&gt;2,#REF!&gt; 0)), 1, 0))</f>
        <v>#REF!</v>
      </c>
      <c r="O3134" s="5"/>
      <c r="P3134" s="5"/>
      <c r="Q3134" s="5"/>
      <c r="R3134" s="10"/>
      <c r="S3134" s="3">
        <f>_xlfn.XLOOKUP(E3134,DelayData!C:C,DelayData!E:E,"Not Found")</f>
        <v>3</v>
      </c>
      <c r="T3134" s="3">
        <f>tbl_master[[#This Row],[Delay Mins]]</f>
        <v>3</v>
      </c>
      <c r="U3134" s="41">
        <f t="shared" si="195"/>
        <v>27</v>
      </c>
      <c r="V3134" s="41" t="e" cm="1">
        <f t="array" aca="1" ref="V3134" ca="1">IF(V5COUNT(S3134:S3136)&lt;3,"",AVERAGE(S3134:S3136))</f>
        <v>#NAME?</v>
      </c>
      <c r="W3134" s="41" t="e">
        <f t="shared" ca="1" si="196"/>
        <v>#NAME?</v>
      </c>
      <c r="X3134" s="41" t="e">
        <f t="shared" ca="1" si="197"/>
        <v>#NAME?</v>
      </c>
      <c r="Y3134" s="44" t="e">
        <f t="shared" ca="1" si="198"/>
        <v>#NAME?</v>
      </c>
    </row>
    <row r="3135" spans="1:25" ht="60" hidden="1" x14ac:dyDescent="0.25">
      <c r="A3135" s="3" t="s">
        <v>5270</v>
      </c>
      <c r="B3135" s="4">
        <v>45461</v>
      </c>
      <c r="C3135" s="3"/>
      <c r="D3135" s="5" t="s">
        <v>4037</v>
      </c>
      <c r="E3135" s="3" t="s">
        <v>458</v>
      </c>
      <c r="F3135" s="3">
        <v>3</v>
      </c>
      <c r="G3135" s="3">
        <v>3</v>
      </c>
      <c r="H3135" s="4">
        <v>43536</v>
      </c>
      <c r="I3135" s="3" t="s">
        <v>26</v>
      </c>
      <c r="J3135" s="3" t="s">
        <v>361</v>
      </c>
      <c r="K3135" s="3" t="s">
        <v>28</v>
      </c>
      <c r="L3135" s="5"/>
      <c r="M3135" s="5"/>
      <c r="N3135" s="3" t="e">
        <f>IF(L3135="Availability", 0, IF(AND(#REF!="Y", OR(F3135&gt;2,#REF!&gt; 0)), 1, 0))</f>
        <v>#REF!</v>
      </c>
      <c r="O3135" s="5"/>
      <c r="P3135" s="5"/>
      <c r="Q3135" s="5"/>
      <c r="R3135" s="10"/>
      <c r="S3135" s="3">
        <f>_xlfn.XLOOKUP(E3135,DelayData!C:C,DelayData!E:E,"Not Found")</f>
        <v>17</v>
      </c>
      <c r="T3135" s="3">
        <f>tbl_master[[#This Row],[Delay Mins]]</f>
        <v>17</v>
      </c>
      <c r="U3135" s="41">
        <f t="shared" si="195"/>
        <v>3</v>
      </c>
      <c r="V3135" s="41" t="e" cm="1">
        <f t="array" aca="1" ref="V3135" ca="1">IF(V5COUNT(S3135:S3137)&lt;3,"",AVERAGE(S3135:S3137))</f>
        <v>#NAME?</v>
      </c>
      <c r="W3135" s="41" t="e">
        <f t="shared" ca="1" si="196"/>
        <v>#NAME?</v>
      </c>
      <c r="X3135" s="41" t="e">
        <f t="shared" ca="1" si="197"/>
        <v>#NAME?</v>
      </c>
      <c r="Y3135" s="44" t="e">
        <f t="shared" ca="1" si="198"/>
        <v>#NAME?</v>
      </c>
    </row>
    <row r="3136" spans="1:25" ht="30" hidden="1" x14ac:dyDescent="0.25">
      <c r="A3136" s="3" t="s">
        <v>5271</v>
      </c>
      <c r="B3136" s="4">
        <v>45461</v>
      </c>
      <c r="C3136" s="3"/>
      <c r="D3136" s="5"/>
      <c r="E3136" s="3" t="s">
        <v>1997</v>
      </c>
      <c r="F3136" s="3">
        <v>4</v>
      </c>
      <c r="G3136" s="3">
        <v>7</v>
      </c>
      <c r="H3136" s="3"/>
      <c r="I3136" s="3" t="s">
        <v>33</v>
      </c>
      <c r="J3136" s="3" t="s">
        <v>288</v>
      </c>
      <c r="K3136" s="3" t="s">
        <v>28</v>
      </c>
      <c r="L3136" s="5"/>
      <c r="M3136" s="5"/>
      <c r="N3136" s="3" t="e">
        <f>IF(L3136="Availability", 0, IF(AND(#REF!="Y", OR(F3136&gt;2,#REF!&gt; 0)), 1, 0))</f>
        <v>#REF!</v>
      </c>
      <c r="O3136" s="5"/>
      <c r="P3136" s="5"/>
      <c r="Q3136" s="5"/>
      <c r="R3136" s="10"/>
      <c r="S3136" s="3">
        <f>_xlfn.XLOOKUP(E3136,DelayData!C:C,DelayData!E:E,"Not Found")</f>
        <v>14</v>
      </c>
      <c r="T3136" s="3">
        <f>tbl_master[[#This Row],[Delay Mins]]</f>
        <v>14</v>
      </c>
      <c r="U3136" s="41">
        <f t="shared" si="195"/>
        <v>17</v>
      </c>
      <c r="V3136" s="41" t="e" cm="1">
        <f t="array" aca="1" ref="V3136" ca="1">IF(V5COUNT(S3136:S3138)&lt;3,"",AVERAGE(S3136:S3138))</f>
        <v>#NAME?</v>
      </c>
      <c r="W3136" s="41" t="e">
        <f t="shared" ca="1" si="196"/>
        <v>#NAME?</v>
      </c>
      <c r="X3136" s="41" t="e">
        <f t="shared" ca="1" si="197"/>
        <v>#NAME?</v>
      </c>
      <c r="Y3136" s="44" t="e">
        <f t="shared" ca="1" si="198"/>
        <v>#NAME?</v>
      </c>
    </row>
    <row r="3137" spans="1:25" ht="75" hidden="1" x14ac:dyDescent="0.25">
      <c r="A3137" s="3" t="s">
        <v>5272</v>
      </c>
      <c r="B3137" s="4">
        <v>45461</v>
      </c>
      <c r="C3137" s="3"/>
      <c r="D3137" s="5" t="s">
        <v>3882</v>
      </c>
      <c r="E3137" s="3" t="s">
        <v>177</v>
      </c>
      <c r="F3137" s="3">
        <v>27</v>
      </c>
      <c r="G3137" s="3">
        <v>49</v>
      </c>
      <c r="H3137" s="4">
        <v>43782</v>
      </c>
      <c r="I3137" s="3" t="s">
        <v>178</v>
      </c>
      <c r="J3137" s="3" t="s">
        <v>55</v>
      </c>
      <c r="K3137" s="3" t="s">
        <v>28</v>
      </c>
      <c r="L3137" s="5"/>
      <c r="M3137" s="5"/>
      <c r="N3137" s="3" t="e">
        <f>IF(L3137="Availability", 0, IF(AND(#REF!="Y", OR(F3137&gt;2,#REF!&gt; 0)), 1, 0))</f>
        <v>#REF!</v>
      </c>
      <c r="O3137" s="5"/>
      <c r="P3137" s="5"/>
      <c r="Q3137" s="5"/>
      <c r="R3137" s="10"/>
      <c r="S3137" s="3">
        <f>_xlfn.XLOOKUP(E3137,DelayData!C:C,DelayData!E:E,"Not Found")</f>
        <v>8</v>
      </c>
      <c r="T3137" s="3">
        <f>tbl_master[[#This Row],[Delay Mins]]</f>
        <v>8</v>
      </c>
      <c r="U3137" s="41">
        <f t="shared" si="195"/>
        <v>14</v>
      </c>
      <c r="V3137" s="41" t="e" cm="1">
        <f t="array" aca="1" ref="V3137" ca="1">IF(V5COUNT(S3137:S3139)&lt;3,"",AVERAGE(S3137:S3139))</f>
        <v>#NAME?</v>
      </c>
      <c r="W3137" s="41" t="e">
        <f t="shared" ca="1" si="196"/>
        <v>#NAME?</v>
      </c>
      <c r="X3137" s="41" t="e">
        <f t="shared" ca="1" si="197"/>
        <v>#NAME?</v>
      </c>
      <c r="Y3137" s="44" t="e">
        <f t="shared" ca="1" si="198"/>
        <v>#NAME?</v>
      </c>
    </row>
    <row r="3138" spans="1:25" ht="75" hidden="1" x14ac:dyDescent="0.25">
      <c r="A3138" s="3" t="s">
        <v>5273</v>
      </c>
      <c r="B3138" s="4">
        <v>45461</v>
      </c>
      <c r="C3138" s="3"/>
      <c r="D3138" s="5" t="s">
        <v>1487</v>
      </c>
      <c r="E3138" s="3" t="s">
        <v>70</v>
      </c>
      <c r="F3138" s="3">
        <v>0</v>
      </c>
      <c r="G3138" s="3">
        <v>6</v>
      </c>
      <c r="H3138" s="4">
        <v>43798</v>
      </c>
      <c r="I3138" s="3" t="s">
        <v>1023</v>
      </c>
      <c r="J3138" s="3"/>
      <c r="K3138" s="3" t="s">
        <v>34</v>
      </c>
      <c r="L3138" s="5"/>
      <c r="M3138" s="5"/>
      <c r="N3138" s="3" t="e">
        <f>IF(L3138="Availability", 0, IF(AND(#REF!="Y", OR(F3138&gt;2,#REF!&gt; 0)), 1, 0))</f>
        <v>#REF!</v>
      </c>
      <c r="O3138" s="5"/>
      <c r="P3138" s="5"/>
      <c r="Q3138" s="5"/>
      <c r="R3138" s="10"/>
      <c r="S3138" s="3">
        <f>_xlfn.XLOOKUP(E3138,DelayData!C:C,DelayData!E:E,"Not Found")</f>
        <v>27</v>
      </c>
      <c r="T3138" s="3">
        <f>tbl_master[[#This Row],[Delay Mins]]</f>
        <v>27</v>
      </c>
      <c r="U3138" s="41">
        <f t="shared" ref="U3138:U3201" si="199">S3137</f>
        <v>8</v>
      </c>
      <c r="V3138" s="41" t="e" cm="1">
        <f t="array" aca="1" ref="V3138" ca="1">IF(V5COUNT(S3138:S3140)&lt;3,"",AVERAGE(S3138:S3140))</f>
        <v>#NAME?</v>
      </c>
      <c r="W3138" s="41" t="e">
        <f t="shared" ref="W3138:W3201" ca="1" si="200">0.5*T3138 + 0.3*U3138 + 0.2*V3138</f>
        <v>#NAME?</v>
      </c>
      <c r="X3138" s="41" t="e">
        <f t="shared" ref="X3138:X3201" ca="1" si="201">S3138 - W3138</f>
        <v>#NAME?</v>
      </c>
      <c r="Y3138" s="44" t="e">
        <f t="shared" ref="Y3138:Y3201" ca="1" si="202">ABS(S3138 - W3138)</f>
        <v>#NAME?</v>
      </c>
    </row>
    <row r="3139" spans="1:25" ht="60" hidden="1" x14ac:dyDescent="0.25">
      <c r="A3139" s="3" t="s">
        <v>5274</v>
      </c>
      <c r="B3139" s="4">
        <v>45461</v>
      </c>
      <c r="C3139" s="3"/>
      <c r="D3139" s="5" t="s">
        <v>3350</v>
      </c>
      <c r="E3139" s="3" t="s">
        <v>70</v>
      </c>
      <c r="F3139" s="3">
        <v>5</v>
      </c>
      <c r="G3139" s="3">
        <v>5</v>
      </c>
      <c r="H3139" s="3"/>
      <c r="I3139" s="3" t="s">
        <v>71</v>
      </c>
      <c r="J3139" s="3" t="s">
        <v>55</v>
      </c>
      <c r="K3139" s="3" t="s">
        <v>28</v>
      </c>
      <c r="L3139" s="5"/>
      <c r="M3139" s="5"/>
      <c r="N3139" s="3" t="e">
        <f>IF(L3139="Availability", 0, IF(AND(#REF!="Y", OR(F3139&gt;2,#REF!&gt; 0)), 1, 0))</f>
        <v>#REF!</v>
      </c>
      <c r="O3139" s="5"/>
      <c r="P3139" s="5"/>
      <c r="Q3139" s="5"/>
      <c r="R3139" s="10"/>
      <c r="S3139" s="3">
        <f>_xlfn.XLOOKUP(E3139,DelayData!C:C,DelayData!E:E,"Not Found")</f>
        <v>27</v>
      </c>
      <c r="T3139" s="3">
        <f>tbl_master[[#This Row],[Delay Mins]]</f>
        <v>27</v>
      </c>
      <c r="U3139" s="41">
        <f t="shared" si="199"/>
        <v>27</v>
      </c>
      <c r="V3139" s="41" t="e" cm="1">
        <f t="array" aca="1" ref="V3139" ca="1">IF(V5COUNT(S3139:S3141)&lt;3,"",AVERAGE(S3139:S3141))</f>
        <v>#NAME?</v>
      </c>
      <c r="W3139" s="41" t="e">
        <f t="shared" ca="1" si="200"/>
        <v>#NAME?</v>
      </c>
      <c r="X3139" s="41" t="e">
        <f t="shared" ca="1" si="201"/>
        <v>#NAME?</v>
      </c>
      <c r="Y3139" s="44" t="e">
        <f t="shared" ca="1" si="202"/>
        <v>#NAME?</v>
      </c>
    </row>
    <row r="3140" spans="1:25" ht="75" hidden="1" x14ac:dyDescent="0.25">
      <c r="A3140" s="3" t="s">
        <v>5275</v>
      </c>
      <c r="B3140" s="4">
        <v>45460</v>
      </c>
      <c r="C3140" s="3"/>
      <c r="D3140" s="5" t="s">
        <v>2588</v>
      </c>
      <c r="E3140" s="3" t="s">
        <v>25</v>
      </c>
      <c r="F3140" s="3">
        <v>0</v>
      </c>
      <c r="G3140" s="3">
        <v>0</v>
      </c>
      <c r="H3140" s="4">
        <v>43532</v>
      </c>
      <c r="I3140" s="3" t="s">
        <v>217</v>
      </c>
      <c r="J3140" s="3"/>
      <c r="K3140" s="3" t="s">
        <v>34</v>
      </c>
      <c r="L3140" s="5"/>
      <c r="M3140" s="5"/>
      <c r="N3140" s="3" t="e">
        <f>IF(L3140="Availability", 0, IF(AND(#REF!="Y", OR(F3140&gt;2,#REF!&gt; 0)), 1, 0))</f>
        <v>#REF!</v>
      </c>
      <c r="O3140" s="5"/>
      <c r="P3140" s="5"/>
      <c r="Q3140" s="5"/>
      <c r="R3140" s="10"/>
      <c r="S3140" s="3">
        <f>_xlfn.XLOOKUP(E3140,DelayData!C:C,DelayData!E:E,"Not Found")</f>
        <v>0</v>
      </c>
      <c r="T3140" s="3">
        <f>tbl_master[[#This Row],[Delay Mins]]</f>
        <v>0</v>
      </c>
      <c r="U3140" s="41">
        <f t="shared" si="199"/>
        <v>27</v>
      </c>
      <c r="V3140" s="41" t="e" cm="1">
        <f t="array" aca="1" ref="V3140" ca="1">IF(V5COUNT(S3140:S3142)&lt;3,"",AVERAGE(S3140:S3142))</f>
        <v>#NAME?</v>
      </c>
      <c r="W3140" s="41" t="e">
        <f t="shared" ca="1" si="200"/>
        <v>#NAME?</v>
      </c>
      <c r="X3140" s="41" t="e">
        <f t="shared" ca="1" si="201"/>
        <v>#NAME?</v>
      </c>
      <c r="Y3140" s="44" t="e">
        <f t="shared" ca="1" si="202"/>
        <v>#NAME?</v>
      </c>
    </row>
    <row r="3141" spans="1:25" ht="60" hidden="1" x14ac:dyDescent="0.25">
      <c r="A3141" s="3" t="s">
        <v>5276</v>
      </c>
      <c r="B3141" s="4">
        <v>45460</v>
      </c>
      <c r="C3141" s="3"/>
      <c r="D3141" s="5" t="s">
        <v>4460</v>
      </c>
      <c r="E3141" s="3" t="s">
        <v>815</v>
      </c>
      <c r="F3141" s="3">
        <v>11</v>
      </c>
      <c r="G3141" s="3">
        <v>19</v>
      </c>
      <c r="H3141" s="4">
        <v>44077</v>
      </c>
      <c r="I3141" s="3" t="s">
        <v>2004</v>
      </c>
      <c r="J3141" s="3"/>
      <c r="K3141" s="3" t="s">
        <v>424</v>
      </c>
      <c r="L3141" s="5"/>
      <c r="M3141" s="5"/>
      <c r="N3141" s="3" t="e">
        <f>IF(L3141="Availability", 0, IF(AND(#REF!="Y", OR(F3141&gt;2,#REF!&gt; 0)), 1, 0))</f>
        <v>#REF!</v>
      </c>
      <c r="O3141" s="5"/>
      <c r="P3141" s="5"/>
      <c r="Q3141" s="5"/>
      <c r="R3141" s="10"/>
      <c r="S3141" s="3">
        <f>_xlfn.XLOOKUP(E3141,DelayData!C:C,DelayData!E:E,"Not Found")</f>
        <v>14.5</v>
      </c>
      <c r="T3141" s="3">
        <f>tbl_master[[#This Row],[Delay Mins]]</f>
        <v>14.5</v>
      </c>
      <c r="U3141" s="41">
        <f t="shared" si="199"/>
        <v>0</v>
      </c>
      <c r="V3141" s="41" t="e" cm="1">
        <f t="array" aca="1" ref="V3141" ca="1">IF(V5COUNT(S3141:S3143)&lt;3,"",AVERAGE(S3141:S3143))</f>
        <v>#NAME?</v>
      </c>
      <c r="W3141" s="41" t="e">
        <f t="shared" ca="1" si="200"/>
        <v>#NAME?</v>
      </c>
      <c r="X3141" s="41" t="e">
        <f t="shared" ca="1" si="201"/>
        <v>#NAME?</v>
      </c>
      <c r="Y3141" s="44" t="e">
        <f t="shared" ca="1" si="202"/>
        <v>#NAME?</v>
      </c>
    </row>
    <row r="3142" spans="1:25" ht="45" hidden="1" x14ac:dyDescent="0.25">
      <c r="A3142" s="3" t="s">
        <v>5277</v>
      </c>
      <c r="B3142" s="4">
        <v>45460</v>
      </c>
      <c r="C3142" s="3"/>
      <c r="D3142" s="5" t="s">
        <v>5278</v>
      </c>
      <c r="E3142" s="3" t="s">
        <v>48</v>
      </c>
      <c r="F3142" s="3">
        <v>2</v>
      </c>
      <c r="G3142" s="3">
        <v>2</v>
      </c>
      <c r="H3142" s="4">
        <v>43908</v>
      </c>
      <c r="I3142" s="3" t="s">
        <v>39</v>
      </c>
      <c r="J3142" s="3" t="s">
        <v>170</v>
      </c>
      <c r="K3142" s="3" t="s">
        <v>28</v>
      </c>
      <c r="L3142" s="5"/>
      <c r="M3142" s="5"/>
      <c r="N3142" s="3" t="e">
        <f>IF(L3142="Availability", 0, IF(AND(#REF!="Y", OR(F3142&gt;2,#REF!&gt; 0)), 1, 0))</f>
        <v>#REF!</v>
      </c>
      <c r="O3142" s="5"/>
      <c r="P3142" s="5"/>
      <c r="Q3142" s="5"/>
      <c r="R3142" s="10"/>
      <c r="S3142" s="3">
        <f>_xlfn.XLOOKUP(E3142,DelayData!C:C,DelayData!E:E,"Not Found")</f>
        <v>0</v>
      </c>
      <c r="T3142" s="3">
        <f>tbl_master[[#This Row],[Delay Mins]]</f>
        <v>0</v>
      </c>
      <c r="U3142" s="41">
        <f t="shared" si="199"/>
        <v>14.5</v>
      </c>
      <c r="V3142" s="41" t="e" cm="1">
        <f t="array" aca="1" ref="V3142" ca="1">IF(V5COUNT(S3142:S3144)&lt;3,"",AVERAGE(S3142:S3144))</f>
        <v>#NAME?</v>
      </c>
      <c r="W3142" s="41" t="e">
        <f t="shared" ca="1" si="200"/>
        <v>#NAME?</v>
      </c>
      <c r="X3142" s="41" t="e">
        <f t="shared" ca="1" si="201"/>
        <v>#NAME?</v>
      </c>
      <c r="Y3142" s="44" t="e">
        <f t="shared" ca="1" si="202"/>
        <v>#NAME?</v>
      </c>
    </row>
    <row r="3143" spans="1:25" ht="30" hidden="1" x14ac:dyDescent="0.25">
      <c r="A3143" s="3" t="s">
        <v>5279</v>
      </c>
      <c r="B3143" s="4">
        <v>45460</v>
      </c>
      <c r="C3143" s="3"/>
      <c r="D3143" s="5"/>
      <c r="E3143" s="3" t="s">
        <v>87</v>
      </c>
      <c r="F3143" s="3">
        <v>0</v>
      </c>
      <c r="G3143" s="3">
        <v>9</v>
      </c>
      <c r="H3143" s="3"/>
      <c r="I3143" s="3" t="s">
        <v>88</v>
      </c>
      <c r="J3143" s="3" t="s">
        <v>163</v>
      </c>
      <c r="K3143" s="3" t="s">
        <v>28</v>
      </c>
      <c r="L3143" s="5"/>
      <c r="M3143" s="5"/>
      <c r="N3143" s="3" t="e">
        <f>IF(L3143="Availability", 0, IF(AND(#REF!="Y", OR(F3143&gt;2,#REF!&gt; 0)), 1, 0))</f>
        <v>#REF!</v>
      </c>
      <c r="O3143" s="5"/>
      <c r="P3143" s="5"/>
      <c r="Q3143" s="5"/>
      <c r="R3143" s="10"/>
      <c r="S3143" s="3">
        <f>_xlfn.XLOOKUP(E3143,DelayData!C:C,DelayData!E:E,"Not Found")</f>
        <v>0</v>
      </c>
      <c r="T3143" s="3">
        <f>tbl_master[[#This Row],[Delay Mins]]</f>
        <v>0</v>
      </c>
      <c r="U3143" s="41">
        <f t="shared" si="199"/>
        <v>0</v>
      </c>
      <c r="V3143" s="41" t="e" cm="1">
        <f t="array" aca="1" ref="V3143" ca="1">IF(V5COUNT(S3143:S3145)&lt;3,"",AVERAGE(S3143:S3145))</f>
        <v>#NAME?</v>
      </c>
      <c r="W3143" s="41" t="e">
        <f t="shared" ca="1" si="200"/>
        <v>#NAME?</v>
      </c>
      <c r="X3143" s="41" t="e">
        <f t="shared" ca="1" si="201"/>
        <v>#NAME?</v>
      </c>
      <c r="Y3143" s="44" t="e">
        <f t="shared" ca="1" si="202"/>
        <v>#NAME?</v>
      </c>
    </row>
    <row r="3144" spans="1:25" ht="60" hidden="1" x14ac:dyDescent="0.25">
      <c r="A3144" s="3" t="s">
        <v>5280</v>
      </c>
      <c r="B3144" s="4">
        <v>45460</v>
      </c>
      <c r="C3144" s="3"/>
      <c r="D3144" s="5" t="s">
        <v>3350</v>
      </c>
      <c r="E3144" s="3" t="s">
        <v>70</v>
      </c>
      <c r="F3144" s="3">
        <v>5</v>
      </c>
      <c r="G3144" s="3">
        <v>5</v>
      </c>
      <c r="H3144" s="3"/>
      <c r="I3144" s="3" t="s">
        <v>71</v>
      </c>
      <c r="J3144" s="3"/>
      <c r="K3144" s="3" t="s">
        <v>34</v>
      </c>
      <c r="L3144" s="5"/>
      <c r="M3144" s="5"/>
      <c r="N3144" s="3" t="e">
        <f>IF(L3144="Availability", 0, IF(AND(#REF!="Y", OR(F3144&gt;2,#REF!&gt; 0)), 1, 0))</f>
        <v>#REF!</v>
      </c>
      <c r="O3144" s="5"/>
      <c r="P3144" s="5"/>
      <c r="Q3144" s="5"/>
      <c r="R3144" s="10"/>
      <c r="S3144" s="3">
        <f>_xlfn.XLOOKUP(E3144,DelayData!C:C,DelayData!E:E,"Not Found")</f>
        <v>27</v>
      </c>
      <c r="T3144" s="3">
        <f>tbl_master[[#This Row],[Delay Mins]]</f>
        <v>27</v>
      </c>
      <c r="U3144" s="41">
        <f t="shared" si="199"/>
        <v>0</v>
      </c>
      <c r="V3144" s="41" t="e" cm="1">
        <f t="array" aca="1" ref="V3144" ca="1">IF(V5COUNT(S3144:S3146)&lt;3,"",AVERAGE(S3144:S3146))</f>
        <v>#NAME?</v>
      </c>
      <c r="W3144" s="41" t="e">
        <f t="shared" ca="1" si="200"/>
        <v>#NAME?</v>
      </c>
      <c r="X3144" s="41" t="e">
        <f t="shared" ca="1" si="201"/>
        <v>#NAME?</v>
      </c>
      <c r="Y3144" s="44" t="e">
        <f t="shared" ca="1" si="202"/>
        <v>#NAME?</v>
      </c>
    </row>
    <row r="3145" spans="1:25" ht="75" hidden="1" x14ac:dyDescent="0.25">
      <c r="A3145" s="3" t="s">
        <v>5281</v>
      </c>
      <c r="B3145" s="4">
        <v>45460</v>
      </c>
      <c r="C3145" s="3"/>
      <c r="D3145" s="5" t="s">
        <v>1695</v>
      </c>
      <c r="E3145" s="3" t="s">
        <v>70</v>
      </c>
      <c r="F3145" s="3">
        <v>24</v>
      </c>
      <c r="G3145" s="3">
        <v>33</v>
      </c>
      <c r="H3145" s="4">
        <v>43679</v>
      </c>
      <c r="I3145" s="3" t="s">
        <v>71</v>
      </c>
      <c r="J3145" s="3" t="s">
        <v>55</v>
      </c>
      <c r="K3145" s="3" t="s">
        <v>28</v>
      </c>
      <c r="L3145" s="5"/>
      <c r="M3145" s="5"/>
      <c r="N3145" s="3" t="e">
        <f>IF(L3145="Availability", 0, IF(AND(#REF!="Y", OR(F3145&gt;2,#REF!&gt; 0)), 1, 0))</f>
        <v>#REF!</v>
      </c>
      <c r="O3145" s="5"/>
      <c r="P3145" s="5"/>
      <c r="Q3145" s="5"/>
      <c r="R3145" s="10"/>
      <c r="S3145" s="3">
        <f>_xlfn.XLOOKUP(E3145,DelayData!C:C,DelayData!E:E,"Not Found")</f>
        <v>27</v>
      </c>
      <c r="T3145" s="3">
        <f>tbl_master[[#This Row],[Delay Mins]]</f>
        <v>27</v>
      </c>
      <c r="U3145" s="41">
        <f t="shared" si="199"/>
        <v>27</v>
      </c>
      <c r="V3145" s="41" t="e" cm="1">
        <f t="array" aca="1" ref="V3145" ca="1">IF(V5COUNT(S3145:S3147)&lt;3,"",AVERAGE(S3145:S3147))</f>
        <v>#NAME?</v>
      </c>
      <c r="W3145" s="41" t="e">
        <f t="shared" ca="1" si="200"/>
        <v>#NAME?</v>
      </c>
      <c r="X3145" s="41" t="e">
        <f t="shared" ca="1" si="201"/>
        <v>#NAME?</v>
      </c>
      <c r="Y3145" s="44" t="e">
        <f t="shared" ca="1" si="202"/>
        <v>#NAME?</v>
      </c>
    </row>
    <row r="3146" spans="1:25" ht="75" hidden="1" x14ac:dyDescent="0.25">
      <c r="A3146" s="3" t="s">
        <v>5282</v>
      </c>
      <c r="B3146" s="4">
        <v>45459</v>
      </c>
      <c r="C3146" s="3"/>
      <c r="D3146" s="5" t="s">
        <v>5283</v>
      </c>
      <c r="E3146" s="3" t="s">
        <v>121</v>
      </c>
      <c r="F3146" s="3">
        <v>8</v>
      </c>
      <c r="G3146" s="3">
        <v>8</v>
      </c>
      <c r="H3146" s="4">
        <v>43868</v>
      </c>
      <c r="I3146" s="3" t="s">
        <v>39</v>
      </c>
      <c r="J3146" s="3" t="s">
        <v>163</v>
      </c>
      <c r="K3146" s="3" t="s">
        <v>28</v>
      </c>
      <c r="L3146" s="5"/>
      <c r="M3146" s="5"/>
      <c r="N3146" s="3" t="e">
        <f>IF(L3146="Availability", 0, IF(AND(#REF!="Y", OR(F3146&gt;2,#REF!&gt; 0)), 1, 0))</f>
        <v>#REF!</v>
      </c>
      <c r="O3146" s="5"/>
      <c r="P3146" s="5"/>
      <c r="Q3146" s="5"/>
      <c r="R3146" s="10"/>
      <c r="S3146" s="3">
        <f>_xlfn.XLOOKUP(E3146,DelayData!C:C,DelayData!E:E,"Not Found")</f>
        <v>0</v>
      </c>
      <c r="T3146" s="3">
        <f>tbl_master[[#This Row],[Delay Mins]]</f>
        <v>0</v>
      </c>
      <c r="U3146" s="41">
        <f t="shared" si="199"/>
        <v>27</v>
      </c>
      <c r="V3146" s="41" t="e" cm="1">
        <f t="array" aca="1" ref="V3146" ca="1">IF(V5COUNT(S3146:S3148)&lt;3,"",AVERAGE(S3146:S3148))</f>
        <v>#NAME?</v>
      </c>
      <c r="W3146" s="41" t="e">
        <f t="shared" ca="1" si="200"/>
        <v>#NAME?</v>
      </c>
      <c r="X3146" s="41" t="e">
        <f t="shared" ca="1" si="201"/>
        <v>#NAME?</v>
      </c>
      <c r="Y3146" s="44" t="e">
        <f t="shared" ca="1" si="202"/>
        <v>#NAME?</v>
      </c>
    </row>
    <row r="3147" spans="1:25" ht="60" hidden="1" x14ac:dyDescent="0.25">
      <c r="A3147" s="3" t="s">
        <v>5284</v>
      </c>
      <c r="B3147" s="4">
        <v>45459</v>
      </c>
      <c r="C3147" s="3"/>
      <c r="D3147" s="5" t="s">
        <v>5285</v>
      </c>
      <c r="E3147" s="3" t="s">
        <v>43</v>
      </c>
      <c r="F3147" s="3">
        <v>7</v>
      </c>
      <c r="G3147" s="3">
        <v>12</v>
      </c>
      <c r="H3147" s="4">
        <v>43550</v>
      </c>
      <c r="I3147" s="3" t="s">
        <v>1201</v>
      </c>
      <c r="J3147" s="3"/>
      <c r="K3147" s="3" t="s">
        <v>34</v>
      </c>
      <c r="L3147" s="5"/>
      <c r="M3147" s="5"/>
      <c r="N3147" s="3" t="e">
        <f>IF(L3147="Availability", 0, IF(AND(#REF!="Y", OR(F3147&gt;2,#REF!&gt; 0)), 1, 0))</f>
        <v>#REF!</v>
      </c>
      <c r="O3147" s="5"/>
      <c r="P3147" s="5"/>
      <c r="Q3147" s="5"/>
      <c r="R3147" s="10"/>
      <c r="S3147" s="3">
        <f>_xlfn.XLOOKUP(E3147,DelayData!C:C,DelayData!E:E,"Not Found")</f>
        <v>0</v>
      </c>
      <c r="T3147" s="3">
        <f>tbl_master[[#This Row],[Delay Mins]]</f>
        <v>0</v>
      </c>
      <c r="U3147" s="41">
        <f t="shared" si="199"/>
        <v>0</v>
      </c>
      <c r="V3147" s="41" t="e" cm="1">
        <f t="array" aca="1" ref="V3147" ca="1">IF(V5COUNT(S3147:S3149)&lt;3,"",AVERAGE(S3147:S3149))</f>
        <v>#NAME?</v>
      </c>
      <c r="W3147" s="41" t="e">
        <f t="shared" ca="1" si="200"/>
        <v>#NAME?</v>
      </c>
      <c r="X3147" s="41" t="e">
        <f t="shared" ca="1" si="201"/>
        <v>#NAME?</v>
      </c>
      <c r="Y3147" s="44" t="e">
        <f t="shared" ca="1" si="202"/>
        <v>#NAME?</v>
      </c>
    </row>
    <row r="3148" spans="1:25" ht="75" hidden="1" x14ac:dyDescent="0.25">
      <c r="A3148" s="3" t="s">
        <v>5286</v>
      </c>
      <c r="B3148" s="4">
        <v>45459</v>
      </c>
      <c r="C3148" s="3"/>
      <c r="D3148" s="5" t="s">
        <v>5287</v>
      </c>
      <c r="E3148" s="3" t="s">
        <v>5288</v>
      </c>
      <c r="F3148" s="3">
        <v>11</v>
      </c>
      <c r="G3148" s="3">
        <v>22</v>
      </c>
      <c r="H3148" s="4">
        <v>43542</v>
      </c>
      <c r="I3148" s="3" t="s">
        <v>26</v>
      </c>
      <c r="J3148" s="3" t="s">
        <v>242</v>
      </c>
      <c r="K3148" s="3" t="s">
        <v>28</v>
      </c>
      <c r="L3148" s="5"/>
      <c r="M3148" s="5"/>
      <c r="N3148" s="3" t="e">
        <f>IF(L3148="Availability", 0, IF(AND(#REF!="Y", OR(F3148&gt;2,#REF!&gt; 0)), 1, 0))</f>
        <v>#REF!</v>
      </c>
      <c r="O3148" s="5"/>
      <c r="P3148" s="5"/>
      <c r="Q3148" s="5"/>
      <c r="R3148" s="10"/>
      <c r="S3148" s="3">
        <f>_xlfn.XLOOKUP(E3148,DelayData!C:C,DelayData!E:E,"Not Found")</f>
        <v>11</v>
      </c>
      <c r="T3148" s="3">
        <f>tbl_master[[#This Row],[Delay Mins]]</f>
        <v>11</v>
      </c>
      <c r="U3148" s="41">
        <f t="shared" si="199"/>
        <v>0</v>
      </c>
      <c r="V3148" s="41" t="e" cm="1">
        <f t="array" aca="1" ref="V3148" ca="1">IF(V5COUNT(S3148:S3150)&lt;3,"",AVERAGE(S3148:S3150))</f>
        <v>#NAME?</v>
      </c>
      <c r="W3148" s="41" t="e">
        <f t="shared" ca="1" si="200"/>
        <v>#NAME?</v>
      </c>
      <c r="X3148" s="41" t="e">
        <f t="shared" ca="1" si="201"/>
        <v>#NAME?</v>
      </c>
      <c r="Y3148" s="44" t="e">
        <f t="shared" ca="1" si="202"/>
        <v>#NAME?</v>
      </c>
    </row>
    <row r="3149" spans="1:25" ht="30" hidden="1" x14ac:dyDescent="0.25">
      <c r="A3149" s="3" t="s">
        <v>5289</v>
      </c>
      <c r="B3149" s="4">
        <v>45459</v>
      </c>
      <c r="C3149" s="3"/>
      <c r="D3149" s="5"/>
      <c r="E3149" s="3" t="s">
        <v>116</v>
      </c>
      <c r="F3149" s="3">
        <v>2</v>
      </c>
      <c r="G3149" s="3">
        <v>2</v>
      </c>
      <c r="H3149" s="3"/>
      <c r="I3149" s="3" t="s">
        <v>119</v>
      </c>
      <c r="J3149" s="3" t="s">
        <v>163</v>
      </c>
      <c r="K3149" s="3" t="s">
        <v>28</v>
      </c>
      <c r="L3149" s="5"/>
      <c r="M3149" s="5"/>
      <c r="N3149" s="3" t="e">
        <f>IF(L3149="Availability", 0, IF(AND(#REF!="Y", OR(F3149&gt;2,#REF!&gt; 0)), 1, 0))</f>
        <v>#REF!</v>
      </c>
      <c r="O3149" s="5"/>
      <c r="P3149" s="5"/>
      <c r="Q3149" s="5"/>
      <c r="R3149" s="10"/>
      <c r="S3149" s="3">
        <f>_xlfn.XLOOKUP(E3149,DelayData!C:C,DelayData!E:E,"Not Found")</f>
        <v>6</v>
      </c>
      <c r="T3149" s="3">
        <f>tbl_master[[#This Row],[Delay Mins]]</f>
        <v>6</v>
      </c>
      <c r="U3149" s="41">
        <f t="shared" si="199"/>
        <v>11</v>
      </c>
      <c r="V3149" s="41" t="e" cm="1">
        <f t="array" aca="1" ref="V3149" ca="1">IF(V5COUNT(S3149:S3151)&lt;3,"",AVERAGE(S3149:S3151))</f>
        <v>#NAME?</v>
      </c>
      <c r="W3149" s="41" t="e">
        <f t="shared" ca="1" si="200"/>
        <v>#NAME?</v>
      </c>
      <c r="X3149" s="41" t="e">
        <f t="shared" ca="1" si="201"/>
        <v>#NAME?</v>
      </c>
      <c r="Y3149" s="44" t="e">
        <f t="shared" ca="1" si="202"/>
        <v>#NAME?</v>
      </c>
    </row>
    <row r="3150" spans="1:25" ht="60" hidden="1" x14ac:dyDescent="0.25">
      <c r="A3150" s="3" t="s">
        <v>5290</v>
      </c>
      <c r="B3150" s="4">
        <v>45459</v>
      </c>
      <c r="C3150" s="3"/>
      <c r="D3150" s="5" t="s">
        <v>1672</v>
      </c>
      <c r="E3150" s="3" t="s">
        <v>1751</v>
      </c>
      <c r="F3150" s="3">
        <v>3</v>
      </c>
      <c r="G3150" s="3">
        <v>3</v>
      </c>
      <c r="H3150" s="4">
        <v>43549</v>
      </c>
      <c r="I3150" s="3" t="s">
        <v>26</v>
      </c>
      <c r="J3150" s="3" t="s">
        <v>242</v>
      </c>
      <c r="K3150" s="3" t="s">
        <v>28</v>
      </c>
      <c r="L3150" s="5"/>
      <c r="M3150" s="5"/>
      <c r="N3150" s="3" t="e">
        <f>IF(L3150="Availability", 0, IF(AND(#REF!="Y", OR(F3150&gt;2,#REF!&gt; 0)), 1, 0))</f>
        <v>#REF!</v>
      </c>
      <c r="O3150" s="5"/>
      <c r="P3150" s="5"/>
      <c r="Q3150" s="5"/>
      <c r="R3150" s="10"/>
      <c r="S3150" s="3">
        <f>_xlfn.XLOOKUP(E3150,DelayData!C:C,DelayData!E:E,"Not Found")</f>
        <v>0</v>
      </c>
      <c r="T3150" s="3">
        <f>tbl_master[[#This Row],[Delay Mins]]</f>
        <v>0</v>
      </c>
      <c r="U3150" s="41">
        <f t="shared" si="199"/>
        <v>6</v>
      </c>
      <c r="V3150" s="41" t="e" cm="1">
        <f t="array" aca="1" ref="V3150" ca="1">IF(V5COUNT(S3150:S3152)&lt;3,"",AVERAGE(S3150:S3152))</f>
        <v>#NAME?</v>
      </c>
      <c r="W3150" s="41" t="e">
        <f t="shared" ca="1" si="200"/>
        <v>#NAME?</v>
      </c>
      <c r="X3150" s="41" t="e">
        <f t="shared" ca="1" si="201"/>
        <v>#NAME?</v>
      </c>
      <c r="Y3150" s="44" t="e">
        <f t="shared" ca="1" si="202"/>
        <v>#NAME?</v>
      </c>
    </row>
    <row r="3151" spans="1:25" ht="75" hidden="1" x14ac:dyDescent="0.25">
      <c r="A3151" s="3" t="s">
        <v>5291</v>
      </c>
      <c r="B3151" s="4">
        <v>45458</v>
      </c>
      <c r="C3151" s="3"/>
      <c r="D3151" s="5" t="s">
        <v>5292</v>
      </c>
      <c r="E3151" s="3" t="s">
        <v>133</v>
      </c>
      <c r="F3151" s="3">
        <v>6</v>
      </c>
      <c r="G3151" s="3">
        <v>6</v>
      </c>
      <c r="H3151" s="4">
        <v>43700</v>
      </c>
      <c r="I3151" s="3" t="s">
        <v>54</v>
      </c>
      <c r="J3151" s="3"/>
      <c r="K3151" s="3" t="s">
        <v>34</v>
      </c>
      <c r="L3151" s="5"/>
      <c r="M3151" s="5"/>
      <c r="N3151" s="3" t="e">
        <f>IF(L3151="Availability", 0, IF(AND(#REF!="Y", OR(F3151&gt;2,#REF!&gt; 0)), 1, 0))</f>
        <v>#REF!</v>
      </c>
      <c r="O3151" s="5"/>
      <c r="P3151" s="5"/>
      <c r="Q3151" s="5"/>
      <c r="R3151" s="10"/>
      <c r="S3151" s="3">
        <f>_xlfn.XLOOKUP(E3151,DelayData!C:C,DelayData!E:E,"Not Found")</f>
        <v>101</v>
      </c>
      <c r="T3151" s="3">
        <f>tbl_master[[#This Row],[Delay Mins]]</f>
        <v>101</v>
      </c>
      <c r="U3151" s="41">
        <f t="shared" si="199"/>
        <v>0</v>
      </c>
      <c r="V3151" s="41" t="e" cm="1">
        <f t="array" aca="1" ref="V3151" ca="1">IF(V5COUNT(S3151:S3153)&lt;3,"",AVERAGE(S3151:S3153))</f>
        <v>#NAME?</v>
      </c>
      <c r="W3151" s="41" t="e">
        <f t="shared" ca="1" si="200"/>
        <v>#NAME?</v>
      </c>
      <c r="X3151" s="41" t="e">
        <f t="shared" ca="1" si="201"/>
        <v>#NAME?</v>
      </c>
      <c r="Y3151" s="44" t="e">
        <f t="shared" ca="1" si="202"/>
        <v>#NAME?</v>
      </c>
    </row>
    <row r="3152" spans="1:25" ht="75" hidden="1" x14ac:dyDescent="0.25">
      <c r="A3152" s="3" t="s">
        <v>5293</v>
      </c>
      <c r="B3152" s="4">
        <v>45458</v>
      </c>
      <c r="C3152" s="3"/>
      <c r="D3152" s="5" t="s">
        <v>3934</v>
      </c>
      <c r="E3152" s="3" t="s">
        <v>99</v>
      </c>
      <c r="F3152" s="3">
        <v>10</v>
      </c>
      <c r="G3152" s="3">
        <v>42</v>
      </c>
      <c r="H3152" s="4">
        <v>43988</v>
      </c>
      <c r="I3152" s="3" t="s">
        <v>39</v>
      </c>
      <c r="J3152" s="3" t="s">
        <v>129</v>
      </c>
      <c r="K3152" s="3" t="s">
        <v>28</v>
      </c>
      <c r="L3152" s="5"/>
      <c r="M3152" s="5"/>
      <c r="N3152" s="3" t="e">
        <f>IF(L3152="Availability", 0, IF(AND(#REF!="Y", OR(F3152&gt;2,#REF!&gt; 0)), 1, 0))</f>
        <v>#REF!</v>
      </c>
      <c r="O3152" s="5"/>
      <c r="P3152" s="5"/>
      <c r="Q3152" s="5"/>
      <c r="R3152" s="10"/>
      <c r="S3152" s="3">
        <f>_xlfn.XLOOKUP(E3152,DelayData!C:C,DelayData!E:E,"Not Found")</f>
        <v>12</v>
      </c>
      <c r="T3152" s="3">
        <f>tbl_master[[#This Row],[Delay Mins]]</f>
        <v>12</v>
      </c>
      <c r="U3152" s="41">
        <f t="shared" si="199"/>
        <v>101</v>
      </c>
      <c r="V3152" s="41" t="e" cm="1">
        <f t="array" aca="1" ref="V3152" ca="1">IF(V5COUNT(S3152:S3154)&lt;3,"",AVERAGE(S3152:S3154))</f>
        <v>#NAME?</v>
      </c>
      <c r="W3152" s="41" t="e">
        <f t="shared" ca="1" si="200"/>
        <v>#NAME?</v>
      </c>
      <c r="X3152" s="41" t="e">
        <f t="shared" ca="1" si="201"/>
        <v>#NAME?</v>
      </c>
      <c r="Y3152" s="44" t="e">
        <f t="shared" ca="1" si="202"/>
        <v>#NAME?</v>
      </c>
    </row>
    <row r="3153" spans="1:25" ht="75" hidden="1" x14ac:dyDescent="0.25">
      <c r="A3153" s="3" t="s">
        <v>5294</v>
      </c>
      <c r="B3153" s="4">
        <v>45458</v>
      </c>
      <c r="C3153" s="3"/>
      <c r="D3153" s="5" t="s">
        <v>1359</v>
      </c>
      <c r="E3153" s="3" t="s">
        <v>2085</v>
      </c>
      <c r="F3153" s="3">
        <v>35</v>
      </c>
      <c r="G3153" s="3">
        <v>139</v>
      </c>
      <c r="H3153" s="4">
        <v>43920</v>
      </c>
      <c r="I3153" s="3" t="s">
        <v>385</v>
      </c>
      <c r="J3153" s="3" t="s">
        <v>254</v>
      </c>
      <c r="K3153" s="3" t="s">
        <v>28</v>
      </c>
      <c r="L3153" s="5"/>
      <c r="M3153" s="5"/>
      <c r="N3153" s="3" t="e">
        <f>IF(L3153="Availability", 0, IF(AND(#REF!="Y", OR(F3153&gt;2,#REF!&gt; 0)), 1, 0))</f>
        <v>#REF!</v>
      </c>
      <c r="O3153" s="5"/>
      <c r="P3153" s="5"/>
      <c r="Q3153" s="5"/>
      <c r="R3153" s="10"/>
      <c r="S3153" s="3">
        <f>_xlfn.XLOOKUP(E3153,DelayData!C:C,DelayData!E:E,"Not Found")</f>
        <v>18</v>
      </c>
      <c r="T3153" s="3">
        <f>tbl_master[[#This Row],[Delay Mins]]</f>
        <v>18</v>
      </c>
      <c r="U3153" s="41">
        <f t="shared" si="199"/>
        <v>12</v>
      </c>
      <c r="V3153" s="41" t="e" cm="1">
        <f t="array" aca="1" ref="V3153" ca="1">IF(V5COUNT(S3153:S3155)&lt;3,"",AVERAGE(S3153:S3155))</f>
        <v>#NAME?</v>
      </c>
      <c r="W3153" s="41" t="e">
        <f t="shared" ca="1" si="200"/>
        <v>#NAME?</v>
      </c>
      <c r="X3153" s="41" t="e">
        <f t="shared" ca="1" si="201"/>
        <v>#NAME?</v>
      </c>
      <c r="Y3153" s="44" t="e">
        <f t="shared" ca="1" si="202"/>
        <v>#NAME?</v>
      </c>
    </row>
    <row r="3154" spans="1:25" ht="60" hidden="1" x14ac:dyDescent="0.25">
      <c r="A3154" s="3" t="s">
        <v>5295</v>
      </c>
      <c r="B3154" s="4">
        <v>45457</v>
      </c>
      <c r="C3154" s="3"/>
      <c r="D3154" s="5" t="s">
        <v>42</v>
      </c>
      <c r="E3154" s="3" t="s">
        <v>95</v>
      </c>
      <c r="F3154" s="3">
        <v>6</v>
      </c>
      <c r="G3154" s="3">
        <v>6</v>
      </c>
      <c r="H3154" s="4">
        <v>43972</v>
      </c>
      <c r="I3154" s="3" t="s">
        <v>302</v>
      </c>
      <c r="J3154" s="3" t="s">
        <v>44</v>
      </c>
      <c r="K3154" s="3" t="s">
        <v>28</v>
      </c>
      <c r="L3154" s="5"/>
      <c r="M3154" s="5"/>
      <c r="N3154" s="3" t="e">
        <f>IF(L3154="Availability", 0, IF(AND(#REF!="Y", OR(F3154&gt;2,#REF!&gt; 0)), 1, 0))</f>
        <v>#REF!</v>
      </c>
      <c r="O3154" s="5"/>
      <c r="P3154" s="5"/>
      <c r="Q3154" s="5"/>
      <c r="R3154" s="10"/>
      <c r="S3154" s="3">
        <f>_xlfn.XLOOKUP(E3154,DelayData!C:C,DelayData!E:E,"Not Found")</f>
        <v>0</v>
      </c>
      <c r="T3154" s="3">
        <f>tbl_master[[#This Row],[Delay Mins]]</f>
        <v>0</v>
      </c>
      <c r="U3154" s="41">
        <f t="shared" si="199"/>
        <v>18</v>
      </c>
      <c r="V3154" s="41" t="e" cm="1">
        <f t="array" aca="1" ref="V3154" ca="1">IF(V5COUNT(S3154:S3156)&lt;3,"",AVERAGE(S3154:S3156))</f>
        <v>#NAME?</v>
      </c>
      <c r="W3154" s="41" t="e">
        <f t="shared" ca="1" si="200"/>
        <v>#NAME?</v>
      </c>
      <c r="X3154" s="41" t="e">
        <f t="shared" ca="1" si="201"/>
        <v>#NAME?</v>
      </c>
      <c r="Y3154" s="44" t="e">
        <f t="shared" ca="1" si="202"/>
        <v>#NAME?</v>
      </c>
    </row>
    <row r="3155" spans="1:25" ht="75" hidden="1" x14ac:dyDescent="0.25">
      <c r="A3155" s="3" t="s">
        <v>5296</v>
      </c>
      <c r="B3155" s="4">
        <v>45457</v>
      </c>
      <c r="C3155" s="3"/>
      <c r="D3155" s="5" t="s">
        <v>3974</v>
      </c>
      <c r="E3155" s="3" t="s">
        <v>43</v>
      </c>
      <c r="F3155" s="3">
        <v>6</v>
      </c>
      <c r="G3155" s="3">
        <v>6</v>
      </c>
      <c r="H3155" s="4">
        <v>43532</v>
      </c>
      <c r="I3155" s="3" t="s">
        <v>26</v>
      </c>
      <c r="J3155" s="3" t="s">
        <v>163</v>
      </c>
      <c r="K3155" s="3" t="s">
        <v>28</v>
      </c>
      <c r="L3155" s="5"/>
      <c r="M3155" s="5"/>
      <c r="N3155" s="3" t="e">
        <f>IF(L3155="Availability", 0, IF(AND(#REF!="Y", OR(F3155&gt;2,#REF!&gt; 0)), 1, 0))</f>
        <v>#REF!</v>
      </c>
      <c r="O3155" s="5"/>
      <c r="P3155" s="5"/>
      <c r="Q3155" s="5"/>
      <c r="R3155" s="10"/>
      <c r="S3155" s="3">
        <f>_xlfn.XLOOKUP(E3155,DelayData!C:C,DelayData!E:E,"Not Found")</f>
        <v>0</v>
      </c>
      <c r="T3155" s="3">
        <f>tbl_master[[#This Row],[Delay Mins]]</f>
        <v>0</v>
      </c>
      <c r="U3155" s="41">
        <f t="shared" si="199"/>
        <v>0</v>
      </c>
      <c r="V3155" s="41" t="e" cm="1">
        <f t="array" aca="1" ref="V3155" ca="1">IF(V5COUNT(S3155:S3157)&lt;3,"",AVERAGE(S3155:S3157))</f>
        <v>#NAME?</v>
      </c>
      <c r="W3155" s="41" t="e">
        <f t="shared" ca="1" si="200"/>
        <v>#NAME?</v>
      </c>
      <c r="X3155" s="41" t="e">
        <f t="shared" ca="1" si="201"/>
        <v>#NAME?</v>
      </c>
      <c r="Y3155" s="44" t="e">
        <f t="shared" ca="1" si="202"/>
        <v>#NAME?</v>
      </c>
    </row>
    <row r="3156" spans="1:25" ht="60" hidden="1" x14ac:dyDescent="0.25">
      <c r="A3156" s="3" t="s">
        <v>5297</v>
      </c>
      <c r="B3156" s="4">
        <v>45457</v>
      </c>
      <c r="C3156" s="3"/>
      <c r="D3156" s="5" t="s">
        <v>562</v>
      </c>
      <c r="E3156" s="3" t="s">
        <v>5298</v>
      </c>
      <c r="F3156" s="3">
        <v>27</v>
      </c>
      <c r="G3156" s="3">
        <v>72</v>
      </c>
      <c r="H3156" s="4">
        <v>43782</v>
      </c>
      <c r="I3156" s="3" t="s">
        <v>39</v>
      </c>
      <c r="J3156" s="3" t="s">
        <v>129</v>
      </c>
      <c r="K3156" s="3" t="s">
        <v>28</v>
      </c>
      <c r="L3156" s="5"/>
      <c r="M3156" s="5"/>
      <c r="N3156" s="3" t="e">
        <f>IF(L3156="Availability", 0, IF(AND(#REF!="Y", OR(F3156&gt;2,#REF!&gt; 0)), 1, 0))</f>
        <v>#REF!</v>
      </c>
      <c r="O3156" s="5"/>
      <c r="P3156" s="5"/>
      <c r="Q3156" s="5"/>
      <c r="R3156" s="10"/>
      <c r="S3156" s="3">
        <f>_xlfn.XLOOKUP(E3156,DelayData!C:C,DelayData!E:E,"Not Found")</f>
        <v>45</v>
      </c>
      <c r="T3156" s="3">
        <f>tbl_master[[#This Row],[Delay Mins]]</f>
        <v>45</v>
      </c>
      <c r="U3156" s="41">
        <f t="shared" si="199"/>
        <v>0</v>
      </c>
      <c r="V3156" s="41" t="e" cm="1">
        <f t="array" aca="1" ref="V3156" ca="1">IF(V5COUNT(S3156:S3158)&lt;3,"",AVERAGE(S3156:S3158))</f>
        <v>#NAME?</v>
      </c>
      <c r="W3156" s="41" t="e">
        <f t="shared" ca="1" si="200"/>
        <v>#NAME?</v>
      </c>
      <c r="X3156" s="41" t="e">
        <f t="shared" ca="1" si="201"/>
        <v>#NAME?</v>
      </c>
      <c r="Y3156" s="44" t="e">
        <f t="shared" ca="1" si="202"/>
        <v>#NAME?</v>
      </c>
    </row>
    <row r="3157" spans="1:25" ht="45" hidden="1" x14ac:dyDescent="0.25">
      <c r="A3157" s="3" t="s">
        <v>5299</v>
      </c>
      <c r="B3157" s="4">
        <v>45457</v>
      </c>
      <c r="C3157" s="3"/>
      <c r="D3157" s="5" t="s">
        <v>3785</v>
      </c>
      <c r="E3157" s="3" t="s">
        <v>5300</v>
      </c>
      <c r="F3157" s="3">
        <v>3</v>
      </c>
      <c r="G3157" s="3">
        <v>3</v>
      </c>
      <c r="H3157" s="4">
        <v>43908</v>
      </c>
      <c r="I3157" s="3" t="s">
        <v>80</v>
      </c>
      <c r="J3157" s="3" t="s">
        <v>199</v>
      </c>
      <c r="K3157" s="3" t="s">
        <v>28</v>
      </c>
      <c r="L3157" s="5"/>
      <c r="M3157" s="5"/>
      <c r="N3157" s="3" t="e">
        <f>IF(L3157="Availability", 0, IF(AND(#REF!="Y", OR(F3157&gt;2,#REF!&gt; 0)), 1, 0))</f>
        <v>#REF!</v>
      </c>
      <c r="O3157" s="5"/>
      <c r="P3157" s="5"/>
      <c r="Q3157" s="5"/>
      <c r="R3157" s="10"/>
      <c r="S3157" s="3" t="str">
        <f>_xlfn.XLOOKUP(E3157,DelayData!C:C,DelayData!E:E,"Not Found")</f>
        <v>Not Found</v>
      </c>
      <c r="T3157" s="3" t="str">
        <f>tbl_master[[#This Row],[Delay Mins]]</f>
        <v>Not Found</v>
      </c>
      <c r="U3157" s="41">
        <f t="shared" si="199"/>
        <v>45</v>
      </c>
      <c r="V3157" s="41" t="e" cm="1">
        <f t="array" aca="1" ref="V3157" ca="1">IF(V5COUNT(S3157:S3159)&lt;3,"",AVERAGE(S3157:S3159))</f>
        <v>#NAME?</v>
      </c>
      <c r="W3157" s="41" t="e">
        <f t="shared" ca="1" si="200"/>
        <v>#VALUE!</v>
      </c>
      <c r="X3157" s="41" t="e">
        <f t="shared" ca="1" si="201"/>
        <v>#VALUE!</v>
      </c>
      <c r="Y3157" s="44" t="e">
        <f t="shared" ca="1" si="202"/>
        <v>#VALUE!</v>
      </c>
    </row>
    <row r="3158" spans="1:25" ht="30" hidden="1" x14ac:dyDescent="0.25">
      <c r="A3158" s="3" t="s">
        <v>5301</v>
      </c>
      <c r="B3158" s="4">
        <v>45456</v>
      </c>
      <c r="C3158" s="3"/>
      <c r="D3158" s="5"/>
      <c r="E3158" s="3" t="s">
        <v>76</v>
      </c>
      <c r="F3158" s="3">
        <v>6</v>
      </c>
      <c r="G3158" s="3">
        <v>10</v>
      </c>
      <c r="H3158" s="3"/>
      <c r="I3158" s="3" t="s">
        <v>33</v>
      </c>
      <c r="J3158" s="3" t="s">
        <v>288</v>
      </c>
      <c r="K3158" s="3" t="s">
        <v>28</v>
      </c>
      <c r="L3158" s="5"/>
      <c r="M3158" s="5"/>
      <c r="N3158" s="3" t="e">
        <f>IF(L3158="Availability", 0, IF(AND(#REF!="Y", OR(F3158&gt;2,#REF!&gt; 0)), 1, 0))</f>
        <v>#REF!</v>
      </c>
      <c r="O3158" s="5"/>
      <c r="P3158" s="5"/>
      <c r="Q3158" s="5"/>
      <c r="R3158" s="10"/>
      <c r="S3158" s="3">
        <f>_xlfn.XLOOKUP(E3158,DelayData!C:C,DelayData!E:E,"Not Found")</f>
        <v>0</v>
      </c>
      <c r="T3158" s="3">
        <f>tbl_master[[#This Row],[Delay Mins]]</f>
        <v>0</v>
      </c>
      <c r="U3158" s="41" t="str">
        <f t="shared" si="199"/>
        <v>Not Found</v>
      </c>
      <c r="V3158" s="41" t="e" cm="1">
        <f t="array" aca="1" ref="V3158" ca="1">IF(V5COUNT(S3158:S3160)&lt;3,"",AVERAGE(S3158:S3160))</f>
        <v>#NAME?</v>
      </c>
      <c r="W3158" s="41" t="e">
        <f t="shared" ca="1" si="200"/>
        <v>#VALUE!</v>
      </c>
      <c r="X3158" s="41" t="e">
        <f t="shared" ca="1" si="201"/>
        <v>#VALUE!</v>
      </c>
      <c r="Y3158" s="44" t="e">
        <f t="shared" ca="1" si="202"/>
        <v>#VALUE!</v>
      </c>
    </row>
    <row r="3159" spans="1:25" ht="60" hidden="1" x14ac:dyDescent="0.25">
      <c r="A3159" s="3" t="s">
        <v>5302</v>
      </c>
      <c r="B3159" s="4">
        <v>45456</v>
      </c>
      <c r="C3159" s="3"/>
      <c r="D3159" s="5" t="s">
        <v>419</v>
      </c>
      <c r="E3159" s="3" t="s">
        <v>121</v>
      </c>
      <c r="F3159" s="3">
        <v>34</v>
      </c>
      <c r="G3159" s="3">
        <v>44</v>
      </c>
      <c r="H3159" s="4">
        <v>43852</v>
      </c>
      <c r="I3159" s="3" t="s">
        <v>39</v>
      </c>
      <c r="J3159" s="3" t="s">
        <v>27</v>
      </c>
      <c r="K3159" s="3" t="s">
        <v>28</v>
      </c>
      <c r="L3159" s="5"/>
      <c r="M3159" s="5"/>
      <c r="N3159" s="3" t="e">
        <f>IF(L3159="Availability", 0, IF(AND(#REF!="Y", OR(F3159&gt;2,#REF!&gt; 0)), 1, 0))</f>
        <v>#REF!</v>
      </c>
      <c r="O3159" s="5"/>
      <c r="P3159" s="5"/>
      <c r="Q3159" s="5"/>
      <c r="R3159" s="10"/>
      <c r="S3159" s="3">
        <f>_xlfn.XLOOKUP(E3159,DelayData!C:C,DelayData!E:E,"Not Found")</f>
        <v>0</v>
      </c>
      <c r="T3159" s="3">
        <f>tbl_master[[#This Row],[Delay Mins]]</f>
        <v>0</v>
      </c>
      <c r="U3159" s="41">
        <f t="shared" si="199"/>
        <v>0</v>
      </c>
      <c r="V3159" s="41" t="e" cm="1">
        <f t="array" aca="1" ref="V3159" ca="1">IF(V5COUNT(S3159:S3161)&lt;3,"",AVERAGE(S3159:S3161))</f>
        <v>#NAME?</v>
      </c>
      <c r="W3159" s="41" t="e">
        <f t="shared" ca="1" si="200"/>
        <v>#NAME?</v>
      </c>
      <c r="X3159" s="41" t="e">
        <f t="shared" ca="1" si="201"/>
        <v>#NAME?</v>
      </c>
      <c r="Y3159" s="44" t="e">
        <f t="shared" ca="1" si="202"/>
        <v>#NAME?</v>
      </c>
    </row>
    <row r="3160" spans="1:25" ht="75" hidden="1" x14ac:dyDescent="0.25">
      <c r="A3160" s="3" t="s">
        <v>5303</v>
      </c>
      <c r="B3160" s="4">
        <v>45456</v>
      </c>
      <c r="C3160" s="3"/>
      <c r="D3160" s="5" t="s">
        <v>3941</v>
      </c>
      <c r="E3160" s="3" t="s">
        <v>128</v>
      </c>
      <c r="F3160" s="3">
        <v>3</v>
      </c>
      <c r="G3160" s="3">
        <v>53</v>
      </c>
      <c r="H3160" s="4">
        <v>43549</v>
      </c>
      <c r="I3160" s="3" t="s">
        <v>26</v>
      </c>
      <c r="J3160" s="3" t="s">
        <v>285</v>
      </c>
      <c r="K3160" s="3" t="s">
        <v>28</v>
      </c>
      <c r="L3160" s="5"/>
      <c r="M3160" s="5"/>
      <c r="N3160" s="3" t="e">
        <f>IF(L3160="Availability", 0, IF(AND(#REF!="Y", OR(F3160&gt;2,#REF!&gt; 0)), 1, 0))</f>
        <v>#REF!</v>
      </c>
      <c r="O3160" s="5"/>
      <c r="P3160" s="5"/>
      <c r="Q3160" s="5"/>
      <c r="R3160" s="10"/>
      <c r="S3160" s="3">
        <f>_xlfn.XLOOKUP(E3160,DelayData!C:C,DelayData!E:E,"Not Found")</f>
        <v>3</v>
      </c>
      <c r="T3160" s="3">
        <f>tbl_master[[#This Row],[Delay Mins]]</f>
        <v>3</v>
      </c>
      <c r="U3160" s="41">
        <f t="shared" si="199"/>
        <v>0</v>
      </c>
      <c r="V3160" s="41" t="e" cm="1">
        <f t="array" aca="1" ref="V3160" ca="1">IF(V5COUNT(S3160:S3162)&lt;3,"",AVERAGE(S3160:S3162))</f>
        <v>#NAME?</v>
      </c>
      <c r="W3160" s="41" t="e">
        <f t="shared" ca="1" si="200"/>
        <v>#NAME?</v>
      </c>
      <c r="X3160" s="41" t="e">
        <f t="shared" ca="1" si="201"/>
        <v>#NAME?</v>
      </c>
      <c r="Y3160" s="44" t="e">
        <f t="shared" ca="1" si="202"/>
        <v>#NAME?</v>
      </c>
    </row>
    <row r="3161" spans="1:25" ht="30" hidden="1" x14ac:dyDescent="0.25">
      <c r="A3161" s="3" t="s">
        <v>5304</v>
      </c>
      <c r="B3161" s="4">
        <v>45456</v>
      </c>
      <c r="C3161" s="3"/>
      <c r="D3161" s="5"/>
      <c r="E3161" s="3" t="s">
        <v>95</v>
      </c>
      <c r="F3161" s="3">
        <v>4</v>
      </c>
      <c r="G3161" s="3">
        <v>4</v>
      </c>
      <c r="H3161" s="3"/>
      <c r="I3161" s="3" t="s">
        <v>33</v>
      </c>
      <c r="J3161" s="3" t="s">
        <v>288</v>
      </c>
      <c r="K3161" s="3" t="s">
        <v>28</v>
      </c>
      <c r="L3161" s="5"/>
      <c r="M3161" s="5"/>
      <c r="N3161" s="3" t="e">
        <f>IF(L3161="Availability", 0, IF(AND(#REF!="Y", OR(F3161&gt;2,#REF!&gt; 0)), 1, 0))</f>
        <v>#REF!</v>
      </c>
      <c r="O3161" s="5"/>
      <c r="P3161" s="5"/>
      <c r="Q3161" s="5"/>
      <c r="R3161" s="10"/>
      <c r="S3161" s="3">
        <f>_xlfn.XLOOKUP(E3161,DelayData!C:C,DelayData!E:E,"Not Found")</f>
        <v>0</v>
      </c>
      <c r="T3161" s="3">
        <f>tbl_master[[#This Row],[Delay Mins]]</f>
        <v>0</v>
      </c>
      <c r="U3161" s="41">
        <f t="shared" si="199"/>
        <v>3</v>
      </c>
      <c r="V3161" s="41" t="e" cm="1">
        <f t="array" aca="1" ref="V3161" ca="1">IF(V5COUNT(S3161:S3163)&lt;3,"",AVERAGE(S3161:S3163))</f>
        <v>#NAME?</v>
      </c>
      <c r="W3161" s="41" t="e">
        <f t="shared" ca="1" si="200"/>
        <v>#NAME?</v>
      </c>
      <c r="X3161" s="41" t="e">
        <f t="shared" ca="1" si="201"/>
        <v>#NAME?</v>
      </c>
      <c r="Y3161" s="44" t="e">
        <f t="shared" ca="1" si="202"/>
        <v>#NAME?</v>
      </c>
    </row>
    <row r="3162" spans="1:25" ht="60" hidden="1" x14ac:dyDescent="0.25">
      <c r="A3162" s="3" t="s">
        <v>5305</v>
      </c>
      <c r="B3162" s="4">
        <v>45456</v>
      </c>
      <c r="C3162" s="3"/>
      <c r="D3162" s="5" t="s">
        <v>1939</v>
      </c>
      <c r="E3162" s="3" t="s">
        <v>546</v>
      </c>
      <c r="F3162" s="3">
        <v>0</v>
      </c>
      <c r="G3162" s="3">
        <v>0</v>
      </c>
      <c r="H3162" s="3"/>
      <c r="I3162" s="3" t="s">
        <v>178</v>
      </c>
      <c r="J3162" s="3"/>
      <c r="K3162" s="3" t="s">
        <v>34</v>
      </c>
      <c r="L3162" s="5"/>
      <c r="M3162" s="5"/>
      <c r="N3162" s="3" t="e">
        <f>IF(L3162="Availability", 0, IF(AND(#REF!="Y", OR(F3162&gt;2,#REF!&gt; 0)), 1, 0))</f>
        <v>#REF!</v>
      </c>
      <c r="O3162" s="5"/>
      <c r="P3162" s="5"/>
      <c r="Q3162" s="5"/>
      <c r="R3162" s="10"/>
      <c r="S3162" s="3">
        <f>_xlfn.XLOOKUP(E3162,DelayData!C:C,DelayData!E:E,"Not Found")</f>
        <v>0</v>
      </c>
      <c r="T3162" s="3">
        <f>tbl_master[[#This Row],[Delay Mins]]</f>
        <v>0</v>
      </c>
      <c r="U3162" s="41">
        <f t="shared" si="199"/>
        <v>0</v>
      </c>
      <c r="V3162" s="41" t="e" cm="1">
        <f t="array" aca="1" ref="V3162" ca="1">IF(V5COUNT(S3162:S3164)&lt;3,"",AVERAGE(S3162:S3164))</f>
        <v>#NAME?</v>
      </c>
      <c r="W3162" s="41" t="e">
        <f t="shared" ca="1" si="200"/>
        <v>#NAME?</v>
      </c>
      <c r="X3162" s="41" t="e">
        <f t="shared" ca="1" si="201"/>
        <v>#NAME?</v>
      </c>
      <c r="Y3162" s="44" t="e">
        <f t="shared" ca="1" si="202"/>
        <v>#NAME?</v>
      </c>
    </row>
    <row r="3163" spans="1:25" ht="75" hidden="1" x14ac:dyDescent="0.25">
      <c r="A3163" s="3" t="s">
        <v>5306</v>
      </c>
      <c r="B3163" s="4">
        <v>45456</v>
      </c>
      <c r="C3163" s="3"/>
      <c r="D3163" s="5" t="s">
        <v>2874</v>
      </c>
      <c r="E3163" s="3" t="s">
        <v>177</v>
      </c>
      <c r="F3163" s="3">
        <v>27</v>
      </c>
      <c r="G3163" s="3">
        <v>79</v>
      </c>
      <c r="H3163" s="4">
        <v>43782</v>
      </c>
      <c r="I3163" s="3" t="s">
        <v>178</v>
      </c>
      <c r="J3163" s="3" t="s">
        <v>55</v>
      </c>
      <c r="K3163" s="3" t="s">
        <v>28</v>
      </c>
      <c r="L3163" s="5"/>
      <c r="M3163" s="5"/>
      <c r="N3163" s="3" t="e">
        <f>IF(L3163="Availability", 0, IF(AND(#REF!="Y", OR(F3163&gt;2,#REF!&gt; 0)), 1, 0))</f>
        <v>#REF!</v>
      </c>
      <c r="O3163" s="5"/>
      <c r="P3163" s="5"/>
      <c r="Q3163" s="5"/>
      <c r="R3163" s="10"/>
      <c r="S3163" s="3">
        <f>_xlfn.XLOOKUP(E3163,DelayData!C:C,DelayData!E:E,"Not Found")</f>
        <v>8</v>
      </c>
      <c r="T3163" s="3">
        <f>tbl_master[[#This Row],[Delay Mins]]</f>
        <v>8</v>
      </c>
      <c r="U3163" s="41">
        <f t="shared" si="199"/>
        <v>0</v>
      </c>
      <c r="V3163" s="41" t="e" cm="1">
        <f t="array" aca="1" ref="V3163" ca="1">IF(V5COUNT(S3163:S3165)&lt;3,"",AVERAGE(S3163:S3165))</f>
        <v>#NAME?</v>
      </c>
      <c r="W3163" s="41" t="e">
        <f t="shared" ca="1" si="200"/>
        <v>#NAME?</v>
      </c>
      <c r="X3163" s="41" t="e">
        <f t="shared" ca="1" si="201"/>
        <v>#NAME?</v>
      </c>
      <c r="Y3163" s="44" t="e">
        <f t="shared" ca="1" si="202"/>
        <v>#NAME?</v>
      </c>
    </row>
    <row r="3164" spans="1:25" ht="30" hidden="1" x14ac:dyDescent="0.25">
      <c r="A3164" s="3" t="s">
        <v>5307</v>
      </c>
      <c r="B3164" s="4">
        <v>45456</v>
      </c>
      <c r="C3164" s="3"/>
      <c r="D3164" s="5"/>
      <c r="E3164" s="3" t="s">
        <v>87</v>
      </c>
      <c r="F3164" s="3">
        <v>16</v>
      </c>
      <c r="G3164" s="3">
        <v>23</v>
      </c>
      <c r="H3164" s="3"/>
      <c r="I3164" s="3" t="s">
        <v>33</v>
      </c>
      <c r="J3164" s="3" t="s">
        <v>288</v>
      </c>
      <c r="K3164" s="3" t="s">
        <v>28</v>
      </c>
      <c r="L3164" s="5"/>
      <c r="M3164" s="5"/>
      <c r="N3164" s="3" t="e">
        <f>IF(L3164="Availability", 0, IF(AND(#REF!="Y", OR(F3164&gt;2,#REF!&gt; 0)), 1, 0))</f>
        <v>#REF!</v>
      </c>
      <c r="O3164" s="5"/>
      <c r="P3164" s="5"/>
      <c r="Q3164" s="5"/>
      <c r="R3164" s="10"/>
      <c r="S3164" s="3">
        <f>_xlfn.XLOOKUP(E3164,DelayData!C:C,DelayData!E:E,"Not Found")</f>
        <v>0</v>
      </c>
      <c r="T3164" s="3">
        <f>tbl_master[[#This Row],[Delay Mins]]</f>
        <v>0</v>
      </c>
      <c r="U3164" s="41">
        <f t="shared" si="199"/>
        <v>8</v>
      </c>
      <c r="V3164" s="41" t="e" cm="1">
        <f t="array" aca="1" ref="V3164" ca="1">IF(V5COUNT(S3164:S3166)&lt;3,"",AVERAGE(S3164:S3166))</f>
        <v>#NAME?</v>
      </c>
      <c r="W3164" s="41" t="e">
        <f t="shared" ca="1" si="200"/>
        <v>#NAME?</v>
      </c>
      <c r="X3164" s="41" t="e">
        <f t="shared" ca="1" si="201"/>
        <v>#NAME?</v>
      </c>
      <c r="Y3164" s="44" t="e">
        <f t="shared" ca="1" si="202"/>
        <v>#NAME?</v>
      </c>
    </row>
    <row r="3165" spans="1:25" ht="60" hidden="1" x14ac:dyDescent="0.25">
      <c r="A3165" s="3" t="s">
        <v>5308</v>
      </c>
      <c r="B3165" s="4">
        <v>45456</v>
      </c>
      <c r="C3165" s="3"/>
      <c r="D3165" s="5" t="s">
        <v>4418</v>
      </c>
      <c r="E3165" s="3" t="s">
        <v>350</v>
      </c>
      <c r="F3165" s="3">
        <v>13</v>
      </c>
      <c r="G3165" s="3">
        <v>13</v>
      </c>
      <c r="H3165" s="4">
        <v>43728</v>
      </c>
      <c r="I3165" s="3" t="s">
        <v>49</v>
      </c>
      <c r="J3165" s="3" t="s">
        <v>1018</v>
      </c>
      <c r="K3165" s="3" t="s">
        <v>28</v>
      </c>
      <c r="L3165" s="5"/>
      <c r="M3165" s="5"/>
      <c r="N3165" s="3" t="e">
        <f>IF(L3165="Availability", 0, IF(AND(#REF!="Y", OR(F3165&gt;2,#REF!&gt; 0)), 1, 0))</f>
        <v>#REF!</v>
      </c>
      <c r="O3165" s="5"/>
      <c r="P3165" s="5"/>
      <c r="Q3165" s="5"/>
      <c r="R3165" s="10"/>
      <c r="S3165" s="3">
        <f>_xlfn.XLOOKUP(E3165,DelayData!C:C,DelayData!E:E,"Not Found")</f>
        <v>7</v>
      </c>
      <c r="T3165" s="3">
        <f>tbl_master[[#This Row],[Delay Mins]]</f>
        <v>7</v>
      </c>
      <c r="U3165" s="41">
        <f t="shared" si="199"/>
        <v>0</v>
      </c>
      <c r="V3165" s="41" t="e" cm="1">
        <f t="array" aca="1" ref="V3165" ca="1">IF(V5COUNT(S3165:S3167)&lt;3,"",AVERAGE(S3165:S3167))</f>
        <v>#NAME?</v>
      </c>
      <c r="W3165" s="41" t="e">
        <f t="shared" ca="1" si="200"/>
        <v>#NAME?</v>
      </c>
      <c r="X3165" s="41" t="e">
        <f t="shared" ca="1" si="201"/>
        <v>#NAME?</v>
      </c>
      <c r="Y3165" s="44" t="e">
        <f t="shared" ca="1" si="202"/>
        <v>#NAME?</v>
      </c>
    </row>
    <row r="3166" spans="1:25" ht="75" hidden="1" x14ac:dyDescent="0.25">
      <c r="A3166" s="3" t="s">
        <v>5309</v>
      </c>
      <c r="B3166" s="4">
        <v>45455</v>
      </c>
      <c r="C3166" s="3"/>
      <c r="D3166" s="5" t="s">
        <v>3745</v>
      </c>
      <c r="E3166" s="3" t="s">
        <v>1830</v>
      </c>
      <c r="F3166" s="3">
        <v>9</v>
      </c>
      <c r="G3166" s="3">
        <v>9</v>
      </c>
      <c r="H3166" s="4">
        <v>43672</v>
      </c>
      <c r="I3166" s="3" t="s">
        <v>39</v>
      </c>
      <c r="J3166" s="3" t="s">
        <v>27</v>
      </c>
      <c r="K3166" s="3" t="s">
        <v>28</v>
      </c>
      <c r="L3166" s="5"/>
      <c r="M3166" s="5"/>
      <c r="N3166" s="3" t="e">
        <f>IF(L3166="Availability", 0, IF(AND(#REF!="Y", OR(F3166&gt;2,#REF!&gt; 0)), 1, 0))</f>
        <v>#REF!</v>
      </c>
      <c r="O3166" s="5"/>
      <c r="P3166" s="5"/>
      <c r="Q3166" s="5"/>
      <c r="R3166" s="10"/>
      <c r="S3166" s="3">
        <f>_xlfn.XLOOKUP(E3166,DelayData!C:C,DelayData!E:E,"Not Found")</f>
        <v>0</v>
      </c>
      <c r="T3166" s="3">
        <f>tbl_master[[#This Row],[Delay Mins]]</f>
        <v>0</v>
      </c>
      <c r="U3166" s="41">
        <f t="shared" si="199"/>
        <v>7</v>
      </c>
      <c r="V3166" s="41" t="e" cm="1">
        <f t="array" aca="1" ref="V3166" ca="1">IF(V5COUNT(S3166:S3168)&lt;3,"",AVERAGE(S3166:S3168))</f>
        <v>#NAME?</v>
      </c>
      <c r="W3166" s="41" t="e">
        <f t="shared" ca="1" si="200"/>
        <v>#NAME?</v>
      </c>
      <c r="X3166" s="41" t="e">
        <f t="shared" ca="1" si="201"/>
        <v>#NAME?</v>
      </c>
      <c r="Y3166" s="44" t="e">
        <f t="shared" ca="1" si="202"/>
        <v>#NAME?</v>
      </c>
    </row>
    <row r="3167" spans="1:25" ht="60" hidden="1" x14ac:dyDescent="0.25">
      <c r="A3167" s="3" t="s">
        <v>5310</v>
      </c>
      <c r="B3167" s="4">
        <v>45455</v>
      </c>
      <c r="C3167" s="3"/>
      <c r="D3167" s="5" t="s">
        <v>1799</v>
      </c>
      <c r="E3167" s="3" t="s">
        <v>87</v>
      </c>
      <c r="F3167" s="3">
        <v>0</v>
      </c>
      <c r="G3167" s="3">
        <v>5</v>
      </c>
      <c r="H3167" s="4">
        <v>43735</v>
      </c>
      <c r="I3167" s="3" t="s">
        <v>26</v>
      </c>
      <c r="J3167" s="3" t="s">
        <v>242</v>
      </c>
      <c r="K3167" s="3" t="s">
        <v>28</v>
      </c>
      <c r="L3167" s="5"/>
      <c r="M3167" s="5"/>
      <c r="N3167" s="3" t="e">
        <f>IF(L3167="Availability", 0, IF(AND(#REF!="Y", OR(F3167&gt;2,#REF!&gt; 0)), 1, 0))</f>
        <v>#REF!</v>
      </c>
      <c r="O3167" s="5"/>
      <c r="P3167" s="5"/>
      <c r="Q3167" s="5"/>
      <c r="R3167" s="10"/>
      <c r="S3167" s="3">
        <f>_xlfn.XLOOKUP(E3167,DelayData!C:C,DelayData!E:E,"Not Found")</f>
        <v>0</v>
      </c>
      <c r="T3167" s="3">
        <f>tbl_master[[#This Row],[Delay Mins]]</f>
        <v>0</v>
      </c>
      <c r="U3167" s="41">
        <f t="shared" si="199"/>
        <v>0</v>
      </c>
      <c r="V3167" s="41" t="e" cm="1">
        <f t="array" aca="1" ref="V3167" ca="1">IF(V5COUNT(S3167:S3169)&lt;3,"",AVERAGE(S3167:S3169))</f>
        <v>#NAME?</v>
      </c>
      <c r="W3167" s="41" t="e">
        <f t="shared" ca="1" si="200"/>
        <v>#NAME?</v>
      </c>
      <c r="X3167" s="41" t="e">
        <f t="shared" ca="1" si="201"/>
        <v>#NAME?</v>
      </c>
      <c r="Y3167" s="44" t="e">
        <f t="shared" ca="1" si="202"/>
        <v>#NAME?</v>
      </c>
    </row>
    <row r="3168" spans="1:25" ht="60" hidden="1" x14ac:dyDescent="0.25">
      <c r="A3168" s="3" t="s">
        <v>5311</v>
      </c>
      <c r="B3168" s="4">
        <v>45455</v>
      </c>
      <c r="C3168" s="3"/>
      <c r="D3168" s="5" t="s">
        <v>231</v>
      </c>
      <c r="E3168" s="3" t="s">
        <v>2799</v>
      </c>
      <c r="F3168" s="3">
        <v>4</v>
      </c>
      <c r="G3168" s="3">
        <v>7</v>
      </c>
      <c r="H3168" s="4">
        <v>43549</v>
      </c>
      <c r="I3168" s="3" t="s">
        <v>26</v>
      </c>
      <c r="J3168" s="3" t="s">
        <v>242</v>
      </c>
      <c r="K3168" s="3" t="s">
        <v>28</v>
      </c>
      <c r="L3168" s="5"/>
      <c r="M3168" s="5"/>
      <c r="N3168" s="3" t="e">
        <f>IF(L3168="Availability", 0, IF(AND(#REF!="Y", OR(F3168&gt;2,#REF!&gt; 0)), 1, 0))</f>
        <v>#REF!</v>
      </c>
      <c r="O3168" s="5"/>
      <c r="P3168" s="5"/>
      <c r="Q3168" s="5"/>
      <c r="R3168" s="10"/>
      <c r="S3168" s="3">
        <f>_xlfn.XLOOKUP(E3168,DelayData!C:C,DelayData!E:E,"Not Found")</f>
        <v>9</v>
      </c>
      <c r="T3168" s="3">
        <f>tbl_master[[#This Row],[Delay Mins]]</f>
        <v>9</v>
      </c>
      <c r="U3168" s="41">
        <f t="shared" si="199"/>
        <v>0</v>
      </c>
      <c r="V3168" s="41" t="e" cm="1">
        <f t="array" aca="1" ref="V3168" ca="1">IF(V5COUNT(S3168:S3170)&lt;3,"",AVERAGE(S3168:S3170))</f>
        <v>#NAME?</v>
      </c>
      <c r="W3168" s="41" t="e">
        <f t="shared" ca="1" si="200"/>
        <v>#NAME?</v>
      </c>
      <c r="X3168" s="41" t="e">
        <f t="shared" ca="1" si="201"/>
        <v>#NAME?</v>
      </c>
      <c r="Y3168" s="44" t="e">
        <f t="shared" ca="1" si="202"/>
        <v>#NAME?</v>
      </c>
    </row>
    <row r="3169" spans="1:25" ht="30" hidden="1" x14ac:dyDescent="0.25">
      <c r="A3169" s="3" t="s">
        <v>5312</v>
      </c>
      <c r="B3169" s="4">
        <v>45455</v>
      </c>
      <c r="C3169" s="3"/>
      <c r="D3169" s="5"/>
      <c r="E3169" s="3" t="s">
        <v>87</v>
      </c>
      <c r="F3169" s="3">
        <v>56</v>
      </c>
      <c r="G3169" s="3">
        <v>69</v>
      </c>
      <c r="H3169" s="3"/>
      <c r="I3169" s="3" t="s">
        <v>33</v>
      </c>
      <c r="J3169" s="3" t="s">
        <v>27</v>
      </c>
      <c r="K3169" s="3" t="s">
        <v>28</v>
      </c>
      <c r="L3169" s="5"/>
      <c r="M3169" s="5"/>
      <c r="N3169" s="3" t="e">
        <f>IF(L3169="Availability", 0, IF(AND(#REF!="Y", OR(F3169&gt;2,#REF!&gt; 0)), 1, 0))</f>
        <v>#REF!</v>
      </c>
      <c r="O3169" s="5"/>
      <c r="P3169" s="5"/>
      <c r="Q3169" s="5"/>
      <c r="R3169" s="10"/>
      <c r="S3169" s="3">
        <f>_xlfn.XLOOKUP(E3169,DelayData!C:C,DelayData!E:E,"Not Found")</f>
        <v>0</v>
      </c>
      <c r="T3169" s="3">
        <f>tbl_master[[#This Row],[Delay Mins]]</f>
        <v>0</v>
      </c>
      <c r="U3169" s="41">
        <f t="shared" si="199"/>
        <v>9</v>
      </c>
      <c r="V3169" s="41" t="e" cm="1">
        <f t="array" aca="1" ref="V3169" ca="1">IF(V5COUNT(S3169:S3171)&lt;3,"",AVERAGE(S3169:S3171))</f>
        <v>#NAME?</v>
      </c>
      <c r="W3169" s="41" t="e">
        <f t="shared" ca="1" si="200"/>
        <v>#NAME?</v>
      </c>
      <c r="X3169" s="41" t="e">
        <f t="shared" ca="1" si="201"/>
        <v>#NAME?</v>
      </c>
      <c r="Y3169" s="44" t="e">
        <f t="shared" ca="1" si="202"/>
        <v>#NAME?</v>
      </c>
    </row>
    <row r="3170" spans="1:25" ht="45" hidden="1" x14ac:dyDescent="0.25">
      <c r="A3170" s="3" t="s">
        <v>5313</v>
      </c>
      <c r="B3170" s="4">
        <v>45455</v>
      </c>
      <c r="C3170" s="3"/>
      <c r="D3170" s="5" t="s">
        <v>3877</v>
      </c>
      <c r="E3170" s="3" t="s">
        <v>87</v>
      </c>
      <c r="F3170" s="3">
        <v>5</v>
      </c>
      <c r="G3170" s="3">
        <v>5</v>
      </c>
      <c r="H3170" s="4">
        <v>43536</v>
      </c>
      <c r="I3170" s="3" t="s">
        <v>217</v>
      </c>
      <c r="J3170" s="3" t="s">
        <v>44</v>
      </c>
      <c r="K3170" s="3" t="s">
        <v>28</v>
      </c>
      <c r="L3170" s="5"/>
      <c r="M3170" s="5"/>
      <c r="N3170" s="3" t="e">
        <f>IF(L3170="Availability", 0, IF(AND(#REF!="Y", OR(F3170&gt;2,#REF!&gt; 0)), 1, 0))</f>
        <v>#REF!</v>
      </c>
      <c r="O3170" s="5"/>
      <c r="P3170" s="5"/>
      <c r="Q3170" s="5"/>
      <c r="R3170" s="10"/>
      <c r="S3170" s="3">
        <f>_xlfn.XLOOKUP(E3170,DelayData!C:C,DelayData!E:E,"Not Found")</f>
        <v>0</v>
      </c>
      <c r="T3170" s="3">
        <f>tbl_master[[#This Row],[Delay Mins]]</f>
        <v>0</v>
      </c>
      <c r="U3170" s="41">
        <f t="shared" si="199"/>
        <v>0</v>
      </c>
      <c r="V3170" s="41" t="e" cm="1">
        <f t="array" aca="1" ref="V3170" ca="1">IF(V5COUNT(S3170:S3172)&lt;3,"",AVERAGE(S3170:S3172))</f>
        <v>#NAME?</v>
      </c>
      <c r="W3170" s="41" t="e">
        <f t="shared" ca="1" si="200"/>
        <v>#NAME?</v>
      </c>
      <c r="X3170" s="41" t="e">
        <f t="shared" ca="1" si="201"/>
        <v>#NAME?</v>
      </c>
      <c r="Y3170" s="44" t="e">
        <f t="shared" ca="1" si="202"/>
        <v>#NAME?</v>
      </c>
    </row>
    <row r="3171" spans="1:25" ht="75" hidden="1" x14ac:dyDescent="0.25">
      <c r="A3171" s="3" t="s">
        <v>5314</v>
      </c>
      <c r="B3171" s="4">
        <v>45454</v>
      </c>
      <c r="C3171" s="3"/>
      <c r="D3171" s="5" t="s">
        <v>3787</v>
      </c>
      <c r="E3171" s="3" t="s">
        <v>87</v>
      </c>
      <c r="F3171" s="3">
        <v>4</v>
      </c>
      <c r="G3171" s="3">
        <v>10</v>
      </c>
      <c r="H3171" s="4">
        <v>43550</v>
      </c>
      <c r="I3171" s="3" t="s">
        <v>217</v>
      </c>
      <c r="J3171" s="3"/>
      <c r="K3171" s="3" t="s">
        <v>34</v>
      </c>
      <c r="L3171" s="5"/>
      <c r="M3171" s="5"/>
      <c r="N3171" s="3" t="e">
        <f>IF(L3171="Availability", 0, IF(AND(#REF!="Y", OR(F3171&gt;2,#REF!&gt; 0)), 1, 0))</f>
        <v>#REF!</v>
      </c>
      <c r="O3171" s="5"/>
      <c r="P3171" s="5"/>
      <c r="Q3171" s="5"/>
      <c r="R3171" s="10"/>
      <c r="S3171" s="3">
        <f>_xlfn.XLOOKUP(E3171,DelayData!C:C,DelayData!E:E,"Not Found")</f>
        <v>0</v>
      </c>
      <c r="T3171" s="3">
        <f>tbl_master[[#This Row],[Delay Mins]]</f>
        <v>0</v>
      </c>
      <c r="U3171" s="41">
        <f t="shared" si="199"/>
        <v>0</v>
      </c>
      <c r="V3171" s="41" t="e" cm="1">
        <f t="array" aca="1" ref="V3171" ca="1">IF(V5COUNT(S3171:S3173)&lt;3,"",AVERAGE(S3171:S3173))</f>
        <v>#NAME?</v>
      </c>
      <c r="W3171" s="41" t="e">
        <f t="shared" ca="1" si="200"/>
        <v>#NAME?</v>
      </c>
      <c r="X3171" s="41" t="e">
        <f t="shared" ca="1" si="201"/>
        <v>#NAME?</v>
      </c>
      <c r="Y3171" s="44" t="e">
        <f t="shared" ca="1" si="202"/>
        <v>#NAME?</v>
      </c>
    </row>
    <row r="3172" spans="1:25" ht="75" hidden="1" x14ac:dyDescent="0.25">
      <c r="A3172" s="3" t="s">
        <v>5315</v>
      </c>
      <c r="B3172" s="4">
        <v>45454</v>
      </c>
      <c r="C3172" s="3"/>
      <c r="D3172" s="5" t="s">
        <v>5316</v>
      </c>
      <c r="E3172" s="3" t="s">
        <v>5317</v>
      </c>
      <c r="F3172" s="3">
        <v>17</v>
      </c>
      <c r="G3172" s="3">
        <v>17</v>
      </c>
      <c r="H3172" s="4">
        <v>43819</v>
      </c>
      <c r="I3172" s="3" t="s">
        <v>80</v>
      </c>
      <c r="J3172" s="3" t="s">
        <v>199</v>
      </c>
      <c r="K3172" s="3" t="s">
        <v>28</v>
      </c>
      <c r="L3172" s="5"/>
      <c r="M3172" s="5"/>
      <c r="N3172" s="3" t="e">
        <f>IF(L3172="Availability", 0, IF(AND(#REF!="Y", OR(F3172&gt;2,#REF!&gt; 0)), 1, 0))</f>
        <v>#REF!</v>
      </c>
      <c r="O3172" s="5"/>
      <c r="P3172" s="5"/>
      <c r="Q3172" s="5"/>
      <c r="R3172" s="10"/>
      <c r="S3172" s="3" t="str">
        <f>_xlfn.XLOOKUP(E3172,DelayData!C:C,DelayData!E:E,"Not Found")</f>
        <v>Not Found</v>
      </c>
      <c r="T3172" s="3" t="str">
        <f>tbl_master[[#This Row],[Delay Mins]]</f>
        <v>Not Found</v>
      </c>
      <c r="U3172" s="41">
        <f t="shared" si="199"/>
        <v>0</v>
      </c>
      <c r="V3172" s="41" t="e" cm="1">
        <f t="array" aca="1" ref="V3172" ca="1">IF(V5COUNT(S3172:S3174)&lt;3,"",AVERAGE(S3172:S3174))</f>
        <v>#NAME?</v>
      </c>
      <c r="W3172" s="41" t="e">
        <f t="shared" ca="1" si="200"/>
        <v>#VALUE!</v>
      </c>
      <c r="X3172" s="41" t="e">
        <f t="shared" ca="1" si="201"/>
        <v>#VALUE!</v>
      </c>
      <c r="Y3172" s="44" t="e">
        <f t="shared" ca="1" si="202"/>
        <v>#VALUE!</v>
      </c>
    </row>
    <row r="3173" spans="1:25" ht="75" hidden="1" x14ac:dyDescent="0.25">
      <c r="A3173" s="3" t="s">
        <v>5318</v>
      </c>
      <c r="B3173" s="4">
        <v>45454</v>
      </c>
      <c r="C3173" s="3"/>
      <c r="D3173" s="5" t="s">
        <v>3941</v>
      </c>
      <c r="E3173" s="3" t="s">
        <v>5319</v>
      </c>
      <c r="F3173" s="3">
        <v>26</v>
      </c>
      <c r="G3173" s="3">
        <v>83</v>
      </c>
      <c r="H3173" s="4">
        <v>43542</v>
      </c>
      <c r="I3173" s="3" t="s">
        <v>39</v>
      </c>
      <c r="J3173" s="3" t="s">
        <v>541</v>
      </c>
      <c r="K3173" s="3" t="s">
        <v>28</v>
      </c>
      <c r="L3173" s="5"/>
      <c r="M3173" s="5"/>
      <c r="N3173" s="3" t="e">
        <f>IF(L3173="Availability", 0, IF(AND(#REF!="Y", OR(F3173&gt;2,#REF!&gt; 0)), 1, 0))</f>
        <v>#REF!</v>
      </c>
      <c r="O3173" s="5"/>
      <c r="P3173" s="5"/>
      <c r="Q3173" s="5"/>
      <c r="R3173" s="10"/>
      <c r="S3173" s="3">
        <f>_xlfn.XLOOKUP(E3173,DelayData!C:C,DelayData!E:E,"Not Found")</f>
        <v>350</v>
      </c>
      <c r="T3173" s="3">
        <f>tbl_master[[#This Row],[Delay Mins]]</f>
        <v>350</v>
      </c>
      <c r="U3173" s="41" t="str">
        <f t="shared" si="199"/>
        <v>Not Found</v>
      </c>
      <c r="V3173" s="41" t="e" cm="1">
        <f t="array" aca="1" ref="V3173" ca="1">IF(V5COUNT(S3173:S3175)&lt;3,"",AVERAGE(S3173:S3175))</f>
        <v>#NAME?</v>
      </c>
      <c r="W3173" s="41" t="e">
        <f t="shared" ca="1" si="200"/>
        <v>#VALUE!</v>
      </c>
      <c r="X3173" s="41" t="e">
        <f t="shared" ca="1" si="201"/>
        <v>#VALUE!</v>
      </c>
      <c r="Y3173" s="44" t="e">
        <f t="shared" ca="1" si="202"/>
        <v>#VALUE!</v>
      </c>
    </row>
    <row r="3174" spans="1:25" ht="60" hidden="1" x14ac:dyDescent="0.25">
      <c r="A3174" s="3" t="s">
        <v>5320</v>
      </c>
      <c r="B3174" s="4">
        <v>45454</v>
      </c>
      <c r="C3174" s="3"/>
      <c r="D3174" s="5" t="s">
        <v>2051</v>
      </c>
      <c r="E3174" s="3" t="s">
        <v>5321</v>
      </c>
      <c r="F3174" s="3">
        <v>10</v>
      </c>
      <c r="G3174" s="3">
        <v>10</v>
      </c>
      <c r="H3174" s="4">
        <v>43838</v>
      </c>
      <c r="I3174" s="3" t="s">
        <v>39</v>
      </c>
      <c r="J3174" s="3" t="s">
        <v>163</v>
      </c>
      <c r="K3174" s="3" t="s">
        <v>28</v>
      </c>
      <c r="L3174" s="5"/>
      <c r="M3174" s="5"/>
      <c r="N3174" s="3" t="e">
        <f>IF(L3174="Availability", 0, IF(AND(#REF!="Y", OR(F3174&gt;2,#REF!&gt; 0)), 1, 0))</f>
        <v>#REF!</v>
      </c>
      <c r="O3174" s="5"/>
      <c r="P3174" s="5"/>
      <c r="Q3174" s="5"/>
      <c r="R3174" s="10"/>
      <c r="S3174" s="3">
        <f>_xlfn.XLOOKUP(E3174,DelayData!C:C,DelayData!E:E,"Not Found")</f>
        <v>0</v>
      </c>
      <c r="T3174" s="3">
        <f>tbl_master[[#This Row],[Delay Mins]]</f>
        <v>0</v>
      </c>
      <c r="U3174" s="41">
        <f t="shared" si="199"/>
        <v>350</v>
      </c>
      <c r="V3174" s="41" t="e" cm="1">
        <f t="array" aca="1" ref="V3174" ca="1">IF(V5COUNT(S3174:S3176)&lt;3,"",AVERAGE(S3174:S3176))</f>
        <v>#NAME?</v>
      </c>
      <c r="W3174" s="41" t="e">
        <f t="shared" ca="1" si="200"/>
        <v>#NAME?</v>
      </c>
      <c r="X3174" s="41" t="e">
        <f t="shared" ca="1" si="201"/>
        <v>#NAME?</v>
      </c>
      <c r="Y3174" s="44" t="e">
        <f t="shared" ca="1" si="202"/>
        <v>#NAME?</v>
      </c>
    </row>
    <row r="3175" spans="1:25" ht="60" hidden="1" x14ac:dyDescent="0.25">
      <c r="A3175" s="3" t="s">
        <v>5322</v>
      </c>
      <c r="B3175" s="4">
        <v>45454</v>
      </c>
      <c r="C3175" s="3"/>
      <c r="D3175" s="5" t="s">
        <v>5193</v>
      </c>
      <c r="E3175" s="3" t="s">
        <v>2642</v>
      </c>
      <c r="F3175" s="3">
        <v>49</v>
      </c>
      <c r="G3175" s="3">
        <v>318</v>
      </c>
      <c r="H3175" s="4">
        <v>43536</v>
      </c>
      <c r="I3175" s="3" t="s">
        <v>26</v>
      </c>
      <c r="J3175" s="3" t="s">
        <v>541</v>
      </c>
      <c r="K3175" s="3" t="s">
        <v>28</v>
      </c>
      <c r="L3175" s="5"/>
      <c r="M3175" s="5"/>
      <c r="N3175" s="3" t="e">
        <f>IF(L3175="Availability", 0, IF(AND(#REF!="Y", OR(F3175&gt;2,#REF!&gt; 0)), 1, 0))</f>
        <v>#REF!</v>
      </c>
      <c r="O3175" s="5"/>
      <c r="P3175" s="5"/>
      <c r="Q3175" s="5"/>
      <c r="R3175" s="10"/>
      <c r="S3175" s="3">
        <f>_xlfn.XLOOKUP(E3175,DelayData!C:C,DelayData!E:E,"Not Found")</f>
        <v>0</v>
      </c>
      <c r="T3175" s="3">
        <f>tbl_master[[#This Row],[Delay Mins]]</f>
        <v>0</v>
      </c>
      <c r="U3175" s="41">
        <f t="shared" si="199"/>
        <v>0</v>
      </c>
      <c r="V3175" s="41" t="e" cm="1">
        <f t="array" aca="1" ref="V3175" ca="1">IF(V5COUNT(S3175:S3177)&lt;3,"",AVERAGE(S3175:S3177))</f>
        <v>#NAME?</v>
      </c>
      <c r="W3175" s="41" t="e">
        <f t="shared" ca="1" si="200"/>
        <v>#NAME?</v>
      </c>
      <c r="X3175" s="41" t="e">
        <f t="shared" ca="1" si="201"/>
        <v>#NAME?</v>
      </c>
      <c r="Y3175" s="44" t="e">
        <f t="shared" ca="1" si="202"/>
        <v>#NAME?</v>
      </c>
    </row>
    <row r="3176" spans="1:25" ht="75" hidden="1" x14ac:dyDescent="0.25">
      <c r="A3176" s="3" t="s">
        <v>5323</v>
      </c>
      <c r="B3176" s="4">
        <v>45453</v>
      </c>
      <c r="C3176" s="3"/>
      <c r="D3176" s="5" t="s">
        <v>4727</v>
      </c>
      <c r="E3176" s="3" t="s">
        <v>146</v>
      </c>
      <c r="F3176" s="3">
        <v>59</v>
      </c>
      <c r="G3176" s="3">
        <v>59</v>
      </c>
      <c r="H3176" s="4">
        <v>43735</v>
      </c>
      <c r="I3176" s="3" t="s">
        <v>54</v>
      </c>
      <c r="J3176" s="3" t="s">
        <v>55</v>
      </c>
      <c r="K3176" s="3" t="s">
        <v>28</v>
      </c>
      <c r="L3176" s="5"/>
      <c r="M3176" s="5"/>
      <c r="N3176" s="3" t="e">
        <f>IF(L3176="Availability", 0, IF(AND(#REF!="Y", OR(F3176&gt;2,#REF!&gt; 0)), 1, 0))</f>
        <v>#REF!</v>
      </c>
      <c r="O3176" s="5"/>
      <c r="P3176" s="5"/>
      <c r="Q3176" s="5"/>
      <c r="R3176" s="10"/>
      <c r="S3176" s="3">
        <f>_xlfn.XLOOKUP(E3176,DelayData!C:C,DelayData!E:E,"Not Found")</f>
        <v>6</v>
      </c>
      <c r="T3176" s="3">
        <f>tbl_master[[#This Row],[Delay Mins]]</f>
        <v>6</v>
      </c>
      <c r="U3176" s="41">
        <f t="shared" si="199"/>
        <v>0</v>
      </c>
      <c r="V3176" s="41" t="e" cm="1">
        <f t="array" aca="1" ref="V3176" ca="1">IF(V5COUNT(S3176:S3178)&lt;3,"",AVERAGE(S3176:S3178))</f>
        <v>#NAME?</v>
      </c>
      <c r="W3176" s="41" t="e">
        <f t="shared" ca="1" si="200"/>
        <v>#NAME?</v>
      </c>
      <c r="X3176" s="41" t="e">
        <f t="shared" ca="1" si="201"/>
        <v>#NAME?</v>
      </c>
      <c r="Y3176" s="44" t="e">
        <f t="shared" ca="1" si="202"/>
        <v>#NAME?</v>
      </c>
    </row>
    <row r="3177" spans="1:25" ht="60" hidden="1" x14ac:dyDescent="0.25">
      <c r="A3177" s="3" t="s">
        <v>5324</v>
      </c>
      <c r="B3177" s="4">
        <v>45453</v>
      </c>
      <c r="C3177" s="3"/>
      <c r="D3177" s="5" t="s">
        <v>2951</v>
      </c>
      <c r="E3177" s="3" t="s">
        <v>356</v>
      </c>
      <c r="F3177" s="3">
        <v>46</v>
      </c>
      <c r="G3177" s="3">
        <v>46</v>
      </c>
      <c r="H3177" s="4">
        <v>43808</v>
      </c>
      <c r="I3177" s="3" t="s">
        <v>54</v>
      </c>
      <c r="J3177" s="3"/>
      <c r="K3177" s="3" t="s">
        <v>34</v>
      </c>
      <c r="L3177" s="5"/>
      <c r="M3177" s="5"/>
      <c r="N3177" s="3" t="e">
        <f>IF(L3177="Availability", 0, IF(AND(#REF!="Y", OR(F3177&gt;2,#REF!&gt; 0)), 1, 0))</f>
        <v>#REF!</v>
      </c>
      <c r="O3177" s="5"/>
      <c r="P3177" s="5"/>
      <c r="Q3177" s="5"/>
      <c r="R3177" s="10"/>
      <c r="S3177" s="3">
        <f>_xlfn.XLOOKUP(E3177,DelayData!C:C,DelayData!E:E,"Not Found")</f>
        <v>17</v>
      </c>
      <c r="T3177" s="3">
        <f>tbl_master[[#This Row],[Delay Mins]]</f>
        <v>17</v>
      </c>
      <c r="U3177" s="41">
        <f t="shared" si="199"/>
        <v>6</v>
      </c>
      <c r="V3177" s="41" t="e" cm="1">
        <f t="array" aca="1" ref="V3177" ca="1">IF(V5COUNT(S3177:S3179)&lt;3,"",AVERAGE(S3177:S3179))</f>
        <v>#NAME?</v>
      </c>
      <c r="W3177" s="41" t="e">
        <f t="shared" ca="1" si="200"/>
        <v>#NAME?</v>
      </c>
      <c r="X3177" s="41" t="e">
        <f t="shared" ca="1" si="201"/>
        <v>#NAME?</v>
      </c>
      <c r="Y3177" s="44" t="e">
        <f t="shared" ca="1" si="202"/>
        <v>#NAME?</v>
      </c>
    </row>
    <row r="3178" spans="1:25" ht="75" hidden="1" x14ac:dyDescent="0.25">
      <c r="A3178" s="3" t="s">
        <v>5325</v>
      </c>
      <c r="B3178" s="4">
        <v>45453</v>
      </c>
      <c r="C3178" s="3"/>
      <c r="D3178" s="5" t="s">
        <v>5326</v>
      </c>
      <c r="E3178" s="3" t="s">
        <v>58</v>
      </c>
      <c r="F3178" s="3">
        <v>26</v>
      </c>
      <c r="G3178" s="3">
        <v>30</v>
      </c>
      <c r="H3178" s="4">
        <v>43808</v>
      </c>
      <c r="I3178" s="3" t="s">
        <v>340</v>
      </c>
      <c r="J3178" s="3" t="s">
        <v>4900</v>
      </c>
      <c r="K3178" s="3" t="s">
        <v>28</v>
      </c>
      <c r="L3178" s="5"/>
      <c r="M3178" s="5"/>
      <c r="N3178" s="3" t="e">
        <f>IF(L3178="Availability", 0, IF(AND(#REF!="Y", OR(F3178&gt;2,#REF!&gt; 0)), 1, 0))</f>
        <v>#REF!</v>
      </c>
      <c r="O3178" s="5"/>
      <c r="P3178" s="5"/>
      <c r="Q3178" s="5"/>
      <c r="R3178" s="10"/>
      <c r="S3178" s="3">
        <f>_xlfn.XLOOKUP(E3178,DelayData!C:C,DelayData!E:E,"Not Found")</f>
        <v>2</v>
      </c>
      <c r="T3178" s="3">
        <f>tbl_master[[#This Row],[Delay Mins]]</f>
        <v>2</v>
      </c>
      <c r="U3178" s="41">
        <f t="shared" si="199"/>
        <v>17</v>
      </c>
      <c r="V3178" s="41" t="e" cm="1">
        <f t="array" aca="1" ref="V3178" ca="1">IF(V5COUNT(S3178:S3180)&lt;3,"",AVERAGE(S3178:S3180))</f>
        <v>#NAME?</v>
      </c>
      <c r="W3178" s="41" t="e">
        <f t="shared" ca="1" si="200"/>
        <v>#NAME?</v>
      </c>
      <c r="X3178" s="41" t="e">
        <f t="shared" ca="1" si="201"/>
        <v>#NAME?</v>
      </c>
      <c r="Y3178" s="44" t="e">
        <f t="shared" ca="1" si="202"/>
        <v>#NAME?</v>
      </c>
    </row>
    <row r="3179" spans="1:25" ht="60" hidden="1" x14ac:dyDescent="0.25">
      <c r="A3179" s="3" t="s">
        <v>5327</v>
      </c>
      <c r="B3179" s="4">
        <v>45453</v>
      </c>
      <c r="C3179" s="3"/>
      <c r="D3179" s="5" t="s">
        <v>572</v>
      </c>
      <c r="E3179" s="3" t="s">
        <v>1471</v>
      </c>
      <c r="F3179" s="3">
        <v>10</v>
      </c>
      <c r="G3179" s="3">
        <v>10</v>
      </c>
      <c r="H3179" s="4">
        <v>43838</v>
      </c>
      <c r="I3179" s="3" t="s">
        <v>26</v>
      </c>
      <c r="J3179" s="3" t="s">
        <v>163</v>
      </c>
      <c r="K3179" s="3" t="s">
        <v>28</v>
      </c>
      <c r="L3179" s="5"/>
      <c r="M3179" s="5"/>
      <c r="N3179" s="3" t="e">
        <f>IF(L3179="Availability", 0, IF(AND(#REF!="Y", OR(F3179&gt;2,#REF!&gt; 0)), 1, 0))</f>
        <v>#REF!</v>
      </c>
      <c r="O3179" s="5"/>
      <c r="P3179" s="5"/>
      <c r="Q3179" s="5"/>
      <c r="R3179" s="10"/>
      <c r="S3179" s="3">
        <f>_xlfn.XLOOKUP(E3179,DelayData!C:C,DelayData!E:E,"Not Found")</f>
        <v>0</v>
      </c>
      <c r="T3179" s="3">
        <f>tbl_master[[#This Row],[Delay Mins]]</f>
        <v>0</v>
      </c>
      <c r="U3179" s="41">
        <f t="shared" si="199"/>
        <v>2</v>
      </c>
      <c r="V3179" s="41" t="e" cm="1">
        <f t="array" aca="1" ref="V3179" ca="1">IF(V5COUNT(S3179:S3181)&lt;3,"",AVERAGE(S3179:S3181))</f>
        <v>#NAME?</v>
      </c>
      <c r="W3179" s="41" t="e">
        <f t="shared" ca="1" si="200"/>
        <v>#NAME?</v>
      </c>
      <c r="X3179" s="41" t="e">
        <f t="shared" ca="1" si="201"/>
        <v>#NAME?</v>
      </c>
      <c r="Y3179" s="44" t="e">
        <f t="shared" ca="1" si="202"/>
        <v>#NAME?</v>
      </c>
    </row>
    <row r="3180" spans="1:25" ht="45" hidden="1" x14ac:dyDescent="0.25">
      <c r="A3180" s="3" t="s">
        <v>5328</v>
      </c>
      <c r="B3180" s="4">
        <v>45452</v>
      </c>
      <c r="C3180" s="3"/>
      <c r="D3180" s="5" t="s">
        <v>5329</v>
      </c>
      <c r="E3180" s="3" t="s">
        <v>618</v>
      </c>
      <c r="F3180" s="3">
        <v>0</v>
      </c>
      <c r="G3180" s="3">
        <v>3</v>
      </c>
      <c r="H3180" s="3"/>
      <c r="I3180" s="3" t="s">
        <v>49</v>
      </c>
      <c r="J3180" s="3" t="s">
        <v>246</v>
      </c>
      <c r="K3180" s="3" t="s">
        <v>28</v>
      </c>
      <c r="L3180" s="5"/>
      <c r="M3180" s="5"/>
      <c r="N3180" s="3" t="e">
        <f>IF(L3180="Availability", 0, IF(AND(#REF!="Y", OR(F3180&gt;2,#REF!&gt; 0)), 1, 0))</f>
        <v>#REF!</v>
      </c>
      <c r="O3180" s="5"/>
      <c r="P3180" s="5"/>
      <c r="Q3180" s="5"/>
      <c r="R3180" s="10"/>
      <c r="S3180" s="3">
        <f>_xlfn.XLOOKUP(E3180,DelayData!C:C,DelayData!E:E,"Not Found")</f>
        <v>77</v>
      </c>
      <c r="T3180" s="3">
        <f>tbl_master[[#This Row],[Delay Mins]]</f>
        <v>77</v>
      </c>
      <c r="U3180" s="41">
        <f t="shared" si="199"/>
        <v>0</v>
      </c>
      <c r="V3180" s="41" t="e" cm="1">
        <f t="array" aca="1" ref="V3180" ca="1">IF(V5COUNT(S3180:S3182)&lt;3,"",AVERAGE(S3180:S3182))</f>
        <v>#NAME?</v>
      </c>
      <c r="W3180" s="41" t="e">
        <f t="shared" ca="1" si="200"/>
        <v>#NAME?</v>
      </c>
      <c r="X3180" s="41" t="e">
        <f t="shared" ca="1" si="201"/>
        <v>#NAME?</v>
      </c>
      <c r="Y3180" s="44" t="e">
        <f t="shared" ca="1" si="202"/>
        <v>#NAME?</v>
      </c>
    </row>
    <row r="3181" spans="1:25" ht="60" hidden="1" x14ac:dyDescent="0.25">
      <c r="A3181" s="3" t="s">
        <v>5330</v>
      </c>
      <c r="B3181" s="4">
        <v>45452</v>
      </c>
      <c r="C3181" s="3"/>
      <c r="D3181" s="5" t="s">
        <v>1939</v>
      </c>
      <c r="E3181" s="3" t="s">
        <v>43</v>
      </c>
      <c r="F3181" s="3">
        <v>8</v>
      </c>
      <c r="G3181" s="3">
        <v>8</v>
      </c>
      <c r="H3181" s="4">
        <v>44077</v>
      </c>
      <c r="I3181" s="3" t="s">
        <v>5331</v>
      </c>
      <c r="J3181" s="3" t="s">
        <v>5332</v>
      </c>
      <c r="K3181" s="3" t="s">
        <v>28</v>
      </c>
      <c r="L3181" s="5"/>
      <c r="M3181" s="5"/>
      <c r="N3181" s="3" t="e">
        <f>IF(L3181="Availability", 0, IF(AND(#REF!="Y", OR(F3181&gt;2,#REF!&gt; 0)), 1, 0))</f>
        <v>#REF!</v>
      </c>
      <c r="O3181" s="5"/>
      <c r="P3181" s="5"/>
      <c r="Q3181" s="5"/>
      <c r="R3181" s="10"/>
      <c r="S3181" s="3">
        <f>_xlfn.XLOOKUP(E3181,DelayData!C:C,DelayData!E:E,"Not Found")</f>
        <v>0</v>
      </c>
      <c r="T3181" s="3">
        <f>tbl_master[[#This Row],[Delay Mins]]</f>
        <v>0</v>
      </c>
      <c r="U3181" s="41">
        <f t="shared" si="199"/>
        <v>77</v>
      </c>
      <c r="V3181" s="41" t="e" cm="1">
        <f t="array" aca="1" ref="V3181" ca="1">IF(V5COUNT(S3181:S3183)&lt;3,"",AVERAGE(S3181:S3183))</f>
        <v>#NAME?</v>
      </c>
      <c r="W3181" s="41" t="e">
        <f t="shared" ca="1" si="200"/>
        <v>#NAME?</v>
      </c>
      <c r="X3181" s="41" t="e">
        <f t="shared" ca="1" si="201"/>
        <v>#NAME?</v>
      </c>
      <c r="Y3181" s="44" t="e">
        <f t="shared" ca="1" si="202"/>
        <v>#NAME?</v>
      </c>
    </row>
    <row r="3182" spans="1:25" ht="60" hidden="1" x14ac:dyDescent="0.25">
      <c r="A3182" s="3" t="s">
        <v>5333</v>
      </c>
      <c r="B3182" s="4">
        <v>45452</v>
      </c>
      <c r="C3182" s="3"/>
      <c r="D3182" s="5" t="s">
        <v>3927</v>
      </c>
      <c r="E3182" s="3" t="s">
        <v>2732</v>
      </c>
      <c r="F3182" s="3">
        <v>32</v>
      </c>
      <c r="G3182" s="3">
        <v>45</v>
      </c>
      <c r="H3182" s="4">
        <v>43679</v>
      </c>
      <c r="I3182" s="3" t="s">
        <v>54</v>
      </c>
      <c r="J3182" s="3" t="s">
        <v>55</v>
      </c>
      <c r="K3182" s="3" t="s">
        <v>28</v>
      </c>
      <c r="L3182" s="5"/>
      <c r="M3182" s="5"/>
      <c r="N3182" s="3" t="e">
        <f>IF(L3182="Availability", 0, IF(AND(#REF!="Y", OR(F3182&gt;2,#REF!&gt; 0)), 1, 0))</f>
        <v>#REF!</v>
      </c>
      <c r="O3182" s="5"/>
      <c r="P3182" s="5"/>
      <c r="Q3182" s="5"/>
      <c r="R3182" s="10"/>
      <c r="S3182" s="3">
        <f>_xlfn.XLOOKUP(E3182,DelayData!C:C,DelayData!E:E,"Not Found")</f>
        <v>0</v>
      </c>
      <c r="T3182" s="3">
        <f>tbl_master[[#This Row],[Delay Mins]]</f>
        <v>0</v>
      </c>
      <c r="U3182" s="41">
        <f t="shared" si="199"/>
        <v>0</v>
      </c>
      <c r="V3182" s="41" t="e" cm="1">
        <f t="array" aca="1" ref="V3182" ca="1">IF(V5COUNT(S3182:S3184)&lt;3,"",AVERAGE(S3182:S3184))</f>
        <v>#NAME?</v>
      </c>
      <c r="W3182" s="41" t="e">
        <f t="shared" ca="1" si="200"/>
        <v>#NAME?</v>
      </c>
      <c r="X3182" s="41" t="e">
        <f t="shared" ca="1" si="201"/>
        <v>#NAME?</v>
      </c>
      <c r="Y3182" s="44" t="e">
        <f t="shared" ca="1" si="202"/>
        <v>#NAME?</v>
      </c>
    </row>
    <row r="3183" spans="1:25" ht="30" hidden="1" x14ac:dyDescent="0.25">
      <c r="A3183" s="3" t="s">
        <v>5334</v>
      </c>
      <c r="B3183" s="4">
        <v>45451</v>
      </c>
      <c r="C3183" s="3"/>
      <c r="D3183" s="5"/>
      <c r="E3183" s="3" t="s">
        <v>87</v>
      </c>
      <c r="F3183" s="3">
        <v>5</v>
      </c>
      <c r="G3183" s="3">
        <v>5</v>
      </c>
      <c r="H3183" s="3"/>
      <c r="I3183" s="3" t="s">
        <v>33</v>
      </c>
      <c r="J3183" s="3" t="s">
        <v>27</v>
      </c>
      <c r="K3183" s="3" t="s">
        <v>28</v>
      </c>
      <c r="L3183" s="5"/>
      <c r="M3183" s="5"/>
      <c r="N3183" s="3" t="e">
        <f>IF(L3183="Availability", 0, IF(AND(#REF!="Y", OR(F3183&gt;2,#REF!&gt; 0)), 1, 0))</f>
        <v>#REF!</v>
      </c>
      <c r="O3183" s="5"/>
      <c r="P3183" s="5"/>
      <c r="Q3183" s="5"/>
      <c r="R3183" s="10"/>
      <c r="S3183" s="3">
        <f>_xlfn.XLOOKUP(E3183,DelayData!C:C,DelayData!E:E,"Not Found")</f>
        <v>0</v>
      </c>
      <c r="T3183" s="3">
        <f>tbl_master[[#This Row],[Delay Mins]]</f>
        <v>0</v>
      </c>
      <c r="U3183" s="41">
        <f t="shared" si="199"/>
        <v>0</v>
      </c>
      <c r="V3183" s="41" t="e" cm="1">
        <f t="array" aca="1" ref="V3183" ca="1">IF(V5COUNT(S3183:S3185)&lt;3,"",AVERAGE(S3183:S3185))</f>
        <v>#NAME?</v>
      </c>
      <c r="W3183" s="41" t="e">
        <f t="shared" ca="1" si="200"/>
        <v>#NAME?</v>
      </c>
      <c r="X3183" s="41" t="e">
        <f t="shared" ca="1" si="201"/>
        <v>#NAME?</v>
      </c>
      <c r="Y3183" s="44" t="e">
        <f t="shared" ca="1" si="202"/>
        <v>#NAME?</v>
      </c>
    </row>
    <row r="3184" spans="1:25" ht="45" hidden="1" x14ac:dyDescent="0.25">
      <c r="A3184" s="3" t="s">
        <v>5335</v>
      </c>
      <c r="B3184" s="4">
        <v>45451</v>
      </c>
      <c r="C3184" s="3"/>
      <c r="D3184" s="5" t="s">
        <v>4180</v>
      </c>
      <c r="E3184" s="3" t="s">
        <v>128</v>
      </c>
      <c r="F3184" s="3">
        <v>4</v>
      </c>
      <c r="G3184" s="3">
        <v>4</v>
      </c>
      <c r="H3184" s="4">
        <v>43686</v>
      </c>
      <c r="I3184" s="3" t="s">
        <v>39</v>
      </c>
      <c r="J3184" s="3" t="s">
        <v>361</v>
      </c>
      <c r="K3184" s="3" t="s">
        <v>28</v>
      </c>
      <c r="L3184" s="5"/>
      <c r="M3184" s="5"/>
      <c r="N3184" s="3" t="e">
        <f>IF(L3184="Availability", 0, IF(AND(#REF!="Y", OR(F3184&gt;2,#REF!&gt; 0)), 1, 0))</f>
        <v>#REF!</v>
      </c>
      <c r="O3184" s="5"/>
      <c r="P3184" s="5"/>
      <c r="Q3184" s="5"/>
      <c r="R3184" s="10"/>
      <c r="S3184" s="3">
        <f>_xlfn.XLOOKUP(E3184,DelayData!C:C,DelayData!E:E,"Not Found")</f>
        <v>3</v>
      </c>
      <c r="T3184" s="3">
        <f>tbl_master[[#This Row],[Delay Mins]]</f>
        <v>3</v>
      </c>
      <c r="U3184" s="41">
        <f t="shared" si="199"/>
        <v>0</v>
      </c>
      <c r="V3184" s="41" t="e" cm="1">
        <f t="array" aca="1" ref="V3184" ca="1">IF(V5COUNT(S3184:S3186)&lt;3,"",AVERAGE(S3184:S3186))</f>
        <v>#NAME?</v>
      </c>
      <c r="W3184" s="41" t="e">
        <f t="shared" ca="1" si="200"/>
        <v>#NAME?</v>
      </c>
      <c r="X3184" s="41" t="e">
        <f t="shared" ca="1" si="201"/>
        <v>#NAME?</v>
      </c>
      <c r="Y3184" s="44" t="e">
        <f t="shared" ca="1" si="202"/>
        <v>#NAME?</v>
      </c>
    </row>
    <row r="3185" spans="1:25" ht="60" hidden="1" x14ac:dyDescent="0.25">
      <c r="A3185" s="3" t="s">
        <v>5336</v>
      </c>
      <c r="B3185" s="4">
        <v>45451</v>
      </c>
      <c r="C3185" s="3"/>
      <c r="D3185" s="5" t="s">
        <v>1672</v>
      </c>
      <c r="E3185" s="3" t="s">
        <v>133</v>
      </c>
      <c r="F3185" s="3">
        <v>7</v>
      </c>
      <c r="G3185" s="3">
        <v>7</v>
      </c>
      <c r="H3185" s="4">
        <v>43700</v>
      </c>
      <c r="I3185" s="3" t="s">
        <v>54</v>
      </c>
      <c r="J3185" s="3" t="s">
        <v>55</v>
      </c>
      <c r="K3185" s="3" t="s">
        <v>28</v>
      </c>
      <c r="L3185" s="5"/>
      <c r="M3185" s="5"/>
      <c r="N3185" s="3" t="e">
        <f>IF(L3185="Availability", 0, IF(AND(#REF!="Y", OR(F3185&gt;2,#REF!&gt; 0)), 1, 0))</f>
        <v>#REF!</v>
      </c>
      <c r="O3185" s="5"/>
      <c r="P3185" s="5"/>
      <c r="Q3185" s="5"/>
      <c r="R3185" s="10"/>
      <c r="S3185" s="3">
        <f>_xlfn.XLOOKUP(E3185,DelayData!C:C,DelayData!E:E,"Not Found")</f>
        <v>101</v>
      </c>
      <c r="T3185" s="3">
        <f>tbl_master[[#This Row],[Delay Mins]]</f>
        <v>101</v>
      </c>
      <c r="U3185" s="41">
        <f t="shared" si="199"/>
        <v>3</v>
      </c>
      <c r="V3185" s="41" t="e" cm="1">
        <f t="array" aca="1" ref="V3185" ca="1">IF(V5COUNT(S3185:S3187)&lt;3,"",AVERAGE(S3185:S3187))</f>
        <v>#NAME?</v>
      </c>
      <c r="W3185" s="41" t="e">
        <f t="shared" ca="1" si="200"/>
        <v>#NAME?</v>
      </c>
      <c r="X3185" s="41" t="e">
        <f t="shared" ca="1" si="201"/>
        <v>#NAME?</v>
      </c>
      <c r="Y3185" s="44" t="e">
        <f t="shared" ca="1" si="202"/>
        <v>#NAME?</v>
      </c>
    </row>
    <row r="3186" spans="1:25" ht="60" hidden="1" x14ac:dyDescent="0.25">
      <c r="A3186" s="3" t="s">
        <v>5337</v>
      </c>
      <c r="B3186" s="4">
        <v>45451</v>
      </c>
      <c r="C3186" s="3"/>
      <c r="D3186" s="5" t="s">
        <v>4090</v>
      </c>
      <c r="E3186" s="3" t="s">
        <v>150</v>
      </c>
      <c r="F3186" s="3">
        <v>3</v>
      </c>
      <c r="G3186" s="3">
        <v>3</v>
      </c>
      <c r="H3186" s="4">
        <v>43549</v>
      </c>
      <c r="I3186" s="3" t="s">
        <v>26</v>
      </c>
      <c r="J3186" s="3" t="s">
        <v>242</v>
      </c>
      <c r="K3186" s="3" t="s">
        <v>28</v>
      </c>
      <c r="L3186" s="5"/>
      <c r="M3186" s="5"/>
      <c r="N3186" s="3" t="e">
        <f>IF(L3186="Availability", 0, IF(AND(#REF!="Y", OR(F3186&gt;2,#REF!&gt; 0)), 1, 0))</f>
        <v>#REF!</v>
      </c>
      <c r="O3186" s="5"/>
      <c r="P3186" s="5"/>
      <c r="Q3186" s="5"/>
      <c r="R3186" s="10"/>
      <c r="S3186" s="3">
        <f>_xlfn.XLOOKUP(E3186,DelayData!C:C,DelayData!E:E,"Not Found")</f>
        <v>0</v>
      </c>
      <c r="T3186" s="3">
        <f>tbl_master[[#This Row],[Delay Mins]]</f>
        <v>0</v>
      </c>
      <c r="U3186" s="41">
        <f t="shared" si="199"/>
        <v>101</v>
      </c>
      <c r="V3186" s="41" t="e" cm="1">
        <f t="array" aca="1" ref="V3186" ca="1">IF(V5COUNT(S3186:S3188)&lt;3,"",AVERAGE(S3186:S3188))</f>
        <v>#NAME?</v>
      </c>
      <c r="W3186" s="41" t="e">
        <f t="shared" ca="1" si="200"/>
        <v>#NAME?</v>
      </c>
      <c r="X3186" s="41" t="e">
        <f t="shared" ca="1" si="201"/>
        <v>#NAME?</v>
      </c>
      <c r="Y3186" s="44" t="e">
        <f t="shared" ca="1" si="202"/>
        <v>#NAME?</v>
      </c>
    </row>
    <row r="3187" spans="1:25" ht="30" hidden="1" x14ac:dyDescent="0.25">
      <c r="A3187" s="3" t="s">
        <v>5338</v>
      </c>
      <c r="B3187" s="4">
        <v>45451</v>
      </c>
      <c r="C3187" s="3"/>
      <c r="D3187" s="5"/>
      <c r="E3187" s="3"/>
      <c r="F3187" s="3"/>
      <c r="G3187" s="3">
        <v>0</v>
      </c>
      <c r="H3187" s="3"/>
      <c r="I3187" s="3"/>
      <c r="J3187" s="3"/>
      <c r="K3187" s="3"/>
      <c r="L3187" s="5"/>
      <c r="M3187" s="5"/>
      <c r="N3187" s="3" t="e">
        <f>IF(L3187="Availability", 0, IF(AND(#REF!="Y", OR(F3187&gt;2,#REF!&gt; 0)), 1, 0))</f>
        <v>#REF!</v>
      </c>
      <c r="O3187" s="5"/>
      <c r="P3187" s="5"/>
      <c r="Q3187" s="5"/>
      <c r="R3187" s="10"/>
      <c r="S3187" s="3" t="str">
        <f>_xlfn.XLOOKUP(E3187,DelayData!C:C,DelayData!E:E,"Not Found")</f>
        <v>Not Found</v>
      </c>
      <c r="T3187" s="3" t="str">
        <f>tbl_master[[#This Row],[Delay Mins]]</f>
        <v>Not Found</v>
      </c>
      <c r="U3187" s="41">
        <f t="shared" si="199"/>
        <v>0</v>
      </c>
      <c r="V3187" s="41" t="e" cm="1">
        <f t="array" aca="1" ref="V3187" ca="1">IF(V5COUNT(S3187:S3189)&lt;3,"",AVERAGE(S3187:S3189))</f>
        <v>#NAME?</v>
      </c>
      <c r="W3187" s="41" t="e">
        <f t="shared" ca="1" si="200"/>
        <v>#VALUE!</v>
      </c>
      <c r="X3187" s="41" t="e">
        <f t="shared" ca="1" si="201"/>
        <v>#VALUE!</v>
      </c>
      <c r="Y3187" s="44" t="e">
        <f t="shared" ca="1" si="202"/>
        <v>#VALUE!</v>
      </c>
    </row>
    <row r="3188" spans="1:25" ht="30" hidden="1" x14ac:dyDescent="0.25">
      <c r="A3188" s="3" t="s">
        <v>5339</v>
      </c>
      <c r="B3188" s="4">
        <v>45451</v>
      </c>
      <c r="C3188" s="3"/>
      <c r="D3188" s="5"/>
      <c r="E3188" s="3"/>
      <c r="F3188" s="3"/>
      <c r="G3188" s="3">
        <v>0</v>
      </c>
      <c r="H3188" s="3"/>
      <c r="I3188" s="3"/>
      <c r="J3188" s="3"/>
      <c r="K3188" s="3"/>
      <c r="L3188" s="5"/>
      <c r="M3188" s="5"/>
      <c r="N3188" s="3" t="e">
        <f>IF(L3188="Availability", 0, IF(AND(#REF!="Y", OR(F3188&gt;2,#REF!&gt; 0)), 1, 0))</f>
        <v>#REF!</v>
      </c>
      <c r="O3188" s="5"/>
      <c r="P3188" s="5"/>
      <c r="Q3188" s="5"/>
      <c r="R3188" s="10"/>
      <c r="S3188" s="3" t="str">
        <f>_xlfn.XLOOKUP(E3188,DelayData!C:C,DelayData!E:E,"Not Found")</f>
        <v>Not Found</v>
      </c>
      <c r="T3188" s="3" t="str">
        <f>tbl_master[[#This Row],[Delay Mins]]</f>
        <v>Not Found</v>
      </c>
      <c r="U3188" s="41" t="str">
        <f t="shared" si="199"/>
        <v>Not Found</v>
      </c>
      <c r="V3188" s="41" t="e" cm="1">
        <f t="array" aca="1" ref="V3188" ca="1">IF(V5COUNT(S3188:S3190)&lt;3,"",AVERAGE(S3188:S3190))</f>
        <v>#NAME?</v>
      </c>
      <c r="W3188" s="41" t="e">
        <f t="shared" ca="1" si="200"/>
        <v>#VALUE!</v>
      </c>
      <c r="X3188" s="41" t="e">
        <f t="shared" ca="1" si="201"/>
        <v>#VALUE!</v>
      </c>
      <c r="Y3188" s="44" t="e">
        <f t="shared" ca="1" si="202"/>
        <v>#VALUE!</v>
      </c>
    </row>
    <row r="3189" spans="1:25" ht="60" hidden="1" x14ac:dyDescent="0.25">
      <c r="A3189" s="3" t="s">
        <v>5340</v>
      </c>
      <c r="B3189" s="4">
        <v>45451</v>
      </c>
      <c r="C3189" s="3"/>
      <c r="D3189" s="5" t="s">
        <v>5341</v>
      </c>
      <c r="E3189" s="3" t="s">
        <v>356</v>
      </c>
      <c r="F3189" s="3">
        <v>10</v>
      </c>
      <c r="G3189" s="3">
        <v>10</v>
      </c>
      <c r="H3189" s="4">
        <v>44013</v>
      </c>
      <c r="I3189" s="3" t="s">
        <v>54</v>
      </c>
      <c r="J3189" s="3"/>
      <c r="K3189" s="3" t="s">
        <v>34</v>
      </c>
      <c r="L3189" s="5"/>
      <c r="M3189" s="5"/>
      <c r="N3189" s="3" t="e">
        <f>IF(L3189="Availability", 0, IF(AND(#REF!="Y", OR(F3189&gt;2,#REF!&gt; 0)), 1, 0))</f>
        <v>#REF!</v>
      </c>
      <c r="O3189" s="5"/>
      <c r="P3189" s="5"/>
      <c r="Q3189" s="5"/>
      <c r="R3189" s="10"/>
      <c r="S3189" s="3">
        <f>_xlfn.XLOOKUP(E3189,DelayData!C:C,DelayData!E:E,"Not Found")</f>
        <v>17</v>
      </c>
      <c r="T3189" s="3">
        <f>tbl_master[[#This Row],[Delay Mins]]</f>
        <v>17</v>
      </c>
      <c r="U3189" s="41" t="str">
        <f t="shared" si="199"/>
        <v>Not Found</v>
      </c>
      <c r="V3189" s="41" t="e" cm="1">
        <f t="array" aca="1" ref="V3189" ca="1">IF(V5COUNT(S3189:S3191)&lt;3,"",AVERAGE(S3189:S3191))</f>
        <v>#NAME?</v>
      </c>
      <c r="W3189" s="41" t="e">
        <f t="shared" ca="1" si="200"/>
        <v>#VALUE!</v>
      </c>
      <c r="X3189" s="41" t="e">
        <f t="shared" ca="1" si="201"/>
        <v>#VALUE!</v>
      </c>
      <c r="Y3189" s="44" t="e">
        <f t="shared" ca="1" si="202"/>
        <v>#VALUE!</v>
      </c>
    </row>
    <row r="3190" spans="1:25" ht="60" hidden="1" x14ac:dyDescent="0.25">
      <c r="A3190" s="3" t="s">
        <v>5342</v>
      </c>
      <c r="B3190" s="4">
        <v>45451</v>
      </c>
      <c r="C3190" s="3"/>
      <c r="D3190" s="5" t="s">
        <v>397</v>
      </c>
      <c r="E3190" s="3" t="s">
        <v>356</v>
      </c>
      <c r="F3190" s="3">
        <v>3</v>
      </c>
      <c r="G3190" s="3">
        <v>3</v>
      </c>
      <c r="H3190" s="4">
        <v>43868</v>
      </c>
      <c r="I3190" s="3" t="s">
        <v>54</v>
      </c>
      <c r="J3190" s="3"/>
      <c r="K3190" s="3" t="s">
        <v>34</v>
      </c>
      <c r="L3190" s="5"/>
      <c r="M3190" s="5"/>
      <c r="N3190" s="3" t="e">
        <f>IF(L3190="Availability", 0, IF(AND(#REF!="Y", OR(F3190&gt;2,#REF!&gt; 0)), 1, 0))</f>
        <v>#REF!</v>
      </c>
      <c r="O3190" s="5"/>
      <c r="P3190" s="5"/>
      <c r="Q3190" s="5"/>
      <c r="R3190" s="10"/>
      <c r="S3190" s="3">
        <f>_xlfn.XLOOKUP(E3190,DelayData!C:C,DelayData!E:E,"Not Found")</f>
        <v>17</v>
      </c>
      <c r="T3190" s="3">
        <f>tbl_master[[#This Row],[Delay Mins]]</f>
        <v>17</v>
      </c>
      <c r="U3190" s="41">
        <f t="shared" si="199"/>
        <v>17</v>
      </c>
      <c r="V3190" s="41" t="e" cm="1">
        <f t="array" aca="1" ref="V3190" ca="1">IF(V5COUNT(S3190:S3192)&lt;3,"",AVERAGE(S3190:S3192))</f>
        <v>#NAME?</v>
      </c>
      <c r="W3190" s="41" t="e">
        <f t="shared" ca="1" si="200"/>
        <v>#NAME?</v>
      </c>
      <c r="X3190" s="41" t="e">
        <f t="shared" ca="1" si="201"/>
        <v>#NAME?</v>
      </c>
      <c r="Y3190" s="44" t="e">
        <f t="shared" ca="1" si="202"/>
        <v>#NAME?</v>
      </c>
    </row>
    <row r="3191" spans="1:25" ht="60" hidden="1" x14ac:dyDescent="0.25">
      <c r="A3191" s="3" t="s">
        <v>5343</v>
      </c>
      <c r="B3191" s="4">
        <v>45451</v>
      </c>
      <c r="C3191" s="3"/>
      <c r="D3191" s="5" t="s">
        <v>2575</v>
      </c>
      <c r="E3191" s="3" t="s">
        <v>133</v>
      </c>
      <c r="F3191" s="3">
        <v>3</v>
      </c>
      <c r="G3191" s="3">
        <v>3</v>
      </c>
      <c r="H3191" s="4">
        <v>43798</v>
      </c>
      <c r="I3191" s="3" t="s">
        <v>54</v>
      </c>
      <c r="J3191" s="3"/>
      <c r="K3191" s="3" t="s">
        <v>34</v>
      </c>
      <c r="L3191" s="5"/>
      <c r="M3191" s="5"/>
      <c r="N3191" s="3" t="e">
        <f>IF(L3191="Availability", 0, IF(AND(#REF!="Y", OR(F3191&gt;2,#REF!&gt; 0)), 1, 0))</f>
        <v>#REF!</v>
      </c>
      <c r="O3191" s="5"/>
      <c r="P3191" s="5"/>
      <c r="Q3191" s="5"/>
      <c r="R3191" s="10"/>
      <c r="S3191" s="3">
        <f>_xlfn.XLOOKUP(E3191,DelayData!C:C,DelayData!E:E,"Not Found")</f>
        <v>101</v>
      </c>
      <c r="T3191" s="3">
        <f>tbl_master[[#This Row],[Delay Mins]]</f>
        <v>101</v>
      </c>
      <c r="U3191" s="41">
        <f t="shared" si="199"/>
        <v>17</v>
      </c>
      <c r="V3191" s="41" t="e" cm="1">
        <f t="array" aca="1" ref="V3191" ca="1">IF(V5COUNT(S3191:S3193)&lt;3,"",AVERAGE(S3191:S3193))</f>
        <v>#NAME?</v>
      </c>
      <c r="W3191" s="41" t="e">
        <f t="shared" ca="1" si="200"/>
        <v>#NAME?</v>
      </c>
      <c r="X3191" s="41" t="e">
        <f t="shared" ca="1" si="201"/>
        <v>#NAME?</v>
      </c>
      <c r="Y3191" s="44" t="e">
        <f t="shared" ca="1" si="202"/>
        <v>#NAME?</v>
      </c>
    </row>
    <row r="3192" spans="1:25" ht="30" hidden="1" x14ac:dyDescent="0.25">
      <c r="A3192" s="3" t="s">
        <v>5344</v>
      </c>
      <c r="B3192" s="4">
        <v>45451</v>
      </c>
      <c r="C3192" s="3"/>
      <c r="D3192" s="5"/>
      <c r="E3192" s="3" t="s">
        <v>1471</v>
      </c>
      <c r="F3192" s="3">
        <v>33</v>
      </c>
      <c r="G3192" s="3">
        <v>33</v>
      </c>
      <c r="H3192" s="3"/>
      <c r="I3192" s="3" t="s">
        <v>33</v>
      </c>
      <c r="J3192" s="3" t="s">
        <v>288</v>
      </c>
      <c r="K3192" s="3" t="s">
        <v>28</v>
      </c>
      <c r="L3192" s="5"/>
      <c r="M3192" s="5"/>
      <c r="N3192" s="3" t="e">
        <f>IF(L3192="Availability", 0, IF(AND(#REF!="Y", OR(F3192&gt;2,#REF!&gt; 0)), 1, 0))</f>
        <v>#REF!</v>
      </c>
      <c r="O3192" s="5"/>
      <c r="P3192" s="5"/>
      <c r="Q3192" s="5"/>
      <c r="R3192" s="10"/>
      <c r="S3192" s="3">
        <f>_xlfn.XLOOKUP(E3192,DelayData!C:C,DelayData!E:E,"Not Found")</f>
        <v>0</v>
      </c>
      <c r="T3192" s="3">
        <f>tbl_master[[#This Row],[Delay Mins]]</f>
        <v>0</v>
      </c>
      <c r="U3192" s="41">
        <f t="shared" si="199"/>
        <v>101</v>
      </c>
      <c r="V3192" s="41" t="e" cm="1">
        <f t="array" aca="1" ref="V3192" ca="1">IF(V5COUNT(S3192:S3194)&lt;3,"",AVERAGE(S3192:S3194))</f>
        <v>#NAME?</v>
      </c>
      <c r="W3192" s="41" t="e">
        <f t="shared" ca="1" si="200"/>
        <v>#NAME?</v>
      </c>
      <c r="X3192" s="41" t="e">
        <f t="shared" ca="1" si="201"/>
        <v>#NAME?</v>
      </c>
      <c r="Y3192" s="44" t="e">
        <f t="shared" ca="1" si="202"/>
        <v>#NAME?</v>
      </c>
    </row>
    <row r="3193" spans="1:25" ht="60" hidden="1" x14ac:dyDescent="0.25">
      <c r="A3193" s="3" t="s">
        <v>5345</v>
      </c>
      <c r="B3193" s="4">
        <v>45451</v>
      </c>
      <c r="C3193" s="3"/>
      <c r="D3193" s="5" t="s">
        <v>2938</v>
      </c>
      <c r="E3193" s="3" t="s">
        <v>1635</v>
      </c>
      <c r="F3193" s="3">
        <v>0</v>
      </c>
      <c r="G3193" s="3">
        <v>0</v>
      </c>
      <c r="H3193" s="4">
        <v>43819</v>
      </c>
      <c r="I3193" s="3" t="s">
        <v>26</v>
      </c>
      <c r="J3193" s="3"/>
      <c r="K3193" s="3" t="s">
        <v>34</v>
      </c>
      <c r="L3193" s="5"/>
      <c r="M3193" s="5"/>
      <c r="N3193" s="3" t="e">
        <f>IF(L3193="Availability", 0, IF(AND(#REF!="Y", OR(F3193&gt;2,#REF!&gt; 0)), 1, 0))</f>
        <v>#REF!</v>
      </c>
      <c r="O3193" s="5"/>
      <c r="P3193" s="5"/>
      <c r="Q3193" s="5"/>
      <c r="R3193" s="10"/>
      <c r="S3193" s="3">
        <f>_xlfn.XLOOKUP(E3193,DelayData!C:C,DelayData!E:E,"Not Found")</f>
        <v>0</v>
      </c>
      <c r="T3193" s="3">
        <f>tbl_master[[#This Row],[Delay Mins]]</f>
        <v>0</v>
      </c>
      <c r="U3193" s="41">
        <f t="shared" si="199"/>
        <v>0</v>
      </c>
      <c r="V3193" s="41" t="e" cm="1">
        <f t="array" aca="1" ref="V3193" ca="1">IF(V5COUNT(S3193:S3195)&lt;3,"",AVERAGE(S3193:S3195))</f>
        <v>#NAME?</v>
      </c>
      <c r="W3193" s="41" t="e">
        <f t="shared" ca="1" si="200"/>
        <v>#NAME?</v>
      </c>
      <c r="X3193" s="41" t="e">
        <f t="shared" ca="1" si="201"/>
        <v>#NAME?</v>
      </c>
      <c r="Y3193" s="44" t="e">
        <f t="shared" ca="1" si="202"/>
        <v>#NAME?</v>
      </c>
    </row>
    <row r="3194" spans="1:25" ht="75" hidden="1" x14ac:dyDescent="0.25">
      <c r="A3194" s="3" t="s">
        <v>5346</v>
      </c>
      <c r="B3194" s="4">
        <v>45451</v>
      </c>
      <c r="C3194" s="3"/>
      <c r="D3194" s="5" t="s">
        <v>4683</v>
      </c>
      <c r="E3194" s="3" t="s">
        <v>95</v>
      </c>
      <c r="F3194" s="3">
        <v>0</v>
      </c>
      <c r="G3194" s="3">
        <v>2</v>
      </c>
      <c r="H3194" s="4">
        <v>43819</v>
      </c>
      <c r="I3194" s="3" t="s">
        <v>26</v>
      </c>
      <c r="J3194" s="3" t="s">
        <v>44</v>
      </c>
      <c r="K3194" s="3" t="s">
        <v>28</v>
      </c>
      <c r="L3194" s="5"/>
      <c r="M3194" s="5"/>
      <c r="N3194" s="3" t="e">
        <f>IF(L3194="Availability", 0, IF(AND(#REF!="Y", OR(F3194&gt;2,#REF!&gt; 0)), 1, 0))</f>
        <v>#REF!</v>
      </c>
      <c r="O3194" s="5"/>
      <c r="P3194" s="5"/>
      <c r="Q3194" s="5"/>
      <c r="R3194" s="10"/>
      <c r="S3194" s="3">
        <f>_xlfn.XLOOKUP(E3194,DelayData!C:C,DelayData!E:E,"Not Found")</f>
        <v>0</v>
      </c>
      <c r="T3194" s="3">
        <f>tbl_master[[#This Row],[Delay Mins]]</f>
        <v>0</v>
      </c>
      <c r="U3194" s="41">
        <f t="shared" si="199"/>
        <v>0</v>
      </c>
      <c r="V3194" s="41" t="e" cm="1">
        <f t="array" aca="1" ref="V3194" ca="1">IF(V5COUNT(S3194:S3196)&lt;3,"",AVERAGE(S3194:S3196))</f>
        <v>#NAME?</v>
      </c>
      <c r="W3194" s="41" t="e">
        <f t="shared" ca="1" si="200"/>
        <v>#NAME?</v>
      </c>
      <c r="X3194" s="41" t="e">
        <f t="shared" ca="1" si="201"/>
        <v>#NAME?</v>
      </c>
      <c r="Y3194" s="44" t="e">
        <f t="shared" ca="1" si="202"/>
        <v>#NAME?</v>
      </c>
    </row>
    <row r="3195" spans="1:25" ht="75" hidden="1" x14ac:dyDescent="0.25">
      <c r="A3195" s="3" t="s">
        <v>5347</v>
      </c>
      <c r="B3195" s="4">
        <v>45451</v>
      </c>
      <c r="C3195" s="3"/>
      <c r="D3195" s="5" t="s">
        <v>5348</v>
      </c>
      <c r="E3195" s="3" t="s">
        <v>1191</v>
      </c>
      <c r="F3195" s="3">
        <v>0</v>
      </c>
      <c r="G3195" s="3">
        <v>0</v>
      </c>
      <c r="H3195" s="4">
        <v>43819</v>
      </c>
      <c r="I3195" s="3" t="s">
        <v>26</v>
      </c>
      <c r="J3195" s="3"/>
      <c r="K3195" s="3" t="s">
        <v>34</v>
      </c>
      <c r="L3195" s="5"/>
      <c r="M3195" s="5"/>
      <c r="N3195" s="3" t="e">
        <f>IF(L3195="Availability", 0, IF(AND(#REF!="Y", OR(F3195&gt;2,#REF!&gt; 0)), 1, 0))</f>
        <v>#REF!</v>
      </c>
      <c r="O3195" s="5"/>
      <c r="P3195" s="5"/>
      <c r="Q3195" s="5"/>
      <c r="R3195" s="10"/>
      <c r="S3195" s="3">
        <f>_xlfn.XLOOKUP(E3195,DelayData!C:C,DelayData!E:E,"Not Found")</f>
        <v>0</v>
      </c>
      <c r="T3195" s="3">
        <f>tbl_master[[#This Row],[Delay Mins]]</f>
        <v>0</v>
      </c>
      <c r="U3195" s="41">
        <f t="shared" si="199"/>
        <v>0</v>
      </c>
      <c r="V3195" s="41" t="e" cm="1">
        <f t="array" aca="1" ref="V3195" ca="1">IF(V5COUNT(S3195:S3197)&lt;3,"",AVERAGE(S3195:S3197))</f>
        <v>#NAME?</v>
      </c>
      <c r="W3195" s="41" t="e">
        <f t="shared" ca="1" si="200"/>
        <v>#NAME?</v>
      </c>
      <c r="X3195" s="41" t="e">
        <f t="shared" ca="1" si="201"/>
        <v>#NAME?</v>
      </c>
      <c r="Y3195" s="44" t="e">
        <f t="shared" ca="1" si="202"/>
        <v>#NAME?</v>
      </c>
    </row>
    <row r="3196" spans="1:25" ht="60" hidden="1" x14ac:dyDescent="0.25">
      <c r="A3196" s="3" t="s">
        <v>5349</v>
      </c>
      <c r="B3196" s="4">
        <v>45450</v>
      </c>
      <c r="C3196" s="3"/>
      <c r="D3196" s="5" t="s">
        <v>4582</v>
      </c>
      <c r="E3196" s="3" t="s">
        <v>4583</v>
      </c>
      <c r="F3196" s="3">
        <v>0</v>
      </c>
      <c r="G3196" s="3">
        <v>0</v>
      </c>
      <c r="H3196" s="4">
        <v>43536</v>
      </c>
      <c r="I3196" s="3" t="s">
        <v>80</v>
      </c>
      <c r="J3196" s="3" t="s">
        <v>199</v>
      </c>
      <c r="K3196" s="3" t="s">
        <v>28</v>
      </c>
      <c r="L3196" s="5"/>
      <c r="M3196" s="5"/>
      <c r="N3196" s="3" t="e">
        <f>IF(L3196="Availability", 0, IF(AND(#REF!="Y", OR(F3196&gt;2,#REF!&gt; 0)), 1, 0))</f>
        <v>#REF!</v>
      </c>
      <c r="O3196" s="5"/>
      <c r="P3196" s="5"/>
      <c r="Q3196" s="5"/>
      <c r="R3196" s="10"/>
      <c r="S3196" s="3" t="str">
        <f>_xlfn.XLOOKUP(E3196,DelayData!C:C,DelayData!E:E,"Not Found")</f>
        <v>Not Found</v>
      </c>
      <c r="T3196" s="3" t="str">
        <f>tbl_master[[#This Row],[Delay Mins]]</f>
        <v>Not Found</v>
      </c>
      <c r="U3196" s="41">
        <f t="shared" si="199"/>
        <v>0</v>
      </c>
      <c r="V3196" s="41" t="e" cm="1">
        <f t="array" aca="1" ref="V3196" ca="1">IF(V5COUNT(S3196:S3198)&lt;3,"",AVERAGE(S3196:S3198))</f>
        <v>#NAME?</v>
      </c>
      <c r="W3196" s="41" t="e">
        <f t="shared" ca="1" si="200"/>
        <v>#VALUE!</v>
      </c>
      <c r="X3196" s="41" t="e">
        <f t="shared" ca="1" si="201"/>
        <v>#VALUE!</v>
      </c>
      <c r="Y3196" s="44" t="e">
        <f t="shared" ca="1" si="202"/>
        <v>#VALUE!</v>
      </c>
    </row>
    <row r="3197" spans="1:25" ht="30" hidden="1" x14ac:dyDescent="0.25">
      <c r="A3197" s="3" t="s">
        <v>5350</v>
      </c>
      <c r="B3197" s="4">
        <v>45450</v>
      </c>
      <c r="C3197" s="3"/>
      <c r="D3197" s="5"/>
      <c r="E3197" s="3" t="s">
        <v>87</v>
      </c>
      <c r="F3197" s="3">
        <v>0</v>
      </c>
      <c r="G3197" s="3">
        <v>7</v>
      </c>
      <c r="H3197" s="3"/>
      <c r="I3197" s="3" t="s">
        <v>119</v>
      </c>
      <c r="J3197" s="3" t="s">
        <v>27</v>
      </c>
      <c r="K3197" s="3" t="s">
        <v>28</v>
      </c>
      <c r="L3197" s="5"/>
      <c r="M3197" s="5"/>
      <c r="N3197" s="3" t="e">
        <f>IF(L3197="Availability", 0, IF(AND(#REF!="Y", OR(F3197&gt;2,#REF!&gt; 0)), 1, 0))</f>
        <v>#REF!</v>
      </c>
      <c r="O3197" s="5"/>
      <c r="P3197" s="5"/>
      <c r="Q3197" s="5"/>
      <c r="R3197" s="10"/>
      <c r="S3197" s="3">
        <f>_xlfn.XLOOKUP(E3197,DelayData!C:C,DelayData!E:E,"Not Found")</f>
        <v>0</v>
      </c>
      <c r="T3197" s="3">
        <f>tbl_master[[#This Row],[Delay Mins]]</f>
        <v>0</v>
      </c>
      <c r="U3197" s="41" t="str">
        <f t="shared" si="199"/>
        <v>Not Found</v>
      </c>
      <c r="V3197" s="41" t="e" cm="1">
        <f t="array" aca="1" ref="V3197" ca="1">IF(V5COUNT(S3197:S3199)&lt;3,"",AVERAGE(S3197:S3199))</f>
        <v>#NAME?</v>
      </c>
      <c r="W3197" s="41" t="e">
        <f t="shared" ca="1" si="200"/>
        <v>#VALUE!</v>
      </c>
      <c r="X3197" s="41" t="e">
        <f t="shared" ca="1" si="201"/>
        <v>#VALUE!</v>
      </c>
      <c r="Y3197" s="44" t="e">
        <f t="shared" ca="1" si="202"/>
        <v>#VALUE!</v>
      </c>
    </row>
    <row r="3198" spans="1:25" ht="45" hidden="1" x14ac:dyDescent="0.25">
      <c r="A3198" s="3" t="s">
        <v>5351</v>
      </c>
      <c r="B3198" s="4">
        <v>45450</v>
      </c>
      <c r="C3198" s="3"/>
      <c r="D3198" s="5" t="s">
        <v>3971</v>
      </c>
      <c r="E3198" s="3" t="s">
        <v>87</v>
      </c>
      <c r="F3198" s="3">
        <v>10</v>
      </c>
      <c r="G3198" s="3">
        <v>13</v>
      </c>
      <c r="H3198" s="3"/>
      <c r="I3198" s="3" t="s">
        <v>88</v>
      </c>
      <c r="J3198" s="3" t="s">
        <v>129</v>
      </c>
      <c r="K3198" s="3" t="s">
        <v>28</v>
      </c>
      <c r="L3198" s="5"/>
      <c r="M3198" s="5"/>
      <c r="N3198" s="3" t="e">
        <f>IF(L3198="Availability", 0, IF(AND(#REF!="Y", OR(F3198&gt;2,#REF!&gt; 0)), 1, 0))</f>
        <v>#REF!</v>
      </c>
      <c r="O3198" s="5"/>
      <c r="P3198" s="5"/>
      <c r="Q3198" s="5"/>
      <c r="R3198" s="10"/>
      <c r="S3198" s="3">
        <f>_xlfn.XLOOKUP(E3198,DelayData!C:C,DelayData!E:E,"Not Found")</f>
        <v>0</v>
      </c>
      <c r="T3198" s="3">
        <f>tbl_master[[#This Row],[Delay Mins]]</f>
        <v>0</v>
      </c>
      <c r="U3198" s="41">
        <f t="shared" si="199"/>
        <v>0</v>
      </c>
      <c r="V3198" s="41" t="e" cm="1">
        <f t="array" aca="1" ref="V3198" ca="1">IF(V5COUNT(S3198:S3200)&lt;3,"",AVERAGE(S3198:S3200))</f>
        <v>#NAME?</v>
      </c>
      <c r="W3198" s="41" t="e">
        <f t="shared" ca="1" si="200"/>
        <v>#NAME?</v>
      </c>
      <c r="X3198" s="41" t="e">
        <f t="shared" ca="1" si="201"/>
        <v>#NAME?</v>
      </c>
      <c r="Y3198" s="44" t="e">
        <f t="shared" ca="1" si="202"/>
        <v>#NAME?</v>
      </c>
    </row>
    <row r="3199" spans="1:25" ht="45" hidden="1" x14ac:dyDescent="0.25">
      <c r="A3199" s="3" t="s">
        <v>5352</v>
      </c>
      <c r="B3199" s="4">
        <v>45450</v>
      </c>
      <c r="C3199" s="3"/>
      <c r="D3199" s="5" t="s">
        <v>3748</v>
      </c>
      <c r="E3199" s="3" t="s">
        <v>2153</v>
      </c>
      <c r="F3199" s="3">
        <v>6</v>
      </c>
      <c r="G3199" s="3">
        <v>6</v>
      </c>
      <c r="H3199" s="4">
        <v>43728</v>
      </c>
      <c r="I3199" s="3" t="s">
        <v>39</v>
      </c>
      <c r="J3199" s="3" t="s">
        <v>129</v>
      </c>
      <c r="K3199" s="3" t="s">
        <v>28</v>
      </c>
      <c r="L3199" s="5"/>
      <c r="M3199" s="5"/>
      <c r="N3199" s="3" t="e">
        <f>IF(L3199="Availability", 0, IF(AND(#REF!="Y", OR(F3199&gt;2,#REF!&gt; 0)), 1, 0))</f>
        <v>#REF!</v>
      </c>
      <c r="O3199" s="5"/>
      <c r="P3199" s="5"/>
      <c r="Q3199" s="5"/>
      <c r="R3199" s="10"/>
      <c r="S3199" s="3">
        <f>_xlfn.XLOOKUP(E3199,DelayData!C:C,DelayData!E:E,"Not Found")</f>
        <v>31</v>
      </c>
      <c r="T3199" s="3">
        <f>tbl_master[[#This Row],[Delay Mins]]</f>
        <v>31</v>
      </c>
      <c r="U3199" s="41">
        <f t="shared" si="199"/>
        <v>0</v>
      </c>
      <c r="V3199" s="41" t="e" cm="1">
        <f t="array" aca="1" ref="V3199" ca="1">IF(V5COUNT(S3199:S3201)&lt;3,"",AVERAGE(S3199:S3201))</f>
        <v>#NAME?</v>
      </c>
      <c r="W3199" s="41" t="e">
        <f t="shared" ca="1" si="200"/>
        <v>#NAME?</v>
      </c>
      <c r="X3199" s="41" t="e">
        <f t="shared" ca="1" si="201"/>
        <v>#NAME?</v>
      </c>
      <c r="Y3199" s="44" t="e">
        <f t="shared" ca="1" si="202"/>
        <v>#NAME?</v>
      </c>
    </row>
    <row r="3200" spans="1:25" ht="75" hidden="1" x14ac:dyDescent="0.25">
      <c r="A3200" s="3" t="s">
        <v>5353</v>
      </c>
      <c r="B3200" s="4">
        <v>45449</v>
      </c>
      <c r="C3200" s="3"/>
      <c r="D3200" s="5" t="s">
        <v>4288</v>
      </c>
      <c r="E3200" s="3" t="s">
        <v>76</v>
      </c>
      <c r="F3200" s="3">
        <v>11</v>
      </c>
      <c r="G3200" s="3">
        <v>35</v>
      </c>
      <c r="H3200" s="4">
        <v>43798</v>
      </c>
      <c r="I3200" s="3" t="s">
        <v>26</v>
      </c>
      <c r="J3200" s="3" t="s">
        <v>129</v>
      </c>
      <c r="K3200" s="3" t="s">
        <v>28</v>
      </c>
      <c r="L3200" s="5"/>
      <c r="M3200" s="5"/>
      <c r="N3200" s="3" t="e">
        <f>IF(L3200="Availability", 0, IF(AND(#REF!="Y", OR(F3200&gt;2,#REF!&gt; 0)), 1, 0))</f>
        <v>#REF!</v>
      </c>
      <c r="O3200" s="5"/>
      <c r="P3200" s="5"/>
      <c r="Q3200" s="5"/>
      <c r="R3200" s="10"/>
      <c r="S3200" s="3">
        <f>_xlfn.XLOOKUP(E3200,DelayData!C:C,DelayData!E:E,"Not Found")</f>
        <v>0</v>
      </c>
      <c r="T3200" s="3">
        <f>tbl_master[[#This Row],[Delay Mins]]</f>
        <v>0</v>
      </c>
      <c r="U3200" s="41">
        <f t="shared" si="199"/>
        <v>31</v>
      </c>
      <c r="V3200" s="41" t="e" cm="1">
        <f t="array" aca="1" ref="V3200" ca="1">IF(V5COUNT(S3200:S3202)&lt;3,"",AVERAGE(S3200:S3202))</f>
        <v>#NAME?</v>
      </c>
      <c r="W3200" s="41" t="e">
        <f t="shared" ca="1" si="200"/>
        <v>#NAME?</v>
      </c>
      <c r="X3200" s="41" t="e">
        <f t="shared" ca="1" si="201"/>
        <v>#NAME?</v>
      </c>
      <c r="Y3200" s="44" t="e">
        <f t="shared" ca="1" si="202"/>
        <v>#NAME?</v>
      </c>
    </row>
    <row r="3201" spans="1:25" ht="75" hidden="1" x14ac:dyDescent="0.25">
      <c r="A3201" s="3" t="s">
        <v>5354</v>
      </c>
      <c r="B3201" s="4">
        <v>45449</v>
      </c>
      <c r="C3201" s="3"/>
      <c r="D3201" s="5" t="s">
        <v>3949</v>
      </c>
      <c r="E3201" s="3" t="s">
        <v>128</v>
      </c>
      <c r="F3201" s="3">
        <v>17</v>
      </c>
      <c r="G3201" s="3">
        <v>66</v>
      </c>
      <c r="H3201" s="4">
        <v>43532</v>
      </c>
      <c r="I3201" s="3" t="s">
        <v>2069</v>
      </c>
      <c r="J3201" s="3" t="s">
        <v>2127</v>
      </c>
      <c r="K3201" s="3" t="s">
        <v>28</v>
      </c>
      <c r="L3201" s="5"/>
      <c r="M3201" s="5"/>
      <c r="N3201" s="3" t="e">
        <f>IF(L3201="Availability", 0, IF(AND(#REF!="Y", OR(F3201&gt;2,#REF!&gt; 0)), 1, 0))</f>
        <v>#REF!</v>
      </c>
      <c r="O3201" s="5"/>
      <c r="P3201" s="5"/>
      <c r="Q3201" s="5"/>
      <c r="R3201" s="10"/>
      <c r="S3201" s="3">
        <f>_xlfn.XLOOKUP(E3201,DelayData!C:C,DelayData!E:E,"Not Found")</f>
        <v>3</v>
      </c>
      <c r="T3201" s="3">
        <f>tbl_master[[#This Row],[Delay Mins]]</f>
        <v>3</v>
      </c>
      <c r="U3201" s="41">
        <f t="shared" si="199"/>
        <v>0</v>
      </c>
      <c r="V3201" s="41" t="e" cm="1">
        <f t="array" aca="1" ref="V3201" ca="1">IF(V5COUNT(S3201:S3203)&lt;3,"",AVERAGE(S3201:S3203))</f>
        <v>#NAME?</v>
      </c>
      <c r="W3201" s="41" t="e">
        <f t="shared" ca="1" si="200"/>
        <v>#NAME?</v>
      </c>
      <c r="X3201" s="41" t="e">
        <f t="shared" ca="1" si="201"/>
        <v>#NAME?</v>
      </c>
      <c r="Y3201" s="44" t="e">
        <f t="shared" ca="1" si="202"/>
        <v>#NAME?</v>
      </c>
    </row>
    <row r="3202" spans="1:25" ht="45" hidden="1" x14ac:dyDescent="0.25">
      <c r="A3202" s="3" t="s">
        <v>5355</v>
      </c>
      <c r="B3202" s="4">
        <v>45449</v>
      </c>
      <c r="C3202" s="3"/>
      <c r="D3202" s="5" t="s">
        <v>3748</v>
      </c>
      <c r="E3202" s="3" t="s">
        <v>87</v>
      </c>
      <c r="F3202" s="3">
        <v>12</v>
      </c>
      <c r="G3202" s="3">
        <v>77</v>
      </c>
      <c r="H3202" s="4">
        <v>43672</v>
      </c>
      <c r="I3202" s="3" t="s">
        <v>39</v>
      </c>
      <c r="J3202" s="3" t="s">
        <v>239</v>
      </c>
      <c r="K3202" s="3" t="s">
        <v>28</v>
      </c>
      <c r="L3202" s="5"/>
      <c r="M3202" s="5"/>
      <c r="N3202" s="3" t="e">
        <f>IF(L3202="Availability", 0, IF(AND(#REF!="Y", OR(F3202&gt;2,#REF!&gt; 0)), 1, 0))</f>
        <v>#REF!</v>
      </c>
      <c r="O3202" s="5"/>
      <c r="P3202" s="5"/>
      <c r="Q3202" s="5"/>
      <c r="R3202" s="10"/>
      <c r="S3202" s="3">
        <f>_xlfn.XLOOKUP(E3202,DelayData!C:C,DelayData!E:E,"Not Found")</f>
        <v>0</v>
      </c>
      <c r="T3202" s="3">
        <f>tbl_master[[#This Row],[Delay Mins]]</f>
        <v>0</v>
      </c>
      <c r="U3202" s="41">
        <f t="shared" ref="U3202:U3265" si="203">S3201</f>
        <v>3</v>
      </c>
      <c r="V3202" s="41" t="e" cm="1">
        <f t="array" aca="1" ref="V3202" ca="1">IF(V5COUNT(S3202:S3204)&lt;3,"",AVERAGE(S3202:S3204))</f>
        <v>#NAME?</v>
      </c>
      <c r="W3202" s="41" t="e">
        <f t="shared" ref="W3202:W3265" ca="1" si="204">0.5*T3202 + 0.3*U3202 + 0.2*V3202</f>
        <v>#NAME?</v>
      </c>
      <c r="X3202" s="41" t="e">
        <f t="shared" ref="X3202:X3265" ca="1" si="205">S3202 - W3202</f>
        <v>#NAME?</v>
      </c>
      <c r="Y3202" s="44" t="e">
        <f t="shared" ref="Y3202:Y3265" ca="1" si="206">ABS(S3202 - W3202)</f>
        <v>#NAME?</v>
      </c>
    </row>
    <row r="3203" spans="1:25" ht="75" hidden="1" x14ac:dyDescent="0.25">
      <c r="A3203" s="3" t="s">
        <v>5356</v>
      </c>
      <c r="B3203" s="4">
        <v>45449</v>
      </c>
      <c r="C3203" s="3"/>
      <c r="D3203" s="5" t="s">
        <v>1175</v>
      </c>
      <c r="E3203" s="3" t="s">
        <v>128</v>
      </c>
      <c r="F3203" s="3">
        <v>10</v>
      </c>
      <c r="G3203" s="3">
        <v>17</v>
      </c>
      <c r="H3203" s="4">
        <v>43808</v>
      </c>
      <c r="I3203" s="3" t="s">
        <v>217</v>
      </c>
      <c r="J3203" s="3"/>
      <c r="K3203" s="3" t="s">
        <v>34</v>
      </c>
      <c r="L3203" s="5"/>
      <c r="M3203" s="5"/>
      <c r="N3203" s="3" t="e">
        <f>IF(L3203="Availability", 0, IF(AND(#REF!="Y", OR(F3203&gt;2,#REF!&gt; 0)), 1, 0))</f>
        <v>#REF!</v>
      </c>
      <c r="O3203" s="5"/>
      <c r="P3203" s="5"/>
      <c r="Q3203" s="5"/>
      <c r="R3203" s="10"/>
      <c r="S3203" s="3">
        <f>_xlfn.XLOOKUP(E3203,DelayData!C:C,DelayData!E:E,"Not Found")</f>
        <v>3</v>
      </c>
      <c r="T3203" s="3">
        <f>tbl_master[[#This Row],[Delay Mins]]</f>
        <v>3</v>
      </c>
      <c r="U3203" s="41">
        <f t="shared" si="203"/>
        <v>0</v>
      </c>
      <c r="V3203" s="41" t="e" cm="1">
        <f t="array" aca="1" ref="V3203" ca="1">IF(V5COUNT(S3203:S3205)&lt;3,"",AVERAGE(S3203:S3205))</f>
        <v>#NAME?</v>
      </c>
      <c r="W3203" s="41" t="e">
        <f t="shared" ca="1" si="204"/>
        <v>#NAME?</v>
      </c>
      <c r="X3203" s="41" t="e">
        <f t="shared" ca="1" si="205"/>
        <v>#NAME?</v>
      </c>
      <c r="Y3203" s="44" t="e">
        <f t="shared" ca="1" si="206"/>
        <v>#NAME?</v>
      </c>
    </row>
    <row r="3204" spans="1:25" ht="60" hidden="1" x14ac:dyDescent="0.25">
      <c r="A3204" s="3" t="s">
        <v>5357</v>
      </c>
      <c r="B3204" s="4">
        <v>45449</v>
      </c>
      <c r="C3204" s="3"/>
      <c r="D3204" s="5" t="s">
        <v>1104</v>
      </c>
      <c r="E3204" s="3" t="s">
        <v>128</v>
      </c>
      <c r="F3204" s="3">
        <v>10</v>
      </c>
      <c r="G3204" s="3">
        <v>17</v>
      </c>
      <c r="H3204" s="4">
        <v>43532</v>
      </c>
      <c r="I3204" s="3" t="s">
        <v>583</v>
      </c>
      <c r="J3204" s="3"/>
      <c r="K3204" s="3" t="s">
        <v>34</v>
      </c>
      <c r="L3204" s="5"/>
      <c r="M3204" s="5"/>
      <c r="N3204" s="3" t="e">
        <f>IF(L3204="Availability", 0, IF(AND(#REF!="Y", OR(F3204&gt;2,#REF!&gt; 0)), 1, 0))</f>
        <v>#REF!</v>
      </c>
      <c r="O3204" s="5"/>
      <c r="P3204" s="5"/>
      <c r="Q3204" s="5"/>
      <c r="R3204" s="10"/>
      <c r="S3204" s="3">
        <f>_xlfn.XLOOKUP(E3204,DelayData!C:C,DelayData!E:E,"Not Found")</f>
        <v>3</v>
      </c>
      <c r="T3204" s="3">
        <f>tbl_master[[#This Row],[Delay Mins]]</f>
        <v>3</v>
      </c>
      <c r="U3204" s="41">
        <f t="shared" si="203"/>
        <v>3</v>
      </c>
      <c r="V3204" s="41" t="e" cm="1">
        <f t="array" aca="1" ref="V3204" ca="1">IF(V5COUNT(S3204:S3206)&lt;3,"",AVERAGE(S3204:S3206))</f>
        <v>#NAME?</v>
      </c>
      <c r="W3204" s="41" t="e">
        <f t="shared" ca="1" si="204"/>
        <v>#NAME?</v>
      </c>
      <c r="X3204" s="41" t="e">
        <f t="shared" ca="1" si="205"/>
        <v>#NAME?</v>
      </c>
      <c r="Y3204" s="44" t="e">
        <f t="shared" ca="1" si="206"/>
        <v>#NAME?</v>
      </c>
    </row>
    <row r="3205" spans="1:25" ht="60" hidden="1" x14ac:dyDescent="0.25">
      <c r="A3205" s="3" t="s">
        <v>5358</v>
      </c>
      <c r="B3205" s="4">
        <v>45449</v>
      </c>
      <c r="C3205" s="3"/>
      <c r="D3205" s="5" t="s">
        <v>472</v>
      </c>
      <c r="E3205" s="3" t="s">
        <v>43</v>
      </c>
      <c r="F3205" s="3">
        <v>0</v>
      </c>
      <c r="G3205" s="3">
        <v>13</v>
      </c>
      <c r="H3205" s="4">
        <v>43843</v>
      </c>
      <c r="I3205" s="3" t="s">
        <v>39</v>
      </c>
      <c r="J3205" s="3" t="s">
        <v>44</v>
      </c>
      <c r="K3205" s="3" t="s">
        <v>28</v>
      </c>
      <c r="L3205" s="5"/>
      <c r="M3205" s="5"/>
      <c r="N3205" s="3" t="e">
        <f>IF(L3205="Availability", 0, IF(AND(#REF!="Y", OR(F3205&gt;2,#REF!&gt; 0)), 1, 0))</f>
        <v>#REF!</v>
      </c>
      <c r="O3205" s="5"/>
      <c r="P3205" s="5"/>
      <c r="Q3205" s="5"/>
      <c r="R3205" s="10"/>
      <c r="S3205" s="3">
        <f>_xlfn.XLOOKUP(E3205,DelayData!C:C,DelayData!E:E,"Not Found")</f>
        <v>0</v>
      </c>
      <c r="T3205" s="3">
        <f>tbl_master[[#This Row],[Delay Mins]]</f>
        <v>0</v>
      </c>
      <c r="U3205" s="41">
        <f t="shared" si="203"/>
        <v>3</v>
      </c>
      <c r="V3205" s="41" t="e" cm="1">
        <f t="array" aca="1" ref="V3205" ca="1">IF(V5COUNT(S3205:S3207)&lt;3,"",AVERAGE(S3205:S3207))</f>
        <v>#NAME?</v>
      </c>
      <c r="W3205" s="41" t="e">
        <f t="shared" ca="1" si="204"/>
        <v>#NAME?</v>
      </c>
      <c r="X3205" s="41" t="e">
        <f t="shared" ca="1" si="205"/>
        <v>#NAME?</v>
      </c>
      <c r="Y3205" s="44" t="e">
        <f t="shared" ca="1" si="206"/>
        <v>#NAME?</v>
      </c>
    </row>
    <row r="3206" spans="1:25" ht="60" hidden="1" x14ac:dyDescent="0.25">
      <c r="A3206" s="3" t="s">
        <v>5359</v>
      </c>
      <c r="B3206" s="4">
        <v>45448</v>
      </c>
      <c r="C3206" s="3"/>
      <c r="D3206" s="5" t="s">
        <v>42</v>
      </c>
      <c r="E3206" s="3" t="s">
        <v>99</v>
      </c>
      <c r="F3206" s="3">
        <v>3</v>
      </c>
      <c r="G3206" s="3">
        <v>3</v>
      </c>
      <c r="H3206" s="4">
        <v>43908</v>
      </c>
      <c r="I3206" s="3" t="s">
        <v>5062</v>
      </c>
      <c r="J3206" s="3" t="s">
        <v>1398</v>
      </c>
      <c r="K3206" s="3" t="s">
        <v>28</v>
      </c>
      <c r="L3206" s="5"/>
      <c r="M3206" s="5"/>
      <c r="N3206" s="3" t="e">
        <f>IF(L3206="Availability", 0, IF(AND(#REF!="Y", OR(F3206&gt;2,#REF!&gt; 0)), 1, 0))</f>
        <v>#REF!</v>
      </c>
      <c r="O3206" s="5"/>
      <c r="P3206" s="5"/>
      <c r="Q3206" s="5"/>
      <c r="R3206" s="10"/>
      <c r="S3206" s="3">
        <f>_xlfn.XLOOKUP(E3206,DelayData!C:C,DelayData!E:E,"Not Found")</f>
        <v>12</v>
      </c>
      <c r="T3206" s="3">
        <f>tbl_master[[#This Row],[Delay Mins]]</f>
        <v>12</v>
      </c>
      <c r="U3206" s="41">
        <f t="shared" si="203"/>
        <v>0</v>
      </c>
      <c r="V3206" s="41" t="e" cm="1">
        <f t="array" aca="1" ref="V3206" ca="1">IF(V5COUNT(S3206:S3208)&lt;3,"",AVERAGE(S3206:S3208))</f>
        <v>#NAME?</v>
      </c>
      <c r="W3206" s="41" t="e">
        <f t="shared" ca="1" si="204"/>
        <v>#NAME?</v>
      </c>
      <c r="X3206" s="41" t="e">
        <f t="shared" ca="1" si="205"/>
        <v>#NAME?</v>
      </c>
      <c r="Y3206" s="44" t="e">
        <f t="shared" ca="1" si="206"/>
        <v>#NAME?</v>
      </c>
    </row>
    <row r="3207" spans="1:25" ht="75" hidden="1" x14ac:dyDescent="0.25">
      <c r="A3207" s="3" t="s">
        <v>5360</v>
      </c>
      <c r="B3207" s="4">
        <v>45447</v>
      </c>
      <c r="C3207" s="3"/>
      <c r="D3207" s="5" t="s">
        <v>5361</v>
      </c>
      <c r="E3207" s="3" t="s">
        <v>146</v>
      </c>
      <c r="F3207" s="3">
        <v>33</v>
      </c>
      <c r="G3207" s="3">
        <v>33</v>
      </c>
      <c r="H3207" s="4">
        <v>44040</v>
      </c>
      <c r="I3207" s="3" t="s">
        <v>54</v>
      </c>
      <c r="J3207" s="3" t="s">
        <v>55</v>
      </c>
      <c r="K3207" s="3" t="s">
        <v>28</v>
      </c>
      <c r="L3207" s="5"/>
      <c r="M3207" s="5"/>
      <c r="N3207" s="3" t="e">
        <f>IF(L3207="Availability", 0, IF(AND(#REF!="Y", OR(F3207&gt;2,#REF!&gt; 0)), 1, 0))</f>
        <v>#REF!</v>
      </c>
      <c r="O3207" s="5"/>
      <c r="P3207" s="5"/>
      <c r="Q3207" s="5"/>
      <c r="R3207" s="10"/>
      <c r="S3207" s="3">
        <f>_xlfn.XLOOKUP(E3207,DelayData!C:C,DelayData!E:E,"Not Found")</f>
        <v>6</v>
      </c>
      <c r="T3207" s="3">
        <f>tbl_master[[#This Row],[Delay Mins]]</f>
        <v>6</v>
      </c>
      <c r="U3207" s="41">
        <f t="shared" si="203"/>
        <v>12</v>
      </c>
      <c r="V3207" s="41" t="e" cm="1">
        <f t="array" aca="1" ref="V3207" ca="1">IF(V5COUNT(S3207:S3209)&lt;3,"",AVERAGE(S3207:S3209))</f>
        <v>#NAME?</v>
      </c>
      <c r="W3207" s="41" t="e">
        <f t="shared" ca="1" si="204"/>
        <v>#NAME?</v>
      </c>
      <c r="X3207" s="41" t="e">
        <f t="shared" ca="1" si="205"/>
        <v>#NAME?</v>
      </c>
      <c r="Y3207" s="44" t="e">
        <f t="shared" ca="1" si="206"/>
        <v>#NAME?</v>
      </c>
    </row>
    <row r="3208" spans="1:25" ht="45" hidden="1" x14ac:dyDescent="0.25">
      <c r="A3208" s="3" t="s">
        <v>5362</v>
      </c>
      <c r="B3208" s="4">
        <v>45446</v>
      </c>
      <c r="C3208" s="3"/>
      <c r="D3208" s="5" t="s">
        <v>5022</v>
      </c>
      <c r="E3208" s="3" t="s">
        <v>95</v>
      </c>
      <c r="F3208" s="3">
        <v>0</v>
      </c>
      <c r="G3208" s="3">
        <v>3</v>
      </c>
      <c r="H3208" s="4">
        <v>43672</v>
      </c>
      <c r="I3208" s="3" t="s">
        <v>39</v>
      </c>
      <c r="J3208" s="3" t="s">
        <v>44</v>
      </c>
      <c r="K3208" s="3" t="s">
        <v>28</v>
      </c>
      <c r="L3208" s="5"/>
      <c r="M3208" s="5"/>
      <c r="N3208" s="3" t="e">
        <f>IF(L3208="Availability", 0, IF(AND(#REF!="Y", OR(F3208&gt;2,#REF!&gt; 0)), 1, 0))</f>
        <v>#REF!</v>
      </c>
      <c r="O3208" s="5"/>
      <c r="P3208" s="5"/>
      <c r="Q3208" s="5"/>
      <c r="R3208" s="10"/>
      <c r="S3208" s="3">
        <f>_xlfn.XLOOKUP(E3208,DelayData!C:C,DelayData!E:E,"Not Found")</f>
        <v>0</v>
      </c>
      <c r="T3208" s="3">
        <f>tbl_master[[#This Row],[Delay Mins]]</f>
        <v>0</v>
      </c>
      <c r="U3208" s="41">
        <f t="shared" si="203"/>
        <v>6</v>
      </c>
      <c r="V3208" s="41" t="e" cm="1">
        <f t="array" aca="1" ref="V3208" ca="1">IF(V5COUNT(S3208:S3210)&lt;3,"",AVERAGE(S3208:S3210))</f>
        <v>#NAME?</v>
      </c>
      <c r="W3208" s="41" t="e">
        <f t="shared" ca="1" si="204"/>
        <v>#NAME?</v>
      </c>
      <c r="X3208" s="41" t="e">
        <f t="shared" ca="1" si="205"/>
        <v>#NAME?</v>
      </c>
      <c r="Y3208" s="44" t="e">
        <f t="shared" ca="1" si="206"/>
        <v>#NAME?</v>
      </c>
    </row>
    <row r="3209" spans="1:25" ht="60" hidden="1" x14ac:dyDescent="0.25">
      <c r="A3209" s="3" t="s">
        <v>5363</v>
      </c>
      <c r="B3209" s="4">
        <v>45446</v>
      </c>
      <c r="C3209" s="3"/>
      <c r="D3209" s="5" t="s">
        <v>1451</v>
      </c>
      <c r="E3209" s="3" t="s">
        <v>133</v>
      </c>
      <c r="F3209" s="3">
        <v>10</v>
      </c>
      <c r="G3209" s="3">
        <v>10</v>
      </c>
      <c r="H3209" s="4">
        <v>43721</v>
      </c>
      <c r="I3209" s="3" t="s">
        <v>54</v>
      </c>
      <c r="J3209" s="3"/>
      <c r="K3209" s="3" t="s">
        <v>34</v>
      </c>
      <c r="L3209" s="5"/>
      <c r="M3209" s="5"/>
      <c r="N3209" s="3" t="e">
        <f>IF(L3209="Availability", 0, IF(AND(#REF!="Y", OR(F3209&gt;2,#REF!&gt; 0)), 1, 0))</f>
        <v>#REF!</v>
      </c>
      <c r="O3209" s="5"/>
      <c r="P3209" s="5"/>
      <c r="Q3209" s="5"/>
      <c r="R3209" s="10"/>
      <c r="S3209" s="3">
        <f>_xlfn.XLOOKUP(E3209,DelayData!C:C,DelayData!E:E,"Not Found")</f>
        <v>101</v>
      </c>
      <c r="T3209" s="3">
        <f>tbl_master[[#This Row],[Delay Mins]]</f>
        <v>101</v>
      </c>
      <c r="U3209" s="41">
        <f t="shared" si="203"/>
        <v>0</v>
      </c>
      <c r="V3209" s="41" t="e" cm="1">
        <f t="array" aca="1" ref="V3209" ca="1">IF(V5COUNT(S3209:S3211)&lt;3,"",AVERAGE(S3209:S3211))</f>
        <v>#NAME?</v>
      </c>
      <c r="W3209" s="41" t="e">
        <f t="shared" ca="1" si="204"/>
        <v>#NAME?</v>
      </c>
      <c r="X3209" s="41" t="e">
        <f t="shared" ca="1" si="205"/>
        <v>#NAME?</v>
      </c>
      <c r="Y3209" s="44" t="e">
        <f t="shared" ca="1" si="206"/>
        <v>#NAME?</v>
      </c>
    </row>
    <row r="3210" spans="1:25" ht="60" hidden="1" x14ac:dyDescent="0.25">
      <c r="A3210" s="3" t="s">
        <v>5364</v>
      </c>
      <c r="B3210" s="4">
        <v>45446</v>
      </c>
      <c r="C3210" s="3"/>
      <c r="D3210" s="5" t="s">
        <v>5164</v>
      </c>
      <c r="E3210" s="3" t="s">
        <v>350</v>
      </c>
      <c r="F3210" s="3">
        <v>7</v>
      </c>
      <c r="G3210" s="3">
        <v>7</v>
      </c>
      <c r="H3210" s="4">
        <v>43700</v>
      </c>
      <c r="I3210" s="3" t="s">
        <v>54</v>
      </c>
      <c r="J3210" s="3"/>
      <c r="K3210" s="3" t="s">
        <v>34</v>
      </c>
      <c r="L3210" s="5"/>
      <c r="M3210" s="5"/>
      <c r="N3210" s="3" t="e">
        <f>IF(L3210="Availability", 0, IF(AND(#REF!="Y", OR(F3210&gt;2,#REF!&gt; 0)), 1, 0))</f>
        <v>#REF!</v>
      </c>
      <c r="O3210" s="5"/>
      <c r="P3210" s="5"/>
      <c r="Q3210" s="5"/>
      <c r="R3210" s="10"/>
      <c r="S3210" s="3">
        <f>_xlfn.XLOOKUP(E3210,DelayData!C:C,DelayData!E:E,"Not Found")</f>
        <v>7</v>
      </c>
      <c r="T3210" s="3">
        <f>tbl_master[[#This Row],[Delay Mins]]</f>
        <v>7</v>
      </c>
      <c r="U3210" s="41">
        <f t="shared" si="203"/>
        <v>101</v>
      </c>
      <c r="V3210" s="41" t="e" cm="1">
        <f t="array" aca="1" ref="V3210" ca="1">IF(V5COUNT(S3210:S3212)&lt;3,"",AVERAGE(S3210:S3212))</f>
        <v>#NAME?</v>
      </c>
      <c r="W3210" s="41" t="e">
        <f t="shared" ca="1" si="204"/>
        <v>#NAME?</v>
      </c>
      <c r="X3210" s="41" t="e">
        <f t="shared" ca="1" si="205"/>
        <v>#NAME?</v>
      </c>
      <c r="Y3210" s="44" t="e">
        <f t="shared" ca="1" si="206"/>
        <v>#NAME?</v>
      </c>
    </row>
    <row r="3211" spans="1:25" ht="60" hidden="1" x14ac:dyDescent="0.25">
      <c r="A3211" s="3" t="s">
        <v>5365</v>
      </c>
      <c r="B3211" s="4">
        <v>45445</v>
      </c>
      <c r="C3211" s="3"/>
      <c r="D3211" s="5" t="s">
        <v>5285</v>
      </c>
      <c r="E3211" s="3" t="s">
        <v>234</v>
      </c>
      <c r="F3211" s="3">
        <v>6</v>
      </c>
      <c r="G3211" s="3">
        <v>6</v>
      </c>
      <c r="H3211" s="4">
        <v>43920</v>
      </c>
      <c r="I3211" s="3" t="s">
        <v>26</v>
      </c>
      <c r="J3211" s="3" t="s">
        <v>170</v>
      </c>
      <c r="K3211" s="3" t="s">
        <v>28</v>
      </c>
      <c r="L3211" s="5"/>
      <c r="M3211" s="5"/>
      <c r="N3211" s="3" t="e">
        <f>IF(L3211="Availability", 0, IF(AND(#REF!="Y", OR(F3211&gt;2,#REF!&gt; 0)), 1, 0))</f>
        <v>#REF!</v>
      </c>
      <c r="O3211" s="5"/>
      <c r="P3211" s="5"/>
      <c r="Q3211" s="5"/>
      <c r="R3211" s="10"/>
      <c r="S3211" s="3">
        <f>_xlfn.XLOOKUP(E3211,DelayData!C:C,DelayData!E:E,"Not Found")</f>
        <v>0</v>
      </c>
      <c r="T3211" s="3">
        <f>tbl_master[[#This Row],[Delay Mins]]</f>
        <v>0</v>
      </c>
      <c r="U3211" s="41">
        <f t="shared" si="203"/>
        <v>7</v>
      </c>
      <c r="V3211" s="41" t="e" cm="1">
        <f t="array" aca="1" ref="V3211" ca="1">IF(V5COUNT(S3211:S3213)&lt;3,"",AVERAGE(S3211:S3213))</f>
        <v>#NAME?</v>
      </c>
      <c r="W3211" s="41" t="e">
        <f t="shared" ca="1" si="204"/>
        <v>#NAME?</v>
      </c>
      <c r="X3211" s="41" t="e">
        <f t="shared" ca="1" si="205"/>
        <v>#NAME?</v>
      </c>
      <c r="Y3211" s="44" t="e">
        <f t="shared" ca="1" si="206"/>
        <v>#NAME?</v>
      </c>
    </row>
    <row r="3212" spans="1:25" ht="75" hidden="1" x14ac:dyDescent="0.25">
      <c r="A3212" s="3" t="s">
        <v>5366</v>
      </c>
      <c r="B3212" s="4">
        <v>45445</v>
      </c>
      <c r="C3212" s="3"/>
      <c r="D3212" s="5" t="s">
        <v>5367</v>
      </c>
      <c r="E3212" s="3" t="s">
        <v>216</v>
      </c>
      <c r="F3212" s="3">
        <v>2</v>
      </c>
      <c r="G3212" s="3">
        <v>2</v>
      </c>
      <c r="H3212" s="4">
        <v>43536</v>
      </c>
      <c r="I3212" s="3" t="s">
        <v>217</v>
      </c>
      <c r="J3212" s="3" t="s">
        <v>55</v>
      </c>
      <c r="K3212" s="3" t="s">
        <v>28</v>
      </c>
      <c r="L3212" s="5"/>
      <c r="M3212" s="5"/>
      <c r="N3212" s="3" t="e">
        <f>IF(L3212="Availability", 0, IF(AND(#REF!="Y", OR(F3212&gt;2,#REF!&gt; 0)), 1, 0))</f>
        <v>#REF!</v>
      </c>
      <c r="O3212" s="5"/>
      <c r="P3212" s="5"/>
      <c r="Q3212" s="5"/>
      <c r="R3212" s="10"/>
      <c r="S3212" s="3">
        <f>_xlfn.XLOOKUP(E3212,DelayData!C:C,DelayData!E:E,"Not Found")</f>
        <v>3</v>
      </c>
      <c r="T3212" s="3">
        <f>tbl_master[[#This Row],[Delay Mins]]</f>
        <v>3</v>
      </c>
      <c r="U3212" s="41">
        <f t="shared" si="203"/>
        <v>0</v>
      </c>
      <c r="V3212" s="41" t="e" cm="1">
        <f t="array" aca="1" ref="V3212" ca="1">IF(V5COUNT(S3212:S3214)&lt;3,"",AVERAGE(S3212:S3214))</f>
        <v>#NAME?</v>
      </c>
      <c r="W3212" s="41" t="e">
        <f t="shared" ca="1" si="204"/>
        <v>#NAME?</v>
      </c>
      <c r="X3212" s="41" t="e">
        <f t="shared" ca="1" si="205"/>
        <v>#NAME?</v>
      </c>
      <c r="Y3212" s="44" t="e">
        <f t="shared" ca="1" si="206"/>
        <v>#NAME?</v>
      </c>
    </row>
    <row r="3213" spans="1:25" ht="60" hidden="1" x14ac:dyDescent="0.25">
      <c r="A3213" s="3" t="s">
        <v>5368</v>
      </c>
      <c r="B3213" s="4">
        <v>45445</v>
      </c>
      <c r="C3213" s="3"/>
      <c r="D3213" s="5" t="s">
        <v>5369</v>
      </c>
      <c r="E3213" s="3" t="s">
        <v>95</v>
      </c>
      <c r="F3213" s="3">
        <v>4</v>
      </c>
      <c r="G3213" s="3">
        <v>4</v>
      </c>
      <c r="H3213" s="4">
        <v>43545</v>
      </c>
      <c r="I3213" s="3" t="s">
        <v>39</v>
      </c>
      <c r="J3213" s="3" t="s">
        <v>44</v>
      </c>
      <c r="K3213" s="3" t="s">
        <v>28</v>
      </c>
      <c r="L3213" s="5"/>
      <c r="M3213" s="5"/>
      <c r="N3213" s="3" t="e">
        <f>IF(L3213="Availability", 0, IF(AND(#REF!="Y", OR(F3213&gt;2,#REF!&gt; 0)), 1, 0))</f>
        <v>#REF!</v>
      </c>
      <c r="O3213" s="5"/>
      <c r="P3213" s="5"/>
      <c r="Q3213" s="5"/>
      <c r="R3213" s="10"/>
      <c r="S3213" s="3">
        <f>_xlfn.XLOOKUP(E3213,DelayData!C:C,DelayData!E:E,"Not Found")</f>
        <v>0</v>
      </c>
      <c r="T3213" s="3">
        <f>tbl_master[[#This Row],[Delay Mins]]</f>
        <v>0</v>
      </c>
      <c r="U3213" s="41">
        <f t="shared" si="203"/>
        <v>3</v>
      </c>
      <c r="V3213" s="41" t="e" cm="1">
        <f t="array" aca="1" ref="V3213" ca="1">IF(V5COUNT(S3213:S3215)&lt;3,"",AVERAGE(S3213:S3215))</f>
        <v>#NAME?</v>
      </c>
      <c r="W3213" s="41" t="e">
        <f t="shared" ca="1" si="204"/>
        <v>#NAME?</v>
      </c>
      <c r="X3213" s="41" t="e">
        <f t="shared" ca="1" si="205"/>
        <v>#NAME?</v>
      </c>
      <c r="Y3213" s="44" t="e">
        <f t="shared" ca="1" si="206"/>
        <v>#NAME?</v>
      </c>
    </row>
    <row r="3214" spans="1:25" ht="75" hidden="1" x14ac:dyDescent="0.25">
      <c r="A3214" s="3" t="s">
        <v>5370</v>
      </c>
      <c r="B3214" s="4">
        <v>45445</v>
      </c>
      <c r="C3214" s="3"/>
      <c r="D3214" s="5" t="s">
        <v>1658</v>
      </c>
      <c r="E3214" s="3" t="s">
        <v>216</v>
      </c>
      <c r="F3214" s="3">
        <v>5</v>
      </c>
      <c r="G3214" s="3">
        <v>5</v>
      </c>
      <c r="H3214" s="4">
        <v>43721</v>
      </c>
      <c r="I3214" s="3" t="s">
        <v>217</v>
      </c>
      <c r="J3214" s="3"/>
      <c r="K3214" s="3" t="s">
        <v>34</v>
      </c>
      <c r="L3214" s="5"/>
      <c r="M3214" s="5"/>
      <c r="N3214" s="3" t="e">
        <f>IF(L3214="Availability", 0, IF(AND(#REF!="Y", OR(F3214&gt;2,#REF!&gt; 0)), 1, 0))</f>
        <v>#REF!</v>
      </c>
      <c r="O3214" s="5"/>
      <c r="P3214" s="5"/>
      <c r="Q3214" s="5"/>
      <c r="R3214" s="10"/>
      <c r="S3214" s="3">
        <f>_xlfn.XLOOKUP(E3214,DelayData!C:C,DelayData!E:E,"Not Found")</f>
        <v>3</v>
      </c>
      <c r="T3214" s="3">
        <f>tbl_master[[#This Row],[Delay Mins]]</f>
        <v>3</v>
      </c>
      <c r="U3214" s="41">
        <f t="shared" si="203"/>
        <v>0</v>
      </c>
      <c r="V3214" s="41" t="e" cm="1">
        <f t="array" aca="1" ref="V3214" ca="1">IF(V5COUNT(S3214:S3216)&lt;3,"",AVERAGE(S3214:S3216))</f>
        <v>#NAME?</v>
      </c>
      <c r="W3214" s="41" t="e">
        <f t="shared" ca="1" si="204"/>
        <v>#NAME?</v>
      </c>
      <c r="X3214" s="41" t="e">
        <f t="shared" ca="1" si="205"/>
        <v>#NAME?</v>
      </c>
      <c r="Y3214" s="44" t="e">
        <f t="shared" ca="1" si="206"/>
        <v>#NAME?</v>
      </c>
    </row>
    <row r="3215" spans="1:25" ht="30" hidden="1" x14ac:dyDescent="0.25">
      <c r="A3215" s="3" t="s">
        <v>5371</v>
      </c>
      <c r="B3215" s="4">
        <v>45445</v>
      </c>
      <c r="C3215" s="3"/>
      <c r="D3215" s="5"/>
      <c r="E3215" s="3" t="s">
        <v>48</v>
      </c>
      <c r="F3215" s="3">
        <v>8</v>
      </c>
      <c r="G3215" s="3">
        <v>17</v>
      </c>
      <c r="H3215" s="3"/>
      <c r="I3215" s="3" t="s">
        <v>119</v>
      </c>
      <c r="J3215" s="3" t="s">
        <v>163</v>
      </c>
      <c r="K3215" s="3" t="s">
        <v>28</v>
      </c>
      <c r="L3215" s="5"/>
      <c r="M3215" s="5"/>
      <c r="N3215" s="3" t="e">
        <f>IF(L3215="Availability", 0, IF(AND(#REF!="Y", OR(F3215&gt;2,#REF!&gt; 0)), 1, 0))</f>
        <v>#REF!</v>
      </c>
      <c r="O3215" s="5"/>
      <c r="P3215" s="5"/>
      <c r="Q3215" s="5"/>
      <c r="R3215" s="10"/>
      <c r="S3215" s="3">
        <f>_xlfn.XLOOKUP(E3215,DelayData!C:C,DelayData!E:E,"Not Found")</f>
        <v>0</v>
      </c>
      <c r="T3215" s="3">
        <f>tbl_master[[#This Row],[Delay Mins]]</f>
        <v>0</v>
      </c>
      <c r="U3215" s="41">
        <f t="shared" si="203"/>
        <v>3</v>
      </c>
      <c r="V3215" s="41" t="e" cm="1">
        <f t="array" aca="1" ref="V3215" ca="1">IF(V5COUNT(S3215:S3217)&lt;3,"",AVERAGE(S3215:S3217))</f>
        <v>#NAME?</v>
      </c>
      <c r="W3215" s="41" t="e">
        <f t="shared" ca="1" si="204"/>
        <v>#NAME?</v>
      </c>
      <c r="X3215" s="41" t="e">
        <f t="shared" ca="1" si="205"/>
        <v>#NAME?</v>
      </c>
      <c r="Y3215" s="44" t="e">
        <f t="shared" ca="1" si="206"/>
        <v>#NAME?</v>
      </c>
    </row>
    <row r="3216" spans="1:25" ht="45" hidden="1" x14ac:dyDescent="0.25">
      <c r="A3216" s="3" t="s">
        <v>5372</v>
      </c>
      <c r="B3216" s="4">
        <v>45444</v>
      </c>
      <c r="C3216" s="3"/>
      <c r="D3216" s="5" t="s">
        <v>4073</v>
      </c>
      <c r="E3216" s="3" t="s">
        <v>1009</v>
      </c>
      <c r="F3216" s="3">
        <v>56</v>
      </c>
      <c r="G3216" s="3">
        <v>145</v>
      </c>
      <c r="H3216" s="4">
        <v>43672</v>
      </c>
      <c r="I3216" s="3" t="s">
        <v>39</v>
      </c>
      <c r="J3216" s="3" t="s">
        <v>27</v>
      </c>
      <c r="K3216" s="3" t="s">
        <v>28</v>
      </c>
      <c r="L3216" s="5"/>
      <c r="M3216" s="5"/>
      <c r="N3216" s="3" t="e">
        <f>IF(L3216="Availability", 0, IF(AND(#REF!="Y", OR(F3216&gt;2,#REF!&gt; 0)), 1, 0))</f>
        <v>#REF!</v>
      </c>
      <c r="O3216" s="5"/>
      <c r="P3216" s="5"/>
      <c r="Q3216" s="5"/>
      <c r="R3216" s="10"/>
      <c r="S3216" s="3">
        <f>_xlfn.XLOOKUP(E3216,DelayData!C:C,DelayData!E:E,"Not Found")</f>
        <v>11</v>
      </c>
      <c r="T3216" s="3">
        <f>tbl_master[[#This Row],[Delay Mins]]</f>
        <v>11</v>
      </c>
      <c r="U3216" s="41">
        <f t="shared" si="203"/>
        <v>0</v>
      </c>
      <c r="V3216" s="41" t="e" cm="1">
        <f t="array" aca="1" ref="V3216" ca="1">IF(V5COUNT(S3216:S3218)&lt;3,"",AVERAGE(S3216:S3218))</f>
        <v>#NAME?</v>
      </c>
      <c r="W3216" s="41" t="e">
        <f t="shared" ca="1" si="204"/>
        <v>#NAME?</v>
      </c>
      <c r="X3216" s="41" t="e">
        <f t="shared" ca="1" si="205"/>
        <v>#NAME?</v>
      </c>
      <c r="Y3216" s="44" t="e">
        <f t="shared" ca="1" si="206"/>
        <v>#NAME?</v>
      </c>
    </row>
    <row r="3217" spans="1:25" ht="75" hidden="1" x14ac:dyDescent="0.25">
      <c r="A3217" s="3" t="s">
        <v>5373</v>
      </c>
      <c r="B3217" s="4">
        <v>45444</v>
      </c>
      <c r="C3217" s="3"/>
      <c r="D3217" s="5" t="s">
        <v>5374</v>
      </c>
      <c r="E3217" s="3" t="s">
        <v>25</v>
      </c>
      <c r="F3217" s="3">
        <v>0</v>
      </c>
      <c r="G3217" s="3">
        <v>0</v>
      </c>
      <c r="H3217" s="3"/>
      <c r="I3217" s="3" t="s">
        <v>26</v>
      </c>
      <c r="J3217" s="3"/>
      <c r="K3217" s="3" t="s">
        <v>34</v>
      </c>
      <c r="L3217" s="5"/>
      <c r="M3217" s="5"/>
      <c r="N3217" s="3" t="e">
        <f>IF(L3217="Availability", 0, IF(AND(#REF!="Y", OR(F3217&gt;2,#REF!&gt; 0)), 1, 0))</f>
        <v>#REF!</v>
      </c>
      <c r="O3217" s="5"/>
      <c r="P3217" s="5"/>
      <c r="Q3217" s="5"/>
      <c r="R3217" s="10"/>
      <c r="S3217" s="3">
        <f>_xlfn.XLOOKUP(E3217,DelayData!C:C,DelayData!E:E,"Not Found")</f>
        <v>0</v>
      </c>
      <c r="T3217" s="3">
        <f>tbl_master[[#This Row],[Delay Mins]]</f>
        <v>0</v>
      </c>
      <c r="U3217" s="41">
        <f t="shared" si="203"/>
        <v>11</v>
      </c>
      <c r="V3217" s="41" t="e" cm="1">
        <f t="array" aca="1" ref="V3217" ca="1">IF(V5COUNT(S3217:S3219)&lt;3,"",AVERAGE(S3217:S3219))</f>
        <v>#NAME?</v>
      </c>
      <c r="W3217" s="41" t="e">
        <f t="shared" ca="1" si="204"/>
        <v>#NAME?</v>
      </c>
      <c r="X3217" s="41" t="e">
        <f t="shared" ca="1" si="205"/>
        <v>#NAME?</v>
      </c>
      <c r="Y3217" s="44" t="e">
        <f t="shared" ca="1" si="206"/>
        <v>#NAME?</v>
      </c>
    </row>
    <row r="3218" spans="1:25" ht="45" hidden="1" x14ac:dyDescent="0.25">
      <c r="A3218" s="3" t="s">
        <v>5375</v>
      </c>
      <c r="B3218" s="4">
        <v>45444</v>
      </c>
      <c r="C3218" s="3"/>
      <c r="D3218" s="5" t="s">
        <v>3894</v>
      </c>
      <c r="E3218" s="3" t="s">
        <v>128</v>
      </c>
      <c r="F3218" s="3">
        <v>24</v>
      </c>
      <c r="G3218" s="3">
        <v>41</v>
      </c>
      <c r="H3218" s="4">
        <v>43988</v>
      </c>
      <c r="I3218" s="3" t="s">
        <v>260</v>
      </c>
      <c r="J3218" s="3"/>
      <c r="K3218" s="3" t="s">
        <v>424</v>
      </c>
      <c r="L3218" s="5"/>
      <c r="M3218" s="5"/>
      <c r="N3218" s="3" t="e">
        <f>IF(L3218="Availability", 0, IF(AND(#REF!="Y", OR(F3218&gt;2,#REF!&gt; 0)), 1, 0))</f>
        <v>#REF!</v>
      </c>
      <c r="O3218" s="5"/>
      <c r="P3218" s="5"/>
      <c r="Q3218" s="5"/>
      <c r="R3218" s="10"/>
      <c r="S3218" s="3">
        <f>_xlfn.XLOOKUP(E3218,DelayData!C:C,DelayData!E:E,"Not Found")</f>
        <v>3</v>
      </c>
      <c r="T3218" s="3">
        <f>tbl_master[[#This Row],[Delay Mins]]</f>
        <v>3</v>
      </c>
      <c r="U3218" s="41">
        <f t="shared" si="203"/>
        <v>0</v>
      </c>
      <c r="V3218" s="41" t="e" cm="1">
        <f t="array" aca="1" ref="V3218" ca="1">IF(V5COUNT(S3218:S3220)&lt;3,"",AVERAGE(S3218:S3220))</f>
        <v>#NAME?</v>
      </c>
      <c r="W3218" s="41" t="e">
        <f t="shared" ca="1" si="204"/>
        <v>#NAME?</v>
      </c>
      <c r="X3218" s="41" t="e">
        <f t="shared" ca="1" si="205"/>
        <v>#NAME?</v>
      </c>
      <c r="Y3218" s="44" t="e">
        <f t="shared" ca="1" si="206"/>
        <v>#NAME?</v>
      </c>
    </row>
    <row r="3219" spans="1:25" ht="60" hidden="1" x14ac:dyDescent="0.25">
      <c r="A3219" s="3" t="s">
        <v>5376</v>
      </c>
      <c r="B3219" s="4">
        <v>45444</v>
      </c>
      <c r="C3219" s="3"/>
      <c r="D3219" s="5" t="s">
        <v>231</v>
      </c>
      <c r="E3219" s="3" t="s">
        <v>5377</v>
      </c>
      <c r="F3219" s="3">
        <v>112</v>
      </c>
      <c r="G3219" s="3">
        <v>248</v>
      </c>
      <c r="H3219" s="4">
        <v>43584</v>
      </c>
      <c r="I3219" s="3" t="s">
        <v>26</v>
      </c>
      <c r="J3219" s="3" t="s">
        <v>27</v>
      </c>
      <c r="K3219" s="3" t="s">
        <v>28</v>
      </c>
      <c r="L3219" s="5"/>
      <c r="M3219" s="5"/>
      <c r="N3219" s="3" t="e">
        <f>IF(L3219="Availability", 0, IF(AND(#REF!="Y", OR(F3219&gt;2,#REF!&gt; 0)), 1, 0))</f>
        <v>#REF!</v>
      </c>
      <c r="O3219" s="5"/>
      <c r="P3219" s="5"/>
      <c r="Q3219" s="5"/>
      <c r="R3219" s="10"/>
      <c r="S3219" s="3">
        <f>_xlfn.XLOOKUP(E3219,DelayData!C:C,DelayData!E:E,"Not Found")</f>
        <v>136</v>
      </c>
      <c r="T3219" s="3">
        <f>tbl_master[[#This Row],[Delay Mins]]</f>
        <v>136</v>
      </c>
      <c r="U3219" s="41">
        <f t="shared" si="203"/>
        <v>3</v>
      </c>
      <c r="V3219" s="41" t="e" cm="1">
        <f t="array" aca="1" ref="V3219" ca="1">IF(V5COUNT(S3219:S3221)&lt;3,"",AVERAGE(S3219:S3221))</f>
        <v>#NAME?</v>
      </c>
      <c r="W3219" s="41" t="e">
        <f t="shared" ca="1" si="204"/>
        <v>#NAME?</v>
      </c>
      <c r="X3219" s="41" t="e">
        <f t="shared" ca="1" si="205"/>
        <v>#NAME?</v>
      </c>
      <c r="Y3219" s="44" t="e">
        <f t="shared" ca="1" si="206"/>
        <v>#NAME?</v>
      </c>
    </row>
    <row r="3220" spans="1:25" ht="45" hidden="1" x14ac:dyDescent="0.25">
      <c r="A3220" s="3" t="s">
        <v>5378</v>
      </c>
      <c r="B3220" s="4">
        <v>45444</v>
      </c>
      <c r="C3220" s="3"/>
      <c r="D3220" s="5" t="s">
        <v>4250</v>
      </c>
      <c r="E3220" s="3" t="s">
        <v>48</v>
      </c>
      <c r="F3220" s="3">
        <v>24</v>
      </c>
      <c r="G3220" s="3">
        <v>28</v>
      </c>
      <c r="H3220" s="4">
        <v>43908</v>
      </c>
      <c r="I3220" s="3" t="s">
        <v>39</v>
      </c>
      <c r="J3220" s="3" t="s">
        <v>361</v>
      </c>
      <c r="K3220" s="3" t="s">
        <v>28</v>
      </c>
      <c r="L3220" s="5"/>
      <c r="M3220" s="5"/>
      <c r="N3220" s="3" t="e">
        <f>IF(L3220="Availability", 0, IF(AND(#REF!="Y", OR(F3220&gt;2,#REF!&gt; 0)), 1, 0))</f>
        <v>#REF!</v>
      </c>
      <c r="O3220" s="5"/>
      <c r="P3220" s="5"/>
      <c r="Q3220" s="5"/>
      <c r="R3220" s="10"/>
      <c r="S3220" s="3">
        <f>_xlfn.XLOOKUP(E3220,DelayData!C:C,DelayData!E:E,"Not Found")</f>
        <v>0</v>
      </c>
      <c r="T3220" s="3">
        <f>tbl_master[[#This Row],[Delay Mins]]</f>
        <v>0</v>
      </c>
      <c r="U3220" s="41">
        <f t="shared" si="203"/>
        <v>136</v>
      </c>
      <c r="V3220" s="41" t="e" cm="1">
        <f t="array" aca="1" ref="V3220" ca="1">IF(V5COUNT(S3220:S3222)&lt;3,"",AVERAGE(S3220:S3222))</f>
        <v>#NAME?</v>
      </c>
      <c r="W3220" s="41" t="e">
        <f t="shared" ca="1" si="204"/>
        <v>#NAME?</v>
      </c>
      <c r="X3220" s="41" t="e">
        <f t="shared" ca="1" si="205"/>
        <v>#NAME?</v>
      </c>
      <c r="Y3220" s="44" t="e">
        <f t="shared" ca="1" si="206"/>
        <v>#NAME?</v>
      </c>
    </row>
    <row r="3221" spans="1:25" ht="30" hidden="1" x14ac:dyDescent="0.25">
      <c r="A3221" s="3" t="s">
        <v>5379</v>
      </c>
      <c r="B3221" s="4">
        <v>45444</v>
      </c>
      <c r="C3221" s="3"/>
      <c r="D3221" s="5"/>
      <c r="E3221" s="3" t="s">
        <v>264</v>
      </c>
      <c r="F3221" s="3">
        <v>29</v>
      </c>
      <c r="G3221" s="3">
        <v>65</v>
      </c>
      <c r="H3221" s="3"/>
      <c r="I3221" s="3" t="s">
        <v>33</v>
      </c>
      <c r="J3221" s="3" t="s">
        <v>129</v>
      </c>
      <c r="K3221" s="3" t="s">
        <v>28</v>
      </c>
      <c r="L3221" s="5"/>
      <c r="M3221" s="5"/>
      <c r="N3221" s="3" t="e">
        <f>IF(L3221="Availability", 0, IF(AND(#REF!="Y", OR(F3221&gt;2,#REF!&gt; 0)), 1, 0))</f>
        <v>#REF!</v>
      </c>
      <c r="O3221" s="5"/>
      <c r="P3221" s="5"/>
      <c r="Q3221" s="5"/>
      <c r="R3221" s="10"/>
      <c r="S3221" s="3">
        <f>_xlfn.XLOOKUP(E3221,DelayData!C:C,DelayData!E:E,"Not Found")</f>
        <v>24</v>
      </c>
      <c r="T3221" s="3">
        <f>tbl_master[[#This Row],[Delay Mins]]</f>
        <v>24</v>
      </c>
      <c r="U3221" s="41">
        <f t="shared" si="203"/>
        <v>0</v>
      </c>
      <c r="V3221" s="41" t="e" cm="1">
        <f t="array" aca="1" ref="V3221" ca="1">IF(V5COUNT(S3221:S3223)&lt;3,"",AVERAGE(S3221:S3223))</f>
        <v>#NAME?</v>
      </c>
      <c r="W3221" s="41" t="e">
        <f t="shared" ca="1" si="204"/>
        <v>#NAME?</v>
      </c>
      <c r="X3221" s="41" t="e">
        <f t="shared" ca="1" si="205"/>
        <v>#NAME?</v>
      </c>
      <c r="Y3221" s="44" t="e">
        <f t="shared" ca="1" si="206"/>
        <v>#NAME?</v>
      </c>
    </row>
    <row r="3222" spans="1:25" ht="75" hidden="1" x14ac:dyDescent="0.25">
      <c r="A3222" s="3" t="s">
        <v>5380</v>
      </c>
      <c r="B3222" s="4">
        <v>45443</v>
      </c>
      <c r="C3222" s="3"/>
      <c r="D3222" s="5" t="s">
        <v>5381</v>
      </c>
      <c r="E3222" s="3" t="s">
        <v>5382</v>
      </c>
      <c r="F3222" s="3">
        <v>12</v>
      </c>
      <c r="G3222" s="3">
        <v>12</v>
      </c>
      <c r="H3222" s="4">
        <v>43819</v>
      </c>
      <c r="I3222" s="3" t="s">
        <v>5383</v>
      </c>
      <c r="J3222" s="3"/>
      <c r="K3222" s="3" t="s">
        <v>424</v>
      </c>
      <c r="L3222" s="5"/>
      <c r="M3222" s="5"/>
      <c r="N3222" s="3" t="e">
        <f>IF(L3222="Availability", 0, IF(AND(#REF!="Y", OR(F3222&gt;2,#REF!&gt; 0)), 1, 0))</f>
        <v>#REF!</v>
      </c>
      <c r="O3222" s="5"/>
      <c r="P3222" s="5"/>
      <c r="Q3222" s="5"/>
      <c r="R3222" s="10"/>
      <c r="S3222" s="3">
        <f>_xlfn.XLOOKUP(E3222,DelayData!C:C,DelayData!E:E,"Not Found")</f>
        <v>19</v>
      </c>
      <c r="T3222" s="3">
        <f>tbl_master[[#This Row],[Delay Mins]]</f>
        <v>19</v>
      </c>
      <c r="U3222" s="41">
        <f t="shared" si="203"/>
        <v>24</v>
      </c>
      <c r="V3222" s="41" t="e" cm="1">
        <f t="array" aca="1" ref="V3222" ca="1">IF(V5COUNT(S3222:S3224)&lt;3,"",AVERAGE(S3222:S3224))</f>
        <v>#NAME?</v>
      </c>
      <c r="W3222" s="41" t="e">
        <f t="shared" ca="1" si="204"/>
        <v>#NAME?</v>
      </c>
      <c r="X3222" s="41" t="e">
        <f t="shared" ca="1" si="205"/>
        <v>#NAME?</v>
      </c>
      <c r="Y3222" s="44" t="e">
        <f t="shared" ca="1" si="206"/>
        <v>#NAME?</v>
      </c>
    </row>
    <row r="3223" spans="1:25" ht="45" hidden="1" x14ac:dyDescent="0.25">
      <c r="A3223" s="3" t="s">
        <v>5384</v>
      </c>
      <c r="B3223" s="4">
        <v>45443</v>
      </c>
      <c r="C3223" s="3"/>
      <c r="D3223" s="5" t="s">
        <v>3992</v>
      </c>
      <c r="E3223" s="3" t="s">
        <v>621</v>
      </c>
      <c r="F3223" s="3">
        <v>23</v>
      </c>
      <c r="G3223" s="3">
        <v>64</v>
      </c>
      <c r="H3223" s="4">
        <v>43672</v>
      </c>
      <c r="I3223" s="3" t="s">
        <v>26</v>
      </c>
      <c r="J3223" s="3" t="s">
        <v>330</v>
      </c>
      <c r="K3223" s="3" t="s">
        <v>28</v>
      </c>
      <c r="L3223" s="5"/>
      <c r="M3223" s="5"/>
      <c r="N3223" s="3" t="e">
        <f>IF(L3223="Availability", 0, IF(AND(#REF!="Y", OR(F3223&gt;2,#REF!&gt; 0)), 1, 0))</f>
        <v>#REF!</v>
      </c>
      <c r="O3223" s="5"/>
      <c r="P3223" s="5"/>
      <c r="Q3223" s="5"/>
      <c r="R3223" s="10"/>
      <c r="S3223" s="3">
        <f>_xlfn.XLOOKUP(E3223,DelayData!C:C,DelayData!E:E,"Not Found")</f>
        <v>70</v>
      </c>
      <c r="T3223" s="3">
        <f>tbl_master[[#This Row],[Delay Mins]]</f>
        <v>70</v>
      </c>
      <c r="U3223" s="41">
        <f t="shared" si="203"/>
        <v>19</v>
      </c>
      <c r="V3223" s="41" t="e" cm="1">
        <f t="array" aca="1" ref="V3223" ca="1">IF(V5COUNT(S3223:S3225)&lt;3,"",AVERAGE(S3223:S3225))</f>
        <v>#NAME?</v>
      </c>
      <c r="W3223" s="41" t="e">
        <f t="shared" ca="1" si="204"/>
        <v>#NAME?</v>
      </c>
      <c r="X3223" s="41" t="e">
        <f t="shared" ca="1" si="205"/>
        <v>#NAME?</v>
      </c>
      <c r="Y3223" s="44" t="e">
        <f t="shared" ca="1" si="206"/>
        <v>#NAME?</v>
      </c>
    </row>
    <row r="3224" spans="1:25" ht="60" hidden="1" x14ac:dyDescent="0.25">
      <c r="A3224" s="3" t="s">
        <v>5385</v>
      </c>
      <c r="B3224" s="4">
        <v>45443</v>
      </c>
      <c r="C3224" s="3"/>
      <c r="D3224" s="5" t="s">
        <v>4460</v>
      </c>
      <c r="E3224" s="3" t="s">
        <v>48</v>
      </c>
      <c r="F3224" s="3">
        <v>4</v>
      </c>
      <c r="G3224" s="3">
        <v>4</v>
      </c>
      <c r="H3224" s="4">
        <v>43756</v>
      </c>
      <c r="I3224" s="3" t="s">
        <v>203</v>
      </c>
      <c r="J3224" s="3" t="s">
        <v>239</v>
      </c>
      <c r="K3224" s="3" t="s">
        <v>28</v>
      </c>
      <c r="L3224" s="5"/>
      <c r="M3224" s="5"/>
      <c r="N3224" s="3" t="e">
        <f>IF(L3224="Availability", 0, IF(AND(#REF!="Y", OR(F3224&gt;2,#REF!&gt; 0)), 1, 0))</f>
        <v>#REF!</v>
      </c>
      <c r="O3224" s="5"/>
      <c r="P3224" s="5"/>
      <c r="Q3224" s="5"/>
      <c r="R3224" s="10"/>
      <c r="S3224" s="3">
        <f>_xlfn.XLOOKUP(E3224,DelayData!C:C,DelayData!E:E,"Not Found")</f>
        <v>0</v>
      </c>
      <c r="T3224" s="3">
        <f>tbl_master[[#This Row],[Delay Mins]]</f>
        <v>0</v>
      </c>
      <c r="U3224" s="41">
        <f t="shared" si="203"/>
        <v>70</v>
      </c>
      <c r="V3224" s="41" t="e" cm="1">
        <f t="array" aca="1" ref="V3224" ca="1">IF(V5COUNT(S3224:S3226)&lt;3,"",AVERAGE(S3224:S3226))</f>
        <v>#NAME?</v>
      </c>
      <c r="W3224" s="41" t="e">
        <f t="shared" ca="1" si="204"/>
        <v>#NAME?</v>
      </c>
      <c r="X3224" s="41" t="e">
        <f t="shared" ca="1" si="205"/>
        <v>#NAME?</v>
      </c>
      <c r="Y3224" s="44" t="e">
        <f t="shared" ca="1" si="206"/>
        <v>#NAME?</v>
      </c>
    </row>
    <row r="3225" spans="1:25" ht="60" hidden="1" x14ac:dyDescent="0.25">
      <c r="A3225" s="3" t="s">
        <v>5386</v>
      </c>
      <c r="B3225" s="4">
        <v>45443</v>
      </c>
      <c r="C3225" s="3"/>
      <c r="D3225" s="5" t="s">
        <v>3804</v>
      </c>
      <c r="E3225" s="3" t="s">
        <v>150</v>
      </c>
      <c r="F3225" s="3">
        <v>2</v>
      </c>
      <c r="G3225" s="3">
        <v>2</v>
      </c>
      <c r="H3225" s="4">
        <v>43549</v>
      </c>
      <c r="I3225" s="3" t="s">
        <v>26</v>
      </c>
      <c r="J3225" s="3"/>
      <c r="K3225" s="3" t="s">
        <v>34</v>
      </c>
      <c r="L3225" s="5"/>
      <c r="M3225" s="5"/>
      <c r="N3225" s="3" t="e">
        <f>IF(L3225="Availability", 0, IF(AND(#REF!="Y", OR(F3225&gt;2,#REF!&gt; 0)), 1, 0))</f>
        <v>#REF!</v>
      </c>
      <c r="O3225" s="5"/>
      <c r="P3225" s="5"/>
      <c r="Q3225" s="5"/>
      <c r="R3225" s="10"/>
      <c r="S3225" s="3">
        <f>_xlfn.XLOOKUP(E3225,DelayData!C:C,DelayData!E:E,"Not Found")</f>
        <v>0</v>
      </c>
      <c r="T3225" s="3">
        <f>tbl_master[[#This Row],[Delay Mins]]</f>
        <v>0</v>
      </c>
      <c r="U3225" s="41">
        <f t="shared" si="203"/>
        <v>0</v>
      </c>
      <c r="V3225" s="41" t="e" cm="1">
        <f t="array" aca="1" ref="V3225" ca="1">IF(V5COUNT(S3225:S3227)&lt;3,"",AVERAGE(S3225:S3227))</f>
        <v>#NAME?</v>
      </c>
      <c r="W3225" s="41" t="e">
        <f t="shared" ca="1" si="204"/>
        <v>#NAME?</v>
      </c>
      <c r="X3225" s="41" t="e">
        <f t="shared" ca="1" si="205"/>
        <v>#NAME?</v>
      </c>
      <c r="Y3225" s="44" t="e">
        <f t="shared" ca="1" si="206"/>
        <v>#NAME?</v>
      </c>
    </row>
    <row r="3226" spans="1:25" ht="60" hidden="1" x14ac:dyDescent="0.25">
      <c r="A3226" s="3" t="s">
        <v>5387</v>
      </c>
      <c r="B3226" s="4">
        <v>45443</v>
      </c>
      <c r="C3226" s="3"/>
      <c r="D3226" s="5" t="s">
        <v>3804</v>
      </c>
      <c r="E3226" s="3" t="s">
        <v>1751</v>
      </c>
      <c r="F3226" s="3">
        <v>2</v>
      </c>
      <c r="G3226" s="3">
        <v>2</v>
      </c>
      <c r="H3226" s="4">
        <v>43549</v>
      </c>
      <c r="I3226" s="3" t="s">
        <v>26</v>
      </c>
      <c r="J3226" s="3"/>
      <c r="K3226" s="3" t="s">
        <v>34</v>
      </c>
      <c r="L3226" s="5"/>
      <c r="M3226" s="5"/>
      <c r="N3226" s="3" t="e">
        <f>IF(L3226="Availability", 0, IF(AND(#REF!="Y", OR(F3226&gt;2,#REF!&gt; 0)), 1, 0))</f>
        <v>#REF!</v>
      </c>
      <c r="O3226" s="5"/>
      <c r="P3226" s="5"/>
      <c r="Q3226" s="5"/>
      <c r="R3226" s="10"/>
      <c r="S3226" s="3">
        <f>_xlfn.XLOOKUP(E3226,DelayData!C:C,DelayData!E:E,"Not Found")</f>
        <v>0</v>
      </c>
      <c r="T3226" s="3">
        <f>tbl_master[[#This Row],[Delay Mins]]</f>
        <v>0</v>
      </c>
      <c r="U3226" s="41">
        <f t="shared" si="203"/>
        <v>0</v>
      </c>
      <c r="V3226" s="41" t="e" cm="1">
        <f t="array" aca="1" ref="V3226" ca="1">IF(V5COUNT(S3226:S3228)&lt;3,"",AVERAGE(S3226:S3228))</f>
        <v>#NAME?</v>
      </c>
      <c r="W3226" s="41" t="e">
        <f t="shared" ca="1" si="204"/>
        <v>#NAME?</v>
      </c>
      <c r="X3226" s="41" t="e">
        <f t="shared" ca="1" si="205"/>
        <v>#NAME?</v>
      </c>
      <c r="Y3226" s="44" t="e">
        <f t="shared" ca="1" si="206"/>
        <v>#NAME?</v>
      </c>
    </row>
    <row r="3227" spans="1:25" ht="60" hidden="1" x14ac:dyDescent="0.25">
      <c r="A3227" s="3" t="s">
        <v>5388</v>
      </c>
      <c r="B3227" s="4">
        <v>45443</v>
      </c>
      <c r="C3227" s="3"/>
      <c r="D3227" s="5" t="s">
        <v>3804</v>
      </c>
      <c r="E3227" s="3" t="s">
        <v>458</v>
      </c>
      <c r="F3227" s="3">
        <v>6</v>
      </c>
      <c r="G3227" s="3">
        <v>6</v>
      </c>
      <c r="H3227" s="4">
        <v>43549</v>
      </c>
      <c r="I3227" s="3" t="s">
        <v>26</v>
      </c>
      <c r="J3227" s="3" t="s">
        <v>242</v>
      </c>
      <c r="K3227" s="3" t="s">
        <v>28</v>
      </c>
      <c r="L3227" s="5"/>
      <c r="M3227" s="5"/>
      <c r="N3227" s="3" t="e">
        <f>IF(L3227="Availability", 0, IF(AND(#REF!="Y", OR(F3227&gt;2,#REF!&gt; 0)), 1, 0))</f>
        <v>#REF!</v>
      </c>
      <c r="O3227" s="5"/>
      <c r="P3227" s="5"/>
      <c r="Q3227" s="5"/>
      <c r="R3227" s="10"/>
      <c r="S3227" s="3">
        <f>_xlfn.XLOOKUP(E3227,DelayData!C:C,DelayData!E:E,"Not Found")</f>
        <v>17</v>
      </c>
      <c r="T3227" s="3">
        <f>tbl_master[[#This Row],[Delay Mins]]</f>
        <v>17</v>
      </c>
      <c r="U3227" s="41">
        <f t="shared" si="203"/>
        <v>0</v>
      </c>
      <c r="V3227" s="41" t="e" cm="1">
        <f t="array" aca="1" ref="V3227" ca="1">IF(V5COUNT(S3227:S3229)&lt;3,"",AVERAGE(S3227:S3229))</f>
        <v>#NAME?</v>
      </c>
      <c r="W3227" s="41" t="e">
        <f t="shared" ca="1" si="204"/>
        <v>#NAME?</v>
      </c>
      <c r="X3227" s="41" t="e">
        <f t="shared" ca="1" si="205"/>
        <v>#NAME?</v>
      </c>
      <c r="Y3227" s="44" t="e">
        <f t="shared" ca="1" si="206"/>
        <v>#NAME?</v>
      </c>
    </row>
    <row r="3228" spans="1:25" ht="45" hidden="1" x14ac:dyDescent="0.25">
      <c r="A3228" s="3" t="s">
        <v>5389</v>
      </c>
      <c r="B3228" s="4">
        <v>45443</v>
      </c>
      <c r="C3228" s="3"/>
      <c r="D3228" s="5" t="s">
        <v>3810</v>
      </c>
      <c r="E3228" s="3" t="s">
        <v>87</v>
      </c>
      <c r="F3228" s="3">
        <v>11</v>
      </c>
      <c r="G3228" s="3">
        <v>11</v>
      </c>
      <c r="H3228" s="4">
        <v>43915</v>
      </c>
      <c r="I3228" s="3" t="s">
        <v>2522</v>
      </c>
      <c r="J3228" s="3"/>
      <c r="K3228" s="3" t="s">
        <v>424</v>
      </c>
      <c r="L3228" s="5"/>
      <c r="M3228" s="5"/>
      <c r="N3228" s="3" t="e">
        <f>IF(L3228="Availability", 0, IF(AND(#REF!="Y", OR(F3228&gt;2,#REF!&gt; 0)), 1, 0))</f>
        <v>#REF!</v>
      </c>
      <c r="O3228" s="5"/>
      <c r="P3228" s="5"/>
      <c r="Q3228" s="5"/>
      <c r="R3228" s="10"/>
      <c r="S3228" s="3">
        <f>_xlfn.XLOOKUP(E3228,DelayData!C:C,DelayData!E:E,"Not Found")</f>
        <v>0</v>
      </c>
      <c r="T3228" s="3">
        <f>tbl_master[[#This Row],[Delay Mins]]</f>
        <v>0</v>
      </c>
      <c r="U3228" s="41">
        <f t="shared" si="203"/>
        <v>17</v>
      </c>
      <c r="V3228" s="41" t="e" cm="1">
        <f t="array" aca="1" ref="V3228" ca="1">IF(V5COUNT(S3228:S3230)&lt;3,"",AVERAGE(S3228:S3230))</f>
        <v>#NAME?</v>
      </c>
      <c r="W3228" s="41" t="e">
        <f t="shared" ca="1" si="204"/>
        <v>#NAME?</v>
      </c>
      <c r="X3228" s="41" t="e">
        <f t="shared" ca="1" si="205"/>
        <v>#NAME?</v>
      </c>
      <c r="Y3228" s="44" t="e">
        <f t="shared" ca="1" si="206"/>
        <v>#NAME?</v>
      </c>
    </row>
    <row r="3229" spans="1:25" ht="75" hidden="1" x14ac:dyDescent="0.25">
      <c r="A3229" s="3" t="s">
        <v>5390</v>
      </c>
      <c r="B3229" s="4">
        <v>45443</v>
      </c>
      <c r="C3229" s="3"/>
      <c r="D3229" s="5" t="s">
        <v>1756</v>
      </c>
      <c r="E3229" s="3" t="s">
        <v>70</v>
      </c>
      <c r="F3229" s="3">
        <v>34</v>
      </c>
      <c r="G3229" s="3">
        <v>41</v>
      </c>
      <c r="H3229" s="3"/>
      <c r="I3229" s="3" t="s">
        <v>33</v>
      </c>
      <c r="J3229" s="3" t="s">
        <v>27</v>
      </c>
      <c r="K3229" s="3" t="s">
        <v>28</v>
      </c>
      <c r="L3229" s="5"/>
      <c r="M3229" s="5"/>
      <c r="N3229" s="3" t="e">
        <f>IF(L3229="Availability", 0, IF(AND(#REF!="Y", OR(F3229&gt;2,#REF!&gt; 0)), 1, 0))</f>
        <v>#REF!</v>
      </c>
      <c r="O3229" s="5"/>
      <c r="P3229" s="5"/>
      <c r="Q3229" s="5"/>
      <c r="R3229" s="10"/>
      <c r="S3229" s="3">
        <f>_xlfn.XLOOKUP(E3229,DelayData!C:C,DelayData!E:E,"Not Found")</f>
        <v>27</v>
      </c>
      <c r="T3229" s="3">
        <f>tbl_master[[#This Row],[Delay Mins]]</f>
        <v>27</v>
      </c>
      <c r="U3229" s="41">
        <f t="shared" si="203"/>
        <v>0</v>
      </c>
      <c r="V3229" s="41" t="e" cm="1">
        <f t="array" aca="1" ref="V3229" ca="1">IF(V5COUNT(S3229:S3231)&lt;3,"",AVERAGE(S3229:S3231))</f>
        <v>#NAME?</v>
      </c>
      <c r="W3229" s="41" t="e">
        <f t="shared" ca="1" si="204"/>
        <v>#NAME?</v>
      </c>
      <c r="X3229" s="41" t="e">
        <f t="shared" ca="1" si="205"/>
        <v>#NAME?</v>
      </c>
      <c r="Y3229" s="44" t="e">
        <f t="shared" ca="1" si="206"/>
        <v>#NAME?</v>
      </c>
    </row>
    <row r="3230" spans="1:25" ht="75" hidden="1" x14ac:dyDescent="0.25">
      <c r="A3230" s="3" t="s">
        <v>5391</v>
      </c>
      <c r="B3230" s="4">
        <v>45442</v>
      </c>
      <c r="C3230" s="3"/>
      <c r="D3230" s="5" t="s">
        <v>2359</v>
      </c>
      <c r="E3230" s="3" t="s">
        <v>5392</v>
      </c>
      <c r="F3230" s="3">
        <v>9</v>
      </c>
      <c r="G3230" s="3">
        <v>12</v>
      </c>
      <c r="H3230" s="3"/>
      <c r="I3230" s="3" t="s">
        <v>119</v>
      </c>
      <c r="J3230" s="3" t="s">
        <v>163</v>
      </c>
      <c r="K3230" s="3" t="s">
        <v>28</v>
      </c>
      <c r="L3230" s="5"/>
      <c r="M3230" s="5"/>
      <c r="N3230" s="3" t="e">
        <f>IF(L3230="Availability", 0, IF(AND(#REF!="Y", OR(F3230&gt;2,#REF!&gt; 0)), 1, 0))</f>
        <v>#REF!</v>
      </c>
      <c r="O3230" s="5"/>
      <c r="P3230" s="5"/>
      <c r="Q3230" s="5"/>
      <c r="R3230" s="10"/>
      <c r="S3230" s="3">
        <f>_xlfn.XLOOKUP(E3230,DelayData!C:C,DelayData!E:E,"Not Found")</f>
        <v>86</v>
      </c>
      <c r="T3230" s="3">
        <f>tbl_master[[#This Row],[Delay Mins]]</f>
        <v>86</v>
      </c>
      <c r="U3230" s="41">
        <f t="shared" si="203"/>
        <v>27</v>
      </c>
      <c r="V3230" s="41" t="e" cm="1">
        <f t="array" aca="1" ref="V3230" ca="1">IF(V5COUNT(S3230:S3232)&lt;3,"",AVERAGE(S3230:S3232))</f>
        <v>#NAME?</v>
      </c>
      <c r="W3230" s="41" t="e">
        <f t="shared" ca="1" si="204"/>
        <v>#NAME?</v>
      </c>
      <c r="X3230" s="41" t="e">
        <f t="shared" ca="1" si="205"/>
        <v>#NAME?</v>
      </c>
      <c r="Y3230" s="44" t="e">
        <f t="shared" ca="1" si="206"/>
        <v>#NAME?</v>
      </c>
    </row>
    <row r="3231" spans="1:25" ht="30" hidden="1" x14ac:dyDescent="0.25">
      <c r="A3231" s="3" t="s">
        <v>5393</v>
      </c>
      <c r="B3231" s="4">
        <v>45442</v>
      </c>
      <c r="C3231" s="3"/>
      <c r="D3231" s="5"/>
      <c r="E3231" s="3" t="s">
        <v>118</v>
      </c>
      <c r="F3231" s="3">
        <v>100</v>
      </c>
      <c r="G3231" s="3">
        <v>200</v>
      </c>
      <c r="H3231" s="3"/>
      <c r="I3231" s="3" t="s">
        <v>119</v>
      </c>
      <c r="J3231" s="3" t="s">
        <v>163</v>
      </c>
      <c r="K3231" s="3" t="s">
        <v>28</v>
      </c>
      <c r="L3231" s="5"/>
      <c r="M3231" s="5"/>
      <c r="N3231" s="3" t="e">
        <f>IF(L3231="Availability", 0, IF(AND(#REF!="Y", OR(F3231&gt;2,#REF!&gt; 0)), 1, 0))</f>
        <v>#REF!</v>
      </c>
      <c r="O3231" s="5"/>
      <c r="P3231" s="5"/>
      <c r="Q3231" s="5"/>
      <c r="R3231" s="10"/>
      <c r="S3231" s="3">
        <f>_xlfn.XLOOKUP(E3231,DelayData!C:C,DelayData!E:E,"Not Found")</f>
        <v>0</v>
      </c>
      <c r="T3231" s="3">
        <f>tbl_master[[#This Row],[Delay Mins]]</f>
        <v>0</v>
      </c>
      <c r="U3231" s="41">
        <f t="shared" si="203"/>
        <v>86</v>
      </c>
      <c r="V3231" s="41" t="e" cm="1">
        <f t="array" aca="1" ref="V3231" ca="1">IF(V5COUNT(S3231:S3233)&lt;3,"",AVERAGE(S3231:S3233))</f>
        <v>#NAME?</v>
      </c>
      <c r="W3231" s="41" t="e">
        <f t="shared" ca="1" si="204"/>
        <v>#NAME?</v>
      </c>
      <c r="X3231" s="41" t="e">
        <f t="shared" ca="1" si="205"/>
        <v>#NAME?</v>
      </c>
      <c r="Y3231" s="44" t="e">
        <f t="shared" ca="1" si="206"/>
        <v>#NAME?</v>
      </c>
    </row>
    <row r="3232" spans="1:25" ht="60" hidden="1" x14ac:dyDescent="0.25">
      <c r="A3232" s="3" t="s">
        <v>5394</v>
      </c>
      <c r="B3232" s="4">
        <v>45442</v>
      </c>
      <c r="C3232" s="3"/>
      <c r="D3232" s="5" t="s">
        <v>4090</v>
      </c>
      <c r="E3232" s="3" t="s">
        <v>1751</v>
      </c>
      <c r="F3232" s="3">
        <v>2</v>
      </c>
      <c r="G3232" s="3">
        <v>2</v>
      </c>
      <c r="H3232" s="4">
        <v>43542</v>
      </c>
      <c r="I3232" s="3" t="s">
        <v>26</v>
      </c>
      <c r="J3232" s="3" t="s">
        <v>242</v>
      </c>
      <c r="K3232" s="3" t="s">
        <v>28</v>
      </c>
      <c r="L3232" s="5"/>
      <c r="M3232" s="5"/>
      <c r="N3232" s="3" t="e">
        <f>IF(L3232="Availability", 0, IF(AND(#REF!="Y", OR(F3232&gt;2,#REF!&gt; 0)), 1, 0))</f>
        <v>#REF!</v>
      </c>
      <c r="O3232" s="5"/>
      <c r="P3232" s="5"/>
      <c r="Q3232" s="5"/>
      <c r="R3232" s="10"/>
      <c r="S3232" s="3">
        <f>_xlfn.XLOOKUP(E3232,DelayData!C:C,DelayData!E:E,"Not Found")</f>
        <v>0</v>
      </c>
      <c r="T3232" s="3">
        <f>tbl_master[[#This Row],[Delay Mins]]</f>
        <v>0</v>
      </c>
      <c r="U3232" s="41">
        <f t="shared" si="203"/>
        <v>0</v>
      </c>
      <c r="V3232" s="41" t="e" cm="1">
        <f t="array" aca="1" ref="V3232" ca="1">IF(V5COUNT(S3232:S3234)&lt;3,"",AVERAGE(S3232:S3234))</f>
        <v>#NAME?</v>
      </c>
      <c r="W3232" s="41" t="e">
        <f t="shared" ca="1" si="204"/>
        <v>#NAME?</v>
      </c>
      <c r="X3232" s="41" t="e">
        <f t="shared" ca="1" si="205"/>
        <v>#NAME?</v>
      </c>
      <c r="Y3232" s="44" t="e">
        <f t="shared" ca="1" si="206"/>
        <v>#NAME?</v>
      </c>
    </row>
    <row r="3233" spans="1:25" ht="30" hidden="1" x14ac:dyDescent="0.25">
      <c r="A3233" s="3" t="s">
        <v>5395</v>
      </c>
      <c r="B3233" s="4">
        <v>45442</v>
      </c>
      <c r="C3233" s="3"/>
      <c r="D3233" s="5"/>
      <c r="E3233" s="3"/>
      <c r="F3233" s="3"/>
      <c r="G3233" s="3">
        <v>0</v>
      </c>
      <c r="H3233" s="3"/>
      <c r="I3233" s="3"/>
      <c r="J3233" s="3"/>
      <c r="K3233" s="3"/>
      <c r="L3233" s="5"/>
      <c r="M3233" s="5"/>
      <c r="N3233" s="3" t="e">
        <f>IF(L3233="Availability", 0, IF(AND(#REF!="Y", OR(F3233&gt;2,#REF!&gt; 0)), 1, 0))</f>
        <v>#REF!</v>
      </c>
      <c r="O3233" s="5"/>
      <c r="P3233" s="5"/>
      <c r="Q3233" s="5"/>
      <c r="R3233" s="10"/>
      <c r="S3233" s="3" t="str">
        <f>_xlfn.XLOOKUP(E3233,DelayData!C:C,DelayData!E:E,"Not Found")</f>
        <v>Not Found</v>
      </c>
      <c r="T3233" s="3" t="str">
        <f>tbl_master[[#This Row],[Delay Mins]]</f>
        <v>Not Found</v>
      </c>
      <c r="U3233" s="41">
        <f t="shared" si="203"/>
        <v>0</v>
      </c>
      <c r="V3233" s="41" t="e" cm="1">
        <f t="array" aca="1" ref="V3233" ca="1">IF(V5COUNT(S3233:S3235)&lt;3,"",AVERAGE(S3233:S3235))</f>
        <v>#NAME?</v>
      </c>
      <c r="W3233" s="41" t="e">
        <f t="shared" ca="1" si="204"/>
        <v>#VALUE!</v>
      </c>
      <c r="X3233" s="41" t="e">
        <f t="shared" ca="1" si="205"/>
        <v>#VALUE!</v>
      </c>
      <c r="Y3233" s="44" t="e">
        <f t="shared" ca="1" si="206"/>
        <v>#VALUE!</v>
      </c>
    </row>
    <row r="3234" spans="1:25" ht="30" hidden="1" x14ac:dyDescent="0.25">
      <c r="A3234" s="3" t="s">
        <v>5396</v>
      </c>
      <c r="B3234" s="4">
        <v>45442</v>
      </c>
      <c r="C3234" s="3"/>
      <c r="D3234" s="5"/>
      <c r="E3234" s="3" t="s">
        <v>819</v>
      </c>
      <c r="F3234" s="3">
        <v>4</v>
      </c>
      <c r="G3234" s="3">
        <v>23</v>
      </c>
      <c r="H3234" s="3"/>
      <c r="I3234" s="3" t="s">
        <v>33</v>
      </c>
      <c r="J3234" s="3" t="s">
        <v>183</v>
      </c>
      <c r="K3234" s="3" t="s">
        <v>28</v>
      </c>
      <c r="L3234" s="5"/>
      <c r="M3234" s="5"/>
      <c r="N3234" s="3" t="e">
        <f>IF(L3234="Availability", 0, IF(AND(#REF!="Y", OR(F3234&gt;2,#REF!&gt; 0)), 1, 0))</f>
        <v>#REF!</v>
      </c>
      <c r="O3234" s="5"/>
      <c r="P3234" s="5"/>
      <c r="Q3234" s="5"/>
      <c r="R3234" s="10"/>
      <c r="S3234" s="3">
        <f>_xlfn.XLOOKUP(E3234,DelayData!C:C,DelayData!E:E,"Not Found")</f>
        <v>25</v>
      </c>
      <c r="T3234" s="3">
        <f>tbl_master[[#This Row],[Delay Mins]]</f>
        <v>25</v>
      </c>
      <c r="U3234" s="41" t="str">
        <f t="shared" si="203"/>
        <v>Not Found</v>
      </c>
      <c r="V3234" s="41" t="e" cm="1">
        <f t="array" aca="1" ref="V3234" ca="1">IF(V5COUNT(S3234:S3236)&lt;3,"",AVERAGE(S3234:S3236))</f>
        <v>#NAME?</v>
      </c>
      <c r="W3234" s="41" t="e">
        <f t="shared" ca="1" si="204"/>
        <v>#VALUE!</v>
      </c>
      <c r="X3234" s="41" t="e">
        <f t="shared" ca="1" si="205"/>
        <v>#VALUE!</v>
      </c>
      <c r="Y3234" s="44" t="e">
        <f t="shared" ca="1" si="206"/>
        <v>#VALUE!</v>
      </c>
    </row>
    <row r="3235" spans="1:25" ht="60" hidden="1" x14ac:dyDescent="0.25">
      <c r="A3235" s="3" t="s">
        <v>5397</v>
      </c>
      <c r="B3235" s="4">
        <v>45441</v>
      </c>
      <c r="C3235" s="3"/>
      <c r="D3235" s="5" t="s">
        <v>594</v>
      </c>
      <c r="E3235" s="3" t="s">
        <v>187</v>
      </c>
      <c r="F3235" s="3">
        <v>6</v>
      </c>
      <c r="G3235" s="3">
        <v>6</v>
      </c>
      <c r="H3235" s="4">
        <v>43859</v>
      </c>
      <c r="I3235" s="3" t="s">
        <v>39</v>
      </c>
      <c r="J3235" s="3" t="s">
        <v>163</v>
      </c>
      <c r="K3235" s="3" t="s">
        <v>28</v>
      </c>
      <c r="L3235" s="5"/>
      <c r="M3235" s="5"/>
      <c r="N3235" s="3" t="e">
        <f>IF(L3235="Availability", 0, IF(AND(#REF!="Y", OR(F3235&gt;2,#REF!&gt; 0)), 1, 0))</f>
        <v>#REF!</v>
      </c>
      <c r="O3235" s="5"/>
      <c r="P3235" s="5"/>
      <c r="Q3235" s="5"/>
      <c r="R3235" s="10"/>
      <c r="S3235" s="3">
        <f>_xlfn.XLOOKUP(E3235,DelayData!C:C,DelayData!E:E,"Not Found")</f>
        <v>23</v>
      </c>
      <c r="T3235" s="3">
        <f>tbl_master[[#This Row],[Delay Mins]]</f>
        <v>23</v>
      </c>
      <c r="U3235" s="41">
        <f t="shared" si="203"/>
        <v>25</v>
      </c>
      <c r="V3235" s="41" t="e" cm="1">
        <f t="array" aca="1" ref="V3235" ca="1">IF(V5COUNT(S3235:S3237)&lt;3,"",AVERAGE(S3235:S3237))</f>
        <v>#NAME?</v>
      </c>
      <c r="W3235" s="41" t="e">
        <f t="shared" ca="1" si="204"/>
        <v>#NAME?</v>
      </c>
      <c r="X3235" s="41" t="e">
        <f t="shared" ca="1" si="205"/>
        <v>#NAME?</v>
      </c>
      <c r="Y3235" s="44" t="e">
        <f t="shared" ca="1" si="206"/>
        <v>#NAME?</v>
      </c>
    </row>
    <row r="3236" spans="1:25" ht="75" hidden="1" x14ac:dyDescent="0.25">
      <c r="A3236" s="3" t="s">
        <v>5398</v>
      </c>
      <c r="B3236" s="4">
        <v>45441</v>
      </c>
      <c r="C3236" s="3"/>
      <c r="D3236" s="5" t="s">
        <v>5399</v>
      </c>
      <c r="E3236" s="3" t="s">
        <v>756</v>
      </c>
      <c r="F3236" s="3">
        <v>3</v>
      </c>
      <c r="G3236" s="3">
        <v>3</v>
      </c>
      <c r="H3236" s="4">
        <v>43549</v>
      </c>
      <c r="I3236" s="3" t="s">
        <v>26</v>
      </c>
      <c r="J3236" s="3" t="s">
        <v>242</v>
      </c>
      <c r="K3236" s="3" t="s">
        <v>28</v>
      </c>
      <c r="L3236" s="5"/>
      <c r="M3236" s="5"/>
      <c r="N3236" s="3" t="e">
        <f>IF(L3236="Availability", 0, IF(AND(#REF!="Y", OR(F3236&gt;2,#REF!&gt; 0)), 1, 0))</f>
        <v>#REF!</v>
      </c>
      <c r="O3236" s="5"/>
      <c r="P3236" s="5"/>
      <c r="Q3236" s="5"/>
      <c r="R3236" s="10"/>
      <c r="S3236" s="3">
        <f>_xlfn.XLOOKUP(E3236,DelayData!C:C,DelayData!E:E,"Not Found")</f>
        <v>0</v>
      </c>
      <c r="T3236" s="3">
        <f>tbl_master[[#This Row],[Delay Mins]]</f>
        <v>0</v>
      </c>
      <c r="U3236" s="41">
        <f t="shared" si="203"/>
        <v>23</v>
      </c>
      <c r="V3236" s="41" t="e" cm="1">
        <f t="array" aca="1" ref="V3236" ca="1">IF(V5COUNT(S3236:S3238)&lt;3,"",AVERAGE(S3236:S3238))</f>
        <v>#NAME?</v>
      </c>
      <c r="W3236" s="41" t="e">
        <f t="shared" ca="1" si="204"/>
        <v>#NAME?</v>
      </c>
      <c r="X3236" s="41" t="e">
        <f t="shared" ca="1" si="205"/>
        <v>#NAME?</v>
      </c>
      <c r="Y3236" s="44" t="e">
        <f t="shared" ca="1" si="206"/>
        <v>#NAME?</v>
      </c>
    </row>
    <row r="3237" spans="1:25" ht="30" hidden="1" x14ac:dyDescent="0.25">
      <c r="A3237" s="3" t="s">
        <v>5400</v>
      </c>
      <c r="B3237" s="4">
        <v>45441</v>
      </c>
      <c r="C3237" s="3"/>
      <c r="D3237" s="5"/>
      <c r="E3237" s="3" t="s">
        <v>95</v>
      </c>
      <c r="F3237" s="3">
        <v>24</v>
      </c>
      <c r="G3237" s="3">
        <v>32</v>
      </c>
      <c r="H3237" s="3"/>
      <c r="I3237" s="3" t="s">
        <v>119</v>
      </c>
      <c r="J3237" s="3" t="s">
        <v>163</v>
      </c>
      <c r="K3237" s="3" t="s">
        <v>28</v>
      </c>
      <c r="L3237" s="5"/>
      <c r="M3237" s="5"/>
      <c r="N3237" s="3" t="e">
        <f>IF(L3237="Availability", 0, IF(AND(#REF!="Y", OR(F3237&gt;2,#REF!&gt; 0)), 1, 0))</f>
        <v>#REF!</v>
      </c>
      <c r="O3237" s="5"/>
      <c r="P3237" s="5"/>
      <c r="Q3237" s="5"/>
      <c r="R3237" s="10"/>
      <c r="S3237" s="3">
        <f>_xlfn.XLOOKUP(E3237,DelayData!C:C,DelayData!E:E,"Not Found")</f>
        <v>0</v>
      </c>
      <c r="T3237" s="3">
        <f>tbl_master[[#This Row],[Delay Mins]]</f>
        <v>0</v>
      </c>
      <c r="U3237" s="41">
        <f t="shared" si="203"/>
        <v>0</v>
      </c>
      <c r="V3237" s="41" t="e" cm="1">
        <f t="array" aca="1" ref="V3237" ca="1">IF(V5COUNT(S3237:S3239)&lt;3,"",AVERAGE(S3237:S3239))</f>
        <v>#NAME?</v>
      </c>
      <c r="W3237" s="41" t="e">
        <f t="shared" ca="1" si="204"/>
        <v>#NAME?</v>
      </c>
      <c r="X3237" s="41" t="e">
        <f t="shared" ca="1" si="205"/>
        <v>#NAME?</v>
      </c>
      <c r="Y3237" s="44" t="e">
        <f t="shared" ca="1" si="206"/>
        <v>#NAME?</v>
      </c>
    </row>
    <row r="3238" spans="1:25" ht="60" hidden="1" x14ac:dyDescent="0.25">
      <c r="A3238" s="3" t="s">
        <v>5401</v>
      </c>
      <c r="B3238" s="4">
        <v>45441</v>
      </c>
      <c r="C3238" s="3"/>
      <c r="D3238" s="5" t="s">
        <v>1109</v>
      </c>
      <c r="E3238" s="3" t="s">
        <v>3385</v>
      </c>
      <c r="F3238" s="3">
        <v>79</v>
      </c>
      <c r="G3238" s="3">
        <v>365</v>
      </c>
      <c r="H3238" s="4">
        <v>43545</v>
      </c>
      <c r="I3238" s="3" t="s">
        <v>26</v>
      </c>
      <c r="J3238" s="3" t="s">
        <v>163</v>
      </c>
      <c r="K3238" s="3" t="s">
        <v>28</v>
      </c>
      <c r="L3238" s="5"/>
      <c r="M3238" s="5"/>
      <c r="N3238" s="3" t="e">
        <f>IF(L3238="Availability", 0, IF(AND(#REF!="Y", OR(F3238&gt;2,#REF!&gt; 0)), 1, 0))</f>
        <v>#REF!</v>
      </c>
      <c r="O3238" s="5"/>
      <c r="P3238" s="5"/>
      <c r="Q3238" s="5"/>
      <c r="R3238" s="10"/>
      <c r="S3238" s="3">
        <f>_xlfn.XLOOKUP(E3238,DelayData!C:C,DelayData!E:E,"Not Found")</f>
        <v>3</v>
      </c>
      <c r="T3238" s="3">
        <f>tbl_master[[#This Row],[Delay Mins]]</f>
        <v>3</v>
      </c>
      <c r="U3238" s="41">
        <f t="shared" si="203"/>
        <v>0</v>
      </c>
      <c r="V3238" s="41" t="e" cm="1">
        <f t="array" aca="1" ref="V3238" ca="1">IF(V5COUNT(S3238:S3240)&lt;3,"",AVERAGE(S3238:S3240))</f>
        <v>#NAME?</v>
      </c>
      <c r="W3238" s="41" t="e">
        <f t="shared" ca="1" si="204"/>
        <v>#NAME?</v>
      </c>
      <c r="X3238" s="41" t="e">
        <f t="shared" ca="1" si="205"/>
        <v>#NAME?</v>
      </c>
      <c r="Y3238" s="44" t="e">
        <f t="shared" ca="1" si="206"/>
        <v>#NAME?</v>
      </c>
    </row>
    <row r="3239" spans="1:25" ht="60" hidden="1" x14ac:dyDescent="0.25">
      <c r="A3239" s="3" t="s">
        <v>5402</v>
      </c>
      <c r="B3239" s="4">
        <v>45441</v>
      </c>
      <c r="C3239" s="3"/>
      <c r="D3239" s="5" t="s">
        <v>5403</v>
      </c>
      <c r="E3239" s="3" t="s">
        <v>43</v>
      </c>
      <c r="F3239" s="3">
        <v>3</v>
      </c>
      <c r="G3239" s="3">
        <v>3</v>
      </c>
      <c r="H3239" s="4">
        <v>44048</v>
      </c>
      <c r="I3239" s="3" t="s">
        <v>39</v>
      </c>
      <c r="J3239" s="3" t="s">
        <v>361</v>
      </c>
      <c r="K3239" s="3" t="s">
        <v>28</v>
      </c>
      <c r="L3239" s="5"/>
      <c r="M3239" s="5"/>
      <c r="N3239" s="3" t="e">
        <f>IF(L3239="Availability", 0, IF(AND(#REF!="Y", OR(F3239&gt;2,#REF!&gt; 0)), 1, 0))</f>
        <v>#REF!</v>
      </c>
      <c r="O3239" s="5"/>
      <c r="P3239" s="5"/>
      <c r="Q3239" s="5"/>
      <c r="R3239" s="10"/>
      <c r="S3239" s="3">
        <f>_xlfn.XLOOKUP(E3239,DelayData!C:C,DelayData!E:E,"Not Found")</f>
        <v>0</v>
      </c>
      <c r="T3239" s="3">
        <f>tbl_master[[#This Row],[Delay Mins]]</f>
        <v>0</v>
      </c>
      <c r="U3239" s="41">
        <f t="shared" si="203"/>
        <v>3</v>
      </c>
      <c r="V3239" s="41" t="e" cm="1">
        <f t="array" aca="1" ref="V3239" ca="1">IF(V5COUNT(S3239:S3241)&lt;3,"",AVERAGE(S3239:S3241))</f>
        <v>#NAME?</v>
      </c>
      <c r="W3239" s="41" t="e">
        <f t="shared" ca="1" si="204"/>
        <v>#NAME?</v>
      </c>
      <c r="X3239" s="41" t="e">
        <f t="shared" ca="1" si="205"/>
        <v>#NAME?</v>
      </c>
      <c r="Y3239" s="44" t="e">
        <f t="shared" ca="1" si="206"/>
        <v>#NAME?</v>
      </c>
    </row>
    <row r="3240" spans="1:25" ht="75" hidden="1" x14ac:dyDescent="0.25">
      <c r="A3240" s="3" t="s">
        <v>5404</v>
      </c>
      <c r="B3240" s="4">
        <v>45441</v>
      </c>
      <c r="C3240" s="3"/>
      <c r="D3240" s="5" t="s">
        <v>5405</v>
      </c>
      <c r="E3240" s="3" t="s">
        <v>25</v>
      </c>
      <c r="F3240" s="3">
        <v>0</v>
      </c>
      <c r="G3240" s="3">
        <v>0</v>
      </c>
      <c r="H3240" s="4">
        <v>43700</v>
      </c>
      <c r="I3240" s="3" t="s">
        <v>217</v>
      </c>
      <c r="J3240" s="3" t="s">
        <v>55</v>
      </c>
      <c r="K3240" s="3" t="s">
        <v>28</v>
      </c>
      <c r="L3240" s="5"/>
      <c r="M3240" s="5"/>
      <c r="N3240" s="3" t="e">
        <f>IF(L3240="Availability", 0, IF(AND(#REF!="Y", OR(F3240&gt;2,#REF!&gt; 0)), 1, 0))</f>
        <v>#REF!</v>
      </c>
      <c r="O3240" s="5"/>
      <c r="P3240" s="5"/>
      <c r="Q3240" s="5"/>
      <c r="R3240" s="10"/>
      <c r="S3240" s="3">
        <f>_xlfn.XLOOKUP(E3240,DelayData!C:C,DelayData!E:E,"Not Found")</f>
        <v>0</v>
      </c>
      <c r="T3240" s="3">
        <f>tbl_master[[#This Row],[Delay Mins]]</f>
        <v>0</v>
      </c>
      <c r="U3240" s="41">
        <f t="shared" si="203"/>
        <v>0</v>
      </c>
      <c r="V3240" s="41" t="e" cm="1">
        <f t="array" aca="1" ref="V3240" ca="1">IF(V5COUNT(S3240:S3242)&lt;3,"",AVERAGE(S3240:S3242))</f>
        <v>#NAME?</v>
      </c>
      <c r="W3240" s="41" t="e">
        <f t="shared" ca="1" si="204"/>
        <v>#NAME?</v>
      </c>
      <c r="X3240" s="41" t="e">
        <f t="shared" ca="1" si="205"/>
        <v>#NAME?</v>
      </c>
      <c r="Y3240" s="44" t="e">
        <f t="shared" ca="1" si="206"/>
        <v>#NAME?</v>
      </c>
    </row>
    <row r="3241" spans="1:25" ht="30" hidden="1" x14ac:dyDescent="0.25">
      <c r="A3241" s="3" t="s">
        <v>5406</v>
      </c>
      <c r="B3241" s="4">
        <v>45441</v>
      </c>
      <c r="C3241" s="3"/>
      <c r="D3241" s="5"/>
      <c r="E3241" s="3" t="s">
        <v>70</v>
      </c>
      <c r="F3241" s="3">
        <v>15</v>
      </c>
      <c r="G3241" s="3">
        <v>23</v>
      </c>
      <c r="H3241" s="3"/>
      <c r="I3241" s="3" t="s">
        <v>33</v>
      </c>
      <c r="J3241" s="3" t="s">
        <v>27</v>
      </c>
      <c r="K3241" s="3" t="s">
        <v>28</v>
      </c>
      <c r="L3241" s="5"/>
      <c r="M3241" s="5"/>
      <c r="N3241" s="3" t="e">
        <f>IF(L3241="Availability", 0, IF(AND(#REF!="Y", OR(F3241&gt;2,#REF!&gt; 0)), 1, 0))</f>
        <v>#REF!</v>
      </c>
      <c r="O3241" s="5"/>
      <c r="P3241" s="5"/>
      <c r="Q3241" s="5"/>
      <c r="R3241" s="10"/>
      <c r="S3241" s="3">
        <f>_xlfn.XLOOKUP(E3241,DelayData!C:C,DelayData!E:E,"Not Found")</f>
        <v>27</v>
      </c>
      <c r="T3241" s="3">
        <f>tbl_master[[#This Row],[Delay Mins]]</f>
        <v>27</v>
      </c>
      <c r="U3241" s="41">
        <f t="shared" si="203"/>
        <v>0</v>
      </c>
      <c r="V3241" s="41" t="e" cm="1">
        <f t="array" aca="1" ref="V3241" ca="1">IF(V5COUNT(S3241:S3243)&lt;3,"",AVERAGE(S3241:S3243))</f>
        <v>#NAME?</v>
      </c>
      <c r="W3241" s="41" t="e">
        <f t="shared" ca="1" si="204"/>
        <v>#NAME?</v>
      </c>
      <c r="X3241" s="41" t="e">
        <f t="shared" ca="1" si="205"/>
        <v>#NAME?</v>
      </c>
      <c r="Y3241" s="44" t="e">
        <f t="shared" ca="1" si="206"/>
        <v>#NAME?</v>
      </c>
    </row>
    <row r="3242" spans="1:25" ht="45" hidden="1" x14ac:dyDescent="0.25">
      <c r="A3242" s="3" t="s">
        <v>5407</v>
      </c>
      <c r="B3242" s="4">
        <v>45440</v>
      </c>
      <c r="C3242" s="3"/>
      <c r="D3242" s="5" t="s">
        <v>3866</v>
      </c>
      <c r="E3242" s="3" t="s">
        <v>128</v>
      </c>
      <c r="F3242" s="3">
        <v>4</v>
      </c>
      <c r="G3242" s="3">
        <v>4</v>
      </c>
      <c r="H3242" s="4">
        <v>43700</v>
      </c>
      <c r="I3242" s="3" t="s">
        <v>601</v>
      </c>
      <c r="J3242" s="3" t="s">
        <v>1509</v>
      </c>
      <c r="K3242" s="3" t="s">
        <v>28</v>
      </c>
      <c r="L3242" s="5"/>
      <c r="M3242" s="5"/>
      <c r="N3242" s="3" t="e">
        <f>IF(L3242="Availability", 0, IF(AND(#REF!="Y", OR(F3242&gt;2,#REF!&gt; 0)), 1, 0))</f>
        <v>#REF!</v>
      </c>
      <c r="O3242" s="5"/>
      <c r="P3242" s="5"/>
      <c r="Q3242" s="5"/>
      <c r="R3242" s="10"/>
      <c r="S3242" s="3">
        <f>_xlfn.XLOOKUP(E3242,DelayData!C:C,DelayData!E:E,"Not Found")</f>
        <v>3</v>
      </c>
      <c r="T3242" s="3">
        <f>tbl_master[[#This Row],[Delay Mins]]</f>
        <v>3</v>
      </c>
      <c r="U3242" s="41">
        <f t="shared" si="203"/>
        <v>27</v>
      </c>
      <c r="V3242" s="41" t="e" cm="1">
        <f t="array" aca="1" ref="V3242" ca="1">IF(V5COUNT(S3242:S3244)&lt;3,"",AVERAGE(S3242:S3244))</f>
        <v>#NAME?</v>
      </c>
      <c r="W3242" s="41" t="e">
        <f t="shared" ca="1" si="204"/>
        <v>#NAME?</v>
      </c>
      <c r="X3242" s="41" t="e">
        <f t="shared" ca="1" si="205"/>
        <v>#NAME?</v>
      </c>
      <c r="Y3242" s="44" t="e">
        <f t="shared" ca="1" si="206"/>
        <v>#NAME?</v>
      </c>
    </row>
    <row r="3243" spans="1:25" ht="60" hidden="1" x14ac:dyDescent="0.25">
      <c r="A3243" s="3" t="s">
        <v>5408</v>
      </c>
      <c r="B3243" s="4">
        <v>45440</v>
      </c>
      <c r="C3243" s="3"/>
      <c r="D3243" s="5" t="s">
        <v>5409</v>
      </c>
      <c r="E3243" s="3" t="s">
        <v>70</v>
      </c>
      <c r="F3243" s="3">
        <v>42</v>
      </c>
      <c r="G3243" s="3">
        <v>45</v>
      </c>
      <c r="H3243" s="3"/>
      <c r="I3243" s="3" t="s">
        <v>71</v>
      </c>
      <c r="J3243" s="3" t="s">
        <v>55</v>
      </c>
      <c r="K3243" s="3" t="s">
        <v>28</v>
      </c>
      <c r="L3243" s="5"/>
      <c r="M3243" s="5"/>
      <c r="N3243" s="3" t="e">
        <f>IF(L3243="Availability", 0, IF(AND(#REF!="Y", OR(F3243&gt;2,#REF!&gt; 0)), 1, 0))</f>
        <v>#REF!</v>
      </c>
      <c r="O3243" s="5"/>
      <c r="P3243" s="5"/>
      <c r="Q3243" s="5"/>
      <c r="R3243" s="10"/>
      <c r="S3243" s="3">
        <f>_xlfn.XLOOKUP(E3243,DelayData!C:C,DelayData!E:E,"Not Found")</f>
        <v>27</v>
      </c>
      <c r="T3243" s="3">
        <f>tbl_master[[#This Row],[Delay Mins]]</f>
        <v>27</v>
      </c>
      <c r="U3243" s="41">
        <f t="shared" si="203"/>
        <v>3</v>
      </c>
      <c r="V3243" s="41" t="e" cm="1">
        <f t="array" aca="1" ref="V3243" ca="1">IF(V5COUNT(S3243:S3245)&lt;3,"",AVERAGE(S3243:S3245))</f>
        <v>#NAME?</v>
      </c>
      <c r="W3243" s="41" t="e">
        <f t="shared" ca="1" si="204"/>
        <v>#NAME?</v>
      </c>
      <c r="X3243" s="41" t="e">
        <f t="shared" ca="1" si="205"/>
        <v>#NAME?</v>
      </c>
      <c r="Y3243" s="44" t="e">
        <f t="shared" ca="1" si="206"/>
        <v>#NAME?</v>
      </c>
    </row>
    <row r="3244" spans="1:25" ht="75" hidden="1" x14ac:dyDescent="0.25">
      <c r="A3244" s="3" t="s">
        <v>5410</v>
      </c>
      <c r="B3244" s="4">
        <v>45440</v>
      </c>
      <c r="C3244" s="3"/>
      <c r="D3244" s="5" t="s">
        <v>5411</v>
      </c>
      <c r="E3244" s="3" t="s">
        <v>128</v>
      </c>
      <c r="F3244" s="3">
        <v>27</v>
      </c>
      <c r="G3244" s="3">
        <v>39</v>
      </c>
      <c r="H3244" s="4">
        <v>43920</v>
      </c>
      <c r="I3244" s="3" t="s">
        <v>26</v>
      </c>
      <c r="J3244" s="3" t="s">
        <v>44</v>
      </c>
      <c r="K3244" s="3" t="s">
        <v>28</v>
      </c>
      <c r="L3244" s="5"/>
      <c r="M3244" s="5"/>
      <c r="N3244" s="3" t="e">
        <f>IF(L3244="Availability", 0, IF(AND(#REF!="Y", OR(F3244&gt;2,#REF!&gt; 0)), 1, 0))</f>
        <v>#REF!</v>
      </c>
      <c r="O3244" s="5"/>
      <c r="P3244" s="5"/>
      <c r="Q3244" s="5"/>
      <c r="R3244" s="10"/>
      <c r="S3244" s="3">
        <f>_xlfn.XLOOKUP(E3244,DelayData!C:C,DelayData!E:E,"Not Found")</f>
        <v>3</v>
      </c>
      <c r="T3244" s="3">
        <f>tbl_master[[#This Row],[Delay Mins]]</f>
        <v>3</v>
      </c>
      <c r="U3244" s="41">
        <f t="shared" si="203"/>
        <v>27</v>
      </c>
      <c r="V3244" s="41" t="e" cm="1">
        <f t="array" aca="1" ref="V3244" ca="1">IF(V5COUNT(S3244:S3246)&lt;3,"",AVERAGE(S3244:S3246))</f>
        <v>#NAME?</v>
      </c>
      <c r="W3244" s="41" t="e">
        <f t="shared" ca="1" si="204"/>
        <v>#NAME?</v>
      </c>
      <c r="X3244" s="41" t="e">
        <f t="shared" ca="1" si="205"/>
        <v>#NAME?</v>
      </c>
      <c r="Y3244" s="44" t="e">
        <f t="shared" ca="1" si="206"/>
        <v>#NAME?</v>
      </c>
    </row>
    <row r="3245" spans="1:25" ht="30" hidden="1" x14ac:dyDescent="0.25">
      <c r="A3245" s="3" t="s">
        <v>5412</v>
      </c>
      <c r="B3245" s="4">
        <v>45439</v>
      </c>
      <c r="C3245" s="3"/>
      <c r="D3245" s="5"/>
      <c r="E3245" s="3" t="s">
        <v>87</v>
      </c>
      <c r="F3245" s="3">
        <v>17</v>
      </c>
      <c r="G3245" s="3">
        <v>21</v>
      </c>
      <c r="H3245" s="3"/>
      <c r="I3245" s="3" t="s">
        <v>88</v>
      </c>
      <c r="J3245" s="3" t="s">
        <v>27</v>
      </c>
      <c r="K3245" s="3" t="s">
        <v>28</v>
      </c>
      <c r="L3245" s="5"/>
      <c r="M3245" s="5"/>
      <c r="N3245" s="3" t="e">
        <f>IF(L3245="Availability", 0, IF(AND(#REF!="Y", OR(F3245&gt;2,#REF!&gt; 0)), 1, 0))</f>
        <v>#REF!</v>
      </c>
      <c r="O3245" s="5"/>
      <c r="P3245" s="5"/>
      <c r="Q3245" s="5"/>
      <c r="R3245" s="10"/>
      <c r="S3245" s="3">
        <f>_xlfn.XLOOKUP(E3245,DelayData!C:C,DelayData!E:E,"Not Found")</f>
        <v>0</v>
      </c>
      <c r="T3245" s="3">
        <f>tbl_master[[#This Row],[Delay Mins]]</f>
        <v>0</v>
      </c>
      <c r="U3245" s="41">
        <f t="shared" si="203"/>
        <v>3</v>
      </c>
      <c r="V3245" s="41" t="e" cm="1">
        <f t="array" aca="1" ref="V3245" ca="1">IF(V5COUNT(S3245:S3247)&lt;3,"",AVERAGE(S3245:S3247))</f>
        <v>#NAME?</v>
      </c>
      <c r="W3245" s="41" t="e">
        <f t="shared" ca="1" si="204"/>
        <v>#NAME?</v>
      </c>
      <c r="X3245" s="41" t="e">
        <f t="shared" ca="1" si="205"/>
        <v>#NAME?</v>
      </c>
      <c r="Y3245" s="44" t="e">
        <f t="shared" ca="1" si="206"/>
        <v>#NAME?</v>
      </c>
    </row>
    <row r="3246" spans="1:25" ht="60" hidden="1" x14ac:dyDescent="0.25">
      <c r="A3246" s="3" t="s">
        <v>5413</v>
      </c>
      <c r="B3246" s="4">
        <v>45439</v>
      </c>
      <c r="C3246" s="3"/>
      <c r="D3246" s="5" t="s">
        <v>2533</v>
      </c>
      <c r="E3246" s="3" t="s">
        <v>133</v>
      </c>
      <c r="F3246" s="3">
        <v>15</v>
      </c>
      <c r="G3246" s="3">
        <v>25</v>
      </c>
      <c r="H3246" s="4">
        <v>43957</v>
      </c>
      <c r="I3246" s="3" t="s">
        <v>4526</v>
      </c>
      <c r="J3246" s="3"/>
      <c r="K3246" s="3" t="s">
        <v>424</v>
      </c>
      <c r="L3246" s="5"/>
      <c r="M3246" s="5"/>
      <c r="N3246" s="3" t="e">
        <f>IF(L3246="Availability", 0, IF(AND(#REF!="Y", OR(F3246&gt;2,#REF!&gt; 0)), 1, 0))</f>
        <v>#REF!</v>
      </c>
      <c r="O3246" s="5"/>
      <c r="P3246" s="5"/>
      <c r="Q3246" s="5"/>
      <c r="R3246" s="10"/>
      <c r="S3246" s="3">
        <f>_xlfn.XLOOKUP(E3246,DelayData!C:C,DelayData!E:E,"Not Found")</f>
        <v>101</v>
      </c>
      <c r="T3246" s="3">
        <f>tbl_master[[#This Row],[Delay Mins]]</f>
        <v>101</v>
      </c>
      <c r="U3246" s="41">
        <f t="shared" si="203"/>
        <v>0</v>
      </c>
      <c r="V3246" s="41" t="e" cm="1">
        <f t="array" aca="1" ref="V3246" ca="1">IF(V5COUNT(S3246:S3248)&lt;3,"",AVERAGE(S3246:S3248))</f>
        <v>#NAME?</v>
      </c>
      <c r="W3246" s="41" t="e">
        <f t="shared" ca="1" si="204"/>
        <v>#NAME?</v>
      </c>
      <c r="X3246" s="41" t="e">
        <f t="shared" ca="1" si="205"/>
        <v>#NAME?</v>
      </c>
      <c r="Y3246" s="44" t="e">
        <f t="shared" ca="1" si="206"/>
        <v>#NAME?</v>
      </c>
    </row>
    <row r="3247" spans="1:25" ht="30" hidden="1" x14ac:dyDescent="0.25">
      <c r="A3247" s="3" t="s">
        <v>5414</v>
      </c>
      <c r="B3247" s="4">
        <v>45439</v>
      </c>
      <c r="C3247" s="3"/>
      <c r="D3247" s="5"/>
      <c r="E3247" s="3" t="s">
        <v>87</v>
      </c>
      <c r="F3247" s="3">
        <v>0</v>
      </c>
      <c r="G3247" s="3">
        <v>41</v>
      </c>
      <c r="H3247" s="3"/>
      <c r="I3247" s="3" t="s">
        <v>119</v>
      </c>
      <c r="J3247" s="3" t="s">
        <v>588</v>
      </c>
      <c r="K3247" s="3" t="s">
        <v>28</v>
      </c>
      <c r="L3247" s="5"/>
      <c r="M3247" s="5"/>
      <c r="N3247" s="3" t="e">
        <f>IF(L3247="Availability", 0, IF(AND(#REF!="Y", OR(F3247&gt;2,#REF!&gt; 0)), 1, 0))</f>
        <v>#REF!</v>
      </c>
      <c r="O3247" s="5"/>
      <c r="P3247" s="5"/>
      <c r="Q3247" s="5"/>
      <c r="R3247" s="10"/>
      <c r="S3247" s="3">
        <f>_xlfn.XLOOKUP(E3247,DelayData!C:C,DelayData!E:E,"Not Found")</f>
        <v>0</v>
      </c>
      <c r="T3247" s="3">
        <f>tbl_master[[#This Row],[Delay Mins]]</f>
        <v>0</v>
      </c>
      <c r="U3247" s="41">
        <f t="shared" si="203"/>
        <v>101</v>
      </c>
      <c r="V3247" s="41" t="e" cm="1">
        <f t="array" aca="1" ref="V3247" ca="1">IF(V5COUNT(S3247:S3249)&lt;3,"",AVERAGE(S3247:S3249))</f>
        <v>#NAME?</v>
      </c>
      <c r="W3247" s="41" t="e">
        <f t="shared" ca="1" si="204"/>
        <v>#NAME?</v>
      </c>
      <c r="X3247" s="41" t="e">
        <f t="shared" ca="1" si="205"/>
        <v>#NAME?</v>
      </c>
      <c r="Y3247" s="44" t="e">
        <f t="shared" ca="1" si="206"/>
        <v>#NAME?</v>
      </c>
    </row>
    <row r="3248" spans="1:25" ht="75" hidden="1" x14ac:dyDescent="0.25">
      <c r="A3248" s="3" t="s">
        <v>5415</v>
      </c>
      <c r="B3248" s="4">
        <v>45439</v>
      </c>
      <c r="C3248" s="3"/>
      <c r="D3248" s="5" t="s">
        <v>4053</v>
      </c>
      <c r="E3248" s="3" t="s">
        <v>95</v>
      </c>
      <c r="F3248" s="3">
        <v>16</v>
      </c>
      <c r="G3248" s="3">
        <v>21</v>
      </c>
      <c r="H3248" s="4">
        <v>43843</v>
      </c>
      <c r="I3248" s="3" t="s">
        <v>39</v>
      </c>
      <c r="J3248" s="3" t="s">
        <v>361</v>
      </c>
      <c r="K3248" s="3" t="s">
        <v>28</v>
      </c>
      <c r="L3248" s="5"/>
      <c r="M3248" s="5"/>
      <c r="N3248" s="3" t="e">
        <f>IF(L3248="Availability", 0, IF(AND(#REF!="Y", OR(F3248&gt;2,#REF!&gt; 0)), 1, 0))</f>
        <v>#REF!</v>
      </c>
      <c r="O3248" s="5"/>
      <c r="P3248" s="5"/>
      <c r="Q3248" s="5"/>
      <c r="R3248" s="10"/>
      <c r="S3248" s="3">
        <f>_xlfn.XLOOKUP(E3248,DelayData!C:C,DelayData!E:E,"Not Found")</f>
        <v>0</v>
      </c>
      <c r="T3248" s="3">
        <f>tbl_master[[#This Row],[Delay Mins]]</f>
        <v>0</v>
      </c>
      <c r="U3248" s="41">
        <f t="shared" si="203"/>
        <v>0</v>
      </c>
      <c r="V3248" s="41" t="e" cm="1">
        <f t="array" aca="1" ref="V3248" ca="1">IF(V5COUNT(S3248:S3250)&lt;3,"",AVERAGE(S3248:S3250))</f>
        <v>#NAME?</v>
      </c>
      <c r="W3248" s="41" t="e">
        <f t="shared" ca="1" si="204"/>
        <v>#NAME?</v>
      </c>
      <c r="X3248" s="41" t="e">
        <f t="shared" ca="1" si="205"/>
        <v>#NAME?</v>
      </c>
      <c r="Y3248" s="44" t="e">
        <f t="shared" ca="1" si="206"/>
        <v>#NAME?</v>
      </c>
    </row>
    <row r="3249" spans="1:25" ht="60" hidden="1" x14ac:dyDescent="0.25">
      <c r="A3249" s="3" t="s">
        <v>5416</v>
      </c>
      <c r="B3249" s="4">
        <v>45439</v>
      </c>
      <c r="C3249" s="3"/>
      <c r="D3249" s="5" t="s">
        <v>231</v>
      </c>
      <c r="E3249" s="3" t="s">
        <v>2526</v>
      </c>
      <c r="F3249" s="3">
        <v>4</v>
      </c>
      <c r="G3249" s="3">
        <v>4</v>
      </c>
      <c r="H3249" s="4">
        <v>43542</v>
      </c>
      <c r="I3249" s="3" t="s">
        <v>26</v>
      </c>
      <c r="J3249" s="3" t="s">
        <v>242</v>
      </c>
      <c r="K3249" s="3" t="s">
        <v>28</v>
      </c>
      <c r="L3249" s="5"/>
      <c r="M3249" s="5"/>
      <c r="N3249" s="3" t="e">
        <f>IF(L3249="Availability", 0, IF(AND(#REF!="Y", OR(F3249&gt;2,#REF!&gt; 0)), 1, 0))</f>
        <v>#REF!</v>
      </c>
      <c r="O3249" s="5"/>
      <c r="P3249" s="5"/>
      <c r="Q3249" s="5"/>
      <c r="R3249" s="10"/>
      <c r="S3249" s="3">
        <f>_xlfn.XLOOKUP(E3249,DelayData!C:C,DelayData!E:E,"Not Found")</f>
        <v>0</v>
      </c>
      <c r="T3249" s="3">
        <f>tbl_master[[#This Row],[Delay Mins]]</f>
        <v>0</v>
      </c>
      <c r="U3249" s="41">
        <f t="shared" si="203"/>
        <v>0</v>
      </c>
      <c r="V3249" s="41" t="e" cm="1">
        <f t="array" aca="1" ref="V3249" ca="1">IF(V5COUNT(S3249:S3251)&lt;3,"",AVERAGE(S3249:S3251))</f>
        <v>#NAME?</v>
      </c>
      <c r="W3249" s="41" t="e">
        <f t="shared" ca="1" si="204"/>
        <v>#NAME?</v>
      </c>
      <c r="X3249" s="41" t="e">
        <f t="shared" ca="1" si="205"/>
        <v>#NAME?</v>
      </c>
      <c r="Y3249" s="44" t="e">
        <f t="shared" ca="1" si="206"/>
        <v>#NAME?</v>
      </c>
    </row>
    <row r="3250" spans="1:25" ht="60" hidden="1" x14ac:dyDescent="0.25">
      <c r="A3250" s="3" t="s">
        <v>5417</v>
      </c>
      <c r="B3250" s="4">
        <v>45439</v>
      </c>
      <c r="C3250" s="3"/>
      <c r="D3250" s="5" t="s">
        <v>231</v>
      </c>
      <c r="E3250" s="3" t="s">
        <v>128</v>
      </c>
      <c r="F3250" s="3">
        <v>3</v>
      </c>
      <c r="G3250" s="3">
        <v>9</v>
      </c>
      <c r="H3250" s="4">
        <v>43532</v>
      </c>
      <c r="I3250" s="3" t="s">
        <v>26</v>
      </c>
      <c r="J3250" s="3" t="s">
        <v>361</v>
      </c>
      <c r="K3250" s="3" t="s">
        <v>28</v>
      </c>
      <c r="L3250" s="5"/>
      <c r="M3250" s="5"/>
      <c r="N3250" s="3" t="e">
        <f>IF(L3250="Availability", 0, IF(AND(#REF!="Y", OR(F3250&gt;2,#REF!&gt; 0)), 1, 0))</f>
        <v>#REF!</v>
      </c>
      <c r="O3250" s="5"/>
      <c r="P3250" s="5"/>
      <c r="Q3250" s="5"/>
      <c r="R3250" s="10"/>
      <c r="S3250" s="3">
        <f>_xlfn.XLOOKUP(E3250,DelayData!C:C,DelayData!E:E,"Not Found")</f>
        <v>3</v>
      </c>
      <c r="T3250" s="3">
        <f>tbl_master[[#This Row],[Delay Mins]]</f>
        <v>3</v>
      </c>
      <c r="U3250" s="41">
        <f t="shared" si="203"/>
        <v>0</v>
      </c>
      <c r="V3250" s="41" t="e" cm="1">
        <f t="array" aca="1" ref="V3250" ca="1">IF(V5COUNT(S3250:S3252)&lt;3,"",AVERAGE(S3250:S3252))</f>
        <v>#NAME?</v>
      </c>
      <c r="W3250" s="41" t="e">
        <f t="shared" ca="1" si="204"/>
        <v>#NAME?</v>
      </c>
      <c r="X3250" s="41" t="e">
        <f t="shared" ca="1" si="205"/>
        <v>#NAME?</v>
      </c>
      <c r="Y3250" s="44" t="e">
        <f t="shared" ca="1" si="206"/>
        <v>#NAME?</v>
      </c>
    </row>
    <row r="3251" spans="1:25" ht="75" hidden="1" x14ac:dyDescent="0.25">
      <c r="A3251" s="3" t="s">
        <v>5418</v>
      </c>
      <c r="B3251" s="4">
        <v>45439</v>
      </c>
      <c r="C3251" s="3"/>
      <c r="D3251" s="5" t="s">
        <v>3882</v>
      </c>
      <c r="E3251" s="3" t="s">
        <v>177</v>
      </c>
      <c r="F3251" s="3">
        <v>18</v>
      </c>
      <c r="G3251" s="3">
        <v>36</v>
      </c>
      <c r="H3251" s="4">
        <v>43915</v>
      </c>
      <c r="I3251" s="3" t="s">
        <v>39</v>
      </c>
      <c r="J3251" s="3" t="s">
        <v>361</v>
      </c>
      <c r="K3251" s="3" t="s">
        <v>28</v>
      </c>
      <c r="L3251" s="5"/>
      <c r="M3251" s="5"/>
      <c r="N3251" s="3" t="e">
        <f>IF(L3251="Availability", 0, IF(AND(#REF!="Y", OR(F3251&gt;2,#REF!&gt; 0)), 1, 0))</f>
        <v>#REF!</v>
      </c>
      <c r="O3251" s="5"/>
      <c r="P3251" s="5"/>
      <c r="Q3251" s="5"/>
      <c r="R3251" s="10"/>
      <c r="S3251" s="3">
        <f>_xlfn.XLOOKUP(E3251,DelayData!C:C,DelayData!E:E,"Not Found")</f>
        <v>8</v>
      </c>
      <c r="T3251" s="3">
        <f>tbl_master[[#This Row],[Delay Mins]]</f>
        <v>8</v>
      </c>
      <c r="U3251" s="41">
        <f t="shared" si="203"/>
        <v>3</v>
      </c>
      <c r="V3251" s="41" t="e" cm="1">
        <f t="array" aca="1" ref="V3251" ca="1">IF(V5COUNT(S3251:S3253)&lt;3,"",AVERAGE(S3251:S3253))</f>
        <v>#NAME?</v>
      </c>
      <c r="W3251" s="41" t="e">
        <f t="shared" ca="1" si="204"/>
        <v>#NAME?</v>
      </c>
      <c r="X3251" s="41" t="e">
        <f t="shared" ca="1" si="205"/>
        <v>#NAME?</v>
      </c>
      <c r="Y3251" s="44" t="e">
        <f t="shared" ca="1" si="206"/>
        <v>#NAME?</v>
      </c>
    </row>
    <row r="3252" spans="1:25" ht="30" hidden="1" x14ac:dyDescent="0.25">
      <c r="A3252" s="3" t="s">
        <v>5419</v>
      </c>
      <c r="B3252" s="4">
        <v>45439</v>
      </c>
      <c r="C3252" s="3"/>
      <c r="D3252" s="5"/>
      <c r="E3252" s="3" t="s">
        <v>5420</v>
      </c>
      <c r="F3252" s="3">
        <v>10</v>
      </c>
      <c r="G3252" s="3">
        <v>56</v>
      </c>
      <c r="H3252" s="3"/>
      <c r="I3252" s="3" t="s">
        <v>33</v>
      </c>
      <c r="J3252" s="3" t="s">
        <v>288</v>
      </c>
      <c r="K3252" s="3" t="s">
        <v>28</v>
      </c>
      <c r="L3252" s="5"/>
      <c r="M3252" s="5"/>
      <c r="N3252" s="3" t="e">
        <f>IF(L3252="Availability", 0, IF(AND(#REF!="Y", OR(F3252&gt;2,#REF!&gt; 0)), 1, 0))</f>
        <v>#REF!</v>
      </c>
      <c r="O3252" s="5"/>
      <c r="P3252" s="5"/>
      <c r="Q3252" s="5"/>
      <c r="R3252" s="10"/>
      <c r="S3252" s="3">
        <f>_xlfn.XLOOKUP(E3252,DelayData!C:C,DelayData!E:E,"Not Found")</f>
        <v>42</v>
      </c>
      <c r="T3252" s="3">
        <f>tbl_master[[#This Row],[Delay Mins]]</f>
        <v>42</v>
      </c>
      <c r="U3252" s="41">
        <f t="shared" si="203"/>
        <v>8</v>
      </c>
      <c r="V3252" s="41" t="e" cm="1">
        <f t="array" aca="1" ref="V3252" ca="1">IF(V5COUNT(S3252:S3254)&lt;3,"",AVERAGE(S3252:S3254))</f>
        <v>#NAME?</v>
      </c>
      <c r="W3252" s="41" t="e">
        <f t="shared" ca="1" si="204"/>
        <v>#NAME?</v>
      </c>
      <c r="X3252" s="41" t="e">
        <f t="shared" ca="1" si="205"/>
        <v>#NAME?</v>
      </c>
      <c r="Y3252" s="44" t="e">
        <f t="shared" ca="1" si="206"/>
        <v>#NAME?</v>
      </c>
    </row>
    <row r="3253" spans="1:25" ht="75" hidden="1" x14ac:dyDescent="0.25">
      <c r="A3253" s="3" t="s">
        <v>5421</v>
      </c>
      <c r="B3253" s="4">
        <v>45438</v>
      </c>
      <c r="C3253" s="3"/>
      <c r="D3253" s="5" t="s">
        <v>5422</v>
      </c>
      <c r="E3253" s="3" t="s">
        <v>58</v>
      </c>
      <c r="F3253" s="3">
        <v>88</v>
      </c>
      <c r="G3253" s="3">
        <v>207</v>
      </c>
      <c r="H3253" s="4">
        <v>43838</v>
      </c>
      <c r="I3253" s="3" t="s">
        <v>340</v>
      </c>
      <c r="J3253" s="3" t="s">
        <v>702</v>
      </c>
      <c r="K3253" s="3" t="s">
        <v>28</v>
      </c>
      <c r="L3253" s="5"/>
      <c r="M3253" s="5"/>
      <c r="N3253" s="3" t="e">
        <f>IF(L3253="Availability", 0, IF(AND(#REF!="Y", OR(F3253&gt;2,#REF!&gt; 0)), 1, 0))</f>
        <v>#REF!</v>
      </c>
      <c r="O3253" s="5"/>
      <c r="P3253" s="5"/>
      <c r="Q3253" s="5"/>
      <c r="R3253" s="10"/>
      <c r="S3253" s="3">
        <f>_xlfn.XLOOKUP(E3253,DelayData!C:C,DelayData!E:E,"Not Found")</f>
        <v>2</v>
      </c>
      <c r="T3253" s="3">
        <f>tbl_master[[#This Row],[Delay Mins]]</f>
        <v>2</v>
      </c>
      <c r="U3253" s="41">
        <f t="shared" si="203"/>
        <v>42</v>
      </c>
      <c r="V3253" s="41" t="e" cm="1">
        <f t="array" aca="1" ref="V3253" ca="1">IF(V5COUNT(S3253:S3255)&lt;3,"",AVERAGE(S3253:S3255))</f>
        <v>#NAME?</v>
      </c>
      <c r="W3253" s="41" t="e">
        <f t="shared" ca="1" si="204"/>
        <v>#NAME?</v>
      </c>
      <c r="X3253" s="41" t="e">
        <f t="shared" ca="1" si="205"/>
        <v>#NAME?</v>
      </c>
      <c r="Y3253" s="44" t="e">
        <f t="shared" ca="1" si="206"/>
        <v>#NAME?</v>
      </c>
    </row>
    <row r="3254" spans="1:25" ht="75" hidden="1" x14ac:dyDescent="0.25">
      <c r="A3254" s="3" t="s">
        <v>5423</v>
      </c>
      <c r="B3254" s="4">
        <v>45438</v>
      </c>
      <c r="C3254" s="3"/>
      <c r="D3254" s="5" t="s">
        <v>3937</v>
      </c>
      <c r="E3254" s="3" t="s">
        <v>43</v>
      </c>
      <c r="F3254" s="3">
        <v>34</v>
      </c>
      <c r="G3254" s="3">
        <v>55</v>
      </c>
      <c r="H3254" s="4">
        <v>43536</v>
      </c>
      <c r="I3254" s="3" t="s">
        <v>302</v>
      </c>
      <c r="J3254" s="3" t="s">
        <v>55</v>
      </c>
      <c r="K3254" s="3" t="s">
        <v>28</v>
      </c>
      <c r="L3254" s="5"/>
      <c r="M3254" s="5"/>
      <c r="N3254" s="3" t="e">
        <f>IF(L3254="Availability", 0, IF(AND(#REF!="Y", OR(F3254&gt;2,#REF!&gt; 0)), 1, 0))</f>
        <v>#REF!</v>
      </c>
      <c r="O3254" s="5"/>
      <c r="P3254" s="5"/>
      <c r="Q3254" s="5"/>
      <c r="R3254" s="10"/>
      <c r="S3254" s="3">
        <f>_xlfn.XLOOKUP(E3254,DelayData!C:C,DelayData!E:E,"Not Found")</f>
        <v>0</v>
      </c>
      <c r="T3254" s="3">
        <f>tbl_master[[#This Row],[Delay Mins]]</f>
        <v>0</v>
      </c>
      <c r="U3254" s="41">
        <f t="shared" si="203"/>
        <v>2</v>
      </c>
      <c r="V3254" s="41" t="e" cm="1">
        <f t="array" aca="1" ref="V3254" ca="1">IF(V5COUNT(S3254:S3256)&lt;3,"",AVERAGE(S3254:S3256))</f>
        <v>#NAME?</v>
      </c>
      <c r="W3254" s="41" t="e">
        <f t="shared" ca="1" si="204"/>
        <v>#NAME?</v>
      </c>
      <c r="X3254" s="41" t="e">
        <f t="shared" ca="1" si="205"/>
        <v>#NAME?</v>
      </c>
      <c r="Y3254" s="44" t="e">
        <f t="shared" ca="1" si="206"/>
        <v>#NAME?</v>
      </c>
    </row>
    <row r="3255" spans="1:25" ht="60" hidden="1" x14ac:dyDescent="0.25">
      <c r="A3255" s="3" t="s">
        <v>5424</v>
      </c>
      <c r="B3255" s="4">
        <v>45438</v>
      </c>
      <c r="C3255" s="3"/>
      <c r="D3255" s="5" t="s">
        <v>3966</v>
      </c>
      <c r="E3255" s="3" t="s">
        <v>322</v>
      </c>
      <c r="F3255" s="3">
        <v>3</v>
      </c>
      <c r="G3255" s="3">
        <v>15</v>
      </c>
      <c r="H3255" s="4">
        <v>43549</v>
      </c>
      <c r="I3255" s="3" t="s">
        <v>26</v>
      </c>
      <c r="J3255" s="3" t="s">
        <v>242</v>
      </c>
      <c r="K3255" s="3" t="s">
        <v>28</v>
      </c>
      <c r="L3255" s="5"/>
      <c r="M3255" s="5"/>
      <c r="N3255" s="3" t="e">
        <f>IF(L3255="Availability", 0, IF(AND(#REF!="Y", OR(F3255&gt;2,#REF!&gt; 0)), 1, 0))</f>
        <v>#REF!</v>
      </c>
      <c r="O3255" s="5"/>
      <c r="P3255" s="5"/>
      <c r="Q3255" s="5"/>
      <c r="R3255" s="10"/>
      <c r="S3255" s="3">
        <f>_xlfn.XLOOKUP(E3255,DelayData!C:C,DelayData!E:E,"Not Found")</f>
        <v>0</v>
      </c>
      <c r="T3255" s="3">
        <f>tbl_master[[#This Row],[Delay Mins]]</f>
        <v>0</v>
      </c>
      <c r="U3255" s="41">
        <f t="shared" si="203"/>
        <v>0</v>
      </c>
      <c r="V3255" s="41" t="e" cm="1">
        <f t="array" aca="1" ref="V3255" ca="1">IF(V5COUNT(S3255:S3257)&lt;3,"",AVERAGE(S3255:S3257))</f>
        <v>#NAME?</v>
      </c>
      <c r="W3255" s="41" t="e">
        <f t="shared" ca="1" si="204"/>
        <v>#NAME?</v>
      </c>
      <c r="X3255" s="41" t="e">
        <f t="shared" ca="1" si="205"/>
        <v>#NAME?</v>
      </c>
      <c r="Y3255" s="44" t="e">
        <f t="shared" ca="1" si="206"/>
        <v>#NAME?</v>
      </c>
    </row>
    <row r="3256" spans="1:25" ht="60" hidden="1" x14ac:dyDescent="0.25">
      <c r="A3256" s="3" t="s">
        <v>5425</v>
      </c>
      <c r="B3256" s="4">
        <v>45438</v>
      </c>
      <c r="C3256" s="3"/>
      <c r="D3256" s="5" t="s">
        <v>1067</v>
      </c>
      <c r="E3256" s="3" t="s">
        <v>70</v>
      </c>
      <c r="F3256" s="3">
        <v>67</v>
      </c>
      <c r="G3256" s="3">
        <v>314</v>
      </c>
      <c r="H3256" s="4">
        <v>43784</v>
      </c>
      <c r="I3256" s="3" t="s">
        <v>253</v>
      </c>
      <c r="J3256" s="3" t="s">
        <v>254</v>
      </c>
      <c r="K3256" s="3" t="s">
        <v>28</v>
      </c>
      <c r="L3256" s="5"/>
      <c r="M3256" s="5"/>
      <c r="N3256" s="3" t="e">
        <f>IF(L3256="Availability", 0, IF(AND(#REF!="Y", OR(F3256&gt;2,#REF!&gt; 0)), 1, 0))</f>
        <v>#REF!</v>
      </c>
      <c r="O3256" s="5"/>
      <c r="P3256" s="5"/>
      <c r="Q3256" s="5"/>
      <c r="R3256" s="10"/>
      <c r="S3256" s="3">
        <f>_xlfn.XLOOKUP(E3256,DelayData!C:C,DelayData!E:E,"Not Found")</f>
        <v>27</v>
      </c>
      <c r="T3256" s="3">
        <f>tbl_master[[#This Row],[Delay Mins]]</f>
        <v>27</v>
      </c>
      <c r="U3256" s="41">
        <f t="shared" si="203"/>
        <v>0</v>
      </c>
      <c r="V3256" s="41" t="e" cm="1">
        <f t="array" aca="1" ref="V3256" ca="1">IF(V5COUNT(S3256:S3258)&lt;3,"",AVERAGE(S3256:S3258))</f>
        <v>#NAME?</v>
      </c>
      <c r="W3256" s="41" t="e">
        <f t="shared" ca="1" si="204"/>
        <v>#NAME?</v>
      </c>
      <c r="X3256" s="41" t="e">
        <f t="shared" ca="1" si="205"/>
        <v>#NAME?</v>
      </c>
      <c r="Y3256" s="44" t="e">
        <f t="shared" ca="1" si="206"/>
        <v>#NAME?</v>
      </c>
    </row>
    <row r="3257" spans="1:25" ht="75" hidden="1" x14ac:dyDescent="0.25">
      <c r="A3257" s="3" t="s">
        <v>5426</v>
      </c>
      <c r="B3257" s="4">
        <v>45437</v>
      </c>
      <c r="C3257" s="3"/>
      <c r="D3257" s="5" t="s">
        <v>5047</v>
      </c>
      <c r="E3257" s="3" t="s">
        <v>95</v>
      </c>
      <c r="F3257" s="3">
        <v>10</v>
      </c>
      <c r="G3257" s="3">
        <v>10</v>
      </c>
      <c r="H3257" s="4">
        <v>43532</v>
      </c>
      <c r="I3257" s="3" t="s">
        <v>217</v>
      </c>
      <c r="J3257" s="3"/>
      <c r="K3257" s="3" t="s">
        <v>34</v>
      </c>
      <c r="L3257" s="5"/>
      <c r="M3257" s="5"/>
      <c r="N3257" s="3" t="e">
        <f>IF(L3257="Availability", 0, IF(AND(#REF!="Y", OR(F3257&gt;2,#REF!&gt; 0)), 1, 0))</f>
        <v>#REF!</v>
      </c>
      <c r="O3257" s="5"/>
      <c r="P3257" s="5"/>
      <c r="Q3257" s="5"/>
      <c r="R3257" s="10"/>
      <c r="S3257" s="3">
        <f>_xlfn.XLOOKUP(E3257,DelayData!C:C,DelayData!E:E,"Not Found")</f>
        <v>0</v>
      </c>
      <c r="T3257" s="3">
        <f>tbl_master[[#This Row],[Delay Mins]]</f>
        <v>0</v>
      </c>
      <c r="U3257" s="41">
        <f t="shared" si="203"/>
        <v>27</v>
      </c>
      <c r="V3257" s="41" t="e" cm="1">
        <f t="array" aca="1" ref="V3257" ca="1">IF(V5COUNT(S3257:S3259)&lt;3,"",AVERAGE(S3257:S3259))</f>
        <v>#NAME?</v>
      </c>
      <c r="W3257" s="41" t="e">
        <f t="shared" ca="1" si="204"/>
        <v>#NAME?</v>
      </c>
      <c r="X3257" s="41" t="e">
        <f t="shared" ca="1" si="205"/>
        <v>#NAME?</v>
      </c>
      <c r="Y3257" s="44" t="e">
        <f t="shared" ca="1" si="206"/>
        <v>#NAME?</v>
      </c>
    </row>
    <row r="3258" spans="1:25" ht="60" hidden="1" x14ac:dyDescent="0.25">
      <c r="A3258" s="3" t="s">
        <v>5427</v>
      </c>
      <c r="B3258" s="4">
        <v>45437</v>
      </c>
      <c r="C3258" s="3"/>
      <c r="D3258" s="5" t="s">
        <v>1672</v>
      </c>
      <c r="E3258" s="3" t="s">
        <v>133</v>
      </c>
      <c r="F3258" s="3">
        <v>14</v>
      </c>
      <c r="G3258" s="3">
        <v>33</v>
      </c>
      <c r="H3258" s="4">
        <v>43679</v>
      </c>
      <c r="I3258" s="3" t="s">
        <v>54</v>
      </c>
      <c r="J3258" s="3" t="s">
        <v>55</v>
      </c>
      <c r="K3258" s="3" t="s">
        <v>28</v>
      </c>
      <c r="L3258" s="5"/>
      <c r="M3258" s="5"/>
      <c r="N3258" s="3" t="e">
        <f>IF(L3258="Availability", 0, IF(AND(#REF!="Y", OR(F3258&gt;2,#REF!&gt; 0)), 1, 0))</f>
        <v>#REF!</v>
      </c>
      <c r="O3258" s="5"/>
      <c r="P3258" s="5"/>
      <c r="Q3258" s="5"/>
      <c r="R3258" s="10"/>
      <c r="S3258" s="3">
        <f>_xlfn.XLOOKUP(E3258,DelayData!C:C,DelayData!E:E,"Not Found")</f>
        <v>101</v>
      </c>
      <c r="T3258" s="3">
        <f>tbl_master[[#This Row],[Delay Mins]]</f>
        <v>101</v>
      </c>
      <c r="U3258" s="41">
        <f t="shared" si="203"/>
        <v>0</v>
      </c>
      <c r="V3258" s="41" t="e" cm="1">
        <f t="array" aca="1" ref="V3258" ca="1">IF(V5COUNT(S3258:S3260)&lt;3,"",AVERAGE(S3258:S3260))</f>
        <v>#NAME?</v>
      </c>
      <c r="W3258" s="41" t="e">
        <f t="shared" ca="1" si="204"/>
        <v>#NAME?</v>
      </c>
      <c r="X3258" s="41" t="e">
        <f t="shared" ca="1" si="205"/>
        <v>#NAME?</v>
      </c>
      <c r="Y3258" s="44" t="e">
        <f t="shared" ca="1" si="206"/>
        <v>#NAME?</v>
      </c>
    </row>
    <row r="3259" spans="1:25" ht="75" hidden="1" x14ac:dyDescent="0.25">
      <c r="A3259" s="3" t="s">
        <v>5428</v>
      </c>
      <c r="B3259" s="4">
        <v>45437</v>
      </c>
      <c r="C3259" s="3"/>
      <c r="D3259" s="5" t="s">
        <v>4790</v>
      </c>
      <c r="E3259" s="3" t="s">
        <v>1191</v>
      </c>
      <c r="F3259" s="3">
        <v>0</v>
      </c>
      <c r="G3259" s="3">
        <v>0</v>
      </c>
      <c r="H3259" s="4">
        <v>43549</v>
      </c>
      <c r="I3259" s="3" t="s">
        <v>26</v>
      </c>
      <c r="J3259" s="3" t="s">
        <v>44</v>
      </c>
      <c r="K3259" s="3" t="s">
        <v>28</v>
      </c>
      <c r="L3259" s="5"/>
      <c r="M3259" s="5"/>
      <c r="N3259" s="3" t="e">
        <f>IF(L3259="Availability", 0, IF(AND(#REF!="Y", OR(F3259&gt;2,#REF!&gt; 0)), 1, 0))</f>
        <v>#REF!</v>
      </c>
      <c r="O3259" s="5"/>
      <c r="P3259" s="5"/>
      <c r="Q3259" s="5"/>
      <c r="R3259" s="10"/>
      <c r="S3259" s="3">
        <f>_xlfn.XLOOKUP(E3259,DelayData!C:C,DelayData!E:E,"Not Found")</f>
        <v>0</v>
      </c>
      <c r="T3259" s="3">
        <f>tbl_master[[#This Row],[Delay Mins]]</f>
        <v>0</v>
      </c>
      <c r="U3259" s="41">
        <f t="shared" si="203"/>
        <v>101</v>
      </c>
      <c r="V3259" s="41" t="e" cm="1">
        <f t="array" aca="1" ref="V3259" ca="1">IF(V5COUNT(S3259:S3261)&lt;3,"",AVERAGE(S3259:S3261))</f>
        <v>#NAME?</v>
      </c>
      <c r="W3259" s="41" t="e">
        <f t="shared" ca="1" si="204"/>
        <v>#NAME?</v>
      </c>
      <c r="X3259" s="41" t="e">
        <f t="shared" ca="1" si="205"/>
        <v>#NAME?</v>
      </c>
      <c r="Y3259" s="44" t="e">
        <f t="shared" ca="1" si="206"/>
        <v>#NAME?</v>
      </c>
    </row>
    <row r="3260" spans="1:25" ht="45" hidden="1" x14ac:dyDescent="0.25">
      <c r="A3260" s="3" t="s">
        <v>5429</v>
      </c>
      <c r="B3260" s="4">
        <v>45436</v>
      </c>
      <c r="C3260" s="3"/>
      <c r="D3260" s="5" t="s">
        <v>3866</v>
      </c>
      <c r="E3260" s="3" t="s">
        <v>95</v>
      </c>
      <c r="F3260" s="3">
        <v>20</v>
      </c>
      <c r="G3260" s="3">
        <v>23</v>
      </c>
      <c r="H3260" s="4">
        <v>43542</v>
      </c>
      <c r="I3260" s="3" t="s">
        <v>26</v>
      </c>
      <c r="J3260" s="3"/>
      <c r="K3260" s="3" t="s">
        <v>34</v>
      </c>
      <c r="L3260" s="5"/>
      <c r="M3260" s="5"/>
      <c r="N3260" s="3" t="e">
        <f>IF(L3260="Availability", 0, IF(AND(#REF!="Y", OR(F3260&gt;2,#REF!&gt; 0)), 1, 0))</f>
        <v>#REF!</v>
      </c>
      <c r="O3260" s="5"/>
      <c r="P3260" s="5"/>
      <c r="Q3260" s="5"/>
      <c r="R3260" s="10"/>
      <c r="S3260" s="3">
        <f>_xlfn.XLOOKUP(E3260,DelayData!C:C,DelayData!E:E,"Not Found")</f>
        <v>0</v>
      </c>
      <c r="T3260" s="3">
        <f>tbl_master[[#This Row],[Delay Mins]]</f>
        <v>0</v>
      </c>
      <c r="U3260" s="41">
        <f t="shared" si="203"/>
        <v>0</v>
      </c>
      <c r="V3260" s="41" t="e" cm="1">
        <f t="array" aca="1" ref="V3260" ca="1">IF(V5COUNT(S3260:S3262)&lt;3,"",AVERAGE(S3260:S3262))</f>
        <v>#NAME?</v>
      </c>
      <c r="W3260" s="41" t="e">
        <f t="shared" ca="1" si="204"/>
        <v>#NAME?</v>
      </c>
      <c r="X3260" s="41" t="e">
        <f t="shared" ca="1" si="205"/>
        <v>#NAME?</v>
      </c>
      <c r="Y3260" s="44" t="e">
        <f t="shared" ca="1" si="206"/>
        <v>#NAME?</v>
      </c>
    </row>
    <row r="3261" spans="1:25" ht="75" hidden="1" x14ac:dyDescent="0.25">
      <c r="A3261" s="3" t="s">
        <v>5430</v>
      </c>
      <c r="B3261" s="4">
        <v>45436</v>
      </c>
      <c r="C3261" s="3"/>
      <c r="D3261" s="5" t="s">
        <v>2359</v>
      </c>
      <c r="E3261" s="3" t="s">
        <v>118</v>
      </c>
      <c r="F3261" s="3">
        <v>11</v>
      </c>
      <c r="G3261" s="3">
        <v>17</v>
      </c>
      <c r="H3261" s="3"/>
      <c r="I3261" s="3" t="s">
        <v>119</v>
      </c>
      <c r="J3261" s="3" t="s">
        <v>361</v>
      </c>
      <c r="K3261" s="3" t="s">
        <v>28</v>
      </c>
      <c r="L3261" s="5"/>
      <c r="M3261" s="5"/>
      <c r="N3261" s="3" t="e">
        <f>IF(L3261="Availability", 0, IF(AND(#REF!="Y", OR(F3261&gt;2,#REF!&gt; 0)), 1, 0))</f>
        <v>#REF!</v>
      </c>
      <c r="O3261" s="5"/>
      <c r="P3261" s="5"/>
      <c r="Q3261" s="5"/>
      <c r="R3261" s="10"/>
      <c r="S3261" s="3">
        <f>_xlfn.XLOOKUP(E3261,DelayData!C:C,DelayData!E:E,"Not Found")</f>
        <v>0</v>
      </c>
      <c r="T3261" s="3">
        <f>tbl_master[[#This Row],[Delay Mins]]</f>
        <v>0</v>
      </c>
      <c r="U3261" s="41">
        <f t="shared" si="203"/>
        <v>0</v>
      </c>
      <c r="V3261" s="41" t="e" cm="1">
        <f t="array" aca="1" ref="V3261" ca="1">IF(V5COUNT(S3261:S3263)&lt;3,"",AVERAGE(S3261:S3263))</f>
        <v>#NAME?</v>
      </c>
      <c r="W3261" s="41" t="e">
        <f t="shared" ca="1" si="204"/>
        <v>#NAME?</v>
      </c>
      <c r="X3261" s="41" t="e">
        <f t="shared" ca="1" si="205"/>
        <v>#NAME?</v>
      </c>
      <c r="Y3261" s="44" t="e">
        <f t="shared" ca="1" si="206"/>
        <v>#NAME?</v>
      </c>
    </row>
    <row r="3262" spans="1:25" ht="30" hidden="1" x14ac:dyDescent="0.25">
      <c r="A3262" s="3" t="s">
        <v>5431</v>
      </c>
      <c r="B3262" s="4">
        <v>45436</v>
      </c>
      <c r="C3262" s="3"/>
      <c r="D3262" s="5"/>
      <c r="E3262" s="3" t="s">
        <v>128</v>
      </c>
      <c r="F3262" s="3">
        <v>7</v>
      </c>
      <c r="G3262" s="3">
        <v>7</v>
      </c>
      <c r="H3262" s="3"/>
      <c r="I3262" s="3" t="s">
        <v>119</v>
      </c>
      <c r="J3262" s="3" t="s">
        <v>361</v>
      </c>
      <c r="K3262" s="3" t="s">
        <v>28</v>
      </c>
      <c r="L3262" s="5"/>
      <c r="M3262" s="5"/>
      <c r="N3262" s="3" t="e">
        <f>IF(L3262="Availability", 0, IF(AND(#REF!="Y", OR(F3262&gt;2,#REF!&gt; 0)), 1, 0))</f>
        <v>#REF!</v>
      </c>
      <c r="O3262" s="5"/>
      <c r="P3262" s="5"/>
      <c r="Q3262" s="5"/>
      <c r="R3262" s="10"/>
      <c r="S3262" s="3">
        <f>_xlfn.XLOOKUP(E3262,DelayData!C:C,DelayData!E:E,"Not Found")</f>
        <v>3</v>
      </c>
      <c r="T3262" s="3">
        <f>tbl_master[[#This Row],[Delay Mins]]</f>
        <v>3</v>
      </c>
      <c r="U3262" s="41">
        <f t="shared" si="203"/>
        <v>0</v>
      </c>
      <c r="V3262" s="41" t="e" cm="1">
        <f t="array" aca="1" ref="V3262" ca="1">IF(V5COUNT(S3262:S3264)&lt;3,"",AVERAGE(S3262:S3264))</f>
        <v>#NAME?</v>
      </c>
      <c r="W3262" s="41" t="e">
        <f t="shared" ca="1" si="204"/>
        <v>#NAME?</v>
      </c>
      <c r="X3262" s="41" t="e">
        <f t="shared" ca="1" si="205"/>
        <v>#NAME?</v>
      </c>
      <c r="Y3262" s="44" t="e">
        <f t="shared" ca="1" si="206"/>
        <v>#NAME?</v>
      </c>
    </row>
    <row r="3263" spans="1:25" ht="75" hidden="1" x14ac:dyDescent="0.25">
      <c r="A3263" s="3" t="s">
        <v>5432</v>
      </c>
      <c r="B3263" s="4">
        <v>45436</v>
      </c>
      <c r="C3263" s="3"/>
      <c r="D3263" s="5" t="s">
        <v>3734</v>
      </c>
      <c r="E3263" s="3" t="s">
        <v>95</v>
      </c>
      <c r="F3263" s="3">
        <v>0</v>
      </c>
      <c r="G3263" s="3">
        <v>4</v>
      </c>
      <c r="H3263" s="3"/>
      <c r="I3263" s="3" t="s">
        <v>54</v>
      </c>
      <c r="J3263" s="3"/>
      <c r="K3263" s="3" t="s">
        <v>34</v>
      </c>
      <c r="L3263" s="5"/>
      <c r="M3263" s="5"/>
      <c r="N3263" s="3" t="e">
        <f>IF(L3263="Availability", 0, IF(AND(#REF!="Y", OR(F3263&gt;2,#REF!&gt; 0)), 1, 0))</f>
        <v>#REF!</v>
      </c>
      <c r="O3263" s="5"/>
      <c r="P3263" s="5"/>
      <c r="Q3263" s="5"/>
      <c r="R3263" s="10"/>
      <c r="S3263" s="3">
        <f>_xlfn.XLOOKUP(E3263,DelayData!C:C,DelayData!E:E,"Not Found")</f>
        <v>0</v>
      </c>
      <c r="T3263" s="3">
        <f>tbl_master[[#This Row],[Delay Mins]]</f>
        <v>0</v>
      </c>
      <c r="U3263" s="41">
        <f t="shared" si="203"/>
        <v>3</v>
      </c>
      <c r="V3263" s="41" t="e" cm="1">
        <f t="array" aca="1" ref="V3263" ca="1">IF(V5COUNT(S3263:S3265)&lt;3,"",AVERAGE(S3263:S3265))</f>
        <v>#NAME?</v>
      </c>
      <c r="W3263" s="41" t="e">
        <f t="shared" ca="1" si="204"/>
        <v>#NAME?</v>
      </c>
      <c r="X3263" s="41" t="e">
        <f t="shared" ca="1" si="205"/>
        <v>#NAME?</v>
      </c>
      <c r="Y3263" s="44" t="e">
        <f t="shared" ca="1" si="206"/>
        <v>#NAME?</v>
      </c>
    </row>
    <row r="3264" spans="1:25" ht="75" hidden="1" x14ac:dyDescent="0.25">
      <c r="A3264" s="3" t="s">
        <v>5433</v>
      </c>
      <c r="B3264" s="4">
        <v>45436</v>
      </c>
      <c r="C3264" s="3"/>
      <c r="D3264" s="5" t="s">
        <v>1487</v>
      </c>
      <c r="E3264" s="3" t="s">
        <v>70</v>
      </c>
      <c r="F3264" s="3">
        <v>8</v>
      </c>
      <c r="G3264" s="3">
        <v>8</v>
      </c>
      <c r="H3264" s="4">
        <v>43735</v>
      </c>
      <c r="I3264" s="3" t="s">
        <v>71</v>
      </c>
      <c r="J3264" s="3" t="s">
        <v>55</v>
      </c>
      <c r="K3264" s="3" t="s">
        <v>28</v>
      </c>
      <c r="L3264" s="5"/>
      <c r="M3264" s="5"/>
      <c r="N3264" s="3" t="e">
        <f>IF(L3264="Availability", 0, IF(AND(#REF!="Y", OR(F3264&gt;2,#REF!&gt; 0)), 1, 0))</f>
        <v>#REF!</v>
      </c>
      <c r="O3264" s="5"/>
      <c r="P3264" s="5"/>
      <c r="Q3264" s="5"/>
      <c r="R3264" s="10"/>
      <c r="S3264" s="3">
        <f>_xlfn.XLOOKUP(E3264,DelayData!C:C,DelayData!E:E,"Not Found")</f>
        <v>27</v>
      </c>
      <c r="T3264" s="3">
        <f>tbl_master[[#This Row],[Delay Mins]]</f>
        <v>27</v>
      </c>
      <c r="U3264" s="41">
        <f t="shared" si="203"/>
        <v>0</v>
      </c>
      <c r="V3264" s="41" t="e" cm="1">
        <f t="array" aca="1" ref="V3264" ca="1">IF(V5COUNT(S3264:S3266)&lt;3,"",AVERAGE(S3264:S3266))</f>
        <v>#NAME?</v>
      </c>
      <c r="W3264" s="41" t="e">
        <f t="shared" ca="1" si="204"/>
        <v>#NAME?</v>
      </c>
      <c r="X3264" s="41" t="e">
        <f t="shared" ca="1" si="205"/>
        <v>#NAME?</v>
      </c>
      <c r="Y3264" s="44" t="e">
        <f t="shared" ca="1" si="206"/>
        <v>#NAME?</v>
      </c>
    </row>
    <row r="3265" spans="1:25" ht="75" hidden="1" x14ac:dyDescent="0.25">
      <c r="A3265" s="3" t="s">
        <v>5434</v>
      </c>
      <c r="B3265" s="4">
        <v>45436</v>
      </c>
      <c r="C3265" s="3"/>
      <c r="D3265" s="5" t="s">
        <v>1487</v>
      </c>
      <c r="E3265" s="3" t="s">
        <v>70</v>
      </c>
      <c r="F3265" s="3">
        <v>6</v>
      </c>
      <c r="G3265" s="3">
        <v>6</v>
      </c>
      <c r="H3265" s="4">
        <v>43798</v>
      </c>
      <c r="I3265" s="3" t="s">
        <v>71</v>
      </c>
      <c r="J3265" s="3" t="s">
        <v>55</v>
      </c>
      <c r="K3265" s="3" t="s">
        <v>28</v>
      </c>
      <c r="L3265" s="5"/>
      <c r="M3265" s="5"/>
      <c r="N3265" s="3" t="e">
        <f>IF(L3265="Availability", 0, IF(AND(#REF!="Y", OR(F3265&gt;2,#REF!&gt; 0)), 1, 0))</f>
        <v>#REF!</v>
      </c>
      <c r="O3265" s="5"/>
      <c r="P3265" s="5"/>
      <c r="Q3265" s="5"/>
      <c r="R3265" s="10"/>
      <c r="S3265" s="3">
        <f>_xlfn.XLOOKUP(E3265,DelayData!C:C,DelayData!E:E,"Not Found")</f>
        <v>27</v>
      </c>
      <c r="T3265" s="3">
        <f>tbl_master[[#This Row],[Delay Mins]]</f>
        <v>27</v>
      </c>
      <c r="U3265" s="41">
        <f t="shared" si="203"/>
        <v>27</v>
      </c>
      <c r="V3265" s="41" t="e" cm="1">
        <f t="array" aca="1" ref="V3265" ca="1">IF(V5COUNT(S3265:S3267)&lt;3,"",AVERAGE(S3265:S3267))</f>
        <v>#NAME?</v>
      </c>
      <c r="W3265" s="41" t="e">
        <f t="shared" ca="1" si="204"/>
        <v>#NAME?</v>
      </c>
      <c r="X3265" s="41" t="e">
        <f t="shared" ca="1" si="205"/>
        <v>#NAME?</v>
      </c>
      <c r="Y3265" s="44" t="e">
        <f t="shared" ca="1" si="206"/>
        <v>#NAME?</v>
      </c>
    </row>
    <row r="3266" spans="1:25" ht="75" hidden="1" x14ac:dyDescent="0.25">
      <c r="A3266" s="3" t="s">
        <v>5435</v>
      </c>
      <c r="B3266" s="4">
        <v>45436</v>
      </c>
      <c r="C3266" s="3"/>
      <c r="D3266" s="5" t="s">
        <v>2854</v>
      </c>
      <c r="E3266" s="3" t="s">
        <v>128</v>
      </c>
      <c r="F3266" s="3">
        <v>8</v>
      </c>
      <c r="G3266" s="3">
        <v>8</v>
      </c>
      <c r="H3266" s="4">
        <v>44040</v>
      </c>
      <c r="I3266" s="3" t="s">
        <v>39</v>
      </c>
      <c r="J3266" s="3" t="s">
        <v>330</v>
      </c>
      <c r="K3266" s="3" t="s">
        <v>28</v>
      </c>
      <c r="L3266" s="5"/>
      <c r="M3266" s="5"/>
      <c r="N3266" s="3" t="e">
        <f>IF(L3266="Availability", 0, IF(AND(#REF!="Y", OR(F3266&gt;2,#REF!&gt; 0)), 1, 0))</f>
        <v>#REF!</v>
      </c>
      <c r="O3266" s="5"/>
      <c r="P3266" s="5"/>
      <c r="Q3266" s="5"/>
      <c r="R3266" s="10"/>
      <c r="S3266" s="3">
        <f>_xlfn.XLOOKUP(E3266,DelayData!C:C,DelayData!E:E,"Not Found")</f>
        <v>3</v>
      </c>
      <c r="T3266" s="3">
        <f>tbl_master[[#This Row],[Delay Mins]]</f>
        <v>3</v>
      </c>
      <c r="U3266" s="41">
        <f t="shared" ref="U3266:U3329" si="207">S3265</f>
        <v>27</v>
      </c>
      <c r="V3266" s="41" t="e" cm="1">
        <f t="array" aca="1" ref="V3266" ca="1">IF(V5COUNT(S3266:S3268)&lt;3,"",AVERAGE(S3266:S3268))</f>
        <v>#NAME?</v>
      </c>
      <c r="W3266" s="41" t="e">
        <f t="shared" ref="W3266:W3329" ca="1" si="208">0.5*T3266 + 0.3*U3266 + 0.2*V3266</f>
        <v>#NAME?</v>
      </c>
      <c r="X3266" s="41" t="e">
        <f t="shared" ref="X3266:X3329" ca="1" si="209">S3266 - W3266</f>
        <v>#NAME?</v>
      </c>
      <c r="Y3266" s="44" t="e">
        <f t="shared" ref="Y3266:Y3329" ca="1" si="210">ABS(S3266 - W3266)</f>
        <v>#NAME?</v>
      </c>
    </row>
    <row r="3267" spans="1:25" ht="60" hidden="1" x14ac:dyDescent="0.25">
      <c r="A3267" s="3" t="s">
        <v>5436</v>
      </c>
      <c r="B3267" s="4">
        <v>45435</v>
      </c>
      <c r="C3267" s="3"/>
      <c r="D3267" s="5" t="s">
        <v>2848</v>
      </c>
      <c r="E3267" s="3" t="s">
        <v>133</v>
      </c>
      <c r="F3267" s="3">
        <v>30</v>
      </c>
      <c r="G3267" s="3">
        <v>33</v>
      </c>
      <c r="H3267" s="4">
        <v>43532</v>
      </c>
      <c r="I3267" s="3" t="s">
        <v>49</v>
      </c>
      <c r="J3267" s="3" t="s">
        <v>199</v>
      </c>
      <c r="K3267" s="3" t="s">
        <v>28</v>
      </c>
      <c r="L3267" s="5"/>
      <c r="M3267" s="5"/>
      <c r="N3267" s="3" t="e">
        <f>IF(L3267="Availability", 0, IF(AND(#REF!="Y", OR(F3267&gt;2,#REF!&gt; 0)), 1, 0))</f>
        <v>#REF!</v>
      </c>
      <c r="O3267" s="5"/>
      <c r="P3267" s="5"/>
      <c r="Q3267" s="5"/>
      <c r="R3267" s="10"/>
      <c r="S3267" s="3">
        <f>_xlfn.XLOOKUP(E3267,DelayData!C:C,DelayData!E:E,"Not Found")</f>
        <v>101</v>
      </c>
      <c r="T3267" s="3">
        <f>tbl_master[[#This Row],[Delay Mins]]</f>
        <v>101</v>
      </c>
      <c r="U3267" s="41">
        <f t="shared" si="207"/>
        <v>3</v>
      </c>
      <c r="V3267" s="41" t="e" cm="1">
        <f t="array" aca="1" ref="V3267" ca="1">IF(V5COUNT(S3267:S3269)&lt;3,"",AVERAGE(S3267:S3269))</f>
        <v>#NAME?</v>
      </c>
      <c r="W3267" s="41" t="e">
        <f t="shared" ca="1" si="208"/>
        <v>#NAME?</v>
      </c>
      <c r="X3267" s="41" t="e">
        <f t="shared" ca="1" si="209"/>
        <v>#NAME?</v>
      </c>
      <c r="Y3267" s="44" t="e">
        <f t="shared" ca="1" si="210"/>
        <v>#NAME?</v>
      </c>
    </row>
    <row r="3268" spans="1:25" ht="75" hidden="1" x14ac:dyDescent="0.25">
      <c r="A3268" s="3" t="s">
        <v>5437</v>
      </c>
      <c r="B3268" s="4">
        <v>45435</v>
      </c>
      <c r="C3268" s="3"/>
      <c r="D3268" s="5" t="s">
        <v>4861</v>
      </c>
      <c r="E3268" s="3" t="s">
        <v>95</v>
      </c>
      <c r="F3268" s="3">
        <v>0</v>
      </c>
      <c r="G3268" s="3">
        <v>6</v>
      </c>
      <c r="H3268" s="4">
        <v>43843</v>
      </c>
      <c r="I3268" s="3" t="s">
        <v>39</v>
      </c>
      <c r="J3268" s="3" t="s">
        <v>541</v>
      </c>
      <c r="K3268" s="3" t="s">
        <v>28</v>
      </c>
      <c r="L3268" s="5"/>
      <c r="M3268" s="5"/>
      <c r="N3268" s="3" t="e">
        <f>IF(L3268="Availability", 0, IF(AND(#REF!="Y", OR(F3268&gt;2,#REF!&gt; 0)), 1, 0))</f>
        <v>#REF!</v>
      </c>
      <c r="O3268" s="5"/>
      <c r="P3268" s="5"/>
      <c r="Q3268" s="5"/>
      <c r="R3268" s="10"/>
      <c r="S3268" s="3">
        <f>_xlfn.XLOOKUP(E3268,DelayData!C:C,DelayData!E:E,"Not Found")</f>
        <v>0</v>
      </c>
      <c r="T3268" s="3">
        <f>tbl_master[[#This Row],[Delay Mins]]</f>
        <v>0</v>
      </c>
      <c r="U3268" s="41">
        <f t="shared" si="207"/>
        <v>101</v>
      </c>
      <c r="V3268" s="41" t="e" cm="1">
        <f t="array" aca="1" ref="V3268" ca="1">IF(V5COUNT(S3268:S3270)&lt;3,"",AVERAGE(S3268:S3270))</f>
        <v>#NAME?</v>
      </c>
      <c r="W3268" s="41" t="e">
        <f t="shared" ca="1" si="208"/>
        <v>#NAME?</v>
      </c>
      <c r="X3268" s="41" t="e">
        <f t="shared" ca="1" si="209"/>
        <v>#NAME?</v>
      </c>
      <c r="Y3268" s="44" t="e">
        <f t="shared" ca="1" si="210"/>
        <v>#NAME?</v>
      </c>
    </row>
    <row r="3269" spans="1:25" ht="60" hidden="1" x14ac:dyDescent="0.25">
      <c r="A3269" s="3" t="s">
        <v>5438</v>
      </c>
      <c r="B3269" s="4">
        <v>45435</v>
      </c>
      <c r="C3269" s="3"/>
      <c r="D3269" s="5" t="s">
        <v>4814</v>
      </c>
      <c r="E3269" s="3" t="s">
        <v>216</v>
      </c>
      <c r="F3269" s="3">
        <v>42</v>
      </c>
      <c r="G3269" s="3">
        <v>70</v>
      </c>
      <c r="H3269" s="4">
        <v>43805</v>
      </c>
      <c r="I3269" s="3" t="s">
        <v>217</v>
      </c>
      <c r="J3269" s="3" t="s">
        <v>55</v>
      </c>
      <c r="K3269" s="3" t="s">
        <v>28</v>
      </c>
      <c r="L3269" s="5"/>
      <c r="M3269" s="5"/>
      <c r="N3269" s="3" t="e">
        <f>IF(L3269="Availability", 0, IF(AND(#REF!="Y", OR(F3269&gt;2,#REF!&gt; 0)), 1, 0))</f>
        <v>#REF!</v>
      </c>
      <c r="O3269" s="5"/>
      <c r="P3269" s="5"/>
      <c r="Q3269" s="5"/>
      <c r="R3269" s="10"/>
      <c r="S3269" s="3">
        <f>_xlfn.XLOOKUP(E3269,DelayData!C:C,DelayData!E:E,"Not Found")</f>
        <v>3</v>
      </c>
      <c r="T3269" s="3">
        <f>tbl_master[[#This Row],[Delay Mins]]</f>
        <v>3</v>
      </c>
      <c r="U3269" s="41">
        <f t="shared" si="207"/>
        <v>0</v>
      </c>
      <c r="V3269" s="41" t="e" cm="1">
        <f t="array" aca="1" ref="V3269" ca="1">IF(V5COUNT(S3269:S3271)&lt;3,"",AVERAGE(S3269:S3271))</f>
        <v>#NAME?</v>
      </c>
      <c r="W3269" s="41" t="e">
        <f t="shared" ca="1" si="208"/>
        <v>#NAME?</v>
      </c>
      <c r="X3269" s="41" t="e">
        <f t="shared" ca="1" si="209"/>
        <v>#NAME?</v>
      </c>
      <c r="Y3269" s="44" t="e">
        <f t="shared" ca="1" si="210"/>
        <v>#NAME?</v>
      </c>
    </row>
    <row r="3270" spans="1:25" ht="60" hidden="1" x14ac:dyDescent="0.25">
      <c r="A3270" s="3" t="s">
        <v>5439</v>
      </c>
      <c r="B3270" s="4">
        <v>45435</v>
      </c>
      <c r="C3270" s="3"/>
      <c r="D3270" s="5" t="s">
        <v>1048</v>
      </c>
      <c r="E3270" s="3" t="s">
        <v>128</v>
      </c>
      <c r="F3270" s="3">
        <v>19</v>
      </c>
      <c r="G3270" s="3">
        <v>19</v>
      </c>
      <c r="H3270" s="4">
        <v>43532</v>
      </c>
      <c r="I3270" s="3" t="s">
        <v>217</v>
      </c>
      <c r="J3270" s="3" t="s">
        <v>55</v>
      </c>
      <c r="K3270" s="3" t="s">
        <v>28</v>
      </c>
      <c r="L3270" s="5"/>
      <c r="M3270" s="5"/>
      <c r="N3270" s="3" t="e">
        <f>IF(L3270="Availability", 0, IF(AND(#REF!="Y", OR(F3270&gt;2,#REF!&gt; 0)), 1, 0))</f>
        <v>#REF!</v>
      </c>
      <c r="O3270" s="5"/>
      <c r="P3270" s="5"/>
      <c r="Q3270" s="5"/>
      <c r="R3270" s="10"/>
      <c r="S3270" s="3">
        <f>_xlfn.XLOOKUP(E3270,DelayData!C:C,DelayData!E:E,"Not Found")</f>
        <v>3</v>
      </c>
      <c r="T3270" s="3">
        <f>tbl_master[[#This Row],[Delay Mins]]</f>
        <v>3</v>
      </c>
      <c r="U3270" s="41">
        <f t="shared" si="207"/>
        <v>3</v>
      </c>
      <c r="V3270" s="41" t="e" cm="1">
        <f t="array" aca="1" ref="V3270" ca="1">IF(V5COUNT(S3270:S3272)&lt;3,"",AVERAGE(S3270:S3272))</f>
        <v>#NAME?</v>
      </c>
      <c r="W3270" s="41" t="e">
        <f t="shared" ca="1" si="208"/>
        <v>#NAME?</v>
      </c>
      <c r="X3270" s="41" t="e">
        <f t="shared" ca="1" si="209"/>
        <v>#NAME?</v>
      </c>
      <c r="Y3270" s="44" t="e">
        <f t="shared" ca="1" si="210"/>
        <v>#NAME?</v>
      </c>
    </row>
    <row r="3271" spans="1:25" ht="60" hidden="1" x14ac:dyDescent="0.25">
      <c r="A3271" s="3" t="s">
        <v>5440</v>
      </c>
      <c r="B3271" s="4">
        <v>45434</v>
      </c>
      <c r="C3271" s="3"/>
      <c r="D3271" s="5" t="s">
        <v>5441</v>
      </c>
      <c r="E3271" s="3" t="s">
        <v>128</v>
      </c>
      <c r="F3271" s="3">
        <v>4</v>
      </c>
      <c r="G3271" s="3">
        <v>4</v>
      </c>
      <c r="H3271" s="4">
        <v>44040</v>
      </c>
      <c r="I3271" s="3" t="s">
        <v>217</v>
      </c>
      <c r="J3271" s="3" t="s">
        <v>55</v>
      </c>
      <c r="K3271" s="3" t="s">
        <v>28</v>
      </c>
      <c r="L3271" s="5"/>
      <c r="M3271" s="5"/>
      <c r="N3271" s="3" t="e">
        <f>IF(L3271="Availability", 0, IF(AND(#REF!="Y", OR(F3271&gt;2,#REF!&gt; 0)), 1, 0))</f>
        <v>#REF!</v>
      </c>
      <c r="O3271" s="5"/>
      <c r="P3271" s="5"/>
      <c r="Q3271" s="5"/>
      <c r="R3271" s="10"/>
      <c r="S3271" s="3">
        <f>_xlfn.XLOOKUP(E3271,DelayData!C:C,DelayData!E:E,"Not Found")</f>
        <v>3</v>
      </c>
      <c r="T3271" s="3">
        <f>tbl_master[[#This Row],[Delay Mins]]</f>
        <v>3</v>
      </c>
      <c r="U3271" s="41">
        <f t="shared" si="207"/>
        <v>3</v>
      </c>
      <c r="V3271" s="41" t="e" cm="1">
        <f t="array" aca="1" ref="V3271" ca="1">IF(V5COUNT(S3271:S3273)&lt;3,"",AVERAGE(S3271:S3273))</f>
        <v>#NAME?</v>
      </c>
      <c r="W3271" s="41" t="e">
        <f t="shared" ca="1" si="208"/>
        <v>#NAME?</v>
      </c>
      <c r="X3271" s="41" t="e">
        <f t="shared" ca="1" si="209"/>
        <v>#NAME?</v>
      </c>
      <c r="Y3271" s="44" t="e">
        <f t="shared" ca="1" si="210"/>
        <v>#NAME?</v>
      </c>
    </row>
    <row r="3272" spans="1:25" ht="75" hidden="1" x14ac:dyDescent="0.25">
      <c r="A3272" s="3" t="s">
        <v>5442</v>
      </c>
      <c r="B3272" s="4">
        <v>45434</v>
      </c>
      <c r="C3272" s="3"/>
      <c r="D3272" s="5" t="s">
        <v>5443</v>
      </c>
      <c r="E3272" s="3" t="s">
        <v>48</v>
      </c>
      <c r="F3272" s="3">
        <v>11</v>
      </c>
      <c r="G3272" s="3">
        <v>18</v>
      </c>
      <c r="H3272" s="4">
        <v>43957</v>
      </c>
      <c r="I3272" s="3" t="s">
        <v>39</v>
      </c>
      <c r="J3272" s="3" t="s">
        <v>239</v>
      </c>
      <c r="K3272" s="3" t="s">
        <v>28</v>
      </c>
      <c r="L3272" s="5"/>
      <c r="M3272" s="5"/>
      <c r="N3272" s="3" t="e">
        <f>IF(L3272="Availability", 0, IF(AND(#REF!="Y", OR(F3272&gt;2,#REF!&gt; 0)), 1, 0))</f>
        <v>#REF!</v>
      </c>
      <c r="O3272" s="5"/>
      <c r="P3272" s="5"/>
      <c r="Q3272" s="5"/>
      <c r="R3272" s="10"/>
      <c r="S3272" s="3">
        <f>_xlfn.XLOOKUP(E3272,DelayData!C:C,DelayData!E:E,"Not Found")</f>
        <v>0</v>
      </c>
      <c r="T3272" s="3">
        <f>tbl_master[[#This Row],[Delay Mins]]</f>
        <v>0</v>
      </c>
      <c r="U3272" s="41">
        <f t="shared" si="207"/>
        <v>3</v>
      </c>
      <c r="V3272" s="41" t="e" cm="1">
        <f t="array" aca="1" ref="V3272" ca="1">IF(V5COUNT(S3272:S3274)&lt;3,"",AVERAGE(S3272:S3274))</f>
        <v>#NAME?</v>
      </c>
      <c r="W3272" s="41" t="e">
        <f t="shared" ca="1" si="208"/>
        <v>#NAME?</v>
      </c>
      <c r="X3272" s="41" t="e">
        <f t="shared" ca="1" si="209"/>
        <v>#NAME?</v>
      </c>
      <c r="Y3272" s="44" t="e">
        <f t="shared" ca="1" si="210"/>
        <v>#NAME?</v>
      </c>
    </row>
    <row r="3273" spans="1:25" ht="60" hidden="1" x14ac:dyDescent="0.25">
      <c r="A3273" s="3" t="s">
        <v>5444</v>
      </c>
      <c r="B3273" s="4">
        <v>45434</v>
      </c>
      <c r="C3273" s="3"/>
      <c r="D3273" s="5" t="s">
        <v>408</v>
      </c>
      <c r="E3273" s="3" t="s">
        <v>4824</v>
      </c>
      <c r="F3273" s="3">
        <v>31</v>
      </c>
      <c r="G3273" s="3">
        <v>58</v>
      </c>
      <c r="H3273" s="4">
        <v>43998</v>
      </c>
      <c r="I3273" s="3" t="s">
        <v>39</v>
      </c>
      <c r="J3273" s="3" t="s">
        <v>541</v>
      </c>
      <c r="K3273" s="3" t="s">
        <v>28</v>
      </c>
      <c r="L3273" s="5"/>
      <c r="M3273" s="5"/>
      <c r="N3273" s="3" t="e">
        <f>IF(L3273="Availability", 0, IF(AND(#REF!="Y", OR(F3273&gt;2,#REF!&gt; 0)), 1, 0))</f>
        <v>#REF!</v>
      </c>
      <c r="O3273" s="5"/>
      <c r="P3273" s="5"/>
      <c r="Q3273" s="5"/>
      <c r="R3273" s="10"/>
      <c r="S3273" s="3">
        <f>_xlfn.XLOOKUP(E3273,DelayData!C:C,DelayData!E:E,"Not Found")</f>
        <v>7</v>
      </c>
      <c r="T3273" s="3">
        <f>tbl_master[[#This Row],[Delay Mins]]</f>
        <v>7</v>
      </c>
      <c r="U3273" s="41">
        <f t="shared" si="207"/>
        <v>0</v>
      </c>
      <c r="V3273" s="41" t="e" cm="1">
        <f t="array" aca="1" ref="V3273" ca="1">IF(V5COUNT(S3273:S3275)&lt;3,"",AVERAGE(S3273:S3275))</f>
        <v>#NAME?</v>
      </c>
      <c r="W3273" s="41" t="e">
        <f t="shared" ca="1" si="208"/>
        <v>#NAME?</v>
      </c>
      <c r="X3273" s="41" t="e">
        <f t="shared" ca="1" si="209"/>
        <v>#NAME?</v>
      </c>
      <c r="Y3273" s="44" t="e">
        <f t="shared" ca="1" si="210"/>
        <v>#NAME?</v>
      </c>
    </row>
    <row r="3274" spans="1:25" ht="60" hidden="1" x14ac:dyDescent="0.25">
      <c r="A3274" s="3" t="s">
        <v>5445</v>
      </c>
      <c r="B3274" s="4">
        <v>45434</v>
      </c>
      <c r="C3274" s="3"/>
      <c r="D3274" s="5" t="s">
        <v>594</v>
      </c>
      <c r="E3274" s="3" t="s">
        <v>959</v>
      </c>
      <c r="F3274" s="3">
        <v>5</v>
      </c>
      <c r="G3274" s="3">
        <v>5</v>
      </c>
      <c r="H3274" s="4">
        <v>44005</v>
      </c>
      <c r="I3274" s="3" t="s">
        <v>26</v>
      </c>
      <c r="J3274" s="3" t="s">
        <v>129</v>
      </c>
      <c r="K3274" s="3" t="s">
        <v>28</v>
      </c>
      <c r="L3274" s="5"/>
      <c r="M3274" s="5"/>
      <c r="N3274" s="3" t="e">
        <f>IF(L3274="Availability", 0, IF(AND(#REF!="Y", OR(F3274&gt;2,#REF!&gt; 0)), 1, 0))</f>
        <v>#REF!</v>
      </c>
      <c r="O3274" s="5"/>
      <c r="P3274" s="5"/>
      <c r="Q3274" s="5"/>
      <c r="R3274" s="10"/>
      <c r="S3274" s="3">
        <f>_xlfn.XLOOKUP(E3274,DelayData!C:C,DelayData!E:E,"Not Found")</f>
        <v>0</v>
      </c>
      <c r="T3274" s="3">
        <f>tbl_master[[#This Row],[Delay Mins]]</f>
        <v>0</v>
      </c>
      <c r="U3274" s="41">
        <f t="shared" si="207"/>
        <v>7</v>
      </c>
      <c r="V3274" s="41" t="e" cm="1">
        <f t="array" aca="1" ref="V3274" ca="1">IF(V5COUNT(S3274:S3276)&lt;3,"",AVERAGE(S3274:S3276))</f>
        <v>#NAME?</v>
      </c>
      <c r="W3274" s="41" t="e">
        <f t="shared" ca="1" si="208"/>
        <v>#NAME?</v>
      </c>
      <c r="X3274" s="41" t="e">
        <f t="shared" ca="1" si="209"/>
        <v>#NAME?</v>
      </c>
      <c r="Y3274" s="44" t="e">
        <f t="shared" ca="1" si="210"/>
        <v>#NAME?</v>
      </c>
    </row>
    <row r="3275" spans="1:25" ht="60" hidden="1" x14ac:dyDescent="0.25">
      <c r="A3275" s="3" t="s">
        <v>5446</v>
      </c>
      <c r="B3275" s="4">
        <v>45434</v>
      </c>
      <c r="C3275" s="3"/>
      <c r="D3275" s="5" t="s">
        <v>1939</v>
      </c>
      <c r="E3275" s="3" t="s">
        <v>567</v>
      </c>
      <c r="F3275" s="3">
        <v>2</v>
      </c>
      <c r="G3275" s="3">
        <v>2</v>
      </c>
      <c r="H3275" s="4">
        <v>44040</v>
      </c>
      <c r="I3275" s="3" t="s">
        <v>39</v>
      </c>
      <c r="J3275" s="3"/>
      <c r="K3275" s="3" t="s">
        <v>34</v>
      </c>
      <c r="L3275" s="5"/>
      <c r="M3275" s="5"/>
      <c r="N3275" s="3" t="e">
        <f>IF(L3275="Availability", 0, IF(AND(#REF!="Y", OR(F3275&gt;2,#REF!&gt; 0)), 1, 0))</f>
        <v>#REF!</v>
      </c>
      <c r="O3275" s="5"/>
      <c r="P3275" s="5"/>
      <c r="Q3275" s="5"/>
      <c r="R3275" s="10"/>
      <c r="S3275" s="3">
        <f>_xlfn.XLOOKUP(E3275,DelayData!C:C,DelayData!E:E,"Not Found")</f>
        <v>0</v>
      </c>
      <c r="T3275" s="3">
        <f>tbl_master[[#This Row],[Delay Mins]]</f>
        <v>0</v>
      </c>
      <c r="U3275" s="41">
        <f t="shared" si="207"/>
        <v>0</v>
      </c>
      <c r="V3275" s="41" t="e" cm="1">
        <f t="array" aca="1" ref="V3275" ca="1">IF(V5COUNT(S3275:S3277)&lt;3,"",AVERAGE(S3275:S3277))</f>
        <v>#NAME?</v>
      </c>
      <c r="W3275" s="41" t="e">
        <f t="shared" ca="1" si="208"/>
        <v>#NAME?</v>
      </c>
      <c r="X3275" s="41" t="e">
        <f t="shared" ca="1" si="209"/>
        <v>#NAME?</v>
      </c>
      <c r="Y3275" s="44" t="e">
        <f t="shared" ca="1" si="210"/>
        <v>#NAME?</v>
      </c>
    </row>
    <row r="3276" spans="1:25" ht="60" hidden="1" x14ac:dyDescent="0.25">
      <c r="A3276" s="3" t="s">
        <v>5447</v>
      </c>
      <c r="B3276" s="4">
        <v>45434</v>
      </c>
      <c r="C3276" s="3"/>
      <c r="D3276" s="5" t="s">
        <v>1939</v>
      </c>
      <c r="E3276" s="3" t="s">
        <v>494</v>
      </c>
      <c r="F3276" s="3">
        <v>2</v>
      </c>
      <c r="G3276" s="3">
        <v>2</v>
      </c>
      <c r="H3276" s="4">
        <v>44040</v>
      </c>
      <c r="I3276" s="3" t="s">
        <v>39</v>
      </c>
      <c r="J3276" s="3"/>
      <c r="K3276" s="3" t="s">
        <v>34</v>
      </c>
      <c r="L3276" s="5"/>
      <c r="M3276" s="5"/>
      <c r="N3276" s="3" t="e">
        <f>IF(L3276="Availability", 0, IF(AND(#REF!="Y", OR(F3276&gt;2,#REF!&gt; 0)), 1, 0))</f>
        <v>#REF!</v>
      </c>
      <c r="O3276" s="5"/>
      <c r="P3276" s="5"/>
      <c r="Q3276" s="5"/>
      <c r="R3276" s="10"/>
      <c r="S3276" s="3">
        <f>_xlfn.XLOOKUP(E3276,DelayData!C:C,DelayData!E:E,"Not Found")</f>
        <v>0</v>
      </c>
      <c r="T3276" s="3">
        <f>tbl_master[[#This Row],[Delay Mins]]</f>
        <v>0</v>
      </c>
      <c r="U3276" s="41">
        <f t="shared" si="207"/>
        <v>0</v>
      </c>
      <c r="V3276" s="41" t="e" cm="1">
        <f t="array" aca="1" ref="V3276" ca="1">IF(V5COUNT(S3276:S3278)&lt;3,"",AVERAGE(S3276:S3278))</f>
        <v>#NAME?</v>
      </c>
      <c r="W3276" s="41" t="e">
        <f t="shared" ca="1" si="208"/>
        <v>#NAME?</v>
      </c>
      <c r="X3276" s="41" t="e">
        <f t="shared" ca="1" si="209"/>
        <v>#NAME?</v>
      </c>
      <c r="Y3276" s="44" t="e">
        <f t="shared" ca="1" si="210"/>
        <v>#NAME?</v>
      </c>
    </row>
    <row r="3277" spans="1:25" ht="60" hidden="1" x14ac:dyDescent="0.25">
      <c r="A3277" s="3" t="s">
        <v>5448</v>
      </c>
      <c r="B3277" s="4">
        <v>45434</v>
      </c>
      <c r="C3277" s="3"/>
      <c r="D3277" s="5" t="s">
        <v>1939</v>
      </c>
      <c r="E3277" s="3" t="s">
        <v>575</v>
      </c>
      <c r="F3277" s="3">
        <v>2</v>
      </c>
      <c r="G3277" s="3">
        <v>2</v>
      </c>
      <c r="H3277" s="4">
        <v>44040</v>
      </c>
      <c r="I3277" s="3" t="s">
        <v>39</v>
      </c>
      <c r="J3277" s="3"/>
      <c r="K3277" s="3" t="s">
        <v>34</v>
      </c>
      <c r="L3277" s="5"/>
      <c r="M3277" s="5"/>
      <c r="N3277" s="3" t="e">
        <f>IF(L3277="Availability", 0, IF(AND(#REF!="Y", OR(F3277&gt;2,#REF!&gt; 0)), 1, 0))</f>
        <v>#REF!</v>
      </c>
      <c r="O3277" s="5"/>
      <c r="P3277" s="5"/>
      <c r="Q3277" s="5"/>
      <c r="R3277" s="10"/>
      <c r="S3277" s="3">
        <f>_xlfn.XLOOKUP(E3277,DelayData!C:C,DelayData!E:E,"Not Found")</f>
        <v>12</v>
      </c>
      <c r="T3277" s="3">
        <f>tbl_master[[#This Row],[Delay Mins]]</f>
        <v>12</v>
      </c>
      <c r="U3277" s="41">
        <f t="shared" si="207"/>
        <v>0</v>
      </c>
      <c r="V3277" s="41" t="e" cm="1">
        <f t="array" aca="1" ref="V3277" ca="1">IF(V5COUNT(S3277:S3279)&lt;3,"",AVERAGE(S3277:S3279))</f>
        <v>#NAME?</v>
      </c>
      <c r="W3277" s="41" t="e">
        <f t="shared" ca="1" si="208"/>
        <v>#NAME?</v>
      </c>
      <c r="X3277" s="41" t="e">
        <f t="shared" ca="1" si="209"/>
        <v>#NAME?</v>
      </c>
      <c r="Y3277" s="44" t="e">
        <f t="shared" ca="1" si="210"/>
        <v>#NAME?</v>
      </c>
    </row>
    <row r="3278" spans="1:25" ht="60" hidden="1" x14ac:dyDescent="0.25">
      <c r="A3278" s="3" t="s">
        <v>5449</v>
      </c>
      <c r="B3278" s="4">
        <v>45434</v>
      </c>
      <c r="C3278" s="3"/>
      <c r="D3278" s="5" t="s">
        <v>1939</v>
      </c>
      <c r="E3278" s="3" t="s">
        <v>322</v>
      </c>
      <c r="F3278" s="3">
        <v>8</v>
      </c>
      <c r="G3278" s="3">
        <v>8</v>
      </c>
      <c r="H3278" s="4">
        <v>44040</v>
      </c>
      <c r="I3278" s="3" t="s">
        <v>39</v>
      </c>
      <c r="J3278" s="3" t="s">
        <v>44</v>
      </c>
      <c r="K3278" s="3" t="s">
        <v>28</v>
      </c>
      <c r="L3278" s="5"/>
      <c r="M3278" s="5"/>
      <c r="N3278" s="3" t="e">
        <f>IF(L3278="Availability", 0, IF(AND(#REF!="Y", OR(F3278&gt;2,#REF!&gt; 0)), 1, 0))</f>
        <v>#REF!</v>
      </c>
      <c r="O3278" s="5"/>
      <c r="P3278" s="5"/>
      <c r="Q3278" s="5"/>
      <c r="R3278" s="10"/>
      <c r="S3278" s="3">
        <f>_xlfn.XLOOKUP(E3278,DelayData!C:C,DelayData!E:E,"Not Found")</f>
        <v>0</v>
      </c>
      <c r="T3278" s="3">
        <f>tbl_master[[#This Row],[Delay Mins]]</f>
        <v>0</v>
      </c>
      <c r="U3278" s="41">
        <f t="shared" si="207"/>
        <v>12</v>
      </c>
      <c r="V3278" s="41" t="e" cm="1">
        <f t="array" aca="1" ref="V3278" ca="1">IF(V5COUNT(S3278:S3280)&lt;3,"",AVERAGE(S3278:S3280))</f>
        <v>#NAME?</v>
      </c>
      <c r="W3278" s="41" t="e">
        <f t="shared" ca="1" si="208"/>
        <v>#NAME?</v>
      </c>
      <c r="X3278" s="41" t="e">
        <f t="shared" ca="1" si="209"/>
        <v>#NAME?</v>
      </c>
      <c r="Y3278" s="44" t="e">
        <f t="shared" ca="1" si="210"/>
        <v>#NAME?</v>
      </c>
    </row>
    <row r="3279" spans="1:25" ht="75" hidden="1" x14ac:dyDescent="0.25">
      <c r="A3279" s="3" t="s">
        <v>5450</v>
      </c>
      <c r="B3279" s="4">
        <v>45434</v>
      </c>
      <c r="C3279" s="3"/>
      <c r="D3279" s="5" t="s">
        <v>4248</v>
      </c>
      <c r="E3279" s="3" t="s">
        <v>48</v>
      </c>
      <c r="F3279" s="3">
        <v>3</v>
      </c>
      <c r="G3279" s="3">
        <v>3</v>
      </c>
      <c r="H3279" s="4">
        <v>44055</v>
      </c>
      <c r="I3279" s="3" t="s">
        <v>2524</v>
      </c>
      <c r="J3279" s="3" t="s">
        <v>842</v>
      </c>
      <c r="K3279" s="3" t="s">
        <v>28</v>
      </c>
      <c r="L3279" s="5"/>
      <c r="M3279" s="5"/>
      <c r="N3279" s="3" t="e">
        <f>IF(L3279="Availability", 0, IF(AND(#REF!="Y", OR(F3279&gt;2,#REF!&gt; 0)), 1, 0))</f>
        <v>#REF!</v>
      </c>
      <c r="O3279" s="5"/>
      <c r="P3279" s="5"/>
      <c r="Q3279" s="5"/>
      <c r="R3279" s="10"/>
      <c r="S3279" s="3">
        <f>_xlfn.XLOOKUP(E3279,DelayData!C:C,DelayData!E:E,"Not Found")</f>
        <v>0</v>
      </c>
      <c r="T3279" s="3">
        <f>tbl_master[[#This Row],[Delay Mins]]</f>
        <v>0</v>
      </c>
      <c r="U3279" s="41">
        <f t="shared" si="207"/>
        <v>0</v>
      </c>
      <c r="V3279" s="41" t="e" cm="1">
        <f t="array" aca="1" ref="V3279" ca="1">IF(V5COUNT(S3279:S3281)&lt;3,"",AVERAGE(S3279:S3281))</f>
        <v>#NAME?</v>
      </c>
      <c r="W3279" s="41" t="e">
        <f t="shared" ca="1" si="208"/>
        <v>#NAME?</v>
      </c>
      <c r="X3279" s="41" t="e">
        <f t="shared" ca="1" si="209"/>
        <v>#NAME?</v>
      </c>
      <c r="Y3279" s="44" t="e">
        <f t="shared" ca="1" si="210"/>
        <v>#NAME?</v>
      </c>
    </row>
    <row r="3280" spans="1:25" ht="60" hidden="1" x14ac:dyDescent="0.25">
      <c r="A3280" s="3" t="s">
        <v>5451</v>
      </c>
      <c r="B3280" s="4">
        <v>45434</v>
      </c>
      <c r="C3280" s="3"/>
      <c r="D3280" s="5" t="s">
        <v>4090</v>
      </c>
      <c r="E3280" s="3" t="s">
        <v>43</v>
      </c>
      <c r="F3280" s="3">
        <v>9</v>
      </c>
      <c r="G3280" s="3">
        <v>38</v>
      </c>
      <c r="H3280" s="4">
        <v>43532</v>
      </c>
      <c r="I3280" s="3" t="s">
        <v>26</v>
      </c>
      <c r="J3280" s="3" t="s">
        <v>44</v>
      </c>
      <c r="K3280" s="3" t="s">
        <v>28</v>
      </c>
      <c r="L3280" s="5"/>
      <c r="M3280" s="5"/>
      <c r="N3280" s="3" t="e">
        <f>IF(L3280="Availability", 0, IF(AND(#REF!="Y", OR(F3280&gt;2,#REF!&gt; 0)), 1, 0))</f>
        <v>#REF!</v>
      </c>
      <c r="O3280" s="5"/>
      <c r="P3280" s="5"/>
      <c r="Q3280" s="5"/>
      <c r="R3280" s="10"/>
      <c r="S3280" s="3">
        <f>_xlfn.XLOOKUP(E3280,DelayData!C:C,DelayData!E:E,"Not Found")</f>
        <v>0</v>
      </c>
      <c r="T3280" s="3">
        <f>tbl_master[[#This Row],[Delay Mins]]</f>
        <v>0</v>
      </c>
      <c r="U3280" s="41">
        <f t="shared" si="207"/>
        <v>0</v>
      </c>
      <c r="V3280" s="41" t="e" cm="1">
        <f t="array" aca="1" ref="V3280" ca="1">IF(V5COUNT(S3280:S3282)&lt;3,"",AVERAGE(S3280:S3282))</f>
        <v>#NAME?</v>
      </c>
      <c r="W3280" s="41" t="e">
        <f t="shared" ca="1" si="208"/>
        <v>#NAME?</v>
      </c>
      <c r="X3280" s="41" t="e">
        <f t="shared" ca="1" si="209"/>
        <v>#NAME?</v>
      </c>
      <c r="Y3280" s="44" t="e">
        <f t="shared" ca="1" si="210"/>
        <v>#NAME?</v>
      </c>
    </row>
    <row r="3281" spans="1:25" ht="60" hidden="1" x14ac:dyDescent="0.25">
      <c r="A3281" s="3" t="s">
        <v>5452</v>
      </c>
      <c r="B3281" s="4">
        <v>45434</v>
      </c>
      <c r="C3281" s="3"/>
      <c r="D3281" s="5" t="s">
        <v>231</v>
      </c>
      <c r="E3281" s="3" t="s">
        <v>3087</v>
      </c>
      <c r="F3281" s="3">
        <v>4</v>
      </c>
      <c r="G3281" s="3">
        <v>4</v>
      </c>
      <c r="H3281" s="4">
        <v>43542</v>
      </c>
      <c r="I3281" s="3" t="s">
        <v>26</v>
      </c>
      <c r="J3281" s="3" t="s">
        <v>242</v>
      </c>
      <c r="K3281" s="3" t="s">
        <v>28</v>
      </c>
      <c r="L3281" s="5"/>
      <c r="M3281" s="5"/>
      <c r="N3281" s="3" t="e">
        <f>IF(L3281="Availability", 0, IF(AND(#REF!="Y", OR(F3281&gt;2,#REF!&gt; 0)), 1, 0))</f>
        <v>#REF!</v>
      </c>
      <c r="O3281" s="5"/>
      <c r="P3281" s="5"/>
      <c r="Q3281" s="5"/>
      <c r="R3281" s="10"/>
      <c r="S3281" s="3">
        <f>_xlfn.XLOOKUP(E3281,DelayData!C:C,DelayData!E:E,"Not Found")</f>
        <v>0</v>
      </c>
      <c r="T3281" s="3">
        <f>tbl_master[[#This Row],[Delay Mins]]</f>
        <v>0</v>
      </c>
      <c r="U3281" s="41">
        <f t="shared" si="207"/>
        <v>0</v>
      </c>
      <c r="V3281" s="41" t="e" cm="1">
        <f t="array" aca="1" ref="V3281" ca="1">IF(V5COUNT(S3281:S3283)&lt;3,"",AVERAGE(S3281:S3283))</f>
        <v>#NAME?</v>
      </c>
      <c r="W3281" s="41" t="e">
        <f t="shared" ca="1" si="208"/>
        <v>#NAME?</v>
      </c>
      <c r="X3281" s="41" t="e">
        <f t="shared" ca="1" si="209"/>
        <v>#NAME?</v>
      </c>
      <c r="Y3281" s="44" t="e">
        <f t="shared" ca="1" si="210"/>
        <v>#NAME?</v>
      </c>
    </row>
    <row r="3282" spans="1:25" ht="60" hidden="1" x14ac:dyDescent="0.25">
      <c r="A3282" s="3" t="s">
        <v>5453</v>
      </c>
      <c r="B3282" s="4">
        <v>45434</v>
      </c>
      <c r="C3282" s="3"/>
      <c r="D3282" s="5" t="s">
        <v>1200</v>
      </c>
      <c r="E3282" s="3" t="s">
        <v>5454</v>
      </c>
      <c r="F3282" s="3">
        <v>11</v>
      </c>
      <c r="G3282" s="3">
        <v>11</v>
      </c>
      <c r="H3282" s="4">
        <v>43847</v>
      </c>
      <c r="I3282" s="3" t="s">
        <v>2524</v>
      </c>
      <c r="J3282" s="3" t="s">
        <v>2199</v>
      </c>
      <c r="K3282" s="3" t="s">
        <v>28</v>
      </c>
      <c r="L3282" s="5"/>
      <c r="M3282" s="5"/>
      <c r="N3282" s="3" t="e">
        <f>IF(L3282="Availability", 0, IF(AND(#REF!="Y", OR(F3282&gt;2,#REF!&gt; 0)), 1, 0))</f>
        <v>#REF!</v>
      </c>
      <c r="O3282" s="5"/>
      <c r="P3282" s="5"/>
      <c r="Q3282" s="5"/>
      <c r="R3282" s="10"/>
      <c r="S3282" s="3" t="str">
        <f>_xlfn.XLOOKUP(E3282,DelayData!C:C,DelayData!E:E,"Not Found")</f>
        <v>Not Found</v>
      </c>
      <c r="T3282" s="3" t="str">
        <f>tbl_master[[#This Row],[Delay Mins]]</f>
        <v>Not Found</v>
      </c>
      <c r="U3282" s="41">
        <f t="shared" si="207"/>
        <v>0</v>
      </c>
      <c r="V3282" s="41" t="e" cm="1">
        <f t="array" aca="1" ref="V3282" ca="1">IF(V5COUNT(S3282:S3284)&lt;3,"",AVERAGE(S3282:S3284))</f>
        <v>#NAME?</v>
      </c>
      <c r="W3282" s="41" t="e">
        <f t="shared" ca="1" si="208"/>
        <v>#VALUE!</v>
      </c>
      <c r="X3282" s="41" t="e">
        <f t="shared" ca="1" si="209"/>
        <v>#VALUE!</v>
      </c>
      <c r="Y3282" s="44" t="e">
        <f t="shared" ca="1" si="210"/>
        <v>#VALUE!</v>
      </c>
    </row>
    <row r="3283" spans="1:25" ht="75" hidden="1" x14ac:dyDescent="0.25">
      <c r="A3283" s="3" t="s">
        <v>5455</v>
      </c>
      <c r="B3283" s="4">
        <v>45434</v>
      </c>
      <c r="C3283" s="3"/>
      <c r="D3283" s="5" t="s">
        <v>1487</v>
      </c>
      <c r="E3283" s="3" t="s">
        <v>70</v>
      </c>
      <c r="F3283" s="3">
        <v>8</v>
      </c>
      <c r="G3283" s="3">
        <v>8</v>
      </c>
      <c r="H3283" s="4">
        <v>43735</v>
      </c>
      <c r="I3283" s="3" t="s">
        <v>71</v>
      </c>
      <c r="J3283" s="3"/>
      <c r="K3283" s="3" t="s">
        <v>34</v>
      </c>
      <c r="L3283" s="5"/>
      <c r="M3283" s="5"/>
      <c r="N3283" s="3" t="e">
        <f>IF(L3283="Availability", 0, IF(AND(#REF!="Y", OR(F3283&gt;2,#REF!&gt; 0)), 1, 0))</f>
        <v>#REF!</v>
      </c>
      <c r="O3283" s="5"/>
      <c r="P3283" s="5"/>
      <c r="Q3283" s="5"/>
      <c r="R3283" s="10"/>
      <c r="S3283" s="3">
        <f>_xlfn.XLOOKUP(E3283,DelayData!C:C,DelayData!E:E,"Not Found")</f>
        <v>27</v>
      </c>
      <c r="T3283" s="3">
        <f>tbl_master[[#This Row],[Delay Mins]]</f>
        <v>27</v>
      </c>
      <c r="U3283" s="41" t="str">
        <f t="shared" si="207"/>
        <v>Not Found</v>
      </c>
      <c r="V3283" s="41" t="e" cm="1">
        <f t="array" aca="1" ref="V3283" ca="1">IF(V5COUNT(S3283:S3285)&lt;3,"",AVERAGE(S3283:S3285))</f>
        <v>#NAME?</v>
      </c>
      <c r="W3283" s="41" t="e">
        <f t="shared" ca="1" si="208"/>
        <v>#VALUE!</v>
      </c>
      <c r="X3283" s="41" t="e">
        <f t="shared" ca="1" si="209"/>
        <v>#VALUE!</v>
      </c>
      <c r="Y3283" s="44" t="e">
        <f t="shared" ca="1" si="210"/>
        <v>#VALUE!</v>
      </c>
    </row>
    <row r="3284" spans="1:25" ht="60" hidden="1" x14ac:dyDescent="0.25">
      <c r="A3284" s="3" t="s">
        <v>5456</v>
      </c>
      <c r="B3284" s="4">
        <v>45433</v>
      </c>
      <c r="C3284" s="3"/>
      <c r="D3284" s="5" t="s">
        <v>4037</v>
      </c>
      <c r="E3284" s="3" t="s">
        <v>339</v>
      </c>
      <c r="F3284" s="3">
        <v>6</v>
      </c>
      <c r="G3284" s="3">
        <v>6</v>
      </c>
      <c r="H3284" s="4">
        <v>43532</v>
      </c>
      <c r="I3284" s="3" t="s">
        <v>26</v>
      </c>
      <c r="J3284" s="3" t="s">
        <v>242</v>
      </c>
      <c r="K3284" s="3" t="s">
        <v>28</v>
      </c>
      <c r="L3284" s="5"/>
      <c r="M3284" s="5"/>
      <c r="N3284" s="3" t="e">
        <f>IF(L3284="Availability", 0, IF(AND(#REF!="Y", OR(F3284&gt;2,#REF!&gt; 0)), 1, 0))</f>
        <v>#REF!</v>
      </c>
      <c r="O3284" s="5"/>
      <c r="P3284" s="5"/>
      <c r="Q3284" s="5"/>
      <c r="R3284" s="10"/>
      <c r="S3284" s="3">
        <f>_xlfn.XLOOKUP(E3284,DelayData!C:C,DelayData!E:E,"Not Found")</f>
        <v>5</v>
      </c>
      <c r="T3284" s="3">
        <f>tbl_master[[#This Row],[Delay Mins]]</f>
        <v>5</v>
      </c>
      <c r="U3284" s="41">
        <f t="shared" si="207"/>
        <v>27</v>
      </c>
      <c r="V3284" s="41" t="e" cm="1">
        <f t="array" aca="1" ref="V3284" ca="1">IF(V5COUNT(S3284:S3286)&lt;3,"",AVERAGE(S3284:S3286))</f>
        <v>#NAME?</v>
      </c>
      <c r="W3284" s="41" t="e">
        <f t="shared" ca="1" si="208"/>
        <v>#NAME?</v>
      </c>
      <c r="X3284" s="41" t="e">
        <f t="shared" ca="1" si="209"/>
        <v>#NAME?</v>
      </c>
      <c r="Y3284" s="44" t="e">
        <f t="shared" ca="1" si="210"/>
        <v>#NAME?</v>
      </c>
    </row>
    <row r="3285" spans="1:25" ht="60" hidden="1" x14ac:dyDescent="0.25">
      <c r="A3285" s="3" t="s">
        <v>5457</v>
      </c>
      <c r="B3285" s="4">
        <v>45433</v>
      </c>
      <c r="C3285" s="3"/>
      <c r="D3285" s="5" t="s">
        <v>472</v>
      </c>
      <c r="E3285" s="3" t="s">
        <v>575</v>
      </c>
      <c r="F3285" s="3">
        <v>47</v>
      </c>
      <c r="G3285" s="3">
        <v>78</v>
      </c>
      <c r="H3285" s="4">
        <v>43864</v>
      </c>
      <c r="I3285" s="3" t="s">
        <v>39</v>
      </c>
      <c r="J3285" s="3" t="s">
        <v>242</v>
      </c>
      <c r="K3285" s="3" t="s">
        <v>28</v>
      </c>
      <c r="L3285" s="5"/>
      <c r="M3285" s="5"/>
      <c r="N3285" s="3" t="e">
        <f>IF(L3285="Availability", 0, IF(AND(#REF!="Y", OR(F3285&gt;2,#REF!&gt; 0)), 1, 0))</f>
        <v>#REF!</v>
      </c>
      <c r="O3285" s="5"/>
      <c r="P3285" s="5"/>
      <c r="Q3285" s="5"/>
      <c r="R3285" s="10"/>
      <c r="S3285" s="3">
        <f>_xlfn.XLOOKUP(E3285,DelayData!C:C,DelayData!E:E,"Not Found")</f>
        <v>12</v>
      </c>
      <c r="T3285" s="3">
        <f>tbl_master[[#This Row],[Delay Mins]]</f>
        <v>12</v>
      </c>
      <c r="U3285" s="41">
        <f t="shared" si="207"/>
        <v>5</v>
      </c>
      <c r="V3285" s="41" t="e" cm="1">
        <f t="array" aca="1" ref="V3285" ca="1">IF(V5COUNT(S3285:S3287)&lt;3,"",AVERAGE(S3285:S3287))</f>
        <v>#NAME?</v>
      </c>
      <c r="W3285" s="41" t="e">
        <f t="shared" ca="1" si="208"/>
        <v>#NAME?</v>
      </c>
      <c r="X3285" s="41" t="e">
        <f t="shared" ca="1" si="209"/>
        <v>#NAME?</v>
      </c>
      <c r="Y3285" s="44" t="e">
        <f t="shared" ca="1" si="210"/>
        <v>#NAME?</v>
      </c>
    </row>
    <row r="3286" spans="1:25" ht="60" hidden="1" x14ac:dyDescent="0.25">
      <c r="A3286" s="3" t="s">
        <v>5458</v>
      </c>
      <c r="B3286" s="4">
        <v>45433</v>
      </c>
      <c r="C3286" s="3"/>
      <c r="D3286" s="5" t="s">
        <v>5459</v>
      </c>
      <c r="E3286" s="3" t="s">
        <v>2732</v>
      </c>
      <c r="F3286" s="3">
        <v>7</v>
      </c>
      <c r="G3286" s="3">
        <v>7</v>
      </c>
      <c r="H3286" s="4">
        <v>43700</v>
      </c>
      <c r="I3286" s="3" t="s">
        <v>54</v>
      </c>
      <c r="J3286" s="3"/>
      <c r="K3286" s="3" t="s">
        <v>34</v>
      </c>
      <c r="L3286" s="5"/>
      <c r="M3286" s="5"/>
      <c r="N3286" s="3" t="e">
        <f>IF(L3286="Availability", 0, IF(AND(#REF!="Y", OR(F3286&gt;2,#REF!&gt; 0)), 1, 0))</f>
        <v>#REF!</v>
      </c>
      <c r="O3286" s="5"/>
      <c r="P3286" s="5"/>
      <c r="Q3286" s="5"/>
      <c r="R3286" s="10"/>
      <c r="S3286" s="3">
        <f>_xlfn.XLOOKUP(E3286,DelayData!C:C,DelayData!E:E,"Not Found")</f>
        <v>0</v>
      </c>
      <c r="T3286" s="3">
        <f>tbl_master[[#This Row],[Delay Mins]]</f>
        <v>0</v>
      </c>
      <c r="U3286" s="41">
        <f t="shared" si="207"/>
        <v>12</v>
      </c>
      <c r="V3286" s="41" t="e" cm="1">
        <f t="array" aca="1" ref="V3286" ca="1">IF(V5COUNT(S3286:S3288)&lt;3,"",AVERAGE(S3286:S3288))</f>
        <v>#NAME?</v>
      </c>
      <c r="W3286" s="41" t="e">
        <f t="shared" ca="1" si="208"/>
        <v>#NAME?</v>
      </c>
      <c r="X3286" s="41" t="e">
        <f t="shared" ca="1" si="209"/>
        <v>#NAME?</v>
      </c>
      <c r="Y3286" s="44" t="e">
        <f t="shared" ca="1" si="210"/>
        <v>#NAME?</v>
      </c>
    </row>
    <row r="3287" spans="1:25" ht="60" hidden="1" x14ac:dyDescent="0.25">
      <c r="A3287" s="3" t="s">
        <v>5460</v>
      </c>
      <c r="B3287" s="4">
        <v>45433</v>
      </c>
      <c r="C3287" s="3"/>
      <c r="D3287" s="5" t="s">
        <v>231</v>
      </c>
      <c r="E3287" s="3" t="s">
        <v>241</v>
      </c>
      <c r="F3287" s="3">
        <v>5</v>
      </c>
      <c r="G3287" s="3">
        <v>5</v>
      </c>
      <c r="H3287" s="4">
        <v>43549</v>
      </c>
      <c r="I3287" s="3" t="s">
        <v>26</v>
      </c>
      <c r="J3287" s="3" t="s">
        <v>242</v>
      </c>
      <c r="K3287" s="3" t="s">
        <v>28</v>
      </c>
      <c r="L3287" s="5"/>
      <c r="M3287" s="5"/>
      <c r="N3287" s="3" t="e">
        <f>IF(L3287="Availability", 0, IF(AND(#REF!="Y", OR(F3287&gt;2,#REF!&gt; 0)), 1, 0))</f>
        <v>#REF!</v>
      </c>
      <c r="O3287" s="5"/>
      <c r="P3287" s="5"/>
      <c r="Q3287" s="5"/>
      <c r="R3287" s="10"/>
      <c r="S3287" s="3">
        <f>_xlfn.XLOOKUP(E3287,DelayData!C:C,DelayData!E:E,"Not Found")</f>
        <v>0</v>
      </c>
      <c r="T3287" s="3">
        <f>tbl_master[[#This Row],[Delay Mins]]</f>
        <v>0</v>
      </c>
      <c r="U3287" s="41">
        <f t="shared" si="207"/>
        <v>0</v>
      </c>
      <c r="V3287" s="41" t="e" cm="1">
        <f t="array" aca="1" ref="V3287" ca="1">IF(V5COUNT(S3287:S3289)&lt;3,"",AVERAGE(S3287:S3289))</f>
        <v>#NAME?</v>
      </c>
      <c r="W3287" s="41" t="e">
        <f t="shared" ca="1" si="208"/>
        <v>#NAME?</v>
      </c>
      <c r="X3287" s="41" t="e">
        <f t="shared" ca="1" si="209"/>
        <v>#NAME?</v>
      </c>
      <c r="Y3287" s="44" t="e">
        <f t="shared" ca="1" si="210"/>
        <v>#NAME?</v>
      </c>
    </row>
    <row r="3288" spans="1:25" ht="60" hidden="1" x14ac:dyDescent="0.25">
      <c r="A3288" s="3" t="s">
        <v>5461</v>
      </c>
      <c r="B3288" s="4">
        <v>45433</v>
      </c>
      <c r="C3288" s="3"/>
      <c r="D3288" s="5" t="s">
        <v>1451</v>
      </c>
      <c r="E3288" s="3" t="s">
        <v>133</v>
      </c>
      <c r="F3288" s="3">
        <v>0</v>
      </c>
      <c r="G3288" s="3">
        <v>7</v>
      </c>
      <c r="H3288" s="4">
        <v>43819</v>
      </c>
      <c r="I3288" s="3" t="s">
        <v>583</v>
      </c>
      <c r="J3288" s="3"/>
      <c r="K3288" s="3" t="s">
        <v>34</v>
      </c>
      <c r="L3288" s="5"/>
      <c r="M3288" s="5"/>
      <c r="N3288" s="3" t="e">
        <f>IF(L3288="Availability", 0, IF(AND(#REF!="Y", OR(F3288&gt;2,#REF!&gt; 0)), 1, 0))</f>
        <v>#REF!</v>
      </c>
      <c r="O3288" s="5"/>
      <c r="P3288" s="5"/>
      <c r="Q3288" s="5"/>
      <c r="R3288" s="10"/>
      <c r="S3288" s="3">
        <f>_xlfn.XLOOKUP(E3288,DelayData!C:C,DelayData!E:E,"Not Found")</f>
        <v>101</v>
      </c>
      <c r="T3288" s="3">
        <f>tbl_master[[#This Row],[Delay Mins]]</f>
        <v>101</v>
      </c>
      <c r="U3288" s="41">
        <f t="shared" si="207"/>
        <v>0</v>
      </c>
      <c r="V3288" s="41" t="e" cm="1">
        <f t="array" aca="1" ref="V3288" ca="1">IF(V5COUNT(S3288:S3290)&lt;3,"",AVERAGE(S3288:S3290))</f>
        <v>#NAME?</v>
      </c>
      <c r="W3288" s="41" t="e">
        <f t="shared" ca="1" si="208"/>
        <v>#NAME?</v>
      </c>
      <c r="X3288" s="41" t="e">
        <f t="shared" ca="1" si="209"/>
        <v>#NAME?</v>
      </c>
      <c r="Y3288" s="44" t="e">
        <f t="shared" ca="1" si="210"/>
        <v>#NAME?</v>
      </c>
    </row>
    <row r="3289" spans="1:25" ht="30" hidden="1" x14ac:dyDescent="0.25">
      <c r="A3289" s="3" t="s">
        <v>5462</v>
      </c>
      <c r="B3289" s="4">
        <v>45433</v>
      </c>
      <c r="C3289" s="3"/>
      <c r="D3289" s="5"/>
      <c r="E3289" s="3" t="s">
        <v>899</v>
      </c>
      <c r="F3289" s="3">
        <v>52</v>
      </c>
      <c r="G3289" s="3">
        <v>93</v>
      </c>
      <c r="H3289" s="3"/>
      <c r="I3289" s="3" t="s">
        <v>33</v>
      </c>
      <c r="J3289" s="3" t="s">
        <v>27</v>
      </c>
      <c r="K3289" s="3" t="s">
        <v>28</v>
      </c>
      <c r="L3289" s="5"/>
      <c r="M3289" s="5"/>
      <c r="N3289" s="3" t="e">
        <f>IF(L3289="Availability", 0, IF(AND(#REF!="Y", OR(F3289&gt;2,#REF!&gt; 0)), 1, 0))</f>
        <v>#REF!</v>
      </c>
      <c r="O3289" s="5"/>
      <c r="P3289" s="5"/>
      <c r="Q3289" s="5"/>
      <c r="R3289" s="10"/>
      <c r="S3289" s="3">
        <f>_xlfn.XLOOKUP(E3289,DelayData!C:C,DelayData!E:E,"Not Found")</f>
        <v>0</v>
      </c>
      <c r="T3289" s="3">
        <f>tbl_master[[#This Row],[Delay Mins]]</f>
        <v>0</v>
      </c>
      <c r="U3289" s="41">
        <f t="shared" si="207"/>
        <v>101</v>
      </c>
      <c r="V3289" s="41" t="e" cm="1">
        <f t="array" aca="1" ref="V3289" ca="1">IF(V5COUNT(S3289:S3291)&lt;3,"",AVERAGE(S3289:S3291))</f>
        <v>#NAME?</v>
      </c>
      <c r="W3289" s="41" t="e">
        <f t="shared" ca="1" si="208"/>
        <v>#NAME?</v>
      </c>
      <c r="X3289" s="41" t="e">
        <f t="shared" ca="1" si="209"/>
        <v>#NAME?</v>
      </c>
      <c r="Y3289" s="44" t="e">
        <f t="shared" ca="1" si="210"/>
        <v>#NAME?</v>
      </c>
    </row>
    <row r="3290" spans="1:25" ht="75" hidden="1" x14ac:dyDescent="0.25">
      <c r="A3290" s="3" t="s">
        <v>5463</v>
      </c>
      <c r="B3290" s="4">
        <v>45432</v>
      </c>
      <c r="C3290" s="3"/>
      <c r="D3290" s="5" t="s">
        <v>5464</v>
      </c>
      <c r="E3290" s="3" t="s">
        <v>58</v>
      </c>
      <c r="F3290" s="3">
        <v>3</v>
      </c>
      <c r="G3290" s="3">
        <v>5</v>
      </c>
      <c r="H3290" s="4">
        <v>43545</v>
      </c>
      <c r="I3290" s="3" t="s">
        <v>59</v>
      </c>
      <c r="J3290" s="3" t="s">
        <v>55</v>
      </c>
      <c r="K3290" s="3" t="s">
        <v>28</v>
      </c>
      <c r="L3290" s="5"/>
      <c r="M3290" s="5"/>
      <c r="N3290" s="3" t="e">
        <f>IF(L3290="Availability", 0, IF(AND(#REF!="Y", OR(F3290&gt;2,#REF!&gt; 0)), 1, 0))</f>
        <v>#REF!</v>
      </c>
      <c r="O3290" s="5"/>
      <c r="P3290" s="5"/>
      <c r="Q3290" s="5"/>
      <c r="R3290" s="10"/>
      <c r="S3290" s="3">
        <f>_xlfn.XLOOKUP(E3290,DelayData!C:C,DelayData!E:E,"Not Found")</f>
        <v>2</v>
      </c>
      <c r="T3290" s="3">
        <f>tbl_master[[#This Row],[Delay Mins]]</f>
        <v>2</v>
      </c>
      <c r="U3290" s="41">
        <f t="shared" si="207"/>
        <v>0</v>
      </c>
      <c r="V3290" s="41" t="e" cm="1">
        <f t="array" aca="1" ref="V3290" ca="1">IF(V5COUNT(S3290:S3292)&lt;3,"",AVERAGE(S3290:S3292))</f>
        <v>#NAME?</v>
      </c>
      <c r="W3290" s="41" t="e">
        <f t="shared" ca="1" si="208"/>
        <v>#NAME?</v>
      </c>
      <c r="X3290" s="41" t="e">
        <f t="shared" ca="1" si="209"/>
        <v>#NAME?</v>
      </c>
      <c r="Y3290" s="44" t="e">
        <f t="shared" ca="1" si="210"/>
        <v>#NAME?</v>
      </c>
    </row>
    <row r="3291" spans="1:25" ht="75" hidden="1" x14ac:dyDescent="0.25">
      <c r="A3291" s="3" t="s">
        <v>5465</v>
      </c>
      <c r="B3291" s="4">
        <v>45432</v>
      </c>
      <c r="C3291" s="3"/>
      <c r="D3291" s="5" t="s">
        <v>3937</v>
      </c>
      <c r="E3291" s="3" t="s">
        <v>2475</v>
      </c>
      <c r="F3291" s="3">
        <v>3</v>
      </c>
      <c r="G3291" s="3">
        <v>3</v>
      </c>
      <c r="H3291" s="4">
        <v>43549</v>
      </c>
      <c r="I3291" s="3" t="s">
        <v>26</v>
      </c>
      <c r="J3291" s="3" t="s">
        <v>242</v>
      </c>
      <c r="K3291" s="3" t="s">
        <v>28</v>
      </c>
      <c r="L3291" s="5"/>
      <c r="M3291" s="5"/>
      <c r="N3291" s="3" t="e">
        <f>IF(L3291="Availability", 0, IF(AND(#REF!="Y", OR(F3291&gt;2,#REF!&gt; 0)), 1, 0))</f>
        <v>#REF!</v>
      </c>
      <c r="O3291" s="5"/>
      <c r="P3291" s="5"/>
      <c r="Q3291" s="5"/>
      <c r="R3291" s="10"/>
      <c r="S3291" s="3">
        <f>_xlfn.XLOOKUP(E3291,DelayData!C:C,DelayData!E:E,"Not Found")</f>
        <v>0</v>
      </c>
      <c r="T3291" s="3">
        <f>tbl_master[[#This Row],[Delay Mins]]</f>
        <v>0</v>
      </c>
      <c r="U3291" s="41">
        <f t="shared" si="207"/>
        <v>2</v>
      </c>
      <c r="V3291" s="41" t="e" cm="1">
        <f t="array" aca="1" ref="V3291" ca="1">IF(V5COUNT(S3291:S3293)&lt;3,"",AVERAGE(S3291:S3293))</f>
        <v>#NAME?</v>
      </c>
      <c r="W3291" s="41" t="e">
        <f t="shared" ca="1" si="208"/>
        <v>#NAME?</v>
      </c>
      <c r="X3291" s="41" t="e">
        <f t="shared" ca="1" si="209"/>
        <v>#NAME?</v>
      </c>
      <c r="Y3291" s="44" t="e">
        <f t="shared" ca="1" si="210"/>
        <v>#NAME?</v>
      </c>
    </row>
    <row r="3292" spans="1:25" ht="60" hidden="1" x14ac:dyDescent="0.25">
      <c r="A3292" s="3" t="s">
        <v>5466</v>
      </c>
      <c r="B3292" s="4">
        <v>45432</v>
      </c>
      <c r="C3292" s="3"/>
      <c r="D3292" s="5" t="s">
        <v>1540</v>
      </c>
      <c r="E3292" s="3" t="s">
        <v>356</v>
      </c>
      <c r="F3292" s="3">
        <v>25</v>
      </c>
      <c r="G3292" s="3">
        <v>35</v>
      </c>
      <c r="H3292" s="4">
        <v>43847</v>
      </c>
      <c r="I3292" s="3" t="s">
        <v>54</v>
      </c>
      <c r="J3292" s="3" t="s">
        <v>55</v>
      </c>
      <c r="K3292" s="3" t="s">
        <v>28</v>
      </c>
      <c r="L3292" s="5"/>
      <c r="M3292" s="5"/>
      <c r="N3292" s="3" t="e">
        <f>IF(L3292="Availability", 0, IF(AND(#REF!="Y", OR(F3292&gt;2,#REF!&gt; 0)), 1, 0))</f>
        <v>#REF!</v>
      </c>
      <c r="O3292" s="5"/>
      <c r="P3292" s="5"/>
      <c r="Q3292" s="5"/>
      <c r="R3292" s="10"/>
      <c r="S3292" s="3">
        <f>_xlfn.XLOOKUP(E3292,DelayData!C:C,DelayData!E:E,"Not Found")</f>
        <v>17</v>
      </c>
      <c r="T3292" s="3">
        <f>tbl_master[[#This Row],[Delay Mins]]</f>
        <v>17</v>
      </c>
      <c r="U3292" s="41">
        <f t="shared" si="207"/>
        <v>0</v>
      </c>
      <c r="V3292" s="41" t="e" cm="1">
        <f t="array" aca="1" ref="V3292" ca="1">IF(V5COUNT(S3292:S3294)&lt;3,"",AVERAGE(S3292:S3294))</f>
        <v>#NAME?</v>
      </c>
      <c r="W3292" s="41" t="e">
        <f t="shared" ca="1" si="208"/>
        <v>#NAME?</v>
      </c>
      <c r="X3292" s="41" t="e">
        <f t="shared" ca="1" si="209"/>
        <v>#NAME?</v>
      </c>
      <c r="Y3292" s="44" t="e">
        <f t="shared" ca="1" si="210"/>
        <v>#NAME?</v>
      </c>
    </row>
    <row r="3293" spans="1:25" ht="45" hidden="1" x14ac:dyDescent="0.25">
      <c r="A3293" s="3" t="s">
        <v>5467</v>
      </c>
      <c r="B3293" s="4">
        <v>45431</v>
      </c>
      <c r="C3293" s="3"/>
      <c r="D3293" s="5" t="s">
        <v>5468</v>
      </c>
      <c r="E3293" s="3" t="s">
        <v>193</v>
      </c>
      <c r="F3293" s="3">
        <v>16</v>
      </c>
      <c r="G3293" s="3">
        <v>43</v>
      </c>
      <c r="H3293" s="4">
        <v>43672</v>
      </c>
      <c r="I3293" s="3" t="s">
        <v>260</v>
      </c>
      <c r="J3293" s="3"/>
      <c r="K3293" s="3" t="s">
        <v>34</v>
      </c>
      <c r="L3293" s="5"/>
      <c r="M3293" s="5"/>
      <c r="N3293" s="3" t="e">
        <f>IF(L3293="Availability", 0, IF(AND(#REF!="Y", OR(F3293&gt;2,#REF!&gt; 0)), 1, 0))</f>
        <v>#REF!</v>
      </c>
      <c r="O3293" s="5"/>
      <c r="P3293" s="5"/>
      <c r="Q3293" s="5"/>
      <c r="R3293" s="10"/>
      <c r="S3293" s="3">
        <f>_xlfn.XLOOKUP(E3293,DelayData!C:C,DelayData!E:E,"Not Found")</f>
        <v>11</v>
      </c>
      <c r="T3293" s="3">
        <f>tbl_master[[#This Row],[Delay Mins]]</f>
        <v>11</v>
      </c>
      <c r="U3293" s="41">
        <f t="shared" si="207"/>
        <v>17</v>
      </c>
      <c r="V3293" s="41" t="e" cm="1">
        <f t="array" aca="1" ref="V3293" ca="1">IF(V5COUNT(S3293:S3295)&lt;3,"",AVERAGE(S3293:S3295))</f>
        <v>#NAME?</v>
      </c>
      <c r="W3293" s="41" t="e">
        <f t="shared" ca="1" si="208"/>
        <v>#NAME?</v>
      </c>
      <c r="X3293" s="41" t="e">
        <f t="shared" ca="1" si="209"/>
        <v>#NAME?</v>
      </c>
      <c r="Y3293" s="44" t="e">
        <f t="shared" ca="1" si="210"/>
        <v>#NAME?</v>
      </c>
    </row>
    <row r="3294" spans="1:25" ht="45" hidden="1" x14ac:dyDescent="0.25">
      <c r="A3294" s="3" t="s">
        <v>5469</v>
      </c>
      <c r="B3294" s="4">
        <v>45431</v>
      </c>
      <c r="C3294" s="3"/>
      <c r="D3294" s="5" t="s">
        <v>4996</v>
      </c>
      <c r="E3294" s="3" t="s">
        <v>87</v>
      </c>
      <c r="F3294" s="3">
        <v>3</v>
      </c>
      <c r="G3294" s="3">
        <v>3</v>
      </c>
      <c r="H3294" s="4">
        <v>43700</v>
      </c>
      <c r="I3294" s="3" t="s">
        <v>71</v>
      </c>
      <c r="J3294" s="3" t="s">
        <v>55</v>
      </c>
      <c r="K3294" s="3" t="s">
        <v>28</v>
      </c>
      <c r="L3294" s="5"/>
      <c r="M3294" s="5"/>
      <c r="N3294" s="3" t="e">
        <f>IF(L3294="Availability", 0, IF(AND(#REF!="Y", OR(F3294&gt;2,#REF!&gt; 0)), 1, 0))</f>
        <v>#REF!</v>
      </c>
      <c r="O3294" s="5"/>
      <c r="P3294" s="5"/>
      <c r="Q3294" s="5"/>
      <c r="R3294" s="10"/>
      <c r="S3294" s="3">
        <f>_xlfn.XLOOKUP(E3294,DelayData!C:C,DelayData!E:E,"Not Found")</f>
        <v>0</v>
      </c>
      <c r="T3294" s="3">
        <f>tbl_master[[#This Row],[Delay Mins]]</f>
        <v>0</v>
      </c>
      <c r="U3294" s="41">
        <f t="shared" si="207"/>
        <v>11</v>
      </c>
      <c r="V3294" s="41" t="e" cm="1">
        <f t="array" aca="1" ref="V3294" ca="1">IF(V5COUNT(S3294:S3296)&lt;3,"",AVERAGE(S3294:S3296))</f>
        <v>#NAME?</v>
      </c>
      <c r="W3294" s="41" t="e">
        <f t="shared" ca="1" si="208"/>
        <v>#NAME?</v>
      </c>
      <c r="X3294" s="41" t="e">
        <f t="shared" ca="1" si="209"/>
        <v>#NAME?</v>
      </c>
      <c r="Y3294" s="44" t="e">
        <f t="shared" ca="1" si="210"/>
        <v>#NAME?</v>
      </c>
    </row>
    <row r="3295" spans="1:25" ht="75" hidden="1" x14ac:dyDescent="0.25">
      <c r="A3295" s="3" t="s">
        <v>5470</v>
      </c>
      <c r="B3295" s="4">
        <v>45431</v>
      </c>
      <c r="C3295" s="3"/>
      <c r="D3295" s="5" t="s">
        <v>5061</v>
      </c>
      <c r="E3295" s="3" t="s">
        <v>573</v>
      </c>
      <c r="F3295" s="3">
        <v>69</v>
      </c>
      <c r="G3295" s="3">
        <v>325</v>
      </c>
      <c r="H3295" s="4">
        <v>43998</v>
      </c>
      <c r="I3295" s="3" t="s">
        <v>736</v>
      </c>
      <c r="J3295" s="3"/>
      <c r="K3295" s="3" t="s">
        <v>424</v>
      </c>
      <c r="L3295" s="5"/>
      <c r="M3295" s="5"/>
      <c r="N3295" s="3" t="e">
        <f>IF(L3295="Availability", 0, IF(AND(#REF!="Y", OR(F3295&gt;2,#REF!&gt; 0)), 1, 0))</f>
        <v>#REF!</v>
      </c>
      <c r="O3295" s="5"/>
      <c r="P3295" s="5"/>
      <c r="Q3295" s="5"/>
      <c r="R3295" s="10"/>
      <c r="S3295" s="3">
        <f>_xlfn.XLOOKUP(E3295,DelayData!C:C,DelayData!E:E,"Not Found")</f>
        <v>9</v>
      </c>
      <c r="T3295" s="3">
        <f>tbl_master[[#This Row],[Delay Mins]]</f>
        <v>9</v>
      </c>
      <c r="U3295" s="41">
        <f t="shared" si="207"/>
        <v>0</v>
      </c>
      <c r="V3295" s="41" t="e" cm="1">
        <f t="array" aca="1" ref="V3295" ca="1">IF(V5COUNT(S3295:S3297)&lt;3,"",AVERAGE(S3295:S3297))</f>
        <v>#NAME?</v>
      </c>
      <c r="W3295" s="41" t="e">
        <f t="shared" ca="1" si="208"/>
        <v>#NAME?</v>
      </c>
      <c r="X3295" s="41" t="e">
        <f t="shared" ca="1" si="209"/>
        <v>#NAME?</v>
      </c>
      <c r="Y3295" s="44" t="e">
        <f t="shared" ca="1" si="210"/>
        <v>#NAME?</v>
      </c>
    </row>
    <row r="3296" spans="1:25" ht="75" hidden="1" x14ac:dyDescent="0.25">
      <c r="A3296" s="3" t="s">
        <v>5471</v>
      </c>
      <c r="B3296" s="4">
        <v>45431</v>
      </c>
      <c r="C3296" s="3"/>
      <c r="D3296" s="5" t="s">
        <v>5472</v>
      </c>
      <c r="E3296" s="3" t="s">
        <v>133</v>
      </c>
      <c r="F3296" s="3">
        <v>13</v>
      </c>
      <c r="G3296" s="3">
        <v>13</v>
      </c>
      <c r="H3296" s="4">
        <v>43819</v>
      </c>
      <c r="I3296" s="3" t="s">
        <v>54</v>
      </c>
      <c r="J3296" s="3" t="s">
        <v>55</v>
      </c>
      <c r="K3296" s="3" t="s">
        <v>28</v>
      </c>
      <c r="L3296" s="5"/>
      <c r="M3296" s="5"/>
      <c r="N3296" s="3" t="e">
        <f>IF(L3296="Availability", 0, IF(AND(#REF!="Y", OR(F3296&gt;2,#REF!&gt; 0)), 1, 0))</f>
        <v>#REF!</v>
      </c>
      <c r="O3296" s="5"/>
      <c r="P3296" s="5"/>
      <c r="Q3296" s="5"/>
      <c r="R3296" s="10"/>
      <c r="S3296" s="3">
        <f>_xlfn.XLOOKUP(E3296,DelayData!C:C,DelayData!E:E,"Not Found")</f>
        <v>101</v>
      </c>
      <c r="T3296" s="3">
        <f>tbl_master[[#This Row],[Delay Mins]]</f>
        <v>101</v>
      </c>
      <c r="U3296" s="41">
        <f t="shared" si="207"/>
        <v>9</v>
      </c>
      <c r="V3296" s="41" t="e" cm="1">
        <f t="array" aca="1" ref="V3296" ca="1">IF(V5COUNT(S3296:S3298)&lt;3,"",AVERAGE(S3296:S3298))</f>
        <v>#NAME?</v>
      </c>
      <c r="W3296" s="41" t="e">
        <f t="shared" ca="1" si="208"/>
        <v>#NAME?</v>
      </c>
      <c r="X3296" s="41" t="e">
        <f t="shared" ca="1" si="209"/>
        <v>#NAME?</v>
      </c>
      <c r="Y3296" s="44" t="e">
        <f t="shared" ca="1" si="210"/>
        <v>#NAME?</v>
      </c>
    </row>
    <row r="3297" spans="1:25" ht="60" hidden="1" x14ac:dyDescent="0.25">
      <c r="A3297" s="3" t="s">
        <v>5473</v>
      </c>
      <c r="B3297" s="4">
        <v>45430</v>
      </c>
      <c r="C3297" s="3"/>
      <c r="D3297" s="5" t="s">
        <v>5474</v>
      </c>
      <c r="E3297" s="3" t="s">
        <v>146</v>
      </c>
      <c r="F3297" s="3">
        <v>10</v>
      </c>
      <c r="G3297" s="3">
        <v>10</v>
      </c>
      <c r="H3297" s="3"/>
      <c r="I3297" s="3" t="s">
        <v>54</v>
      </c>
      <c r="J3297" s="3" t="s">
        <v>55</v>
      </c>
      <c r="K3297" s="3" t="s">
        <v>28</v>
      </c>
      <c r="L3297" s="5"/>
      <c r="M3297" s="5"/>
      <c r="N3297" s="3" t="e">
        <f>IF(L3297="Availability", 0, IF(AND(#REF!="Y", OR(F3297&gt;2,#REF!&gt; 0)), 1, 0))</f>
        <v>#REF!</v>
      </c>
      <c r="O3297" s="5"/>
      <c r="P3297" s="5"/>
      <c r="Q3297" s="5"/>
      <c r="R3297" s="10"/>
      <c r="S3297" s="3">
        <f>_xlfn.XLOOKUP(E3297,DelayData!C:C,DelayData!E:E,"Not Found")</f>
        <v>6</v>
      </c>
      <c r="T3297" s="3">
        <f>tbl_master[[#This Row],[Delay Mins]]</f>
        <v>6</v>
      </c>
      <c r="U3297" s="41">
        <f t="shared" si="207"/>
        <v>101</v>
      </c>
      <c r="V3297" s="41" t="e" cm="1">
        <f t="array" aca="1" ref="V3297" ca="1">IF(V5COUNT(S3297:S3299)&lt;3,"",AVERAGE(S3297:S3299))</f>
        <v>#NAME?</v>
      </c>
      <c r="W3297" s="41" t="e">
        <f t="shared" ca="1" si="208"/>
        <v>#NAME?</v>
      </c>
      <c r="X3297" s="41" t="e">
        <f t="shared" ca="1" si="209"/>
        <v>#NAME?</v>
      </c>
      <c r="Y3297" s="44" t="e">
        <f t="shared" ca="1" si="210"/>
        <v>#NAME?</v>
      </c>
    </row>
    <row r="3298" spans="1:25" ht="45" hidden="1" x14ac:dyDescent="0.25">
      <c r="A3298" s="3" t="s">
        <v>5475</v>
      </c>
      <c r="B3298" s="4">
        <v>45430</v>
      </c>
      <c r="C3298" s="3"/>
      <c r="D3298" s="5" t="s">
        <v>3894</v>
      </c>
      <c r="E3298" s="3" t="s">
        <v>116</v>
      </c>
      <c r="F3298" s="3">
        <v>4</v>
      </c>
      <c r="G3298" s="3">
        <v>7</v>
      </c>
      <c r="H3298" s="4">
        <v>44048</v>
      </c>
      <c r="I3298" s="3" t="s">
        <v>39</v>
      </c>
      <c r="J3298" s="3" t="s">
        <v>163</v>
      </c>
      <c r="K3298" s="3" t="s">
        <v>28</v>
      </c>
      <c r="L3298" s="5"/>
      <c r="M3298" s="5"/>
      <c r="N3298" s="3" t="e">
        <f>IF(L3298="Availability", 0, IF(AND(#REF!="Y", OR(F3298&gt;2,#REF!&gt; 0)), 1, 0))</f>
        <v>#REF!</v>
      </c>
      <c r="O3298" s="5"/>
      <c r="P3298" s="5"/>
      <c r="Q3298" s="5"/>
      <c r="R3298" s="10"/>
      <c r="S3298" s="3">
        <f>_xlfn.XLOOKUP(E3298,DelayData!C:C,DelayData!E:E,"Not Found")</f>
        <v>6</v>
      </c>
      <c r="T3298" s="3">
        <f>tbl_master[[#This Row],[Delay Mins]]</f>
        <v>6</v>
      </c>
      <c r="U3298" s="41">
        <f t="shared" si="207"/>
        <v>6</v>
      </c>
      <c r="V3298" s="41" t="e" cm="1">
        <f t="array" aca="1" ref="V3298" ca="1">IF(V5COUNT(S3298:S3300)&lt;3,"",AVERAGE(S3298:S3300))</f>
        <v>#NAME?</v>
      </c>
      <c r="W3298" s="41" t="e">
        <f t="shared" ca="1" si="208"/>
        <v>#NAME?</v>
      </c>
      <c r="X3298" s="41" t="e">
        <f t="shared" ca="1" si="209"/>
        <v>#NAME?</v>
      </c>
      <c r="Y3298" s="44" t="e">
        <f t="shared" ca="1" si="210"/>
        <v>#NAME?</v>
      </c>
    </row>
    <row r="3299" spans="1:25" ht="45" hidden="1" x14ac:dyDescent="0.25">
      <c r="A3299" s="3" t="s">
        <v>5476</v>
      </c>
      <c r="B3299" s="4">
        <v>45430</v>
      </c>
      <c r="C3299" s="3"/>
      <c r="D3299" s="5" t="s">
        <v>5477</v>
      </c>
      <c r="E3299" s="3" t="s">
        <v>128</v>
      </c>
      <c r="F3299" s="3">
        <v>0</v>
      </c>
      <c r="G3299" s="3">
        <v>45</v>
      </c>
      <c r="H3299" s="3"/>
      <c r="I3299" s="3" t="s">
        <v>88</v>
      </c>
      <c r="J3299" s="3" t="s">
        <v>129</v>
      </c>
      <c r="K3299" s="3" t="s">
        <v>28</v>
      </c>
      <c r="L3299" s="5"/>
      <c r="M3299" s="5"/>
      <c r="N3299" s="3" t="e">
        <f>IF(L3299="Availability", 0, IF(AND(#REF!="Y", OR(F3299&gt;2,#REF!&gt; 0)), 1, 0))</f>
        <v>#REF!</v>
      </c>
      <c r="O3299" s="5"/>
      <c r="P3299" s="5"/>
      <c r="Q3299" s="5"/>
      <c r="R3299" s="10"/>
      <c r="S3299" s="3">
        <f>_xlfn.XLOOKUP(E3299,DelayData!C:C,DelayData!E:E,"Not Found")</f>
        <v>3</v>
      </c>
      <c r="T3299" s="3">
        <f>tbl_master[[#This Row],[Delay Mins]]</f>
        <v>3</v>
      </c>
      <c r="U3299" s="41">
        <f t="shared" si="207"/>
        <v>6</v>
      </c>
      <c r="V3299" s="41" t="e" cm="1">
        <f t="array" aca="1" ref="V3299" ca="1">IF(V5COUNT(S3299:S3301)&lt;3,"",AVERAGE(S3299:S3301))</f>
        <v>#NAME?</v>
      </c>
      <c r="W3299" s="41" t="e">
        <f t="shared" ca="1" si="208"/>
        <v>#NAME?</v>
      </c>
      <c r="X3299" s="41" t="e">
        <f t="shared" ca="1" si="209"/>
        <v>#NAME?</v>
      </c>
      <c r="Y3299" s="44" t="e">
        <f t="shared" ca="1" si="210"/>
        <v>#NAME?</v>
      </c>
    </row>
    <row r="3300" spans="1:25" ht="60" hidden="1" x14ac:dyDescent="0.25">
      <c r="A3300" s="3" t="s">
        <v>5478</v>
      </c>
      <c r="B3300" s="4">
        <v>45430</v>
      </c>
      <c r="C3300" s="3"/>
      <c r="D3300" s="5" t="s">
        <v>231</v>
      </c>
      <c r="E3300" s="3" t="s">
        <v>241</v>
      </c>
      <c r="F3300" s="3">
        <v>4</v>
      </c>
      <c r="G3300" s="3">
        <v>4</v>
      </c>
      <c r="H3300" s="4">
        <v>43549</v>
      </c>
      <c r="I3300" s="3" t="s">
        <v>26</v>
      </c>
      <c r="J3300" s="3" t="s">
        <v>242</v>
      </c>
      <c r="K3300" s="3" t="s">
        <v>28</v>
      </c>
      <c r="L3300" s="5"/>
      <c r="M3300" s="5"/>
      <c r="N3300" s="3" t="e">
        <f>IF(L3300="Availability", 0, IF(AND(#REF!="Y", OR(F3300&gt;2,#REF!&gt; 0)), 1, 0))</f>
        <v>#REF!</v>
      </c>
      <c r="O3300" s="5"/>
      <c r="P3300" s="5"/>
      <c r="Q3300" s="5"/>
      <c r="R3300" s="10"/>
      <c r="S3300" s="3">
        <f>_xlfn.XLOOKUP(E3300,DelayData!C:C,DelayData!E:E,"Not Found")</f>
        <v>0</v>
      </c>
      <c r="T3300" s="3">
        <f>tbl_master[[#This Row],[Delay Mins]]</f>
        <v>0</v>
      </c>
      <c r="U3300" s="41">
        <f t="shared" si="207"/>
        <v>3</v>
      </c>
      <c r="V3300" s="41" t="e" cm="1">
        <f t="array" aca="1" ref="V3300" ca="1">IF(V5COUNT(S3300:S3302)&lt;3,"",AVERAGE(S3300:S3302))</f>
        <v>#NAME?</v>
      </c>
      <c r="W3300" s="41" t="e">
        <f t="shared" ca="1" si="208"/>
        <v>#NAME?</v>
      </c>
      <c r="X3300" s="41" t="e">
        <f t="shared" ca="1" si="209"/>
        <v>#NAME?</v>
      </c>
      <c r="Y3300" s="44" t="e">
        <f t="shared" ca="1" si="210"/>
        <v>#NAME?</v>
      </c>
    </row>
    <row r="3301" spans="1:25" ht="75" hidden="1" x14ac:dyDescent="0.25">
      <c r="A3301" s="3" t="s">
        <v>5479</v>
      </c>
      <c r="B3301" s="4">
        <v>45429</v>
      </c>
      <c r="C3301" s="3"/>
      <c r="D3301" s="5" t="s">
        <v>3937</v>
      </c>
      <c r="E3301" s="3" t="s">
        <v>2475</v>
      </c>
      <c r="F3301" s="3">
        <v>5</v>
      </c>
      <c r="G3301" s="3">
        <v>5</v>
      </c>
      <c r="H3301" s="4">
        <v>43549</v>
      </c>
      <c r="I3301" s="3" t="s">
        <v>26</v>
      </c>
      <c r="J3301" s="3" t="s">
        <v>242</v>
      </c>
      <c r="K3301" s="3" t="s">
        <v>28</v>
      </c>
      <c r="L3301" s="5"/>
      <c r="M3301" s="5"/>
      <c r="N3301" s="3" t="e">
        <f>IF(L3301="Availability", 0, IF(AND(#REF!="Y", OR(F3301&gt;2,#REF!&gt; 0)), 1, 0))</f>
        <v>#REF!</v>
      </c>
      <c r="O3301" s="5"/>
      <c r="P3301" s="5"/>
      <c r="Q3301" s="5"/>
      <c r="R3301" s="10"/>
      <c r="S3301" s="3">
        <f>_xlfn.XLOOKUP(E3301,DelayData!C:C,DelayData!E:E,"Not Found")</f>
        <v>0</v>
      </c>
      <c r="T3301" s="3">
        <f>tbl_master[[#This Row],[Delay Mins]]</f>
        <v>0</v>
      </c>
      <c r="U3301" s="41">
        <f t="shared" si="207"/>
        <v>0</v>
      </c>
      <c r="V3301" s="41" t="e" cm="1">
        <f t="array" aca="1" ref="V3301" ca="1">IF(V5COUNT(S3301:S3303)&lt;3,"",AVERAGE(S3301:S3303))</f>
        <v>#NAME?</v>
      </c>
      <c r="W3301" s="41" t="e">
        <f t="shared" ca="1" si="208"/>
        <v>#NAME?</v>
      </c>
      <c r="X3301" s="41" t="e">
        <f t="shared" ca="1" si="209"/>
        <v>#NAME?</v>
      </c>
      <c r="Y3301" s="44" t="e">
        <f t="shared" ca="1" si="210"/>
        <v>#NAME?</v>
      </c>
    </row>
    <row r="3302" spans="1:25" ht="60" hidden="1" x14ac:dyDescent="0.25">
      <c r="A3302" s="3" t="s">
        <v>5480</v>
      </c>
      <c r="B3302" s="4">
        <v>45429</v>
      </c>
      <c r="C3302" s="3"/>
      <c r="D3302" s="5" t="s">
        <v>2848</v>
      </c>
      <c r="E3302" s="3" t="s">
        <v>133</v>
      </c>
      <c r="F3302" s="3">
        <v>7</v>
      </c>
      <c r="G3302" s="3">
        <v>7</v>
      </c>
      <c r="H3302" s="4">
        <v>43550</v>
      </c>
      <c r="I3302" s="3" t="s">
        <v>54</v>
      </c>
      <c r="J3302" s="3"/>
      <c r="K3302" s="3" t="s">
        <v>34</v>
      </c>
      <c r="L3302" s="5"/>
      <c r="M3302" s="5"/>
      <c r="N3302" s="3" t="e">
        <f>IF(L3302="Availability", 0, IF(AND(#REF!="Y", OR(F3302&gt;2,#REF!&gt; 0)), 1, 0))</f>
        <v>#REF!</v>
      </c>
      <c r="O3302" s="5"/>
      <c r="P3302" s="5"/>
      <c r="Q3302" s="5"/>
      <c r="R3302" s="10"/>
      <c r="S3302" s="3">
        <f>_xlfn.XLOOKUP(E3302,DelayData!C:C,DelayData!E:E,"Not Found")</f>
        <v>101</v>
      </c>
      <c r="T3302" s="3">
        <f>tbl_master[[#This Row],[Delay Mins]]</f>
        <v>101</v>
      </c>
      <c r="U3302" s="41">
        <f t="shared" si="207"/>
        <v>0</v>
      </c>
      <c r="V3302" s="41" t="e" cm="1">
        <f t="array" aca="1" ref="V3302" ca="1">IF(V5COUNT(S3302:S3304)&lt;3,"",AVERAGE(S3302:S3304))</f>
        <v>#NAME?</v>
      </c>
      <c r="W3302" s="41" t="e">
        <f t="shared" ca="1" si="208"/>
        <v>#NAME?</v>
      </c>
      <c r="X3302" s="41" t="e">
        <f t="shared" ca="1" si="209"/>
        <v>#NAME?</v>
      </c>
      <c r="Y3302" s="44" t="e">
        <f t="shared" ca="1" si="210"/>
        <v>#NAME?</v>
      </c>
    </row>
    <row r="3303" spans="1:25" ht="60" hidden="1" x14ac:dyDescent="0.25">
      <c r="A3303" s="3" t="s">
        <v>5481</v>
      </c>
      <c r="B3303" s="4">
        <v>45429</v>
      </c>
      <c r="C3303" s="3"/>
      <c r="D3303" s="5" t="s">
        <v>2848</v>
      </c>
      <c r="E3303" s="3" t="s">
        <v>133</v>
      </c>
      <c r="F3303" s="3">
        <v>15</v>
      </c>
      <c r="G3303" s="3">
        <v>19</v>
      </c>
      <c r="H3303" s="4">
        <v>43578</v>
      </c>
      <c r="I3303" s="3" t="s">
        <v>54</v>
      </c>
      <c r="J3303" s="3" t="s">
        <v>55</v>
      </c>
      <c r="K3303" s="3" t="s">
        <v>28</v>
      </c>
      <c r="L3303" s="5"/>
      <c r="M3303" s="5"/>
      <c r="N3303" s="3" t="e">
        <f>IF(L3303="Availability", 0, IF(AND(#REF!="Y", OR(F3303&gt;2,#REF!&gt; 0)), 1, 0))</f>
        <v>#REF!</v>
      </c>
      <c r="O3303" s="5"/>
      <c r="P3303" s="5"/>
      <c r="Q3303" s="5"/>
      <c r="R3303" s="10"/>
      <c r="S3303" s="3">
        <f>_xlfn.XLOOKUP(E3303,DelayData!C:C,DelayData!E:E,"Not Found")</f>
        <v>101</v>
      </c>
      <c r="T3303" s="3">
        <f>tbl_master[[#This Row],[Delay Mins]]</f>
        <v>101</v>
      </c>
      <c r="U3303" s="41">
        <f t="shared" si="207"/>
        <v>101</v>
      </c>
      <c r="V3303" s="41" t="e" cm="1">
        <f t="array" aca="1" ref="V3303" ca="1">IF(V5COUNT(S3303:S3305)&lt;3,"",AVERAGE(S3303:S3305))</f>
        <v>#NAME?</v>
      </c>
      <c r="W3303" s="41" t="e">
        <f t="shared" ca="1" si="208"/>
        <v>#NAME?</v>
      </c>
      <c r="X3303" s="41" t="e">
        <f t="shared" ca="1" si="209"/>
        <v>#NAME?</v>
      </c>
      <c r="Y3303" s="44" t="e">
        <f t="shared" ca="1" si="210"/>
        <v>#NAME?</v>
      </c>
    </row>
    <row r="3304" spans="1:25" ht="60" hidden="1" x14ac:dyDescent="0.25">
      <c r="A3304" s="3" t="s">
        <v>5482</v>
      </c>
      <c r="B3304" s="4">
        <v>45429</v>
      </c>
      <c r="C3304" s="3"/>
      <c r="D3304" s="5" t="s">
        <v>4090</v>
      </c>
      <c r="E3304" s="3" t="s">
        <v>150</v>
      </c>
      <c r="F3304" s="3">
        <v>2</v>
      </c>
      <c r="G3304" s="3">
        <v>2</v>
      </c>
      <c r="H3304" s="4">
        <v>43532</v>
      </c>
      <c r="I3304" s="3" t="s">
        <v>26</v>
      </c>
      <c r="J3304" s="3" t="s">
        <v>242</v>
      </c>
      <c r="K3304" s="3" t="s">
        <v>28</v>
      </c>
      <c r="L3304" s="5"/>
      <c r="M3304" s="5"/>
      <c r="N3304" s="3" t="e">
        <f>IF(L3304="Availability", 0, IF(AND(#REF!="Y", OR(F3304&gt;2,#REF!&gt; 0)), 1, 0))</f>
        <v>#REF!</v>
      </c>
      <c r="O3304" s="5"/>
      <c r="P3304" s="5"/>
      <c r="Q3304" s="5"/>
      <c r="R3304" s="10"/>
      <c r="S3304" s="3">
        <f>_xlfn.XLOOKUP(E3304,DelayData!C:C,DelayData!E:E,"Not Found")</f>
        <v>0</v>
      </c>
      <c r="T3304" s="3">
        <f>tbl_master[[#This Row],[Delay Mins]]</f>
        <v>0</v>
      </c>
      <c r="U3304" s="41">
        <f t="shared" si="207"/>
        <v>101</v>
      </c>
      <c r="V3304" s="41" t="e" cm="1">
        <f t="array" aca="1" ref="V3304" ca="1">IF(V5COUNT(S3304:S3306)&lt;3,"",AVERAGE(S3304:S3306))</f>
        <v>#NAME?</v>
      </c>
      <c r="W3304" s="41" t="e">
        <f t="shared" ca="1" si="208"/>
        <v>#NAME?</v>
      </c>
      <c r="X3304" s="41" t="e">
        <f t="shared" ca="1" si="209"/>
        <v>#NAME?</v>
      </c>
      <c r="Y3304" s="44" t="e">
        <f t="shared" ca="1" si="210"/>
        <v>#NAME?</v>
      </c>
    </row>
    <row r="3305" spans="1:25" ht="75" hidden="1" x14ac:dyDescent="0.25">
      <c r="A3305" s="3" t="s">
        <v>5483</v>
      </c>
      <c r="B3305" s="4">
        <v>45429</v>
      </c>
      <c r="C3305" s="3"/>
      <c r="D3305" s="5" t="s">
        <v>5484</v>
      </c>
      <c r="E3305" s="3" t="s">
        <v>70</v>
      </c>
      <c r="F3305" s="3">
        <v>17</v>
      </c>
      <c r="G3305" s="3">
        <v>20</v>
      </c>
      <c r="H3305" s="3"/>
      <c r="I3305" s="3" t="s">
        <v>49</v>
      </c>
      <c r="J3305" s="3" t="s">
        <v>246</v>
      </c>
      <c r="K3305" s="3" t="s">
        <v>28</v>
      </c>
      <c r="L3305" s="5"/>
      <c r="M3305" s="5"/>
      <c r="N3305" s="3" t="e">
        <f>IF(L3305="Availability", 0, IF(AND(#REF!="Y", OR(F3305&gt;2,#REF!&gt; 0)), 1, 0))</f>
        <v>#REF!</v>
      </c>
      <c r="O3305" s="5"/>
      <c r="P3305" s="5"/>
      <c r="Q3305" s="5"/>
      <c r="R3305" s="10"/>
      <c r="S3305" s="3">
        <f>_xlfn.XLOOKUP(E3305,DelayData!C:C,DelayData!E:E,"Not Found")</f>
        <v>27</v>
      </c>
      <c r="T3305" s="3">
        <f>tbl_master[[#This Row],[Delay Mins]]</f>
        <v>27</v>
      </c>
      <c r="U3305" s="41">
        <f t="shared" si="207"/>
        <v>0</v>
      </c>
      <c r="V3305" s="41" t="e" cm="1">
        <f t="array" aca="1" ref="V3305" ca="1">IF(V5COUNT(S3305:S3307)&lt;3,"",AVERAGE(S3305:S3307))</f>
        <v>#NAME?</v>
      </c>
      <c r="W3305" s="41" t="e">
        <f t="shared" ca="1" si="208"/>
        <v>#NAME?</v>
      </c>
      <c r="X3305" s="41" t="e">
        <f t="shared" ca="1" si="209"/>
        <v>#NAME?</v>
      </c>
      <c r="Y3305" s="44" t="e">
        <f t="shared" ca="1" si="210"/>
        <v>#NAME?</v>
      </c>
    </row>
    <row r="3306" spans="1:25" ht="60" hidden="1" x14ac:dyDescent="0.25">
      <c r="A3306" s="3" t="s">
        <v>5485</v>
      </c>
      <c r="B3306" s="4">
        <v>45428</v>
      </c>
      <c r="C3306" s="3"/>
      <c r="D3306" s="5" t="s">
        <v>1031</v>
      </c>
      <c r="E3306" s="3" t="s">
        <v>133</v>
      </c>
      <c r="F3306" s="3">
        <v>23</v>
      </c>
      <c r="G3306" s="3">
        <v>39</v>
      </c>
      <c r="H3306" s="4">
        <v>43714</v>
      </c>
      <c r="I3306" s="3" t="s">
        <v>54</v>
      </c>
      <c r="J3306" s="3" t="s">
        <v>55</v>
      </c>
      <c r="K3306" s="3" t="s">
        <v>28</v>
      </c>
      <c r="L3306" s="5"/>
      <c r="M3306" s="5"/>
      <c r="N3306" s="3" t="e">
        <f>IF(L3306="Availability", 0, IF(AND(#REF!="Y", OR(F3306&gt;2,#REF!&gt; 0)), 1, 0))</f>
        <v>#REF!</v>
      </c>
      <c r="O3306" s="5"/>
      <c r="P3306" s="5"/>
      <c r="Q3306" s="5"/>
      <c r="R3306" s="10"/>
      <c r="S3306" s="3">
        <f>_xlfn.XLOOKUP(E3306,DelayData!C:C,DelayData!E:E,"Not Found")</f>
        <v>101</v>
      </c>
      <c r="T3306" s="3">
        <f>tbl_master[[#This Row],[Delay Mins]]</f>
        <v>101</v>
      </c>
      <c r="U3306" s="41">
        <f t="shared" si="207"/>
        <v>27</v>
      </c>
      <c r="V3306" s="41" t="e" cm="1">
        <f t="array" aca="1" ref="V3306" ca="1">IF(V5COUNT(S3306:S3308)&lt;3,"",AVERAGE(S3306:S3308))</f>
        <v>#NAME?</v>
      </c>
      <c r="W3306" s="41" t="e">
        <f t="shared" ca="1" si="208"/>
        <v>#NAME?</v>
      </c>
      <c r="X3306" s="41" t="e">
        <f t="shared" ca="1" si="209"/>
        <v>#NAME?</v>
      </c>
      <c r="Y3306" s="44" t="e">
        <f t="shared" ca="1" si="210"/>
        <v>#NAME?</v>
      </c>
    </row>
    <row r="3307" spans="1:25" ht="75" hidden="1" x14ac:dyDescent="0.25">
      <c r="A3307" s="3" t="s">
        <v>5486</v>
      </c>
      <c r="B3307" s="4">
        <v>45427</v>
      </c>
      <c r="C3307" s="3"/>
      <c r="D3307" s="5" t="s">
        <v>4241</v>
      </c>
      <c r="E3307" s="3" t="s">
        <v>25</v>
      </c>
      <c r="F3307" s="3">
        <v>0</v>
      </c>
      <c r="G3307" s="3">
        <v>0</v>
      </c>
      <c r="H3307" s="4">
        <v>43728</v>
      </c>
      <c r="I3307" s="3" t="s">
        <v>39</v>
      </c>
      <c r="J3307" s="3" t="s">
        <v>361</v>
      </c>
      <c r="K3307" s="3" t="s">
        <v>28</v>
      </c>
      <c r="L3307" s="5"/>
      <c r="M3307" s="5"/>
      <c r="N3307" s="3" t="e">
        <f>IF(L3307="Availability", 0, IF(AND(#REF!="Y", OR(F3307&gt;2,#REF!&gt; 0)), 1, 0))</f>
        <v>#REF!</v>
      </c>
      <c r="O3307" s="5"/>
      <c r="P3307" s="5"/>
      <c r="Q3307" s="5"/>
      <c r="R3307" s="10"/>
      <c r="S3307" s="3">
        <f>_xlfn.XLOOKUP(E3307,DelayData!C:C,DelayData!E:E,"Not Found")</f>
        <v>0</v>
      </c>
      <c r="T3307" s="3">
        <f>tbl_master[[#This Row],[Delay Mins]]</f>
        <v>0</v>
      </c>
      <c r="U3307" s="41">
        <f t="shared" si="207"/>
        <v>101</v>
      </c>
      <c r="V3307" s="41" t="e" cm="1">
        <f t="array" aca="1" ref="V3307" ca="1">IF(V5COUNT(S3307:S3309)&lt;3,"",AVERAGE(S3307:S3309))</f>
        <v>#NAME?</v>
      </c>
      <c r="W3307" s="41" t="e">
        <f t="shared" ca="1" si="208"/>
        <v>#NAME?</v>
      </c>
      <c r="X3307" s="41" t="e">
        <f t="shared" ca="1" si="209"/>
        <v>#NAME?</v>
      </c>
      <c r="Y3307" s="44" t="e">
        <f t="shared" ca="1" si="210"/>
        <v>#NAME?</v>
      </c>
    </row>
    <row r="3308" spans="1:25" ht="30" hidden="1" x14ac:dyDescent="0.25">
      <c r="A3308" s="3" t="s">
        <v>5487</v>
      </c>
      <c r="B3308" s="4">
        <v>45427</v>
      </c>
      <c r="C3308" s="3"/>
      <c r="D3308" s="5"/>
      <c r="E3308" s="3" t="s">
        <v>193</v>
      </c>
      <c r="F3308" s="3">
        <v>55</v>
      </c>
      <c r="G3308" s="3">
        <v>91</v>
      </c>
      <c r="H3308" s="3"/>
      <c r="I3308" s="3" t="s">
        <v>33</v>
      </c>
      <c r="J3308" s="3" t="s">
        <v>288</v>
      </c>
      <c r="K3308" s="3" t="s">
        <v>28</v>
      </c>
      <c r="L3308" s="5"/>
      <c r="M3308" s="5"/>
      <c r="N3308" s="3" t="e">
        <f>IF(L3308="Availability", 0, IF(AND(#REF!="Y", OR(F3308&gt;2,#REF!&gt; 0)), 1, 0))</f>
        <v>#REF!</v>
      </c>
      <c r="O3308" s="5"/>
      <c r="P3308" s="5"/>
      <c r="Q3308" s="5"/>
      <c r="R3308" s="10"/>
      <c r="S3308" s="3">
        <f>_xlfn.XLOOKUP(E3308,DelayData!C:C,DelayData!E:E,"Not Found")</f>
        <v>11</v>
      </c>
      <c r="T3308" s="3">
        <f>tbl_master[[#This Row],[Delay Mins]]</f>
        <v>11</v>
      </c>
      <c r="U3308" s="41">
        <f t="shared" si="207"/>
        <v>0</v>
      </c>
      <c r="V3308" s="41" t="e" cm="1">
        <f t="array" aca="1" ref="V3308" ca="1">IF(V5COUNT(S3308:S3310)&lt;3,"",AVERAGE(S3308:S3310))</f>
        <v>#NAME?</v>
      </c>
      <c r="W3308" s="41" t="e">
        <f t="shared" ca="1" si="208"/>
        <v>#NAME?</v>
      </c>
      <c r="X3308" s="41" t="e">
        <f t="shared" ca="1" si="209"/>
        <v>#NAME?</v>
      </c>
      <c r="Y3308" s="44" t="e">
        <f t="shared" ca="1" si="210"/>
        <v>#NAME?</v>
      </c>
    </row>
    <row r="3309" spans="1:25" ht="30" hidden="1" x14ac:dyDescent="0.25">
      <c r="A3309" s="3" t="s">
        <v>5488</v>
      </c>
      <c r="B3309" s="4">
        <v>45427</v>
      </c>
      <c r="C3309" s="3"/>
      <c r="D3309" s="5"/>
      <c r="E3309" s="3" t="s">
        <v>118</v>
      </c>
      <c r="F3309" s="3">
        <v>19</v>
      </c>
      <c r="G3309" s="3">
        <v>30</v>
      </c>
      <c r="H3309" s="3"/>
      <c r="I3309" s="3" t="s">
        <v>33</v>
      </c>
      <c r="J3309" s="3" t="s">
        <v>27</v>
      </c>
      <c r="K3309" s="3" t="s">
        <v>28</v>
      </c>
      <c r="L3309" s="5"/>
      <c r="M3309" s="5"/>
      <c r="N3309" s="3" t="e">
        <f>IF(L3309="Availability", 0, IF(AND(#REF!="Y", OR(F3309&gt;2,#REF!&gt; 0)), 1, 0))</f>
        <v>#REF!</v>
      </c>
      <c r="O3309" s="5"/>
      <c r="P3309" s="5"/>
      <c r="Q3309" s="5"/>
      <c r="R3309" s="10"/>
      <c r="S3309" s="3">
        <f>_xlfn.XLOOKUP(E3309,DelayData!C:C,DelayData!E:E,"Not Found")</f>
        <v>0</v>
      </c>
      <c r="T3309" s="3">
        <f>tbl_master[[#This Row],[Delay Mins]]</f>
        <v>0</v>
      </c>
      <c r="U3309" s="41">
        <f t="shared" si="207"/>
        <v>11</v>
      </c>
      <c r="V3309" s="41" t="e" cm="1">
        <f t="array" aca="1" ref="V3309" ca="1">IF(V5COUNT(S3309:S3311)&lt;3,"",AVERAGE(S3309:S3311))</f>
        <v>#NAME?</v>
      </c>
      <c r="W3309" s="41" t="e">
        <f t="shared" ca="1" si="208"/>
        <v>#NAME?</v>
      </c>
      <c r="X3309" s="41" t="e">
        <f t="shared" ca="1" si="209"/>
        <v>#NAME?</v>
      </c>
      <c r="Y3309" s="44" t="e">
        <f t="shared" ca="1" si="210"/>
        <v>#NAME?</v>
      </c>
    </row>
    <row r="3310" spans="1:25" ht="60" hidden="1" x14ac:dyDescent="0.25">
      <c r="A3310" s="3" t="s">
        <v>5489</v>
      </c>
      <c r="B3310" s="4">
        <v>45427</v>
      </c>
      <c r="C3310" s="3"/>
      <c r="D3310" s="5" t="s">
        <v>966</v>
      </c>
      <c r="E3310" s="3" t="s">
        <v>350</v>
      </c>
      <c r="F3310" s="3">
        <v>57</v>
      </c>
      <c r="G3310" s="3">
        <v>145</v>
      </c>
      <c r="H3310" s="4">
        <v>43578</v>
      </c>
      <c r="I3310" s="3" t="s">
        <v>54</v>
      </c>
      <c r="J3310" s="3" t="s">
        <v>55</v>
      </c>
      <c r="K3310" s="3" t="s">
        <v>28</v>
      </c>
      <c r="L3310" s="5"/>
      <c r="M3310" s="5"/>
      <c r="N3310" s="3" t="e">
        <f>IF(L3310="Availability", 0, IF(AND(#REF!="Y", OR(F3310&gt;2,#REF!&gt; 0)), 1, 0))</f>
        <v>#REF!</v>
      </c>
      <c r="O3310" s="5"/>
      <c r="P3310" s="5"/>
      <c r="Q3310" s="5"/>
      <c r="R3310" s="10"/>
      <c r="S3310" s="3">
        <f>_xlfn.XLOOKUP(E3310,DelayData!C:C,DelayData!E:E,"Not Found")</f>
        <v>7</v>
      </c>
      <c r="T3310" s="3">
        <f>tbl_master[[#This Row],[Delay Mins]]</f>
        <v>7</v>
      </c>
      <c r="U3310" s="41">
        <f t="shared" si="207"/>
        <v>0</v>
      </c>
      <c r="V3310" s="41" t="e" cm="1">
        <f t="array" aca="1" ref="V3310" ca="1">IF(V5COUNT(S3310:S3312)&lt;3,"",AVERAGE(S3310:S3312))</f>
        <v>#NAME?</v>
      </c>
      <c r="W3310" s="41" t="e">
        <f t="shared" ca="1" si="208"/>
        <v>#NAME?</v>
      </c>
      <c r="X3310" s="41" t="e">
        <f t="shared" ca="1" si="209"/>
        <v>#NAME?</v>
      </c>
      <c r="Y3310" s="44" t="e">
        <f t="shared" ca="1" si="210"/>
        <v>#NAME?</v>
      </c>
    </row>
    <row r="3311" spans="1:25" ht="45" hidden="1" x14ac:dyDescent="0.25">
      <c r="A3311" s="3" t="s">
        <v>5490</v>
      </c>
      <c r="B3311" s="4">
        <v>45426</v>
      </c>
      <c r="C3311" s="3"/>
      <c r="D3311" s="5" t="s">
        <v>5159</v>
      </c>
      <c r="E3311" s="3" t="s">
        <v>819</v>
      </c>
      <c r="F3311" s="3">
        <v>7</v>
      </c>
      <c r="G3311" s="3">
        <v>10</v>
      </c>
      <c r="H3311" s="4">
        <v>43972</v>
      </c>
      <c r="I3311" s="3" t="s">
        <v>39</v>
      </c>
      <c r="J3311" s="3" t="s">
        <v>129</v>
      </c>
      <c r="K3311" s="3" t="s">
        <v>28</v>
      </c>
      <c r="L3311" s="5"/>
      <c r="M3311" s="5"/>
      <c r="N3311" s="3" t="e">
        <f>IF(L3311="Availability", 0, IF(AND(#REF!="Y", OR(F3311&gt;2,#REF!&gt; 0)), 1, 0))</f>
        <v>#REF!</v>
      </c>
      <c r="O3311" s="5"/>
      <c r="P3311" s="5"/>
      <c r="Q3311" s="5"/>
      <c r="R3311" s="10"/>
      <c r="S3311" s="3">
        <f>_xlfn.XLOOKUP(E3311,DelayData!C:C,DelayData!E:E,"Not Found")</f>
        <v>25</v>
      </c>
      <c r="T3311" s="3">
        <f>tbl_master[[#This Row],[Delay Mins]]</f>
        <v>25</v>
      </c>
      <c r="U3311" s="41">
        <f t="shared" si="207"/>
        <v>7</v>
      </c>
      <c r="V3311" s="41" t="e" cm="1">
        <f t="array" aca="1" ref="V3311" ca="1">IF(V5COUNT(S3311:S3313)&lt;3,"",AVERAGE(S3311:S3313))</f>
        <v>#NAME?</v>
      </c>
      <c r="W3311" s="41" t="e">
        <f t="shared" ca="1" si="208"/>
        <v>#NAME?</v>
      </c>
      <c r="X3311" s="41" t="e">
        <f t="shared" ca="1" si="209"/>
        <v>#NAME?</v>
      </c>
      <c r="Y3311" s="44" t="e">
        <f t="shared" ca="1" si="210"/>
        <v>#NAME?</v>
      </c>
    </row>
    <row r="3312" spans="1:25" ht="60" hidden="1" x14ac:dyDescent="0.25">
      <c r="A3312" s="3" t="s">
        <v>5491</v>
      </c>
      <c r="B3312" s="4">
        <v>45426</v>
      </c>
      <c r="C3312" s="3"/>
      <c r="D3312" s="5" t="s">
        <v>4090</v>
      </c>
      <c r="E3312" s="3" t="s">
        <v>250</v>
      </c>
      <c r="F3312" s="3">
        <v>6</v>
      </c>
      <c r="G3312" s="3">
        <v>6</v>
      </c>
      <c r="H3312" s="4">
        <v>43550</v>
      </c>
      <c r="I3312" s="3" t="s">
        <v>5492</v>
      </c>
      <c r="J3312" s="3"/>
      <c r="K3312" s="3" t="s">
        <v>34</v>
      </c>
      <c r="L3312" s="5"/>
      <c r="M3312" s="5"/>
      <c r="N3312" s="3" t="e">
        <f>IF(L3312="Availability", 0, IF(AND(#REF!="Y", OR(F3312&gt;2,#REF!&gt; 0)), 1, 0))</f>
        <v>#REF!</v>
      </c>
      <c r="O3312" s="5"/>
      <c r="P3312" s="5"/>
      <c r="Q3312" s="5"/>
      <c r="R3312" s="10"/>
      <c r="S3312" s="3">
        <f>_xlfn.XLOOKUP(E3312,DelayData!C:C,DelayData!E:E,"Not Found")</f>
        <v>0</v>
      </c>
      <c r="T3312" s="3">
        <f>tbl_master[[#This Row],[Delay Mins]]</f>
        <v>0</v>
      </c>
      <c r="U3312" s="41">
        <f t="shared" si="207"/>
        <v>25</v>
      </c>
      <c r="V3312" s="41" t="e" cm="1">
        <f t="array" aca="1" ref="V3312" ca="1">IF(V5COUNT(S3312:S3314)&lt;3,"",AVERAGE(S3312:S3314))</f>
        <v>#NAME?</v>
      </c>
      <c r="W3312" s="41" t="e">
        <f t="shared" ca="1" si="208"/>
        <v>#NAME?</v>
      </c>
      <c r="X3312" s="41" t="e">
        <f t="shared" ca="1" si="209"/>
        <v>#NAME?</v>
      </c>
      <c r="Y3312" s="44" t="e">
        <f t="shared" ca="1" si="210"/>
        <v>#NAME?</v>
      </c>
    </row>
    <row r="3313" spans="1:25" ht="75" hidden="1" x14ac:dyDescent="0.25">
      <c r="A3313" s="3" t="s">
        <v>5493</v>
      </c>
      <c r="B3313" s="4">
        <v>45426</v>
      </c>
      <c r="C3313" s="3"/>
      <c r="D3313" s="5" t="s">
        <v>3934</v>
      </c>
      <c r="E3313" s="3" t="s">
        <v>95</v>
      </c>
      <c r="F3313" s="3">
        <v>11</v>
      </c>
      <c r="G3313" s="3">
        <v>31</v>
      </c>
      <c r="H3313" s="4">
        <v>43782</v>
      </c>
      <c r="I3313" s="3" t="s">
        <v>39</v>
      </c>
      <c r="J3313" s="3"/>
      <c r="K3313" s="3" t="s">
        <v>34</v>
      </c>
      <c r="L3313" s="5"/>
      <c r="M3313" s="5"/>
      <c r="N3313" s="3" t="e">
        <f>IF(L3313="Availability", 0, IF(AND(#REF!="Y", OR(F3313&gt;2,#REF!&gt; 0)), 1, 0))</f>
        <v>#REF!</v>
      </c>
      <c r="O3313" s="5"/>
      <c r="P3313" s="5"/>
      <c r="Q3313" s="5"/>
      <c r="R3313" s="10"/>
      <c r="S3313" s="3">
        <f>_xlfn.XLOOKUP(E3313,DelayData!C:C,DelayData!E:E,"Not Found")</f>
        <v>0</v>
      </c>
      <c r="T3313" s="3">
        <f>tbl_master[[#This Row],[Delay Mins]]</f>
        <v>0</v>
      </c>
      <c r="U3313" s="41">
        <f t="shared" si="207"/>
        <v>0</v>
      </c>
      <c r="V3313" s="41" t="e" cm="1">
        <f t="array" aca="1" ref="V3313" ca="1">IF(V5COUNT(S3313:S3315)&lt;3,"",AVERAGE(S3313:S3315))</f>
        <v>#NAME?</v>
      </c>
      <c r="W3313" s="41" t="e">
        <f t="shared" ca="1" si="208"/>
        <v>#NAME?</v>
      </c>
      <c r="X3313" s="41" t="e">
        <f t="shared" ca="1" si="209"/>
        <v>#NAME?</v>
      </c>
      <c r="Y3313" s="44" t="e">
        <f t="shared" ca="1" si="210"/>
        <v>#NAME?</v>
      </c>
    </row>
    <row r="3314" spans="1:25" ht="60" hidden="1" x14ac:dyDescent="0.25">
      <c r="A3314" s="3" t="s">
        <v>5494</v>
      </c>
      <c r="B3314" s="4">
        <v>45426</v>
      </c>
      <c r="C3314" s="3"/>
      <c r="D3314" s="5" t="s">
        <v>1120</v>
      </c>
      <c r="E3314" s="3" t="s">
        <v>656</v>
      </c>
      <c r="F3314" s="3">
        <v>33</v>
      </c>
      <c r="G3314" s="3">
        <v>64</v>
      </c>
      <c r="H3314" s="4">
        <v>43782</v>
      </c>
      <c r="I3314" s="3" t="s">
        <v>71</v>
      </c>
      <c r="J3314" s="3" t="s">
        <v>55</v>
      </c>
      <c r="K3314" s="3" t="s">
        <v>28</v>
      </c>
      <c r="L3314" s="5"/>
      <c r="M3314" s="5"/>
      <c r="N3314" s="3" t="e">
        <f>IF(L3314="Availability", 0, IF(AND(#REF!="Y", OR(F3314&gt;2,#REF!&gt; 0)), 1, 0))</f>
        <v>#REF!</v>
      </c>
      <c r="O3314" s="5"/>
      <c r="P3314" s="5"/>
      <c r="Q3314" s="5"/>
      <c r="R3314" s="10"/>
      <c r="S3314" s="3">
        <f>_xlfn.XLOOKUP(E3314,DelayData!C:C,DelayData!E:E,"Not Found")</f>
        <v>31</v>
      </c>
      <c r="T3314" s="3">
        <f>tbl_master[[#This Row],[Delay Mins]]</f>
        <v>31</v>
      </c>
      <c r="U3314" s="41">
        <f t="shared" si="207"/>
        <v>0</v>
      </c>
      <c r="V3314" s="41" t="e" cm="1">
        <f t="array" aca="1" ref="V3314" ca="1">IF(V5COUNT(S3314:S3316)&lt;3,"",AVERAGE(S3314:S3316))</f>
        <v>#NAME?</v>
      </c>
      <c r="W3314" s="41" t="e">
        <f t="shared" ca="1" si="208"/>
        <v>#NAME?</v>
      </c>
      <c r="X3314" s="41" t="e">
        <f t="shared" ca="1" si="209"/>
        <v>#NAME?</v>
      </c>
      <c r="Y3314" s="44" t="e">
        <f t="shared" ca="1" si="210"/>
        <v>#NAME?</v>
      </c>
    </row>
    <row r="3315" spans="1:25" ht="60" hidden="1" x14ac:dyDescent="0.25">
      <c r="A3315" s="3" t="s">
        <v>5495</v>
      </c>
      <c r="B3315" s="4">
        <v>45425</v>
      </c>
      <c r="C3315" s="3"/>
      <c r="D3315" s="5" t="s">
        <v>3800</v>
      </c>
      <c r="E3315" s="3" t="s">
        <v>1751</v>
      </c>
      <c r="F3315" s="3">
        <v>7</v>
      </c>
      <c r="G3315" s="3">
        <v>7</v>
      </c>
      <c r="H3315" s="4">
        <v>43542</v>
      </c>
      <c r="I3315" s="3" t="s">
        <v>26</v>
      </c>
      <c r="J3315" s="3" t="s">
        <v>361</v>
      </c>
      <c r="K3315" s="3" t="s">
        <v>28</v>
      </c>
      <c r="L3315" s="5"/>
      <c r="M3315" s="5"/>
      <c r="N3315" s="3" t="e">
        <f>IF(L3315="Availability", 0, IF(AND(#REF!="Y", OR(F3315&gt;2,#REF!&gt; 0)), 1, 0))</f>
        <v>#REF!</v>
      </c>
      <c r="O3315" s="5"/>
      <c r="P3315" s="5"/>
      <c r="Q3315" s="5"/>
      <c r="R3315" s="10"/>
      <c r="S3315" s="3">
        <f>_xlfn.XLOOKUP(E3315,DelayData!C:C,DelayData!E:E,"Not Found")</f>
        <v>0</v>
      </c>
      <c r="T3315" s="3">
        <f>tbl_master[[#This Row],[Delay Mins]]</f>
        <v>0</v>
      </c>
      <c r="U3315" s="41">
        <f t="shared" si="207"/>
        <v>31</v>
      </c>
      <c r="V3315" s="41" t="e" cm="1">
        <f t="array" aca="1" ref="V3315" ca="1">IF(V5COUNT(S3315:S3317)&lt;3,"",AVERAGE(S3315:S3317))</f>
        <v>#NAME?</v>
      </c>
      <c r="W3315" s="41" t="e">
        <f t="shared" ca="1" si="208"/>
        <v>#NAME?</v>
      </c>
      <c r="X3315" s="41" t="e">
        <f t="shared" ca="1" si="209"/>
        <v>#NAME?</v>
      </c>
      <c r="Y3315" s="44" t="e">
        <f t="shared" ca="1" si="210"/>
        <v>#NAME?</v>
      </c>
    </row>
    <row r="3316" spans="1:25" ht="60" hidden="1" x14ac:dyDescent="0.25">
      <c r="A3316" s="3" t="s">
        <v>5496</v>
      </c>
      <c r="B3316" s="4">
        <v>45425</v>
      </c>
      <c r="C3316" s="3"/>
      <c r="D3316" s="5" t="s">
        <v>4090</v>
      </c>
      <c r="E3316" s="3" t="s">
        <v>150</v>
      </c>
      <c r="F3316" s="3">
        <v>2</v>
      </c>
      <c r="G3316" s="3">
        <v>2</v>
      </c>
      <c r="H3316" s="3"/>
      <c r="I3316" s="3" t="s">
        <v>26</v>
      </c>
      <c r="J3316" s="3"/>
      <c r="K3316" s="3" t="s">
        <v>34</v>
      </c>
      <c r="L3316" s="5"/>
      <c r="M3316" s="5"/>
      <c r="N3316" s="3" t="e">
        <f>IF(L3316="Availability", 0, IF(AND(#REF!="Y", OR(F3316&gt;2,#REF!&gt; 0)), 1, 0))</f>
        <v>#REF!</v>
      </c>
      <c r="O3316" s="5"/>
      <c r="P3316" s="5"/>
      <c r="Q3316" s="5"/>
      <c r="R3316" s="10"/>
      <c r="S3316" s="3">
        <f>_xlfn.XLOOKUP(E3316,DelayData!C:C,DelayData!E:E,"Not Found")</f>
        <v>0</v>
      </c>
      <c r="T3316" s="3">
        <f>tbl_master[[#This Row],[Delay Mins]]</f>
        <v>0</v>
      </c>
      <c r="U3316" s="41">
        <f t="shared" si="207"/>
        <v>0</v>
      </c>
      <c r="V3316" s="41" t="e" cm="1">
        <f t="array" aca="1" ref="V3316" ca="1">IF(V5COUNT(S3316:S3318)&lt;3,"",AVERAGE(S3316:S3318))</f>
        <v>#NAME?</v>
      </c>
      <c r="W3316" s="41" t="e">
        <f t="shared" ca="1" si="208"/>
        <v>#NAME?</v>
      </c>
      <c r="X3316" s="41" t="e">
        <f t="shared" ca="1" si="209"/>
        <v>#NAME?</v>
      </c>
      <c r="Y3316" s="44" t="e">
        <f t="shared" ca="1" si="210"/>
        <v>#NAME?</v>
      </c>
    </row>
    <row r="3317" spans="1:25" ht="60" hidden="1" x14ac:dyDescent="0.25">
      <c r="A3317" s="3" t="s">
        <v>5497</v>
      </c>
      <c r="B3317" s="4">
        <v>45425</v>
      </c>
      <c r="C3317" s="3"/>
      <c r="D3317" s="5" t="s">
        <v>4090</v>
      </c>
      <c r="E3317" s="3" t="s">
        <v>1751</v>
      </c>
      <c r="F3317" s="3">
        <v>6</v>
      </c>
      <c r="G3317" s="3">
        <v>36</v>
      </c>
      <c r="H3317" s="4">
        <v>43549</v>
      </c>
      <c r="I3317" s="3" t="s">
        <v>26</v>
      </c>
      <c r="J3317" s="3" t="s">
        <v>242</v>
      </c>
      <c r="K3317" s="3" t="s">
        <v>28</v>
      </c>
      <c r="L3317" s="5"/>
      <c r="M3317" s="5"/>
      <c r="N3317" s="3" t="e">
        <f>IF(L3317="Availability", 0, IF(AND(#REF!="Y", OR(F3317&gt;2,#REF!&gt; 0)), 1, 0))</f>
        <v>#REF!</v>
      </c>
      <c r="O3317" s="5"/>
      <c r="P3317" s="5"/>
      <c r="Q3317" s="5"/>
      <c r="R3317" s="10"/>
      <c r="S3317" s="3">
        <f>_xlfn.XLOOKUP(E3317,DelayData!C:C,DelayData!E:E,"Not Found")</f>
        <v>0</v>
      </c>
      <c r="T3317" s="3">
        <f>tbl_master[[#This Row],[Delay Mins]]</f>
        <v>0</v>
      </c>
      <c r="U3317" s="41">
        <f t="shared" si="207"/>
        <v>0</v>
      </c>
      <c r="V3317" s="41" t="e" cm="1">
        <f t="array" aca="1" ref="V3317" ca="1">IF(V5COUNT(S3317:S3319)&lt;3,"",AVERAGE(S3317:S3319))</f>
        <v>#NAME?</v>
      </c>
      <c r="W3317" s="41" t="e">
        <f t="shared" ca="1" si="208"/>
        <v>#NAME?</v>
      </c>
      <c r="X3317" s="41" t="e">
        <f t="shared" ca="1" si="209"/>
        <v>#NAME?</v>
      </c>
      <c r="Y3317" s="44" t="e">
        <f t="shared" ca="1" si="210"/>
        <v>#NAME?</v>
      </c>
    </row>
    <row r="3318" spans="1:25" ht="75" hidden="1" x14ac:dyDescent="0.25">
      <c r="A3318" s="3" t="s">
        <v>5498</v>
      </c>
      <c r="B3318" s="4">
        <v>45425</v>
      </c>
      <c r="C3318" s="3"/>
      <c r="D3318" s="5" t="s">
        <v>5499</v>
      </c>
      <c r="E3318" s="3" t="s">
        <v>58</v>
      </c>
      <c r="F3318" s="3">
        <v>5</v>
      </c>
      <c r="G3318" s="3">
        <v>5</v>
      </c>
      <c r="H3318" s="4">
        <v>43868</v>
      </c>
      <c r="I3318" s="3" t="s">
        <v>59</v>
      </c>
      <c r="J3318" s="3" t="s">
        <v>55</v>
      </c>
      <c r="K3318" s="3" t="s">
        <v>28</v>
      </c>
      <c r="L3318" s="5"/>
      <c r="M3318" s="5"/>
      <c r="N3318" s="3" t="e">
        <f>IF(L3318="Availability", 0, IF(AND(#REF!="Y", OR(F3318&gt;2,#REF!&gt; 0)), 1, 0))</f>
        <v>#REF!</v>
      </c>
      <c r="O3318" s="5"/>
      <c r="P3318" s="5"/>
      <c r="Q3318" s="5"/>
      <c r="R3318" s="10"/>
      <c r="S3318" s="3">
        <f>_xlfn.XLOOKUP(E3318,DelayData!C:C,DelayData!E:E,"Not Found")</f>
        <v>2</v>
      </c>
      <c r="T3318" s="3">
        <f>tbl_master[[#This Row],[Delay Mins]]</f>
        <v>2</v>
      </c>
      <c r="U3318" s="41">
        <f t="shared" si="207"/>
        <v>0</v>
      </c>
      <c r="V3318" s="41" t="e" cm="1">
        <f t="array" aca="1" ref="V3318" ca="1">IF(V5COUNT(S3318:S3320)&lt;3,"",AVERAGE(S3318:S3320))</f>
        <v>#NAME?</v>
      </c>
      <c r="W3318" s="41" t="e">
        <f t="shared" ca="1" si="208"/>
        <v>#NAME?</v>
      </c>
      <c r="X3318" s="41" t="e">
        <f t="shared" ca="1" si="209"/>
        <v>#NAME?</v>
      </c>
      <c r="Y3318" s="44" t="e">
        <f t="shared" ca="1" si="210"/>
        <v>#NAME?</v>
      </c>
    </row>
    <row r="3319" spans="1:25" ht="75" hidden="1" x14ac:dyDescent="0.25">
      <c r="A3319" s="3" t="s">
        <v>5500</v>
      </c>
      <c r="B3319" s="4">
        <v>45425</v>
      </c>
      <c r="C3319" s="3"/>
      <c r="D3319" s="5" t="s">
        <v>2854</v>
      </c>
      <c r="E3319" s="3" t="s">
        <v>109</v>
      </c>
      <c r="F3319" s="3">
        <v>13</v>
      </c>
      <c r="G3319" s="3">
        <v>13</v>
      </c>
      <c r="H3319" s="4">
        <v>43902</v>
      </c>
      <c r="I3319" s="3" t="s">
        <v>39</v>
      </c>
      <c r="J3319" s="3" t="s">
        <v>27</v>
      </c>
      <c r="K3319" s="3" t="s">
        <v>28</v>
      </c>
      <c r="L3319" s="5"/>
      <c r="M3319" s="5"/>
      <c r="N3319" s="3" t="e">
        <f>IF(L3319="Availability", 0, IF(AND(#REF!="Y", OR(F3319&gt;2,#REF!&gt; 0)), 1, 0))</f>
        <v>#REF!</v>
      </c>
      <c r="O3319" s="5"/>
      <c r="P3319" s="5"/>
      <c r="Q3319" s="5"/>
      <c r="R3319" s="10"/>
      <c r="S3319" s="3">
        <f>_xlfn.XLOOKUP(E3319,DelayData!C:C,DelayData!E:E,"Not Found")</f>
        <v>13</v>
      </c>
      <c r="T3319" s="3">
        <f>tbl_master[[#This Row],[Delay Mins]]</f>
        <v>13</v>
      </c>
      <c r="U3319" s="41">
        <f t="shared" si="207"/>
        <v>2</v>
      </c>
      <c r="V3319" s="41" t="e" cm="1">
        <f t="array" aca="1" ref="V3319" ca="1">IF(V5COUNT(S3319:S3321)&lt;3,"",AVERAGE(S3319:S3321))</f>
        <v>#NAME?</v>
      </c>
      <c r="W3319" s="41" t="e">
        <f t="shared" ca="1" si="208"/>
        <v>#NAME?</v>
      </c>
      <c r="X3319" s="41" t="e">
        <f t="shared" ca="1" si="209"/>
        <v>#NAME?</v>
      </c>
      <c r="Y3319" s="44" t="e">
        <f t="shared" ca="1" si="210"/>
        <v>#NAME?</v>
      </c>
    </row>
    <row r="3320" spans="1:25" ht="75" hidden="1" x14ac:dyDescent="0.25">
      <c r="A3320" s="3" t="s">
        <v>5501</v>
      </c>
      <c r="B3320" s="4">
        <v>45425</v>
      </c>
      <c r="C3320" s="3"/>
      <c r="D3320" s="5" t="s">
        <v>1354</v>
      </c>
      <c r="E3320" s="3" t="s">
        <v>70</v>
      </c>
      <c r="F3320" s="3">
        <v>14</v>
      </c>
      <c r="G3320" s="3">
        <v>20</v>
      </c>
      <c r="H3320" s="4">
        <v>43532</v>
      </c>
      <c r="I3320" s="3" t="s">
        <v>71</v>
      </c>
      <c r="J3320" s="3" t="s">
        <v>55</v>
      </c>
      <c r="K3320" s="3" t="s">
        <v>28</v>
      </c>
      <c r="L3320" s="5"/>
      <c r="M3320" s="5"/>
      <c r="N3320" s="3" t="e">
        <f>IF(L3320="Availability", 0, IF(AND(#REF!="Y", OR(F3320&gt;2,#REF!&gt; 0)), 1, 0))</f>
        <v>#REF!</v>
      </c>
      <c r="O3320" s="5"/>
      <c r="P3320" s="5"/>
      <c r="Q3320" s="5"/>
      <c r="R3320" s="10"/>
      <c r="S3320" s="3">
        <f>_xlfn.XLOOKUP(E3320,DelayData!C:C,DelayData!E:E,"Not Found")</f>
        <v>27</v>
      </c>
      <c r="T3320" s="3">
        <f>tbl_master[[#This Row],[Delay Mins]]</f>
        <v>27</v>
      </c>
      <c r="U3320" s="41">
        <f t="shared" si="207"/>
        <v>13</v>
      </c>
      <c r="V3320" s="41" t="e" cm="1">
        <f t="array" aca="1" ref="V3320" ca="1">IF(V5COUNT(S3320:S3322)&lt;3,"",AVERAGE(S3320:S3322))</f>
        <v>#NAME?</v>
      </c>
      <c r="W3320" s="41" t="e">
        <f t="shared" ca="1" si="208"/>
        <v>#NAME?</v>
      </c>
      <c r="X3320" s="41" t="e">
        <f t="shared" ca="1" si="209"/>
        <v>#NAME?</v>
      </c>
      <c r="Y3320" s="44" t="e">
        <f t="shared" ca="1" si="210"/>
        <v>#NAME?</v>
      </c>
    </row>
    <row r="3321" spans="1:25" ht="75" hidden="1" x14ac:dyDescent="0.25">
      <c r="A3321" s="3" t="s">
        <v>5502</v>
      </c>
      <c r="B3321" s="4">
        <v>45425</v>
      </c>
      <c r="C3321" s="3"/>
      <c r="D3321" s="5" t="s">
        <v>5503</v>
      </c>
      <c r="E3321" s="3" t="s">
        <v>87</v>
      </c>
      <c r="F3321" s="3">
        <v>65</v>
      </c>
      <c r="G3321" s="3">
        <v>65</v>
      </c>
      <c r="H3321" s="4">
        <v>43542</v>
      </c>
      <c r="I3321" s="3" t="s">
        <v>71</v>
      </c>
      <c r="J3321" s="3" t="s">
        <v>55</v>
      </c>
      <c r="K3321" s="3" t="s">
        <v>28</v>
      </c>
      <c r="L3321" s="5"/>
      <c r="M3321" s="5"/>
      <c r="N3321" s="3" t="e">
        <f>IF(L3321="Availability", 0, IF(AND(#REF!="Y", OR(F3321&gt;2,#REF!&gt; 0)), 1, 0))</f>
        <v>#REF!</v>
      </c>
      <c r="O3321" s="5"/>
      <c r="P3321" s="5"/>
      <c r="Q3321" s="5"/>
      <c r="R3321" s="10"/>
      <c r="S3321" s="3">
        <f>_xlfn.XLOOKUP(E3321,DelayData!C:C,DelayData!E:E,"Not Found")</f>
        <v>0</v>
      </c>
      <c r="T3321" s="3">
        <f>tbl_master[[#This Row],[Delay Mins]]</f>
        <v>0</v>
      </c>
      <c r="U3321" s="41">
        <f t="shared" si="207"/>
        <v>27</v>
      </c>
      <c r="V3321" s="41" t="e" cm="1">
        <f t="array" aca="1" ref="V3321" ca="1">IF(V5COUNT(S3321:S3323)&lt;3,"",AVERAGE(S3321:S3323))</f>
        <v>#NAME?</v>
      </c>
      <c r="W3321" s="41" t="e">
        <f t="shared" ca="1" si="208"/>
        <v>#NAME?</v>
      </c>
      <c r="X3321" s="41" t="e">
        <f t="shared" ca="1" si="209"/>
        <v>#NAME?</v>
      </c>
      <c r="Y3321" s="44" t="e">
        <f t="shared" ca="1" si="210"/>
        <v>#NAME?</v>
      </c>
    </row>
    <row r="3322" spans="1:25" ht="30" hidden="1" x14ac:dyDescent="0.25">
      <c r="A3322" s="3" t="s">
        <v>5504</v>
      </c>
      <c r="B3322" s="4">
        <v>45424</v>
      </c>
      <c r="C3322" s="3"/>
      <c r="D3322" s="5"/>
      <c r="E3322" s="3"/>
      <c r="F3322" s="3"/>
      <c r="G3322" s="3">
        <v>0</v>
      </c>
      <c r="H3322" s="3"/>
      <c r="I3322" s="3"/>
      <c r="J3322" s="3"/>
      <c r="K3322" s="3"/>
      <c r="L3322" s="5"/>
      <c r="M3322" s="5"/>
      <c r="N3322" s="3" t="e">
        <f>IF(L3322="Availability", 0, IF(AND(#REF!="Y", OR(F3322&gt;2,#REF!&gt; 0)), 1, 0))</f>
        <v>#REF!</v>
      </c>
      <c r="O3322" s="5"/>
      <c r="P3322" s="5"/>
      <c r="Q3322" s="5"/>
      <c r="R3322" s="10"/>
      <c r="S3322" s="3" t="str">
        <f>_xlfn.XLOOKUP(E3322,DelayData!C:C,DelayData!E:E,"Not Found")</f>
        <v>Not Found</v>
      </c>
      <c r="T3322" s="3" t="str">
        <f>tbl_master[[#This Row],[Delay Mins]]</f>
        <v>Not Found</v>
      </c>
      <c r="U3322" s="41">
        <f t="shared" si="207"/>
        <v>0</v>
      </c>
      <c r="V3322" s="41" t="e" cm="1">
        <f t="array" aca="1" ref="V3322" ca="1">IF(V5COUNT(S3322:S3324)&lt;3,"",AVERAGE(S3322:S3324))</f>
        <v>#NAME?</v>
      </c>
      <c r="W3322" s="41" t="e">
        <f t="shared" ca="1" si="208"/>
        <v>#VALUE!</v>
      </c>
      <c r="X3322" s="41" t="e">
        <f t="shared" ca="1" si="209"/>
        <v>#VALUE!</v>
      </c>
      <c r="Y3322" s="44" t="e">
        <f t="shared" ca="1" si="210"/>
        <v>#VALUE!</v>
      </c>
    </row>
    <row r="3323" spans="1:25" ht="75" hidden="1" x14ac:dyDescent="0.25">
      <c r="A3323" s="3" t="s">
        <v>5505</v>
      </c>
      <c r="B3323" s="4">
        <v>45424</v>
      </c>
      <c r="C3323" s="3"/>
      <c r="D3323" s="5" t="s">
        <v>4861</v>
      </c>
      <c r="E3323" s="3" t="s">
        <v>4131</v>
      </c>
      <c r="F3323" s="3">
        <v>4</v>
      </c>
      <c r="G3323" s="3">
        <v>4</v>
      </c>
      <c r="H3323" s="4">
        <v>43868</v>
      </c>
      <c r="I3323" s="3" t="s">
        <v>601</v>
      </c>
      <c r="J3323" s="3" t="s">
        <v>842</v>
      </c>
      <c r="K3323" s="3" t="s">
        <v>28</v>
      </c>
      <c r="L3323" s="5"/>
      <c r="M3323" s="5"/>
      <c r="N3323" s="3" t="e">
        <f>IF(L3323="Availability", 0, IF(AND(#REF!="Y", OR(F3323&gt;2,#REF!&gt; 0)), 1, 0))</f>
        <v>#REF!</v>
      </c>
      <c r="O3323" s="5"/>
      <c r="P3323" s="5"/>
      <c r="Q3323" s="5"/>
      <c r="R3323" s="10"/>
      <c r="S3323" s="3">
        <f>_xlfn.XLOOKUP(E3323,DelayData!C:C,DelayData!E:E,"Not Found")</f>
        <v>164</v>
      </c>
      <c r="T3323" s="3">
        <f>tbl_master[[#This Row],[Delay Mins]]</f>
        <v>164</v>
      </c>
      <c r="U3323" s="41" t="str">
        <f t="shared" si="207"/>
        <v>Not Found</v>
      </c>
      <c r="V3323" s="41" t="e" cm="1">
        <f t="array" aca="1" ref="V3323" ca="1">IF(V5COUNT(S3323:S3325)&lt;3,"",AVERAGE(S3323:S3325))</f>
        <v>#NAME?</v>
      </c>
      <c r="W3323" s="41" t="e">
        <f t="shared" ca="1" si="208"/>
        <v>#VALUE!</v>
      </c>
      <c r="X3323" s="41" t="e">
        <f t="shared" ca="1" si="209"/>
        <v>#VALUE!</v>
      </c>
      <c r="Y3323" s="44" t="e">
        <f t="shared" ca="1" si="210"/>
        <v>#VALUE!</v>
      </c>
    </row>
    <row r="3324" spans="1:25" ht="75" hidden="1" x14ac:dyDescent="0.25">
      <c r="A3324" s="3" t="s">
        <v>5506</v>
      </c>
      <c r="B3324" s="4">
        <v>45424</v>
      </c>
      <c r="C3324" s="3"/>
      <c r="D3324" s="5" t="s">
        <v>3974</v>
      </c>
      <c r="E3324" s="3" t="s">
        <v>759</v>
      </c>
      <c r="F3324" s="3">
        <v>4</v>
      </c>
      <c r="G3324" s="3">
        <v>4</v>
      </c>
      <c r="H3324" s="4">
        <v>43549</v>
      </c>
      <c r="I3324" s="3" t="s">
        <v>26</v>
      </c>
      <c r="J3324" s="3" t="s">
        <v>242</v>
      </c>
      <c r="K3324" s="3" t="s">
        <v>28</v>
      </c>
      <c r="L3324" s="5"/>
      <c r="M3324" s="5"/>
      <c r="N3324" s="3" t="e">
        <f>IF(L3324="Availability", 0, IF(AND(#REF!="Y", OR(F3324&gt;2,#REF!&gt; 0)), 1, 0))</f>
        <v>#REF!</v>
      </c>
      <c r="O3324" s="5"/>
      <c r="P3324" s="5"/>
      <c r="Q3324" s="5"/>
      <c r="R3324" s="10"/>
      <c r="S3324" s="3">
        <f>_xlfn.XLOOKUP(E3324,DelayData!C:C,DelayData!E:E,"Not Found")</f>
        <v>0</v>
      </c>
      <c r="T3324" s="3">
        <f>tbl_master[[#This Row],[Delay Mins]]</f>
        <v>0</v>
      </c>
      <c r="U3324" s="41">
        <f t="shared" si="207"/>
        <v>164</v>
      </c>
      <c r="V3324" s="41" t="e" cm="1">
        <f t="array" aca="1" ref="V3324" ca="1">IF(V5COUNT(S3324:S3326)&lt;3,"",AVERAGE(S3324:S3326))</f>
        <v>#NAME?</v>
      </c>
      <c r="W3324" s="41" t="e">
        <f t="shared" ca="1" si="208"/>
        <v>#NAME?</v>
      </c>
      <c r="X3324" s="41" t="e">
        <f t="shared" ca="1" si="209"/>
        <v>#NAME?</v>
      </c>
      <c r="Y3324" s="44" t="e">
        <f t="shared" ca="1" si="210"/>
        <v>#NAME?</v>
      </c>
    </row>
    <row r="3325" spans="1:25" ht="30" hidden="1" x14ac:dyDescent="0.25">
      <c r="A3325" s="3" t="s">
        <v>5507</v>
      </c>
      <c r="B3325" s="4">
        <v>45424</v>
      </c>
      <c r="C3325" s="3"/>
      <c r="D3325" s="5"/>
      <c r="E3325" s="3" t="s">
        <v>76</v>
      </c>
      <c r="F3325" s="3">
        <v>31</v>
      </c>
      <c r="G3325" s="3">
        <v>137</v>
      </c>
      <c r="H3325" s="3"/>
      <c r="I3325" s="3" t="s">
        <v>33</v>
      </c>
      <c r="J3325" s="3" t="s">
        <v>288</v>
      </c>
      <c r="K3325" s="3" t="s">
        <v>28</v>
      </c>
      <c r="L3325" s="5"/>
      <c r="M3325" s="5"/>
      <c r="N3325" s="3" t="e">
        <f>IF(L3325="Availability", 0, IF(AND(#REF!="Y", OR(F3325&gt;2,#REF!&gt; 0)), 1, 0))</f>
        <v>#REF!</v>
      </c>
      <c r="O3325" s="5"/>
      <c r="P3325" s="5"/>
      <c r="Q3325" s="5"/>
      <c r="R3325" s="10"/>
      <c r="S3325" s="3">
        <f>_xlfn.XLOOKUP(E3325,DelayData!C:C,DelayData!E:E,"Not Found")</f>
        <v>0</v>
      </c>
      <c r="T3325" s="3">
        <f>tbl_master[[#This Row],[Delay Mins]]</f>
        <v>0</v>
      </c>
      <c r="U3325" s="41">
        <f t="shared" si="207"/>
        <v>0</v>
      </c>
      <c r="V3325" s="41" t="e" cm="1">
        <f t="array" aca="1" ref="V3325" ca="1">IF(V5COUNT(S3325:S3327)&lt;3,"",AVERAGE(S3325:S3327))</f>
        <v>#NAME?</v>
      </c>
      <c r="W3325" s="41" t="e">
        <f t="shared" ca="1" si="208"/>
        <v>#NAME?</v>
      </c>
      <c r="X3325" s="41" t="e">
        <f t="shared" ca="1" si="209"/>
        <v>#NAME?</v>
      </c>
      <c r="Y3325" s="44" t="e">
        <f t="shared" ca="1" si="210"/>
        <v>#NAME?</v>
      </c>
    </row>
    <row r="3326" spans="1:25" ht="60" hidden="1" x14ac:dyDescent="0.25">
      <c r="A3326" s="3" t="s">
        <v>5508</v>
      </c>
      <c r="B3326" s="4">
        <v>45424</v>
      </c>
      <c r="C3326" s="3"/>
      <c r="D3326" s="5" t="s">
        <v>2766</v>
      </c>
      <c r="E3326" s="3" t="s">
        <v>99</v>
      </c>
      <c r="F3326" s="3">
        <v>6</v>
      </c>
      <c r="G3326" s="3">
        <v>6</v>
      </c>
      <c r="H3326" s="4">
        <v>43536</v>
      </c>
      <c r="I3326" s="3" t="s">
        <v>340</v>
      </c>
      <c r="J3326" s="3" t="s">
        <v>254</v>
      </c>
      <c r="K3326" s="3" t="s">
        <v>28</v>
      </c>
      <c r="L3326" s="5"/>
      <c r="M3326" s="5"/>
      <c r="N3326" s="3" t="e">
        <f>IF(L3326="Availability", 0, IF(AND(#REF!="Y", OR(F3326&gt;2,#REF!&gt; 0)), 1, 0))</f>
        <v>#REF!</v>
      </c>
      <c r="O3326" s="5"/>
      <c r="P3326" s="5"/>
      <c r="Q3326" s="5"/>
      <c r="R3326" s="10"/>
      <c r="S3326" s="3">
        <f>_xlfn.XLOOKUP(E3326,DelayData!C:C,DelayData!E:E,"Not Found")</f>
        <v>12</v>
      </c>
      <c r="T3326" s="3">
        <f>tbl_master[[#This Row],[Delay Mins]]</f>
        <v>12</v>
      </c>
      <c r="U3326" s="41">
        <f t="shared" si="207"/>
        <v>0</v>
      </c>
      <c r="V3326" s="41" t="e" cm="1">
        <f t="array" aca="1" ref="V3326" ca="1">IF(V5COUNT(S3326:S3328)&lt;3,"",AVERAGE(S3326:S3328))</f>
        <v>#NAME?</v>
      </c>
      <c r="W3326" s="41" t="e">
        <f t="shared" ca="1" si="208"/>
        <v>#NAME?</v>
      </c>
      <c r="X3326" s="41" t="e">
        <f t="shared" ca="1" si="209"/>
        <v>#NAME?</v>
      </c>
      <c r="Y3326" s="44" t="e">
        <f t="shared" ca="1" si="210"/>
        <v>#NAME?</v>
      </c>
    </row>
    <row r="3327" spans="1:25" ht="75" hidden="1" x14ac:dyDescent="0.25">
      <c r="A3327" s="3" t="s">
        <v>5509</v>
      </c>
      <c r="B3327" s="4">
        <v>45424</v>
      </c>
      <c r="C3327" s="3"/>
      <c r="D3327" s="5" t="s">
        <v>5510</v>
      </c>
      <c r="E3327" s="3" t="s">
        <v>118</v>
      </c>
      <c r="F3327" s="3">
        <v>4</v>
      </c>
      <c r="G3327" s="3">
        <v>4</v>
      </c>
      <c r="H3327" s="4">
        <v>43988</v>
      </c>
      <c r="I3327" s="3" t="s">
        <v>39</v>
      </c>
      <c r="J3327" s="3" t="s">
        <v>170</v>
      </c>
      <c r="K3327" s="3" t="s">
        <v>28</v>
      </c>
      <c r="L3327" s="5"/>
      <c r="M3327" s="5"/>
      <c r="N3327" s="3" t="e">
        <f>IF(L3327="Availability", 0, IF(AND(#REF!="Y", OR(F3327&gt;2,#REF!&gt; 0)), 1, 0))</f>
        <v>#REF!</v>
      </c>
      <c r="O3327" s="5"/>
      <c r="P3327" s="5"/>
      <c r="Q3327" s="5"/>
      <c r="R3327" s="10"/>
      <c r="S3327" s="3">
        <f>_xlfn.XLOOKUP(E3327,DelayData!C:C,DelayData!E:E,"Not Found")</f>
        <v>0</v>
      </c>
      <c r="T3327" s="3">
        <f>tbl_master[[#This Row],[Delay Mins]]</f>
        <v>0</v>
      </c>
      <c r="U3327" s="41">
        <f t="shared" si="207"/>
        <v>12</v>
      </c>
      <c r="V3327" s="41" t="e" cm="1">
        <f t="array" aca="1" ref="V3327" ca="1">IF(V5COUNT(S3327:S3329)&lt;3,"",AVERAGE(S3327:S3329))</f>
        <v>#NAME?</v>
      </c>
      <c r="W3327" s="41" t="e">
        <f t="shared" ca="1" si="208"/>
        <v>#NAME?</v>
      </c>
      <c r="X3327" s="41" t="e">
        <f t="shared" ca="1" si="209"/>
        <v>#NAME?</v>
      </c>
      <c r="Y3327" s="44" t="e">
        <f t="shared" ca="1" si="210"/>
        <v>#NAME?</v>
      </c>
    </row>
    <row r="3328" spans="1:25" ht="45" hidden="1" x14ac:dyDescent="0.25">
      <c r="A3328" s="3" t="s">
        <v>5511</v>
      </c>
      <c r="B3328" s="4">
        <v>45424</v>
      </c>
      <c r="C3328" s="3"/>
      <c r="D3328" s="5" t="s">
        <v>5512</v>
      </c>
      <c r="E3328" s="3" t="s">
        <v>116</v>
      </c>
      <c r="F3328" s="3">
        <v>11</v>
      </c>
      <c r="G3328" s="3">
        <v>33</v>
      </c>
      <c r="H3328" s="3"/>
      <c r="I3328" s="3" t="s">
        <v>33</v>
      </c>
      <c r="J3328" s="3" t="s">
        <v>27</v>
      </c>
      <c r="K3328" s="3" t="s">
        <v>28</v>
      </c>
      <c r="L3328" s="5"/>
      <c r="M3328" s="5"/>
      <c r="N3328" s="3" t="e">
        <f>IF(L3328="Availability", 0, IF(AND(#REF!="Y", OR(F3328&gt;2,#REF!&gt; 0)), 1, 0))</f>
        <v>#REF!</v>
      </c>
      <c r="O3328" s="5"/>
      <c r="P3328" s="5"/>
      <c r="Q3328" s="5"/>
      <c r="R3328" s="10"/>
      <c r="S3328" s="3">
        <f>_xlfn.XLOOKUP(E3328,DelayData!C:C,DelayData!E:E,"Not Found")</f>
        <v>6</v>
      </c>
      <c r="T3328" s="3">
        <f>tbl_master[[#This Row],[Delay Mins]]</f>
        <v>6</v>
      </c>
      <c r="U3328" s="41">
        <f t="shared" si="207"/>
        <v>0</v>
      </c>
      <c r="V3328" s="41" t="e" cm="1">
        <f t="array" aca="1" ref="V3328" ca="1">IF(V5COUNT(S3328:S3330)&lt;3,"",AVERAGE(S3328:S3330))</f>
        <v>#NAME?</v>
      </c>
      <c r="W3328" s="41" t="e">
        <f t="shared" ca="1" si="208"/>
        <v>#NAME?</v>
      </c>
      <c r="X3328" s="41" t="e">
        <f t="shared" ca="1" si="209"/>
        <v>#NAME?</v>
      </c>
      <c r="Y3328" s="44" t="e">
        <f t="shared" ca="1" si="210"/>
        <v>#NAME?</v>
      </c>
    </row>
    <row r="3329" spans="1:25" ht="45" hidden="1" x14ac:dyDescent="0.25">
      <c r="A3329" s="3" t="s">
        <v>5513</v>
      </c>
      <c r="B3329" s="4">
        <v>45423</v>
      </c>
      <c r="C3329" s="3"/>
      <c r="D3329" s="5" t="s">
        <v>3894</v>
      </c>
      <c r="E3329" s="3" t="s">
        <v>128</v>
      </c>
      <c r="F3329" s="3">
        <v>6</v>
      </c>
      <c r="G3329" s="3">
        <v>6</v>
      </c>
      <c r="H3329" s="4">
        <v>43756</v>
      </c>
      <c r="I3329" s="3" t="s">
        <v>39</v>
      </c>
      <c r="J3329" s="3" t="s">
        <v>163</v>
      </c>
      <c r="K3329" s="3" t="s">
        <v>28</v>
      </c>
      <c r="L3329" s="5"/>
      <c r="M3329" s="5"/>
      <c r="N3329" s="3" t="e">
        <f>IF(L3329="Availability", 0, IF(AND(#REF!="Y", OR(F3329&gt;2,#REF!&gt; 0)), 1, 0))</f>
        <v>#REF!</v>
      </c>
      <c r="O3329" s="5"/>
      <c r="P3329" s="5"/>
      <c r="Q3329" s="5"/>
      <c r="R3329" s="10"/>
      <c r="S3329" s="3">
        <f>_xlfn.XLOOKUP(E3329,DelayData!C:C,DelayData!E:E,"Not Found")</f>
        <v>3</v>
      </c>
      <c r="T3329" s="3">
        <f>tbl_master[[#This Row],[Delay Mins]]</f>
        <v>3</v>
      </c>
      <c r="U3329" s="41">
        <f t="shared" si="207"/>
        <v>6</v>
      </c>
      <c r="V3329" s="41" t="e" cm="1">
        <f t="array" aca="1" ref="V3329" ca="1">IF(V5COUNT(S3329:S3331)&lt;3,"",AVERAGE(S3329:S3331))</f>
        <v>#NAME?</v>
      </c>
      <c r="W3329" s="41" t="e">
        <f t="shared" ca="1" si="208"/>
        <v>#NAME?</v>
      </c>
      <c r="X3329" s="41" t="e">
        <f t="shared" ca="1" si="209"/>
        <v>#NAME?</v>
      </c>
      <c r="Y3329" s="44" t="e">
        <f t="shared" ca="1" si="210"/>
        <v>#NAME?</v>
      </c>
    </row>
    <row r="3330" spans="1:25" ht="75" hidden="1" x14ac:dyDescent="0.25">
      <c r="A3330" s="3" t="s">
        <v>5514</v>
      </c>
      <c r="B3330" s="4">
        <v>45423</v>
      </c>
      <c r="C3330" s="3"/>
      <c r="D3330" s="5" t="s">
        <v>4897</v>
      </c>
      <c r="E3330" s="3" t="s">
        <v>99</v>
      </c>
      <c r="F3330" s="3">
        <v>3</v>
      </c>
      <c r="G3330" s="3">
        <v>3</v>
      </c>
      <c r="H3330" s="4">
        <v>44055</v>
      </c>
      <c r="I3330" s="3" t="s">
        <v>39</v>
      </c>
      <c r="J3330" s="3" t="s">
        <v>163</v>
      </c>
      <c r="K3330" s="3" t="s">
        <v>28</v>
      </c>
      <c r="L3330" s="5"/>
      <c r="M3330" s="5"/>
      <c r="N3330" s="3" t="e">
        <f>IF(L3330="Availability", 0, IF(AND(#REF!="Y", OR(F3330&gt;2,#REF!&gt; 0)), 1, 0))</f>
        <v>#REF!</v>
      </c>
      <c r="O3330" s="5"/>
      <c r="P3330" s="5"/>
      <c r="Q3330" s="5"/>
      <c r="R3330" s="10"/>
      <c r="S3330" s="3">
        <f>_xlfn.XLOOKUP(E3330,DelayData!C:C,DelayData!E:E,"Not Found")</f>
        <v>12</v>
      </c>
      <c r="T3330" s="3">
        <f>tbl_master[[#This Row],[Delay Mins]]</f>
        <v>12</v>
      </c>
      <c r="U3330" s="41">
        <f t="shared" ref="U3330:U3393" si="211">S3329</f>
        <v>3</v>
      </c>
      <c r="V3330" s="41" t="e" cm="1">
        <f t="array" aca="1" ref="V3330" ca="1">IF(V5COUNT(S3330:S3332)&lt;3,"",AVERAGE(S3330:S3332))</f>
        <v>#NAME?</v>
      </c>
      <c r="W3330" s="41" t="e">
        <f t="shared" ref="W3330:W3393" ca="1" si="212">0.5*T3330 + 0.3*U3330 + 0.2*V3330</f>
        <v>#NAME?</v>
      </c>
      <c r="X3330" s="41" t="e">
        <f t="shared" ref="X3330:X3393" ca="1" si="213">S3330 - W3330</f>
        <v>#NAME?</v>
      </c>
      <c r="Y3330" s="44" t="e">
        <f t="shared" ref="Y3330:Y3393" ca="1" si="214">ABS(S3330 - W3330)</f>
        <v>#NAME?</v>
      </c>
    </row>
    <row r="3331" spans="1:25" ht="75" hidden="1" x14ac:dyDescent="0.25">
      <c r="A3331" s="3" t="s">
        <v>5515</v>
      </c>
      <c r="B3331" s="4">
        <v>45423</v>
      </c>
      <c r="C3331" s="3"/>
      <c r="D3331" s="5" t="s">
        <v>1845</v>
      </c>
      <c r="E3331" s="3" t="s">
        <v>70</v>
      </c>
      <c r="F3331" s="3">
        <v>0</v>
      </c>
      <c r="G3331" s="3">
        <v>6</v>
      </c>
      <c r="H3331" s="4">
        <v>43532</v>
      </c>
      <c r="I3331" s="3" t="s">
        <v>1023</v>
      </c>
      <c r="J3331" s="3"/>
      <c r="K3331" s="3" t="s">
        <v>34</v>
      </c>
      <c r="L3331" s="5"/>
      <c r="M3331" s="5"/>
      <c r="N3331" s="3" t="e">
        <f>IF(L3331="Availability", 0, IF(AND(#REF!="Y", OR(F3331&gt;2,#REF!&gt; 0)), 1, 0))</f>
        <v>#REF!</v>
      </c>
      <c r="O3331" s="5"/>
      <c r="P3331" s="5"/>
      <c r="Q3331" s="5"/>
      <c r="R3331" s="10"/>
      <c r="S3331" s="3">
        <f>_xlfn.XLOOKUP(E3331,DelayData!C:C,DelayData!E:E,"Not Found")</f>
        <v>27</v>
      </c>
      <c r="T3331" s="3">
        <f>tbl_master[[#This Row],[Delay Mins]]</f>
        <v>27</v>
      </c>
      <c r="U3331" s="41">
        <f t="shared" si="211"/>
        <v>12</v>
      </c>
      <c r="V3331" s="41" t="e" cm="1">
        <f t="array" aca="1" ref="V3331" ca="1">IF(V5COUNT(S3331:S3333)&lt;3,"",AVERAGE(S3331:S3333))</f>
        <v>#NAME?</v>
      </c>
      <c r="W3331" s="41" t="e">
        <f t="shared" ca="1" si="212"/>
        <v>#NAME?</v>
      </c>
      <c r="X3331" s="41" t="e">
        <f t="shared" ca="1" si="213"/>
        <v>#NAME?</v>
      </c>
      <c r="Y3331" s="44" t="e">
        <f t="shared" ca="1" si="214"/>
        <v>#NAME?</v>
      </c>
    </row>
    <row r="3332" spans="1:25" ht="75" hidden="1" x14ac:dyDescent="0.25">
      <c r="A3332" s="3" t="s">
        <v>5516</v>
      </c>
      <c r="B3332" s="4">
        <v>45423</v>
      </c>
      <c r="C3332" s="3"/>
      <c r="D3332" s="5" t="s">
        <v>3779</v>
      </c>
      <c r="E3332" s="3" t="s">
        <v>177</v>
      </c>
      <c r="F3332" s="3">
        <v>29</v>
      </c>
      <c r="G3332" s="3">
        <v>51</v>
      </c>
      <c r="H3332" s="4">
        <v>43943</v>
      </c>
      <c r="I3332" s="3" t="s">
        <v>178</v>
      </c>
      <c r="J3332" s="3" t="s">
        <v>55</v>
      </c>
      <c r="K3332" s="3" t="s">
        <v>28</v>
      </c>
      <c r="L3332" s="5"/>
      <c r="M3332" s="5"/>
      <c r="N3332" s="3" t="e">
        <f>IF(L3332="Availability", 0, IF(AND(#REF!="Y", OR(F3332&gt;2,#REF!&gt; 0)), 1, 0))</f>
        <v>#REF!</v>
      </c>
      <c r="O3332" s="5"/>
      <c r="P3332" s="5"/>
      <c r="Q3332" s="5"/>
      <c r="R3332" s="10"/>
      <c r="S3332" s="3">
        <f>_xlfn.XLOOKUP(E3332,DelayData!C:C,DelayData!E:E,"Not Found")</f>
        <v>8</v>
      </c>
      <c r="T3332" s="3">
        <f>tbl_master[[#This Row],[Delay Mins]]</f>
        <v>8</v>
      </c>
      <c r="U3332" s="41">
        <f t="shared" si="211"/>
        <v>27</v>
      </c>
      <c r="V3332" s="41" t="e" cm="1">
        <f t="array" aca="1" ref="V3332" ca="1">IF(V5COUNT(S3332:S3334)&lt;3,"",AVERAGE(S3332:S3334))</f>
        <v>#NAME?</v>
      </c>
      <c r="W3332" s="41" t="e">
        <f t="shared" ca="1" si="212"/>
        <v>#NAME?</v>
      </c>
      <c r="X3332" s="41" t="e">
        <f t="shared" ca="1" si="213"/>
        <v>#NAME?</v>
      </c>
      <c r="Y3332" s="44" t="e">
        <f t="shared" ca="1" si="214"/>
        <v>#NAME?</v>
      </c>
    </row>
    <row r="3333" spans="1:25" ht="30" hidden="1" x14ac:dyDescent="0.25">
      <c r="A3333" s="3" t="s">
        <v>5517</v>
      </c>
      <c r="B3333" s="4">
        <v>45423</v>
      </c>
      <c r="C3333" s="3"/>
      <c r="D3333" s="5"/>
      <c r="E3333" s="3" t="s">
        <v>48</v>
      </c>
      <c r="F3333" s="3">
        <v>4</v>
      </c>
      <c r="G3333" s="3">
        <v>4</v>
      </c>
      <c r="H3333" s="3"/>
      <c r="I3333" s="3" t="s">
        <v>88</v>
      </c>
      <c r="J3333" s="3" t="s">
        <v>163</v>
      </c>
      <c r="K3333" s="3" t="s">
        <v>28</v>
      </c>
      <c r="L3333" s="5"/>
      <c r="M3333" s="5"/>
      <c r="N3333" s="3" t="e">
        <f>IF(L3333="Availability", 0, IF(AND(#REF!="Y", OR(F3333&gt;2,#REF!&gt; 0)), 1, 0))</f>
        <v>#REF!</v>
      </c>
      <c r="O3333" s="5"/>
      <c r="P3333" s="5"/>
      <c r="Q3333" s="5"/>
      <c r="R3333" s="10"/>
      <c r="S3333" s="3">
        <f>_xlfn.XLOOKUP(E3333,DelayData!C:C,DelayData!E:E,"Not Found")</f>
        <v>0</v>
      </c>
      <c r="T3333" s="3">
        <f>tbl_master[[#This Row],[Delay Mins]]</f>
        <v>0</v>
      </c>
      <c r="U3333" s="41">
        <f t="shared" si="211"/>
        <v>8</v>
      </c>
      <c r="V3333" s="41" t="e" cm="1">
        <f t="array" aca="1" ref="V3333" ca="1">IF(V5COUNT(S3333:S3335)&lt;3,"",AVERAGE(S3333:S3335))</f>
        <v>#NAME?</v>
      </c>
      <c r="W3333" s="41" t="e">
        <f t="shared" ca="1" si="212"/>
        <v>#NAME?</v>
      </c>
      <c r="X3333" s="41" t="e">
        <f t="shared" ca="1" si="213"/>
        <v>#NAME?</v>
      </c>
      <c r="Y3333" s="44" t="e">
        <f t="shared" ca="1" si="214"/>
        <v>#NAME?</v>
      </c>
    </row>
    <row r="3334" spans="1:25" ht="75" hidden="1" x14ac:dyDescent="0.25">
      <c r="A3334" s="3" t="s">
        <v>5518</v>
      </c>
      <c r="B3334" s="4">
        <v>45422</v>
      </c>
      <c r="C3334" s="3"/>
      <c r="D3334" s="5" t="s">
        <v>5201</v>
      </c>
      <c r="E3334" s="3" t="s">
        <v>264</v>
      </c>
      <c r="F3334" s="3">
        <v>13</v>
      </c>
      <c r="G3334" s="3">
        <v>31</v>
      </c>
      <c r="H3334" s="4">
        <v>44055</v>
      </c>
      <c r="I3334" s="3" t="s">
        <v>26</v>
      </c>
      <c r="J3334" s="3" t="s">
        <v>163</v>
      </c>
      <c r="K3334" s="3" t="s">
        <v>28</v>
      </c>
      <c r="L3334" s="5"/>
      <c r="M3334" s="5"/>
      <c r="N3334" s="3" t="e">
        <f>IF(L3334="Availability", 0, IF(AND(#REF!="Y", OR(F3334&gt;2,#REF!&gt; 0)), 1, 0))</f>
        <v>#REF!</v>
      </c>
      <c r="O3334" s="5"/>
      <c r="P3334" s="5"/>
      <c r="Q3334" s="5"/>
      <c r="R3334" s="10"/>
      <c r="S3334" s="3">
        <f>_xlfn.XLOOKUP(E3334,DelayData!C:C,DelayData!E:E,"Not Found")</f>
        <v>24</v>
      </c>
      <c r="T3334" s="3">
        <f>tbl_master[[#This Row],[Delay Mins]]</f>
        <v>24</v>
      </c>
      <c r="U3334" s="41">
        <f t="shared" si="211"/>
        <v>0</v>
      </c>
      <c r="V3334" s="41" t="e" cm="1">
        <f t="array" aca="1" ref="V3334" ca="1">IF(V5COUNT(S3334:S3336)&lt;3,"",AVERAGE(S3334:S3336))</f>
        <v>#NAME?</v>
      </c>
      <c r="W3334" s="41" t="e">
        <f t="shared" ca="1" si="212"/>
        <v>#NAME?</v>
      </c>
      <c r="X3334" s="41" t="e">
        <f t="shared" ca="1" si="213"/>
        <v>#NAME?</v>
      </c>
      <c r="Y3334" s="44" t="e">
        <f t="shared" ca="1" si="214"/>
        <v>#NAME?</v>
      </c>
    </row>
    <row r="3335" spans="1:25" ht="75" hidden="1" x14ac:dyDescent="0.25">
      <c r="A3335" s="3" t="s">
        <v>5519</v>
      </c>
      <c r="B3335" s="4">
        <v>45422</v>
      </c>
      <c r="C3335" s="3"/>
      <c r="D3335" s="5" t="s">
        <v>3745</v>
      </c>
      <c r="E3335" s="3" t="s">
        <v>387</v>
      </c>
      <c r="F3335" s="3">
        <v>3</v>
      </c>
      <c r="G3335" s="3">
        <v>3</v>
      </c>
      <c r="H3335" s="4">
        <v>43686</v>
      </c>
      <c r="I3335" s="3" t="s">
        <v>203</v>
      </c>
      <c r="J3335" s="3" t="s">
        <v>239</v>
      </c>
      <c r="K3335" s="3" t="s">
        <v>28</v>
      </c>
      <c r="L3335" s="5"/>
      <c r="M3335" s="5"/>
      <c r="N3335" s="3" t="e">
        <f>IF(L3335="Availability", 0, IF(AND(#REF!="Y", OR(F3335&gt;2,#REF!&gt; 0)), 1, 0))</f>
        <v>#REF!</v>
      </c>
      <c r="O3335" s="5"/>
      <c r="P3335" s="5"/>
      <c r="Q3335" s="5"/>
      <c r="R3335" s="10"/>
      <c r="S3335" s="3">
        <f>_xlfn.XLOOKUP(E3335,DelayData!C:C,DelayData!E:E,"Not Found")</f>
        <v>31</v>
      </c>
      <c r="T3335" s="3">
        <f>tbl_master[[#This Row],[Delay Mins]]</f>
        <v>31</v>
      </c>
      <c r="U3335" s="41">
        <f t="shared" si="211"/>
        <v>24</v>
      </c>
      <c r="V3335" s="41" t="e" cm="1">
        <f t="array" aca="1" ref="V3335" ca="1">IF(V5COUNT(S3335:S3337)&lt;3,"",AVERAGE(S3335:S3337))</f>
        <v>#NAME?</v>
      </c>
      <c r="W3335" s="41" t="e">
        <f t="shared" ca="1" si="212"/>
        <v>#NAME?</v>
      </c>
      <c r="X3335" s="41" t="e">
        <f t="shared" ca="1" si="213"/>
        <v>#NAME?</v>
      </c>
      <c r="Y3335" s="44" t="e">
        <f t="shared" ca="1" si="214"/>
        <v>#NAME?</v>
      </c>
    </row>
    <row r="3336" spans="1:25" ht="60" hidden="1" x14ac:dyDescent="0.25">
      <c r="A3336" s="3" t="s">
        <v>5520</v>
      </c>
      <c r="B3336" s="4">
        <v>45422</v>
      </c>
      <c r="C3336" s="3"/>
      <c r="D3336" s="5" t="s">
        <v>91</v>
      </c>
      <c r="E3336" s="3" t="s">
        <v>5521</v>
      </c>
      <c r="F3336" s="3">
        <v>93</v>
      </c>
      <c r="G3336" s="3">
        <v>126</v>
      </c>
      <c r="H3336" s="4">
        <v>43791</v>
      </c>
      <c r="I3336" s="3" t="s">
        <v>39</v>
      </c>
      <c r="J3336" s="3" t="s">
        <v>44</v>
      </c>
      <c r="K3336" s="3" t="s">
        <v>28</v>
      </c>
      <c r="L3336" s="5"/>
      <c r="M3336" s="5"/>
      <c r="N3336" s="3" t="e">
        <f>IF(L3336="Availability", 0, IF(AND(#REF!="Y", OR(F3336&gt;2,#REF!&gt; 0)), 1, 0))</f>
        <v>#REF!</v>
      </c>
      <c r="O3336" s="5"/>
      <c r="P3336" s="5"/>
      <c r="Q3336" s="5"/>
      <c r="R3336" s="10"/>
      <c r="S3336" s="3">
        <f>_xlfn.XLOOKUP(E3336,DelayData!C:C,DelayData!E:E,"Not Found")</f>
        <v>59</v>
      </c>
      <c r="T3336" s="3">
        <f>tbl_master[[#This Row],[Delay Mins]]</f>
        <v>59</v>
      </c>
      <c r="U3336" s="41">
        <f t="shared" si="211"/>
        <v>31</v>
      </c>
      <c r="V3336" s="41" t="e" cm="1">
        <f t="array" aca="1" ref="V3336" ca="1">IF(V5COUNT(S3336:S3338)&lt;3,"",AVERAGE(S3336:S3338))</f>
        <v>#NAME?</v>
      </c>
      <c r="W3336" s="41" t="e">
        <f t="shared" ca="1" si="212"/>
        <v>#NAME?</v>
      </c>
      <c r="X3336" s="41" t="e">
        <f t="shared" ca="1" si="213"/>
        <v>#NAME?</v>
      </c>
      <c r="Y3336" s="44" t="e">
        <f t="shared" ca="1" si="214"/>
        <v>#NAME?</v>
      </c>
    </row>
    <row r="3337" spans="1:25" ht="60" hidden="1" x14ac:dyDescent="0.25">
      <c r="A3337" s="3" t="s">
        <v>5522</v>
      </c>
      <c r="B3337" s="4">
        <v>45420</v>
      </c>
      <c r="C3337" s="3"/>
      <c r="D3337" s="5" t="s">
        <v>1799</v>
      </c>
      <c r="E3337" s="3" t="s">
        <v>1997</v>
      </c>
      <c r="F3337" s="3">
        <v>13</v>
      </c>
      <c r="G3337" s="3">
        <v>17</v>
      </c>
      <c r="H3337" s="4">
        <v>43728</v>
      </c>
      <c r="I3337" s="3" t="s">
        <v>26</v>
      </c>
      <c r="J3337" s="3" t="s">
        <v>5523</v>
      </c>
      <c r="K3337" s="3" t="s">
        <v>28</v>
      </c>
      <c r="L3337" s="5"/>
      <c r="M3337" s="5"/>
      <c r="N3337" s="3" t="e">
        <f>IF(L3337="Availability", 0, IF(AND(#REF!="Y", OR(F3337&gt;2,#REF!&gt; 0)), 1, 0))</f>
        <v>#REF!</v>
      </c>
      <c r="O3337" s="5"/>
      <c r="P3337" s="5"/>
      <c r="Q3337" s="5"/>
      <c r="R3337" s="10"/>
      <c r="S3337" s="3">
        <f>_xlfn.XLOOKUP(E3337,DelayData!C:C,DelayData!E:E,"Not Found")</f>
        <v>14</v>
      </c>
      <c r="T3337" s="3">
        <f>tbl_master[[#This Row],[Delay Mins]]</f>
        <v>14</v>
      </c>
      <c r="U3337" s="41">
        <f t="shared" si="211"/>
        <v>59</v>
      </c>
      <c r="V3337" s="41" t="e" cm="1">
        <f t="array" aca="1" ref="V3337" ca="1">IF(V5COUNT(S3337:S3339)&lt;3,"",AVERAGE(S3337:S3339))</f>
        <v>#NAME?</v>
      </c>
      <c r="W3337" s="41" t="e">
        <f t="shared" ca="1" si="212"/>
        <v>#NAME?</v>
      </c>
      <c r="X3337" s="41" t="e">
        <f t="shared" ca="1" si="213"/>
        <v>#NAME?</v>
      </c>
      <c r="Y3337" s="44" t="e">
        <f t="shared" ca="1" si="214"/>
        <v>#NAME?</v>
      </c>
    </row>
    <row r="3338" spans="1:25" ht="60" hidden="1" x14ac:dyDescent="0.25">
      <c r="A3338" s="3" t="s">
        <v>5524</v>
      </c>
      <c r="B3338" s="4">
        <v>45420</v>
      </c>
      <c r="C3338" s="3"/>
      <c r="D3338" s="5" t="s">
        <v>3800</v>
      </c>
      <c r="E3338" s="3" t="s">
        <v>43</v>
      </c>
      <c r="F3338" s="3">
        <v>4</v>
      </c>
      <c r="G3338" s="3">
        <v>4</v>
      </c>
      <c r="H3338" s="4">
        <v>43819</v>
      </c>
      <c r="I3338" s="3" t="s">
        <v>26</v>
      </c>
      <c r="J3338" s="3" t="s">
        <v>5525</v>
      </c>
      <c r="K3338" s="3" t="s">
        <v>28</v>
      </c>
      <c r="L3338" s="5"/>
      <c r="M3338" s="5"/>
      <c r="N3338" s="3" t="e">
        <f>IF(L3338="Availability", 0, IF(AND(#REF!="Y", OR(F3338&gt;2,#REF!&gt; 0)), 1, 0))</f>
        <v>#REF!</v>
      </c>
      <c r="O3338" s="5"/>
      <c r="P3338" s="5"/>
      <c r="Q3338" s="5"/>
      <c r="R3338" s="10"/>
      <c r="S3338" s="3">
        <f>_xlfn.XLOOKUP(E3338,DelayData!C:C,DelayData!E:E,"Not Found")</f>
        <v>0</v>
      </c>
      <c r="T3338" s="3">
        <f>tbl_master[[#This Row],[Delay Mins]]</f>
        <v>0</v>
      </c>
      <c r="U3338" s="41">
        <f t="shared" si="211"/>
        <v>14</v>
      </c>
      <c r="V3338" s="41" t="e" cm="1">
        <f t="array" aca="1" ref="V3338" ca="1">IF(V5COUNT(S3338:S3340)&lt;3,"",AVERAGE(S3338:S3340))</f>
        <v>#NAME?</v>
      </c>
      <c r="W3338" s="41" t="e">
        <f t="shared" ca="1" si="212"/>
        <v>#NAME?</v>
      </c>
      <c r="X3338" s="41" t="e">
        <f t="shared" ca="1" si="213"/>
        <v>#NAME?</v>
      </c>
      <c r="Y3338" s="44" t="e">
        <f t="shared" ca="1" si="214"/>
        <v>#NAME?</v>
      </c>
    </row>
    <row r="3339" spans="1:25" ht="30" hidden="1" x14ac:dyDescent="0.25">
      <c r="A3339" s="3" t="s">
        <v>5526</v>
      </c>
      <c r="B3339" s="4">
        <v>45420</v>
      </c>
      <c r="C3339" s="3"/>
      <c r="D3339" s="5"/>
      <c r="E3339" s="3"/>
      <c r="F3339" s="3"/>
      <c r="G3339" s="3">
        <v>0</v>
      </c>
      <c r="H3339" s="3"/>
      <c r="I3339" s="3" t="s">
        <v>2522</v>
      </c>
      <c r="J3339" s="3"/>
      <c r="K3339" s="3" t="s">
        <v>3194</v>
      </c>
      <c r="L3339" s="5"/>
      <c r="M3339" s="5"/>
      <c r="N3339" s="3" t="e">
        <f>IF(L3339="Availability", 0, IF(AND(#REF!="Y", OR(F3339&gt;2,#REF!&gt; 0)), 1, 0))</f>
        <v>#REF!</v>
      </c>
      <c r="O3339" s="5"/>
      <c r="P3339" s="5"/>
      <c r="Q3339" s="5"/>
      <c r="R3339" s="10"/>
      <c r="S3339" s="3" t="str">
        <f>_xlfn.XLOOKUP(E3339,DelayData!C:C,DelayData!E:E,"Not Found")</f>
        <v>Not Found</v>
      </c>
      <c r="T3339" s="3" t="str">
        <f>tbl_master[[#This Row],[Delay Mins]]</f>
        <v>Not Found</v>
      </c>
      <c r="U3339" s="41">
        <f t="shared" si="211"/>
        <v>0</v>
      </c>
      <c r="V3339" s="41" t="e" cm="1">
        <f t="array" aca="1" ref="V3339" ca="1">IF(V5COUNT(S3339:S3341)&lt;3,"",AVERAGE(S3339:S3341))</f>
        <v>#NAME?</v>
      </c>
      <c r="W3339" s="41" t="e">
        <f t="shared" ca="1" si="212"/>
        <v>#VALUE!</v>
      </c>
      <c r="X3339" s="41" t="e">
        <f t="shared" ca="1" si="213"/>
        <v>#VALUE!</v>
      </c>
      <c r="Y3339" s="44" t="e">
        <f t="shared" ca="1" si="214"/>
        <v>#VALUE!</v>
      </c>
    </row>
    <row r="3340" spans="1:25" ht="75" hidden="1" x14ac:dyDescent="0.25">
      <c r="A3340" s="3" t="s">
        <v>5527</v>
      </c>
      <c r="B3340" s="4">
        <v>45420</v>
      </c>
      <c r="C3340" s="3"/>
      <c r="D3340" s="5" t="s">
        <v>4428</v>
      </c>
      <c r="E3340" s="3" t="s">
        <v>1427</v>
      </c>
      <c r="F3340" s="3">
        <v>14</v>
      </c>
      <c r="G3340" s="3">
        <v>19</v>
      </c>
      <c r="H3340" s="4">
        <v>43805</v>
      </c>
      <c r="I3340" s="3" t="s">
        <v>26</v>
      </c>
      <c r="J3340" s="3" t="s">
        <v>5528</v>
      </c>
      <c r="K3340" s="3" t="s">
        <v>28</v>
      </c>
      <c r="L3340" s="5"/>
      <c r="M3340" s="5"/>
      <c r="N3340" s="3" t="e">
        <f>IF(L3340="Availability", 0, IF(AND(#REF!="Y", OR(F3340&gt;2,#REF!&gt; 0)), 1, 0))</f>
        <v>#REF!</v>
      </c>
      <c r="O3340" s="5"/>
      <c r="P3340" s="5"/>
      <c r="Q3340" s="5"/>
      <c r="R3340" s="10"/>
      <c r="S3340" s="3">
        <f>_xlfn.XLOOKUP(E3340,DelayData!C:C,DelayData!E:E,"Not Found")</f>
        <v>133</v>
      </c>
      <c r="T3340" s="3">
        <f>tbl_master[[#This Row],[Delay Mins]]</f>
        <v>133</v>
      </c>
      <c r="U3340" s="41" t="str">
        <f t="shared" si="211"/>
        <v>Not Found</v>
      </c>
      <c r="V3340" s="41" t="e" cm="1">
        <f t="array" aca="1" ref="V3340" ca="1">IF(V5COUNT(S3340:S3342)&lt;3,"",AVERAGE(S3340:S3342))</f>
        <v>#NAME?</v>
      </c>
      <c r="W3340" s="41" t="e">
        <f t="shared" ca="1" si="212"/>
        <v>#VALUE!</v>
      </c>
      <c r="X3340" s="41" t="e">
        <f t="shared" ca="1" si="213"/>
        <v>#VALUE!</v>
      </c>
      <c r="Y3340" s="44" t="e">
        <f t="shared" ca="1" si="214"/>
        <v>#VALUE!</v>
      </c>
    </row>
    <row r="3341" spans="1:25" ht="75" hidden="1" x14ac:dyDescent="0.25">
      <c r="A3341" s="3" t="s">
        <v>5529</v>
      </c>
      <c r="B3341" s="4">
        <v>45420</v>
      </c>
      <c r="C3341" s="3"/>
      <c r="D3341" s="5" t="s">
        <v>4897</v>
      </c>
      <c r="E3341" s="3"/>
      <c r="F3341" s="3">
        <v>14</v>
      </c>
      <c r="G3341" s="3">
        <v>18</v>
      </c>
      <c r="H3341" s="4">
        <v>43782</v>
      </c>
      <c r="I3341" s="3" t="s">
        <v>846</v>
      </c>
      <c r="J3341" s="3"/>
      <c r="K3341" s="3" t="s">
        <v>3194</v>
      </c>
      <c r="L3341" s="5"/>
      <c r="M3341" s="5"/>
      <c r="N3341" s="3" t="e">
        <f>IF(L3341="Availability", 0, IF(AND(#REF!="Y", OR(F3341&gt;2,#REF!&gt; 0)), 1, 0))</f>
        <v>#REF!</v>
      </c>
      <c r="O3341" s="5"/>
      <c r="P3341" s="5"/>
      <c r="Q3341" s="5"/>
      <c r="R3341" s="10"/>
      <c r="S3341" s="3" t="str">
        <f>_xlfn.XLOOKUP(E3341,DelayData!C:C,DelayData!E:E,"Not Found")</f>
        <v>Not Found</v>
      </c>
      <c r="T3341" s="3" t="str">
        <f>tbl_master[[#This Row],[Delay Mins]]</f>
        <v>Not Found</v>
      </c>
      <c r="U3341" s="41">
        <f t="shared" si="211"/>
        <v>133</v>
      </c>
      <c r="V3341" s="41" t="e" cm="1">
        <f t="array" aca="1" ref="V3341" ca="1">IF(V5COUNT(S3341:S3343)&lt;3,"",AVERAGE(S3341:S3343))</f>
        <v>#NAME?</v>
      </c>
      <c r="W3341" s="41" t="e">
        <f t="shared" ca="1" si="212"/>
        <v>#VALUE!</v>
      </c>
      <c r="X3341" s="41" t="e">
        <f t="shared" ca="1" si="213"/>
        <v>#VALUE!</v>
      </c>
      <c r="Y3341" s="44" t="e">
        <f t="shared" ca="1" si="214"/>
        <v>#VALUE!</v>
      </c>
    </row>
    <row r="3342" spans="1:25" ht="60" hidden="1" x14ac:dyDescent="0.25">
      <c r="A3342" s="3" t="s">
        <v>5530</v>
      </c>
      <c r="B3342" s="4">
        <v>45420</v>
      </c>
      <c r="C3342" s="3"/>
      <c r="D3342" s="5" t="s">
        <v>1893</v>
      </c>
      <c r="E3342" s="3" t="s">
        <v>133</v>
      </c>
      <c r="F3342" s="3">
        <v>24</v>
      </c>
      <c r="G3342" s="3">
        <v>24</v>
      </c>
      <c r="H3342" s="4">
        <v>43728</v>
      </c>
      <c r="I3342" s="3" t="s">
        <v>54</v>
      </c>
      <c r="J3342" s="3" t="s">
        <v>5531</v>
      </c>
      <c r="K3342" s="3" t="s">
        <v>28</v>
      </c>
      <c r="L3342" s="5"/>
      <c r="M3342" s="5"/>
      <c r="N3342" s="3" t="e">
        <f>IF(L3342="Availability", 0, IF(AND(#REF!="Y", OR(F3342&gt;2,#REF!&gt; 0)), 1, 0))</f>
        <v>#REF!</v>
      </c>
      <c r="O3342" s="5"/>
      <c r="P3342" s="5"/>
      <c r="Q3342" s="5"/>
      <c r="R3342" s="10"/>
      <c r="S3342" s="3">
        <f>_xlfn.XLOOKUP(E3342,DelayData!C:C,DelayData!E:E,"Not Found")</f>
        <v>101</v>
      </c>
      <c r="T3342" s="3">
        <f>tbl_master[[#This Row],[Delay Mins]]</f>
        <v>101</v>
      </c>
      <c r="U3342" s="41" t="str">
        <f t="shared" si="211"/>
        <v>Not Found</v>
      </c>
      <c r="V3342" s="41" t="e" cm="1">
        <f t="array" aca="1" ref="V3342" ca="1">IF(V5COUNT(S3342:S3344)&lt;3,"",AVERAGE(S3342:S3344))</f>
        <v>#NAME?</v>
      </c>
      <c r="W3342" s="41" t="e">
        <f t="shared" ca="1" si="212"/>
        <v>#VALUE!</v>
      </c>
      <c r="X3342" s="41" t="e">
        <f t="shared" ca="1" si="213"/>
        <v>#VALUE!</v>
      </c>
      <c r="Y3342" s="44" t="e">
        <f t="shared" ca="1" si="214"/>
        <v>#VALUE!</v>
      </c>
    </row>
    <row r="3343" spans="1:25" ht="60" hidden="1" x14ac:dyDescent="0.25">
      <c r="A3343" s="3" t="s">
        <v>5532</v>
      </c>
      <c r="B3343" s="4">
        <v>45420</v>
      </c>
      <c r="C3343" s="3"/>
      <c r="D3343" s="5" t="s">
        <v>1048</v>
      </c>
      <c r="E3343" s="3" t="s">
        <v>216</v>
      </c>
      <c r="F3343" s="3">
        <v>9</v>
      </c>
      <c r="G3343" s="3">
        <v>9</v>
      </c>
      <c r="H3343" s="4">
        <v>43532</v>
      </c>
      <c r="I3343" s="3" t="s">
        <v>217</v>
      </c>
      <c r="J3343" s="3" t="s">
        <v>5533</v>
      </c>
      <c r="K3343" s="3" t="s">
        <v>28</v>
      </c>
      <c r="L3343" s="5"/>
      <c r="M3343" s="5"/>
      <c r="N3343" s="3" t="e">
        <f>IF(L3343="Availability", 0, IF(AND(#REF!="Y", OR(F3343&gt;2,#REF!&gt; 0)), 1, 0))</f>
        <v>#REF!</v>
      </c>
      <c r="O3343" s="5"/>
      <c r="P3343" s="5"/>
      <c r="Q3343" s="5"/>
      <c r="R3343" s="10"/>
      <c r="S3343" s="3">
        <f>_xlfn.XLOOKUP(E3343,DelayData!C:C,DelayData!E:E,"Not Found")</f>
        <v>3</v>
      </c>
      <c r="T3343" s="3">
        <f>tbl_master[[#This Row],[Delay Mins]]</f>
        <v>3</v>
      </c>
      <c r="U3343" s="41">
        <f t="shared" si="211"/>
        <v>101</v>
      </c>
      <c r="V3343" s="41" t="e" cm="1">
        <f t="array" aca="1" ref="V3343" ca="1">IF(V5COUNT(S3343:S3345)&lt;3,"",AVERAGE(S3343:S3345))</f>
        <v>#NAME?</v>
      </c>
      <c r="W3343" s="41" t="e">
        <f t="shared" ca="1" si="212"/>
        <v>#NAME?</v>
      </c>
      <c r="X3343" s="41" t="e">
        <f t="shared" ca="1" si="213"/>
        <v>#NAME?</v>
      </c>
      <c r="Y3343" s="44" t="e">
        <f t="shared" ca="1" si="214"/>
        <v>#NAME?</v>
      </c>
    </row>
    <row r="3344" spans="1:25" hidden="1" x14ac:dyDescent="0.25">
      <c r="A3344" s="3" t="s">
        <v>5534</v>
      </c>
      <c r="B3344" s="4">
        <v>45419</v>
      </c>
      <c r="C3344" s="3"/>
      <c r="D3344" s="5"/>
      <c r="E3344" s="3" t="s">
        <v>95</v>
      </c>
      <c r="F3344" s="3"/>
      <c r="G3344" s="3">
        <v>0</v>
      </c>
      <c r="H3344" s="3"/>
      <c r="I3344" s="3" t="s">
        <v>119</v>
      </c>
      <c r="J3344" s="3" t="s">
        <v>5535</v>
      </c>
      <c r="K3344" s="3" t="s">
        <v>3194</v>
      </c>
      <c r="L3344" s="5"/>
      <c r="M3344" s="5"/>
      <c r="N3344" s="3" t="e">
        <f>IF(L3344="Availability", 0, IF(AND(#REF!="Y", OR(F3344&gt;2,#REF!&gt; 0)), 1, 0))</f>
        <v>#REF!</v>
      </c>
      <c r="O3344" s="5"/>
      <c r="P3344" s="5"/>
      <c r="Q3344" s="5"/>
      <c r="R3344" s="10"/>
      <c r="S3344" s="3">
        <f>_xlfn.XLOOKUP(E3344,DelayData!C:C,DelayData!E:E,"Not Found")</f>
        <v>0</v>
      </c>
      <c r="T3344" s="3">
        <f>tbl_master[[#This Row],[Delay Mins]]</f>
        <v>0</v>
      </c>
      <c r="U3344" s="41">
        <f t="shared" si="211"/>
        <v>3</v>
      </c>
      <c r="V3344" s="41" t="e" cm="1">
        <f t="array" aca="1" ref="V3344" ca="1">IF(V5COUNT(S3344:S3346)&lt;3,"",AVERAGE(S3344:S3346))</f>
        <v>#NAME?</v>
      </c>
      <c r="W3344" s="41" t="e">
        <f t="shared" ca="1" si="212"/>
        <v>#NAME?</v>
      </c>
      <c r="X3344" s="41" t="e">
        <f t="shared" ca="1" si="213"/>
        <v>#NAME?</v>
      </c>
      <c r="Y3344" s="44" t="e">
        <f t="shared" ca="1" si="214"/>
        <v>#NAME?</v>
      </c>
    </row>
    <row r="3345" spans="1:25" ht="75" hidden="1" x14ac:dyDescent="0.25">
      <c r="A3345" s="3" t="s">
        <v>5536</v>
      </c>
      <c r="B3345" s="4">
        <v>45419</v>
      </c>
      <c r="C3345" s="3"/>
      <c r="D3345" s="5" t="s">
        <v>5537</v>
      </c>
      <c r="E3345" s="3"/>
      <c r="F3345" s="3">
        <v>18</v>
      </c>
      <c r="G3345" s="3">
        <v>22</v>
      </c>
      <c r="H3345" s="4">
        <v>43819</v>
      </c>
      <c r="I3345" s="3" t="s">
        <v>253</v>
      </c>
      <c r="J3345" s="3" t="s">
        <v>5538</v>
      </c>
      <c r="K3345" s="3" t="s">
        <v>3194</v>
      </c>
      <c r="L3345" s="5"/>
      <c r="M3345" s="5"/>
      <c r="N3345" s="3" t="e">
        <f>IF(L3345="Availability", 0, IF(AND(#REF!="Y", OR(F3345&gt;2,#REF!&gt; 0)), 1, 0))</f>
        <v>#REF!</v>
      </c>
      <c r="O3345" s="5"/>
      <c r="P3345" s="5"/>
      <c r="Q3345" s="5"/>
      <c r="R3345" s="10"/>
      <c r="S3345" s="3" t="str">
        <f>_xlfn.XLOOKUP(E3345,DelayData!C:C,DelayData!E:E,"Not Found")</f>
        <v>Not Found</v>
      </c>
      <c r="T3345" s="3" t="str">
        <f>tbl_master[[#This Row],[Delay Mins]]</f>
        <v>Not Found</v>
      </c>
      <c r="U3345" s="41">
        <f t="shared" si="211"/>
        <v>0</v>
      </c>
      <c r="V3345" s="41" t="e" cm="1">
        <f t="array" aca="1" ref="V3345" ca="1">IF(V5COUNT(S3345:S3347)&lt;3,"",AVERAGE(S3345:S3347))</f>
        <v>#NAME?</v>
      </c>
      <c r="W3345" s="41" t="e">
        <f t="shared" ca="1" si="212"/>
        <v>#VALUE!</v>
      </c>
      <c r="X3345" s="41" t="e">
        <f t="shared" ca="1" si="213"/>
        <v>#VALUE!</v>
      </c>
      <c r="Y3345" s="44" t="e">
        <f t="shared" ca="1" si="214"/>
        <v>#VALUE!</v>
      </c>
    </row>
    <row r="3346" spans="1:25" ht="75" hidden="1" x14ac:dyDescent="0.25">
      <c r="A3346" s="3" t="s">
        <v>5539</v>
      </c>
      <c r="B3346" s="4">
        <v>45418</v>
      </c>
      <c r="C3346" s="3"/>
      <c r="D3346" s="5" t="s">
        <v>1175</v>
      </c>
      <c r="E3346" s="3" t="s">
        <v>128</v>
      </c>
      <c r="F3346" s="3">
        <v>6</v>
      </c>
      <c r="G3346" s="3">
        <v>13</v>
      </c>
      <c r="H3346" s="4">
        <v>44013</v>
      </c>
      <c r="I3346" s="3" t="s">
        <v>217</v>
      </c>
      <c r="J3346" s="3"/>
      <c r="K3346" s="3" t="s">
        <v>34</v>
      </c>
      <c r="L3346" s="5"/>
      <c r="M3346" s="5"/>
      <c r="N3346" s="3" t="e">
        <f>IF(L3346="Availability", 0, IF(AND(#REF!="Y", OR(F3346&gt;2,#REF!&gt; 0)), 1, 0))</f>
        <v>#REF!</v>
      </c>
      <c r="O3346" s="5"/>
      <c r="P3346" s="5"/>
      <c r="Q3346" s="5"/>
      <c r="R3346" s="10"/>
      <c r="S3346" s="3">
        <f>_xlfn.XLOOKUP(E3346,DelayData!C:C,DelayData!E:E,"Not Found")</f>
        <v>3</v>
      </c>
      <c r="T3346" s="3">
        <f>tbl_master[[#This Row],[Delay Mins]]</f>
        <v>3</v>
      </c>
      <c r="U3346" s="41" t="str">
        <f t="shared" si="211"/>
        <v>Not Found</v>
      </c>
      <c r="V3346" s="41" t="e" cm="1">
        <f t="array" aca="1" ref="V3346" ca="1">IF(V5COUNT(S3346:S3348)&lt;3,"",AVERAGE(S3346:S3348))</f>
        <v>#NAME?</v>
      </c>
      <c r="W3346" s="41" t="e">
        <f t="shared" ca="1" si="212"/>
        <v>#VALUE!</v>
      </c>
      <c r="X3346" s="41" t="e">
        <f t="shared" ca="1" si="213"/>
        <v>#VALUE!</v>
      </c>
      <c r="Y3346" s="44" t="e">
        <f t="shared" ca="1" si="214"/>
        <v>#VALUE!</v>
      </c>
    </row>
    <row r="3347" spans="1:25" hidden="1" x14ac:dyDescent="0.25">
      <c r="A3347" s="3" t="s">
        <v>5540</v>
      </c>
      <c r="B3347" s="4">
        <v>45417</v>
      </c>
      <c r="C3347" s="3"/>
      <c r="D3347" s="5"/>
      <c r="E3347" s="3" t="s">
        <v>264</v>
      </c>
      <c r="F3347" s="3"/>
      <c r="G3347" s="3">
        <v>0</v>
      </c>
      <c r="H3347" s="3"/>
      <c r="I3347" s="3" t="s">
        <v>119</v>
      </c>
      <c r="J3347" s="3" t="s">
        <v>5541</v>
      </c>
      <c r="K3347" s="3" t="s">
        <v>3194</v>
      </c>
      <c r="L3347" s="5"/>
      <c r="M3347" s="5"/>
      <c r="N3347" s="3" t="e">
        <f>IF(L3347="Availability", 0, IF(AND(#REF!="Y", OR(F3347&gt;2,#REF!&gt; 0)), 1, 0))</f>
        <v>#REF!</v>
      </c>
      <c r="O3347" s="5"/>
      <c r="P3347" s="5"/>
      <c r="Q3347" s="5"/>
      <c r="R3347" s="10"/>
      <c r="S3347" s="3">
        <f>_xlfn.XLOOKUP(E3347,DelayData!C:C,DelayData!E:E,"Not Found")</f>
        <v>24</v>
      </c>
      <c r="T3347" s="3">
        <f>tbl_master[[#This Row],[Delay Mins]]</f>
        <v>24</v>
      </c>
      <c r="U3347" s="41">
        <f t="shared" si="211"/>
        <v>3</v>
      </c>
      <c r="V3347" s="41" t="e" cm="1">
        <f t="array" aca="1" ref="V3347" ca="1">IF(V5COUNT(S3347:S3349)&lt;3,"",AVERAGE(S3347:S3349))</f>
        <v>#NAME?</v>
      </c>
      <c r="W3347" s="41" t="e">
        <f t="shared" ca="1" si="212"/>
        <v>#NAME?</v>
      </c>
      <c r="X3347" s="41" t="e">
        <f t="shared" ca="1" si="213"/>
        <v>#NAME?</v>
      </c>
      <c r="Y3347" s="44" t="e">
        <f t="shared" ca="1" si="214"/>
        <v>#NAME?</v>
      </c>
    </row>
    <row r="3348" spans="1:25" ht="60" hidden="1" x14ac:dyDescent="0.25">
      <c r="A3348" s="3" t="s">
        <v>5542</v>
      </c>
      <c r="B3348" s="4">
        <v>45417</v>
      </c>
      <c r="C3348" s="3"/>
      <c r="D3348" s="5" t="s">
        <v>5243</v>
      </c>
      <c r="E3348" s="3"/>
      <c r="F3348" s="3">
        <v>11</v>
      </c>
      <c r="G3348" s="3">
        <v>11</v>
      </c>
      <c r="H3348" s="4">
        <v>43584</v>
      </c>
      <c r="I3348" s="3" t="s">
        <v>260</v>
      </c>
      <c r="J3348" s="3"/>
      <c r="K3348" s="3" t="s">
        <v>3194</v>
      </c>
      <c r="L3348" s="5"/>
      <c r="M3348" s="5"/>
      <c r="N3348" s="3" t="e">
        <f>IF(L3348="Availability", 0, IF(AND(#REF!="Y", OR(F3348&gt;2,#REF!&gt; 0)), 1, 0))</f>
        <v>#REF!</v>
      </c>
      <c r="O3348" s="5"/>
      <c r="P3348" s="5"/>
      <c r="Q3348" s="5"/>
      <c r="R3348" s="10"/>
      <c r="S3348" s="3" t="str">
        <f>_xlfn.XLOOKUP(E3348,DelayData!C:C,DelayData!E:E,"Not Found")</f>
        <v>Not Found</v>
      </c>
      <c r="T3348" s="3" t="str">
        <f>tbl_master[[#This Row],[Delay Mins]]</f>
        <v>Not Found</v>
      </c>
      <c r="U3348" s="41">
        <f t="shared" si="211"/>
        <v>24</v>
      </c>
      <c r="V3348" s="41" t="e" cm="1">
        <f t="array" aca="1" ref="V3348" ca="1">IF(V5COUNT(S3348:S3350)&lt;3,"",AVERAGE(S3348:S3350))</f>
        <v>#NAME?</v>
      </c>
      <c r="W3348" s="41" t="e">
        <f t="shared" ca="1" si="212"/>
        <v>#VALUE!</v>
      </c>
      <c r="X3348" s="41" t="e">
        <f t="shared" ca="1" si="213"/>
        <v>#VALUE!</v>
      </c>
      <c r="Y3348" s="44" t="e">
        <f t="shared" ca="1" si="214"/>
        <v>#VALUE!</v>
      </c>
    </row>
    <row r="3349" spans="1:25" ht="75" hidden="1" x14ac:dyDescent="0.25">
      <c r="A3349" s="3" t="s">
        <v>5543</v>
      </c>
      <c r="B3349" s="4">
        <v>45417</v>
      </c>
      <c r="C3349" s="3"/>
      <c r="D3349" s="5" t="s">
        <v>5544</v>
      </c>
      <c r="E3349" s="3" t="s">
        <v>128</v>
      </c>
      <c r="F3349" s="3">
        <v>2</v>
      </c>
      <c r="G3349" s="3">
        <v>14</v>
      </c>
      <c r="H3349" s="4">
        <v>43791</v>
      </c>
      <c r="I3349" s="3" t="s">
        <v>39</v>
      </c>
      <c r="J3349" s="3" t="s">
        <v>5528</v>
      </c>
      <c r="K3349" s="3" t="s">
        <v>28</v>
      </c>
      <c r="L3349" s="5"/>
      <c r="M3349" s="5"/>
      <c r="N3349" s="3" t="e">
        <f>IF(L3349="Availability", 0, IF(AND(#REF!="Y", OR(F3349&gt;2,#REF!&gt; 0)), 1, 0))</f>
        <v>#REF!</v>
      </c>
      <c r="O3349" s="5"/>
      <c r="P3349" s="5"/>
      <c r="Q3349" s="5"/>
      <c r="R3349" s="10"/>
      <c r="S3349" s="3">
        <f>_xlfn.XLOOKUP(E3349,DelayData!C:C,DelayData!E:E,"Not Found")</f>
        <v>3</v>
      </c>
      <c r="T3349" s="3">
        <f>tbl_master[[#This Row],[Delay Mins]]</f>
        <v>3</v>
      </c>
      <c r="U3349" s="41" t="str">
        <f t="shared" si="211"/>
        <v>Not Found</v>
      </c>
      <c r="V3349" s="41" t="e" cm="1">
        <f t="array" aca="1" ref="V3349" ca="1">IF(V5COUNT(S3349:S3351)&lt;3,"",AVERAGE(S3349:S3351))</f>
        <v>#NAME?</v>
      </c>
      <c r="W3349" s="41" t="e">
        <f t="shared" ca="1" si="212"/>
        <v>#VALUE!</v>
      </c>
      <c r="X3349" s="41" t="e">
        <f t="shared" ca="1" si="213"/>
        <v>#VALUE!</v>
      </c>
      <c r="Y3349" s="44" t="e">
        <f t="shared" ca="1" si="214"/>
        <v>#VALUE!</v>
      </c>
    </row>
    <row r="3350" spans="1:25" ht="75" hidden="1" x14ac:dyDescent="0.25">
      <c r="A3350" s="3" t="s">
        <v>5545</v>
      </c>
      <c r="B3350" s="4">
        <v>45417</v>
      </c>
      <c r="C3350" s="3"/>
      <c r="D3350" s="5" t="s">
        <v>5546</v>
      </c>
      <c r="E3350" s="3" t="s">
        <v>177</v>
      </c>
      <c r="F3350" s="3">
        <v>55</v>
      </c>
      <c r="G3350" s="3">
        <v>102</v>
      </c>
      <c r="H3350" s="4">
        <v>44040</v>
      </c>
      <c r="I3350" s="3" t="s">
        <v>178</v>
      </c>
      <c r="J3350" s="3" t="s">
        <v>5533</v>
      </c>
      <c r="K3350" s="3" t="s">
        <v>28</v>
      </c>
      <c r="L3350" s="5"/>
      <c r="M3350" s="5"/>
      <c r="N3350" s="3" t="e">
        <f>IF(L3350="Availability", 0, IF(AND(#REF!="Y", OR(F3350&gt;2,#REF!&gt; 0)), 1, 0))</f>
        <v>#REF!</v>
      </c>
      <c r="O3350" s="5"/>
      <c r="P3350" s="5"/>
      <c r="Q3350" s="5"/>
      <c r="R3350" s="10"/>
      <c r="S3350" s="3">
        <f>_xlfn.XLOOKUP(E3350,DelayData!C:C,DelayData!E:E,"Not Found")</f>
        <v>8</v>
      </c>
      <c r="T3350" s="3">
        <f>tbl_master[[#This Row],[Delay Mins]]</f>
        <v>8</v>
      </c>
      <c r="U3350" s="41">
        <f t="shared" si="211"/>
        <v>3</v>
      </c>
      <c r="V3350" s="41" t="e" cm="1">
        <f t="array" aca="1" ref="V3350" ca="1">IF(V5COUNT(S3350:S3352)&lt;3,"",AVERAGE(S3350:S3352))</f>
        <v>#NAME?</v>
      </c>
      <c r="W3350" s="41" t="e">
        <f t="shared" ca="1" si="212"/>
        <v>#NAME?</v>
      </c>
      <c r="X3350" s="41" t="e">
        <f t="shared" ca="1" si="213"/>
        <v>#NAME?</v>
      </c>
      <c r="Y3350" s="44" t="e">
        <f t="shared" ca="1" si="214"/>
        <v>#NAME?</v>
      </c>
    </row>
    <row r="3351" spans="1:25" ht="75" hidden="1" x14ac:dyDescent="0.25">
      <c r="A3351" s="3" t="s">
        <v>5547</v>
      </c>
      <c r="B3351" s="4">
        <v>45416</v>
      </c>
      <c r="C3351" s="3"/>
      <c r="D3351" s="5" t="s">
        <v>2387</v>
      </c>
      <c r="E3351" s="3" t="s">
        <v>70</v>
      </c>
      <c r="F3351" s="3">
        <v>15</v>
      </c>
      <c r="G3351" s="3">
        <v>15</v>
      </c>
      <c r="H3351" s="4">
        <v>43549</v>
      </c>
      <c r="I3351" s="3" t="s">
        <v>26</v>
      </c>
      <c r="J3351" s="3" t="s">
        <v>5525</v>
      </c>
      <c r="K3351" s="3" t="s">
        <v>28</v>
      </c>
      <c r="L3351" s="5"/>
      <c r="M3351" s="5"/>
      <c r="N3351" s="3" t="e">
        <f>IF(L3351="Availability", 0, IF(AND(#REF!="Y", OR(F3351&gt;2,#REF!&gt; 0)), 1, 0))</f>
        <v>#REF!</v>
      </c>
      <c r="O3351" s="5"/>
      <c r="P3351" s="5"/>
      <c r="Q3351" s="5"/>
      <c r="R3351" s="10"/>
      <c r="S3351" s="3">
        <f>_xlfn.XLOOKUP(E3351,DelayData!C:C,DelayData!E:E,"Not Found")</f>
        <v>27</v>
      </c>
      <c r="T3351" s="3">
        <f>tbl_master[[#This Row],[Delay Mins]]</f>
        <v>27</v>
      </c>
      <c r="U3351" s="41">
        <f t="shared" si="211"/>
        <v>8</v>
      </c>
      <c r="V3351" s="41" t="e" cm="1">
        <f t="array" aca="1" ref="V3351" ca="1">IF(V5COUNT(S3351:S3353)&lt;3,"",AVERAGE(S3351:S3353))</f>
        <v>#NAME?</v>
      </c>
      <c r="W3351" s="41" t="e">
        <f t="shared" ca="1" si="212"/>
        <v>#NAME?</v>
      </c>
      <c r="X3351" s="41" t="e">
        <f t="shared" ca="1" si="213"/>
        <v>#NAME?</v>
      </c>
      <c r="Y3351" s="44" t="e">
        <f t="shared" ca="1" si="214"/>
        <v>#NAME?</v>
      </c>
    </row>
    <row r="3352" spans="1:25" ht="45" hidden="1" x14ac:dyDescent="0.25">
      <c r="A3352" s="3" t="s">
        <v>5548</v>
      </c>
      <c r="B3352" s="4">
        <v>45416</v>
      </c>
      <c r="C3352" s="3"/>
      <c r="D3352" s="5" t="s">
        <v>4073</v>
      </c>
      <c r="E3352" s="3" t="s">
        <v>25</v>
      </c>
      <c r="F3352" s="3">
        <v>0</v>
      </c>
      <c r="G3352" s="3">
        <v>0</v>
      </c>
      <c r="H3352" s="4">
        <v>43700</v>
      </c>
      <c r="I3352" s="3" t="s">
        <v>39</v>
      </c>
      <c r="J3352" s="3" t="s">
        <v>5549</v>
      </c>
      <c r="K3352" s="3" t="s">
        <v>28</v>
      </c>
      <c r="L3352" s="5"/>
      <c r="M3352" s="5"/>
      <c r="N3352" s="3" t="e">
        <f>IF(L3352="Availability", 0, IF(AND(#REF!="Y", OR(F3352&gt;2,#REF!&gt; 0)), 1, 0))</f>
        <v>#REF!</v>
      </c>
      <c r="O3352" s="5"/>
      <c r="P3352" s="5"/>
      <c r="Q3352" s="5"/>
      <c r="R3352" s="10"/>
      <c r="S3352" s="3">
        <f>_xlfn.XLOOKUP(E3352,DelayData!C:C,DelayData!E:E,"Not Found")</f>
        <v>0</v>
      </c>
      <c r="T3352" s="3">
        <f>tbl_master[[#This Row],[Delay Mins]]</f>
        <v>0</v>
      </c>
      <c r="U3352" s="41">
        <f t="shared" si="211"/>
        <v>27</v>
      </c>
      <c r="V3352" s="41" t="e" cm="1">
        <f t="array" aca="1" ref="V3352" ca="1">IF(V5COUNT(S3352:S3354)&lt;3,"",AVERAGE(S3352:S3354))</f>
        <v>#NAME?</v>
      </c>
      <c r="W3352" s="41" t="e">
        <f t="shared" ca="1" si="212"/>
        <v>#NAME?</v>
      </c>
      <c r="X3352" s="41" t="e">
        <f t="shared" ca="1" si="213"/>
        <v>#NAME?</v>
      </c>
      <c r="Y3352" s="44" t="e">
        <f t="shared" ca="1" si="214"/>
        <v>#NAME?</v>
      </c>
    </row>
    <row r="3353" spans="1:25" ht="90" hidden="1" x14ac:dyDescent="0.25">
      <c r="A3353" s="3" t="s">
        <v>5550</v>
      </c>
      <c r="B3353" s="4">
        <v>45416</v>
      </c>
      <c r="C3353" s="3"/>
      <c r="D3353" s="5" t="s">
        <v>5551</v>
      </c>
      <c r="E3353" s="3"/>
      <c r="F3353" s="3">
        <v>12</v>
      </c>
      <c r="G3353" s="3">
        <v>12</v>
      </c>
      <c r="H3353" s="4">
        <v>43915</v>
      </c>
      <c r="I3353" s="3" t="s">
        <v>5552</v>
      </c>
      <c r="J3353" s="3" t="s">
        <v>5553</v>
      </c>
      <c r="K3353" s="3" t="s">
        <v>3194</v>
      </c>
      <c r="L3353" s="5"/>
      <c r="M3353" s="5"/>
      <c r="N3353" s="3" t="e">
        <f>IF(L3353="Availability", 0, IF(AND(#REF!="Y", OR(F3353&gt;2,#REF!&gt; 0)), 1, 0))</f>
        <v>#REF!</v>
      </c>
      <c r="O3353" s="5"/>
      <c r="P3353" s="5"/>
      <c r="Q3353" s="5"/>
      <c r="R3353" s="10"/>
      <c r="S3353" s="3" t="str">
        <f>_xlfn.XLOOKUP(E3353,DelayData!C:C,DelayData!E:E,"Not Found")</f>
        <v>Not Found</v>
      </c>
      <c r="T3353" s="3" t="str">
        <f>tbl_master[[#This Row],[Delay Mins]]</f>
        <v>Not Found</v>
      </c>
      <c r="U3353" s="41">
        <f t="shared" si="211"/>
        <v>0</v>
      </c>
      <c r="V3353" s="41" t="e" cm="1">
        <f t="array" aca="1" ref="V3353" ca="1">IF(V5COUNT(S3353:S3355)&lt;3,"",AVERAGE(S3353:S3355))</f>
        <v>#NAME?</v>
      </c>
      <c r="W3353" s="41" t="e">
        <f t="shared" ca="1" si="212"/>
        <v>#VALUE!</v>
      </c>
      <c r="X3353" s="41" t="e">
        <f t="shared" ca="1" si="213"/>
        <v>#VALUE!</v>
      </c>
      <c r="Y3353" s="44" t="e">
        <f t="shared" ca="1" si="214"/>
        <v>#VALUE!</v>
      </c>
    </row>
    <row r="3354" spans="1:25" ht="45" hidden="1" x14ac:dyDescent="0.25">
      <c r="A3354" s="3" t="s">
        <v>5554</v>
      </c>
      <c r="B3354" s="4">
        <v>45416</v>
      </c>
      <c r="C3354" s="3"/>
      <c r="D3354" s="5" t="s">
        <v>4957</v>
      </c>
      <c r="E3354" s="3"/>
      <c r="F3354" s="3">
        <v>15</v>
      </c>
      <c r="G3354" s="3">
        <v>15</v>
      </c>
      <c r="H3354" s="3"/>
      <c r="I3354" s="3" t="s">
        <v>80</v>
      </c>
      <c r="J3354" s="3" t="s">
        <v>5553</v>
      </c>
      <c r="K3354" s="3" t="s">
        <v>3194</v>
      </c>
      <c r="L3354" s="5"/>
      <c r="M3354" s="5"/>
      <c r="N3354" s="3" t="e">
        <f>IF(L3354="Availability", 0, IF(AND(#REF!="Y", OR(F3354&gt;2,#REF!&gt; 0)), 1, 0))</f>
        <v>#REF!</v>
      </c>
      <c r="O3354" s="5"/>
      <c r="P3354" s="5"/>
      <c r="Q3354" s="5"/>
      <c r="R3354" s="10"/>
      <c r="S3354" s="3" t="str">
        <f>_xlfn.XLOOKUP(E3354,DelayData!C:C,DelayData!E:E,"Not Found")</f>
        <v>Not Found</v>
      </c>
      <c r="T3354" s="3" t="str">
        <f>tbl_master[[#This Row],[Delay Mins]]</f>
        <v>Not Found</v>
      </c>
      <c r="U3354" s="41" t="str">
        <f t="shared" si="211"/>
        <v>Not Found</v>
      </c>
      <c r="V3354" s="41" t="e" cm="1">
        <f t="array" aca="1" ref="V3354" ca="1">IF(V5COUNT(S3354:S3356)&lt;3,"",AVERAGE(S3354:S3356))</f>
        <v>#NAME?</v>
      </c>
      <c r="W3354" s="41" t="e">
        <f t="shared" ca="1" si="212"/>
        <v>#VALUE!</v>
      </c>
      <c r="X3354" s="41" t="e">
        <f t="shared" ca="1" si="213"/>
        <v>#VALUE!</v>
      </c>
      <c r="Y3354" s="44" t="e">
        <f t="shared" ca="1" si="214"/>
        <v>#VALUE!</v>
      </c>
    </row>
    <row r="3355" spans="1:25" ht="60" hidden="1" x14ac:dyDescent="0.25">
      <c r="A3355" s="3" t="s">
        <v>5555</v>
      </c>
      <c r="B3355" s="4">
        <v>45416</v>
      </c>
      <c r="C3355" s="3"/>
      <c r="D3355" s="5" t="s">
        <v>231</v>
      </c>
      <c r="E3355" s="3"/>
      <c r="F3355" s="3">
        <v>4</v>
      </c>
      <c r="G3355" s="3">
        <v>4</v>
      </c>
      <c r="H3355" s="4">
        <v>43584</v>
      </c>
      <c r="I3355" s="3" t="s">
        <v>5062</v>
      </c>
      <c r="J3355" s="3" t="s">
        <v>5556</v>
      </c>
      <c r="K3355" s="3" t="s">
        <v>3194</v>
      </c>
      <c r="L3355" s="5"/>
      <c r="M3355" s="5"/>
      <c r="N3355" s="3" t="e">
        <f>IF(L3355="Availability", 0, IF(AND(#REF!="Y", OR(F3355&gt;2,#REF!&gt; 0)), 1, 0))</f>
        <v>#REF!</v>
      </c>
      <c r="O3355" s="5"/>
      <c r="P3355" s="5"/>
      <c r="Q3355" s="5"/>
      <c r="R3355" s="10"/>
      <c r="S3355" s="3" t="str">
        <f>_xlfn.XLOOKUP(E3355,DelayData!C:C,DelayData!E:E,"Not Found")</f>
        <v>Not Found</v>
      </c>
      <c r="T3355" s="3" t="str">
        <f>tbl_master[[#This Row],[Delay Mins]]</f>
        <v>Not Found</v>
      </c>
      <c r="U3355" s="41" t="str">
        <f t="shared" si="211"/>
        <v>Not Found</v>
      </c>
      <c r="V3355" s="41" t="e" cm="1">
        <f t="array" aca="1" ref="V3355" ca="1">IF(V5COUNT(S3355:S3357)&lt;3,"",AVERAGE(S3355:S3357))</f>
        <v>#NAME?</v>
      </c>
      <c r="W3355" s="41" t="e">
        <f t="shared" ca="1" si="212"/>
        <v>#VALUE!</v>
      </c>
      <c r="X3355" s="41" t="e">
        <f t="shared" ca="1" si="213"/>
        <v>#VALUE!</v>
      </c>
      <c r="Y3355" s="44" t="e">
        <f t="shared" ca="1" si="214"/>
        <v>#VALUE!</v>
      </c>
    </row>
    <row r="3356" spans="1:25" ht="30" hidden="1" x14ac:dyDescent="0.25">
      <c r="A3356" s="3" t="s">
        <v>5557</v>
      </c>
      <c r="B3356" s="4">
        <v>45416</v>
      </c>
      <c r="C3356" s="3"/>
      <c r="D3356" s="5"/>
      <c r="E3356" s="3" t="s">
        <v>5558</v>
      </c>
      <c r="F3356" s="3"/>
      <c r="G3356" s="3">
        <v>0</v>
      </c>
      <c r="H3356" s="3"/>
      <c r="I3356" s="3" t="s">
        <v>119</v>
      </c>
      <c r="J3356" s="3" t="s">
        <v>5559</v>
      </c>
      <c r="K3356" s="3" t="s">
        <v>3194</v>
      </c>
      <c r="L3356" s="5"/>
      <c r="M3356" s="5"/>
      <c r="N3356" s="3" t="e">
        <f>IF(L3356="Availability", 0, IF(AND(#REF!="Y", OR(F3356&gt;2,#REF!&gt; 0)), 1, 0))</f>
        <v>#REF!</v>
      </c>
      <c r="O3356" s="5"/>
      <c r="P3356" s="5"/>
      <c r="Q3356" s="5"/>
      <c r="R3356" s="10"/>
      <c r="S3356" s="3">
        <f>_xlfn.XLOOKUP(E3356,DelayData!C:C,DelayData!E:E,"Not Found")</f>
        <v>20</v>
      </c>
      <c r="T3356" s="3">
        <f>tbl_master[[#This Row],[Delay Mins]]</f>
        <v>20</v>
      </c>
      <c r="U3356" s="41" t="str">
        <f t="shared" si="211"/>
        <v>Not Found</v>
      </c>
      <c r="V3356" s="41" t="e" cm="1">
        <f t="array" aca="1" ref="V3356" ca="1">IF(V5COUNT(S3356:S3358)&lt;3,"",AVERAGE(S3356:S3358))</f>
        <v>#NAME?</v>
      </c>
      <c r="W3356" s="41" t="e">
        <f t="shared" ca="1" si="212"/>
        <v>#VALUE!</v>
      </c>
      <c r="X3356" s="41" t="e">
        <f t="shared" ca="1" si="213"/>
        <v>#VALUE!</v>
      </c>
      <c r="Y3356" s="44" t="e">
        <f t="shared" ca="1" si="214"/>
        <v>#VALUE!</v>
      </c>
    </row>
    <row r="3357" spans="1:25" ht="60" hidden="1" x14ac:dyDescent="0.25">
      <c r="A3357" s="3" t="s">
        <v>5560</v>
      </c>
      <c r="B3357" s="4">
        <v>45416</v>
      </c>
      <c r="C3357" s="3"/>
      <c r="D3357" s="5" t="s">
        <v>5403</v>
      </c>
      <c r="E3357" s="3"/>
      <c r="F3357" s="3">
        <v>3</v>
      </c>
      <c r="G3357" s="3">
        <v>3</v>
      </c>
      <c r="H3357" s="4">
        <v>43908</v>
      </c>
      <c r="I3357" s="3" t="s">
        <v>260</v>
      </c>
      <c r="J3357" s="3"/>
      <c r="K3357" s="3" t="s">
        <v>3194</v>
      </c>
      <c r="L3357" s="5"/>
      <c r="M3357" s="5"/>
      <c r="N3357" s="3" t="e">
        <f>IF(L3357="Availability", 0, IF(AND(#REF!="Y", OR(F3357&gt;2,#REF!&gt; 0)), 1, 0))</f>
        <v>#REF!</v>
      </c>
      <c r="O3357" s="5"/>
      <c r="P3357" s="5"/>
      <c r="Q3357" s="5"/>
      <c r="R3357" s="10"/>
      <c r="S3357" s="3" t="str">
        <f>_xlfn.XLOOKUP(E3357,DelayData!C:C,DelayData!E:E,"Not Found")</f>
        <v>Not Found</v>
      </c>
      <c r="T3357" s="3" t="str">
        <f>tbl_master[[#This Row],[Delay Mins]]</f>
        <v>Not Found</v>
      </c>
      <c r="U3357" s="41">
        <f t="shared" si="211"/>
        <v>20</v>
      </c>
      <c r="V3357" s="41" t="e" cm="1">
        <f t="array" aca="1" ref="V3357" ca="1">IF(V5COUNT(S3357:S3359)&lt;3,"",AVERAGE(S3357:S3359))</f>
        <v>#NAME?</v>
      </c>
      <c r="W3357" s="41" t="e">
        <f t="shared" ca="1" si="212"/>
        <v>#VALUE!</v>
      </c>
      <c r="X3357" s="41" t="e">
        <f t="shared" ca="1" si="213"/>
        <v>#VALUE!</v>
      </c>
      <c r="Y3357" s="44" t="e">
        <f t="shared" ca="1" si="214"/>
        <v>#VALUE!</v>
      </c>
    </row>
    <row r="3358" spans="1:25" ht="45" hidden="1" x14ac:dyDescent="0.25">
      <c r="A3358" s="3" t="s">
        <v>5561</v>
      </c>
      <c r="B3358" s="4">
        <v>45416</v>
      </c>
      <c r="C3358" s="3"/>
      <c r="D3358" s="5" t="s">
        <v>3748</v>
      </c>
      <c r="E3358" s="3"/>
      <c r="F3358" s="3">
        <v>15</v>
      </c>
      <c r="G3358" s="3">
        <v>27</v>
      </c>
      <c r="H3358" s="4">
        <v>43679</v>
      </c>
      <c r="I3358" s="3" t="s">
        <v>2522</v>
      </c>
      <c r="J3358" s="3"/>
      <c r="K3358" s="3" t="s">
        <v>3194</v>
      </c>
      <c r="L3358" s="5"/>
      <c r="M3358" s="5"/>
      <c r="N3358" s="3" t="e">
        <f>IF(L3358="Availability", 0, IF(AND(#REF!="Y", OR(F3358&gt;2,#REF!&gt; 0)), 1, 0))</f>
        <v>#REF!</v>
      </c>
      <c r="O3358" s="5"/>
      <c r="P3358" s="5"/>
      <c r="Q3358" s="5"/>
      <c r="R3358" s="10"/>
      <c r="S3358" s="3" t="str">
        <f>_xlfn.XLOOKUP(E3358,DelayData!C:C,DelayData!E:E,"Not Found")</f>
        <v>Not Found</v>
      </c>
      <c r="T3358" s="3" t="str">
        <f>tbl_master[[#This Row],[Delay Mins]]</f>
        <v>Not Found</v>
      </c>
      <c r="U3358" s="41" t="str">
        <f t="shared" si="211"/>
        <v>Not Found</v>
      </c>
      <c r="V3358" s="41" t="e" cm="1">
        <f t="array" aca="1" ref="V3358" ca="1">IF(V5COUNT(S3358:S3360)&lt;3,"",AVERAGE(S3358:S3360))</f>
        <v>#NAME?</v>
      </c>
      <c r="W3358" s="41" t="e">
        <f t="shared" ca="1" si="212"/>
        <v>#VALUE!</v>
      </c>
      <c r="X3358" s="41" t="e">
        <f t="shared" ca="1" si="213"/>
        <v>#VALUE!</v>
      </c>
      <c r="Y3358" s="44" t="e">
        <f t="shared" ca="1" si="214"/>
        <v>#VALUE!</v>
      </c>
    </row>
    <row r="3359" spans="1:25" ht="30" hidden="1" x14ac:dyDescent="0.25">
      <c r="A3359" s="3" t="s">
        <v>5562</v>
      </c>
      <c r="B3359" s="4">
        <v>45415</v>
      </c>
      <c r="C3359" s="3"/>
      <c r="D3359" s="5"/>
      <c r="E3359" s="3" t="s">
        <v>387</v>
      </c>
      <c r="F3359" s="3"/>
      <c r="G3359" s="3">
        <v>0</v>
      </c>
      <c r="H3359" s="3"/>
      <c r="I3359" s="3" t="s">
        <v>33</v>
      </c>
      <c r="J3359" s="3" t="s">
        <v>5563</v>
      </c>
      <c r="K3359" s="3" t="s">
        <v>3194</v>
      </c>
      <c r="L3359" s="5"/>
      <c r="M3359" s="5"/>
      <c r="N3359" s="3" t="e">
        <f>IF(L3359="Availability", 0, IF(AND(#REF!="Y", OR(F3359&gt;2,#REF!&gt; 0)), 1, 0))</f>
        <v>#REF!</v>
      </c>
      <c r="O3359" s="5"/>
      <c r="P3359" s="5"/>
      <c r="Q3359" s="5"/>
      <c r="R3359" s="10"/>
      <c r="S3359" s="3">
        <f>_xlfn.XLOOKUP(E3359,DelayData!C:C,DelayData!E:E,"Not Found")</f>
        <v>31</v>
      </c>
      <c r="T3359" s="3">
        <f>tbl_master[[#This Row],[Delay Mins]]</f>
        <v>31</v>
      </c>
      <c r="U3359" s="41" t="str">
        <f t="shared" si="211"/>
        <v>Not Found</v>
      </c>
      <c r="V3359" s="41" t="e" cm="1">
        <f t="array" aca="1" ref="V3359" ca="1">IF(V5COUNT(S3359:S3361)&lt;3,"",AVERAGE(S3359:S3361))</f>
        <v>#NAME?</v>
      </c>
      <c r="W3359" s="41" t="e">
        <f t="shared" ca="1" si="212"/>
        <v>#VALUE!</v>
      </c>
      <c r="X3359" s="41" t="e">
        <f t="shared" ca="1" si="213"/>
        <v>#VALUE!</v>
      </c>
      <c r="Y3359" s="44" t="e">
        <f t="shared" ca="1" si="214"/>
        <v>#VALUE!</v>
      </c>
    </row>
    <row r="3360" spans="1:25" ht="75" hidden="1" x14ac:dyDescent="0.25">
      <c r="A3360" s="3" t="s">
        <v>5564</v>
      </c>
      <c r="B3360" s="4">
        <v>45415</v>
      </c>
      <c r="C3360" s="3"/>
      <c r="D3360" s="5" t="s">
        <v>4731</v>
      </c>
      <c r="E3360" s="3" t="s">
        <v>4028</v>
      </c>
      <c r="F3360" s="3">
        <v>26</v>
      </c>
      <c r="G3360" s="3">
        <v>26</v>
      </c>
      <c r="H3360" s="4">
        <v>43536</v>
      </c>
      <c r="I3360" s="3" t="s">
        <v>54</v>
      </c>
      <c r="J3360" s="3" t="s">
        <v>5565</v>
      </c>
      <c r="K3360" s="3" t="s">
        <v>28</v>
      </c>
      <c r="L3360" s="5"/>
      <c r="M3360" s="5"/>
      <c r="N3360" s="3" t="e">
        <f>IF(L3360="Availability", 0, IF(AND(#REF!="Y", OR(F3360&gt;2,#REF!&gt; 0)), 1, 0))</f>
        <v>#REF!</v>
      </c>
      <c r="O3360" s="5"/>
      <c r="P3360" s="5"/>
      <c r="Q3360" s="5"/>
      <c r="R3360" s="10"/>
      <c r="S3360" s="3">
        <f>_xlfn.XLOOKUP(E3360,DelayData!C:C,DelayData!E:E,"Not Found")</f>
        <v>78</v>
      </c>
      <c r="T3360" s="3">
        <f>tbl_master[[#This Row],[Delay Mins]]</f>
        <v>78</v>
      </c>
      <c r="U3360" s="41">
        <f t="shared" si="211"/>
        <v>31</v>
      </c>
      <c r="V3360" s="41" t="e" cm="1">
        <f t="array" aca="1" ref="V3360" ca="1">IF(V5COUNT(S3360:S3362)&lt;3,"",AVERAGE(S3360:S3362))</f>
        <v>#NAME?</v>
      </c>
      <c r="W3360" s="41" t="e">
        <f t="shared" ca="1" si="212"/>
        <v>#NAME?</v>
      </c>
      <c r="X3360" s="41" t="e">
        <f t="shared" ca="1" si="213"/>
        <v>#NAME?</v>
      </c>
      <c r="Y3360" s="44" t="e">
        <f t="shared" ca="1" si="214"/>
        <v>#NAME?</v>
      </c>
    </row>
    <row r="3361" spans="1:25" ht="75" hidden="1" x14ac:dyDescent="0.25">
      <c r="A3361" s="3" t="s">
        <v>5566</v>
      </c>
      <c r="B3361" s="4">
        <v>45415</v>
      </c>
      <c r="C3361" s="3"/>
      <c r="D3361" s="5" t="s">
        <v>5567</v>
      </c>
      <c r="E3361" s="3"/>
      <c r="F3361" s="3">
        <v>12</v>
      </c>
      <c r="G3361" s="3">
        <v>29</v>
      </c>
      <c r="H3361" s="4">
        <v>43756</v>
      </c>
      <c r="I3361" s="3" t="s">
        <v>385</v>
      </c>
      <c r="J3361" s="3" t="s">
        <v>5538</v>
      </c>
      <c r="K3361" s="3" t="s">
        <v>3194</v>
      </c>
      <c r="L3361" s="5"/>
      <c r="M3361" s="5"/>
      <c r="N3361" s="3" t="e">
        <f>IF(L3361="Availability", 0, IF(AND(#REF!="Y", OR(F3361&gt;2,#REF!&gt; 0)), 1, 0))</f>
        <v>#REF!</v>
      </c>
      <c r="O3361" s="5"/>
      <c r="P3361" s="5"/>
      <c r="Q3361" s="5"/>
      <c r="R3361" s="10"/>
      <c r="S3361" s="3" t="str">
        <f>_xlfn.XLOOKUP(E3361,DelayData!C:C,DelayData!E:E,"Not Found")</f>
        <v>Not Found</v>
      </c>
      <c r="T3361" s="3" t="str">
        <f>tbl_master[[#This Row],[Delay Mins]]</f>
        <v>Not Found</v>
      </c>
      <c r="U3361" s="41">
        <f t="shared" si="211"/>
        <v>78</v>
      </c>
      <c r="V3361" s="41" t="e" cm="1">
        <f t="array" aca="1" ref="V3361" ca="1">IF(V5COUNT(S3361:S3363)&lt;3,"",AVERAGE(S3361:S3363))</f>
        <v>#NAME?</v>
      </c>
      <c r="W3361" s="41" t="e">
        <f t="shared" ca="1" si="212"/>
        <v>#VALUE!</v>
      </c>
      <c r="X3361" s="41" t="e">
        <f t="shared" ca="1" si="213"/>
        <v>#VALUE!</v>
      </c>
      <c r="Y3361" s="44" t="e">
        <f t="shared" ca="1" si="214"/>
        <v>#VALUE!</v>
      </c>
    </row>
    <row r="3362" spans="1:25" ht="60" hidden="1" x14ac:dyDescent="0.25">
      <c r="A3362" s="3" t="s">
        <v>5568</v>
      </c>
      <c r="B3362" s="4">
        <v>45415</v>
      </c>
      <c r="C3362" s="3"/>
      <c r="D3362" s="5" t="s">
        <v>249</v>
      </c>
      <c r="E3362" s="3"/>
      <c r="F3362" s="3">
        <v>3</v>
      </c>
      <c r="G3362" s="3">
        <v>3</v>
      </c>
      <c r="H3362" s="4">
        <v>44064</v>
      </c>
      <c r="I3362" s="3" t="s">
        <v>49</v>
      </c>
      <c r="J3362" s="3" t="s">
        <v>5569</v>
      </c>
      <c r="K3362" s="3" t="s">
        <v>3194</v>
      </c>
      <c r="L3362" s="5"/>
      <c r="M3362" s="5"/>
      <c r="N3362" s="3" t="e">
        <f>IF(L3362="Availability", 0, IF(AND(#REF!="Y", OR(F3362&gt;2,#REF!&gt; 0)), 1, 0))</f>
        <v>#REF!</v>
      </c>
      <c r="O3362" s="5"/>
      <c r="P3362" s="5"/>
      <c r="Q3362" s="5"/>
      <c r="R3362" s="10"/>
      <c r="S3362" s="3" t="str">
        <f>_xlfn.XLOOKUP(E3362,DelayData!C:C,DelayData!E:E,"Not Found")</f>
        <v>Not Found</v>
      </c>
      <c r="T3362" s="3" t="str">
        <f>tbl_master[[#This Row],[Delay Mins]]</f>
        <v>Not Found</v>
      </c>
      <c r="U3362" s="41" t="str">
        <f t="shared" si="211"/>
        <v>Not Found</v>
      </c>
      <c r="V3362" s="41" t="e" cm="1">
        <f t="array" aca="1" ref="V3362" ca="1">IF(V5COUNT(S3362:S3364)&lt;3,"",AVERAGE(S3362:S3364))</f>
        <v>#NAME?</v>
      </c>
      <c r="W3362" s="41" t="e">
        <f t="shared" ca="1" si="212"/>
        <v>#VALUE!</v>
      </c>
      <c r="X3362" s="41" t="e">
        <f t="shared" ca="1" si="213"/>
        <v>#VALUE!</v>
      </c>
      <c r="Y3362" s="44" t="e">
        <f t="shared" ca="1" si="214"/>
        <v>#VALUE!</v>
      </c>
    </row>
    <row r="3363" spans="1:25" ht="60" hidden="1" x14ac:dyDescent="0.25">
      <c r="A3363" s="3" t="s">
        <v>5570</v>
      </c>
      <c r="B3363" s="4">
        <v>45415</v>
      </c>
      <c r="C3363" s="3"/>
      <c r="D3363" s="5" t="s">
        <v>4056</v>
      </c>
      <c r="E3363" s="3" t="s">
        <v>834</v>
      </c>
      <c r="F3363" s="3">
        <v>20</v>
      </c>
      <c r="G3363" s="3">
        <v>20</v>
      </c>
      <c r="H3363" s="4">
        <v>43550</v>
      </c>
      <c r="I3363" s="3" t="s">
        <v>26</v>
      </c>
      <c r="J3363" s="3" t="s">
        <v>5571</v>
      </c>
      <c r="K3363" s="3" t="s">
        <v>28</v>
      </c>
      <c r="L3363" s="5"/>
      <c r="M3363" s="5"/>
      <c r="N3363" s="3" t="e">
        <f>IF(L3363="Availability", 0, IF(AND(#REF!="Y", OR(F3363&gt;2,#REF!&gt; 0)), 1, 0))</f>
        <v>#REF!</v>
      </c>
      <c r="O3363" s="5"/>
      <c r="P3363" s="5"/>
      <c r="Q3363" s="5"/>
      <c r="R3363" s="10"/>
      <c r="S3363" s="3">
        <f>_xlfn.XLOOKUP(E3363,DelayData!C:C,DelayData!E:E,"Not Found")</f>
        <v>0</v>
      </c>
      <c r="T3363" s="3">
        <f>tbl_master[[#This Row],[Delay Mins]]</f>
        <v>0</v>
      </c>
      <c r="U3363" s="41" t="str">
        <f t="shared" si="211"/>
        <v>Not Found</v>
      </c>
      <c r="V3363" s="41" t="e" cm="1">
        <f t="array" aca="1" ref="V3363" ca="1">IF(V5COUNT(S3363:S3365)&lt;3,"",AVERAGE(S3363:S3365))</f>
        <v>#NAME?</v>
      </c>
      <c r="W3363" s="41" t="e">
        <f t="shared" ca="1" si="212"/>
        <v>#VALUE!</v>
      </c>
      <c r="X3363" s="41" t="e">
        <f t="shared" ca="1" si="213"/>
        <v>#VALUE!</v>
      </c>
      <c r="Y3363" s="44" t="e">
        <f t="shared" ca="1" si="214"/>
        <v>#VALUE!</v>
      </c>
    </row>
    <row r="3364" spans="1:25" ht="75" hidden="1" x14ac:dyDescent="0.25">
      <c r="A3364" s="3" t="s">
        <v>5572</v>
      </c>
      <c r="B3364" s="4">
        <v>45415</v>
      </c>
      <c r="C3364" s="3"/>
      <c r="D3364" s="5" t="s">
        <v>1354</v>
      </c>
      <c r="E3364" s="3"/>
      <c r="F3364" s="3">
        <v>5</v>
      </c>
      <c r="G3364" s="3">
        <v>5</v>
      </c>
      <c r="H3364" s="4">
        <v>43584</v>
      </c>
      <c r="I3364" s="3" t="s">
        <v>1023</v>
      </c>
      <c r="J3364" s="3"/>
      <c r="K3364" s="3" t="s">
        <v>3194</v>
      </c>
      <c r="L3364" s="5"/>
      <c r="M3364" s="5"/>
      <c r="N3364" s="3" t="e">
        <f>IF(L3364="Availability", 0, IF(AND(#REF!="Y", OR(F3364&gt;2,#REF!&gt; 0)), 1, 0))</f>
        <v>#REF!</v>
      </c>
      <c r="O3364" s="5"/>
      <c r="P3364" s="5"/>
      <c r="Q3364" s="5"/>
      <c r="R3364" s="10"/>
      <c r="S3364" s="3" t="str">
        <f>_xlfn.XLOOKUP(E3364,DelayData!C:C,DelayData!E:E,"Not Found")</f>
        <v>Not Found</v>
      </c>
      <c r="T3364" s="3" t="str">
        <f>tbl_master[[#This Row],[Delay Mins]]</f>
        <v>Not Found</v>
      </c>
      <c r="U3364" s="41">
        <f t="shared" si="211"/>
        <v>0</v>
      </c>
      <c r="V3364" s="41" t="e" cm="1">
        <f t="array" aca="1" ref="V3364" ca="1">IF(V5COUNT(S3364:S3366)&lt;3,"",AVERAGE(S3364:S3366))</f>
        <v>#NAME?</v>
      </c>
      <c r="W3364" s="41" t="e">
        <f t="shared" ca="1" si="212"/>
        <v>#VALUE!</v>
      </c>
      <c r="X3364" s="41" t="e">
        <f t="shared" ca="1" si="213"/>
        <v>#VALUE!</v>
      </c>
      <c r="Y3364" s="44" t="e">
        <f t="shared" ca="1" si="214"/>
        <v>#VALUE!</v>
      </c>
    </row>
    <row r="3365" spans="1:25" ht="60" hidden="1" x14ac:dyDescent="0.25">
      <c r="A3365" s="3" t="s">
        <v>5573</v>
      </c>
      <c r="B3365" s="4">
        <v>45415</v>
      </c>
      <c r="C3365" s="3"/>
      <c r="D3365" s="5" t="s">
        <v>5409</v>
      </c>
      <c r="E3365" s="3" t="s">
        <v>70</v>
      </c>
      <c r="F3365" s="3">
        <v>18</v>
      </c>
      <c r="G3365" s="3">
        <v>35</v>
      </c>
      <c r="H3365" s="3"/>
      <c r="I3365" s="3" t="s">
        <v>71</v>
      </c>
      <c r="J3365" s="3" t="s">
        <v>5574</v>
      </c>
      <c r="K3365" s="3" t="s">
        <v>28</v>
      </c>
      <c r="L3365" s="5"/>
      <c r="M3365" s="5"/>
      <c r="N3365" s="3" t="e">
        <f>IF(L3365="Availability", 0, IF(AND(#REF!="Y", OR(F3365&gt;2,#REF!&gt; 0)), 1, 0))</f>
        <v>#REF!</v>
      </c>
      <c r="O3365" s="5"/>
      <c r="P3365" s="5"/>
      <c r="Q3365" s="5"/>
      <c r="R3365" s="10"/>
      <c r="S3365" s="3">
        <f>_xlfn.XLOOKUP(E3365,DelayData!C:C,DelayData!E:E,"Not Found")</f>
        <v>27</v>
      </c>
      <c r="T3365" s="3">
        <f>tbl_master[[#This Row],[Delay Mins]]</f>
        <v>27</v>
      </c>
      <c r="U3365" s="41" t="str">
        <f t="shared" si="211"/>
        <v>Not Found</v>
      </c>
      <c r="V3365" s="41" t="e" cm="1">
        <f t="array" aca="1" ref="V3365" ca="1">IF(V5COUNT(S3365:S3367)&lt;3,"",AVERAGE(S3365:S3367))</f>
        <v>#NAME?</v>
      </c>
      <c r="W3365" s="41" t="e">
        <f t="shared" ca="1" si="212"/>
        <v>#VALUE!</v>
      </c>
      <c r="X3365" s="41" t="e">
        <f t="shared" ca="1" si="213"/>
        <v>#VALUE!</v>
      </c>
      <c r="Y3365" s="44" t="e">
        <f t="shared" ca="1" si="214"/>
        <v>#VALUE!</v>
      </c>
    </row>
    <row r="3366" spans="1:25" ht="75" hidden="1" x14ac:dyDescent="0.25">
      <c r="A3366" s="3" t="s">
        <v>5575</v>
      </c>
      <c r="B3366" s="4">
        <v>45414</v>
      </c>
      <c r="C3366" s="3"/>
      <c r="D3366" s="5" t="s">
        <v>3937</v>
      </c>
      <c r="E3366" s="3" t="s">
        <v>2475</v>
      </c>
      <c r="F3366" s="3">
        <v>4</v>
      </c>
      <c r="G3366" s="3">
        <v>4</v>
      </c>
      <c r="H3366" s="4">
        <v>43549</v>
      </c>
      <c r="I3366" s="3" t="s">
        <v>26</v>
      </c>
      <c r="J3366" s="3" t="s">
        <v>5576</v>
      </c>
      <c r="K3366" s="3" t="s">
        <v>28</v>
      </c>
      <c r="L3366" s="5"/>
      <c r="M3366" s="5"/>
      <c r="N3366" s="3" t="e">
        <f>IF(L3366="Availability", 0, IF(AND(#REF!="Y", OR(F3366&gt;2,#REF!&gt; 0)), 1, 0))</f>
        <v>#REF!</v>
      </c>
      <c r="O3366" s="5"/>
      <c r="P3366" s="5"/>
      <c r="Q3366" s="5"/>
      <c r="R3366" s="10"/>
      <c r="S3366" s="3">
        <f>_xlfn.XLOOKUP(E3366,DelayData!C:C,DelayData!E:E,"Not Found")</f>
        <v>0</v>
      </c>
      <c r="T3366" s="3">
        <f>tbl_master[[#This Row],[Delay Mins]]</f>
        <v>0</v>
      </c>
      <c r="U3366" s="41">
        <f t="shared" si="211"/>
        <v>27</v>
      </c>
      <c r="V3366" s="41" t="e" cm="1">
        <f t="array" aca="1" ref="V3366" ca="1">IF(V5COUNT(S3366:S3368)&lt;3,"",AVERAGE(S3366:S3368))</f>
        <v>#NAME?</v>
      </c>
      <c r="W3366" s="41" t="e">
        <f t="shared" ca="1" si="212"/>
        <v>#NAME?</v>
      </c>
      <c r="X3366" s="41" t="e">
        <f t="shared" ca="1" si="213"/>
        <v>#NAME?</v>
      </c>
      <c r="Y3366" s="44" t="e">
        <f t="shared" ca="1" si="214"/>
        <v>#NAME?</v>
      </c>
    </row>
    <row r="3367" spans="1:25" ht="60" hidden="1" x14ac:dyDescent="0.25">
      <c r="A3367" s="3" t="s">
        <v>5577</v>
      </c>
      <c r="B3367" s="4">
        <v>45414</v>
      </c>
      <c r="C3367" s="3"/>
      <c r="D3367" s="5" t="s">
        <v>4460</v>
      </c>
      <c r="E3367" s="3" t="s">
        <v>3782</v>
      </c>
      <c r="F3367" s="3">
        <v>4</v>
      </c>
      <c r="G3367" s="3">
        <v>55</v>
      </c>
      <c r="H3367" s="4">
        <v>44064</v>
      </c>
      <c r="I3367" s="3" t="s">
        <v>59</v>
      </c>
      <c r="J3367" s="3" t="s">
        <v>5578</v>
      </c>
      <c r="K3367" s="3" t="s">
        <v>28</v>
      </c>
      <c r="L3367" s="5"/>
      <c r="M3367" s="5"/>
      <c r="N3367" s="3" t="e">
        <f>IF(L3367="Availability", 0, IF(AND(#REF!="Y", OR(F3367&gt;2,#REF!&gt; 0)), 1, 0))</f>
        <v>#REF!</v>
      </c>
      <c r="O3367" s="5"/>
      <c r="P3367" s="5"/>
      <c r="Q3367" s="5"/>
      <c r="R3367" s="10"/>
      <c r="S3367" s="3">
        <f>_xlfn.XLOOKUP(E3367,DelayData!C:C,DelayData!E:E,"Not Found")</f>
        <v>33</v>
      </c>
      <c r="T3367" s="3">
        <f>tbl_master[[#This Row],[Delay Mins]]</f>
        <v>33</v>
      </c>
      <c r="U3367" s="41">
        <f t="shared" si="211"/>
        <v>0</v>
      </c>
      <c r="V3367" s="41" t="e" cm="1">
        <f t="array" aca="1" ref="V3367" ca="1">IF(V5COUNT(S3367:S3369)&lt;3,"",AVERAGE(S3367:S3369))</f>
        <v>#NAME?</v>
      </c>
      <c r="W3367" s="41" t="e">
        <f t="shared" ca="1" si="212"/>
        <v>#NAME?</v>
      </c>
      <c r="X3367" s="41" t="e">
        <f t="shared" ca="1" si="213"/>
        <v>#NAME?</v>
      </c>
      <c r="Y3367" s="44" t="e">
        <f t="shared" ca="1" si="214"/>
        <v>#NAME?</v>
      </c>
    </row>
    <row r="3368" spans="1:25" ht="75" hidden="1" x14ac:dyDescent="0.25">
      <c r="A3368" s="3" t="s">
        <v>5579</v>
      </c>
      <c r="B3368" s="4">
        <v>45414</v>
      </c>
      <c r="C3368" s="3"/>
      <c r="D3368" s="5" t="s">
        <v>5580</v>
      </c>
      <c r="E3368" s="3" t="s">
        <v>116</v>
      </c>
      <c r="F3368" s="3">
        <v>0</v>
      </c>
      <c r="G3368" s="3">
        <v>5</v>
      </c>
      <c r="H3368" s="4">
        <v>43721</v>
      </c>
      <c r="I3368" s="3" t="s">
        <v>26</v>
      </c>
      <c r="J3368" s="3"/>
      <c r="K3368" s="3" t="s">
        <v>34</v>
      </c>
      <c r="L3368" s="5"/>
      <c r="M3368" s="5"/>
      <c r="N3368" s="3" t="e">
        <f>IF(L3368="Availability", 0, IF(AND(#REF!="Y", OR(F3368&gt;2,#REF!&gt; 0)), 1, 0))</f>
        <v>#REF!</v>
      </c>
      <c r="O3368" s="5"/>
      <c r="P3368" s="5"/>
      <c r="Q3368" s="5"/>
      <c r="R3368" s="10"/>
      <c r="S3368" s="3">
        <f>_xlfn.XLOOKUP(E3368,DelayData!C:C,DelayData!E:E,"Not Found")</f>
        <v>6</v>
      </c>
      <c r="T3368" s="3">
        <f>tbl_master[[#This Row],[Delay Mins]]</f>
        <v>6</v>
      </c>
      <c r="U3368" s="41">
        <f t="shared" si="211"/>
        <v>33</v>
      </c>
      <c r="V3368" s="41" t="e" cm="1">
        <f t="array" aca="1" ref="V3368" ca="1">IF(V5COUNT(S3368:S3370)&lt;3,"",AVERAGE(S3368:S3370))</f>
        <v>#NAME?</v>
      </c>
      <c r="W3368" s="41" t="e">
        <f t="shared" ca="1" si="212"/>
        <v>#NAME?</v>
      </c>
      <c r="X3368" s="41" t="e">
        <f t="shared" ca="1" si="213"/>
        <v>#NAME?</v>
      </c>
      <c r="Y3368" s="44" t="e">
        <f t="shared" ca="1" si="214"/>
        <v>#NAME?</v>
      </c>
    </row>
    <row r="3369" spans="1:25" ht="75" hidden="1" x14ac:dyDescent="0.25">
      <c r="A3369" s="3" t="s">
        <v>5581</v>
      </c>
      <c r="B3369" s="4">
        <v>45414</v>
      </c>
      <c r="C3369" s="3"/>
      <c r="D3369" s="5" t="s">
        <v>3752</v>
      </c>
      <c r="E3369" s="3" t="s">
        <v>3105</v>
      </c>
      <c r="F3369" s="3">
        <v>0</v>
      </c>
      <c r="G3369" s="3">
        <v>5</v>
      </c>
      <c r="H3369" s="4">
        <v>43721</v>
      </c>
      <c r="I3369" s="3" t="s">
        <v>26</v>
      </c>
      <c r="J3369" s="3" t="s">
        <v>5525</v>
      </c>
      <c r="K3369" s="3" t="s">
        <v>28</v>
      </c>
      <c r="L3369" s="5"/>
      <c r="M3369" s="5"/>
      <c r="N3369" s="3" t="e">
        <f>IF(L3369="Availability", 0, IF(AND(#REF!="Y", OR(F3369&gt;2,#REF!&gt; 0)), 1, 0))</f>
        <v>#REF!</v>
      </c>
      <c r="O3369" s="5"/>
      <c r="P3369" s="5"/>
      <c r="Q3369" s="5"/>
      <c r="R3369" s="10"/>
      <c r="S3369" s="3">
        <f>_xlfn.XLOOKUP(E3369,DelayData!C:C,DelayData!E:E,"Not Found")</f>
        <v>0</v>
      </c>
      <c r="T3369" s="3">
        <f>tbl_master[[#This Row],[Delay Mins]]</f>
        <v>0</v>
      </c>
      <c r="U3369" s="41">
        <f t="shared" si="211"/>
        <v>6</v>
      </c>
      <c r="V3369" s="41" t="e" cm="1">
        <f t="array" aca="1" ref="V3369" ca="1">IF(V5COUNT(S3369:S3371)&lt;3,"",AVERAGE(S3369:S3371))</f>
        <v>#NAME?</v>
      </c>
      <c r="W3369" s="41" t="e">
        <f t="shared" ca="1" si="212"/>
        <v>#NAME?</v>
      </c>
      <c r="X3369" s="41" t="e">
        <f t="shared" ca="1" si="213"/>
        <v>#NAME?</v>
      </c>
      <c r="Y3369" s="44" t="e">
        <f t="shared" ca="1" si="214"/>
        <v>#NAME?</v>
      </c>
    </row>
    <row r="3370" spans="1:25" hidden="1" x14ac:dyDescent="0.25">
      <c r="A3370" s="3" t="s">
        <v>5582</v>
      </c>
      <c r="B3370" s="4">
        <v>45414</v>
      </c>
      <c r="C3370" s="3"/>
      <c r="D3370" s="5"/>
      <c r="E3370" s="3" t="s">
        <v>128</v>
      </c>
      <c r="F3370" s="3"/>
      <c r="G3370" s="3">
        <v>0</v>
      </c>
      <c r="H3370" s="3"/>
      <c r="I3370" s="3" t="s">
        <v>33</v>
      </c>
      <c r="J3370" s="3" t="s">
        <v>5583</v>
      </c>
      <c r="K3370" s="3" t="s">
        <v>3194</v>
      </c>
      <c r="L3370" s="5"/>
      <c r="M3370" s="5"/>
      <c r="N3370" s="3" t="e">
        <f>IF(L3370="Availability", 0, IF(AND(#REF!="Y", OR(F3370&gt;2,#REF!&gt; 0)), 1, 0))</f>
        <v>#REF!</v>
      </c>
      <c r="O3370" s="5"/>
      <c r="P3370" s="5"/>
      <c r="Q3370" s="5"/>
      <c r="R3370" s="10"/>
      <c r="S3370" s="3">
        <f>_xlfn.XLOOKUP(E3370,DelayData!C:C,DelayData!E:E,"Not Found")</f>
        <v>3</v>
      </c>
      <c r="T3370" s="3">
        <f>tbl_master[[#This Row],[Delay Mins]]</f>
        <v>3</v>
      </c>
      <c r="U3370" s="41">
        <f t="shared" si="211"/>
        <v>0</v>
      </c>
      <c r="V3370" s="41" t="e" cm="1">
        <f t="array" aca="1" ref="V3370" ca="1">IF(V5COUNT(S3370:S3372)&lt;3,"",AVERAGE(S3370:S3372))</f>
        <v>#NAME?</v>
      </c>
      <c r="W3370" s="41" t="e">
        <f t="shared" ca="1" si="212"/>
        <v>#NAME?</v>
      </c>
      <c r="X3370" s="41" t="e">
        <f t="shared" ca="1" si="213"/>
        <v>#NAME?</v>
      </c>
      <c r="Y3370" s="44" t="e">
        <f t="shared" ca="1" si="214"/>
        <v>#NAME?</v>
      </c>
    </row>
    <row r="3371" spans="1:25" ht="75" hidden="1" x14ac:dyDescent="0.25">
      <c r="A3371" s="3" t="s">
        <v>5584</v>
      </c>
      <c r="B3371" s="4">
        <v>45414</v>
      </c>
      <c r="C3371" s="3"/>
      <c r="D3371" s="5" t="s">
        <v>1354</v>
      </c>
      <c r="E3371" s="3" t="s">
        <v>70</v>
      </c>
      <c r="F3371" s="3">
        <v>19</v>
      </c>
      <c r="G3371" s="3">
        <v>19</v>
      </c>
      <c r="H3371" s="4">
        <v>43549</v>
      </c>
      <c r="I3371" s="3" t="s">
        <v>71</v>
      </c>
      <c r="J3371" s="3" t="s">
        <v>5533</v>
      </c>
      <c r="K3371" s="3" t="s">
        <v>28</v>
      </c>
      <c r="L3371" s="5"/>
      <c r="M3371" s="5"/>
      <c r="N3371" s="3" t="e">
        <f>IF(L3371="Availability", 0, IF(AND(#REF!="Y", OR(F3371&gt;2,#REF!&gt; 0)), 1, 0))</f>
        <v>#REF!</v>
      </c>
      <c r="O3371" s="5"/>
      <c r="P3371" s="5"/>
      <c r="Q3371" s="5"/>
      <c r="R3371" s="10"/>
      <c r="S3371" s="3">
        <f>_xlfn.XLOOKUP(E3371,DelayData!C:C,DelayData!E:E,"Not Found")</f>
        <v>27</v>
      </c>
      <c r="T3371" s="3">
        <f>tbl_master[[#This Row],[Delay Mins]]</f>
        <v>27</v>
      </c>
      <c r="U3371" s="41">
        <f t="shared" si="211"/>
        <v>3</v>
      </c>
      <c r="V3371" s="41" t="e" cm="1">
        <f t="array" aca="1" ref="V3371" ca="1">IF(V5COUNT(S3371:S3373)&lt;3,"",AVERAGE(S3371:S3373))</f>
        <v>#NAME?</v>
      </c>
      <c r="W3371" s="41" t="e">
        <f t="shared" ca="1" si="212"/>
        <v>#NAME?</v>
      </c>
      <c r="X3371" s="41" t="e">
        <f t="shared" ca="1" si="213"/>
        <v>#NAME?</v>
      </c>
      <c r="Y3371" s="44" t="e">
        <f t="shared" ca="1" si="214"/>
        <v>#NAME?</v>
      </c>
    </row>
    <row r="3372" spans="1:25" ht="60" hidden="1" x14ac:dyDescent="0.25">
      <c r="A3372" s="3" t="s">
        <v>5585</v>
      </c>
      <c r="B3372" s="4">
        <v>45414</v>
      </c>
      <c r="C3372" s="3"/>
      <c r="D3372" s="5" t="s">
        <v>1460</v>
      </c>
      <c r="E3372" s="3" t="s">
        <v>350</v>
      </c>
      <c r="F3372" s="3">
        <v>16</v>
      </c>
      <c r="G3372" s="3">
        <v>19</v>
      </c>
      <c r="H3372" s="4">
        <v>43791</v>
      </c>
      <c r="I3372" s="3" t="s">
        <v>54</v>
      </c>
      <c r="J3372" s="3" t="s">
        <v>5533</v>
      </c>
      <c r="K3372" s="3" t="s">
        <v>28</v>
      </c>
      <c r="L3372" s="5"/>
      <c r="M3372" s="5"/>
      <c r="N3372" s="3" t="e">
        <f>IF(L3372="Availability", 0, IF(AND(#REF!="Y", OR(F3372&gt;2,#REF!&gt; 0)), 1, 0))</f>
        <v>#REF!</v>
      </c>
      <c r="O3372" s="5"/>
      <c r="P3372" s="5"/>
      <c r="Q3372" s="5"/>
      <c r="R3372" s="10"/>
      <c r="S3372" s="3">
        <f>_xlfn.XLOOKUP(E3372,DelayData!C:C,DelayData!E:E,"Not Found")</f>
        <v>7</v>
      </c>
      <c r="T3372" s="3">
        <f>tbl_master[[#This Row],[Delay Mins]]</f>
        <v>7</v>
      </c>
      <c r="U3372" s="41">
        <f t="shared" si="211"/>
        <v>27</v>
      </c>
      <c r="V3372" s="41" t="e" cm="1">
        <f t="array" aca="1" ref="V3372" ca="1">IF(V5COUNT(S3372:S3374)&lt;3,"",AVERAGE(S3372:S3374))</f>
        <v>#NAME?</v>
      </c>
      <c r="W3372" s="41" t="e">
        <f t="shared" ca="1" si="212"/>
        <v>#NAME?</v>
      </c>
      <c r="X3372" s="41" t="e">
        <f t="shared" ca="1" si="213"/>
        <v>#NAME?</v>
      </c>
      <c r="Y3372" s="44" t="e">
        <f t="shared" ca="1" si="214"/>
        <v>#NAME?</v>
      </c>
    </row>
    <row r="3373" spans="1:25" ht="75" hidden="1" x14ac:dyDescent="0.25">
      <c r="A3373" s="3" t="s">
        <v>5586</v>
      </c>
      <c r="B3373" s="4">
        <v>45413</v>
      </c>
      <c r="C3373" s="3"/>
      <c r="D3373" s="5" t="s">
        <v>5201</v>
      </c>
      <c r="E3373" s="3" t="s">
        <v>387</v>
      </c>
      <c r="F3373" s="3">
        <v>16</v>
      </c>
      <c r="G3373" s="3">
        <v>19</v>
      </c>
      <c r="H3373" s="4">
        <v>43805</v>
      </c>
      <c r="I3373" s="3" t="s">
        <v>39</v>
      </c>
      <c r="J3373" s="3" t="s">
        <v>5528</v>
      </c>
      <c r="K3373" s="3" t="s">
        <v>28</v>
      </c>
      <c r="L3373" s="5"/>
      <c r="M3373" s="5"/>
      <c r="N3373" s="3" t="e">
        <f>IF(L3373="Availability", 0, IF(AND(#REF!="Y", OR(F3373&gt;2,#REF!&gt; 0)), 1, 0))</f>
        <v>#REF!</v>
      </c>
      <c r="O3373" s="5"/>
      <c r="P3373" s="5"/>
      <c r="Q3373" s="5"/>
      <c r="R3373" s="10"/>
      <c r="S3373" s="3">
        <f>_xlfn.XLOOKUP(E3373,DelayData!C:C,DelayData!E:E,"Not Found")</f>
        <v>31</v>
      </c>
      <c r="T3373" s="3">
        <f>tbl_master[[#This Row],[Delay Mins]]</f>
        <v>31</v>
      </c>
      <c r="U3373" s="41">
        <f t="shared" si="211"/>
        <v>7</v>
      </c>
      <c r="V3373" s="41" t="e" cm="1">
        <f t="array" aca="1" ref="V3373" ca="1">IF(V5COUNT(S3373:S3375)&lt;3,"",AVERAGE(S3373:S3375))</f>
        <v>#NAME?</v>
      </c>
      <c r="W3373" s="41" t="e">
        <f t="shared" ca="1" si="212"/>
        <v>#NAME?</v>
      </c>
      <c r="X3373" s="41" t="e">
        <f t="shared" ca="1" si="213"/>
        <v>#NAME?</v>
      </c>
      <c r="Y3373" s="44" t="e">
        <f t="shared" ca="1" si="214"/>
        <v>#NAME?</v>
      </c>
    </row>
    <row r="3374" spans="1:25" ht="75" hidden="1" x14ac:dyDescent="0.25">
      <c r="A3374" s="3" t="s">
        <v>5587</v>
      </c>
      <c r="B3374" s="4">
        <v>45413</v>
      </c>
      <c r="C3374" s="3"/>
      <c r="D3374" s="5" t="s">
        <v>5588</v>
      </c>
      <c r="E3374" s="3"/>
      <c r="F3374" s="3">
        <v>13</v>
      </c>
      <c r="G3374" s="3">
        <v>42</v>
      </c>
      <c r="H3374" s="4">
        <v>43700</v>
      </c>
      <c r="I3374" s="3" t="s">
        <v>539</v>
      </c>
      <c r="J3374" s="3" t="s">
        <v>5589</v>
      </c>
      <c r="K3374" s="3" t="s">
        <v>3194</v>
      </c>
      <c r="L3374" s="5"/>
      <c r="M3374" s="5"/>
      <c r="N3374" s="3" t="e">
        <f>IF(L3374="Availability", 0, IF(AND(#REF!="Y", OR(F3374&gt;2,#REF!&gt; 0)), 1, 0))</f>
        <v>#REF!</v>
      </c>
      <c r="O3374" s="5"/>
      <c r="P3374" s="5"/>
      <c r="Q3374" s="5"/>
      <c r="R3374" s="10"/>
      <c r="S3374" s="3" t="str">
        <f>_xlfn.XLOOKUP(E3374,DelayData!C:C,DelayData!E:E,"Not Found")</f>
        <v>Not Found</v>
      </c>
      <c r="T3374" s="3" t="str">
        <f>tbl_master[[#This Row],[Delay Mins]]</f>
        <v>Not Found</v>
      </c>
      <c r="U3374" s="41">
        <f t="shared" si="211"/>
        <v>31</v>
      </c>
      <c r="V3374" s="41" t="e" cm="1">
        <f t="array" aca="1" ref="V3374" ca="1">IF(V5COUNT(S3374:S3376)&lt;3,"",AVERAGE(S3374:S3376))</f>
        <v>#NAME?</v>
      </c>
      <c r="W3374" s="41" t="e">
        <f t="shared" ca="1" si="212"/>
        <v>#VALUE!</v>
      </c>
      <c r="X3374" s="41" t="e">
        <f t="shared" ca="1" si="213"/>
        <v>#VALUE!</v>
      </c>
      <c r="Y3374" s="44" t="e">
        <f t="shared" ca="1" si="214"/>
        <v>#VALUE!</v>
      </c>
    </row>
    <row r="3375" spans="1:25" ht="75" hidden="1" x14ac:dyDescent="0.25">
      <c r="A3375" s="3" t="s">
        <v>5590</v>
      </c>
      <c r="B3375" s="4">
        <v>45413</v>
      </c>
      <c r="C3375" s="3"/>
      <c r="D3375" s="5" t="s">
        <v>1359</v>
      </c>
      <c r="E3375" s="3" t="s">
        <v>5591</v>
      </c>
      <c r="F3375" s="3">
        <v>26</v>
      </c>
      <c r="G3375" s="3">
        <v>55</v>
      </c>
      <c r="H3375" s="4">
        <v>43957</v>
      </c>
      <c r="I3375" s="3" t="s">
        <v>39</v>
      </c>
      <c r="J3375" s="3" t="s">
        <v>5592</v>
      </c>
      <c r="K3375" s="3" t="s">
        <v>28</v>
      </c>
      <c r="L3375" s="5"/>
      <c r="M3375" s="5"/>
      <c r="N3375" s="3" t="e">
        <f>IF(L3375="Availability", 0, IF(AND(#REF!="Y", OR(F3375&gt;2,#REF!&gt; 0)), 1, 0))</f>
        <v>#REF!</v>
      </c>
      <c r="O3375" s="5"/>
      <c r="P3375" s="5"/>
      <c r="Q3375" s="5"/>
      <c r="R3375" s="10"/>
      <c r="S3375" s="3">
        <f>_xlfn.XLOOKUP(E3375,DelayData!C:C,DelayData!E:E,"Not Found")</f>
        <v>29</v>
      </c>
      <c r="T3375" s="3">
        <f>tbl_master[[#This Row],[Delay Mins]]</f>
        <v>29</v>
      </c>
      <c r="U3375" s="41" t="str">
        <f t="shared" si="211"/>
        <v>Not Found</v>
      </c>
      <c r="V3375" s="41" t="e" cm="1">
        <f t="array" aca="1" ref="V3375" ca="1">IF(V5COUNT(S3375:S3377)&lt;3,"",AVERAGE(S3375:S3377))</f>
        <v>#NAME?</v>
      </c>
      <c r="W3375" s="41" t="e">
        <f t="shared" ca="1" si="212"/>
        <v>#VALUE!</v>
      </c>
      <c r="X3375" s="41" t="e">
        <f t="shared" ca="1" si="213"/>
        <v>#VALUE!</v>
      </c>
      <c r="Y3375" s="44" t="e">
        <f t="shared" ca="1" si="214"/>
        <v>#VALUE!</v>
      </c>
    </row>
    <row r="3376" spans="1:25" ht="60" hidden="1" x14ac:dyDescent="0.25">
      <c r="A3376" s="3" t="s">
        <v>5593</v>
      </c>
      <c r="B3376" s="4">
        <v>45413</v>
      </c>
      <c r="C3376" s="3"/>
      <c r="D3376" s="5" t="s">
        <v>2661</v>
      </c>
      <c r="E3376" s="3" t="s">
        <v>146</v>
      </c>
      <c r="F3376" s="3">
        <v>19</v>
      </c>
      <c r="G3376" s="3">
        <v>30</v>
      </c>
      <c r="H3376" s="4">
        <v>43972</v>
      </c>
      <c r="I3376" s="3" t="s">
        <v>54</v>
      </c>
      <c r="J3376" s="3" t="s">
        <v>5533</v>
      </c>
      <c r="K3376" s="3" t="s">
        <v>28</v>
      </c>
      <c r="L3376" s="5"/>
      <c r="M3376" s="5"/>
      <c r="N3376" s="3" t="e">
        <f>IF(L3376="Availability", 0, IF(AND(#REF!="Y", OR(F3376&gt;2,#REF!&gt; 0)), 1, 0))</f>
        <v>#REF!</v>
      </c>
      <c r="O3376" s="5"/>
      <c r="P3376" s="5"/>
      <c r="Q3376" s="5"/>
      <c r="R3376" s="10"/>
      <c r="S3376" s="3">
        <f>_xlfn.XLOOKUP(E3376,DelayData!C:C,DelayData!E:E,"Not Found")</f>
        <v>6</v>
      </c>
      <c r="T3376" s="3">
        <f>tbl_master[[#This Row],[Delay Mins]]</f>
        <v>6</v>
      </c>
      <c r="U3376" s="41">
        <f t="shared" si="211"/>
        <v>29</v>
      </c>
      <c r="V3376" s="41" t="e" cm="1">
        <f t="array" aca="1" ref="V3376" ca="1">IF(V5COUNT(S3376:S3378)&lt;3,"",AVERAGE(S3376:S3378))</f>
        <v>#NAME?</v>
      </c>
      <c r="W3376" s="41" t="e">
        <f t="shared" ca="1" si="212"/>
        <v>#NAME?</v>
      </c>
      <c r="X3376" s="41" t="e">
        <f t="shared" ca="1" si="213"/>
        <v>#NAME?</v>
      </c>
      <c r="Y3376" s="44" t="e">
        <f t="shared" ca="1" si="214"/>
        <v>#NAME?</v>
      </c>
    </row>
    <row r="3377" spans="1:25" hidden="1" x14ac:dyDescent="0.25">
      <c r="A3377" s="3" t="s">
        <v>5594</v>
      </c>
      <c r="B3377" s="4">
        <v>45412</v>
      </c>
      <c r="C3377" s="3"/>
      <c r="D3377" s="5"/>
      <c r="E3377" s="3" t="s">
        <v>264</v>
      </c>
      <c r="F3377" s="3"/>
      <c r="G3377" s="3">
        <v>0</v>
      </c>
      <c r="H3377" s="3"/>
      <c r="I3377" s="3" t="s">
        <v>119</v>
      </c>
      <c r="J3377" s="3" t="s">
        <v>5541</v>
      </c>
      <c r="K3377" s="3" t="s">
        <v>3194</v>
      </c>
      <c r="L3377" s="5"/>
      <c r="M3377" s="5"/>
      <c r="N3377" s="3" t="e">
        <f>IF(L3377="Availability", 0, IF(AND(#REF!="Y", OR(F3377&gt;2,#REF!&gt; 0)), 1, 0))</f>
        <v>#REF!</v>
      </c>
      <c r="O3377" s="5"/>
      <c r="P3377" s="5"/>
      <c r="Q3377" s="5"/>
      <c r="R3377" s="10"/>
      <c r="S3377" s="3">
        <f>_xlfn.XLOOKUP(E3377,DelayData!C:C,DelayData!E:E,"Not Found")</f>
        <v>24</v>
      </c>
      <c r="T3377" s="3">
        <f>tbl_master[[#This Row],[Delay Mins]]</f>
        <v>24</v>
      </c>
      <c r="U3377" s="41">
        <f t="shared" si="211"/>
        <v>6</v>
      </c>
      <c r="V3377" s="41" t="e" cm="1">
        <f t="array" aca="1" ref="V3377" ca="1">IF(V5COUNT(S3377:S3379)&lt;3,"",AVERAGE(S3377:S3379))</f>
        <v>#NAME?</v>
      </c>
      <c r="W3377" s="41" t="e">
        <f t="shared" ca="1" si="212"/>
        <v>#NAME?</v>
      </c>
      <c r="X3377" s="41" t="e">
        <f t="shared" ca="1" si="213"/>
        <v>#NAME?</v>
      </c>
      <c r="Y3377" s="44" t="e">
        <f t="shared" ca="1" si="214"/>
        <v>#NAME?</v>
      </c>
    </row>
    <row r="3378" spans="1:25" ht="75" hidden="1" x14ac:dyDescent="0.25">
      <c r="A3378" s="3" t="s">
        <v>5595</v>
      </c>
      <c r="B3378" s="4">
        <v>45412</v>
      </c>
      <c r="C3378" s="3"/>
      <c r="D3378" s="5" t="s">
        <v>4974</v>
      </c>
      <c r="E3378" s="3" t="s">
        <v>959</v>
      </c>
      <c r="F3378" s="3">
        <v>5</v>
      </c>
      <c r="G3378" s="3">
        <v>5</v>
      </c>
      <c r="H3378" s="4">
        <v>43943</v>
      </c>
      <c r="I3378" s="3" t="s">
        <v>39</v>
      </c>
      <c r="J3378" s="3" t="s">
        <v>5596</v>
      </c>
      <c r="K3378" s="3" t="s">
        <v>28</v>
      </c>
      <c r="L3378" s="5"/>
      <c r="M3378" s="5"/>
      <c r="N3378" s="3" t="e">
        <f>IF(L3378="Availability", 0, IF(AND(#REF!="Y", OR(F3378&gt;2,#REF!&gt; 0)), 1, 0))</f>
        <v>#REF!</v>
      </c>
      <c r="O3378" s="5"/>
      <c r="P3378" s="5"/>
      <c r="Q3378" s="5"/>
      <c r="R3378" s="10"/>
      <c r="S3378" s="3">
        <f>_xlfn.XLOOKUP(E3378,DelayData!C:C,DelayData!E:E,"Not Found")</f>
        <v>0</v>
      </c>
      <c r="T3378" s="3">
        <f>tbl_master[[#This Row],[Delay Mins]]</f>
        <v>0</v>
      </c>
      <c r="U3378" s="41">
        <f t="shared" si="211"/>
        <v>24</v>
      </c>
      <c r="V3378" s="41" t="e" cm="1">
        <f t="array" aca="1" ref="V3378" ca="1">IF(V5COUNT(S3378:S3380)&lt;3,"",AVERAGE(S3378:S3380))</f>
        <v>#NAME?</v>
      </c>
      <c r="W3378" s="41" t="e">
        <f t="shared" ca="1" si="212"/>
        <v>#NAME?</v>
      </c>
      <c r="X3378" s="41" t="e">
        <f t="shared" ca="1" si="213"/>
        <v>#NAME?</v>
      </c>
      <c r="Y3378" s="44" t="e">
        <f t="shared" ca="1" si="214"/>
        <v>#NAME?</v>
      </c>
    </row>
    <row r="3379" spans="1:25" ht="60" hidden="1" x14ac:dyDescent="0.25">
      <c r="A3379" s="3" t="s">
        <v>5597</v>
      </c>
      <c r="B3379" s="4">
        <v>45412</v>
      </c>
      <c r="C3379" s="3"/>
      <c r="D3379" s="5" t="s">
        <v>5598</v>
      </c>
      <c r="E3379" s="3" t="s">
        <v>70</v>
      </c>
      <c r="F3379" s="3">
        <v>13</v>
      </c>
      <c r="G3379" s="3">
        <v>13</v>
      </c>
      <c r="H3379" s="4">
        <v>43728</v>
      </c>
      <c r="I3379" s="3" t="s">
        <v>71</v>
      </c>
      <c r="J3379" s="3" t="s">
        <v>5574</v>
      </c>
      <c r="K3379" s="3" t="s">
        <v>28</v>
      </c>
      <c r="L3379" s="5"/>
      <c r="M3379" s="5"/>
      <c r="N3379" s="3" t="e">
        <f>IF(L3379="Availability", 0, IF(AND(#REF!="Y", OR(F3379&gt;2,#REF!&gt; 0)), 1, 0))</f>
        <v>#REF!</v>
      </c>
      <c r="O3379" s="5"/>
      <c r="P3379" s="5"/>
      <c r="Q3379" s="5"/>
      <c r="R3379" s="10"/>
      <c r="S3379" s="3">
        <f>_xlfn.XLOOKUP(E3379,DelayData!C:C,DelayData!E:E,"Not Found")</f>
        <v>27</v>
      </c>
      <c r="T3379" s="3">
        <f>tbl_master[[#This Row],[Delay Mins]]</f>
        <v>27</v>
      </c>
      <c r="U3379" s="41">
        <f t="shared" si="211"/>
        <v>0</v>
      </c>
      <c r="V3379" s="41" t="e" cm="1">
        <f t="array" aca="1" ref="V3379" ca="1">IF(V5COUNT(S3379:S3381)&lt;3,"",AVERAGE(S3379:S3381))</f>
        <v>#NAME?</v>
      </c>
      <c r="W3379" s="41" t="e">
        <f t="shared" ca="1" si="212"/>
        <v>#NAME?</v>
      </c>
      <c r="X3379" s="41" t="e">
        <f t="shared" ca="1" si="213"/>
        <v>#NAME?</v>
      </c>
      <c r="Y3379" s="44" t="e">
        <f t="shared" ca="1" si="214"/>
        <v>#NAME?</v>
      </c>
    </row>
    <row r="3380" spans="1:25" ht="30" hidden="1" x14ac:dyDescent="0.25">
      <c r="A3380" s="3" t="s">
        <v>5599</v>
      </c>
      <c r="B3380" s="4">
        <v>45412</v>
      </c>
      <c r="C3380" s="3"/>
      <c r="D3380" s="5"/>
      <c r="E3380" s="3"/>
      <c r="F3380" s="3"/>
      <c r="G3380" s="3">
        <v>0</v>
      </c>
      <c r="H3380" s="3"/>
      <c r="I3380" s="3"/>
      <c r="J3380" s="3"/>
      <c r="K3380" s="3"/>
      <c r="L3380" s="5"/>
      <c r="M3380" s="5"/>
      <c r="N3380" s="3" t="e">
        <f>IF(L3380="Availability", 0, IF(AND(#REF!="Y", OR(F3380&gt;2,#REF!&gt; 0)), 1, 0))</f>
        <v>#REF!</v>
      </c>
      <c r="O3380" s="5"/>
      <c r="P3380" s="5"/>
      <c r="Q3380" s="5"/>
      <c r="R3380" s="10"/>
      <c r="S3380" s="3" t="str">
        <f>_xlfn.XLOOKUP(E3380,DelayData!C:C,DelayData!E:E,"Not Found")</f>
        <v>Not Found</v>
      </c>
      <c r="T3380" s="3" t="str">
        <f>tbl_master[[#This Row],[Delay Mins]]</f>
        <v>Not Found</v>
      </c>
      <c r="U3380" s="41">
        <f t="shared" si="211"/>
        <v>27</v>
      </c>
      <c r="V3380" s="41" t="e" cm="1">
        <f t="array" aca="1" ref="V3380" ca="1">IF(V5COUNT(S3380:S3382)&lt;3,"",AVERAGE(S3380:S3382))</f>
        <v>#NAME?</v>
      </c>
      <c r="W3380" s="41" t="e">
        <f t="shared" ca="1" si="212"/>
        <v>#VALUE!</v>
      </c>
      <c r="X3380" s="41" t="e">
        <f t="shared" ca="1" si="213"/>
        <v>#VALUE!</v>
      </c>
      <c r="Y3380" s="44" t="e">
        <f t="shared" ca="1" si="214"/>
        <v>#VALUE!</v>
      </c>
    </row>
    <row r="3381" spans="1:25" ht="75" hidden="1" x14ac:dyDescent="0.25">
      <c r="A3381" s="3" t="s">
        <v>5600</v>
      </c>
      <c r="B3381" s="4">
        <v>45411</v>
      </c>
      <c r="C3381" s="3"/>
      <c r="D3381" s="5" t="s">
        <v>3974</v>
      </c>
      <c r="E3381" s="3" t="s">
        <v>1241</v>
      </c>
      <c r="F3381" s="3">
        <v>3</v>
      </c>
      <c r="G3381" s="3">
        <v>3</v>
      </c>
      <c r="H3381" s="4">
        <v>43536</v>
      </c>
      <c r="I3381" s="3" t="s">
        <v>26</v>
      </c>
      <c r="J3381" s="3"/>
      <c r="K3381" s="3" t="s">
        <v>34</v>
      </c>
      <c r="L3381" s="5"/>
      <c r="M3381" s="5"/>
      <c r="N3381" s="3" t="e">
        <f>IF(L3381="Availability", 0, IF(AND(#REF!="Y", OR(F3381&gt;2,#REF!&gt; 0)), 1, 0))</f>
        <v>#REF!</v>
      </c>
      <c r="O3381" s="5"/>
      <c r="P3381" s="5"/>
      <c r="Q3381" s="5"/>
      <c r="R3381" s="10"/>
      <c r="S3381" s="3">
        <f>_xlfn.XLOOKUP(E3381,DelayData!C:C,DelayData!E:E,"Not Found")</f>
        <v>0</v>
      </c>
      <c r="T3381" s="3">
        <f>tbl_master[[#This Row],[Delay Mins]]</f>
        <v>0</v>
      </c>
      <c r="U3381" s="41" t="str">
        <f t="shared" si="211"/>
        <v>Not Found</v>
      </c>
      <c r="V3381" s="41" t="e" cm="1">
        <f t="array" aca="1" ref="V3381" ca="1">IF(V5COUNT(S3381:S3383)&lt;3,"",AVERAGE(S3381:S3383))</f>
        <v>#NAME?</v>
      </c>
      <c r="W3381" s="41" t="e">
        <f t="shared" ca="1" si="212"/>
        <v>#VALUE!</v>
      </c>
      <c r="X3381" s="41" t="e">
        <f t="shared" ca="1" si="213"/>
        <v>#VALUE!</v>
      </c>
      <c r="Y3381" s="44" t="e">
        <f t="shared" ca="1" si="214"/>
        <v>#VALUE!</v>
      </c>
    </row>
    <row r="3382" spans="1:25" ht="60" hidden="1" x14ac:dyDescent="0.25">
      <c r="A3382" s="3" t="s">
        <v>5601</v>
      </c>
      <c r="B3382" s="4">
        <v>45411</v>
      </c>
      <c r="C3382" s="3"/>
      <c r="D3382" s="5" t="s">
        <v>1451</v>
      </c>
      <c r="E3382" s="3" t="s">
        <v>133</v>
      </c>
      <c r="F3382" s="3">
        <v>7</v>
      </c>
      <c r="G3382" s="3">
        <v>16</v>
      </c>
      <c r="H3382" s="4">
        <v>43784</v>
      </c>
      <c r="I3382" s="3" t="s">
        <v>54</v>
      </c>
      <c r="J3382" s="3" t="s">
        <v>5574</v>
      </c>
      <c r="K3382" s="3" t="s">
        <v>28</v>
      </c>
      <c r="L3382" s="5"/>
      <c r="M3382" s="5"/>
      <c r="N3382" s="3" t="e">
        <f>IF(L3382="Availability", 0, IF(AND(#REF!="Y", OR(F3382&gt;2,#REF!&gt; 0)), 1, 0))</f>
        <v>#REF!</v>
      </c>
      <c r="O3382" s="5"/>
      <c r="P3382" s="5"/>
      <c r="Q3382" s="5"/>
      <c r="R3382" s="10"/>
      <c r="S3382" s="3">
        <f>_xlfn.XLOOKUP(E3382,DelayData!C:C,DelayData!E:E,"Not Found")</f>
        <v>101</v>
      </c>
      <c r="T3382" s="3">
        <f>tbl_master[[#This Row],[Delay Mins]]</f>
        <v>101</v>
      </c>
      <c r="U3382" s="41">
        <f t="shared" si="211"/>
        <v>0</v>
      </c>
      <c r="V3382" s="41" t="e" cm="1">
        <f t="array" aca="1" ref="V3382" ca="1">IF(V5COUNT(S3382:S3384)&lt;3,"",AVERAGE(S3382:S3384))</f>
        <v>#NAME?</v>
      </c>
      <c r="W3382" s="41" t="e">
        <f t="shared" ca="1" si="212"/>
        <v>#NAME?</v>
      </c>
      <c r="X3382" s="41" t="e">
        <f t="shared" ca="1" si="213"/>
        <v>#NAME?</v>
      </c>
      <c r="Y3382" s="44" t="e">
        <f t="shared" ca="1" si="214"/>
        <v>#NAME?</v>
      </c>
    </row>
    <row r="3383" spans="1:25" ht="60" hidden="1" x14ac:dyDescent="0.25">
      <c r="A3383" s="3" t="s">
        <v>5602</v>
      </c>
      <c r="B3383" s="4">
        <v>45411</v>
      </c>
      <c r="C3383" s="3"/>
      <c r="D3383" s="5" t="s">
        <v>91</v>
      </c>
      <c r="E3383" s="3" t="s">
        <v>5558</v>
      </c>
      <c r="F3383" s="3">
        <v>12</v>
      </c>
      <c r="G3383" s="3">
        <v>32</v>
      </c>
      <c r="H3383" s="4">
        <v>43679</v>
      </c>
      <c r="I3383" s="3" t="s">
        <v>39</v>
      </c>
      <c r="J3383" s="3" t="s">
        <v>5535</v>
      </c>
      <c r="K3383" s="3" t="s">
        <v>28</v>
      </c>
      <c r="L3383" s="5"/>
      <c r="M3383" s="5"/>
      <c r="N3383" s="3" t="e">
        <f>IF(L3383="Availability", 0, IF(AND(#REF!="Y", OR(F3383&gt;2,#REF!&gt; 0)), 1, 0))</f>
        <v>#REF!</v>
      </c>
      <c r="O3383" s="5"/>
      <c r="P3383" s="5"/>
      <c r="Q3383" s="5"/>
      <c r="R3383" s="10"/>
      <c r="S3383" s="3">
        <f>_xlfn.XLOOKUP(E3383,DelayData!C:C,DelayData!E:E,"Not Found")</f>
        <v>20</v>
      </c>
      <c r="T3383" s="3">
        <f>tbl_master[[#This Row],[Delay Mins]]</f>
        <v>20</v>
      </c>
      <c r="U3383" s="41">
        <f t="shared" si="211"/>
        <v>101</v>
      </c>
      <c r="V3383" s="41" t="e" cm="1">
        <f t="array" aca="1" ref="V3383" ca="1">IF(V5COUNT(S3383:S3385)&lt;3,"",AVERAGE(S3383:S3385))</f>
        <v>#NAME?</v>
      </c>
      <c r="W3383" s="41" t="e">
        <f t="shared" ca="1" si="212"/>
        <v>#NAME?</v>
      </c>
      <c r="X3383" s="41" t="e">
        <f t="shared" ca="1" si="213"/>
        <v>#NAME?</v>
      </c>
      <c r="Y3383" s="44" t="e">
        <f t="shared" ca="1" si="214"/>
        <v>#NAME?</v>
      </c>
    </row>
    <row r="3384" spans="1:25" ht="75" hidden="1" x14ac:dyDescent="0.25">
      <c r="A3384" s="3" t="s">
        <v>5603</v>
      </c>
      <c r="B3384" s="4">
        <v>45411</v>
      </c>
      <c r="C3384" s="3"/>
      <c r="D3384" s="5" t="s">
        <v>1354</v>
      </c>
      <c r="E3384" s="3"/>
      <c r="F3384" s="3">
        <v>0</v>
      </c>
      <c r="G3384" s="3">
        <v>8</v>
      </c>
      <c r="H3384" s="4">
        <v>43532</v>
      </c>
      <c r="I3384" s="3" t="s">
        <v>1023</v>
      </c>
      <c r="J3384" s="3"/>
      <c r="K3384" s="3" t="s">
        <v>3194</v>
      </c>
      <c r="L3384" s="5"/>
      <c r="M3384" s="5"/>
      <c r="N3384" s="3" t="e">
        <f>IF(L3384="Availability", 0, IF(AND(#REF!="Y", OR(F3384&gt;2,#REF!&gt; 0)), 1, 0))</f>
        <v>#REF!</v>
      </c>
      <c r="O3384" s="5"/>
      <c r="P3384" s="5"/>
      <c r="Q3384" s="5"/>
      <c r="R3384" s="10"/>
      <c r="S3384" s="3" t="str">
        <f>_xlfn.XLOOKUP(E3384,DelayData!C:C,DelayData!E:E,"Not Found")</f>
        <v>Not Found</v>
      </c>
      <c r="T3384" s="3" t="str">
        <f>tbl_master[[#This Row],[Delay Mins]]</f>
        <v>Not Found</v>
      </c>
      <c r="U3384" s="41">
        <f t="shared" si="211"/>
        <v>20</v>
      </c>
      <c r="V3384" s="41" t="e" cm="1">
        <f t="array" aca="1" ref="V3384" ca="1">IF(V5COUNT(S3384:S3386)&lt;3,"",AVERAGE(S3384:S3386))</f>
        <v>#NAME?</v>
      </c>
      <c r="W3384" s="41" t="e">
        <f t="shared" ca="1" si="212"/>
        <v>#VALUE!</v>
      </c>
      <c r="X3384" s="41" t="e">
        <f t="shared" ca="1" si="213"/>
        <v>#VALUE!</v>
      </c>
      <c r="Y3384" s="44" t="e">
        <f t="shared" ca="1" si="214"/>
        <v>#VALUE!</v>
      </c>
    </row>
    <row r="3385" spans="1:25" ht="75" hidden="1" x14ac:dyDescent="0.25">
      <c r="A3385" s="3" t="s">
        <v>5604</v>
      </c>
      <c r="B3385" s="4">
        <v>45410</v>
      </c>
      <c r="C3385" s="3"/>
      <c r="D3385" s="5" t="s">
        <v>3845</v>
      </c>
      <c r="E3385" s="3"/>
      <c r="F3385" s="3">
        <v>3</v>
      </c>
      <c r="G3385" s="3">
        <v>3</v>
      </c>
      <c r="H3385" s="4">
        <v>43859</v>
      </c>
      <c r="I3385" s="3" t="s">
        <v>80</v>
      </c>
      <c r="J3385" s="3" t="s">
        <v>5605</v>
      </c>
      <c r="K3385" s="3" t="s">
        <v>3194</v>
      </c>
      <c r="L3385" s="5"/>
      <c r="M3385" s="5"/>
      <c r="N3385" s="3" t="e">
        <f>IF(L3385="Availability", 0, IF(AND(#REF!="Y", OR(F3385&gt;2,#REF!&gt; 0)), 1, 0))</f>
        <v>#REF!</v>
      </c>
      <c r="O3385" s="5"/>
      <c r="P3385" s="5"/>
      <c r="Q3385" s="5"/>
      <c r="R3385" s="10"/>
      <c r="S3385" s="3" t="str">
        <f>_xlfn.XLOOKUP(E3385,DelayData!C:C,DelayData!E:E,"Not Found")</f>
        <v>Not Found</v>
      </c>
      <c r="T3385" s="3" t="str">
        <f>tbl_master[[#This Row],[Delay Mins]]</f>
        <v>Not Found</v>
      </c>
      <c r="U3385" s="41" t="str">
        <f t="shared" si="211"/>
        <v>Not Found</v>
      </c>
      <c r="V3385" s="41" t="e" cm="1">
        <f t="array" aca="1" ref="V3385" ca="1">IF(V5COUNT(S3385:S3387)&lt;3,"",AVERAGE(S3385:S3387))</f>
        <v>#NAME?</v>
      </c>
      <c r="W3385" s="41" t="e">
        <f t="shared" ca="1" si="212"/>
        <v>#VALUE!</v>
      </c>
      <c r="X3385" s="41" t="e">
        <f t="shared" ca="1" si="213"/>
        <v>#VALUE!</v>
      </c>
      <c r="Y3385" s="44" t="e">
        <f t="shared" ca="1" si="214"/>
        <v>#VALUE!</v>
      </c>
    </row>
    <row r="3386" spans="1:25" ht="75" hidden="1" x14ac:dyDescent="0.25">
      <c r="A3386" s="3" t="s">
        <v>5606</v>
      </c>
      <c r="B3386" s="4">
        <v>45410</v>
      </c>
      <c r="C3386" s="3"/>
      <c r="D3386" s="5" t="s">
        <v>5607</v>
      </c>
      <c r="E3386" s="3" t="s">
        <v>95</v>
      </c>
      <c r="F3386" s="3">
        <v>2</v>
      </c>
      <c r="G3386" s="3">
        <v>2</v>
      </c>
      <c r="H3386" s="3"/>
      <c r="I3386" s="3" t="s">
        <v>203</v>
      </c>
      <c r="J3386" s="3" t="s">
        <v>5608</v>
      </c>
      <c r="K3386" s="3" t="s">
        <v>28</v>
      </c>
      <c r="L3386" s="5"/>
      <c r="M3386" s="5"/>
      <c r="N3386" s="3" t="e">
        <f>IF(L3386="Availability", 0, IF(AND(#REF!="Y", OR(F3386&gt;2,#REF!&gt; 0)), 1, 0))</f>
        <v>#REF!</v>
      </c>
      <c r="O3386" s="5"/>
      <c r="P3386" s="5"/>
      <c r="Q3386" s="5"/>
      <c r="R3386" s="10"/>
      <c r="S3386" s="3">
        <f>_xlfn.XLOOKUP(E3386,DelayData!C:C,DelayData!E:E,"Not Found")</f>
        <v>0</v>
      </c>
      <c r="T3386" s="3">
        <f>tbl_master[[#This Row],[Delay Mins]]</f>
        <v>0</v>
      </c>
      <c r="U3386" s="41" t="str">
        <f t="shared" si="211"/>
        <v>Not Found</v>
      </c>
      <c r="V3386" s="41" t="e" cm="1">
        <f t="array" aca="1" ref="V3386" ca="1">IF(V5COUNT(S3386:S3388)&lt;3,"",AVERAGE(S3386:S3388))</f>
        <v>#NAME?</v>
      </c>
      <c r="W3386" s="41" t="e">
        <f t="shared" ca="1" si="212"/>
        <v>#VALUE!</v>
      </c>
      <c r="X3386" s="41" t="e">
        <f t="shared" ca="1" si="213"/>
        <v>#VALUE!</v>
      </c>
      <c r="Y3386" s="44" t="e">
        <f t="shared" ca="1" si="214"/>
        <v>#VALUE!</v>
      </c>
    </row>
    <row r="3387" spans="1:25" ht="75" hidden="1" x14ac:dyDescent="0.25">
      <c r="A3387" s="3" t="s">
        <v>5609</v>
      </c>
      <c r="B3387" s="4">
        <v>45410</v>
      </c>
      <c r="C3387" s="3"/>
      <c r="D3387" s="5" t="s">
        <v>1658</v>
      </c>
      <c r="E3387" s="3" t="s">
        <v>216</v>
      </c>
      <c r="F3387" s="3">
        <v>18</v>
      </c>
      <c r="G3387" s="3">
        <v>21</v>
      </c>
      <c r="H3387" s="4">
        <v>43735</v>
      </c>
      <c r="I3387" s="3" t="s">
        <v>217</v>
      </c>
      <c r="J3387" s="3" t="s">
        <v>5574</v>
      </c>
      <c r="K3387" s="3" t="s">
        <v>28</v>
      </c>
      <c r="L3387" s="5"/>
      <c r="M3387" s="5"/>
      <c r="N3387" s="3" t="e">
        <f>IF(L3387="Availability", 0, IF(AND(#REF!="Y", OR(F3387&gt;2,#REF!&gt; 0)), 1, 0))</f>
        <v>#REF!</v>
      </c>
      <c r="O3387" s="5"/>
      <c r="P3387" s="5"/>
      <c r="Q3387" s="5"/>
      <c r="R3387" s="10"/>
      <c r="S3387" s="3">
        <f>_xlfn.XLOOKUP(E3387,DelayData!C:C,DelayData!E:E,"Not Found")</f>
        <v>3</v>
      </c>
      <c r="T3387" s="3">
        <f>tbl_master[[#This Row],[Delay Mins]]</f>
        <v>3</v>
      </c>
      <c r="U3387" s="41">
        <f t="shared" si="211"/>
        <v>0</v>
      </c>
      <c r="V3387" s="41" t="e" cm="1">
        <f t="array" aca="1" ref="V3387" ca="1">IF(V5COUNT(S3387:S3389)&lt;3,"",AVERAGE(S3387:S3389))</f>
        <v>#NAME?</v>
      </c>
      <c r="W3387" s="41" t="e">
        <f t="shared" ca="1" si="212"/>
        <v>#NAME?</v>
      </c>
      <c r="X3387" s="41" t="e">
        <f t="shared" ca="1" si="213"/>
        <v>#NAME?</v>
      </c>
      <c r="Y3387" s="44" t="e">
        <f t="shared" ca="1" si="214"/>
        <v>#NAME?</v>
      </c>
    </row>
    <row r="3388" spans="1:25" ht="60" hidden="1" x14ac:dyDescent="0.25">
      <c r="A3388" s="3" t="s">
        <v>5610</v>
      </c>
      <c r="B3388" s="4">
        <v>45410</v>
      </c>
      <c r="C3388" s="3"/>
      <c r="D3388" s="5" t="s">
        <v>1652</v>
      </c>
      <c r="E3388" s="3" t="s">
        <v>216</v>
      </c>
      <c r="F3388" s="3">
        <v>8</v>
      </c>
      <c r="G3388" s="3">
        <v>8</v>
      </c>
      <c r="H3388" s="4">
        <v>43700</v>
      </c>
      <c r="I3388" s="3" t="s">
        <v>217</v>
      </c>
      <c r="J3388" s="3" t="s">
        <v>5574</v>
      </c>
      <c r="K3388" s="3" t="s">
        <v>28</v>
      </c>
      <c r="L3388" s="5"/>
      <c r="M3388" s="5"/>
      <c r="N3388" s="3" t="e">
        <f>IF(L3388="Availability", 0, IF(AND(#REF!="Y", OR(F3388&gt;2,#REF!&gt; 0)), 1, 0))</f>
        <v>#REF!</v>
      </c>
      <c r="O3388" s="5"/>
      <c r="P3388" s="5"/>
      <c r="Q3388" s="5"/>
      <c r="R3388" s="10"/>
      <c r="S3388" s="3">
        <f>_xlfn.XLOOKUP(E3388,DelayData!C:C,DelayData!E:E,"Not Found")</f>
        <v>3</v>
      </c>
      <c r="T3388" s="3">
        <f>tbl_master[[#This Row],[Delay Mins]]</f>
        <v>3</v>
      </c>
      <c r="U3388" s="41">
        <f t="shared" si="211"/>
        <v>3</v>
      </c>
      <c r="V3388" s="41" t="e" cm="1">
        <f t="array" aca="1" ref="V3388" ca="1">IF(V5COUNT(S3388:S3390)&lt;3,"",AVERAGE(S3388:S3390))</f>
        <v>#NAME?</v>
      </c>
      <c r="W3388" s="41" t="e">
        <f t="shared" ca="1" si="212"/>
        <v>#NAME?</v>
      </c>
      <c r="X3388" s="41" t="e">
        <f t="shared" ca="1" si="213"/>
        <v>#NAME?</v>
      </c>
      <c r="Y3388" s="44" t="e">
        <f t="shared" ca="1" si="214"/>
        <v>#NAME?</v>
      </c>
    </row>
    <row r="3389" spans="1:25" ht="75" hidden="1" x14ac:dyDescent="0.25">
      <c r="A3389" s="3" t="s">
        <v>5611</v>
      </c>
      <c r="B3389" s="4">
        <v>45410</v>
      </c>
      <c r="C3389" s="3"/>
      <c r="D3389" s="5" t="s">
        <v>5207</v>
      </c>
      <c r="E3389" s="3" t="s">
        <v>1786</v>
      </c>
      <c r="F3389" s="3">
        <v>6</v>
      </c>
      <c r="G3389" s="3">
        <v>6</v>
      </c>
      <c r="H3389" s="4">
        <v>43838</v>
      </c>
      <c r="I3389" s="3" t="s">
        <v>178</v>
      </c>
      <c r="J3389" s="3" t="s">
        <v>5574</v>
      </c>
      <c r="K3389" s="3" t="s">
        <v>28</v>
      </c>
      <c r="L3389" s="5"/>
      <c r="M3389" s="5"/>
      <c r="N3389" s="3" t="e">
        <f>IF(L3389="Availability", 0, IF(AND(#REF!="Y", OR(F3389&gt;2,#REF!&gt; 0)), 1, 0))</f>
        <v>#REF!</v>
      </c>
      <c r="O3389" s="5"/>
      <c r="P3389" s="5"/>
      <c r="Q3389" s="5"/>
      <c r="R3389" s="10"/>
      <c r="S3389" s="3">
        <f>_xlfn.XLOOKUP(E3389,DelayData!C:C,DelayData!E:E,"Not Found")</f>
        <v>162</v>
      </c>
      <c r="T3389" s="3">
        <f>tbl_master[[#This Row],[Delay Mins]]</f>
        <v>162</v>
      </c>
      <c r="U3389" s="41">
        <f t="shared" si="211"/>
        <v>3</v>
      </c>
      <c r="V3389" s="41" t="e" cm="1">
        <f t="array" aca="1" ref="V3389" ca="1">IF(V5COUNT(S3389:S3391)&lt;3,"",AVERAGE(S3389:S3391))</f>
        <v>#NAME?</v>
      </c>
      <c r="W3389" s="41" t="e">
        <f t="shared" ca="1" si="212"/>
        <v>#NAME?</v>
      </c>
      <c r="X3389" s="41" t="e">
        <f t="shared" ca="1" si="213"/>
        <v>#NAME?</v>
      </c>
      <c r="Y3389" s="44" t="e">
        <f t="shared" ca="1" si="214"/>
        <v>#NAME?</v>
      </c>
    </row>
    <row r="3390" spans="1:25" ht="75" hidden="1" x14ac:dyDescent="0.25">
      <c r="A3390" s="3" t="s">
        <v>5612</v>
      </c>
      <c r="B3390" s="4">
        <v>45409</v>
      </c>
      <c r="C3390" s="3"/>
      <c r="D3390" s="5" t="s">
        <v>3792</v>
      </c>
      <c r="E3390" s="3" t="s">
        <v>99</v>
      </c>
      <c r="F3390" s="3">
        <v>0</v>
      </c>
      <c r="G3390" s="3">
        <v>9</v>
      </c>
      <c r="H3390" s="4">
        <v>43896</v>
      </c>
      <c r="I3390" s="3" t="s">
        <v>59</v>
      </c>
      <c r="J3390" s="3" t="s">
        <v>5613</v>
      </c>
      <c r="K3390" s="3" t="s">
        <v>28</v>
      </c>
      <c r="L3390" s="5"/>
      <c r="M3390" s="5"/>
      <c r="N3390" s="3" t="e">
        <f>IF(L3390="Availability", 0, IF(AND(#REF!="Y", OR(F3390&gt;2,#REF!&gt; 0)), 1, 0))</f>
        <v>#REF!</v>
      </c>
      <c r="O3390" s="5"/>
      <c r="P3390" s="5"/>
      <c r="Q3390" s="5"/>
      <c r="R3390" s="10"/>
      <c r="S3390" s="3">
        <f>_xlfn.XLOOKUP(E3390,DelayData!C:C,DelayData!E:E,"Not Found")</f>
        <v>12</v>
      </c>
      <c r="T3390" s="3">
        <f>tbl_master[[#This Row],[Delay Mins]]</f>
        <v>12</v>
      </c>
      <c r="U3390" s="41">
        <f t="shared" si="211"/>
        <v>162</v>
      </c>
      <c r="V3390" s="41" t="e" cm="1">
        <f t="array" aca="1" ref="V3390" ca="1">IF(V5COUNT(S3390:S3392)&lt;3,"",AVERAGE(S3390:S3392))</f>
        <v>#NAME?</v>
      </c>
      <c r="W3390" s="41" t="e">
        <f t="shared" ca="1" si="212"/>
        <v>#NAME?</v>
      </c>
      <c r="X3390" s="41" t="e">
        <f t="shared" ca="1" si="213"/>
        <v>#NAME?</v>
      </c>
      <c r="Y3390" s="44" t="e">
        <f t="shared" ca="1" si="214"/>
        <v>#NAME?</v>
      </c>
    </row>
    <row r="3391" spans="1:25" ht="60" hidden="1" x14ac:dyDescent="0.25">
      <c r="A3391" s="3" t="s">
        <v>5614</v>
      </c>
      <c r="B3391" s="4">
        <v>45409</v>
      </c>
      <c r="C3391" s="3"/>
      <c r="D3391" s="5" t="s">
        <v>1200</v>
      </c>
      <c r="E3391" s="3" t="s">
        <v>5615</v>
      </c>
      <c r="F3391" s="3">
        <v>8</v>
      </c>
      <c r="G3391" s="3">
        <v>8</v>
      </c>
      <c r="H3391" s="4">
        <v>44005</v>
      </c>
      <c r="I3391" s="3" t="s">
        <v>39</v>
      </c>
      <c r="J3391" s="3" t="s">
        <v>5535</v>
      </c>
      <c r="K3391" s="3" t="s">
        <v>28</v>
      </c>
      <c r="L3391" s="5"/>
      <c r="M3391" s="5"/>
      <c r="N3391" s="3" t="e">
        <f>IF(L3391="Availability", 0, IF(AND(#REF!="Y", OR(F3391&gt;2,#REF!&gt; 0)), 1, 0))</f>
        <v>#REF!</v>
      </c>
      <c r="O3391" s="5"/>
      <c r="P3391" s="5"/>
      <c r="Q3391" s="5"/>
      <c r="R3391" s="10"/>
      <c r="S3391" s="3">
        <f>_xlfn.XLOOKUP(E3391,DelayData!C:C,DelayData!E:E,"Not Found")</f>
        <v>131</v>
      </c>
      <c r="T3391" s="3">
        <f>tbl_master[[#This Row],[Delay Mins]]</f>
        <v>131</v>
      </c>
      <c r="U3391" s="41">
        <f t="shared" si="211"/>
        <v>12</v>
      </c>
      <c r="V3391" s="41" t="e" cm="1">
        <f t="array" aca="1" ref="V3391" ca="1">IF(V5COUNT(S3391:S3393)&lt;3,"",AVERAGE(S3391:S3393))</f>
        <v>#NAME?</v>
      </c>
      <c r="W3391" s="41" t="e">
        <f t="shared" ca="1" si="212"/>
        <v>#NAME?</v>
      </c>
      <c r="X3391" s="41" t="e">
        <f t="shared" ca="1" si="213"/>
        <v>#NAME?</v>
      </c>
      <c r="Y3391" s="44" t="e">
        <f t="shared" ca="1" si="214"/>
        <v>#NAME?</v>
      </c>
    </row>
    <row r="3392" spans="1:25" ht="75" hidden="1" x14ac:dyDescent="0.25">
      <c r="A3392" s="3" t="s">
        <v>5616</v>
      </c>
      <c r="B3392" s="4">
        <v>45409</v>
      </c>
      <c r="C3392" s="3"/>
      <c r="D3392" s="5" t="s">
        <v>5617</v>
      </c>
      <c r="E3392" s="3" t="s">
        <v>58</v>
      </c>
      <c r="F3392" s="3">
        <v>4</v>
      </c>
      <c r="G3392" s="3">
        <v>4</v>
      </c>
      <c r="H3392" s="4">
        <v>43902</v>
      </c>
      <c r="I3392" s="3" t="s">
        <v>59</v>
      </c>
      <c r="J3392" s="3" t="s">
        <v>5618</v>
      </c>
      <c r="K3392" s="3" t="s">
        <v>28</v>
      </c>
      <c r="L3392" s="5"/>
      <c r="M3392" s="5"/>
      <c r="N3392" s="3" t="e">
        <f>IF(L3392="Availability", 0, IF(AND(#REF!="Y", OR(F3392&gt;2,#REF!&gt; 0)), 1, 0))</f>
        <v>#REF!</v>
      </c>
      <c r="O3392" s="5"/>
      <c r="P3392" s="5"/>
      <c r="Q3392" s="5"/>
      <c r="R3392" s="10"/>
      <c r="S3392" s="3">
        <f>_xlfn.XLOOKUP(E3392,DelayData!C:C,DelayData!E:E,"Not Found")</f>
        <v>2</v>
      </c>
      <c r="T3392" s="3">
        <f>tbl_master[[#This Row],[Delay Mins]]</f>
        <v>2</v>
      </c>
      <c r="U3392" s="41">
        <f t="shared" si="211"/>
        <v>131</v>
      </c>
      <c r="V3392" s="41" t="e" cm="1">
        <f t="array" aca="1" ref="V3392" ca="1">IF(V5COUNT(S3392:S3394)&lt;3,"",AVERAGE(S3392:S3394))</f>
        <v>#NAME?</v>
      </c>
      <c r="W3392" s="41" t="e">
        <f t="shared" ca="1" si="212"/>
        <v>#NAME?</v>
      </c>
      <c r="X3392" s="41" t="e">
        <f t="shared" ca="1" si="213"/>
        <v>#NAME?</v>
      </c>
      <c r="Y3392" s="44" t="e">
        <f t="shared" ca="1" si="214"/>
        <v>#NAME?</v>
      </c>
    </row>
    <row r="3393" spans="1:25" ht="75" hidden="1" x14ac:dyDescent="0.25">
      <c r="A3393" s="3" t="s">
        <v>5619</v>
      </c>
      <c r="B3393" s="4">
        <v>45409</v>
      </c>
      <c r="C3393" s="3"/>
      <c r="D3393" s="5" t="s">
        <v>5620</v>
      </c>
      <c r="E3393" s="3" t="s">
        <v>216</v>
      </c>
      <c r="F3393" s="3">
        <v>15</v>
      </c>
      <c r="G3393" s="3">
        <v>15</v>
      </c>
      <c r="H3393" s="4">
        <v>43672</v>
      </c>
      <c r="I3393" s="3" t="s">
        <v>217</v>
      </c>
      <c r="J3393" s="3" t="s">
        <v>5533</v>
      </c>
      <c r="K3393" s="3" t="s">
        <v>28</v>
      </c>
      <c r="L3393" s="5"/>
      <c r="M3393" s="5"/>
      <c r="N3393" s="3" t="e">
        <f>IF(L3393="Availability", 0, IF(AND(#REF!="Y", OR(F3393&gt;2,#REF!&gt; 0)), 1, 0))</f>
        <v>#REF!</v>
      </c>
      <c r="O3393" s="5"/>
      <c r="P3393" s="5"/>
      <c r="Q3393" s="5"/>
      <c r="R3393" s="10"/>
      <c r="S3393" s="3">
        <f>_xlfn.XLOOKUP(E3393,DelayData!C:C,DelayData!E:E,"Not Found")</f>
        <v>3</v>
      </c>
      <c r="T3393" s="3">
        <f>tbl_master[[#This Row],[Delay Mins]]</f>
        <v>3</v>
      </c>
      <c r="U3393" s="41">
        <f t="shared" si="211"/>
        <v>2</v>
      </c>
      <c r="V3393" s="41" t="e" cm="1">
        <f t="array" aca="1" ref="V3393" ca="1">IF(V5COUNT(S3393:S3395)&lt;3,"",AVERAGE(S3393:S3395))</f>
        <v>#NAME?</v>
      </c>
      <c r="W3393" s="41" t="e">
        <f t="shared" ca="1" si="212"/>
        <v>#NAME?</v>
      </c>
      <c r="X3393" s="41" t="e">
        <f t="shared" ca="1" si="213"/>
        <v>#NAME?</v>
      </c>
      <c r="Y3393" s="44" t="e">
        <f t="shared" ca="1" si="214"/>
        <v>#NAME?</v>
      </c>
    </row>
    <row r="3394" spans="1:25" ht="60" hidden="1" x14ac:dyDescent="0.25">
      <c r="A3394" s="3" t="s">
        <v>5621</v>
      </c>
      <c r="B3394" s="4">
        <v>45409</v>
      </c>
      <c r="C3394" s="3"/>
      <c r="D3394" s="5" t="s">
        <v>949</v>
      </c>
      <c r="E3394" s="3" t="s">
        <v>874</v>
      </c>
      <c r="F3394" s="3">
        <v>12</v>
      </c>
      <c r="G3394" s="3">
        <v>12</v>
      </c>
      <c r="H3394" s="4">
        <v>43542</v>
      </c>
      <c r="I3394" s="3" t="s">
        <v>71</v>
      </c>
      <c r="J3394" s="3" t="s">
        <v>5533</v>
      </c>
      <c r="K3394" s="3" t="s">
        <v>28</v>
      </c>
      <c r="L3394" s="5"/>
      <c r="M3394" s="5"/>
      <c r="N3394" s="3" t="e">
        <f>IF(L3394="Availability", 0, IF(AND(#REF!="Y", OR(F3394&gt;2,#REF!&gt; 0)), 1, 0))</f>
        <v>#REF!</v>
      </c>
      <c r="O3394" s="5"/>
      <c r="P3394" s="5"/>
      <c r="Q3394" s="5"/>
      <c r="R3394" s="10"/>
      <c r="S3394" s="3">
        <f>_xlfn.XLOOKUP(E3394,DelayData!C:C,DelayData!E:E,"Not Found")</f>
        <v>5</v>
      </c>
      <c r="T3394" s="3">
        <f>tbl_master[[#This Row],[Delay Mins]]</f>
        <v>5</v>
      </c>
      <c r="U3394" s="41">
        <f t="shared" ref="U3394:U3408" si="215">S3393</f>
        <v>3</v>
      </c>
      <c r="V3394" s="41" t="e" cm="1">
        <f t="array" aca="1" ref="V3394" ca="1">IF(V5COUNT(S3394:S3396)&lt;3,"",AVERAGE(S3394:S3396))</f>
        <v>#NAME?</v>
      </c>
      <c r="W3394" s="41" t="e">
        <f t="shared" ref="W3394:W3457" ca="1" si="216">0.5*T3394 + 0.3*U3394 + 0.2*V3394</f>
        <v>#NAME?</v>
      </c>
      <c r="X3394" s="41" t="e">
        <f t="shared" ref="X3394:X3457" ca="1" si="217">S3394 - W3394</f>
        <v>#NAME?</v>
      </c>
      <c r="Y3394" s="44" t="e">
        <f t="shared" ref="Y3394:Y3408" ca="1" si="218">ABS(S3394 - W3394)</f>
        <v>#NAME?</v>
      </c>
    </row>
    <row r="3395" spans="1:25" hidden="1" x14ac:dyDescent="0.25">
      <c r="A3395" s="3" t="s">
        <v>5622</v>
      </c>
      <c r="B3395" s="4">
        <v>45408</v>
      </c>
      <c r="C3395" s="3"/>
      <c r="D3395" s="5"/>
      <c r="E3395" s="3" t="s">
        <v>264</v>
      </c>
      <c r="F3395" s="3"/>
      <c r="G3395" s="3">
        <v>0</v>
      </c>
      <c r="H3395" s="3"/>
      <c r="I3395" s="3" t="s">
        <v>119</v>
      </c>
      <c r="J3395" s="3" t="s">
        <v>5535</v>
      </c>
      <c r="K3395" s="3" t="s">
        <v>3194</v>
      </c>
      <c r="L3395" s="5"/>
      <c r="M3395" s="5"/>
      <c r="N3395" s="3" t="e">
        <f>IF(L3395="Availability", 0, IF(AND(#REF!="Y", OR(F3395&gt;2,#REF!&gt; 0)), 1, 0))</f>
        <v>#REF!</v>
      </c>
      <c r="O3395" s="5"/>
      <c r="P3395" s="5"/>
      <c r="Q3395" s="5"/>
      <c r="R3395" s="10"/>
      <c r="S3395" s="3">
        <f>_xlfn.XLOOKUP(E3395,DelayData!C:C,DelayData!E:E,"Not Found")</f>
        <v>24</v>
      </c>
      <c r="T3395" s="3">
        <f>tbl_master[[#This Row],[Delay Mins]]</f>
        <v>24</v>
      </c>
      <c r="U3395" s="41">
        <f t="shared" si="215"/>
        <v>5</v>
      </c>
      <c r="V3395" s="41" t="e" cm="1">
        <f t="array" aca="1" ref="V3395" ca="1">IF(V5COUNT(S3395:S3397)&lt;3,"",AVERAGE(S3395:S3397))</f>
        <v>#NAME?</v>
      </c>
      <c r="W3395" s="41" t="e">
        <f t="shared" ca="1" si="216"/>
        <v>#NAME?</v>
      </c>
      <c r="X3395" s="41" t="e">
        <f t="shared" ca="1" si="217"/>
        <v>#NAME?</v>
      </c>
      <c r="Y3395" s="44" t="e">
        <f t="shared" ca="1" si="218"/>
        <v>#NAME?</v>
      </c>
    </row>
    <row r="3396" spans="1:25" hidden="1" x14ac:dyDescent="0.25">
      <c r="A3396" s="3" t="s">
        <v>5623</v>
      </c>
      <c r="B3396" s="4">
        <v>45408</v>
      </c>
      <c r="C3396" s="3"/>
      <c r="D3396" s="5"/>
      <c r="E3396" s="3" t="s">
        <v>264</v>
      </c>
      <c r="F3396" s="3"/>
      <c r="G3396" s="3">
        <v>0</v>
      </c>
      <c r="H3396" s="3"/>
      <c r="I3396" s="3" t="s">
        <v>119</v>
      </c>
      <c r="J3396" s="3" t="s">
        <v>5535</v>
      </c>
      <c r="K3396" s="3" t="s">
        <v>3194</v>
      </c>
      <c r="L3396" s="5"/>
      <c r="M3396" s="5"/>
      <c r="N3396" s="3" t="e">
        <f>IF(L3396="Availability", 0, IF(AND(#REF!="Y", OR(F3396&gt;2,#REF!&gt; 0)), 1, 0))</f>
        <v>#REF!</v>
      </c>
      <c r="O3396" s="5"/>
      <c r="P3396" s="5"/>
      <c r="Q3396" s="5"/>
      <c r="R3396" s="10"/>
      <c r="S3396" s="3">
        <f>_xlfn.XLOOKUP(E3396,DelayData!C:C,DelayData!E:E,"Not Found")</f>
        <v>24</v>
      </c>
      <c r="T3396" s="3">
        <f>tbl_master[[#This Row],[Delay Mins]]</f>
        <v>24</v>
      </c>
      <c r="U3396" s="41">
        <f t="shared" si="215"/>
        <v>24</v>
      </c>
      <c r="V3396" s="41" t="e" cm="1">
        <f t="array" aca="1" ref="V3396" ca="1">IF(V5COUNT(S3396:S3398)&lt;3,"",AVERAGE(S3396:S3398))</f>
        <v>#NAME?</v>
      </c>
      <c r="W3396" s="41" t="e">
        <f t="shared" ca="1" si="216"/>
        <v>#NAME?</v>
      </c>
      <c r="X3396" s="41" t="e">
        <f t="shared" ca="1" si="217"/>
        <v>#NAME?</v>
      </c>
      <c r="Y3396" s="44" t="e">
        <f t="shared" ca="1" si="218"/>
        <v>#NAME?</v>
      </c>
    </row>
    <row r="3397" spans="1:25" hidden="1" x14ac:dyDescent="0.25">
      <c r="A3397" s="3" t="s">
        <v>5624</v>
      </c>
      <c r="B3397" s="4">
        <v>45408</v>
      </c>
      <c r="C3397" s="3"/>
      <c r="D3397" s="5"/>
      <c r="E3397" s="3" t="s">
        <v>1181</v>
      </c>
      <c r="F3397" s="3"/>
      <c r="G3397" s="3">
        <v>0</v>
      </c>
      <c r="H3397" s="3"/>
      <c r="I3397" s="3" t="s">
        <v>33</v>
      </c>
      <c r="J3397" s="3" t="s">
        <v>5625</v>
      </c>
      <c r="K3397" s="3" t="s">
        <v>3194</v>
      </c>
      <c r="L3397" s="5"/>
      <c r="M3397" s="5"/>
      <c r="N3397" s="3" t="e">
        <f>IF(L3397="Availability", 0, IF(AND(#REF!="Y", OR(F3397&gt;2,#REF!&gt; 0)), 1, 0))</f>
        <v>#REF!</v>
      </c>
      <c r="O3397" s="5"/>
      <c r="P3397" s="5"/>
      <c r="Q3397" s="5"/>
      <c r="R3397" s="10"/>
      <c r="S3397" s="3">
        <f>_xlfn.XLOOKUP(E3397,DelayData!C:C,DelayData!E:E,"Not Found")</f>
        <v>10</v>
      </c>
      <c r="T3397" s="3">
        <f>tbl_master[[#This Row],[Delay Mins]]</f>
        <v>10</v>
      </c>
      <c r="U3397" s="41">
        <f t="shared" si="215"/>
        <v>24</v>
      </c>
      <c r="V3397" s="41" t="e" cm="1">
        <f t="array" aca="1" ref="V3397" ca="1">IF(V5COUNT(S3397:S3399)&lt;3,"",AVERAGE(S3397:S3399))</f>
        <v>#NAME?</v>
      </c>
      <c r="W3397" s="41" t="e">
        <f t="shared" ca="1" si="216"/>
        <v>#NAME?</v>
      </c>
      <c r="X3397" s="41" t="e">
        <f t="shared" ca="1" si="217"/>
        <v>#NAME?</v>
      </c>
      <c r="Y3397" s="44" t="e">
        <f t="shared" ca="1" si="218"/>
        <v>#NAME?</v>
      </c>
    </row>
    <row r="3398" spans="1:25" hidden="1" x14ac:dyDescent="0.25">
      <c r="A3398" s="3" t="s">
        <v>2954</v>
      </c>
      <c r="B3398" s="4">
        <v>45408</v>
      </c>
      <c r="C3398" s="3"/>
      <c r="D3398" s="5"/>
      <c r="E3398" s="3" t="s">
        <v>70</v>
      </c>
      <c r="F3398" s="3">
        <v>17</v>
      </c>
      <c r="G3398" s="3">
        <v>17</v>
      </c>
      <c r="H3398" s="3"/>
      <c r="I3398" s="3" t="s">
        <v>88</v>
      </c>
      <c r="J3398" s="3" t="s">
        <v>5626</v>
      </c>
      <c r="K3398" s="3" t="s">
        <v>3194</v>
      </c>
      <c r="L3398" s="5"/>
      <c r="M3398" s="5"/>
      <c r="N3398" s="3" t="e">
        <f>IF(L3398="Availability", 0, IF(AND(#REF!="Y", OR(F3398&gt;2,#REF!&gt; 0)), 1, 0))</f>
        <v>#REF!</v>
      </c>
      <c r="O3398" s="5"/>
      <c r="P3398" s="5"/>
      <c r="Q3398" s="5"/>
      <c r="R3398" s="10"/>
      <c r="S3398" s="3">
        <f>_xlfn.XLOOKUP(E3398,DelayData!C:C,DelayData!E:E,"Not Found")</f>
        <v>27</v>
      </c>
      <c r="T3398" s="3">
        <f>tbl_master[[#This Row],[Delay Mins]]</f>
        <v>27</v>
      </c>
      <c r="U3398" s="41">
        <f t="shared" si="215"/>
        <v>10</v>
      </c>
      <c r="V3398" s="41" t="e" cm="1">
        <f t="array" aca="1" ref="V3398" ca="1">IF(V5COUNT(S3398:S3400)&lt;3,"",AVERAGE(S3398:S3400))</f>
        <v>#NAME?</v>
      </c>
      <c r="W3398" s="41" t="e">
        <f t="shared" ca="1" si="216"/>
        <v>#NAME?</v>
      </c>
      <c r="X3398" s="41" t="e">
        <f t="shared" ca="1" si="217"/>
        <v>#NAME?</v>
      </c>
      <c r="Y3398" s="44" t="e">
        <f t="shared" ca="1" si="218"/>
        <v>#NAME?</v>
      </c>
    </row>
    <row r="3399" spans="1:25" ht="75" hidden="1" x14ac:dyDescent="0.25">
      <c r="A3399" s="3" t="s">
        <v>5627</v>
      </c>
      <c r="B3399" s="4">
        <v>45407</v>
      </c>
      <c r="C3399" s="3"/>
      <c r="D3399" s="5" t="s">
        <v>4306</v>
      </c>
      <c r="E3399" s="3"/>
      <c r="F3399" s="3">
        <v>10</v>
      </c>
      <c r="G3399" s="3">
        <v>14</v>
      </c>
      <c r="H3399" s="4">
        <v>43783</v>
      </c>
      <c r="I3399" s="3" t="s">
        <v>1225</v>
      </c>
      <c r="J3399" s="3"/>
      <c r="K3399" s="3" t="s">
        <v>3194</v>
      </c>
      <c r="L3399" s="5"/>
      <c r="M3399" s="5"/>
      <c r="N3399" s="3" t="e">
        <f>IF(L3399="Availability", 0, IF(AND(#REF!="Y", OR(F3399&gt;2,#REF!&gt; 0)), 1, 0))</f>
        <v>#REF!</v>
      </c>
      <c r="O3399" s="5"/>
      <c r="P3399" s="5"/>
      <c r="Q3399" s="5"/>
      <c r="R3399" s="10"/>
      <c r="S3399" s="3" t="str">
        <f>_xlfn.XLOOKUP(E3399,DelayData!C:C,DelayData!E:E,"Not Found")</f>
        <v>Not Found</v>
      </c>
      <c r="T3399" s="3" t="str">
        <f>tbl_master[[#This Row],[Delay Mins]]</f>
        <v>Not Found</v>
      </c>
      <c r="U3399" s="41">
        <f t="shared" si="215"/>
        <v>27</v>
      </c>
      <c r="V3399" s="41" t="e" cm="1">
        <f t="array" aca="1" ref="V3399" ca="1">IF(V5COUNT(S3399:S3401)&lt;3,"",AVERAGE(S3399:S3401))</f>
        <v>#NAME?</v>
      </c>
      <c r="W3399" s="41" t="e">
        <f t="shared" ca="1" si="216"/>
        <v>#VALUE!</v>
      </c>
      <c r="X3399" s="41" t="e">
        <f t="shared" ca="1" si="217"/>
        <v>#VALUE!</v>
      </c>
      <c r="Y3399" s="44" t="e">
        <f t="shared" ca="1" si="218"/>
        <v>#VALUE!</v>
      </c>
    </row>
    <row r="3400" spans="1:25" ht="60" hidden="1" x14ac:dyDescent="0.25">
      <c r="A3400" s="3" t="s">
        <v>5628</v>
      </c>
      <c r="B3400" s="4">
        <v>45406</v>
      </c>
      <c r="C3400" s="3"/>
      <c r="D3400" s="5" t="s">
        <v>408</v>
      </c>
      <c r="E3400" s="3" t="s">
        <v>32</v>
      </c>
      <c r="F3400" s="3">
        <v>10</v>
      </c>
      <c r="G3400" s="3">
        <v>10</v>
      </c>
      <c r="H3400" s="4">
        <v>43868</v>
      </c>
      <c r="I3400" s="3" t="s">
        <v>39</v>
      </c>
      <c r="J3400" s="3" t="s">
        <v>5629</v>
      </c>
      <c r="K3400" s="3" t="s">
        <v>28</v>
      </c>
      <c r="L3400" s="5"/>
      <c r="M3400" s="5"/>
      <c r="N3400" s="3" t="e">
        <f>IF(L3400="Availability", 0, IF(AND(#REF!="Y", OR(F3400&gt;2,#REF!&gt; 0)), 1, 0))</f>
        <v>#REF!</v>
      </c>
      <c r="O3400" s="5"/>
      <c r="P3400" s="5"/>
      <c r="Q3400" s="5"/>
      <c r="R3400" s="10"/>
      <c r="S3400" s="3">
        <f>_xlfn.XLOOKUP(E3400,DelayData!C:C,DelayData!E:E,"Not Found")</f>
        <v>0</v>
      </c>
      <c r="T3400" s="3">
        <f>tbl_master[[#This Row],[Delay Mins]]</f>
        <v>0</v>
      </c>
      <c r="U3400" s="41" t="str">
        <f t="shared" si="215"/>
        <v>Not Found</v>
      </c>
      <c r="V3400" s="41" t="e" cm="1">
        <f t="array" aca="1" ref="V3400" ca="1">IF(V5COUNT(S3400:S3402)&lt;3,"",AVERAGE(S3400:S3402))</f>
        <v>#NAME?</v>
      </c>
      <c r="W3400" s="41" t="e">
        <f t="shared" ca="1" si="216"/>
        <v>#VALUE!</v>
      </c>
      <c r="X3400" s="41" t="e">
        <f t="shared" ca="1" si="217"/>
        <v>#VALUE!</v>
      </c>
      <c r="Y3400" s="44" t="e">
        <f t="shared" ca="1" si="218"/>
        <v>#VALUE!</v>
      </c>
    </row>
    <row r="3401" spans="1:25" ht="45" hidden="1" x14ac:dyDescent="0.25">
      <c r="A3401" s="3" t="s">
        <v>5630</v>
      </c>
      <c r="B3401" s="4">
        <v>45406</v>
      </c>
      <c r="C3401" s="3"/>
      <c r="D3401" s="5" t="s">
        <v>3808</v>
      </c>
      <c r="E3401" s="3" t="s">
        <v>387</v>
      </c>
      <c r="F3401" s="3">
        <v>8</v>
      </c>
      <c r="G3401" s="3">
        <v>8</v>
      </c>
      <c r="H3401" s="4">
        <v>43838</v>
      </c>
      <c r="I3401" s="3" t="s">
        <v>39</v>
      </c>
      <c r="J3401" s="3" t="s">
        <v>5535</v>
      </c>
      <c r="K3401" s="3" t="s">
        <v>28</v>
      </c>
      <c r="L3401" s="5"/>
      <c r="M3401" s="5"/>
      <c r="N3401" s="3" t="e">
        <f>IF(L3401="Availability", 0, IF(AND(#REF!="Y", OR(F3401&gt;2,#REF!&gt; 0)), 1, 0))</f>
        <v>#REF!</v>
      </c>
      <c r="O3401" s="5"/>
      <c r="P3401" s="5"/>
      <c r="Q3401" s="5"/>
      <c r="R3401" s="10"/>
      <c r="S3401" s="3">
        <f>_xlfn.XLOOKUP(E3401,DelayData!C:C,DelayData!E:E,"Not Found")</f>
        <v>31</v>
      </c>
      <c r="T3401" s="3">
        <f>tbl_master[[#This Row],[Delay Mins]]</f>
        <v>31</v>
      </c>
      <c r="U3401" s="41">
        <f t="shared" si="215"/>
        <v>0</v>
      </c>
      <c r="V3401" s="41" t="e" cm="1">
        <f t="array" aca="1" ref="V3401" ca="1">IF(V5COUNT(S3401:S3403)&lt;3,"",AVERAGE(S3401:S3403))</f>
        <v>#NAME?</v>
      </c>
      <c r="W3401" s="41" t="e">
        <f t="shared" ca="1" si="216"/>
        <v>#NAME?</v>
      </c>
      <c r="X3401" s="41" t="e">
        <f t="shared" ca="1" si="217"/>
        <v>#NAME?</v>
      </c>
      <c r="Y3401" s="44" t="e">
        <f t="shared" ca="1" si="218"/>
        <v>#NAME?</v>
      </c>
    </row>
    <row r="3402" spans="1:25" ht="60" hidden="1" x14ac:dyDescent="0.25">
      <c r="A3402" s="3" t="s">
        <v>5631</v>
      </c>
      <c r="B3402" s="4">
        <v>45406</v>
      </c>
      <c r="C3402" s="3"/>
      <c r="D3402" s="5" t="s">
        <v>5598</v>
      </c>
      <c r="E3402" s="3" t="s">
        <v>70</v>
      </c>
      <c r="F3402" s="3">
        <v>13</v>
      </c>
      <c r="G3402" s="3">
        <v>13</v>
      </c>
      <c r="H3402" s="4">
        <v>43721</v>
      </c>
      <c r="I3402" s="3" t="s">
        <v>71</v>
      </c>
      <c r="J3402" s="3"/>
      <c r="K3402" s="3" t="s">
        <v>34</v>
      </c>
      <c r="L3402" s="5"/>
      <c r="M3402" s="5"/>
      <c r="N3402" s="3" t="e">
        <f>IF(L3402="Availability", 0, IF(AND(#REF!="Y", OR(F3402&gt;2,#REF!&gt; 0)), 1, 0))</f>
        <v>#REF!</v>
      </c>
      <c r="O3402" s="5"/>
      <c r="P3402" s="5"/>
      <c r="Q3402" s="5"/>
      <c r="R3402" s="10"/>
      <c r="S3402" s="3">
        <f>_xlfn.XLOOKUP(E3402,DelayData!C:C,DelayData!E:E,"Not Found")</f>
        <v>27</v>
      </c>
      <c r="T3402" s="3">
        <f>tbl_master[[#This Row],[Delay Mins]]</f>
        <v>27</v>
      </c>
      <c r="U3402" s="41">
        <f t="shared" si="215"/>
        <v>31</v>
      </c>
      <c r="V3402" s="41" t="e" cm="1">
        <f t="array" aca="1" ref="V3402" ca="1">IF(V5COUNT(S3402:S3404)&lt;3,"",AVERAGE(S3402:S3404))</f>
        <v>#NAME?</v>
      </c>
      <c r="W3402" s="41" t="e">
        <f t="shared" ca="1" si="216"/>
        <v>#NAME?</v>
      </c>
      <c r="X3402" s="41" t="e">
        <f t="shared" ca="1" si="217"/>
        <v>#NAME?</v>
      </c>
      <c r="Y3402" s="44" t="e">
        <f t="shared" ca="1" si="218"/>
        <v>#NAME?</v>
      </c>
    </row>
    <row r="3403" spans="1:25" ht="75" hidden="1" x14ac:dyDescent="0.25">
      <c r="A3403" s="3" t="s">
        <v>5632</v>
      </c>
      <c r="B3403" s="4">
        <v>45406</v>
      </c>
      <c r="C3403" s="3"/>
      <c r="D3403" s="5" t="s">
        <v>1487</v>
      </c>
      <c r="E3403" s="3"/>
      <c r="F3403" s="3">
        <v>0</v>
      </c>
      <c r="G3403" s="3">
        <v>7</v>
      </c>
      <c r="H3403" s="4">
        <v>43784</v>
      </c>
      <c r="I3403" s="3" t="s">
        <v>1023</v>
      </c>
      <c r="J3403" s="3"/>
      <c r="K3403" s="3" t="s">
        <v>3194</v>
      </c>
      <c r="L3403" s="5"/>
      <c r="M3403" s="5"/>
      <c r="N3403" s="3" t="e">
        <f>IF(L3403="Availability", 0, IF(AND(#REF!="Y", OR(F3403&gt;2,#REF!&gt; 0)), 1, 0))</f>
        <v>#REF!</v>
      </c>
      <c r="O3403" s="5"/>
      <c r="P3403" s="5"/>
      <c r="Q3403" s="5"/>
      <c r="R3403" s="10"/>
      <c r="S3403" s="3" t="str">
        <f>_xlfn.XLOOKUP(E3403,DelayData!C:C,DelayData!E:E,"Not Found")</f>
        <v>Not Found</v>
      </c>
      <c r="T3403" s="3" t="str">
        <f>tbl_master[[#This Row],[Delay Mins]]</f>
        <v>Not Found</v>
      </c>
      <c r="U3403" s="41">
        <f t="shared" si="215"/>
        <v>27</v>
      </c>
      <c r="V3403" s="41" t="e" cm="1">
        <f t="array" aca="1" ref="V3403" ca="1">IF(V5COUNT(S3403:S3405)&lt;3,"",AVERAGE(S3403:S3405))</f>
        <v>#NAME?</v>
      </c>
      <c r="W3403" s="41" t="e">
        <f t="shared" ca="1" si="216"/>
        <v>#VALUE!</v>
      </c>
      <c r="X3403" s="41" t="e">
        <f t="shared" ca="1" si="217"/>
        <v>#VALUE!</v>
      </c>
      <c r="Y3403" s="44" t="e">
        <f t="shared" ca="1" si="218"/>
        <v>#VALUE!</v>
      </c>
    </row>
    <row r="3404" spans="1:25" ht="75" hidden="1" x14ac:dyDescent="0.25">
      <c r="A3404" s="3" t="s">
        <v>5633</v>
      </c>
      <c r="B3404" s="4">
        <v>45406</v>
      </c>
      <c r="C3404" s="3"/>
      <c r="D3404" s="5" t="s">
        <v>5634</v>
      </c>
      <c r="E3404" s="3" t="s">
        <v>95</v>
      </c>
      <c r="F3404" s="3">
        <v>17</v>
      </c>
      <c r="G3404" s="3">
        <v>31</v>
      </c>
      <c r="H3404" s="4">
        <v>43964</v>
      </c>
      <c r="I3404" s="3" t="s">
        <v>39</v>
      </c>
      <c r="J3404" s="3" t="s">
        <v>5635</v>
      </c>
      <c r="K3404" s="3" t="s">
        <v>28</v>
      </c>
      <c r="L3404" s="5"/>
      <c r="M3404" s="5"/>
      <c r="N3404" s="3" t="e">
        <f>IF(L3404="Availability", 0, IF(AND(#REF!="Y", OR(F3404&gt;2,#REF!&gt; 0)), 1, 0))</f>
        <v>#REF!</v>
      </c>
      <c r="O3404" s="5"/>
      <c r="P3404" s="5"/>
      <c r="Q3404" s="5"/>
      <c r="R3404" s="10"/>
      <c r="S3404" s="3">
        <f>_xlfn.XLOOKUP(E3404,DelayData!C:C,DelayData!E:E,"Not Found")</f>
        <v>0</v>
      </c>
      <c r="T3404" s="3">
        <f>tbl_master[[#This Row],[Delay Mins]]</f>
        <v>0</v>
      </c>
      <c r="U3404" s="41" t="str">
        <f t="shared" si="215"/>
        <v>Not Found</v>
      </c>
      <c r="V3404" s="41" t="e" cm="1">
        <f t="array" aca="1" ref="V3404" ca="1">IF(V5COUNT(S3404:S3406)&lt;3,"",AVERAGE(S3404:S3406))</f>
        <v>#NAME?</v>
      </c>
      <c r="W3404" s="41" t="e">
        <f t="shared" ca="1" si="216"/>
        <v>#VALUE!</v>
      </c>
      <c r="X3404" s="41" t="e">
        <f t="shared" ca="1" si="217"/>
        <v>#VALUE!</v>
      </c>
      <c r="Y3404" s="44" t="e">
        <f t="shared" ca="1" si="218"/>
        <v>#VALUE!</v>
      </c>
    </row>
    <row r="3405" spans="1:25" ht="45" hidden="1" x14ac:dyDescent="0.25">
      <c r="A3405" s="3" t="s">
        <v>5636</v>
      </c>
      <c r="B3405" s="4">
        <v>45405</v>
      </c>
      <c r="C3405" s="3"/>
      <c r="D3405" s="5" t="s">
        <v>4250</v>
      </c>
      <c r="E3405" s="3"/>
      <c r="F3405" s="3">
        <v>11</v>
      </c>
      <c r="G3405" s="3">
        <v>11</v>
      </c>
      <c r="H3405" s="4">
        <v>44040</v>
      </c>
      <c r="I3405" s="3" t="s">
        <v>601</v>
      </c>
      <c r="J3405" s="3" t="s">
        <v>5637</v>
      </c>
      <c r="K3405" s="3" t="s">
        <v>3194</v>
      </c>
      <c r="L3405" s="5"/>
      <c r="M3405" s="5"/>
      <c r="N3405" s="3" t="e">
        <f>IF(L3405="Availability", 0, IF(AND(#REF!="Y", OR(F3405&gt;2,#REF!&gt; 0)), 1, 0))</f>
        <v>#REF!</v>
      </c>
      <c r="O3405" s="5"/>
      <c r="P3405" s="5"/>
      <c r="Q3405" s="5"/>
      <c r="R3405" s="10"/>
      <c r="S3405" s="3" t="str">
        <f>_xlfn.XLOOKUP(E3405,DelayData!C:C,DelayData!E:E,"Not Found")</f>
        <v>Not Found</v>
      </c>
      <c r="T3405" s="3" t="str">
        <f>tbl_master[[#This Row],[Delay Mins]]</f>
        <v>Not Found</v>
      </c>
      <c r="U3405" s="41">
        <f t="shared" si="215"/>
        <v>0</v>
      </c>
      <c r="V3405" s="41" t="e" cm="1">
        <f t="array" aca="1" ref="V3405" ca="1">IF(V5COUNT(S3405:S3407)&lt;3,"",AVERAGE(S3405:S3407))</f>
        <v>#NAME?</v>
      </c>
      <c r="W3405" s="41" t="e">
        <f t="shared" ca="1" si="216"/>
        <v>#VALUE!</v>
      </c>
      <c r="X3405" s="41" t="e">
        <f t="shared" ca="1" si="217"/>
        <v>#VALUE!</v>
      </c>
      <c r="Y3405" s="44" t="e">
        <f t="shared" ca="1" si="218"/>
        <v>#VALUE!</v>
      </c>
    </row>
    <row r="3406" spans="1:25" ht="30" hidden="1" x14ac:dyDescent="0.25">
      <c r="A3406" s="3" t="s">
        <v>5638</v>
      </c>
      <c r="B3406" s="4">
        <v>45405</v>
      </c>
      <c r="C3406" s="3"/>
      <c r="D3406" s="5"/>
      <c r="E3406" s="3" t="s">
        <v>95</v>
      </c>
      <c r="F3406" s="3"/>
      <c r="G3406" s="3">
        <v>0</v>
      </c>
      <c r="H3406" s="3"/>
      <c r="I3406" s="3" t="s">
        <v>33</v>
      </c>
      <c r="J3406" s="3" t="s">
        <v>5639</v>
      </c>
      <c r="K3406" s="3" t="s">
        <v>3194</v>
      </c>
      <c r="L3406" s="5"/>
      <c r="M3406" s="5"/>
      <c r="N3406" s="3" t="e">
        <f>IF(L3406="Availability", 0, IF(AND(#REF!="Y", OR(F3406&gt;2,#REF!&gt; 0)), 1, 0))</f>
        <v>#REF!</v>
      </c>
      <c r="O3406" s="5"/>
      <c r="P3406" s="5"/>
      <c r="Q3406" s="5"/>
      <c r="R3406" s="10"/>
      <c r="S3406" s="3">
        <f>_xlfn.XLOOKUP(E3406,DelayData!C:C,DelayData!E:E,"Not Found")</f>
        <v>0</v>
      </c>
      <c r="T3406" s="3">
        <f>tbl_master[[#This Row],[Delay Mins]]</f>
        <v>0</v>
      </c>
      <c r="U3406" s="41" t="str">
        <f t="shared" si="215"/>
        <v>Not Found</v>
      </c>
      <c r="V3406" s="41" t="e" cm="1">
        <f t="array" aca="1" ref="V3406" ca="1">IF(V5COUNT(S3406:S3408)&lt;3,"",AVERAGE(S3406:S3408))</f>
        <v>#NAME?</v>
      </c>
      <c r="W3406" s="41" t="e">
        <f t="shared" ca="1" si="216"/>
        <v>#VALUE!</v>
      </c>
      <c r="X3406" s="41" t="e">
        <f t="shared" ca="1" si="217"/>
        <v>#VALUE!</v>
      </c>
      <c r="Y3406" s="44" t="e">
        <f t="shared" ca="1" si="218"/>
        <v>#VALUE!</v>
      </c>
    </row>
    <row r="3407" spans="1:25" ht="75" hidden="1" x14ac:dyDescent="0.25">
      <c r="A3407" s="3" t="s">
        <v>5640</v>
      </c>
      <c r="B3407" s="4">
        <v>45404</v>
      </c>
      <c r="C3407" s="3"/>
      <c r="D3407" s="5" t="s">
        <v>5641</v>
      </c>
      <c r="E3407" s="3" t="s">
        <v>99</v>
      </c>
      <c r="F3407" s="3">
        <v>11</v>
      </c>
      <c r="G3407" s="3">
        <v>11</v>
      </c>
      <c r="H3407" s="4">
        <v>43896</v>
      </c>
      <c r="I3407" s="3" t="s">
        <v>39</v>
      </c>
      <c r="J3407" s="3"/>
      <c r="K3407" s="3" t="s">
        <v>34</v>
      </c>
      <c r="L3407" s="5"/>
      <c r="M3407" s="5"/>
      <c r="N3407" s="3" t="e">
        <f>IF(L3407="Availability", 0, IF(AND(#REF!="Y", OR(F3407&gt;2,#REF!&gt; 0)), 1, 0))</f>
        <v>#REF!</v>
      </c>
      <c r="O3407" s="5"/>
      <c r="P3407" s="5"/>
      <c r="Q3407" s="5"/>
      <c r="R3407" s="10"/>
      <c r="S3407" s="3">
        <f>_xlfn.XLOOKUP(E3407,DelayData!C:C,DelayData!E:E,"Not Found")</f>
        <v>12</v>
      </c>
      <c r="T3407" s="3">
        <f>tbl_master[[#This Row],[Delay Mins]]</f>
        <v>12</v>
      </c>
      <c r="U3407" s="41">
        <f t="shared" si="215"/>
        <v>0</v>
      </c>
      <c r="V3407" s="41" t="e" cm="1">
        <f t="array" aca="1" ref="V3407" ca="1">IF(V5COUNT(S3407:S3409)&lt;3,"",AVERAGE(S3407:S3409))</f>
        <v>#NAME?</v>
      </c>
      <c r="W3407" s="41" t="e">
        <f t="shared" ca="1" si="216"/>
        <v>#NAME?</v>
      </c>
      <c r="X3407" s="41" t="e">
        <f t="shared" ca="1" si="217"/>
        <v>#NAME?</v>
      </c>
      <c r="Y3407" s="44" t="e">
        <f t="shared" ca="1" si="218"/>
        <v>#NAME?</v>
      </c>
    </row>
    <row r="3408" spans="1:25" hidden="1" x14ac:dyDescent="0.25">
      <c r="A3408" s="7" t="s">
        <v>5642</v>
      </c>
      <c r="B3408" s="8">
        <v>45404</v>
      </c>
      <c r="C3408" s="7"/>
      <c r="D3408" s="9"/>
      <c r="E3408" s="7" t="s">
        <v>128</v>
      </c>
      <c r="F3408" s="7"/>
      <c r="G3408" s="7">
        <v>0</v>
      </c>
      <c r="H3408" s="7"/>
      <c r="I3408" s="7" t="s">
        <v>88</v>
      </c>
      <c r="J3408" s="7" t="s">
        <v>5643</v>
      </c>
      <c r="K3408" s="7" t="s">
        <v>3194</v>
      </c>
      <c r="L3408" s="9"/>
      <c r="M3408" s="9"/>
      <c r="N3408" s="7" t="e">
        <f>IF(L3408="Availability", 0, IF(AND(#REF!="Y", OR(F3408&gt;2,#REF!&gt; 0)), 1, 0))</f>
        <v>#REF!</v>
      </c>
      <c r="O3408" s="9"/>
      <c r="P3408" s="9"/>
      <c r="Q3408" s="9"/>
      <c r="R3408" s="11"/>
      <c r="S3408" s="7">
        <f>_xlfn.XLOOKUP(E3408,DelayData!C:C,DelayData!E:E,"Not Found")</f>
        <v>3</v>
      </c>
      <c r="T3408" s="7">
        <f>tbl_master[[#This Row],[Delay Mins]]</f>
        <v>3</v>
      </c>
      <c r="U3408" s="41">
        <f t="shared" si="215"/>
        <v>12</v>
      </c>
      <c r="V3408" s="41" t="e" cm="1">
        <f t="array" aca="1" ref="V3408" ca="1">IF(V5COUNT(S3408:S3410)&lt;3,"",AVERAGE(S3408:S3410))</f>
        <v>#NAME?</v>
      </c>
      <c r="W3408" s="41" t="e">
        <f t="shared" ca="1" si="216"/>
        <v>#NAME?</v>
      </c>
      <c r="X3408" s="41" t="e">
        <f t="shared" ca="1" si="217"/>
        <v>#NAME?</v>
      </c>
      <c r="Y3408" s="44" t="e">
        <f t="shared" ca="1" si="218"/>
        <v>#NAME?</v>
      </c>
    </row>
  </sheetData>
  <phoneticPr fontId="9" type="noConversion"/>
  <dataValidations count="1">
    <dataValidation type="date" operator="greaterThan" allowBlank="1" showInputMessage="1" showErrorMessage="1" errorTitle="Invalid Date" error="The date must be later than 01/01/2018." promptTitle="Date Validation" prompt="Please enter a date after 01/01/2018." sqref="M2:M3408" xr:uid="{4003DF3B-ACED-4E8C-9D16-4D6ABEAA5AFB}">
      <formula1>43101</formula1>
    </dataValidation>
  </dataValidations>
  <pageMargins left="0" right="0" top="0" bottom="0" header="0" footer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12AF20-D528-4B5E-AC46-75FDE34091D5}">
          <x14:formula1>
            <xm:f>LOOKUPS!$H$2:$H$4</xm:f>
          </x14:formula1>
          <xm:sqref>O2:P3408 R2:R3408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92"/>
  <sheetViews>
    <sheetView workbookViewId="0"/>
  </sheetViews>
  <sheetFormatPr defaultRowHeight="15" x14ac:dyDescent="0.25"/>
  <cols>
    <col min="1" max="1" width="19.28515625" bestFit="1" customWidth="1"/>
    <col min="2" max="2" width="14.7109375" bestFit="1" customWidth="1"/>
    <col min="3" max="3" width="14.140625" bestFit="1" customWidth="1"/>
    <col min="4" max="4" width="15.85546875" bestFit="1" customWidth="1"/>
    <col min="5" max="5" width="37.7109375" bestFit="1" customWidth="1"/>
    <col min="6" max="6" width="27.140625" bestFit="1" customWidth="1"/>
    <col min="7" max="7" width="23.28515625" bestFit="1" customWidth="1"/>
    <col min="8" max="8" width="7.7109375" bestFit="1" customWidth="1"/>
    <col min="9" max="9" width="11.140625" bestFit="1" customWidth="1"/>
    <col min="10" max="10" width="10" bestFit="1" customWidth="1"/>
  </cols>
  <sheetData>
    <row r="1" spans="1:45" x14ac:dyDescent="0.25">
      <c r="A1" s="13" t="s">
        <v>5644</v>
      </c>
      <c r="B1" s="13" t="s">
        <v>5645</v>
      </c>
      <c r="C1" s="13" t="s">
        <v>5646</v>
      </c>
      <c r="D1" s="13" t="s">
        <v>5647</v>
      </c>
      <c r="E1" s="13" t="s">
        <v>5648</v>
      </c>
      <c r="F1" s="13" t="s">
        <v>5649</v>
      </c>
      <c r="G1" s="13" t="s">
        <v>5650</v>
      </c>
      <c r="H1" s="13" t="s">
        <v>5651</v>
      </c>
      <c r="I1" s="13" t="s">
        <v>5652</v>
      </c>
      <c r="J1" s="13" t="s">
        <v>5653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 spans="1:45" x14ac:dyDescent="0.25">
      <c r="A2" s="15" t="s">
        <v>5654</v>
      </c>
      <c r="B2" s="15" t="s">
        <v>5655</v>
      </c>
      <c r="C2" s="15" t="s">
        <v>5656</v>
      </c>
      <c r="D2" s="15" t="s">
        <v>1669</v>
      </c>
      <c r="E2" s="15" t="s">
        <v>1650</v>
      </c>
      <c r="F2" s="15" t="s">
        <v>5656</v>
      </c>
      <c r="G2" s="15" t="s">
        <v>5654</v>
      </c>
      <c r="H2" s="15" t="s">
        <v>3669</v>
      </c>
      <c r="I2" s="15">
        <v>811101</v>
      </c>
      <c r="J2" s="14" t="s">
        <v>5657</v>
      </c>
    </row>
    <row r="3" spans="1:45" x14ac:dyDescent="0.25">
      <c r="A3" s="15" t="s">
        <v>28</v>
      </c>
      <c r="B3" s="15" t="s">
        <v>1523</v>
      </c>
      <c r="C3" s="15" t="s">
        <v>1616</v>
      </c>
      <c r="D3" s="15" t="s">
        <v>1616</v>
      </c>
      <c r="E3" s="15" t="s">
        <v>5658</v>
      </c>
      <c r="F3" s="15" t="s">
        <v>1616</v>
      </c>
      <c r="G3" s="15" t="s">
        <v>28</v>
      </c>
      <c r="H3" s="15" t="s">
        <v>5659</v>
      </c>
      <c r="I3" s="15">
        <v>811102</v>
      </c>
      <c r="J3" s="14" t="s">
        <v>5660</v>
      </c>
    </row>
    <row r="4" spans="1:45" x14ac:dyDescent="0.25">
      <c r="A4" s="15" t="s">
        <v>424</v>
      </c>
      <c r="B4" s="15" t="s">
        <v>5661</v>
      </c>
      <c r="C4" s="15" t="s">
        <v>1669</v>
      </c>
      <c r="D4" s="15" t="s">
        <v>939</v>
      </c>
      <c r="E4" s="15" t="s">
        <v>5662</v>
      </c>
      <c r="F4" s="15" t="s">
        <v>1669</v>
      </c>
      <c r="G4" s="15" t="s">
        <v>5663</v>
      </c>
      <c r="H4" s="15"/>
      <c r="I4" s="15">
        <v>811103</v>
      </c>
      <c r="J4" s="14" t="s">
        <v>5664</v>
      </c>
    </row>
    <row r="5" spans="1:45" x14ac:dyDescent="0.25">
      <c r="A5" s="15" t="s">
        <v>5665</v>
      </c>
      <c r="B5" s="15"/>
      <c r="C5" s="15" t="s">
        <v>939</v>
      </c>
      <c r="D5" s="15" t="s">
        <v>5666</v>
      </c>
      <c r="E5" s="15" t="s">
        <v>5667</v>
      </c>
      <c r="F5" s="15" t="s">
        <v>939</v>
      </c>
      <c r="G5" s="14" t="s">
        <v>5668</v>
      </c>
      <c r="I5" s="15">
        <v>811104</v>
      </c>
      <c r="J5" s="14" t="s">
        <v>5669</v>
      </c>
    </row>
    <row r="6" spans="1:45" x14ac:dyDescent="0.25">
      <c r="A6" s="15" t="s">
        <v>5670</v>
      </c>
      <c r="B6" s="15"/>
      <c r="C6" s="15" t="s">
        <v>875</v>
      </c>
      <c r="D6" s="15" t="s">
        <v>3813</v>
      </c>
      <c r="E6" s="15" t="s">
        <v>5671</v>
      </c>
      <c r="F6" s="15" t="s">
        <v>875</v>
      </c>
      <c r="G6" s="14" t="s">
        <v>5672</v>
      </c>
      <c r="I6" s="15">
        <v>811105</v>
      </c>
      <c r="J6" s="14" t="s">
        <v>5673</v>
      </c>
    </row>
    <row r="7" spans="1:45" x14ac:dyDescent="0.25">
      <c r="A7" s="15" t="s">
        <v>5674</v>
      </c>
      <c r="B7" s="15"/>
      <c r="C7" s="15" t="s">
        <v>3030</v>
      </c>
      <c r="D7" s="15" t="s">
        <v>5675</v>
      </c>
      <c r="E7" s="15" t="s">
        <v>5676</v>
      </c>
      <c r="F7" s="15" t="s">
        <v>3030</v>
      </c>
      <c r="G7" s="14" t="s">
        <v>5677</v>
      </c>
      <c r="I7" s="15">
        <v>811106</v>
      </c>
      <c r="J7" s="14" t="s">
        <v>5678</v>
      </c>
    </row>
    <row r="8" spans="1:45" x14ac:dyDescent="0.25">
      <c r="A8" s="15" t="s">
        <v>5679</v>
      </c>
      <c r="B8" s="15"/>
      <c r="C8" s="15" t="s">
        <v>1523</v>
      </c>
      <c r="D8" s="15" t="s">
        <v>875</v>
      </c>
      <c r="E8" s="15" t="s">
        <v>3685</v>
      </c>
      <c r="F8" s="15" t="s">
        <v>1523</v>
      </c>
      <c r="G8" s="14" t="s">
        <v>5680</v>
      </c>
      <c r="I8" s="15">
        <v>811107</v>
      </c>
      <c r="J8" s="14" t="s">
        <v>5681</v>
      </c>
    </row>
    <row r="9" spans="1:45" x14ac:dyDescent="0.25">
      <c r="A9" s="15" t="s">
        <v>5649</v>
      </c>
      <c r="B9" s="15"/>
      <c r="C9" s="14" t="s">
        <v>2948</v>
      </c>
      <c r="E9" s="15" t="s">
        <v>5682</v>
      </c>
      <c r="F9" s="15" t="s">
        <v>2948</v>
      </c>
      <c r="G9" s="14" t="s">
        <v>5683</v>
      </c>
      <c r="I9" s="15">
        <v>811108</v>
      </c>
      <c r="J9" s="14" t="s">
        <v>5684</v>
      </c>
    </row>
    <row r="10" spans="1:45" x14ac:dyDescent="0.25">
      <c r="A10" s="15" t="s">
        <v>5685</v>
      </c>
      <c r="B10" s="14"/>
      <c r="E10" s="15" t="s">
        <v>1513</v>
      </c>
      <c r="F10" s="15" t="s">
        <v>1518</v>
      </c>
      <c r="G10" s="14" t="s">
        <v>5686</v>
      </c>
      <c r="I10" s="15">
        <v>811109</v>
      </c>
      <c r="J10" s="14" t="s">
        <v>5687</v>
      </c>
    </row>
    <row r="11" spans="1:45" x14ac:dyDescent="0.25">
      <c r="E11" s="15" t="s">
        <v>1456</v>
      </c>
      <c r="F11" s="15" t="s">
        <v>5688</v>
      </c>
      <c r="G11" s="14" t="s">
        <v>584</v>
      </c>
      <c r="I11" s="15">
        <v>811110</v>
      </c>
      <c r="J11" s="14" t="s">
        <v>5689</v>
      </c>
    </row>
    <row r="12" spans="1:45" x14ac:dyDescent="0.25">
      <c r="E12" s="15" t="s">
        <v>5690</v>
      </c>
      <c r="F12" s="14" t="s">
        <v>5691</v>
      </c>
      <c r="I12" s="15">
        <v>811111</v>
      </c>
      <c r="J12" s="14" t="s">
        <v>5692</v>
      </c>
    </row>
    <row r="13" spans="1:45" x14ac:dyDescent="0.25">
      <c r="F13" s="14" t="s">
        <v>5693</v>
      </c>
      <c r="I13" s="15">
        <v>811112</v>
      </c>
      <c r="J13" s="14" t="s">
        <v>5694</v>
      </c>
    </row>
    <row r="14" spans="1:45" x14ac:dyDescent="0.25">
      <c r="I14" s="15">
        <v>811113</v>
      </c>
      <c r="J14" s="14" t="s">
        <v>5695</v>
      </c>
    </row>
    <row r="15" spans="1:45" x14ac:dyDescent="0.25">
      <c r="I15" s="15">
        <v>812101</v>
      </c>
      <c r="J15" s="14" t="s">
        <v>5696</v>
      </c>
    </row>
    <row r="16" spans="1:45" x14ac:dyDescent="0.25">
      <c r="I16" s="15">
        <v>812102</v>
      </c>
      <c r="J16" s="14" t="s">
        <v>5697</v>
      </c>
    </row>
    <row r="17" spans="9:10" x14ac:dyDescent="0.25">
      <c r="I17" s="15">
        <v>812103</v>
      </c>
      <c r="J17" s="14" t="s">
        <v>5698</v>
      </c>
    </row>
    <row r="18" spans="9:10" x14ac:dyDescent="0.25">
      <c r="I18" s="15">
        <v>812104</v>
      </c>
      <c r="J18" s="14" t="s">
        <v>5699</v>
      </c>
    </row>
    <row r="19" spans="9:10" x14ac:dyDescent="0.25">
      <c r="I19" s="15">
        <v>812105</v>
      </c>
      <c r="J19" s="14" t="s">
        <v>5700</v>
      </c>
    </row>
    <row r="20" spans="9:10" x14ac:dyDescent="0.25">
      <c r="I20" s="15">
        <v>812106</v>
      </c>
      <c r="J20" s="14" t="s">
        <v>5701</v>
      </c>
    </row>
    <row r="21" spans="9:10" x14ac:dyDescent="0.25">
      <c r="I21" s="15">
        <v>812107</v>
      </c>
      <c r="J21" s="14" t="s">
        <v>5702</v>
      </c>
    </row>
    <row r="22" spans="9:10" x14ac:dyDescent="0.25">
      <c r="I22" s="15">
        <v>812108</v>
      </c>
      <c r="J22" s="14" t="s">
        <v>5703</v>
      </c>
    </row>
    <row r="23" spans="9:10" x14ac:dyDescent="0.25">
      <c r="I23" s="15">
        <v>812109</v>
      </c>
      <c r="J23" s="14" t="s">
        <v>5704</v>
      </c>
    </row>
    <row r="24" spans="9:10" x14ac:dyDescent="0.25">
      <c r="I24" s="15">
        <v>812110</v>
      </c>
      <c r="J24" s="14" t="s">
        <v>5705</v>
      </c>
    </row>
    <row r="25" spans="9:10" x14ac:dyDescent="0.25">
      <c r="I25" s="15">
        <v>812111</v>
      </c>
      <c r="J25" s="14" t="s">
        <v>5706</v>
      </c>
    </row>
    <row r="26" spans="9:10" x14ac:dyDescent="0.25">
      <c r="I26" s="15">
        <v>812112</v>
      </c>
      <c r="J26" s="14" t="s">
        <v>5707</v>
      </c>
    </row>
    <row r="27" spans="9:10" x14ac:dyDescent="0.25">
      <c r="I27" s="15">
        <v>812113</v>
      </c>
      <c r="J27" s="14" t="s">
        <v>5708</v>
      </c>
    </row>
    <row r="28" spans="9:10" x14ac:dyDescent="0.25">
      <c r="I28" s="15">
        <v>813101</v>
      </c>
      <c r="J28" s="14" t="s">
        <v>5709</v>
      </c>
    </row>
    <row r="29" spans="9:10" x14ac:dyDescent="0.25">
      <c r="I29" s="15">
        <v>813102</v>
      </c>
      <c r="J29" s="14" t="s">
        <v>5710</v>
      </c>
    </row>
    <row r="30" spans="9:10" x14ac:dyDescent="0.25">
      <c r="I30" s="15">
        <v>813103</v>
      </c>
      <c r="J30" s="14" t="s">
        <v>5711</v>
      </c>
    </row>
    <row r="31" spans="9:10" x14ac:dyDescent="0.25">
      <c r="I31" s="15">
        <v>813104</v>
      </c>
      <c r="J31" s="14" t="s">
        <v>5712</v>
      </c>
    </row>
    <row r="32" spans="9:10" x14ac:dyDescent="0.25">
      <c r="I32" s="15">
        <v>813105</v>
      </c>
      <c r="J32" s="14" t="s">
        <v>5713</v>
      </c>
    </row>
    <row r="33" spans="9:10" x14ac:dyDescent="0.25">
      <c r="I33" s="15">
        <v>813106</v>
      </c>
      <c r="J33" s="14" t="s">
        <v>5714</v>
      </c>
    </row>
    <row r="34" spans="9:10" x14ac:dyDescent="0.25">
      <c r="I34" s="15">
        <v>813107</v>
      </c>
      <c r="J34" s="14" t="s">
        <v>5715</v>
      </c>
    </row>
    <row r="35" spans="9:10" x14ac:dyDescent="0.25">
      <c r="I35" s="15">
        <v>813108</v>
      </c>
      <c r="J35" s="14" t="s">
        <v>5716</v>
      </c>
    </row>
    <row r="36" spans="9:10" x14ac:dyDescent="0.25">
      <c r="I36" s="15">
        <v>813109</v>
      </c>
      <c r="J36" s="14" t="s">
        <v>5717</v>
      </c>
    </row>
    <row r="37" spans="9:10" x14ac:dyDescent="0.25">
      <c r="I37" s="15">
        <v>813110</v>
      </c>
      <c r="J37" s="14" t="s">
        <v>5718</v>
      </c>
    </row>
    <row r="38" spans="9:10" x14ac:dyDescent="0.25">
      <c r="I38" s="15">
        <v>813111</v>
      </c>
      <c r="J38" s="14" t="s">
        <v>5719</v>
      </c>
    </row>
    <row r="39" spans="9:10" x14ac:dyDescent="0.25">
      <c r="I39" s="15">
        <v>813112</v>
      </c>
      <c r="J39" s="14" t="s">
        <v>5720</v>
      </c>
    </row>
    <row r="40" spans="9:10" x14ac:dyDescent="0.25">
      <c r="I40" s="15">
        <v>813113</v>
      </c>
      <c r="J40" s="14" t="s">
        <v>5721</v>
      </c>
    </row>
    <row r="41" spans="9:10" x14ac:dyDescent="0.25">
      <c r="I41" s="15">
        <v>814101</v>
      </c>
      <c r="J41" s="14" t="s">
        <v>5722</v>
      </c>
    </row>
    <row r="42" spans="9:10" x14ac:dyDescent="0.25">
      <c r="I42" s="15">
        <v>814102</v>
      </c>
      <c r="J42" s="14" t="s">
        <v>5723</v>
      </c>
    </row>
    <row r="43" spans="9:10" x14ac:dyDescent="0.25">
      <c r="I43" s="15">
        <v>814103</v>
      </c>
      <c r="J43" s="14" t="s">
        <v>5724</v>
      </c>
    </row>
    <row r="44" spans="9:10" x14ac:dyDescent="0.25">
      <c r="I44" s="15">
        <v>814104</v>
      </c>
      <c r="J44" s="14" t="s">
        <v>5725</v>
      </c>
    </row>
    <row r="45" spans="9:10" x14ac:dyDescent="0.25">
      <c r="I45" s="15">
        <v>814105</v>
      </c>
      <c r="J45" s="14" t="s">
        <v>5726</v>
      </c>
    </row>
    <row r="46" spans="9:10" x14ac:dyDescent="0.25">
      <c r="I46" s="15">
        <v>814106</v>
      </c>
      <c r="J46" s="14" t="s">
        <v>5727</v>
      </c>
    </row>
    <row r="47" spans="9:10" x14ac:dyDescent="0.25">
      <c r="I47" s="15">
        <v>814107</v>
      </c>
      <c r="J47" s="14" t="s">
        <v>5728</v>
      </c>
    </row>
    <row r="48" spans="9:10" x14ac:dyDescent="0.25">
      <c r="I48" s="15">
        <v>814108</v>
      </c>
      <c r="J48" s="14" t="s">
        <v>5729</v>
      </c>
    </row>
    <row r="49" spans="9:10" x14ac:dyDescent="0.25">
      <c r="I49" s="15">
        <v>814109</v>
      </c>
      <c r="J49" s="14" t="s">
        <v>5730</v>
      </c>
    </row>
    <row r="50" spans="9:10" x14ac:dyDescent="0.25">
      <c r="I50" s="15">
        <v>814110</v>
      </c>
      <c r="J50" s="14" t="s">
        <v>5731</v>
      </c>
    </row>
    <row r="51" spans="9:10" x14ac:dyDescent="0.25">
      <c r="I51" s="15">
        <v>814111</v>
      </c>
      <c r="J51" s="14" t="s">
        <v>5732</v>
      </c>
    </row>
    <row r="52" spans="9:10" x14ac:dyDescent="0.25">
      <c r="I52" s="15">
        <v>814112</v>
      </c>
      <c r="J52" s="14" t="s">
        <v>5733</v>
      </c>
    </row>
    <row r="53" spans="9:10" x14ac:dyDescent="0.25">
      <c r="I53" s="15">
        <v>814113</v>
      </c>
      <c r="J53" s="14" t="s">
        <v>5734</v>
      </c>
    </row>
    <row r="54" spans="9:10" x14ac:dyDescent="0.25">
      <c r="I54" s="15">
        <v>815101</v>
      </c>
      <c r="J54" s="14" t="s">
        <v>5735</v>
      </c>
    </row>
    <row r="55" spans="9:10" x14ac:dyDescent="0.25">
      <c r="I55" s="15">
        <v>815102</v>
      </c>
      <c r="J55" s="14" t="s">
        <v>5736</v>
      </c>
    </row>
    <row r="56" spans="9:10" x14ac:dyDescent="0.25">
      <c r="I56" s="15">
        <v>815103</v>
      </c>
      <c r="J56" s="14" t="s">
        <v>5737</v>
      </c>
    </row>
    <row r="57" spans="9:10" x14ac:dyDescent="0.25">
      <c r="I57" s="15">
        <v>815104</v>
      </c>
      <c r="J57" s="14" t="s">
        <v>5738</v>
      </c>
    </row>
    <row r="58" spans="9:10" x14ac:dyDescent="0.25">
      <c r="I58" s="15">
        <v>815105</v>
      </c>
      <c r="J58" s="14" t="s">
        <v>5739</v>
      </c>
    </row>
    <row r="59" spans="9:10" x14ac:dyDescent="0.25">
      <c r="I59" s="15">
        <v>815106</v>
      </c>
      <c r="J59" s="14" t="s">
        <v>5740</v>
      </c>
    </row>
    <row r="60" spans="9:10" x14ac:dyDescent="0.25">
      <c r="I60" s="15">
        <v>815107</v>
      </c>
      <c r="J60" s="14" t="s">
        <v>5741</v>
      </c>
    </row>
    <row r="61" spans="9:10" x14ac:dyDescent="0.25">
      <c r="I61" s="15">
        <v>815108</v>
      </c>
      <c r="J61" s="14" t="s">
        <v>5742</v>
      </c>
    </row>
    <row r="62" spans="9:10" x14ac:dyDescent="0.25">
      <c r="I62" s="15">
        <v>815109</v>
      </c>
      <c r="J62" s="14" t="s">
        <v>5743</v>
      </c>
    </row>
    <row r="63" spans="9:10" x14ac:dyDescent="0.25">
      <c r="I63" s="15">
        <v>815110</v>
      </c>
      <c r="J63" s="14" t="s">
        <v>5744</v>
      </c>
    </row>
    <row r="64" spans="9:10" x14ac:dyDescent="0.25">
      <c r="I64" s="15">
        <v>815111</v>
      </c>
      <c r="J64" s="14" t="s">
        <v>5745</v>
      </c>
    </row>
    <row r="65" spans="9:10" x14ac:dyDescent="0.25">
      <c r="I65" s="15">
        <v>815112</v>
      </c>
      <c r="J65" s="14" t="s">
        <v>5746</v>
      </c>
    </row>
    <row r="66" spans="9:10" x14ac:dyDescent="0.25">
      <c r="I66" s="15">
        <v>815113</v>
      </c>
      <c r="J66" s="14" t="s">
        <v>5747</v>
      </c>
    </row>
    <row r="67" spans="9:10" x14ac:dyDescent="0.25">
      <c r="I67" s="15">
        <v>816101</v>
      </c>
      <c r="J67" s="14" t="s">
        <v>5748</v>
      </c>
    </row>
    <row r="68" spans="9:10" x14ac:dyDescent="0.25">
      <c r="I68" s="15">
        <v>816102</v>
      </c>
      <c r="J68" s="14" t="s">
        <v>5749</v>
      </c>
    </row>
    <row r="69" spans="9:10" x14ac:dyDescent="0.25">
      <c r="I69" s="15">
        <v>816103</v>
      </c>
      <c r="J69" s="14" t="s">
        <v>5750</v>
      </c>
    </row>
    <row r="70" spans="9:10" x14ac:dyDescent="0.25">
      <c r="I70" s="15">
        <v>816104</v>
      </c>
      <c r="J70" s="14" t="s">
        <v>5751</v>
      </c>
    </row>
    <row r="71" spans="9:10" x14ac:dyDescent="0.25">
      <c r="I71" s="15">
        <v>816105</v>
      </c>
      <c r="J71" s="14" t="s">
        <v>5752</v>
      </c>
    </row>
    <row r="72" spans="9:10" x14ac:dyDescent="0.25">
      <c r="I72" s="15">
        <v>816106</v>
      </c>
      <c r="J72" s="14" t="s">
        <v>5753</v>
      </c>
    </row>
    <row r="73" spans="9:10" x14ac:dyDescent="0.25">
      <c r="I73" s="15">
        <v>816107</v>
      </c>
      <c r="J73" s="14" t="s">
        <v>5754</v>
      </c>
    </row>
    <row r="74" spans="9:10" x14ac:dyDescent="0.25">
      <c r="I74" s="15">
        <v>816108</v>
      </c>
      <c r="J74" s="14" t="s">
        <v>5755</v>
      </c>
    </row>
    <row r="75" spans="9:10" x14ac:dyDescent="0.25">
      <c r="I75" s="15">
        <v>816109</v>
      </c>
      <c r="J75" s="14" t="s">
        <v>5756</v>
      </c>
    </row>
    <row r="76" spans="9:10" x14ac:dyDescent="0.25">
      <c r="I76" s="14">
        <v>816110</v>
      </c>
    </row>
    <row r="77" spans="9:10" x14ac:dyDescent="0.25">
      <c r="I77" s="14">
        <v>816111</v>
      </c>
    </row>
    <row r="78" spans="9:10" x14ac:dyDescent="0.25">
      <c r="I78" s="14">
        <v>816112</v>
      </c>
    </row>
    <row r="79" spans="9:10" x14ac:dyDescent="0.25">
      <c r="I79" s="14">
        <v>816113</v>
      </c>
    </row>
    <row r="80" spans="9:10" x14ac:dyDescent="0.25">
      <c r="I80" s="14">
        <v>817101</v>
      </c>
    </row>
    <row r="81" spans="9:9" x14ac:dyDescent="0.25">
      <c r="I81" s="14">
        <v>817102</v>
      </c>
    </row>
    <row r="82" spans="9:9" x14ac:dyDescent="0.25">
      <c r="I82" s="14">
        <v>817103</v>
      </c>
    </row>
    <row r="83" spans="9:9" x14ac:dyDescent="0.25">
      <c r="I83" s="14">
        <v>817104</v>
      </c>
    </row>
    <row r="84" spans="9:9" x14ac:dyDescent="0.25">
      <c r="I84" s="14">
        <v>817105</v>
      </c>
    </row>
    <row r="85" spans="9:9" x14ac:dyDescent="0.25">
      <c r="I85" s="14">
        <v>817106</v>
      </c>
    </row>
    <row r="86" spans="9:9" x14ac:dyDescent="0.25">
      <c r="I86" s="14">
        <v>817107</v>
      </c>
    </row>
    <row r="87" spans="9:9" x14ac:dyDescent="0.25">
      <c r="I87" s="14">
        <v>817108</v>
      </c>
    </row>
    <row r="88" spans="9:9" x14ac:dyDescent="0.25">
      <c r="I88" s="14">
        <v>817109</v>
      </c>
    </row>
    <row r="89" spans="9:9" x14ac:dyDescent="0.25">
      <c r="I89" s="14">
        <v>817110</v>
      </c>
    </row>
    <row r="90" spans="9:9" x14ac:dyDescent="0.25">
      <c r="I90" s="14">
        <v>817111</v>
      </c>
    </row>
    <row r="91" spans="9:9" x14ac:dyDescent="0.25">
      <c r="I91" s="14">
        <v>817112</v>
      </c>
    </row>
    <row r="92" spans="9:9" x14ac:dyDescent="0.25">
      <c r="I92" s="14">
        <v>817113</v>
      </c>
    </row>
    <row r="93" spans="9:9" x14ac:dyDescent="0.25">
      <c r="I93" s="14">
        <v>818101</v>
      </c>
    </row>
    <row r="94" spans="9:9" x14ac:dyDescent="0.25">
      <c r="I94" s="14">
        <v>818102</v>
      </c>
    </row>
    <row r="95" spans="9:9" x14ac:dyDescent="0.25">
      <c r="I95" s="14">
        <v>818103</v>
      </c>
    </row>
    <row r="96" spans="9:9" x14ac:dyDescent="0.25">
      <c r="I96" s="14">
        <v>818104</v>
      </c>
    </row>
    <row r="97" spans="9:9" x14ac:dyDescent="0.25">
      <c r="I97" s="14">
        <v>818105</v>
      </c>
    </row>
    <row r="98" spans="9:9" x14ac:dyDescent="0.25">
      <c r="I98" s="14">
        <v>818106</v>
      </c>
    </row>
    <row r="99" spans="9:9" x14ac:dyDescent="0.25">
      <c r="I99" s="14">
        <v>818107</v>
      </c>
    </row>
    <row r="100" spans="9:9" x14ac:dyDescent="0.25">
      <c r="I100" s="14">
        <v>818108</v>
      </c>
    </row>
    <row r="101" spans="9:9" x14ac:dyDescent="0.25">
      <c r="I101" s="14">
        <v>818109</v>
      </c>
    </row>
    <row r="102" spans="9:9" x14ac:dyDescent="0.25">
      <c r="I102" s="14">
        <v>818110</v>
      </c>
    </row>
    <row r="103" spans="9:9" x14ac:dyDescent="0.25">
      <c r="I103" s="14">
        <v>818111</v>
      </c>
    </row>
    <row r="104" spans="9:9" x14ac:dyDescent="0.25">
      <c r="I104" s="14">
        <v>818112</v>
      </c>
    </row>
    <row r="105" spans="9:9" x14ac:dyDescent="0.25">
      <c r="I105" s="14">
        <v>818113</v>
      </c>
    </row>
    <row r="106" spans="9:9" x14ac:dyDescent="0.25">
      <c r="I106" s="14">
        <v>819101</v>
      </c>
    </row>
    <row r="107" spans="9:9" x14ac:dyDescent="0.25">
      <c r="I107" s="14">
        <v>819102</v>
      </c>
    </row>
    <row r="108" spans="9:9" x14ac:dyDescent="0.25">
      <c r="I108" s="14">
        <v>819103</v>
      </c>
    </row>
    <row r="109" spans="9:9" x14ac:dyDescent="0.25">
      <c r="I109" s="14">
        <v>819104</v>
      </c>
    </row>
    <row r="110" spans="9:9" x14ac:dyDescent="0.25">
      <c r="I110" s="14">
        <v>819105</v>
      </c>
    </row>
    <row r="111" spans="9:9" x14ac:dyDescent="0.25">
      <c r="I111" s="14">
        <v>819106</v>
      </c>
    </row>
    <row r="112" spans="9:9" x14ac:dyDescent="0.25">
      <c r="I112" s="14">
        <v>819107</v>
      </c>
    </row>
    <row r="113" spans="9:9" x14ac:dyDescent="0.25">
      <c r="I113" s="14">
        <v>819108</v>
      </c>
    </row>
    <row r="114" spans="9:9" x14ac:dyDescent="0.25">
      <c r="I114" s="14">
        <v>819109</v>
      </c>
    </row>
    <row r="115" spans="9:9" x14ac:dyDescent="0.25">
      <c r="I115" s="14">
        <v>819110</v>
      </c>
    </row>
    <row r="116" spans="9:9" x14ac:dyDescent="0.25">
      <c r="I116" s="14">
        <v>819111</v>
      </c>
    </row>
    <row r="117" spans="9:9" x14ac:dyDescent="0.25">
      <c r="I117" s="14">
        <v>819112</v>
      </c>
    </row>
    <row r="118" spans="9:9" x14ac:dyDescent="0.25">
      <c r="I118" s="14">
        <v>819113</v>
      </c>
    </row>
    <row r="119" spans="9:9" x14ac:dyDescent="0.25">
      <c r="I119" s="14">
        <v>811201</v>
      </c>
    </row>
    <row r="120" spans="9:9" x14ac:dyDescent="0.25">
      <c r="I120" s="14">
        <v>811202</v>
      </c>
    </row>
    <row r="121" spans="9:9" x14ac:dyDescent="0.25">
      <c r="I121" s="14">
        <v>811203</v>
      </c>
    </row>
    <row r="122" spans="9:9" x14ac:dyDescent="0.25">
      <c r="I122" s="14">
        <v>811204</v>
      </c>
    </row>
    <row r="123" spans="9:9" x14ac:dyDescent="0.25">
      <c r="I123" s="14">
        <v>811205</v>
      </c>
    </row>
    <row r="124" spans="9:9" x14ac:dyDescent="0.25">
      <c r="I124" s="14">
        <v>811206</v>
      </c>
    </row>
    <row r="125" spans="9:9" x14ac:dyDescent="0.25">
      <c r="I125" s="14">
        <v>811207</v>
      </c>
    </row>
    <row r="126" spans="9:9" x14ac:dyDescent="0.25">
      <c r="I126" s="14">
        <v>811208</v>
      </c>
    </row>
    <row r="127" spans="9:9" x14ac:dyDescent="0.25">
      <c r="I127" s="14">
        <v>811209</v>
      </c>
    </row>
    <row r="128" spans="9:9" x14ac:dyDescent="0.25">
      <c r="I128" s="14">
        <v>811210</v>
      </c>
    </row>
    <row r="129" spans="9:9" x14ac:dyDescent="0.25">
      <c r="I129" s="14">
        <v>812201</v>
      </c>
    </row>
    <row r="130" spans="9:9" x14ac:dyDescent="0.25">
      <c r="I130" s="14">
        <v>812202</v>
      </c>
    </row>
    <row r="131" spans="9:9" x14ac:dyDescent="0.25">
      <c r="I131" s="14">
        <v>812203</v>
      </c>
    </row>
    <row r="132" spans="9:9" x14ac:dyDescent="0.25">
      <c r="I132" s="14">
        <v>812204</v>
      </c>
    </row>
    <row r="133" spans="9:9" x14ac:dyDescent="0.25">
      <c r="I133" s="14">
        <v>812205</v>
      </c>
    </row>
    <row r="134" spans="9:9" x14ac:dyDescent="0.25">
      <c r="I134" s="14">
        <v>812206</v>
      </c>
    </row>
    <row r="135" spans="9:9" x14ac:dyDescent="0.25">
      <c r="I135" s="14">
        <v>812207</v>
      </c>
    </row>
    <row r="136" spans="9:9" x14ac:dyDescent="0.25">
      <c r="I136" s="14">
        <v>812208</v>
      </c>
    </row>
    <row r="137" spans="9:9" x14ac:dyDescent="0.25">
      <c r="I137" s="14">
        <v>812209</v>
      </c>
    </row>
    <row r="138" spans="9:9" x14ac:dyDescent="0.25">
      <c r="I138" s="14">
        <v>812210</v>
      </c>
    </row>
    <row r="139" spans="9:9" x14ac:dyDescent="0.25">
      <c r="I139" s="14">
        <v>813201</v>
      </c>
    </row>
    <row r="140" spans="9:9" x14ac:dyDescent="0.25">
      <c r="I140" s="14">
        <v>813202</v>
      </c>
    </row>
    <row r="141" spans="9:9" x14ac:dyDescent="0.25">
      <c r="I141" s="14">
        <v>813203</v>
      </c>
    </row>
    <row r="142" spans="9:9" x14ac:dyDescent="0.25">
      <c r="I142" s="14">
        <v>813204</v>
      </c>
    </row>
    <row r="143" spans="9:9" x14ac:dyDescent="0.25">
      <c r="I143" s="14">
        <v>813205</v>
      </c>
    </row>
    <row r="144" spans="9:9" x14ac:dyDescent="0.25">
      <c r="I144" s="14">
        <v>813206</v>
      </c>
    </row>
    <row r="145" spans="9:9" x14ac:dyDescent="0.25">
      <c r="I145" s="14">
        <v>813207</v>
      </c>
    </row>
    <row r="146" spans="9:9" x14ac:dyDescent="0.25">
      <c r="I146" s="14">
        <v>813208</v>
      </c>
    </row>
    <row r="147" spans="9:9" x14ac:dyDescent="0.25">
      <c r="I147" s="14">
        <v>813209</v>
      </c>
    </row>
    <row r="148" spans="9:9" x14ac:dyDescent="0.25">
      <c r="I148" s="14">
        <v>813210</v>
      </c>
    </row>
    <row r="149" spans="9:9" x14ac:dyDescent="0.25">
      <c r="I149" s="14">
        <v>814201</v>
      </c>
    </row>
    <row r="150" spans="9:9" x14ac:dyDescent="0.25">
      <c r="I150" s="14">
        <v>814202</v>
      </c>
    </row>
    <row r="151" spans="9:9" x14ac:dyDescent="0.25">
      <c r="I151" s="14">
        <v>814203</v>
      </c>
    </row>
    <row r="152" spans="9:9" x14ac:dyDescent="0.25">
      <c r="I152" s="14">
        <v>814204</v>
      </c>
    </row>
    <row r="153" spans="9:9" x14ac:dyDescent="0.25">
      <c r="I153" s="14">
        <v>814205</v>
      </c>
    </row>
    <row r="154" spans="9:9" x14ac:dyDescent="0.25">
      <c r="I154" s="14">
        <v>814206</v>
      </c>
    </row>
    <row r="155" spans="9:9" x14ac:dyDescent="0.25">
      <c r="I155" s="14">
        <v>814207</v>
      </c>
    </row>
    <row r="156" spans="9:9" x14ac:dyDescent="0.25">
      <c r="I156" s="14">
        <v>814208</v>
      </c>
    </row>
    <row r="157" spans="9:9" x14ac:dyDescent="0.25">
      <c r="I157" s="14">
        <v>814209</v>
      </c>
    </row>
    <row r="158" spans="9:9" x14ac:dyDescent="0.25">
      <c r="I158" s="14">
        <v>814210</v>
      </c>
    </row>
    <row r="159" spans="9:9" x14ac:dyDescent="0.25">
      <c r="I159" s="14">
        <v>815201</v>
      </c>
    </row>
    <row r="160" spans="9:9" x14ac:dyDescent="0.25">
      <c r="I160" s="14">
        <v>815202</v>
      </c>
    </row>
    <row r="161" spans="9:9" x14ac:dyDescent="0.25">
      <c r="I161" s="14">
        <v>815203</v>
      </c>
    </row>
    <row r="162" spans="9:9" x14ac:dyDescent="0.25">
      <c r="I162" s="14">
        <v>815204</v>
      </c>
    </row>
    <row r="163" spans="9:9" x14ac:dyDescent="0.25">
      <c r="I163" s="14">
        <v>815205</v>
      </c>
    </row>
    <row r="164" spans="9:9" x14ac:dyDescent="0.25">
      <c r="I164" s="14">
        <v>815206</v>
      </c>
    </row>
    <row r="165" spans="9:9" x14ac:dyDescent="0.25">
      <c r="I165" s="14">
        <v>815207</v>
      </c>
    </row>
    <row r="166" spans="9:9" x14ac:dyDescent="0.25">
      <c r="I166" s="14">
        <v>815208</v>
      </c>
    </row>
    <row r="167" spans="9:9" x14ac:dyDescent="0.25">
      <c r="I167" s="14">
        <v>815209</v>
      </c>
    </row>
    <row r="168" spans="9:9" x14ac:dyDescent="0.25">
      <c r="I168" s="14">
        <v>815210</v>
      </c>
    </row>
    <row r="169" spans="9:9" x14ac:dyDescent="0.25">
      <c r="I169" s="14">
        <v>821201</v>
      </c>
    </row>
    <row r="170" spans="9:9" x14ac:dyDescent="0.25">
      <c r="I170" s="14">
        <v>821202</v>
      </c>
    </row>
    <row r="171" spans="9:9" x14ac:dyDescent="0.25">
      <c r="I171" s="14">
        <v>821203</v>
      </c>
    </row>
    <row r="172" spans="9:9" x14ac:dyDescent="0.25">
      <c r="I172" s="14">
        <v>821204</v>
      </c>
    </row>
    <row r="173" spans="9:9" x14ac:dyDescent="0.25">
      <c r="I173" s="14">
        <v>821205</v>
      </c>
    </row>
    <row r="174" spans="9:9" x14ac:dyDescent="0.25">
      <c r="I174" s="14">
        <v>821206</v>
      </c>
    </row>
    <row r="175" spans="9:9" x14ac:dyDescent="0.25">
      <c r="I175" s="14">
        <v>821207</v>
      </c>
    </row>
    <row r="176" spans="9:9" x14ac:dyDescent="0.25">
      <c r="I176" s="14">
        <v>821208</v>
      </c>
    </row>
    <row r="177" spans="9:9" x14ac:dyDescent="0.25">
      <c r="I177" s="14">
        <v>821209</v>
      </c>
    </row>
    <row r="178" spans="9:9" x14ac:dyDescent="0.25">
      <c r="I178" s="14">
        <v>821210</v>
      </c>
    </row>
    <row r="179" spans="9:9" x14ac:dyDescent="0.25">
      <c r="I179" s="14">
        <v>821211</v>
      </c>
    </row>
    <row r="180" spans="9:9" x14ac:dyDescent="0.25">
      <c r="I180" s="14">
        <v>821212</v>
      </c>
    </row>
    <row r="181" spans="9:9" x14ac:dyDescent="0.25">
      <c r="I181" s="14">
        <v>821213</v>
      </c>
    </row>
    <row r="182" spans="9:9" x14ac:dyDescent="0.25">
      <c r="I182" s="14">
        <v>821214</v>
      </c>
    </row>
    <row r="183" spans="9:9" x14ac:dyDescent="0.25">
      <c r="I183" s="14">
        <v>821215</v>
      </c>
    </row>
    <row r="184" spans="9:9" x14ac:dyDescent="0.25">
      <c r="I184" s="14">
        <v>821216</v>
      </c>
    </row>
    <row r="185" spans="9:9" x14ac:dyDescent="0.25">
      <c r="I185" s="14">
        <v>821217</v>
      </c>
    </row>
    <row r="186" spans="9:9" x14ac:dyDescent="0.25">
      <c r="I186" s="14">
        <v>821218</v>
      </c>
    </row>
    <row r="187" spans="9:9" x14ac:dyDescent="0.25">
      <c r="I187" s="14">
        <v>821219</v>
      </c>
    </row>
    <row r="188" spans="9:9" x14ac:dyDescent="0.25">
      <c r="I188" s="14">
        <v>821220</v>
      </c>
    </row>
    <row r="189" spans="9:9" x14ac:dyDescent="0.25">
      <c r="I189" s="14">
        <v>821221</v>
      </c>
    </row>
    <row r="190" spans="9:9" x14ac:dyDescent="0.25">
      <c r="I190" s="14">
        <v>821222</v>
      </c>
    </row>
    <row r="191" spans="9:9" x14ac:dyDescent="0.25">
      <c r="I191" s="14">
        <v>821223</v>
      </c>
    </row>
    <row r="192" spans="9:9" x14ac:dyDescent="0.25">
      <c r="I192" s="14">
        <v>821224</v>
      </c>
    </row>
    <row r="193" spans="9:9" x14ac:dyDescent="0.25">
      <c r="I193" s="14">
        <v>821225</v>
      </c>
    </row>
    <row r="194" spans="9:9" x14ac:dyDescent="0.25">
      <c r="I194" s="14">
        <v>821226</v>
      </c>
    </row>
    <row r="195" spans="9:9" x14ac:dyDescent="0.25">
      <c r="I195" s="14">
        <v>821227</v>
      </c>
    </row>
    <row r="196" spans="9:9" x14ac:dyDescent="0.25">
      <c r="I196" s="14">
        <v>821228</v>
      </c>
    </row>
    <row r="197" spans="9:9" x14ac:dyDescent="0.25">
      <c r="I197" s="14">
        <v>821229</v>
      </c>
    </row>
    <row r="198" spans="9:9" x14ac:dyDescent="0.25">
      <c r="I198" s="14">
        <v>821230</v>
      </c>
    </row>
    <row r="199" spans="9:9" x14ac:dyDescent="0.25">
      <c r="I199" s="14">
        <v>822201</v>
      </c>
    </row>
    <row r="200" spans="9:9" x14ac:dyDescent="0.25">
      <c r="I200" s="14">
        <v>822202</v>
      </c>
    </row>
    <row r="201" spans="9:9" x14ac:dyDescent="0.25">
      <c r="I201" s="14">
        <v>822203</v>
      </c>
    </row>
    <row r="202" spans="9:9" x14ac:dyDescent="0.25">
      <c r="I202" s="14">
        <v>822204</v>
      </c>
    </row>
    <row r="203" spans="9:9" x14ac:dyDescent="0.25">
      <c r="I203" s="14">
        <v>822205</v>
      </c>
    </row>
    <row r="204" spans="9:9" x14ac:dyDescent="0.25">
      <c r="I204" s="14">
        <v>822206</v>
      </c>
    </row>
    <row r="205" spans="9:9" x14ac:dyDescent="0.25">
      <c r="I205" s="14">
        <v>822207</v>
      </c>
    </row>
    <row r="206" spans="9:9" x14ac:dyDescent="0.25">
      <c r="I206" s="14">
        <v>822208</v>
      </c>
    </row>
    <row r="207" spans="9:9" x14ac:dyDescent="0.25">
      <c r="I207" s="14">
        <v>822209</v>
      </c>
    </row>
    <row r="208" spans="9:9" x14ac:dyDescent="0.25">
      <c r="I208" s="14">
        <v>822210</v>
      </c>
    </row>
    <row r="209" spans="9:9" x14ac:dyDescent="0.25">
      <c r="I209" s="14">
        <v>822211</v>
      </c>
    </row>
    <row r="210" spans="9:9" x14ac:dyDescent="0.25">
      <c r="I210" s="14">
        <v>822212</v>
      </c>
    </row>
    <row r="211" spans="9:9" x14ac:dyDescent="0.25">
      <c r="I211" s="14">
        <v>822213</v>
      </c>
    </row>
    <row r="212" spans="9:9" x14ac:dyDescent="0.25">
      <c r="I212" s="14">
        <v>822214</v>
      </c>
    </row>
    <row r="213" spans="9:9" x14ac:dyDescent="0.25">
      <c r="I213" s="14">
        <v>822215</v>
      </c>
    </row>
    <row r="214" spans="9:9" x14ac:dyDescent="0.25">
      <c r="I214" s="14">
        <v>822216</v>
      </c>
    </row>
    <row r="215" spans="9:9" x14ac:dyDescent="0.25">
      <c r="I215" s="14">
        <v>822217</v>
      </c>
    </row>
    <row r="216" spans="9:9" x14ac:dyDescent="0.25">
      <c r="I216" s="14">
        <v>822218</v>
      </c>
    </row>
    <row r="217" spans="9:9" x14ac:dyDescent="0.25">
      <c r="I217" s="14">
        <v>822219</v>
      </c>
    </row>
    <row r="218" spans="9:9" x14ac:dyDescent="0.25">
      <c r="I218" s="14">
        <v>822220</v>
      </c>
    </row>
    <row r="219" spans="9:9" x14ac:dyDescent="0.25">
      <c r="I219" s="14">
        <v>822221</v>
      </c>
    </row>
    <row r="220" spans="9:9" x14ac:dyDescent="0.25">
      <c r="I220" s="14">
        <v>822222</v>
      </c>
    </row>
    <row r="221" spans="9:9" x14ac:dyDescent="0.25">
      <c r="I221" s="14">
        <v>822223</v>
      </c>
    </row>
    <row r="222" spans="9:9" x14ac:dyDescent="0.25">
      <c r="I222" s="14">
        <v>822224</v>
      </c>
    </row>
    <row r="223" spans="9:9" x14ac:dyDescent="0.25">
      <c r="I223" s="14">
        <v>822225</v>
      </c>
    </row>
    <row r="224" spans="9:9" x14ac:dyDescent="0.25">
      <c r="I224" s="14">
        <v>822226</v>
      </c>
    </row>
    <row r="225" spans="9:9" x14ac:dyDescent="0.25">
      <c r="I225" s="14">
        <v>822227</v>
      </c>
    </row>
    <row r="226" spans="9:9" x14ac:dyDescent="0.25">
      <c r="I226" s="14">
        <v>822228</v>
      </c>
    </row>
    <row r="227" spans="9:9" x14ac:dyDescent="0.25">
      <c r="I227" s="14">
        <v>822229</v>
      </c>
    </row>
    <row r="228" spans="9:9" x14ac:dyDescent="0.25">
      <c r="I228" s="14">
        <v>822230</v>
      </c>
    </row>
    <row r="229" spans="9:9" x14ac:dyDescent="0.25">
      <c r="I229" s="14">
        <v>823201</v>
      </c>
    </row>
    <row r="230" spans="9:9" x14ac:dyDescent="0.25">
      <c r="I230" s="14">
        <v>823202</v>
      </c>
    </row>
    <row r="231" spans="9:9" x14ac:dyDescent="0.25">
      <c r="I231" s="14">
        <v>823203</v>
      </c>
    </row>
    <row r="232" spans="9:9" x14ac:dyDescent="0.25">
      <c r="I232" s="14">
        <v>823204</v>
      </c>
    </row>
    <row r="233" spans="9:9" x14ac:dyDescent="0.25">
      <c r="I233" s="14">
        <v>823205</v>
      </c>
    </row>
    <row r="234" spans="9:9" x14ac:dyDescent="0.25">
      <c r="I234" s="14">
        <v>823206</v>
      </c>
    </row>
    <row r="235" spans="9:9" x14ac:dyDescent="0.25">
      <c r="I235" s="14">
        <v>823207</v>
      </c>
    </row>
    <row r="236" spans="9:9" x14ac:dyDescent="0.25">
      <c r="I236" s="14">
        <v>823208</v>
      </c>
    </row>
    <row r="237" spans="9:9" x14ac:dyDescent="0.25">
      <c r="I237" s="14">
        <v>823209</v>
      </c>
    </row>
    <row r="238" spans="9:9" x14ac:dyDescent="0.25">
      <c r="I238" s="14">
        <v>823210</v>
      </c>
    </row>
    <row r="239" spans="9:9" x14ac:dyDescent="0.25">
      <c r="I239" s="14">
        <v>823211</v>
      </c>
    </row>
    <row r="240" spans="9:9" x14ac:dyDescent="0.25">
      <c r="I240" s="14">
        <v>823212</v>
      </c>
    </row>
    <row r="241" spans="9:9" x14ac:dyDescent="0.25">
      <c r="I241" s="14">
        <v>823213</v>
      </c>
    </row>
    <row r="242" spans="9:9" x14ac:dyDescent="0.25">
      <c r="I242" s="14">
        <v>823214</v>
      </c>
    </row>
    <row r="243" spans="9:9" x14ac:dyDescent="0.25">
      <c r="I243" s="14">
        <v>823215</v>
      </c>
    </row>
    <row r="244" spans="9:9" x14ac:dyDescent="0.25">
      <c r="I244" s="14">
        <v>823216</v>
      </c>
    </row>
    <row r="245" spans="9:9" x14ac:dyDescent="0.25">
      <c r="I245" s="14">
        <v>823217</v>
      </c>
    </row>
    <row r="246" spans="9:9" x14ac:dyDescent="0.25">
      <c r="I246" s="14">
        <v>823218</v>
      </c>
    </row>
    <row r="247" spans="9:9" x14ac:dyDescent="0.25">
      <c r="I247" s="14">
        <v>823219</v>
      </c>
    </row>
    <row r="248" spans="9:9" x14ac:dyDescent="0.25">
      <c r="I248" s="14">
        <v>823220</v>
      </c>
    </row>
    <row r="249" spans="9:9" x14ac:dyDescent="0.25">
      <c r="I249" s="14">
        <v>823221</v>
      </c>
    </row>
    <row r="250" spans="9:9" x14ac:dyDescent="0.25">
      <c r="I250" s="14">
        <v>823222</v>
      </c>
    </row>
    <row r="251" spans="9:9" x14ac:dyDescent="0.25">
      <c r="I251" s="14">
        <v>823223</v>
      </c>
    </row>
    <row r="252" spans="9:9" x14ac:dyDescent="0.25">
      <c r="I252" s="14">
        <v>823224</v>
      </c>
    </row>
    <row r="253" spans="9:9" x14ac:dyDescent="0.25">
      <c r="I253" s="14">
        <v>823225</v>
      </c>
    </row>
    <row r="254" spans="9:9" x14ac:dyDescent="0.25">
      <c r="I254" s="14">
        <v>823226</v>
      </c>
    </row>
    <row r="255" spans="9:9" x14ac:dyDescent="0.25">
      <c r="I255" s="14">
        <v>823227</v>
      </c>
    </row>
    <row r="256" spans="9:9" x14ac:dyDescent="0.25">
      <c r="I256" s="14">
        <v>823228</v>
      </c>
    </row>
    <row r="257" spans="9:9" x14ac:dyDescent="0.25">
      <c r="I257" s="14">
        <v>823229</v>
      </c>
    </row>
    <row r="258" spans="9:9" x14ac:dyDescent="0.25">
      <c r="I258" s="14">
        <v>823230</v>
      </c>
    </row>
    <row r="259" spans="9:9" x14ac:dyDescent="0.25">
      <c r="I259" s="14">
        <v>824201</v>
      </c>
    </row>
    <row r="260" spans="9:9" x14ac:dyDescent="0.25">
      <c r="I260" s="14">
        <v>824202</v>
      </c>
    </row>
    <row r="261" spans="9:9" x14ac:dyDescent="0.25">
      <c r="I261" s="14">
        <v>824203</v>
      </c>
    </row>
    <row r="262" spans="9:9" x14ac:dyDescent="0.25">
      <c r="I262" s="14">
        <v>824204</v>
      </c>
    </row>
    <row r="263" spans="9:9" x14ac:dyDescent="0.25">
      <c r="I263" s="14">
        <v>824205</v>
      </c>
    </row>
    <row r="264" spans="9:9" x14ac:dyDescent="0.25">
      <c r="I264" s="14">
        <v>824206</v>
      </c>
    </row>
    <row r="265" spans="9:9" x14ac:dyDescent="0.25">
      <c r="I265" s="14">
        <v>824207</v>
      </c>
    </row>
    <row r="266" spans="9:9" x14ac:dyDescent="0.25">
      <c r="I266" s="14">
        <v>824208</v>
      </c>
    </row>
    <row r="267" spans="9:9" x14ac:dyDescent="0.25">
      <c r="I267" s="14">
        <v>824209</v>
      </c>
    </row>
    <row r="268" spans="9:9" x14ac:dyDescent="0.25">
      <c r="I268" s="14">
        <v>824210</v>
      </c>
    </row>
    <row r="269" spans="9:9" x14ac:dyDescent="0.25">
      <c r="I269" s="14">
        <v>824211</v>
      </c>
    </row>
    <row r="270" spans="9:9" x14ac:dyDescent="0.25">
      <c r="I270" s="14">
        <v>824212</v>
      </c>
    </row>
    <row r="271" spans="9:9" x14ac:dyDescent="0.25">
      <c r="I271" s="14">
        <v>824213</v>
      </c>
    </row>
    <row r="272" spans="9:9" x14ac:dyDescent="0.25">
      <c r="I272" s="14">
        <v>824214</v>
      </c>
    </row>
    <row r="273" spans="9:9" x14ac:dyDescent="0.25">
      <c r="I273" s="14">
        <v>824215</v>
      </c>
    </row>
    <row r="274" spans="9:9" x14ac:dyDescent="0.25">
      <c r="I274" s="14">
        <v>824216</v>
      </c>
    </row>
    <row r="275" spans="9:9" x14ac:dyDescent="0.25">
      <c r="I275" s="14">
        <v>824217</v>
      </c>
    </row>
    <row r="276" spans="9:9" x14ac:dyDescent="0.25">
      <c r="I276" s="14">
        <v>824218</v>
      </c>
    </row>
    <row r="277" spans="9:9" x14ac:dyDescent="0.25">
      <c r="I277" s="14">
        <v>824219</v>
      </c>
    </row>
    <row r="278" spans="9:9" x14ac:dyDescent="0.25">
      <c r="I278" s="14">
        <v>824220</v>
      </c>
    </row>
    <row r="279" spans="9:9" x14ac:dyDescent="0.25">
      <c r="I279" s="14">
        <v>824221</v>
      </c>
    </row>
    <row r="280" spans="9:9" x14ac:dyDescent="0.25">
      <c r="I280" s="14">
        <v>824222</v>
      </c>
    </row>
    <row r="281" spans="9:9" x14ac:dyDescent="0.25">
      <c r="I281" s="14">
        <v>824223</v>
      </c>
    </row>
    <row r="282" spans="9:9" x14ac:dyDescent="0.25">
      <c r="I282" s="14">
        <v>824224</v>
      </c>
    </row>
    <row r="283" spans="9:9" x14ac:dyDescent="0.25">
      <c r="I283" s="14">
        <v>824225</v>
      </c>
    </row>
    <row r="284" spans="9:9" x14ac:dyDescent="0.25">
      <c r="I284" s="14">
        <v>824226</v>
      </c>
    </row>
    <row r="285" spans="9:9" x14ac:dyDescent="0.25">
      <c r="I285" s="14">
        <v>824227</v>
      </c>
    </row>
    <row r="286" spans="9:9" x14ac:dyDescent="0.25">
      <c r="I286" s="14">
        <v>824228</v>
      </c>
    </row>
    <row r="287" spans="9:9" x14ac:dyDescent="0.25">
      <c r="I287" s="14">
        <v>824229</v>
      </c>
    </row>
    <row r="288" spans="9:9" x14ac:dyDescent="0.25">
      <c r="I288" s="14">
        <v>824230</v>
      </c>
    </row>
    <row r="289" spans="9:9" x14ac:dyDescent="0.25">
      <c r="I289" s="14">
        <v>825201</v>
      </c>
    </row>
    <row r="290" spans="9:9" x14ac:dyDescent="0.25">
      <c r="I290" s="14">
        <v>825202</v>
      </c>
    </row>
    <row r="291" spans="9:9" x14ac:dyDescent="0.25">
      <c r="I291" s="14">
        <v>825203</v>
      </c>
    </row>
    <row r="292" spans="9:9" x14ac:dyDescent="0.25">
      <c r="I292" s="14">
        <v>825204</v>
      </c>
    </row>
    <row r="293" spans="9:9" x14ac:dyDescent="0.25">
      <c r="I293" s="14">
        <v>825205</v>
      </c>
    </row>
    <row r="294" spans="9:9" x14ac:dyDescent="0.25">
      <c r="I294" s="14">
        <v>825206</v>
      </c>
    </row>
    <row r="295" spans="9:9" x14ac:dyDescent="0.25">
      <c r="I295" s="14">
        <v>825207</v>
      </c>
    </row>
    <row r="296" spans="9:9" x14ac:dyDescent="0.25">
      <c r="I296" s="14">
        <v>825208</v>
      </c>
    </row>
    <row r="297" spans="9:9" x14ac:dyDescent="0.25">
      <c r="I297" s="14">
        <v>825209</v>
      </c>
    </row>
    <row r="298" spans="9:9" x14ac:dyDescent="0.25">
      <c r="I298" s="14">
        <v>825210</v>
      </c>
    </row>
    <row r="299" spans="9:9" x14ac:dyDescent="0.25">
      <c r="I299" s="14">
        <v>825211</v>
      </c>
    </row>
    <row r="300" spans="9:9" x14ac:dyDescent="0.25">
      <c r="I300" s="14">
        <v>825212</v>
      </c>
    </row>
    <row r="301" spans="9:9" x14ac:dyDescent="0.25">
      <c r="I301" s="14">
        <v>825213</v>
      </c>
    </row>
    <row r="302" spans="9:9" x14ac:dyDescent="0.25">
      <c r="I302" s="14">
        <v>825214</v>
      </c>
    </row>
    <row r="303" spans="9:9" x14ac:dyDescent="0.25">
      <c r="I303" s="14">
        <v>825215</v>
      </c>
    </row>
    <row r="304" spans="9:9" x14ac:dyDescent="0.25">
      <c r="I304" s="14">
        <v>825216</v>
      </c>
    </row>
    <row r="305" spans="9:9" x14ac:dyDescent="0.25">
      <c r="I305" s="14">
        <v>825217</v>
      </c>
    </row>
    <row r="306" spans="9:9" x14ac:dyDescent="0.25">
      <c r="I306" s="14">
        <v>825218</v>
      </c>
    </row>
    <row r="307" spans="9:9" x14ac:dyDescent="0.25">
      <c r="I307" s="14">
        <v>825219</v>
      </c>
    </row>
    <row r="308" spans="9:9" x14ac:dyDescent="0.25">
      <c r="I308" s="14">
        <v>825220</v>
      </c>
    </row>
    <row r="309" spans="9:9" x14ac:dyDescent="0.25">
      <c r="I309" s="14">
        <v>825221</v>
      </c>
    </row>
    <row r="310" spans="9:9" x14ac:dyDescent="0.25">
      <c r="I310" s="14">
        <v>825222</v>
      </c>
    </row>
    <row r="311" spans="9:9" x14ac:dyDescent="0.25">
      <c r="I311" s="14">
        <v>825223</v>
      </c>
    </row>
    <row r="312" spans="9:9" x14ac:dyDescent="0.25">
      <c r="I312" s="14">
        <v>825224</v>
      </c>
    </row>
    <row r="313" spans="9:9" x14ac:dyDescent="0.25">
      <c r="I313" s="14">
        <v>825225</v>
      </c>
    </row>
    <row r="314" spans="9:9" x14ac:dyDescent="0.25">
      <c r="I314" s="14">
        <v>825226</v>
      </c>
    </row>
    <row r="315" spans="9:9" x14ac:dyDescent="0.25">
      <c r="I315" s="14">
        <v>825227</v>
      </c>
    </row>
    <row r="316" spans="9:9" x14ac:dyDescent="0.25">
      <c r="I316" s="14">
        <v>825228</v>
      </c>
    </row>
    <row r="317" spans="9:9" x14ac:dyDescent="0.25">
      <c r="I317" s="14">
        <v>825229</v>
      </c>
    </row>
    <row r="318" spans="9:9" x14ac:dyDescent="0.25">
      <c r="I318" s="14">
        <v>825230</v>
      </c>
    </row>
    <row r="319" spans="9:9" x14ac:dyDescent="0.25">
      <c r="I319" s="14">
        <v>826201</v>
      </c>
    </row>
    <row r="320" spans="9:9" x14ac:dyDescent="0.25">
      <c r="I320" s="14">
        <v>826202</v>
      </c>
    </row>
    <row r="321" spans="9:9" x14ac:dyDescent="0.25">
      <c r="I321" s="14">
        <v>826203</v>
      </c>
    </row>
    <row r="322" spans="9:9" x14ac:dyDescent="0.25">
      <c r="I322" s="14">
        <v>826204</v>
      </c>
    </row>
    <row r="323" spans="9:9" x14ac:dyDescent="0.25">
      <c r="I323" s="14">
        <v>826205</v>
      </c>
    </row>
    <row r="324" spans="9:9" x14ac:dyDescent="0.25">
      <c r="I324" s="14">
        <v>826206</v>
      </c>
    </row>
    <row r="325" spans="9:9" x14ac:dyDescent="0.25">
      <c r="I325" s="14">
        <v>826207</v>
      </c>
    </row>
    <row r="326" spans="9:9" x14ac:dyDescent="0.25">
      <c r="I326" s="14">
        <v>826208</v>
      </c>
    </row>
    <row r="327" spans="9:9" x14ac:dyDescent="0.25">
      <c r="I327" s="14">
        <v>826209</v>
      </c>
    </row>
    <row r="328" spans="9:9" x14ac:dyDescent="0.25">
      <c r="I328" s="14">
        <v>826210</v>
      </c>
    </row>
    <row r="329" spans="9:9" x14ac:dyDescent="0.25">
      <c r="I329" s="14">
        <v>826211</v>
      </c>
    </row>
    <row r="330" spans="9:9" x14ac:dyDescent="0.25">
      <c r="I330" s="14">
        <v>826212</v>
      </c>
    </row>
    <row r="331" spans="9:9" x14ac:dyDescent="0.25">
      <c r="I331" s="14">
        <v>826213</v>
      </c>
    </row>
    <row r="332" spans="9:9" x14ac:dyDescent="0.25">
      <c r="I332" s="14">
        <v>826214</v>
      </c>
    </row>
    <row r="333" spans="9:9" x14ac:dyDescent="0.25">
      <c r="I333" s="14">
        <v>826215</v>
      </c>
    </row>
    <row r="334" spans="9:9" x14ac:dyDescent="0.25">
      <c r="I334" s="14">
        <v>826216</v>
      </c>
    </row>
    <row r="335" spans="9:9" x14ac:dyDescent="0.25">
      <c r="I335" s="14">
        <v>826217</v>
      </c>
    </row>
    <row r="336" spans="9:9" x14ac:dyDescent="0.25">
      <c r="I336" s="14">
        <v>826218</v>
      </c>
    </row>
    <row r="337" spans="9:9" x14ac:dyDescent="0.25">
      <c r="I337" s="14">
        <v>826219</v>
      </c>
    </row>
    <row r="338" spans="9:9" x14ac:dyDescent="0.25">
      <c r="I338" s="14">
        <v>826220</v>
      </c>
    </row>
    <row r="339" spans="9:9" x14ac:dyDescent="0.25">
      <c r="I339" s="14">
        <v>826221</v>
      </c>
    </row>
    <row r="340" spans="9:9" x14ac:dyDescent="0.25">
      <c r="I340" s="14">
        <v>826222</v>
      </c>
    </row>
    <row r="341" spans="9:9" x14ac:dyDescent="0.25">
      <c r="I341" s="14">
        <v>826223</v>
      </c>
    </row>
    <row r="342" spans="9:9" x14ac:dyDescent="0.25">
      <c r="I342" s="14">
        <v>826224</v>
      </c>
    </row>
    <row r="343" spans="9:9" x14ac:dyDescent="0.25">
      <c r="I343" s="14">
        <v>826225</v>
      </c>
    </row>
    <row r="344" spans="9:9" x14ac:dyDescent="0.25">
      <c r="I344" s="14">
        <v>826226</v>
      </c>
    </row>
    <row r="345" spans="9:9" x14ac:dyDescent="0.25">
      <c r="I345" s="14">
        <v>826227</v>
      </c>
    </row>
    <row r="346" spans="9:9" x14ac:dyDescent="0.25">
      <c r="I346" s="14">
        <v>826228</v>
      </c>
    </row>
    <row r="347" spans="9:9" x14ac:dyDescent="0.25">
      <c r="I347" s="14">
        <v>826229</v>
      </c>
    </row>
    <row r="348" spans="9:9" x14ac:dyDescent="0.25">
      <c r="I348" s="14">
        <v>826230</v>
      </c>
    </row>
    <row r="349" spans="9:9" x14ac:dyDescent="0.25">
      <c r="I349" s="14">
        <v>827201</v>
      </c>
    </row>
    <row r="350" spans="9:9" x14ac:dyDescent="0.25">
      <c r="I350" s="14">
        <v>827202</v>
      </c>
    </row>
    <row r="351" spans="9:9" x14ac:dyDescent="0.25">
      <c r="I351" s="14">
        <v>827203</v>
      </c>
    </row>
    <row r="352" spans="9:9" x14ac:dyDescent="0.25">
      <c r="I352" s="14">
        <v>827204</v>
      </c>
    </row>
    <row r="353" spans="9:9" x14ac:dyDescent="0.25">
      <c r="I353" s="14">
        <v>827205</v>
      </c>
    </row>
    <row r="354" spans="9:9" x14ac:dyDescent="0.25">
      <c r="I354" s="14">
        <v>827206</v>
      </c>
    </row>
    <row r="355" spans="9:9" x14ac:dyDescent="0.25">
      <c r="I355" s="14">
        <v>827207</v>
      </c>
    </row>
    <row r="356" spans="9:9" x14ac:dyDescent="0.25">
      <c r="I356" s="14">
        <v>827208</v>
      </c>
    </row>
    <row r="357" spans="9:9" x14ac:dyDescent="0.25">
      <c r="I357" s="14">
        <v>827209</v>
      </c>
    </row>
    <row r="358" spans="9:9" x14ac:dyDescent="0.25">
      <c r="I358" s="14">
        <v>827210</v>
      </c>
    </row>
    <row r="359" spans="9:9" x14ac:dyDescent="0.25">
      <c r="I359" s="14">
        <v>827211</v>
      </c>
    </row>
    <row r="360" spans="9:9" x14ac:dyDescent="0.25">
      <c r="I360" s="14">
        <v>827212</v>
      </c>
    </row>
    <row r="361" spans="9:9" x14ac:dyDescent="0.25">
      <c r="I361" s="14">
        <v>827213</v>
      </c>
    </row>
    <row r="362" spans="9:9" x14ac:dyDescent="0.25">
      <c r="I362" s="14">
        <v>827214</v>
      </c>
    </row>
    <row r="363" spans="9:9" x14ac:dyDescent="0.25">
      <c r="I363" s="14">
        <v>827215</v>
      </c>
    </row>
    <row r="364" spans="9:9" x14ac:dyDescent="0.25">
      <c r="I364" s="14">
        <v>827216</v>
      </c>
    </row>
    <row r="365" spans="9:9" x14ac:dyDescent="0.25">
      <c r="I365" s="14">
        <v>827217</v>
      </c>
    </row>
    <row r="366" spans="9:9" x14ac:dyDescent="0.25">
      <c r="I366" s="14">
        <v>827218</v>
      </c>
    </row>
    <row r="367" spans="9:9" x14ac:dyDescent="0.25">
      <c r="I367" s="14">
        <v>827219</v>
      </c>
    </row>
    <row r="368" spans="9:9" x14ac:dyDescent="0.25">
      <c r="I368" s="14">
        <v>827220</v>
      </c>
    </row>
    <row r="369" spans="9:9" x14ac:dyDescent="0.25">
      <c r="I369" s="14">
        <v>827221</v>
      </c>
    </row>
    <row r="370" spans="9:9" x14ac:dyDescent="0.25">
      <c r="I370" s="14">
        <v>827222</v>
      </c>
    </row>
    <row r="371" spans="9:9" x14ac:dyDescent="0.25">
      <c r="I371" s="14">
        <v>827223</v>
      </c>
    </row>
    <row r="372" spans="9:9" x14ac:dyDescent="0.25">
      <c r="I372" s="14">
        <v>827224</v>
      </c>
    </row>
    <row r="373" spans="9:9" x14ac:dyDescent="0.25">
      <c r="I373" s="14">
        <v>827225</v>
      </c>
    </row>
    <row r="374" spans="9:9" x14ac:dyDescent="0.25">
      <c r="I374" s="14">
        <v>827226</v>
      </c>
    </row>
    <row r="375" spans="9:9" x14ac:dyDescent="0.25">
      <c r="I375" s="14">
        <v>827227</v>
      </c>
    </row>
    <row r="376" spans="9:9" x14ac:dyDescent="0.25">
      <c r="I376" s="14">
        <v>827228</v>
      </c>
    </row>
    <row r="377" spans="9:9" x14ac:dyDescent="0.25">
      <c r="I377" s="14">
        <v>827229</v>
      </c>
    </row>
    <row r="378" spans="9:9" x14ac:dyDescent="0.25">
      <c r="I378" s="14">
        <v>827230</v>
      </c>
    </row>
    <row r="379" spans="9:9" x14ac:dyDescent="0.25">
      <c r="I379" s="14">
        <v>828201</v>
      </c>
    </row>
    <row r="380" spans="9:9" x14ac:dyDescent="0.25">
      <c r="I380" s="14">
        <v>828202</v>
      </c>
    </row>
    <row r="381" spans="9:9" x14ac:dyDescent="0.25">
      <c r="I381" s="14">
        <v>828203</v>
      </c>
    </row>
    <row r="382" spans="9:9" x14ac:dyDescent="0.25">
      <c r="I382" s="14">
        <v>828204</v>
      </c>
    </row>
    <row r="383" spans="9:9" x14ac:dyDescent="0.25">
      <c r="I383" s="14">
        <v>828205</v>
      </c>
    </row>
    <row r="384" spans="9:9" x14ac:dyDescent="0.25">
      <c r="I384" s="14">
        <v>828206</v>
      </c>
    </row>
    <row r="385" spans="9:9" x14ac:dyDescent="0.25">
      <c r="I385" s="14">
        <v>828207</v>
      </c>
    </row>
    <row r="386" spans="9:9" x14ac:dyDescent="0.25">
      <c r="I386" s="14">
        <v>828208</v>
      </c>
    </row>
    <row r="387" spans="9:9" x14ac:dyDescent="0.25">
      <c r="I387" s="14">
        <v>828209</v>
      </c>
    </row>
    <row r="388" spans="9:9" x14ac:dyDescent="0.25">
      <c r="I388" s="14">
        <v>828210</v>
      </c>
    </row>
    <row r="389" spans="9:9" x14ac:dyDescent="0.25">
      <c r="I389" s="14">
        <v>828211</v>
      </c>
    </row>
    <row r="390" spans="9:9" x14ac:dyDescent="0.25">
      <c r="I390" s="14">
        <v>828212</v>
      </c>
    </row>
    <row r="391" spans="9:9" x14ac:dyDescent="0.25">
      <c r="I391" s="14">
        <v>828213</v>
      </c>
    </row>
    <row r="392" spans="9:9" x14ac:dyDescent="0.25">
      <c r="I392" s="14">
        <v>828214</v>
      </c>
    </row>
    <row r="393" spans="9:9" x14ac:dyDescent="0.25">
      <c r="I393" s="14">
        <v>828215</v>
      </c>
    </row>
    <row r="394" spans="9:9" x14ac:dyDescent="0.25">
      <c r="I394" s="14">
        <v>828216</v>
      </c>
    </row>
    <row r="395" spans="9:9" x14ac:dyDescent="0.25">
      <c r="I395" s="14">
        <v>828217</v>
      </c>
    </row>
    <row r="396" spans="9:9" x14ac:dyDescent="0.25">
      <c r="I396" s="14">
        <v>828218</v>
      </c>
    </row>
    <row r="397" spans="9:9" x14ac:dyDescent="0.25">
      <c r="I397" s="14">
        <v>828219</v>
      </c>
    </row>
    <row r="398" spans="9:9" x14ac:dyDescent="0.25">
      <c r="I398" s="14">
        <v>828220</v>
      </c>
    </row>
    <row r="399" spans="9:9" x14ac:dyDescent="0.25">
      <c r="I399" s="14">
        <v>828221</v>
      </c>
    </row>
    <row r="400" spans="9:9" x14ac:dyDescent="0.25">
      <c r="I400" s="14">
        <v>828222</v>
      </c>
    </row>
    <row r="401" spans="9:9" x14ac:dyDescent="0.25">
      <c r="I401" s="14">
        <v>828223</v>
      </c>
    </row>
    <row r="402" spans="9:9" x14ac:dyDescent="0.25">
      <c r="I402" s="14">
        <v>828224</v>
      </c>
    </row>
    <row r="403" spans="9:9" x14ac:dyDescent="0.25">
      <c r="I403" s="14">
        <v>828225</v>
      </c>
    </row>
    <row r="404" spans="9:9" x14ac:dyDescent="0.25">
      <c r="I404" s="14">
        <v>828226</v>
      </c>
    </row>
    <row r="405" spans="9:9" x14ac:dyDescent="0.25">
      <c r="I405" s="14">
        <v>828227</v>
      </c>
    </row>
    <row r="406" spans="9:9" x14ac:dyDescent="0.25">
      <c r="I406" s="14">
        <v>828228</v>
      </c>
    </row>
    <row r="407" spans="9:9" x14ac:dyDescent="0.25">
      <c r="I407" s="14">
        <v>828229</v>
      </c>
    </row>
    <row r="408" spans="9:9" x14ac:dyDescent="0.25">
      <c r="I408" s="14">
        <v>828230</v>
      </c>
    </row>
    <row r="409" spans="9:9" x14ac:dyDescent="0.25">
      <c r="I409" s="14">
        <v>829201</v>
      </c>
    </row>
    <row r="410" spans="9:9" x14ac:dyDescent="0.25">
      <c r="I410" s="14">
        <v>829202</v>
      </c>
    </row>
    <row r="411" spans="9:9" x14ac:dyDescent="0.25">
      <c r="I411" s="14">
        <v>829203</v>
      </c>
    </row>
    <row r="412" spans="9:9" x14ac:dyDescent="0.25">
      <c r="I412" s="14">
        <v>829204</v>
      </c>
    </row>
    <row r="413" spans="9:9" x14ac:dyDescent="0.25">
      <c r="I413" s="14">
        <v>829205</v>
      </c>
    </row>
    <row r="414" spans="9:9" x14ac:dyDescent="0.25">
      <c r="I414" s="14">
        <v>829206</v>
      </c>
    </row>
    <row r="415" spans="9:9" x14ac:dyDescent="0.25">
      <c r="I415" s="14">
        <v>829207</v>
      </c>
    </row>
    <row r="416" spans="9:9" x14ac:dyDescent="0.25">
      <c r="I416" s="14">
        <v>829208</v>
      </c>
    </row>
    <row r="417" spans="9:9" x14ac:dyDescent="0.25">
      <c r="I417" s="14">
        <v>829209</v>
      </c>
    </row>
    <row r="418" spans="9:9" x14ac:dyDescent="0.25">
      <c r="I418" s="14">
        <v>829210</v>
      </c>
    </row>
    <row r="419" spans="9:9" x14ac:dyDescent="0.25">
      <c r="I419" s="14">
        <v>829211</v>
      </c>
    </row>
    <row r="420" spans="9:9" x14ac:dyDescent="0.25">
      <c r="I420" s="14">
        <v>829212</v>
      </c>
    </row>
    <row r="421" spans="9:9" x14ac:dyDescent="0.25">
      <c r="I421" s="14">
        <v>829213</v>
      </c>
    </row>
    <row r="422" spans="9:9" x14ac:dyDescent="0.25">
      <c r="I422" s="14">
        <v>829214</v>
      </c>
    </row>
    <row r="423" spans="9:9" x14ac:dyDescent="0.25">
      <c r="I423" s="14">
        <v>829215</v>
      </c>
    </row>
    <row r="424" spans="9:9" x14ac:dyDescent="0.25">
      <c r="I424" s="14">
        <v>829216</v>
      </c>
    </row>
    <row r="425" spans="9:9" x14ac:dyDescent="0.25">
      <c r="I425" s="14">
        <v>829217</v>
      </c>
    </row>
    <row r="426" spans="9:9" x14ac:dyDescent="0.25">
      <c r="I426" s="14">
        <v>829218</v>
      </c>
    </row>
    <row r="427" spans="9:9" x14ac:dyDescent="0.25">
      <c r="I427" s="14">
        <v>829219</v>
      </c>
    </row>
    <row r="428" spans="9:9" x14ac:dyDescent="0.25">
      <c r="I428" s="14">
        <v>829220</v>
      </c>
    </row>
    <row r="429" spans="9:9" x14ac:dyDescent="0.25">
      <c r="I429" s="14">
        <v>829221</v>
      </c>
    </row>
    <row r="430" spans="9:9" x14ac:dyDescent="0.25">
      <c r="I430" s="14">
        <v>829222</v>
      </c>
    </row>
    <row r="431" spans="9:9" x14ac:dyDescent="0.25">
      <c r="I431" s="14">
        <v>829223</v>
      </c>
    </row>
    <row r="432" spans="9:9" x14ac:dyDescent="0.25">
      <c r="I432" s="14">
        <v>829224</v>
      </c>
    </row>
    <row r="433" spans="9:9" x14ac:dyDescent="0.25">
      <c r="I433" s="14">
        <v>829225</v>
      </c>
    </row>
    <row r="434" spans="9:9" x14ac:dyDescent="0.25">
      <c r="I434" s="14">
        <v>829226</v>
      </c>
    </row>
    <row r="435" spans="9:9" x14ac:dyDescent="0.25">
      <c r="I435" s="14">
        <v>829227</v>
      </c>
    </row>
    <row r="436" spans="9:9" x14ac:dyDescent="0.25">
      <c r="I436" s="14">
        <v>829228</v>
      </c>
    </row>
    <row r="437" spans="9:9" x14ac:dyDescent="0.25">
      <c r="I437" s="14">
        <v>829229</v>
      </c>
    </row>
    <row r="438" spans="9:9" x14ac:dyDescent="0.25">
      <c r="I438" s="14">
        <v>829230</v>
      </c>
    </row>
    <row r="439" spans="9:9" x14ac:dyDescent="0.25">
      <c r="I439" s="14">
        <v>821101</v>
      </c>
    </row>
    <row r="440" spans="9:9" x14ac:dyDescent="0.25">
      <c r="I440" s="14">
        <v>821102</v>
      </c>
    </row>
    <row r="441" spans="9:9" x14ac:dyDescent="0.25">
      <c r="I441" s="14">
        <v>821103</v>
      </c>
    </row>
    <row r="442" spans="9:9" x14ac:dyDescent="0.25">
      <c r="I442" s="14">
        <v>821104</v>
      </c>
    </row>
    <row r="443" spans="9:9" x14ac:dyDescent="0.25">
      <c r="I443" s="14">
        <v>821105</v>
      </c>
    </row>
    <row r="444" spans="9:9" x14ac:dyDescent="0.25">
      <c r="I444" s="14">
        <v>821106</v>
      </c>
    </row>
    <row r="445" spans="9:9" x14ac:dyDescent="0.25">
      <c r="I445" s="14">
        <v>821107</v>
      </c>
    </row>
    <row r="446" spans="9:9" x14ac:dyDescent="0.25">
      <c r="I446" s="14">
        <v>821108</v>
      </c>
    </row>
    <row r="447" spans="9:9" x14ac:dyDescent="0.25">
      <c r="I447" s="14">
        <v>821109</v>
      </c>
    </row>
    <row r="448" spans="9:9" x14ac:dyDescent="0.25">
      <c r="I448" s="14">
        <v>821110</v>
      </c>
    </row>
    <row r="449" spans="9:9" x14ac:dyDescent="0.25">
      <c r="I449" s="14">
        <v>821111</v>
      </c>
    </row>
    <row r="450" spans="9:9" x14ac:dyDescent="0.25">
      <c r="I450" s="14">
        <v>821112</v>
      </c>
    </row>
    <row r="451" spans="9:9" x14ac:dyDescent="0.25">
      <c r="I451" s="14">
        <v>822101</v>
      </c>
    </row>
    <row r="452" spans="9:9" x14ac:dyDescent="0.25">
      <c r="I452" s="14">
        <v>822102</v>
      </c>
    </row>
    <row r="453" spans="9:9" x14ac:dyDescent="0.25">
      <c r="I453" s="14">
        <v>822103</v>
      </c>
    </row>
    <row r="454" spans="9:9" x14ac:dyDescent="0.25">
      <c r="I454" s="14">
        <v>822104</v>
      </c>
    </row>
    <row r="455" spans="9:9" x14ac:dyDescent="0.25">
      <c r="I455" s="14">
        <v>822105</v>
      </c>
    </row>
    <row r="456" spans="9:9" x14ac:dyDescent="0.25">
      <c r="I456" s="14">
        <v>822106</v>
      </c>
    </row>
    <row r="457" spans="9:9" x14ac:dyDescent="0.25">
      <c r="I457" s="14">
        <v>822107</v>
      </c>
    </row>
    <row r="458" spans="9:9" x14ac:dyDescent="0.25">
      <c r="I458" s="14">
        <v>822108</v>
      </c>
    </row>
    <row r="459" spans="9:9" x14ac:dyDescent="0.25">
      <c r="I459" s="14">
        <v>822109</v>
      </c>
    </row>
    <row r="460" spans="9:9" x14ac:dyDescent="0.25">
      <c r="I460" s="14">
        <v>822110</v>
      </c>
    </row>
    <row r="461" spans="9:9" x14ac:dyDescent="0.25">
      <c r="I461" s="14">
        <v>822111</v>
      </c>
    </row>
    <row r="462" spans="9:9" x14ac:dyDescent="0.25">
      <c r="I462" s="14">
        <v>822112</v>
      </c>
    </row>
    <row r="463" spans="9:9" x14ac:dyDescent="0.25">
      <c r="I463" s="14">
        <v>823101</v>
      </c>
    </row>
    <row r="464" spans="9:9" x14ac:dyDescent="0.25">
      <c r="I464" s="14">
        <v>823102</v>
      </c>
    </row>
    <row r="465" spans="9:9" x14ac:dyDescent="0.25">
      <c r="I465" s="14">
        <v>823103</v>
      </c>
    </row>
    <row r="466" spans="9:9" x14ac:dyDescent="0.25">
      <c r="I466" s="14">
        <v>823104</v>
      </c>
    </row>
    <row r="467" spans="9:9" x14ac:dyDescent="0.25">
      <c r="I467" s="14">
        <v>823105</v>
      </c>
    </row>
    <row r="468" spans="9:9" x14ac:dyDescent="0.25">
      <c r="I468" s="14">
        <v>823106</v>
      </c>
    </row>
    <row r="469" spans="9:9" x14ac:dyDescent="0.25">
      <c r="I469" s="14">
        <v>823107</v>
      </c>
    </row>
    <row r="470" spans="9:9" x14ac:dyDescent="0.25">
      <c r="I470" s="14">
        <v>823108</v>
      </c>
    </row>
    <row r="471" spans="9:9" x14ac:dyDescent="0.25">
      <c r="I471" s="14">
        <v>823109</v>
      </c>
    </row>
    <row r="472" spans="9:9" x14ac:dyDescent="0.25">
      <c r="I472" s="14">
        <v>823110</v>
      </c>
    </row>
    <row r="473" spans="9:9" x14ac:dyDescent="0.25">
      <c r="I473" s="14">
        <v>823111</v>
      </c>
    </row>
    <row r="474" spans="9:9" x14ac:dyDescent="0.25">
      <c r="I474" s="14">
        <v>823112</v>
      </c>
    </row>
    <row r="475" spans="9:9" x14ac:dyDescent="0.25">
      <c r="I475" s="14">
        <v>824101</v>
      </c>
    </row>
    <row r="476" spans="9:9" x14ac:dyDescent="0.25">
      <c r="I476" s="14">
        <v>824102</v>
      </c>
    </row>
    <row r="477" spans="9:9" x14ac:dyDescent="0.25">
      <c r="I477" s="14">
        <v>824103</v>
      </c>
    </row>
    <row r="478" spans="9:9" x14ac:dyDescent="0.25">
      <c r="I478" s="14">
        <v>824104</v>
      </c>
    </row>
    <row r="479" spans="9:9" x14ac:dyDescent="0.25">
      <c r="I479" s="14">
        <v>824105</v>
      </c>
    </row>
    <row r="480" spans="9:9" x14ac:dyDescent="0.25">
      <c r="I480" s="14">
        <v>824106</v>
      </c>
    </row>
    <row r="481" spans="9:9" x14ac:dyDescent="0.25">
      <c r="I481" s="14">
        <v>824107</v>
      </c>
    </row>
    <row r="482" spans="9:9" x14ac:dyDescent="0.25">
      <c r="I482" s="14">
        <v>824108</v>
      </c>
    </row>
    <row r="483" spans="9:9" x14ac:dyDescent="0.25">
      <c r="I483" s="14">
        <v>824109</v>
      </c>
    </row>
    <row r="484" spans="9:9" x14ac:dyDescent="0.25">
      <c r="I484" s="14">
        <v>824110</v>
      </c>
    </row>
    <row r="485" spans="9:9" x14ac:dyDescent="0.25">
      <c r="I485" s="14">
        <v>824111</v>
      </c>
    </row>
    <row r="486" spans="9:9" x14ac:dyDescent="0.25">
      <c r="I486" s="14">
        <v>824112</v>
      </c>
    </row>
    <row r="487" spans="9:9" x14ac:dyDescent="0.25">
      <c r="I487" s="14">
        <v>825101</v>
      </c>
    </row>
    <row r="488" spans="9:9" x14ac:dyDescent="0.25">
      <c r="I488" s="14">
        <v>825102</v>
      </c>
    </row>
    <row r="489" spans="9:9" x14ac:dyDescent="0.25">
      <c r="I489" s="14">
        <v>825103</v>
      </c>
    </row>
    <row r="490" spans="9:9" x14ac:dyDescent="0.25">
      <c r="I490" s="14">
        <v>825104</v>
      </c>
    </row>
    <row r="491" spans="9:9" x14ac:dyDescent="0.25">
      <c r="I491" s="14">
        <v>825105</v>
      </c>
    </row>
    <row r="492" spans="9:9" x14ac:dyDescent="0.25">
      <c r="I492" s="14">
        <v>825106</v>
      </c>
    </row>
    <row r="493" spans="9:9" x14ac:dyDescent="0.25">
      <c r="I493" s="14">
        <v>825107</v>
      </c>
    </row>
    <row r="494" spans="9:9" x14ac:dyDescent="0.25">
      <c r="I494" s="14">
        <v>825108</v>
      </c>
    </row>
    <row r="495" spans="9:9" x14ac:dyDescent="0.25">
      <c r="I495" s="14">
        <v>825109</v>
      </c>
    </row>
    <row r="496" spans="9:9" x14ac:dyDescent="0.25">
      <c r="I496" s="14">
        <v>825110</v>
      </c>
    </row>
    <row r="497" spans="9:9" x14ac:dyDescent="0.25">
      <c r="I497" s="14">
        <v>825111</v>
      </c>
    </row>
    <row r="498" spans="9:9" x14ac:dyDescent="0.25">
      <c r="I498" s="14">
        <v>825112</v>
      </c>
    </row>
    <row r="499" spans="9:9" x14ac:dyDescent="0.25">
      <c r="I499" s="14">
        <v>12208</v>
      </c>
    </row>
    <row r="500" spans="9:9" x14ac:dyDescent="0.25">
      <c r="I500" s="14">
        <v>12406</v>
      </c>
    </row>
    <row r="501" spans="9:9" x14ac:dyDescent="0.25">
      <c r="I501" s="14">
        <v>12420</v>
      </c>
    </row>
    <row r="502" spans="9:9" x14ac:dyDescent="0.25">
      <c r="I502" s="14">
        <v>12422</v>
      </c>
    </row>
    <row r="503" spans="9:9" x14ac:dyDescent="0.25">
      <c r="I503" s="14">
        <v>12313</v>
      </c>
    </row>
    <row r="504" spans="9:9" x14ac:dyDescent="0.25">
      <c r="I504" s="14">
        <v>10309</v>
      </c>
    </row>
    <row r="505" spans="9:9" x14ac:dyDescent="0.25">
      <c r="I505" s="14">
        <v>11279</v>
      </c>
    </row>
    <row r="506" spans="9:9" x14ac:dyDescent="0.25">
      <c r="I506" s="14">
        <v>11306</v>
      </c>
    </row>
    <row r="507" spans="9:9" x14ac:dyDescent="0.25">
      <c r="I507" s="14">
        <v>11406</v>
      </c>
    </row>
    <row r="508" spans="9:9" x14ac:dyDescent="0.25">
      <c r="I508" s="14">
        <v>82208</v>
      </c>
    </row>
    <row r="509" spans="9:9" x14ac:dyDescent="0.25">
      <c r="I509" s="14">
        <v>12205</v>
      </c>
    </row>
    <row r="510" spans="9:9" x14ac:dyDescent="0.25">
      <c r="I510" s="14">
        <v>12481</v>
      </c>
    </row>
    <row r="511" spans="9:9" x14ac:dyDescent="0.25">
      <c r="I511" s="14">
        <v>12485</v>
      </c>
    </row>
    <row r="512" spans="9:9" x14ac:dyDescent="0.25">
      <c r="I512" s="14">
        <v>12407</v>
      </c>
    </row>
    <row r="513" spans="9:9" x14ac:dyDescent="0.25">
      <c r="I513" s="14">
        <v>12328</v>
      </c>
    </row>
    <row r="514" spans="9:9" x14ac:dyDescent="0.25">
      <c r="I514" s="14">
        <v>10300</v>
      </c>
    </row>
    <row r="515" spans="9:9" x14ac:dyDescent="0.25">
      <c r="I515" s="14">
        <v>11229</v>
      </c>
    </row>
    <row r="516" spans="9:9" x14ac:dyDescent="0.25">
      <c r="I516" s="14">
        <v>11308</v>
      </c>
    </row>
    <row r="517" spans="9:9" x14ac:dyDescent="0.25">
      <c r="I517" s="14">
        <v>11408</v>
      </c>
    </row>
    <row r="518" spans="9:9" x14ac:dyDescent="0.25">
      <c r="I518" s="14">
        <v>82211</v>
      </c>
    </row>
    <row r="519" spans="9:9" x14ac:dyDescent="0.25">
      <c r="I519" s="14">
        <v>12212</v>
      </c>
    </row>
    <row r="520" spans="9:9" x14ac:dyDescent="0.25">
      <c r="I520" s="14">
        <v>12431</v>
      </c>
    </row>
    <row r="521" spans="9:9" x14ac:dyDescent="0.25">
      <c r="I521" s="14">
        <v>12404</v>
      </c>
    </row>
    <row r="522" spans="9:9" x14ac:dyDescent="0.25">
      <c r="I522" s="14">
        <v>12426</v>
      </c>
    </row>
    <row r="523" spans="9:9" x14ac:dyDescent="0.25">
      <c r="I523" s="14">
        <v>12330</v>
      </c>
    </row>
    <row r="524" spans="9:9" x14ac:dyDescent="0.25">
      <c r="I524" s="14">
        <v>10333</v>
      </c>
    </row>
    <row r="525" spans="9:9" x14ac:dyDescent="0.25">
      <c r="I525" s="14">
        <v>11284</v>
      </c>
    </row>
    <row r="526" spans="9:9" x14ac:dyDescent="0.25">
      <c r="I526" s="14">
        <v>11312</v>
      </c>
    </row>
    <row r="527" spans="9:9" x14ac:dyDescent="0.25">
      <c r="I527" s="14">
        <v>11412</v>
      </c>
    </row>
    <row r="528" spans="9:9" x14ac:dyDescent="0.25">
      <c r="I528" s="14">
        <v>82212</v>
      </c>
    </row>
    <row r="529" spans="9:9" x14ac:dyDescent="0.25">
      <c r="I529" s="14">
        <v>12228</v>
      </c>
    </row>
    <row r="530" spans="9:9" x14ac:dyDescent="0.25">
      <c r="I530" s="14">
        <v>12469</v>
      </c>
    </row>
    <row r="531" spans="9:9" x14ac:dyDescent="0.25">
      <c r="I531" s="14">
        <v>12430</v>
      </c>
    </row>
    <row r="532" spans="9:9" x14ac:dyDescent="0.25">
      <c r="I532" s="14">
        <v>12424</v>
      </c>
    </row>
    <row r="533" spans="9:9" x14ac:dyDescent="0.25">
      <c r="I533" s="14">
        <v>12311</v>
      </c>
    </row>
    <row r="534" spans="9:9" x14ac:dyDescent="0.25">
      <c r="I534" s="14">
        <v>10313</v>
      </c>
    </row>
    <row r="535" spans="9:9" x14ac:dyDescent="0.25">
      <c r="I535" s="14">
        <v>11285</v>
      </c>
    </row>
    <row r="536" spans="9:9" x14ac:dyDescent="0.25">
      <c r="I536" s="14">
        <v>11313</v>
      </c>
    </row>
    <row r="537" spans="9:9" x14ac:dyDescent="0.25">
      <c r="I537" s="14">
        <v>11413</v>
      </c>
    </row>
    <row r="538" spans="9:9" x14ac:dyDescent="0.25">
      <c r="I538" s="14">
        <v>82213</v>
      </c>
    </row>
    <row r="539" spans="9:9" x14ac:dyDescent="0.25">
      <c r="I539" s="14">
        <v>12226</v>
      </c>
    </row>
    <row r="540" spans="9:9" x14ac:dyDescent="0.25">
      <c r="I540" s="14">
        <v>12442</v>
      </c>
    </row>
    <row r="541" spans="9:9" x14ac:dyDescent="0.25">
      <c r="I541" s="14">
        <v>12409</v>
      </c>
    </row>
    <row r="542" spans="9:9" x14ac:dyDescent="0.25">
      <c r="I542" s="14">
        <v>12515</v>
      </c>
    </row>
    <row r="543" spans="9:9" x14ac:dyDescent="0.25">
      <c r="I543" s="14">
        <v>12309</v>
      </c>
    </row>
    <row r="544" spans="9:9" x14ac:dyDescent="0.25">
      <c r="I544" s="14">
        <v>10306</v>
      </c>
    </row>
    <row r="545" spans="9:9" x14ac:dyDescent="0.25">
      <c r="I545" s="14">
        <v>11286</v>
      </c>
    </row>
    <row r="546" spans="9:9" x14ac:dyDescent="0.25">
      <c r="I546" s="14">
        <v>11315</v>
      </c>
    </row>
    <row r="547" spans="9:9" x14ac:dyDescent="0.25">
      <c r="I547" s="14">
        <v>11415</v>
      </c>
    </row>
    <row r="548" spans="9:9" x14ac:dyDescent="0.25">
      <c r="I548" s="14">
        <v>82214</v>
      </c>
    </row>
    <row r="549" spans="9:9" x14ac:dyDescent="0.25">
      <c r="I549" s="14">
        <v>12213</v>
      </c>
    </row>
    <row r="550" spans="9:9" x14ac:dyDescent="0.25">
      <c r="I550" s="14">
        <v>12428</v>
      </c>
    </row>
    <row r="551" spans="9:9" x14ac:dyDescent="0.25">
      <c r="I551" s="14">
        <v>12433</v>
      </c>
    </row>
    <row r="552" spans="9:9" x14ac:dyDescent="0.25">
      <c r="I552" s="14">
        <v>12467</v>
      </c>
    </row>
    <row r="553" spans="9:9" x14ac:dyDescent="0.25">
      <c r="I553" s="14">
        <v>12312</v>
      </c>
    </row>
    <row r="554" spans="9:9" x14ac:dyDescent="0.25">
      <c r="I554" s="14">
        <v>10315</v>
      </c>
    </row>
    <row r="555" spans="9:9" x14ac:dyDescent="0.25">
      <c r="I555" s="14">
        <v>11418</v>
      </c>
    </row>
    <row r="556" spans="9:9" x14ac:dyDescent="0.25">
      <c r="I556" s="14">
        <v>11318</v>
      </c>
    </row>
    <row r="557" spans="9:9" x14ac:dyDescent="0.25">
      <c r="I557" s="14">
        <v>11416</v>
      </c>
    </row>
    <row r="558" spans="9:9" x14ac:dyDescent="0.25">
      <c r="I558" s="14">
        <v>82222</v>
      </c>
    </row>
    <row r="559" spans="9:9" x14ac:dyDescent="0.25">
      <c r="I559" s="14">
        <v>12223</v>
      </c>
    </row>
    <row r="560" spans="9:9" x14ac:dyDescent="0.25">
      <c r="I560" s="14">
        <v>12444</v>
      </c>
    </row>
    <row r="561" spans="9:9" x14ac:dyDescent="0.25">
      <c r="I561" s="14">
        <v>12427</v>
      </c>
    </row>
    <row r="562" spans="9:9" x14ac:dyDescent="0.25">
      <c r="I562" s="14">
        <v>12432</v>
      </c>
    </row>
    <row r="563" spans="9:9" x14ac:dyDescent="0.25">
      <c r="I563" s="14">
        <v>12303</v>
      </c>
    </row>
    <row r="564" spans="9:9" x14ac:dyDescent="0.25">
      <c r="I564" s="14">
        <v>10324</v>
      </c>
    </row>
    <row r="565" spans="9:9" x14ac:dyDescent="0.25">
      <c r="I565" s="14">
        <v>11288</v>
      </c>
    </row>
    <row r="566" spans="9:9" x14ac:dyDescent="0.25">
      <c r="I566" s="14">
        <v>11317</v>
      </c>
    </row>
    <row r="567" spans="9:9" x14ac:dyDescent="0.25">
      <c r="I567" s="14">
        <v>11417</v>
      </c>
    </row>
    <row r="568" spans="9:9" x14ac:dyDescent="0.25">
      <c r="I568" s="14">
        <v>82225</v>
      </c>
    </row>
    <row r="569" spans="9:9" x14ac:dyDescent="0.25">
      <c r="I569" s="14">
        <v>12220</v>
      </c>
    </row>
    <row r="570" spans="9:9" x14ac:dyDescent="0.25">
      <c r="I570" s="14">
        <v>12474</v>
      </c>
    </row>
    <row r="571" spans="9:9" x14ac:dyDescent="0.25">
      <c r="I571" s="14">
        <v>12465</v>
      </c>
    </row>
    <row r="572" spans="9:9" x14ac:dyDescent="0.25">
      <c r="I572" s="14">
        <v>12429</v>
      </c>
    </row>
    <row r="573" spans="9:9" x14ac:dyDescent="0.25">
      <c r="I573" s="14">
        <v>12325</v>
      </c>
    </row>
    <row r="574" spans="9:9" x14ac:dyDescent="0.25">
      <c r="I574" s="14">
        <v>10311</v>
      </c>
    </row>
    <row r="575" spans="9:9" x14ac:dyDescent="0.25">
      <c r="I575" s="14">
        <v>11295</v>
      </c>
    </row>
    <row r="576" spans="9:9" x14ac:dyDescent="0.25">
      <c r="I576" s="14">
        <v>11326</v>
      </c>
    </row>
    <row r="577" spans="9:9" x14ac:dyDescent="0.25">
      <c r="I577" s="14">
        <v>11426</v>
      </c>
    </row>
    <row r="578" spans="9:9" x14ac:dyDescent="0.25">
      <c r="I578" s="14">
        <v>82223</v>
      </c>
    </row>
    <row r="579" spans="9:9" x14ac:dyDescent="0.25">
      <c r="I579" s="14">
        <v>12214</v>
      </c>
    </row>
    <row r="580" spans="9:9" x14ac:dyDescent="0.25">
      <c r="I580" s="14">
        <v>82205</v>
      </c>
    </row>
    <row r="581" spans="9:9" x14ac:dyDescent="0.25">
      <c r="I581" s="14">
        <v>91101</v>
      </c>
    </row>
    <row r="582" spans="9:9" x14ac:dyDescent="0.25">
      <c r="I582" s="14">
        <v>91105</v>
      </c>
    </row>
    <row r="583" spans="9:9" x14ac:dyDescent="0.25">
      <c r="I583" s="14">
        <v>91106</v>
      </c>
    </row>
    <row r="584" spans="9:9" x14ac:dyDescent="0.25">
      <c r="I584" s="14">
        <v>91107</v>
      </c>
    </row>
    <row r="585" spans="9:9" x14ac:dyDescent="0.25">
      <c r="I585" s="14">
        <v>91109</v>
      </c>
    </row>
    <row r="586" spans="9:9" x14ac:dyDescent="0.25">
      <c r="I586" s="14">
        <v>91110</v>
      </c>
    </row>
    <row r="587" spans="9:9" x14ac:dyDescent="0.25">
      <c r="I587" s="14">
        <v>91111</v>
      </c>
    </row>
    <row r="588" spans="9:9" x14ac:dyDescent="0.25">
      <c r="I588" s="14">
        <v>91114</v>
      </c>
    </row>
    <row r="589" spans="9:9" x14ac:dyDescent="0.25">
      <c r="I589" s="14">
        <v>91119</v>
      </c>
    </row>
    <row r="590" spans="9:9" x14ac:dyDescent="0.25">
      <c r="I590" s="14">
        <v>91124</v>
      </c>
    </row>
    <row r="591" spans="9:9" x14ac:dyDescent="0.25">
      <c r="I591" s="14">
        <v>91127</v>
      </c>
    </row>
    <row r="592" spans="9:9" x14ac:dyDescent="0.25">
      <c r="I592" s="14">
        <v>91130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51"/>
  <sheetViews>
    <sheetView topLeftCell="A44" workbookViewId="0"/>
  </sheetViews>
  <sheetFormatPr defaultRowHeight="15" x14ac:dyDescent="0.25"/>
  <cols>
    <col min="2" max="4" width="11.42578125" bestFit="1" customWidth="1"/>
    <col min="5" max="5" width="9.85546875" bestFit="1" customWidth="1"/>
    <col min="6" max="9" width="11.42578125" bestFit="1" customWidth="1"/>
    <col min="10" max="10" width="7.85546875" bestFit="1" customWidth="1"/>
  </cols>
  <sheetData>
    <row r="1" spans="1:10" ht="45" x14ac:dyDescent="0.25">
      <c r="A1" s="1" t="s">
        <v>5757</v>
      </c>
      <c r="B1" s="1" t="s">
        <v>5758</v>
      </c>
      <c r="C1" s="1" t="s">
        <v>5759</v>
      </c>
      <c r="D1" s="1" t="s">
        <v>5760</v>
      </c>
      <c r="E1" s="1" t="s">
        <v>5761</v>
      </c>
      <c r="F1" s="1" t="s">
        <v>5762</v>
      </c>
      <c r="G1" s="1" t="s">
        <v>5763</v>
      </c>
      <c r="H1" s="1" t="s">
        <v>5764</v>
      </c>
      <c r="I1" s="1" t="s">
        <v>5765</v>
      </c>
      <c r="J1" s="1" t="s">
        <v>5655</v>
      </c>
    </row>
    <row r="2" spans="1:10" ht="60" hidden="1" x14ac:dyDescent="0.25">
      <c r="A2" s="1" t="s">
        <v>5766</v>
      </c>
      <c r="B2" s="1" t="s">
        <v>5767</v>
      </c>
      <c r="C2" s="1" t="s">
        <v>5659</v>
      </c>
      <c r="D2" s="1" t="s">
        <v>5768</v>
      </c>
      <c r="E2" s="1" t="s">
        <v>5769</v>
      </c>
      <c r="F2" s="1" t="s">
        <v>5770</v>
      </c>
      <c r="G2" s="1" t="s">
        <v>5771</v>
      </c>
      <c r="H2" s="1" t="s">
        <v>5772</v>
      </c>
      <c r="I2" s="1" t="s">
        <v>5773</v>
      </c>
      <c r="J2" s="1" t="s">
        <v>5774</v>
      </c>
    </row>
    <row r="3" spans="1:10" ht="45" hidden="1" x14ac:dyDescent="0.25">
      <c r="A3" s="1" t="s">
        <v>5775</v>
      </c>
      <c r="B3" s="1" t="s">
        <v>5776</v>
      </c>
      <c r="C3" s="1" t="s">
        <v>5659</v>
      </c>
      <c r="D3" s="1" t="s">
        <v>5768</v>
      </c>
      <c r="E3" s="1" t="s">
        <v>5769</v>
      </c>
      <c r="F3" s="1" t="s">
        <v>5770</v>
      </c>
      <c r="G3" s="1" t="s">
        <v>5771</v>
      </c>
      <c r="H3" s="1" t="s">
        <v>5770</v>
      </c>
      <c r="I3" s="1" t="s">
        <v>1669</v>
      </c>
      <c r="J3" s="1" t="s">
        <v>5774</v>
      </c>
    </row>
    <row r="4" spans="1:10" ht="30" hidden="1" x14ac:dyDescent="0.25">
      <c r="A4" s="1" t="s">
        <v>5777</v>
      </c>
      <c r="B4" s="1" t="s">
        <v>5778</v>
      </c>
      <c r="C4" s="1" t="s">
        <v>5659</v>
      </c>
      <c r="D4" s="1" t="s">
        <v>5768</v>
      </c>
      <c r="E4" s="1" t="s">
        <v>5769</v>
      </c>
      <c r="F4" s="1" t="s">
        <v>5770</v>
      </c>
      <c r="G4" s="1" t="s">
        <v>5771</v>
      </c>
      <c r="H4" s="1" t="s">
        <v>5779</v>
      </c>
      <c r="I4" s="1" t="s">
        <v>1616</v>
      </c>
      <c r="J4" s="1" t="s">
        <v>5774</v>
      </c>
    </row>
    <row r="5" spans="1:10" ht="45" hidden="1" x14ac:dyDescent="0.25">
      <c r="A5" s="1" t="s">
        <v>5780</v>
      </c>
      <c r="B5" s="1" t="s">
        <v>5781</v>
      </c>
      <c r="C5" s="1" t="s">
        <v>5659</v>
      </c>
      <c r="D5" s="1" t="s">
        <v>5768</v>
      </c>
      <c r="E5" s="1" t="s">
        <v>5769</v>
      </c>
      <c r="F5" s="1" t="s">
        <v>5770</v>
      </c>
      <c r="G5" s="1" t="s">
        <v>5771</v>
      </c>
      <c r="H5" s="1" t="s">
        <v>5782</v>
      </c>
      <c r="I5" s="1" t="s">
        <v>5783</v>
      </c>
      <c r="J5" s="1" t="s">
        <v>5774</v>
      </c>
    </row>
    <row r="6" spans="1:10" ht="45" hidden="1" x14ac:dyDescent="0.25">
      <c r="A6" s="1" t="s">
        <v>5784</v>
      </c>
      <c r="B6" s="1" t="s">
        <v>5785</v>
      </c>
      <c r="C6" s="1" t="s">
        <v>5659</v>
      </c>
      <c r="D6" s="1" t="s">
        <v>5768</v>
      </c>
      <c r="E6" s="1" t="s">
        <v>5769</v>
      </c>
      <c r="F6" s="1" t="s">
        <v>5770</v>
      </c>
      <c r="G6" s="1" t="s">
        <v>5771</v>
      </c>
      <c r="H6" s="1" t="s">
        <v>5786</v>
      </c>
      <c r="I6" s="1" t="s">
        <v>5787</v>
      </c>
      <c r="J6" s="1" t="s">
        <v>5774</v>
      </c>
    </row>
    <row r="7" spans="1:10" ht="45" hidden="1" x14ac:dyDescent="0.25">
      <c r="A7" s="1" t="s">
        <v>5788</v>
      </c>
      <c r="B7" s="1" t="s">
        <v>5789</v>
      </c>
      <c r="C7" s="1" t="s">
        <v>5659</v>
      </c>
      <c r="D7" s="1" t="s">
        <v>5768</v>
      </c>
      <c r="E7" s="1" t="s">
        <v>5769</v>
      </c>
      <c r="F7" s="1" t="s">
        <v>5770</v>
      </c>
      <c r="G7" s="1" t="s">
        <v>5771</v>
      </c>
      <c r="H7" s="1" t="s">
        <v>5790</v>
      </c>
      <c r="I7" s="1" t="s">
        <v>1523</v>
      </c>
      <c r="J7" s="1" t="s">
        <v>5774</v>
      </c>
    </row>
    <row r="8" spans="1:10" ht="60" hidden="1" x14ac:dyDescent="0.25">
      <c r="A8" s="1" t="s">
        <v>5791</v>
      </c>
      <c r="B8" s="1" t="s">
        <v>5792</v>
      </c>
      <c r="C8" s="1" t="s">
        <v>5659</v>
      </c>
      <c r="D8" s="1" t="s">
        <v>5768</v>
      </c>
      <c r="E8" s="1" t="s">
        <v>5769</v>
      </c>
      <c r="F8" s="1" t="s">
        <v>5779</v>
      </c>
      <c r="G8" s="1" t="s">
        <v>5793</v>
      </c>
      <c r="H8" s="1" t="s">
        <v>5772</v>
      </c>
      <c r="I8" s="1" t="s">
        <v>5773</v>
      </c>
      <c r="J8" s="1" t="s">
        <v>5774</v>
      </c>
    </row>
    <row r="9" spans="1:10" ht="45" hidden="1" x14ac:dyDescent="0.25">
      <c r="A9" s="1" t="s">
        <v>5794</v>
      </c>
      <c r="B9" s="1" t="s">
        <v>5795</v>
      </c>
      <c r="C9" s="1" t="s">
        <v>5659</v>
      </c>
      <c r="D9" s="1" t="s">
        <v>5768</v>
      </c>
      <c r="E9" s="1" t="s">
        <v>5769</v>
      </c>
      <c r="F9" s="1" t="s">
        <v>5779</v>
      </c>
      <c r="G9" s="1" t="s">
        <v>5793</v>
      </c>
      <c r="H9" s="1" t="s">
        <v>5770</v>
      </c>
      <c r="I9" s="1" t="s">
        <v>5796</v>
      </c>
      <c r="J9" s="1" t="s">
        <v>5774</v>
      </c>
    </row>
    <row r="10" spans="1:10" ht="60" hidden="1" x14ac:dyDescent="0.25">
      <c r="A10" s="1" t="s">
        <v>5797</v>
      </c>
      <c r="B10" s="1" t="s">
        <v>5798</v>
      </c>
      <c r="C10" s="1" t="s">
        <v>5659</v>
      </c>
      <c r="D10" s="1" t="s">
        <v>5768</v>
      </c>
      <c r="E10" s="1" t="s">
        <v>5769</v>
      </c>
      <c r="F10" s="1" t="s">
        <v>5779</v>
      </c>
      <c r="G10" s="1" t="s">
        <v>5793</v>
      </c>
      <c r="H10" s="1" t="s">
        <v>5779</v>
      </c>
      <c r="I10" s="1" t="s">
        <v>5799</v>
      </c>
      <c r="J10" s="1" t="s">
        <v>5774</v>
      </c>
    </row>
    <row r="11" spans="1:10" ht="45" hidden="1" x14ac:dyDescent="0.25">
      <c r="A11" s="1" t="s">
        <v>5800</v>
      </c>
      <c r="B11" s="1" t="s">
        <v>5801</v>
      </c>
      <c r="C11" s="1" t="s">
        <v>5659</v>
      </c>
      <c r="D11" s="1" t="s">
        <v>5768</v>
      </c>
      <c r="E11" s="1" t="s">
        <v>5769</v>
      </c>
      <c r="F11" s="1" t="s">
        <v>5779</v>
      </c>
      <c r="G11" s="1" t="s">
        <v>5793</v>
      </c>
      <c r="H11" s="1" t="s">
        <v>5782</v>
      </c>
      <c r="I11" s="1" t="s">
        <v>5802</v>
      </c>
      <c r="J11" s="1" t="s">
        <v>5774</v>
      </c>
    </row>
    <row r="12" spans="1:10" ht="45" hidden="1" x14ac:dyDescent="0.25">
      <c r="A12" s="1" t="s">
        <v>5803</v>
      </c>
      <c r="B12" s="1" t="s">
        <v>5804</v>
      </c>
      <c r="C12" s="1" t="s">
        <v>5659</v>
      </c>
      <c r="D12" s="1" t="s">
        <v>5768</v>
      </c>
      <c r="E12" s="1" t="s">
        <v>5769</v>
      </c>
      <c r="F12" s="1" t="s">
        <v>5779</v>
      </c>
      <c r="G12" s="1" t="s">
        <v>5793</v>
      </c>
      <c r="H12" s="1" t="s">
        <v>5786</v>
      </c>
      <c r="I12" s="1" t="s">
        <v>5805</v>
      </c>
      <c r="J12" s="1" t="s">
        <v>5774</v>
      </c>
    </row>
    <row r="13" spans="1:10" ht="45" hidden="1" x14ac:dyDescent="0.25">
      <c r="A13" s="1" t="s">
        <v>5806</v>
      </c>
      <c r="B13" s="1" t="s">
        <v>5807</v>
      </c>
      <c r="C13" s="1" t="s">
        <v>5659</v>
      </c>
      <c r="D13" s="1" t="s">
        <v>5768</v>
      </c>
      <c r="E13" s="1" t="s">
        <v>5769</v>
      </c>
      <c r="F13" s="1" t="s">
        <v>5779</v>
      </c>
      <c r="G13" s="1" t="s">
        <v>5793</v>
      </c>
      <c r="H13" s="1" t="s">
        <v>5790</v>
      </c>
      <c r="I13" s="1" t="s">
        <v>5771</v>
      </c>
      <c r="J13" s="1" t="s">
        <v>5774</v>
      </c>
    </row>
    <row r="14" spans="1:10" ht="45" hidden="1" x14ac:dyDescent="0.25">
      <c r="A14" s="1" t="s">
        <v>5808</v>
      </c>
      <c r="B14" s="1" t="s">
        <v>5809</v>
      </c>
      <c r="C14" s="1" t="s">
        <v>5659</v>
      </c>
      <c r="D14" s="1" t="s">
        <v>5768</v>
      </c>
      <c r="E14" s="1" t="s">
        <v>5769</v>
      </c>
      <c r="F14" s="1" t="s">
        <v>5779</v>
      </c>
      <c r="G14" s="1" t="s">
        <v>5793</v>
      </c>
      <c r="H14" s="1" t="s">
        <v>5810</v>
      </c>
      <c r="I14" s="1" t="s">
        <v>5811</v>
      </c>
      <c r="J14" s="1" t="s">
        <v>5774</v>
      </c>
    </row>
    <row r="15" spans="1:10" ht="45" hidden="1" x14ac:dyDescent="0.25">
      <c r="A15" s="1" t="s">
        <v>5812</v>
      </c>
      <c r="B15" s="1" t="s">
        <v>5813</v>
      </c>
      <c r="C15" s="1" t="s">
        <v>5659</v>
      </c>
      <c r="D15" s="1" t="s">
        <v>5768</v>
      </c>
      <c r="E15" s="1" t="s">
        <v>5769</v>
      </c>
      <c r="F15" s="1" t="s">
        <v>5779</v>
      </c>
      <c r="G15" s="1" t="s">
        <v>5793</v>
      </c>
      <c r="H15" s="1" t="s">
        <v>5814</v>
      </c>
      <c r="I15" s="1" t="s">
        <v>5815</v>
      </c>
      <c r="J15" s="1" t="s">
        <v>5774</v>
      </c>
    </row>
    <row r="16" spans="1:10" ht="45" hidden="1" x14ac:dyDescent="0.25">
      <c r="A16" s="1" t="s">
        <v>5816</v>
      </c>
      <c r="B16" s="1" t="s">
        <v>5817</v>
      </c>
      <c r="C16" s="1" t="s">
        <v>5659</v>
      </c>
      <c r="D16" s="1" t="s">
        <v>5768</v>
      </c>
      <c r="E16" s="1" t="s">
        <v>5769</v>
      </c>
      <c r="F16" s="1" t="s">
        <v>5779</v>
      </c>
      <c r="G16" s="1" t="s">
        <v>5793</v>
      </c>
      <c r="H16" s="1" t="s">
        <v>5818</v>
      </c>
      <c r="I16" s="1" t="s">
        <v>1523</v>
      </c>
      <c r="J16" s="1" t="s">
        <v>5774</v>
      </c>
    </row>
    <row r="17" spans="1:10" ht="60" hidden="1" x14ac:dyDescent="0.25">
      <c r="A17" s="1" t="s">
        <v>5819</v>
      </c>
      <c r="B17" s="1" t="s">
        <v>5820</v>
      </c>
      <c r="C17" s="1" t="s">
        <v>5659</v>
      </c>
      <c r="D17" s="1" t="s">
        <v>5768</v>
      </c>
      <c r="E17" s="1" t="s">
        <v>5769</v>
      </c>
      <c r="F17" s="1" t="s">
        <v>5782</v>
      </c>
      <c r="G17" s="1" t="s">
        <v>3030</v>
      </c>
      <c r="H17" s="1" t="s">
        <v>5772</v>
      </c>
      <c r="I17" s="1" t="s">
        <v>5773</v>
      </c>
      <c r="J17" s="1" t="s">
        <v>5774</v>
      </c>
    </row>
    <row r="18" spans="1:10" ht="45" hidden="1" x14ac:dyDescent="0.25">
      <c r="A18" s="1" t="s">
        <v>5821</v>
      </c>
      <c r="B18" s="1" t="s">
        <v>5822</v>
      </c>
      <c r="C18" s="1" t="s">
        <v>5659</v>
      </c>
      <c r="D18" s="1" t="s">
        <v>5768</v>
      </c>
      <c r="E18" s="1" t="s">
        <v>5769</v>
      </c>
      <c r="F18" s="1" t="s">
        <v>5782</v>
      </c>
      <c r="G18" s="1" t="s">
        <v>3030</v>
      </c>
      <c r="H18" s="1" t="s">
        <v>5770</v>
      </c>
      <c r="I18" s="1" t="s">
        <v>5823</v>
      </c>
      <c r="J18" s="1" t="s">
        <v>5774</v>
      </c>
    </row>
    <row r="19" spans="1:10" ht="75" hidden="1" x14ac:dyDescent="0.25">
      <c r="A19" s="1" t="s">
        <v>5824</v>
      </c>
      <c r="B19" s="1" t="s">
        <v>5825</v>
      </c>
      <c r="C19" s="1" t="s">
        <v>5659</v>
      </c>
      <c r="D19" s="1" t="s">
        <v>5768</v>
      </c>
      <c r="E19" s="1" t="s">
        <v>5769</v>
      </c>
      <c r="F19" s="1" t="s">
        <v>5782</v>
      </c>
      <c r="G19" s="1" t="s">
        <v>3030</v>
      </c>
      <c r="H19" s="1" t="s">
        <v>5779</v>
      </c>
      <c r="I19" s="1" t="s">
        <v>5826</v>
      </c>
      <c r="J19" s="1" t="s">
        <v>5774</v>
      </c>
    </row>
    <row r="20" spans="1:10" ht="45" hidden="1" x14ac:dyDescent="0.25">
      <c r="A20" s="1" t="s">
        <v>5827</v>
      </c>
      <c r="B20" s="1" t="s">
        <v>5828</v>
      </c>
      <c r="C20" s="1" t="s">
        <v>5659</v>
      </c>
      <c r="D20" s="1" t="s">
        <v>5768</v>
      </c>
      <c r="E20" s="1" t="s">
        <v>5769</v>
      </c>
      <c r="F20" s="1" t="s">
        <v>5782</v>
      </c>
      <c r="G20" s="1" t="s">
        <v>3030</v>
      </c>
      <c r="H20" s="1" t="s">
        <v>5782</v>
      </c>
      <c r="I20" s="1" t="s">
        <v>5829</v>
      </c>
      <c r="J20" s="1" t="s">
        <v>5774</v>
      </c>
    </row>
    <row r="21" spans="1:10" ht="60" hidden="1" x14ac:dyDescent="0.25">
      <c r="A21" s="1" t="s">
        <v>5830</v>
      </c>
      <c r="B21" s="1" t="s">
        <v>5831</v>
      </c>
      <c r="C21" s="1" t="s">
        <v>5659</v>
      </c>
      <c r="D21" s="1" t="s">
        <v>5768</v>
      </c>
      <c r="E21" s="1" t="s">
        <v>5769</v>
      </c>
      <c r="F21" s="1" t="s">
        <v>5782</v>
      </c>
      <c r="G21" s="1" t="s">
        <v>3030</v>
      </c>
      <c r="H21" s="1" t="s">
        <v>5786</v>
      </c>
      <c r="I21" s="1" t="s">
        <v>5832</v>
      </c>
      <c r="J21" s="1" t="s">
        <v>5774</v>
      </c>
    </row>
    <row r="22" spans="1:10" ht="60" hidden="1" x14ac:dyDescent="0.25">
      <c r="A22" s="1" t="s">
        <v>5833</v>
      </c>
      <c r="B22" s="1" t="s">
        <v>5834</v>
      </c>
      <c r="C22" s="1" t="s">
        <v>5659</v>
      </c>
      <c r="D22" s="1" t="s">
        <v>5768</v>
      </c>
      <c r="E22" s="1" t="s">
        <v>5769</v>
      </c>
      <c r="F22" s="1" t="s">
        <v>5786</v>
      </c>
      <c r="G22" s="1" t="s">
        <v>875</v>
      </c>
      <c r="H22" s="1" t="s">
        <v>5772</v>
      </c>
      <c r="I22" s="1" t="s">
        <v>5773</v>
      </c>
      <c r="J22" s="1" t="s">
        <v>5774</v>
      </c>
    </row>
    <row r="23" spans="1:10" ht="30" hidden="1" x14ac:dyDescent="0.25">
      <c r="A23" s="1" t="s">
        <v>5835</v>
      </c>
      <c r="B23" s="1" t="s">
        <v>5836</v>
      </c>
      <c r="C23" s="1" t="s">
        <v>5659</v>
      </c>
      <c r="D23" s="1" t="s">
        <v>5768</v>
      </c>
      <c r="E23" s="1" t="s">
        <v>5769</v>
      </c>
      <c r="F23" s="1" t="s">
        <v>5786</v>
      </c>
      <c r="G23" s="1" t="s">
        <v>875</v>
      </c>
      <c r="H23" s="1" t="s">
        <v>5770</v>
      </c>
      <c r="I23" s="1" t="s">
        <v>5837</v>
      </c>
      <c r="J23" s="1" t="s">
        <v>5774</v>
      </c>
    </row>
    <row r="24" spans="1:10" ht="45" hidden="1" x14ac:dyDescent="0.25">
      <c r="A24" s="1" t="s">
        <v>5838</v>
      </c>
      <c r="B24" s="1" t="s">
        <v>5839</v>
      </c>
      <c r="C24" s="1" t="s">
        <v>5659</v>
      </c>
      <c r="D24" s="1" t="s">
        <v>5768</v>
      </c>
      <c r="E24" s="1" t="s">
        <v>5769</v>
      </c>
      <c r="F24" s="1" t="s">
        <v>5786</v>
      </c>
      <c r="G24" s="1" t="s">
        <v>875</v>
      </c>
      <c r="H24" s="1" t="s">
        <v>5779</v>
      </c>
      <c r="I24" s="1" t="s">
        <v>5840</v>
      </c>
      <c r="J24" s="1" t="s">
        <v>5774</v>
      </c>
    </row>
    <row r="25" spans="1:10" ht="60" hidden="1" x14ac:dyDescent="0.25">
      <c r="A25" s="1" t="s">
        <v>5841</v>
      </c>
      <c r="B25" s="1" t="s">
        <v>5842</v>
      </c>
      <c r="C25" s="1" t="s">
        <v>5659</v>
      </c>
      <c r="D25" s="1" t="s">
        <v>5768</v>
      </c>
      <c r="E25" s="1" t="s">
        <v>5769</v>
      </c>
      <c r="F25" s="1" t="s">
        <v>5786</v>
      </c>
      <c r="G25" s="1" t="s">
        <v>875</v>
      </c>
      <c r="H25" s="1" t="s">
        <v>5782</v>
      </c>
      <c r="I25" s="1" t="s">
        <v>5843</v>
      </c>
      <c r="J25" s="1" t="s">
        <v>5774</v>
      </c>
    </row>
    <row r="26" spans="1:10" ht="30" hidden="1" x14ac:dyDescent="0.25">
      <c r="A26" s="1" t="s">
        <v>5844</v>
      </c>
      <c r="B26" s="1" t="s">
        <v>5845</v>
      </c>
      <c r="C26" s="1" t="s">
        <v>5659</v>
      </c>
      <c r="D26" s="1" t="s">
        <v>5768</v>
      </c>
      <c r="E26" s="1" t="s">
        <v>5769</v>
      </c>
      <c r="F26" s="1" t="s">
        <v>5786</v>
      </c>
      <c r="G26" s="1" t="s">
        <v>875</v>
      </c>
      <c r="H26" s="1" t="s">
        <v>5786</v>
      </c>
      <c r="I26" s="1" t="s">
        <v>5846</v>
      </c>
      <c r="J26" s="1" t="s">
        <v>5774</v>
      </c>
    </row>
    <row r="27" spans="1:10" ht="30" hidden="1" x14ac:dyDescent="0.25">
      <c r="A27" s="1" t="s">
        <v>5847</v>
      </c>
      <c r="B27" s="1" t="s">
        <v>5848</v>
      </c>
      <c r="C27" s="1" t="s">
        <v>5659</v>
      </c>
      <c r="D27" s="1" t="s">
        <v>5768</v>
      </c>
      <c r="E27" s="1" t="s">
        <v>5769</v>
      </c>
      <c r="F27" s="1" t="s">
        <v>5786</v>
      </c>
      <c r="G27" s="1" t="s">
        <v>875</v>
      </c>
      <c r="H27" s="1" t="s">
        <v>5790</v>
      </c>
      <c r="I27" s="1" t="s">
        <v>1523</v>
      </c>
      <c r="J27" s="1" t="s">
        <v>5774</v>
      </c>
    </row>
    <row r="28" spans="1:10" ht="75" hidden="1" x14ac:dyDescent="0.25">
      <c r="A28" s="1" t="s">
        <v>5849</v>
      </c>
      <c r="B28" s="1" t="s">
        <v>5850</v>
      </c>
      <c r="C28" s="1" t="s">
        <v>5659</v>
      </c>
      <c r="D28" s="1" t="s">
        <v>5851</v>
      </c>
      <c r="E28" s="1" t="s">
        <v>5823</v>
      </c>
      <c r="F28" s="1" t="s">
        <v>5770</v>
      </c>
      <c r="G28" s="1" t="s">
        <v>5852</v>
      </c>
      <c r="H28" s="1" t="s">
        <v>5770</v>
      </c>
      <c r="I28" s="1" t="s">
        <v>5853</v>
      </c>
      <c r="J28" s="1" t="s">
        <v>5774</v>
      </c>
    </row>
    <row r="29" spans="1:10" ht="60" hidden="1" x14ac:dyDescent="0.25">
      <c r="A29" s="1" t="s">
        <v>5854</v>
      </c>
      <c r="B29" s="1" t="s">
        <v>5855</v>
      </c>
      <c r="C29" s="1" t="s">
        <v>5659</v>
      </c>
      <c r="D29" s="1" t="s">
        <v>5851</v>
      </c>
      <c r="E29" s="1" t="s">
        <v>5823</v>
      </c>
      <c r="F29" s="1" t="s">
        <v>5770</v>
      </c>
      <c r="G29" s="1" t="s">
        <v>5852</v>
      </c>
      <c r="H29" s="1" t="s">
        <v>5779</v>
      </c>
      <c r="I29" s="1" t="s">
        <v>5856</v>
      </c>
      <c r="J29" s="1" t="s">
        <v>5774</v>
      </c>
    </row>
    <row r="30" spans="1:10" ht="60" hidden="1" x14ac:dyDescent="0.25">
      <c r="A30" s="1" t="s">
        <v>5857</v>
      </c>
      <c r="B30" s="1" t="s">
        <v>5858</v>
      </c>
      <c r="C30" s="1" t="s">
        <v>5659</v>
      </c>
      <c r="D30" s="1" t="s">
        <v>5851</v>
      </c>
      <c r="E30" s="1" t="s">
        <v>5823</v>
      </c>
      <c r="F30" s="1" t="s">
        <v>5770</v>
      </c>
      <c r="G30" s="1" t="s">
        <v>5852</v>
      </c>
      <c r="H30" s="1" t="s">
        <v>5782</v>
      </c>
      <c r="I30" s="1" t="s">
        <v>1523</v>
      </c>
      <c r="J30" s="1" t="s">
        <v>5774</v>
      </c>
    </row>
    <row r="31" spans="1:10" ht="45" hidden="1" x14ac:dyDescent="0.25">
      <c r="A31" s="1" t="s">
        <v>5859</v>
      </c>
      <c r="B31" s="1" t="s">
        <v>5860</v>
      </c>
      <c r="C31" s="1" t="s">
        <v>5659</v>
      </c>
      <c r="D31" s="1" t="s">
        <v>5851</v>
      </c>
      <c r="E31" s="1" t="s">
        <v>5823</v>
      </c>
      <c r="F31" s="1" t="s">
        <v>5779</v>
      </c>
      <c r="G31" s="1" t="s">
        <v>1523</v>
      </c>
      <c r="H31" s="1" t="s">
        <v>5770</v>
      </c>
      <c r="I31" s="1" t="s">
        <v>5815</v>
      </c>
      <c r="J31" s="1" t="s">
        <v>5774</v>
      </c>
    </row>
    <row r="32" spans="1:10" ht="30" hidden="1" x14ac:dyDescent="0.25">
      <c r="A32" s="1" t="s">
        <v>5861</v>
      </c>
      <c r="B32" s="1" t="s">
        <v>5862</v>
      </c>
      <c r="C32" s="1" t="s">
        <v>5659</v>
      </c>
      <c r="D32" s="1" t="s">
        <v>5851</v>
      </c>
      <c r="E32" s="1" t="s">
        <v>5823</v>
      </c>
      <c r="F32" s="1" t="s">
        <v>5779</v>
      </c>
      <c r="G32" s="1" t="s">
        <v>1523</v>
      </c>
      <c r="H32" s="1" t="s">
        <v>5779</v>
      </c>
      <c r="I32" s="1" t="s">
        <v>207</v>
      </c>
      <c r="J32" s="1" t="s">
        <v>5774</v>
      </c>
    </row>
    <row r="33" spans="1:10" ht="30" hidden="1" x14ac:dyDescent="0.25">
      <c r="A33" s="1" t="s">
        <v>5863</v>
      </c>
      <c r="B33" s="1" t="s">
        <v>5864</v>
      </c>
      <c r="C33" s="1" t="s">
        <v>5659</v>
      </c>
      <c r="D33" s="1" t="s">
        <v>5851</v>
      </c>
      <c r="E33" s="1" t="s">
        <v>5823</v>
      </c>
      <c r="F33" s="1" t="s">
        <v>5779</v>
      </c>
      <c r="G33" s="1" t="s">
        <v>1523</v>
      </c>
      <c r="H33" s="1" t="s">
        <v>5782</v>
      </c>
      <c r="I33" s="1" t="s">
        <v>5865</v>
      </c>
      <c r="J33" s="1" t="s">
        <v>5774</v>
      </c>
    </row>
    <row r="34" spans="1:10" ht="45" hidden="1" x14ac:dyDescent="0.25">
      <c r="A34" s="1" t="s">
        <v>5866</v>
      </c>
      <c r="B34" s="1" t="s">
        <v>5867</v>
      </c>
      <c r="C34" s="1" t="s">
        <v>5659</v>
      </c>
      <c r="D34" s="1" t="s">
        <v>5851</v>
      </c>
      <c r="E34" s="1" t="s">
        <v>5823</v>
      </c>
      <c r="F34" s="1" t="s">
        <v>5779</v>
      </c>
      <c r="G34" s="1" t="s">
        <v>1523</v>
      </c>
      <c r="H34" s="1" t="s">
        <v>5786</v>
      </c>
      <c r="I34" s="1" t="s">
        <v>5663</v>
      </c>
      <c r="J34" s="1" t="s">
        <v>5774</v>
      </c>
    </row>
    <row r="35" spans="1:10" ht="30" hidden="1" x14ac:dyDescent="0.25">
      <c r="A35" s="1" t="s">
        <v>5868</v>
      </c>
      <c r="B35" s="1" t="s">
        <v>5869</v>
      </c>
      <c r="C35" s="1" t="s">
        <v>5659</v>
      </c>
      <c r="D35" s="1" t="s">
        <v>5851</v>
      </c>
      <c r="E35" s="1" t="s">
        <v>5823</v>
      </c>
      <c r="F35" s="1" t="s">
        <v>5779</v>
      </c>
      <c r="G35" s="1" t="s">
        <v>1523</v>
      </c>
      <c r="H35" s="1" t="s">
        <v>5790</v>
      </c>
      <c r="I35" s="1" t="s">
        <v>5870</v>
      </c>
      <c r="J35" s="1" t="s">
        <v>5774</v>
      </c>
    </row>
    <row r="36" spans="1:10" ht="30" hidden="1" x14ac:dyDescent="0.25">
      <c r="A36" s="1" t="s">
        <v>5871</v>
      </c>
      <c r="B36" s="1" t="s">
        <v>5872</v>
      </c>
      <c r="C36" s="1" t="s">
        <v>5659</v>
      </c>
      <c r="D36" s="1" t="s">
        <v>5851</v>
      </c>
      <c r="E36" s="1" t="s">
        <v>5823</v>
      </c>
      <c r="F36" s="1" t="s">
        <v>5779</v>
      </c>
      <c r="G36" s="1" t="s">
        <v>1523</v>
      </c>
      <c r="H36" s="1" t="s">
        <v>5810</v>
      </c>
      <c r="I36" s="1" t="s">
        <v>5873</v>
      </c>
      <c r="J36" s="1" t="s">
        <v>5774</v>
      </c>
    </row>
    <row r="37" spans="1:10" ht="45" hidden="1" x14ac:dyDescent="0.25">
      <c r="A37" s="1" t="s">
        <v>5874</v>
      </c>
      <c r="B37" s="1" t="s">
        <v>5875</v>
      </c>
      <c r="C37" s="1" t="s">
        <v>5659</v>
      </c>
      <c r="D37" s="1" t="s">
        <v>5851</v>
      </c>
      <c r="E37" s="1" t="s">
        <v>5823</v>
      </c>
      <c r="F37" s="1" t="s">
        <v>5779</v>
      </c>
      <c r="G37" s="1" t="s">
        <v>1523</v>
      </c>
      <c r="H37" s="1" t="s">
        <v>5814</v>
      </c>
      <c r="I37" s="1" t="s">
        <v>5876</v>
      </c>
      <c r="J37" s="1" t="s">
        <v>5774</v>
      </c>
    </row>
    <row r="38" spans="1:10" ht="45" hidden="1" x14ac:dyDescent="0.25">
      <c r="A38" s="1" t="s">
        <v>5877</v>
      </c>
      <c r="B38" s="1" t="s">
        <v>5878</v>
      </c>
      <c r="C38" s="1" t="s">
        <v>5659</v>
      </c>
      <c r="D38" s="1" t="s">
        <v>5851</v>
      </c>
      <c r="E38" s="1" t="s">
        <v>5823</v>
      </c>
      <c r="F38" s="1" t="s">
        <v>5779</v>
      </c>
      <c r="G38" s="1" t="s">
        <v>1523</v>
      </c>
      <c r="H38" s="1" t="s">
        <v>5818</v>
      </c>
      <c r="I38" s="1" t="s">
        <v>5879</v>
      </c>
      <c r="J38" s="1" t="s">
        <v>5774</v>
      </c>
    </row>
    <row r="39" spans="1:10" ht="60" hidden="1" x14ac:dyDescent="0.25">
      <c r="A39" s="1" t="s">
        <v>5880</v>
      </c>
      <c r="B39" s="1" t="s">
        <v>5881</v>
      </c>
      <c r="C39" s="1" t="s">
        <v>5659</v>
      </c>
      <c r="D39" s="1" t="s">
        <v>5851</v>
      </c>
      <c r="E39" s="1" t="s">
        <v>5823</v>
      </c>
      <c r="F39" s="1" t="s">
        <v>5779</v>
      </c>
      <c r="G39" s="1" t="s">
        <v>1523</v>
      </c>
      <c r="H39" s="1" t="s">
        <v>5882</v>
      </c>
      <c r="I39" s="1" t="s">
        <v>5883</v>
      </c>
      <c r="J39" s="1" t="s">
        <v>5774</v>
      </c>
    </row>
    <row r="40" spans="1:10" ht="30" hidden="1" x14ac:dyDescent="0.25">
      <c r="A40" s="1" t="s">
        <v>5884</v>
      </c>
      <c r="B40" s="1" t="s">
        <v>5885</v>
      </c>
      <c r="C40" s="1" t="s">
        <v>5659</v>
      </c>
      <c r="D40" s="1" t="s">
        <v>5851</v>
      </c>
      <c r="E40" s="1" t="s">
        <v>5823</v>
      </c>
      <c r="F40" s="1" t="s">
        <v>5779</v>
      </c>
      <c r="G40" s="1" t="s">
        <v>1523</v>
      </c>
      <c r="H40" s="1" t="s">
        <v>5886</v>
      </c>
      <c r="I40" s="1" t="s">
        <v>5887</v>
      </c>
      <c r="J40" s="1" t="s">
        <v>5774</v>
      </c>
    </row>
    <row r="41" spans="1:10" ht="45" hidden="1" x14ac:dyDescent="0.25">
      <c r="A41" s="1" t="s">
        <v>5888</v>
      </c>
      <c r="B41" s="1" t="s">
        <v>5889</v>
      </c>
      <c r="C41" s="1" t="s">
        <v>5659</v>
      </c>
      <c r="D41" s="1" t="s">
        <v>5851</v>
      </c>
      <c r="E41" s="1" t="s">
        <v>5823</v>
      </c>
      <c r="F41" s="1" t="s">
        <v>5779</v>
      </c>
      <c r="G41" s="1" t="s">
        <v>1523</v>
      </c>
      <c r="H41" s="1" t="s">
        <v>5890</v>
      </c>
      <c r="I41" s="1" t="s">
        <v>5891</v>
      </c>
      <c r="J41" s="1" t="s">
        <v>5774</v>
      </c>
    </row>
    <row r="42" spans="1:10" ht="30" hidden="1" x14ac:dyDescent="0.25">
      <c r="A42" s="1" t="s">
        <v>5892</v>
      </c>
      <c r="B42" s="1" t="s">
        <v>5893</v>
      </c>
      <c r="C42" s="1" t="s">
        <v>5659</v>
      </c>
      <c r="D42" s="1" t="s">
        <v>5851</v>
      </c>
      <c r="E42" s="1" t="s">
        <v>5823</v>
      </c>
      <c r="F42" s="1" t="s">
        <v>5779</v>
      </c>
      <c r="G42" s="1" t="s">
        <v>1523</v>
      </c>
      <c r="H42" s="1" t="s">
        <v>5894</v>
      </c>
      <c r="I42" s="1" t="s">
        <v>5895</v>
      </c>
      <c r="J42" s="1" t="s">
        <v>5774</v>
      </c>
    </row>
    <row r="43" spans="1:10" ht="45" hidden="1" x14ac:dyDescent="0.25">
      <c r="A43" s="1" t="s">
        <v>5896</v>
      </c>
      <c r="B43" s="1" t="s">
        <v>5897</v>
      </c>
      <c r="C43" s="1" t="s">
        <v>5659</v>
      </c>
      <c r="D43" s="1" t="s">
        <v>5851</v>
      </c>
      <c r="E43" s="1" t="s">
        <v>5823</v>
      </c>
      <c r="F43" s="1" t="s">
        <v>5779</v>
      </c>
      <c r="G43" s="1" t="s">
        <v>1523</v>
      </c>
      <c r="H43" s="1" t="s">
        <v>5898</v>
      </c>
      <c r="I43" s="1" t="s">
        <v>5899</v>
      </c>
      <c r="J43" s="1" t="s">
        <v>5774</v>
      </c>
    </row>
    <row r="44" spans="1:10" ht="45" x14ac:dyDescent="0.25">
      <c r="A44" s="1" t="s">
        <v>5900</v>
      </c>
      <c r="B44" s="1" t="s">
        <v>5901</v>
      </c>
      <c r="C44" s="1" t="s">
        <v>5659</v>
      </c>
      <c r="D44" s="1" t="s">
        <v>5851</v>
      </c>
      <c r="E44" s="1" t="s">
        <v>5823</v>
      </c>
      <c r="F44" s="1" t="s">
        <v>5779</v>
      </c>
      <c r="G44" s="1" t="s">
        <v>1523</v>
      </c>
      <c r="H44" s="1" t="s">
        <v>5659</v>
      </c>
      <c r="I44" s="1" t="s">
        <v>5902</v>
      </c>
      <c r="J44" s="1" t="s">
        <v>5774</v>
      </c>
    </row>
    <row r="45" spans="1:10" ht="60" hidden="1" x14ac:dyDescent="0.25">
      <c r="A45" s="1" t="s">
        <v>5903</v>
      </c>
      <c r="B45" s="1" t="s">
        <v>5767</v>
      </c>
      <c r="C45" s="1" t="s">
        <v>5659</v>
      </c>
      <c r="D45" s="1" t="s">
        <v>5768</v>
      </c>
      <c r="E45" s="1" t="s">
        <v>5769</v>
      </c>
      <c r="F45" s="1" t="s">
        <v>5770</v>
      </c>
      <c r="G45" s="1" t="s">
        <v>5771</v>
      </c>
      <c r="H45" s="1" t="s">
        <v>5772</v>
      </c>
      <c r="I45" s="1" t="s">
        <v>5773</v>
      </c>
      <c r="J45" s="1" t="s">
        <v>5904</v>
      </c>
    </row>
    <row r="46" spans="1:10" ht="45" hidden="1" x14ac:dyDescent="0.25">
      <c r="A46" s="1" t="s">
        <v>5905</v>
      </c>
      <c r="B46" s="1" t="s">
        <v>5776</v>
      </c>
      <c r="C46" s="1" t="s">
        <v>5659</v>
      </c>
      <c r="D46" s="1" t="s">
        <v>5768</v>
      </c>
      <c r="E46" s="1" t="s">
        <v>5769</v>
      </c>
      <c r="F46" s="1" t="s">
        <v>5770</v>
      </c>
      <c r="G46" s="1" t="s">
        <v>5771</v>
      </c>
      <c r="H46" s="1" t="s">
        <v>5770</v>
      </c>
      <c r="I46" s="1" t="s">
        <v>1669</v>
      </c>
      <c r="J46" s="1" t="s">
        <v>5904</v>
      </c>
    </row>
    <row r="47" spans="1:10" ht="30" hidden="1" x14ac:dyDescent="0.25">
      <c r="A47" s="1" t="s">
        <v>5906</v>
      </c>
      <c r="B47" s="1" t="s">
        <v>5778</v>
      </c>
      <c r="C47" s="1" t="s">
        <v>5659</v>
      </c>
      <c r="D47" s="1" t="s">
        <v>5768</v>
      </c>
      <c r="E47" s="1" t="s">
        <v>5769</v>
      </c>
      <c r="F47" s="1" t="s">
        <v>5770</v>
      </c>
      <c r="G47" s="1" t="s">
        <v>5771</v>
      </c>
      <c r="H47" s="1" t="s">
        <v>5779</v>
      </c>
      <c r="I47" s="1" t="s">
        <v>1616</v>
      </c>
      <c r="J47" s="1" t="s">
        <v>5904</v>
      </c>
    </row>
    <row r="48" spans="1:10" ht="45" hidden="1" x14ac:dyDescent="0.25">
      <c r="A48" s="1" t="s">
        <v>5907</v>
      </c>
      <c r="B48" s="1" t="s">
        <v>5781</v>
      </c>
      <c r="C48" s="1" t="s">
        <v>5659</v>
      </c>
      <c r="D48" s="1" t="s">
        <v>5768</v>
      </c>
      <c r="E48" s="1" t="s">
        <v>5769</v>
      </c>
      <c r="F48" s="1" t="s">
        <v>5770</v>
      </c>
      <c r="G48" s="1" t="s">
        <v>5771</v>
      </c>
      <c r="H48" s="1" t="s">
        <v>5782</v>
      </c>
      <c r="I48" s="1" t="s">
        <v>5783</v>
      </c>
      <c r="J48" s="1" t="s">
        <v>5904</v>
      </c>
    </row>
    <row r="49" spans="1:10" ht="45" hidden="1" x14ac:dyDescent="0.25">
      <c r="A49" s="1" t="s">
        <v>5908</v>
      </c>
      <c r="B49" s="1" t="s">
        <v>5785</v>
      </c>
      <c r="C49" s="1" t="s">
        <v>5659</v>
      </c>
      <c r="D49" s="1" t="s">
        <v>5768</v>
      </c>
      <c r="E49" s="1" t="s">
        <v>5769</v>
      </c>
      <c r="F49" s="1" t="s">
        <v>5770</v>
      </c>
      <c r="G49" s="1" t="s">
        <v>5771</v>
      </c>
      <c r="H49" s="1" t="s">
        <v>5786</v>
      </c>
      <c r="I49" s="1" t="s">
        <v>5787</v>
      </c>
      <c r="J49" s="1" t="s">
        <v>5904</v>
      </c>
    </row>
    <row r="50" spans="1:10" ht="45" hidden="1" x14ac:dyDescent="0.25">
      <c r="A50" s="1" t="s">
        <v>5909</v>
      </c>
      <c r="B50" s="1" t="s">
        <v>5789</v>
      </c>
      <c r="C50" s="1" t="s">
        <v>5659</v>
      </c>
      <c r="D50" s="1" t="s">
        <v>5768</v>
      </c>
      <c r="E50" s="1" t="s">
        <v>5769</v>
      </c>
      <c r="F50" s="1" t="s">
        <v>5770</v>
      </c>
      <c r="G50" s="1" t="s">
        <v>5771</v>
      </c>
      <c r="H50" s="1" t="s">
        <v>5790</v>
      </c>
      <c r="I50" s="1" t="s">
        <v>1523</v>
      </c>
      <c r="J50" s="1" t="s">
        <v>5904</v>
      </c>
    </row>
    <row r="51" spans="1:10" ht="60" hidden="1" x14ac:dyDescent="0.25">
      <c r="A51" s="1" t="s">
        <v>5910</v>
      </c>
      <c r="B51" s="1" t="s">
        <v>5792</v>
      </c>
      <c r="C51" s="1" t="s">
        <v>5659</v>
      </c>
      <c r="D51" s="1" t="s">
        <v>5768</v>
      </c>
      <c r="E51" s="1" t="s">
        <v>5769</v>
      </c>
      <c r="F51" s="1" t="s">
        <v>5779</v>
      </c>
      <c r="G51" s="1" t="s">
        <v>5793</v>
      </c>
      <c r="H51" s="1" t="s">
        <v>5772</v>
      </c>
      <c r="I51" s="1" t="s">
        <v>5773</v>
      </c>
      <c r="J51" s="1" t="s">
        <v>5904</v>
      </c>
    </row>
    <row r="52" spans="1:10" ht="45" hidden="1" x14ac:dyDescent="0.25">
      <c r="A52" s="1" t="s">
        <v>5911</v>
      </c>
      <c r="B52" s="1" t="s">
        <v>5795</v>
      </c>
      <c r="C52" s="1" t="s">
        <v>5659</v>
      </c>
      <c r="D52" s="1" t="s">
        <v>5768</v>
      </c>
      <c r="E52" s="1" t="s">
        <v>5769</v>
      </c>
      <c r="F52" s="1" t="s">
        <v>5779</v>
      </c>
      <c r="G52" s="1" t="s">
        <v>5793</v>
      </c>
      <c r="H52" s="1" t="s">
        <v>5770</v>
      </c>
      <c r="I52" s="1" t="s">
        <v>5796</v>
      </c>
      <c r="J52" s="1" t="s">
        <v>5904</v>
      </c>
    </row>
    <row r="53" spans="1:10" ht="60" hidden="1" x14ac:dyDescent="0.25">
      <c r="A53" s="1" t="s">
        <v>5912</v>
      </c>
      <c r="B53" s="1" t="s">
        <v>5798</v>
      </c>
      <c r="C53" s="1" t="s">
        <v>5659</v>
      </c>
      <c r="D53" s="1" t="s">
        <v>5768</v>
      </c>
      <c r="E53" s="1" t="s">
        <v>5769</v>
      </c>
      <c r="F53" s="1" t="s">
        <v>5779</v>
      </c>
      <c r="G53" s="1" t="s">
        <v>5793</v>
      </c>
      <c r="H53" s="1" t="s">
        <v>5779</v>
      </c>
      <c r="I53" s="1" t="s">
        <v>5799</v>
      </c>
      <c r="J53" s="1" t="s">
        <v>5904</v>
      </c>
    </row>
    <row r="54" spans="1:10" ht="45" hidden="1" x14ac:dyDescent="0.25">
      <c r="A54" s="1" t="s">
        <v>5913</v>
      </c>
      <c r="B54" s="1" t="s">
        <v>5801</v>
      </c>
      <c r="C54" s="1" t="s">
        <v>5659</v>
      </c>
      <c r="D54" s="1" t="s">
        <v>5768</v>
      </c>
      <c r="E54" s="1" t="s">
        <v>5769</v>
      </c>
      <c r="F54" s="1" t="s">
        <v>5779</v>
      </c>
      <c r="G54" s="1" t="s">
        <v>5793</v>
      </c>
      <c r="H54" s="1" t="s">
        <v>5782</v>
      </c>
      <c r="I54" s="1" t="s">
        <v>5802</v>
      </c>
      <c r="J54" s="1" t="s">
        <v>5904</v>
      </c>
    </row>
    <row r="55" spans="1:10" ht="45" hidden="1" x14ac:dyDescent="0.25">
      <c r="A55" s="1" t="s">
        <v>5914</v>
      </c>
      <c r="B55" s="1" t="s">
        <v>5804</v>
      </c>
      <c r="C55" s="1" t="s">
        <v>5659</v>
      </c>
      <c r="D55" s="1" t="s">
        <v>5768</v>
      </c>
      <c r="E55" s="1" t="s">
        <v>5769</v>
      </c>
      <c r="F55" s="1" t="s">
        <v>5779</v>
      </c>
      <c r="G55" s="1" t="s">
        <v>5793</v>
      </c>
      <c r="H55" s="1" t="s">
        <v>5786</v>
      </c>
      <c r="I55" s="1" t="s">
        <v>5805</v>
      </c>
      <c r="J55" s="1" t="s">
        <v>5904</v>
      </c>
    </row>
    <row r="56" spans="1:10" ht="45" hidden="1" x14ac:dyDescent="0.25">
      <c r="A56" s="1" t="s">
        <v>5915</v>
      </c>
      <c r="B56" s="1" t="s">
        <v>5807</v>
      </c>
      <c r="C56" s="1" t="s">
        <v>5659</v>
      </c>
      <c r="D56" s="1" t="s">
        <v>5768</v>
      </c>
      <c r="E56" s="1" t="s">
        <v>5769</v>
      </c>
      <c r="F56" s="1" t="s">
        <v>5779</v>
      </c>
      <c r="G56" s="1" t="s">
        <v>5793</v>
      </c>
      <c r="H56" s="1" t="s">
        <v>5790</v>
      </c>
      <c r="I56" s="1" t="s">
        <v>5771</v>
      </c>
      <c r="J56" s="1" t="s">
        <v>5904</v>
      </c>
    </row>
    <row r="57" spans="1:10" ht="45" hidden="1" x14ac:dyDescent="0.25">
      <c r="A57" s="1" t="s">
        <v>5916</v>
      </c>
      <c r="B57" s="1" t="s">
        <v>5809</v>
      </c>
      <c r="C57" s="1" t="s">
        <v>5659</v>
      </c>
      <c r="D57" s="1" t="s">
        <v>5768</v>
      </c>
      <c r="E57" s="1" t="s">
        <v>5769</v>
      </c>
      <c r="F57" s="1" t="s">
        <v>5779</v>
      </c>
      <c r="G57" s="1" t="s">
        <v>5793</v>
      </c>
      <c r="H57" s="1" t="s">
        <v>5810</v>
      </c>
      <c r="I57" s="1" t="s">
        <v>5811</v>
      </c>
      <c r="J57" s="1" t="s">
        <v>5904</v>
      </c>
    </row>
    <row r="58" spans="1:10" ht="45" hidden="1" x14ac:dyDescent="0.25">
      <c r="A58" s="1" t="s">
        <v>5917</v>
      </c>
      <c r="B58" s="1" t="s">
        <v>5813</v>
      </c>
      <c r="C58" s="1" t="s">
        <v>5659</v>
      </c>
      <c r="D58" s="1" t="s">
        <v>5768</v>
      </c>
      <c r="E58" s="1" t="s">
        <v>5769</v>
      </c>
      <c r="F58" s="1" t="s">
        <v>5779</v>
      </c>
      <c r="G58" s="1" t="s">
        <v>5793</v>
      </c>
      <c r="H58" s="1" t="s">
        <v>5814</v>
      </c>
      <c r="I58" s="1" t="s">
        <v>5815</v>
      </c>
      <c r="J58" s="1" t="s">
        <v>5904</v>
      </c>
    </row>
    <row r="59" spans="1:10" ht="45" hidden="1" x14ac:dyDescent="0.25">
      <c r="A59" s="1" t="s">
        <v>5918</v>
      </c>
      <c r="B59" s="1" t="s">
        <v>5817</v>
      </c>
      <c r="C59" s="1" t="s">
        <v>5659</v>
      </c>
      <c r="D59" s="1" t="s">
        <v>5768</v>
      </c>
      <c r="E59" s="1" t="s">
        <v>5769</v>
      </c>
      <c r="F59" s="1" t="s">
        <v>5779</v>
      </c>
      <c r="G59" s="1" t="s">
        <v>5793</v>
      </c>
      <c r="H59" s="1" t="s">
        <v>5818</v>
      </c>
      <c r="I59" s="1" t="s">
        <v>1523</v>
      </c>
      <c r="J59" s="1" t="s">
        <v>5904</v>
      </c>
    </row>
    <row r="60" spans="1:10" ht="60" hidden="1" x14ac:dyDescent="0.25">
      <c r="A60" s="1" t="s">
        <v>5919</v>
      </c>
      <c r="B60" s="1" t="s">
        <v>5820</v>
      </c>
      <c r="C60" s="1" t="s">
        <v>5659</v>
      </c>
      <c r="D60" s="1" t="s">
        <v>5768</v>
      </c>
      <c r="E60" s="1" t="s">
        <v>5769</v>
      </c>
      <c r="F60" s="1" t="s">
        <v>5782</v>
      </c>
      <c r="G60" s="1" t="s">
        <v>3030</v>
      </c>
      <c r="H60" s="1" t="s">
        <v>5772</v>
      </c>
      <c r="I60" s="1" t="s">
        <v>5773</v>
      </c>
      <c r="J60" s="1" t="s">
        <v>5904</v>
      </c>
    </row>
    <row r="61" spans="1:10" ht="45" hidden="1" x14ac:dyDescent="0.25">
      <c r="A61" s="1" t="s">
        <v>5920</v>
      </c>
      <c r="B61" s="1" t="s">
        <v>5822</v>
      </c>
      <c r="C61" s="1" t="s">
        <v>5659</v>
      </c>
      <c r="D61" s="1" t="s">
        <v>5768</v>
      </c>
      <c r="E61" s="1" t="s">
        <v>5769</v>
      </c>
      <c r="F61" s="1" t="s">
        <v>5782</v>
      </c>
      <c r="G61" s="1" t="s">
        <v>3030</v>
      </c>
      <c r="H61" s="1" t="s">
        <v>5770</v>
      </c>
      <c r="I61" s="1" t="s">
        <v>5823</v>
      </c>
      <c r="J61" s="1" t="s">
        <v>5904</v>
      </c>
    </row>
    <row r="62" spans="1:10" ht="75" hidden="1" x14ac:dyDescent="0.25">
      <c r="A62" s="1" t="s">
        <v>5921</v>
      </c>
      <c r="B62" s="1" t="s">
        <v>5922</v>
      </c>
      <c r="C62" s="1" t="s">
        <v>5659</v>
      </c>
      <c r="D62" s="1" t="s">
        <v>5768</v>
      </c>
      <c r="E62" s="1" t="s">
        <v>5769</v>
      </c>
      <c r="F62" s="1" t="s">
        <v>5782</v>
      </c>
      <c r="G62" s="1" t="s">
        <v>3030</v>
      </c>
      <c r="H62" s="1" t="s">
        <v>5779</v>
      </c>
      <c r="I62" s="1" t="s">
        <v>5923</v>
      </c>
      <c r="J62" s="1" t="s">
        <v>5904</v>
      </c>
    </row>
    <row r="63" spans="1:10" ht="60" hidden="1" x14ac:dyDescent="0.25">
      <c r="A63" s="1" t="s">
        <v>5924</v>
      </c>
      <c r="B63" s="1" t="s">
        <v>5925</v>
      </c>
      <c r="C63" s="1" t="s">
        <v>5659</v>
      </c>
      <c r="D63" s="1" t="s">
        <v>5768</v>
      </c>
      <c r="E63" s="1" t="s">
        <v>5769</v>
      </c>
      <c r="F63" s="1" t="s">
        <v>5782</v>
      </c>
      <c r="G63" s="1" t="s">
        <v>3030</v>
      </c>
      <c r="H63" s="1" t="s">
        <v>5782</v>
      </c>
      <c r="I63" s="1" t="s">
        <v>5926</v>
      </c>
      <c r="J63" s="1" t="s">
        <v>5904</v>
      </c>
    </row>
    <row r="64" spans="1:10" ht="60" hidden="1" x14ac:dyDescent="0.25">
      <c r="A64" s="1" t="s">
        <v>5927</v>
      </c>
      <c r="B64" s="1" t="s">
        <v>5831</v>
      </c>
      <c r="C64" s="1" t="s">
        <v>5659</v>
      </c>
      <c r="D64" s="1" t="s">
        <v>5768</v>
      </c>
      <c r="E64" s="1" t="s">
        <v>5769</v>
      </c>
      <c r="F64" s="1" t="s">
        <v>5782</v>
      </c>
      <c r="G64" s="1" t="s">
        <v>3030</v>
      </c>
      <c r="H64" s="1" t="s">
        <v>5786</v>
      </c>
      <c r="I64" s="1" t="s">
        <v>5832</v>
      </c>
      <c r="J64" s="1" t="s">
        <v>5904</v>
      </c>
    </row>
    <row r="65" spans="1:10" ht="30" hidden="1" x14ac:dyDescent="0.25">
      <c r="A65" s="1" t="s">
        <v>5928</v>
      </c>
      <c r="B65" s="1" t="s">
        <v>5836</v>
      </c>
      <c r="C65" s="1" t="s">
        <v>5659</v>
      </c>
      <c r="D65" s="1" t="s">
        <v>5768</v>
      </c>
      <c r="E65" s="1" t="s">
        <v>5769</v>
      </c>
      <c r="F65" s="1" t="s">
        <v>5786</v>
      </c>
      <c r="G65" s="1" t="s">
        <v>875</v>
      </c>
      <c r="H65" s="1" t="s">
        <v>5770</v>
      </c>
      <c r="I65" s="1" t="s">
        <v>5837</v>
      </c>
      <c r="J65" s="1" t="s">
        <v>5904</v>
      </c>
    </row>
    <row r="66" spans="1:10" ht="45" hidden="1" x14ac:dyDescent="0.25">
      <c r="A66" s="1" t="s">
        <v>5929</v>
      </c>
      <c r="B66" s="1" t="s">
        <v>5839</v>
      </c>
      <c r="C66" s="1" t="s">
        <v>5659</v>
      </c>
      <c r="D66" s="1" t="s">
        <v>5768</v>
      </c>
      <c r="E66" s="1" t="s">
        <v>5769</v>
      </c>
      <c r="F66" s="1" t="s">
        <v>5786</v>
      </c>
      <c r="G66" s="1" t="s">
        <v>875</v>
      </c>
      <c r="H66" s="1" t="s">
        <v>5779</v>
      </c>
      <c r="I66" s="1" t="s">
        <v>5840</v>
      </c>
      <c r="J66" s="1" t="s">
        <v>5904</v>
      </c>
    </row>
    <row r="67" spans="1:10" ht="60" hidden="1" x14ac:dyDescent="0.25">
      <c r="A67" s="1" t="s">
        <v>5930</v>
      </c>
      <c r="B67" s="1" t="s">
        <v>5842</v>
      </c>
      <c r="C67" s="1" t="s">
        <v>5659</v>
      </c>
      <c r="D67" s="1" t="s">
        <v>5768</v>
      </c>
      <c r="E67" s="1" t="s">
        <v>5769</v>
      </c>
      <c r="F67" s="1" t="s">
        <v>5786</v>
      </c>
      <c r="G67" s="1" t="s">
        <v>875</v>
      </c>
      <c r="H67" s="1" t="s">
        <v>5782</v>
      </c>
      <c r="I67" s="1" t="s">
        <v>5843</v>
      </c>
      <c r="J67" s="1" t="s">
        <v>5904</v>
      </c>
    </row>
    <row r="68" spans="1:10" ht="30" hidden="1" x14ac:dyDescent="0.25">
      <c r="A68" s="1" t="s">
        <v>5931</v>
      </c>
      <c r="B68" s="1" t="s">
        <v>5845</v>
      </c>
      <c r="C68" s="1" t="s">
        <v>5659</v>
      </c>
      <c r="D68" s="1" t="s">
        <v>5768</v>
      </c>
      <c r="E68" s="1" t="s">
        <v>5769</v>
      </c>
      <c r="F68" s="1" t="s">
        <v>5786</v>
      </c>
      <c r="G68" s="1" t="s">
        <v>875</v>
      </c>
      <c r="H68" s="1" t="s">
        <v>5786</v>
      </c>
      <c r="I68" s="1" t="s">
        <v>5846</v>
      </c>
      <c r="J68" s="1" t="s">
        <v>5904</v>
      </c>
    </row>
    <row r="69" spans="1:10" ht="30" hidden="1" x14ac:dyDescent="0.25">
      <c r="A69" s="1" t="s">
        <v>5932</v>
      </c>
      <c r="B69" s="1" t="s">
        <v>5848</v>
      </c>
      <c r="C69" s="1" t="s">
        <v>5659</v>
      </c>
      <c r="D69" s="1" t="s">
        <v>5768</v>
      </c>
      <c r="E69" s="1" t="s">
        <v>5769</v>
      </c>
      <c r="F69" s="1" t="s">
        <v>5786</v>
      </c>
      <c r="G69" s="1" t="s">
        <v>875</v>
      </c>
      <c r="H69" s="1" t="s">
        <v>5790</v>
      </c>
      <c r="I69" s="1" t="s">
        <v>1523</v>
      </c>
      <c r="J69" s="1" t="s">
        <v>5904</v>
      </c>
    </row>
    <row r="70" spans="1:10" ht="60" hidden="1" x14ac:dyDescent="0.25">
      <c r="A70" s="1" t="s">
        <v>5933</v>
      </c>
      <c r="B70" s="1" t="s">
        <v>5834</v>
      </c>
      <c r="C70" s="1" t="s">
        <v>5659</v>
      </c>
      <c r="D70" s="1" t="s">
        <v>5768</v>
      </c>
      <c r="E70" s="1" t="s">
        <v>5769</v>
      </c>
      <c r="F70" s="1" t="s">
        <v>5786</v>
      </c>
      <c r="G70" s="1" t="s">
        <v>875</v>
      </c>
      <c r="H70" s="1" t="s">
        <v>5810</v>
      </c>
      <c r="I70" s="1" t="s">
        <v>5773</v>
      </c>
      <c r="J70" s="1" t="s">
        <v>5904</v>
      </c>
    </row>
    <row r="71" spans="1:10" ht="60" hidden="1" x14ac:dyDescent="0.25">
      <c r="A71" s="1" t="s">
        <v>5934</v>
      </c>
      <c r="B71" s="1" t="s">
        <v>5935</v>
      </c>
      <c r="C71" s="1" t="s">
        <v>5659</v>
      </c>
      <c r="D71" s="1" t="s">
        <v>5768</v>
      </c>
      <c r="E71" s="1" t="s">
        <v>5769</v>
      </c>
      <c r="F71" s="1" t="s">
        <v>5786</v>
      </c>
      <c r="G71" s="1" t="s">
        <v>5805</v>
      </c>
      <c r="H71" s="1" t="s">
        <v>5814</v>
      </c>
      <c r="I71" s="1" t="s">
        <v>5936</v>
      </c>
      <c r="J71" s="1" t="s">
        <v>5904</v>
      </c>
    </row>
    <row r="72" spans="1:10" ht="75" hidden="1" x14ac:dyDescent="0.25">
      <c r="A72" s="1" t="s">
        <v>5937</v>
      </c>
      <c r="B72" s="1" t="s">
        <v>5850</v>
      </c>
      <c r="C72" s="1" t="s">
        <v>5659</v>
      </c>
      <c r="D72" s="1" t="s">
        <v>5851</v>
      </c>
      <c r="E72" s="1" t="s">
        <v>5823</v>
      </c>
      <c r="F72" s="1" t="s">
        <v>5770</v>
      </c>
      <c r="G72" s="1" t="s">
        <v>5852</v>
      </c>
      <c r="H72" s="1" t="s">
        <v>5770</v>
      </c>
      <c r="I72" s="1" t="s">
        <v>5853</v>
      </c>
      <c r="J72" s="1" t="s">
        <v>5904</v>
      </c>
    </row>
    <row r="73" spans="1:10" ht="60" hidden="1" x14ac:dyDescent="0.25">
      <c r="A73" s="1" t="s">
        <v>5938</v>
      </c>
      <c r="B73" s="1" t="s">
        <v>5855</v>
      </c>
      <c r="C73" s="1" t="s">
        <v>5659</v>
      </c>
      <c r="D73" s="1" t="s">
        <v>5851</v>
      </c>
      <c r="E73" s="1" t="s">
        <v>5823</v>
      </c>
      <c r="F73" s="1" t="s">
        <v>5770</v>
      </c>
      <c r="G73" s="1" t="s">
        <v>5852</v>
      </c>
      <c r="H73" s="1" t="s">
        <v>5779</v>
      </c>
      <c r="I73" s="1" t="s">
        <v>5856</v>
      </c>
      <c r="J73" s="1" t="s">
        <v>5904</v>
      </c>
    </row>
    <row r="74" spans="1:10" ht="60" hidden="1" x14ac:dyDescent="0.25">
      <c r="A74" s="1" t="s">
        <v>5939</v>
      </c>
      <c r="B74" s="1" t="s">
        <v>5858</v>
      </c>
      <c r="C74" s="1" t="s">
        <v>5659</v>
      </c>
      <c r="D74" s="1" t="s">
        <v>5851</v>
      </c>
      <c r="E74" s="1" t="s">
        <v>5823</v>
      </c>
      <c r="F74" s="1" t="s">
        <v>5770</v>
      </c>
      <c r="G74" s="1" t="s">
        <v>5852</v>
      </c>
      <c r="H74" s="1" t="s">
        <v>5782</v>
      </c>
      <c r="I74" s="1" t="s">
        <v>1523</v>
      </c>
      <c r="J74" s="1" t="s">
        <v>5904</v>
      </c>
    </row>
    <row r="75" spans="1:10" ht="45" hidden="1" x14ac:dyDescent="0.25">
      <c r="A75" s="1" t="s">
        <v>5940</v>
      </c>
      <c r="B75" s="1" t="s">
        <v>5860</v>
      </c>
      <c r="C75" s="1" t="s">
        <v>5659</v>
      </c>
      <c r="D75" s="1" t="s">
        <v>5851</v>
      </c>
      <c r="E75" s="1" t="s">
        <v>5823</v>
      </c>
      <c r="F75" s="1" t="s">
        <v>5779</v>
      </c>
      <c r="G75" s="1" t="s">
        <v>1523</v>
      </c>
      <c r="H75" s="1" t="s">
        <v>5770</v>
      </c>
      <c r="I75" s="1" t="s">
        <v>5815</v>
      </c>
      <c r="J75" s="1" t="s">
        <v>5904</v>
      </c>
    </row>
    <row r="76" spans="1:10" ht="30" hidden="1" x14ac:dyDescent="0.25">
      <c r="A76" s="1" t="s">
        <v>5941</v>
      </c>
      <c r="B76" s="1" t="s">
        <v>5862</v>
      </c>
      <c r="C76" s="1" t="s">
        <v>5659</v>
      </c>
      <c r="D76" s="1" t="s">
        <v>5851</v>
      </c>
      <c r="E76" s="1" t="s">
        <v>5823</v>
      </c>
      <c r="F76" s="1" t="s">
        <v>5779</v>
      </c>
      <c r="G76" s="1" t="s">
        <v>1523</v>
      </c>
      <c r="H76" s="1" t="s">
        <v>5779</v>
      </c>
      <c r="I76" s="1" t="s">
        <v>207</v>
      </c>
      <c r="J76" s="1" t="s">
        <v>5904</v>
      </c>
    </row>
    <row r="77" spans="1:10" ht="30" hidden="1" x14ac:dyDescent="0.25">
      <c r="A77" s="1" t="s">
        <v>5942</v>
      </c>
      <c r="B77" s="1" t="s">
        <v>5864</v>
      </c>
      <c r="C77" s="1" t="s">
        <v>5659</v>
      </c>
      <c r="D77" s="1" t="s">
        <v>5851</v>
      </c>
      <c r="E77" s="1" t="s">
        <v>5823</v>
      </c>
      <c r="F77" s="1" t="s">
        <v>5779</v>
      </c>
      <c r="G77" s="1" t="s">
        <v>1523</v>
      </c>
      <c r="H77" s="1" t="s">
        <v>5782</v>
      </c>
      <c r="I77" s="1" t="s">
        <v>5865</v>
      </c>
      <c r="J77" s="1" t="s">
        <v>5904</v>
      </c>
    </row>
    <row r="78" spans="1:10" ht="45" hidden="1" x14ac:dyDescent="0.25">
      <c r="A78" s="1" t="s">
        <v>5943</v>
      </c>
      <c r="B78" s="1" t="s">
        <v>5867</v>
      </c>
      <c r="C78" s="1" t="s">
        <v>5659</v>
      </c>
      <c r="D78" s="1" t="s">
        <v>5851</v>
      </c>
      <c r="E78" s="1" t="s">
        <v>5823</v>
      </c>
      <c r="F78" s="1" t="s">
        <v>5779</v>
      </c>
      <c r="G78" s="1" t="s">
        <v>1523</v>
      </c>
      <c r="H78" s="1" t="s">
        <v>5786</v>
      </c>
      <c r="I78" s="1" t="s">
        <v>5663</v>
      </c>
      <c r="J78" s="1" t="s">
        <v>5904</v>
      </c>
    </row>
    <row r="79" spans="1:10" ht="30" hidden="1" x14ac:dyDescent="0.25">
      <c r="A79" s="1" t="s">
        <v>5944</v>
      </c>
      <c r="B79" s="1" t="s">
        <v>5869</v>
      </c>
      <c r="C79" s="1" t="s">
        <v>5659</v>
      </c>
      <c r="D79" s="1" t="s">
        <v>5851</v>
      </c>
      <c r="E79" s="1" t="s">
        <v>5823</v>
      </c>
      <c r="F79" s="1" t="s">
        <v>5779</v>
      </c>
      <c r="G79" s="1" t="s">
        <v>1523</v>
      </c>
      <c r="H79" s="1" t="s">
        <v>5790</v>
      </c>
      <c r="I79" s="1" t="s">
        <v>5870</v>
      </c>
      <c r="J79" s="1" t="s">
        <v>5904</v>
      </c>
    </row>
    <row r="80" spans="1:10" ht="30" hidden="1" x14ac:dyDescent="0.25">
      <c r="A80" s="1" t="s">
        <v>5945</v>
      </c>
      <c r="B80" s="1" t="s">
        <v>5872</v>
      </c>
      <c r="C80" s="1" t="s">
        <v>5659</v>
      </c>
      <c r="D80" s="1" t="s">
        <v>5851</v>
      </c>
      <c r="E80" s="1" t="s">
        <v>5823</v>
      </c>
      <c r="F80" s="1" t="s">
        <v>5779</v>
      </c>
      <c r="G80" s="1" t="s">
        <v>1523</v>
      </c>
      <c r="H80" s="1" t="s">
        <v>5810</v>
      </c>
      <c r="I80" s="1" t="s">
        <v>5873</v>
      </c>
      <c r="J80" s="1" t="s">
        <v>5904</v>
      </c>
    </row>
    <row r="81" spans="1:10" ht="45" hidden="1" x14ac:dyDescent="0.25">
      <c r="A81" s="1" t="s">
        <v>5946</v>
      </c>
      <c r="B81" s="1" t="s">
        <v>5875</v>
      </c>
      <c r="C81" s="1" t="s">
        <v>5659</v>
      </c>
      <c r="D81" s="1" t="s">
        <v>5851</v>
      </c>
      <c r="E81" s="1" t="s">
        <v>5823</v>
      </c>
      <c r="F81" s="1" t="s">
        <v>5779</v>
      </c>
      <c r="G81" s="1" t="s">
        <v>1523</v>
      </c>
      <c r="H81" s="1" t="s">
        <v>5814</v>
      </c>
      <c r="I81" s="1" t="s">
        <v>5876</v>
      </c>
      <c r="J81" s="1" t="s">
        <v>5904</v>
      </c>
    </row>
    <row r="82" spans="1:10" ht="45" hidden="1" x14ac:dyDescent="0.25">
      <c r="A82" s="1" t="s">
        <v>5947</v>
      </c>
      <c r="B82" s="1" t="s">
        <v>5878</v>
      </c>
      <c r="C82" s="1" t="s">
        <v>5659</v>
      </c>
      <c r="D82" s="1" t="s">
        <v>5851</v>
      </c>
      <c r="E82" s="1" t="s">
        <v>5823</v>
      </c>
      <c r="F82" s="1" t="s">
        <v>5779</v>
      </c>
      <c r="G82" s="1" t="s">
        <v>1523</v>
      </c>
      <c r="H82" s="1" t="s">
        <v>5818</v>
      </c>
      <c r="I82" s="1" t="s">
        <v>5879</v>
      </c>
      <c r="J82" s="1" t="s">
        <v>5904</v>
      </c>
    </row>
    <row r="83" spans="1:10" ht="60" hidden="1" x14ac:dyDescent="0.25">
      <c r="A83" s="1" t="s">
        <v>5948</v>
      </c>
      <c r="B83" s="1" t="s">
        <v>5881</v>
      </c>
      <c r="C83" s="1" t="s">
        <v>5659</v>
      </c>
      <c r="D83" s="1" t="s">
        <v>5851</v>
      </c>
      <c r="E83" s="1" t="s">
        <v>5823</v>
      </c>
      <c r="F83" s="1" t="s">
        <v>5779</v>
      </c>
      <c r="G83" s="1" t="s">
        <v>1523</v>
      </c>
      <c r="H83" s="1" t="s">
        <v>5882</v>
      </c>
      <c r="I83" s="1" t="s">
        <v>5883</v>
      </c>
      <c r="J83" s="1" t="s">
        <v>5904</v>
      </c>
    </row>
    <row r="84" spans="1:10" ht="30" hidden="1" x14ac:dyDescent="0.25">
      <c r="A84" s="1" t="s">
        <v>5949</v>
      </c>
      <c r="B84" s="1" t="s">
        <v>5885</v>
      </c>
      <c r="C84" s="1" t="s">
        <v>5659</v>
      </c>
      <c r="D84" s="1" t="s">
        <v>5851</v>
      </c>
      <c r="E84" s="1" t="s">
        <v>5823</v>
      </c>
      <c r="F84" s="1" t="s">
        <v>5779</v>
      </c>
      <c r="G84" s="1" t="s">
        <v>1523</v>
      </c>
      <c r="H84" s="1" t="s">
        <v>5886</v>
      </c>
      <c r="I84" s="1" t="s">
        <v>5887</v>
      </c>
      <c r="J84" s="1" t="s">
        <v>5904</v>
      </c>
    </row>
    <row r="85" spans="1:10" ht="45" hidden="1" x14ac:dyDescent="0.25">
      <c r="A85" s="1" t="s">
        <v>5950</v>
      </c>
      <c r="B85" s="1" t="s">
        <v>5889</v>
      </c>
      <c r="C85" s="1" t="s">
        <v>5659</v>
      </c>
      <c r="D85" s="1" t="s">
        <v>5851</v>
      </c>
      <c r="E85" s="1" t="s">
        <v>5823</v>
      </c>
      <c r="F85" s="1" t="s">
        <v>5779</v>
      </c>
      <c r="G85" s="1" t="s">
        <v>1523</v>
      </c>
      <c r="H85" s="1" t="s">
        <v>5890</v>
      </c>
      <c r="I85" s="1" t="s">
        <v>5891</v>
      </c>
      <c r="J85" s="1" t="s">
        <v>5904</v>
      </c>
    </row>
    <row r="86" spans="1:10" ht="30" hidden="1" x14ac:dyDescent="0.25">
      <c r="A86" s="1" t="s">
        <v>5951</v>
      </c>
      <c r="B86" s="1" t="s">
        <v>5952</v>
      </c>
      <c r="C86" s="1" t="s">
        <v>5659</v>
      </c>
      <c r="D86" s="1" t="s">
        <v>5851</v>
      </c>
      <c r="E86" s="1" t="s">
        <v>5823</v>
      </c>
      <c r="F86" s="1" t="s">
        <v>5779</v>
      </c>
      <c r="G86" s="1" t="s">
        <v>1523</v>
      </c>
      <c r="H86" s="1" t="s">
        <v>5894</v>
      </c>
      <c r="I86" s="1" t="s">
        <v>5953</v>
      </c>
      <c r="J86" s="1" t="s">
        <v>5904</v>
      </c>
    </row>
    <row r="87" spans="1:10" ht="45" hidden="1" x14ac:dyDescent="0.25">
      <c r="A87" s="1" t="s">
        <v>5954</v>
      </c>
      <c r="B87" s="1" t="s">
        <v>5897</v>
      </c>
      <c r="C87" s="1" t="s">
        <v>5659</v>
      </c>
      <c r="D87" s="1" t="s">
        <v>5851</v>
      </c>
      <c r="E87" s="1" t="s">
        <v>5823</v>
      </c>
      <c r="F87" s="1" t="s">
        <v>5779</v>
      </c>
      <c r="G87" s="1" t="s">
        <v>1523</v>
      </c>
      <c r="H87" s="1" t="s">
        <v>5898</v>
      </c>
      <c r="I87" s="1" t="s">
        <v>5899</v>
      </c>
      <c r="J87" s="1" t="s">
        <v>5904</v>
      </c>
    </row>
    <row r="88" spans="1:10" ht="45" x14ac:dyDescent="0.25">
      <c r="A88" s="1" t="s">
        <v>5955</v>
      </c>
      <c r="B88" s="1" t="s">
        <v>5901</v>
      </c>
      <c r="C88" s="1" t="s">
        <v>5659</v>
      </c>
      <c r="D88" s="1" t="s">
        <v>5851</v>
      </c>
      <c r="E88" s="1" t="s">
        <v>5823</v>
      </c>
      <c r="F88" s="1" t="s">
        <v>5779</v>
      </c>
      <c r="G88" s="1" t="s">
        <v>1523</v>
      </c>
      <c r="H88" s="1" t="s">
        <v>5659</v>
      </c>
      <c r="I88" s="1" t="s">
        <v>5902</v>
      </c>
      <c r="J88" s="1" t="s">
        <v>5904</v>
      </c>
    </row>
    <row r="89" spans="1:10" ht="75" hidden="1" x14ac:dyDescent="0.25">
      <c r="A89" s="1" t="s">
        <v>5956</v>
      </c>
      <c r="B89" s="1" t="s">
        <v>5957</v>
      </c>
      <c r="C89" s="1"/>
      <c r="D89" s="1" t="s">
        <v>5770</v>
      </c>
      <c r="E89" s="1" t="s">
        <v>5958</v>
      </c>
      <c r="F89" s="1" t="s">
        <v>5770</v>
      </c>
      <c r="G89" s="1" t="s">
        <v>3030</v>
      </c>
      <c r="H89" s="1" t="s">
        <v>5768</v>
      </c>
      <c r="I89" s="1" t="s">
        <v>5773</v>
      </c>
      <c r="J89" s="1" t="s">
        <v>5904</v>
      </c>
    </row>
    <row r="90" spans="1:10" ht="75" hidden="1" x14ac:dyDescent="0.25">
      <c r="A90" s="1" t="s">
        <v>5959</v>
      </c>
      <c r="B90" s="1" t="s">
        <v>5960</v>
      </c>
      <c r="C90" s="1"/>
      <c r="D90" s="1" t="s">
        <v>5770</v>
      </c>
      <c r="E90" s="1" t="s">
        <v>5958</v>
      </c>
      <c r="F90" s="1" t="s">
        <v>5770</v>
      </c>
      <c r="G90" s="1" t="s">
        <v>3030</v>
      </c>
      <c r="H90" s="1" t="s">
        <v>5770</v>
      </c>
      <c r="I90" s="1" t="s">
        <v>5961</v>
      </c>
      <c r="J90" s="1" t="s">
        <v>5904</v>
      </c>
    </row>
    <row r="91" spans="1:10" ht="75" hidden="1" x14ac:dyDescent="0.25">
      <c r="A91" s="1" t="s">
        <v>5962</v>
      </c>
      <c r="B91" s="1" t="s">
        <v>5963</v>
      </c>
      <c r="C91" s="1"/>
      <c r="D91" s="1" t="s">
        <v>5770</v>
      </c>
      <c r="E91" s="1" t="s">
        <v>5958</v>
      </c>
      <c r="F91" s="1" t="s">
        <v>5770</v>
      </c>
      <c r="G91" s="1" t="s">
        <v>3030</v>
      </c>
      <c r="H91" s="1" t="s">
        <v>5779</v>
      </c>
      <c r="I91" s="1" t="s">
        <v>5964</v>
      </c>
      <c r="J91" s="1" t="s">
        <v>5904</v>
      </c>
    </row>
    <row r="92" spans="1:10" ht="90" hidden="1" x14ac:dyDescent="0.25">
      <c r="A92" s="1" t="s">
        <v>5965</v>
      </c>
      <c r="B92" s="1" t="s">
        <v>5966</v>
      </c>
      <c r="C92" s="1"/>
      <c r="D92" s="1" t="s">
        <v>5770</v>
      </c>
      <c r="E92" s="1" t="s">
        <v>5958</v>
      </c>
      <c r="F92" s="1" t="s">
        <v>5770</v>
      </c>
      <c r="G92" s="1" t="s">
        <v>3030</v>
      </c>
      <c r="H92" s="1" t="s">
        <v>5782</v>
      </c>
      <c r="I92" s="1" t="s">
        <v>5967</v>
      </c>
      <c r="J92" s="1" t="s">
        <v>5904</v>
      </c>
    </row>
    <row r="93" spans="1:10" ht="60" hidden="1" x14ac:dyDescent="0.25">
      <c r="A93" s="1" t="s">
        <v>5968</v>
      </c>
      <c r="B93" s="1" t="s">
        <v>5969</v>
      </c>
      <c r="C93" s="1"/>
      <c r="D93" s="1" t="s">
        <v>5770</v>
      </c>
      <c r="E93" s="1" t="s">
        <v>5958</v>
      </c>
      <c r="F93" s="1" t="s">
        <v>5770</v>
      </c>
      <c r="G93" s="1" t="s">
        <v>3030</v>
      </c>
      <c r="H93" s="1" t="s">
        <v>5786</v>
      </c>
      <c r="I93" s="1" t="s">
        <v>5970</v>
      </c>
      <c r="J93" s="1" t="s">
        <v>5904</v>
      </c>
    </row>
    <row r="94" spans="1:10" ht="75" hidden="1" x14ac:dyDescent="0.25">
      <c r="A94" s="1" t="s">
        <v>5971</v>
      </c>
      <c r="B94" s="1" t="s">
        <v>5972</v>
      </c>
      <c r="C94" s="1"/>
      <c r="D94" s="1" t="s">
        <v>5770</v>
      </c>
      <c r="E94" s="1" t="s">
        <v>5958</v>
      </c>
      <c r="F94" s="1" t="s">
        <v>5770</v>
      </c>
      <c r="G94" s="1" t="s">
        <v>3030</v>
      </c>
      <c r="H94" s="1" t="s">
        <v>5790</v>
      </c>
      <c r="I94" s="1" t="s">
        <v>5973</v>
      </c>
      <c r="J94" s="1" t="s">
        <v>5904</v>
      </c>
    </row>
    <row r="95" spans="1:10" ht="75" hidden="1" x14ac:dyDescent="0.25">
      <c r="A95" s="1" t="s">
        <v>5974</v>
      </c>
      <c r="B95" s="1" t="s">
        <v>5975</v>
      </c>
      <c r="C95" s="1"/>
      <c r="D95" s="1" t="s">
        <v>5770</v>
      </c>
      <c r="E95" s="1" t="s">
        <v>5958</v>
      </c>
      <c r="F95" s="1" t="s">
        <v>5770</v>
      </c>
      <c r="G95" s="1" t="s">
        <v>3030</v>
      </c>
      <c r="H95" s="1" t="s">
        <v>5810</v>
      </c>
      <c r="I95" s="1" t="s">
        <v>5976</v>
      </c>
      <c r="J95" s="1" t="s">
        <v>5904</v>
      </c>
    </row>
    <row r="96" spans="1:10" ht="60" hidden="1" x14ac:dyDescent="0.25">
      <c r="A96" s="1" t="s">
        <v>5977</v>
      </c>
      <c r="B96" s="1" t="s">
        <v>5978</v>
      </c>
      <c r="C96" s="1"/>
      <c r="D96" s="1" t="s">
        <v>5770</v>
      </c>
      <c r="E96" s="1" t="s">
        <v>5958</v>
      </c>
      <c r="F96" s="1" t="s">
        <v>5770</v>
      </c>
      <c r="G96" s="1" t="s">
        <v>3030</v>
      </c>
      <c r="H96" s="1" t="s">
        <v>5814</v>
      </c>
      <c r="I96" s="1" t="s">
        <v>5979</v>
      </c>
      <c r="J96" s="1" t="s">
        <v>5904</v>
      </c>
    </row>
    <row r="97" spans="1:10" ht="90" hidden="1" x14ac:dyDescent="0.25">
      <c r="A97" s="1" t="s">
        <v>5980</v>
      </c>
      <c r="B97" s="1" t="s">
        <v>5981</v>
      </c>
      <c r="C97" s="1"/>
      <c r="D97" s="1" t="s">
        <v>5770</v>
      </c>
      <c r="E97" s="1" t="s">
        <v>5958</v>
      </c>
      <c r="F97" s="1" t="s">
        <v>5770</v>
      </c>
      <c r="G97" s="1" t="s">
        <v>3030</v>
      </c>
      <c r="H97" s="1" t="s">
        <v>5818</v>
      </c>
      <c r="I97" s="1" t="s">
        <v>5982</v>
      </c>
      <c r="J97" s="1" t="s">
        <v>5904</v>
      </c>
    </row>
    <row r="98" spans="1:10" ht="75" hidden="1" x14ac:dyDescent="0.25">
      <c r="A98" s="1" t="s">
        <v>5983</v>
      </c>
      <c r="B98" s="1" t="s">
        <v>5984</v>
      </c>
      <c r="C98" s="1"/>
      <c r="D98" s="1" t="s">
        <v>5770</v>
      </c>
      <c r="E98" s="1" t="s">
        <v>5958</v>
      </c>
      <c r="F98" s="1" t="s">
        <v>5770</v>
      </c>
      <c r="G98" s="1" t="s">
        <v>3030</v>
      </c>
      <c r="H98" s="1" t="s">
        <v>5882</v>
      </c>
      <c r="I98" s="1" t="s">
        <v>5985</v>
      </c>
      <c r="J98" s="1" t="s">
        <v>5904</v>
      </c>
    </row>
    <row r="99" spans="1:10" ht="60" hidden="1" x14ac:dyDescent="0.25">
      <c r="A99" s="1" t="s">
        <v>5986</v>
      </c>
      <c r="B99" s="1" t="s">
        <v>5987</v>
      </c>
      <c r="C99" s="1"/>
      <c r="D99" s="1" t="s">
        <v>5770</v>
      </c>
      <c r="E99" s="1" t="s">
        <v>5958</v>
      </c>
      <c r="F99" s="1" t="s">
        <v>5770</v>
      </c>
      <c r="G99" s="1" t="s">
        <v>3030</v>
      </c>
      <c r="H99" s="1" t="s">
        <v>5886</v>
      </c>
      <c r="I99" s="1" t="s">
        <v>5988</v>
      </c>
      <c r="J99" s="1" t="s">
        <v>5904</v>
      </c>
    </row>
    <row r="100" spans="1:10" ht="60" hidden="1" x14ac:dyDescent="0.25">
      <c r="A100" s="1" t="s">
        <v>5989</v>
      </c>
      <c r="B100" s="1" t="s">
        <v>5990</v>
      </c>
      <c r="C100" s="1"/>
      <c r="D100" s="1" t="s">
        <v>5770</v>
      </c>
      <c r="E100" s="1" t="s">
        <v>5958</v>
      </c>
      <c r="F100" s="1" t="s">
        <v>5770</v>
      </c>
      <c r="G100" s="1" t="s">
        <v>3030</v>
      </c>
      <c r="H100" s="1" t="s">
        <v>5890</v>
      </c>
      <c r="I100" s="1" t="s">
        <v>5991</v>
      </c>
      <c r="J100" s="1" t="s">
        <v>5904</v>
      </c>
    </row>
    <row r="101" spans="1:10" ht="45" hidden="1" x14ac:dyDescent="0.25">
      <c r="A101" s="1" t="s">
        <v>5992</v>
      </c>
      <c r="B101" s="1" t="s">
        <v>5993</v>
      </c>
      <c r="C101" s="1"/>
      <c r="D101" s="1" t="s">
        <v>5770</v>
      </c>
      <c r="E101" s="1" t="s">
        <v>5958</v>
      </c>
      <c r="F101" s="1" t="s">
        <v>5770</v>
      </c>
      <c r="G101" s="1" t="s">
        <v>3030</v>
      </c>
      <c r="H101" s="1" t="s">
        <v>5894</v>
      </c>
      <c r="I101" s="1" t="s">
        <v>5994</v>
      </c>
      <c r="J101" s="1" t="s">
        <v>5904</v>
      </c>
    </row>
    <row r="102" spans="1:10" ht="90" hidden="1" x14ac:dyDescent="0.25">
      <c r="A102" s="1" t="s">
        <v>5995</v>
      </c>
      <c r="B102" s="1" t="s">
        <v>5996</v>
      </c>
      <c r="C102" s="1"/>
      <c r="D102" s="1" t="s">
        <v>5770</v>
      </c>
      <c r="E102" s="1" t="s">
        <v>5958</v>
      </c>
      <c r="F102" s="1" t="s">
        <v>5770</v>
      </c>
      <c r="G102" s="1" t="s">
        <v>3030</v>
      </c>
      <c r="H102" s="1" t="s">
        <v>5898</v>
      </c>
      <c r="I102" s="1" t="s">
        <v>5997</v>
      </c>
      <c r="J102" s="1" t="s">
        <v>5904</v>
      </c>
    </row>
    <row r="103" spans="1:10" ht="90" hidden="1" x14ac:dyDescent="0.25">
      <c r="A103" s="1" t="s">
        <v>5998</v>
      </c>
      <c r="B103" s="1" t="s">
        <v>5999</v>
      </c>
      <c r="C103" s="1"/>
      <c r="D103" s="1" t="s">
        <v>5770</v>
      </c>
      <c r="E103" s="1" t="s">
        <v>5958</v>
      </c>
      <c r="F103" s="1" t="s">
        <v>5770</v>
      </c>
      <c r="G103" s="1" t="s">
        <v>3030</v>
      </c>
      <c r="H103" s="1" t="s">
        <v>5659</v>
      </c>
      <c r="I103" s="1" t="s">
        <v>6000</v>
      </c>
      <c r="J103" s="1" t="s">
        <v>5904</v>
      </c>
    </row>
    <row r="104" spans="1:10" ht="90" hidden="1" x14ac:dyDescent="0.25">
      <c r="A104" s="1" t="s">
        <v>6001</v>
      </c>
      <c r="B104" s="1" t="s">
        <v>6002</v>
      </c>
      <c r="C104" s="1"/>
      <c r="D104" s="1" t="s">
        <v>5770</v>
      </c>
      <c r="E104" s="1" t="s">
        <v>5958</v>
      </c>
      <c r="F104" s="1" t="s">
        <v>5770</v>
      </c>
      <c r="G104" s="1" t="s">
        <v>3030</v>
      </c>
      <c r="H104" s="1" t="s">
        <v>3194</v>
      </c>
      <c r="I104" s="1" t="s">
        <v>6003</v>
      </c>
      <c r="J104" s="1" t="s">
        <v>5904</v>
      </c>
    </row>
    <row r="105" spans="1:10" ht="90" hidden="1" x14ac:dyDescent="0.25">
      <c r="A105" s="1" t="s">
        <v>6004</v>
      </c>
      <c r="B105" s="1" t="s">
        <v>6005</v>
      </c>
      <c r="C105" s="1"/>
      <c r="D105" s="1" t="s">
        <v>5770</v>
      </c>
      <c r="E105" s="1" t="s">
        <v>5958</v>
      </c>
      <c r="F105" s="1" t="s">
        <v>5770</v>
      </c>
      <c r="G105" s="1" t="s">
        <v>3030</v>
      </c>
      <c r="H105" s="1" t="s">
        <v>6006</v>
      </c>
      <c r="I105" s="1" t="s">
        <v>6007</v>
      </c>
      <c r="J105" s="1" t="s">
        <v>5904</v>
      </c>
    </row>
    <row r="106" spans="1:10" ht="60" hidden="1" x14ac:dyDescent="0.25">
      <c r="A106" s="1" t="s">
        <v>6008</v>
      </c>
      <c r="B106" s="1" t="s">
        <v>6009</v>
      </c>
      <c r="C106" s="1"/>
      <c r="D106" s="1" t="s">
        <v>5770</v>
      </c>
      <c r="E106" s="1" t="s">
        <v>5958</v>
      </c>
      <c r="F106" s="1" t="s">
        <v>5770</v>
      </c>
      <c r="G106" s="1" t="s">
        <v>3030</v>
      </c>
      <c r="H106" s="1" t="s">
        <v>6010</v>
      </c>
      <c r="I106" s="1" t="s">
        <v>6011</v>
      </c>
      <c r="J106" s="1" t="s">
        <v>5904</v>
      </c>
    </row>
    <row r="107" spans="1:10" ht="60" hidden="1" x14ac:dyDescent="0.25">
      <c r="A107" s="1" t="s">
        <v>6012</v>
      </c>
      <c r="B107" s="1" t="s">
        <v>6013</v>
      </c>
      <c r="C107" s="1"/>
      <c r="D107" s="1" t="s">
        <v>5770</v>
      </c>
      <c r="E107" s="1" t="s">
        <v>5958</v>
      </c>
      <c r="F107" s="1" t="s">
        <v>5770</v>
      </c>
      <c r="G107" s="1" t="s">
        <v>3030</v>
      </c>
      <c r="H107" s="1" t="s">
        <v>6014</v>
      </c>
      <c r="I107" s="1" t="s">
        <v>6015</v>
      </c>
      <c r="J107" s="1" t="s">
        <v>5904</v>
      </c>
    </row>
    <row r="108" spans="1:10" ht="75" hidden="1" x14ac:dyDescent="0.25">
      <c r="A108" s="1" t="s">
        <v>6016</v>
      </c>
      <c r="B108" s="1" t="s">
        <v>6017</v>
      </c>
      <c r="C108" s="1"/>
      <c r="D108" s="1" t="s">
        <v>5770</v>
      </c>
      <c r="E108" s="1" t="s">
        <v>5958</v>
      </c>
      <c r="F108" s="1" t="s">
        <v>5770</v>
      </c>
      <c r="G108" s="1" t="s">
        <v>3030</v>
      </c>
      <c r="H108" s="1" t="s">
        <v>6018</v>
      </c>
      <c r="I108" s="1" t="s">
        <v>6019</v>
      </c>
      <c r="J108" s="1" t="s">
        <v>5904</v>
      </c>
    </row>
    <row r="109" spans="1:10" ht="75" hidden="1" x14ac:dyDescent="0.25">
      <c r="A109" s="1" t="s">
        <v>6020</v>
      </c>
      <c r="B109" s="1" t="s">
        <v>6021</v>
      </c>
      <c r="C109" s="1"/>
      <c r="D109" s="1" t="s">
        <v>5770</v>
      </c>
      <c r="E109" s="1" t="s">
        <v>5958</v>
      </c>
      <c r="F109" s="1" t="s">
        <v>5770</v>
      </c>
      <c r="G109" s="1" t="s">
        <v>3030</v>
      </c>
      <c r="H109" s="1" t="s">
        <v>6022</v>
      </c>
      <c r="I109" s="1" t="s">
        <v>6023</v>
      </c>
      <c r="J109" s="1" t="s">
        <v>5904</v>
      </c>
    </row>
    <row r="110" spans="1:10" ht="60" hidden="1" x14ac:dyDescent="0.25">
      <c r="A110" s="1" t="s">
        <v>6024</v>
      </c>
      <c r="B110" s="1" t="s">
        <v>6025</v>
      </c>
      <c r="C110" s="1"/>
      <c r="D110" s="1" t="s">
        <v>5770</v>
      </c>
      <c r="E110" s="1" t="s">
        <v>5958</v>
      </c>
      <c r="F110" s="1" t="s">
        <v>5770</v>
      </c>
      <c r="G110" s="1" t="s">
        <v>3030</v>
      </c>
      <c r="H110" s="1" t="s">
        <v>6026</v>
      </c>
      <c r="I110" s="1" t="s">
        <v>6027</v>
      </c>
      <c r="J110" s="1" t="s">
        <v>5904</v>
      </c>
    </row>
    <row r="111" spans="1:10" ht="60" hidden="1" x14ac:dyDescent="0.25">
      <c r="A111" s="1" t="s">
        <v>6028</v>
      </c>
      <c r="B111" s="1" t="s">
        <v>6029</v>
      </c>
      <c r="C111" s="1"/>
      <c r="D111" s="1" t="s">
        <v>5770</v>
      </c>
      <c r="E111" s="1" t="s">
        <v>5958</v>
      </c>
      <c r="F111" s="1" t="s">
        <v>5770</v>
      </c>
      <c r="G111" s="1" t="s">
        <v>3030</v>
      </c>
      <c r="H111" s="1" t="s">
        <v>6030</v>
      </c>
      <c r="I111" s="1" t="s">
        <v>6031</v>
      </c>
      <c r="J111" s="1" t="s">
        <v>5904</v>
      </c>
    </row>
    <row r="112" spans="1:10" ht="60" hidden="1" x14ac:dyDescent="0.25">
      <c r="A112" s="1" t="s">
        <v>6032</v>
      </c>
      <c r="B112" s="1" t="s">
        <v>6033</v>
      </c>
      <c r="C112" s="1"/>
      <c r="D112" s="1" t="s">
        <v>5770</v>
      </c>
      <c r="E112" s="1" t="s">
        <v>5958</v>
      </c>
      <c r="F112" s="1" t="s">
        <v>5770</v>
      </c>
      <c r="G112" s="1" t="s">
        <v>3030</v>
      </c>
      <c r="H112" s="1" t="s">
        <v>6034</v>
      </c>
      <c r="I112" s="1" t="s">
        <v>6035</v>
      </c>
      <c r="J112" s="1" t="s">
        <v>5904</v>
      </c>
    </row>
    <row r="113" spans="1:10" ht="90" hidden="1" x14ac:dyDescent="0.25">
      <c r="A113" s="1" t="s">
        <v>6036</v>
      </c>
      <c r="B113" s="1" t="s">
        <v>6037</v>
      </c>
      <c r="C113" s="1"/>
      <c r="D113" s="1" t="s">
        <v>5770</v>
      </c>
      <c r="E113" s="1" t="s">
        <v>5958</v>
      </c>
      <c r="F113" s="1" t="s">
        <v>5770</v>
      </c>
      <c r="G113" s="1" t="s">
        <v>3030</v>
      </c>
      <c r="H113" s="1" t="s">
        <v>6038</v>
      </c>
      <c r="I113" s="1" t="s">
        <v>6039</v>
      </c>
      <c r="J113" s="1" t="s">
        <v>5904</v>
      </c>
    </row>
    <row r="114" spans="1:10" ht="90" hidden="1" x14ac:dyDescent="0.25">
      <c r="A114" s="1" t="s">
        <v>6040</v>
      </c>
      <c r="B114" s="1" t="s">
        <v>6041</v>
      </c>
      <c r="C114" s="1"/>
      <c r="D114" s="1" t="s">
        <v>5770</v>
      </c>
      <c r="E114" s="1" t="s">
        <v>5958</v>
      </c>
      <c r="F114" s="1" t="s">
        <v>5770</v>
      </c>
      <c r="G114" s="1" t="s">
        <v>3030</v>
      </c>
      <c r="H114" s="1" t="s">
        <v>3669</v>
      </c>
      <c r="I114" s="1" t="s">
        <v>6042</v>
      </c>
      <c r="J114" s="1" t="s">
        <v>5904</v>
      </c>
    </row>
    <row r="115" spans="1:10" ht="60" hidden="1" x14ac:dyDescent="0.25">
      <c r="A115" s="1" t="s">
        <v>6043</v>
      </c>
      <c r="B115" s="1" t="s">
        <v>6013</v>
      </c>
      <c r="C115" s="1"/>
      <c r="D115" s="1" t="s">
        <v>5770</v>
      </c>
      <c r="E115" s="1" t="s">
        <v>5958</v>
      </c>
      <c r="F115" s="1" t="s">
        <v>5770</v>
      </c>
      <c r="G115" s="1" t="s">
        <v>3030</v>
      </c>
      <c r="H115" s="1" t="s">
        <v>6044</v>
      </c>
      <c r="I115" s="1" t="s">
        <v>6015</v>
      </c>
      <c r="J115" s="1" t="s">
        <v>5904</v>
      </c>
    </row>
    <row r="116" spans="1:10" ht="90" hidden="1" x14ac:dyDescent="0.25">
      <c r="A116" s="1" t="s">
        <v>6045</v>
      </c>
      <c r="B116" s="1" t="s">
        <v>6046</v>
      </c>
      <c r="C116" s="1"/>
      <c r="D116" s="1" t="s">
        <v>5770</v>
      </c>
      <c r="E116" s="1" t="s">
        <v>5958</v>
      </c>
      <c r="F116" s="1" t="s">
        <v>5779</v>
      </c>
      <c r="G116" s="1" t="s">
        <v>6047</v>
      </c>
      <c r="H116" s="1" t="s">
        <v>5770</v>
      </c>
      <c r="I116" s="1" t="s">
        <v>6048</v>
      </c>
      <c r="J116" s="1" t="s">
        <v>5904</v>
      </c>
    </row>
    <row r="117" spans="1:10" ht="75" hidden="1" x14ac:dyDescent="0.25">
      <c r="A117" s="1" t="s">
        <v>6049</v>
      </c>
      <c r="B117" s="1" t="s">
        <v>6050</v>
      </c>
      <c r="C117" s="1"/>
      <c r="D117" s="1" t="s">
        <v>5770</v>
      </c>
      <c r="E117" s="1" t="s">
        <v>5958</v>
      </c>
      <c r="F117" s="1" t="s">
        <v>5779</v>
      </c>
      <c r="G117" s="1" t="s">
        <v>6051</v>
      </c>
      <c r="H117" s="1" t="s">
        <v>5779</v>
      </c>
      <c r="I117" s="1" t="s">
        <v>6052</v>
      </c>
      <c r="J117" s="1" t="s">
        <v>5904</v>
      </c>
    </row>
    <row r="118" spans="1:10" ht="60" hidden="1" x14ac:dyDescent="0.25">
      <c r="A118" s="1" t="s">
        <v>6053</v>
      </c>
      <c r="B118" s="1" t="s">
        <v>6054</v>
      </c>
      <c r="C118" s="1"/>
      <c r="D118" s="1" t="s">
        <v>5770</v>
      </c>
      <c r="E118" s="1" t="s">
        <v>5958</v>
      </c>
      <c r="F118" s="1" t="s">
        <v>5779</v>
      </c>
      <c r="G118" s="1" t="s">
        <v>6051</v>
      </c>
      <c r="H118" s="1" t="s">
        <v>5782</v>
      </c>
      <c r="I118" s="1" t="s">
        <v>6055</v>
      </c>
      <c r="J118" s="1" t="s">
        <v>5904</v>
      </c>
    </row>
    <row r="119" spans="1:10" ht="90" hidden="1" x14ac:dyDescent="0.25">
      <c r="A119" s="1" t="s">
        <v>6056</v>
      </c>
      <c r="B119" s="1" t="s">
        <v>6057</v>
      </c>
      <c r="C119" s="1"/>
      <c r="D119" s="1" t="s">
        <v>5770</v>
      </c>
      <c r="E119" s="1" t="s">
        <v>5958</v>
      </c>
      <c r="F119" s="1" t="s">
        <v>5782</v>
      </c>
      <c r="G119" s="1" t="s">
        <v>6058</v>
      </c>
      <c r="H119" s="1" t="s">
        <v>5770</v>
      </c>
      <c r="I119" s="1" t="s">
        <v>6059</v>
      </c>
      <c r="J119" s="1" t="s">
        <v>5904</v>
      </c>
    </row>
    <row r="120" spans="1:10" ht="90" hidden="1" x14ac:dyDescent="0.25">
      <c r="A120" s="1" t="s">
        <v>6060</v>
      </c>
      <c r="B120" s="1" t="s">
        <v>6061</v>
      </c>
      <c r="C120" s="1"/>
      <c r="D120" s="1" t="s">
        <v>5770</v>
      </c>
      <c r="E120" s="1" t="s">
        <v>5958</v>
      </c>
      <c r="F120" s="1" t="s">
        <v>5782</v>
      </c>
      <c r="G120" s="1" t="s">
        <v>6058</v>
      </c>
      <c r="H120" s="1" t="s">
        <v>5779</v>
      </c>
      <c r="I120" s="1" t="s">
        <v>6062</v>
      </c>
      <c r="J120" s="1" t="s">
        <v>5904</v>
      </c>
    </row>
    <row r="121" spans="1:10" ht="90" hidden="1" x14ac:dyDescent="0.25">
      <c r="A121" s="1" t="s">
        <v>6063</v>
      </c>
      <c r="B121" s="1" t="s">
        <v>6064</v>
      </c>
      <c r="C121" s="1"/>
      <c r="D121" s="1" t="s">
        <v>5770</v>
      </c>
      <c r="E121" s="1" t="s">
        <v>5958</v>
      </c>
      <c r="F121" s="1" t="s">
        <v>5782</v>
      </c>
      <c r="G121" s="1" t="s">
        <v>6058</v>
      </c>
      <c r="H121" s="1" t="s">
        <v>5782</v>
      </c>
      <c r="I121" s="1" t="s">
        <v>6065</v>
      </c>
      <c r="J121" s="1" t="s">
        <v>5904</v>
      </c>
    </row>
    <row r="122" spans="1:10" ht="60" hidden="1" x14ac:dyDescent="0.25">
      <c r="A122" s="1" t="s">
        <v>6066</v>
      </c>
      <c r="B122" s="1" t="s">
        <v>6067</v>
      </c>
      <c r="C122" s="1"/>
      <c r="D122" s="1" t="s">
        <v>5770</v>
      </c>
      <c r="E122" s="1" t="s">
        <v>5958</v>
      </c>
      <c r="F122" s="1" t="s">
        <v>5782</v>
      </c>
      <c r="G122" s="1" t="s">
        <v>6058</v>
      </c>
      <c r="H122" s="1" t="s">
        <v>5786</v>
      </c>
      <c r="I122" s="1" t="s">
        <v>6068</v>
      </c>
      <c r="J122" s="1" t="s">
        <v>5904</v>
      </c>
    </row>
    <row r="123" spans="1:10" ht="75" hidden="1" x14ac:dyDescent="0.25">
      <c r="A123" s="1" t="s">
        <v>6069</v>
      </c>
      <c r="B123" s="1" t="s">
        <v>6070</v>
      </c>
      <c r="C123" s="1"/>
      <c r="D123" s="1" t="s">
        <v>5770</v>
      </c>
      <c r="E123" s="1" t="s">
        <v>5958</v>
      </c>
      <c r="F123" s="1" t="s">
        <v>5782</v>
      </c>
      <c r="G123" s="1" t="s">
        <v>6058</v>
      </c>
      <c r="H123" s="1" t="s">
        <v>5790</v>
      </c>
      <c r="I123" s="1" t="s">
        <v>6071</v>
      </c>
      <c r="J123" s="1" t="s">
        <v>5904</v>
      </c>
    </row>
    <row r="124" spans="1:10" ht="60" hidden="1" x14ac:dyDescent="0.25">
      <c r="A124" s="1" t="s">
        <v>6072</v>
      </c>
      <c r="B124" s="1" t="s">
        <v>6073</v>
      </c>
      <c r="C124" s="1"/>
      <c r="D124" s="1" t="s">
        <v>5770</v>
      </c>
      <c r="E124" s="1" t="s">
        <v>5958</v>
      </c>
      <c r="F124" s="1" t="s">
        <v>5782</v>
      </c>
      <c r="G124" s="1" t="s">
        <v>6058</v>
      </c>
      <c r="H124" s="1" t="s">
        <v>5810</v>
      </c>
      <c r="I124" s="1" t="s">
        <v>6074</v>
      </c>
      <c r="J124" s="1" t="s">
        <v>5904</v>
      </c>
    </row>
    <row r="125" spans="1:10" ht="75" hidden="1" x14ac:dyDescent="0.25">
      <c r="A125" s="1" t="s">
        <v>6075</v>
      </c>
      <c r="B125" s="1" t="s">
        <v>6076</v>
      </c>
      <c r="C125" s="1"/>
      <c r="D125" s="1" t="s">
        <v>5770</v>
      </c>
      <c r="E125" s="1" t="s">
        <v>5958</v>
      </c>
      <c r="F125" s="1" t="s">
        <v>5782</v>
      </c>
      <c r="G125" s="1" t="s">
        <v>6058</v>
      </c>
      <c r="H125" s="1" t="s">
        <v>5814</v>
      </c>
      <c r="I125" s="1" t="s">
        <v>6077</v>
      </c>
      <c r="J125" s="1" t="s">
        <v>5904</v>
      </c>
    </row>
    <row r="126" spans="1:10" ht="75" hidden="1" x14ac:dyDescent="0.25">
      <c r="A126" s="1" t="s">
        <v>6078</v>
      </c>
      <c r="B126" s="1" t="s">
        <v>6079</v>
      </c>
      <c r="C126" s="1"/>
      <c r="D126" s="1" t="s">
        <v>5770</v>
      </c>
      <c r="E126" s="1" t="s">
        <v>5958</v>
      </c>
      <c r="F126" s="1" t="s">
        <v>5782</v>
      </c>
      <c r="G126" s="1" t="s">
        <v>6058</v>
      </c>
      <c r="H126" s="1" t="s">
        <v>5818</v>
      </c>
      <c r="I126" s="1" t="s">
        <v>6080</v>
      </c>
      <c r="J126" s="1" t="s">
        <v>5904</v>
      </c>
    </row>
    <row r="127" spans="1:10" ht="75" hidden="1" x14ac:dyDescent="0.25">
      <c r="A127" s="1" t="s">
        <v>6081</v>
      </c>
      <c r="B127" s="1" t="s">
        <v>6082</v>
      </c>
      <c r="C127" s="1"/>
      <c r="D127" s="1" t="s">
        <v>5770</v>
      </c>
      <c r="E127" s="1" t="s">
        <v>5958</v>
      </c>
      <c r="F127" s="1" t="s">
        <v>5782</v>
      </c>
      <c r="G127" s="1" t="s">
        <v>6058</v>
      </c>
      <c r="H127" s="1" t="s">
        <v>5882</v>
      </c>
      <c r="I127" s="1" t="s">
        <v>6083</v>
      </c>
      <c r="J127" s="1" t="s">
        <v>5904</v>
      </c>
    </row>
    <row r="128" spans="1:10" ht="90" hidden="1" x14ac:dyDescent="0.25">
      <c r="A128" s="1" t="s">
        <v>6084</v>
      </c>
      <c r="B128" s="1" t="s">
        <v>6085</v>
      </c>
      <c r="C128" s="1"/>
      <c r="D128" s="1" t="s">
        <v>5770</v>
      </c>
      <c r="E128" s="1" t="s">
        <v>5958</v>
      </c>
      <c r="F128" s="1" t="s">
        <v>5782</v>
      </c>
      <c r="G128" s="1" t="s">
        <v>6058</v>
      </c>
      <c r="H128" s="1" t="s">
        <v>5886</v>
      </c>
      <c r="I128" s="1" t="s">
        <v>6086</v>
      </c>
      <c r="J128" s="1" t="s">
        <v>5904</v>
      </c>
    </row>
    <row r="129" spans="1:10" ht="105" hidden="1" x14ac:dyDescent="0.25">
      <c r="A129" s="1" t="s">
        <v>6087</v>
      </c>
      <c r="B129" s="1" t="s">
        <v>6088</v>
      </c>
      <c r="C129" s="1"/>
      <c r="D129" s="1" t="s">
        <v>5770</v>
      </c>
      <c r="E129" s="1" t="s">
        <v>5958</v>
      </c>
      <c r="F129" s="1" t="s">
        <v>5782</v>
      </c>
      <c r="G129" s="1" t="s">
        <v>6058</v>
      </c>
      <c r="H129" s="1" t="s">
        <v>5890</v>
      </c>
      <c r="I129" s="1" t="s">
        <v>6089</v>
      </c>
      <c r="J129" s="1" t="s">
        <v>5904</v>
      </c>
    </row>
    <row r="130" spans="1:10" ht="60" hidden="1" x14ac:dyDescent="0.25">
      <c r="A130" s="1" t="s">
        <v>6090</v>
      </c>
      <c r="B130" s="1" t="s">
        <v>6091</v>
      </c>
      <c r="C130" s="1"/>
      <c r="D130" s="1" t="s">
        <v>5770</v>
      </c>
      <c r="E130" s="1" t="s">
        <v>5958</v>
      </c>
      <c r="F130" s="1" t="s">
        <v>5782</v>
      </c>
      <c r="G130" s="1" t="s">
        <v>6058</v>
      </c>
      <c r="H130" s="1" t="s">
        <v>5894</v>
      </c>
      <c r="I130" s="1" t="s">
        <v>6092</v>
      </c>
      <c r="J130" s="1" t="s">
        <v>5904</v>
      </c>
    </row>
    <row r="131" spans="1:10" ht="60" hidden="1" x14ac:dyDescent="0.25">
      <c r="A131" s="1" t="s">
        <v>6093</v>
      </c>
      <c r="B131" s="1" t="s">
        <v>6094</v>
      </c>
      <c r="C131" s="1"/>
      <c r="D131" s="1" t="s">
        <v>5770</v>
      </c>
      <c r="E131" s="1" t="s">
        <v>5958</v>
      </c>
      <c r="F131" s="1" t="s">
        <v>5782</v>
      </c>
      <c r="G131" s="1" t="s">
        <v>6058</v>
      </c>
      <c r="H131" s="1" t="s">
        <v>5898</v>
      </c>
      <c r="I131" s="1" t="s">
        <v>6095</v>
      </c>
      <c r="J131" s="1" t="s">
        <v>5904</v>
      </c>
    </row>
    <row r="132" spans="1:10" ht="75" hidden="1" x14ac:dyDescent="0.25">
      <c r="A132" s="1" t="s">
        <v>6096</v>
      </c>
      <c r="B132" s="1" t="s">
        <v>6097</v>
      </c>
      <c r="C132" s="1"/>
      <c r="D132" s="1" t="s">
        <v>5770</v>
      </c>
      <c r="E132" s="1" t="s">
        <v>5958</v>
      </c>
      <c r="F132" s="1" t="s">
        <v>5782</v>
      </c>
      <c r="G132" s="1" t="s">
        <v>6058</v>
      </c>
      <c r="H132" s="1" t="s">
        <v>5659</v>
      </c>
      <c r="I132" s="1" t="s">
        <v>6098</v>
      </c>
      <c r="J132" s="1" t="s">
        <v>5904</v>
      </c>
    </row>
    <row r="133" spans="1:10" ht="75" hidden="1" x14ac:dyDescent="0.25">
      <c r="A133" s="1" t="s">
        <v>6099</v>
      </c>
      <c r="B133" s="1" t="s">
        <v>6100</v>
      </c>
      <c r="C133" s="1"/>
      <c r="D133" s="1" t="s">
        <v>5770</v>
      </c>
      <c r="E133" s="1" t="s">
        <v>5958</v>
      </c>
      <c r="F133" s="1" t="s">
        <v>5782</v>
      </c>
      <c r="G133" s="1" t="s">
        <v>6058</v>
      </c>
      <c r="H133" s="1" t="s">
        <v>3194</v>
      </c>
      <c r="I133" s="1" t="s">
        <v>6101</v>
      </c>
      <c r="J133" s="1" t="s">
        <v>5904</v>
      </c>
    </row>
    <row r="134" spans="1:10" ht="60" hidden="1" x14ac:dyDescent="0.25">
      <c r="A134" s="1" t="s">
        <v>6102</v>
      </c>
      <c r="B134" s="1" t="s">
        <v>6103</v>
      </c>
      <c r="C134" s="1"/>
      <c r="D134" s="1" t="s">
        <v>5770</v>
      </c>
      <c r="E134" s="1" t="s">
        <v>5958</v>
      </c>
      <c r="F134" s="1" t="s">
        <v>5782</v>
      </c>
      <c r="G134" s="1" t="s">
        <v>6058</v>
      </c>
      <c r="H134" s="1" t="s">
        <v>6006</v>
      </c>
      <c r="I134" s="1" t="s">
        <v>6015</v>
      </c>
      <c r="J134" s="1" t="s">
        <v>5904</v>
      </c>
    </row>
    <row r="135" spans="1:10" ht="90" hidden="1" x14ac:dyDescent="0.25">
      <c r="A135" s="1" t="s">
        <v>6104</v>
      </c>
      <c r="B135" s="1" t="s">
        <v>6105</v>
      </c>
      <c r="C135" s="1"/>
      <c r="D135" s="1" t="s">
        <v>5770</v>
      </c>
      <c r="E135" s="1" t="s">
        <v>5958</v>
      </c>
      <c r="F135" s="1" t="s">
        <v>5782</v>
      </c>
      <c r="G135" s="1" t="s">
        <v>6058</v>
      </c>
      <c r="H135" s="1" t="s">
        <v>6010</v>
      </c>
      <c r="I135" s="1" t="s">
        <v>6106</v>
      </c>
      <c r="J135" s="1" t="s">
        <v>5904</v>
      </c>
    </row>
    <row r="136" spans="1:10" ht="75" hidden="1" x14ac:dyDescent="0.25">
      <c r="A136" s="1" t="s">
        <v>6107</v>
      </c>
      <c r="B136" s="1" t="s">
        <v>6108</v>
      </c>
      <c r="C136" s="1"/>
      <c r="D136" s="1" t="s">
        <v>5770</v>
      </c>
      <c r="E136" s="1" t="s">
        <v>5958</v>
      </c>
      <c r="F136" s="1" t="s">
        <v>5782</v>
      </c>
      <c r="G136" s="1" t="s">
        <v>6058</v>
      </c>
      <c r="H136" s="1" t="s">
        <v>6014</v>
      </c>
      <c r="I136" s="1" t="s">
        <v>5773</v>
      </c>
      <c r="J136" s="1" t="s">
        <v>5904</v>
      </c>
    </row>
    <row r="137" spans="1:10" ht="75" hidden="1" x14ac:dyDescent="0.25">
      <c r="A137" s="1" t="s">
        <v>6109</v>
      </c>
      <c r="B137" s="1" t="s">
        <v>6110</v>
      </c>
      <c r="C137" s="1"/>
      <c r="D137" s="1" t="s">
        <v>5770</v>
      </c>
      <c r="E137" s="1" t="s">
        <v>5958</v>
      </c>
      <c r="F137" s="1" t="s">
        <v>5810</v>
      </c>
      <c r="G137" s="1" t="s">
        <v>6111</v>
      </c>
      <c r="H137" s="1" t="s">
        <v>5770</v>
      </c>
      <c r="I137" s="1" t="s">
        <v>6112</v>
      </c>
      <c r="J137" s="1" t="s">
        <v>5904</v>
      </c>
    </row>
    <row r="138" spans="1:10" ht="60" hidden="1" x14ac:dyDescent="0.25">
      <c r="A138" s="1" t="s">
        <v>6113</v>
      </c>
      <c r="B138" s="1" t="s">
        <v>6114</v>
      </c>
      <c r="C138" s="1"/>
      <c r="D138" s="1" t="s">
        <v>5770</v>
      </c>
      <c r="E138" s="1" t="s">
        <v>5958</v>
      </c>
      <c r="F138" s="1" t="s">
        <v>5810</v>
      </c>
      <c r="G138" s="1" t="s">
        <v>6111</v>
      </c>
      <c r="H138" s="1" t="s">
        <v>5779</v>
      </c>
      <c r="I138" s="1" t="s">
        <v>6115</v>
      </c>
      <c r="J138" s="1" t="s">
        <v>5904</v>
      </c>
    </row>
    <row r="139" spans="1:10" ht="60" hidden="1" x14ac:dyDescent="0.25">
      <c r="A139" s="1" t="s">
        <v>6116</v>
      </c>
      <c r="B139" s="1" t="s">
        <v>6117</v>
      </c>
      <c r="C139" s="1"/>
      <c r="D139" s="1" t="s">
        <v>5770</v>
      </c>
      <c r="E139" s="1" t="s">
        <v>5958</v>
      </c>
      <c r="F139" s="1" t="s">
        <v>5810</v>
      </c>
      <c r="G139" s="1" t="s">
        <v>6111</v>
      </c>
      <c r="H139" s="1" t="s">
        <v>5782</v>
      </c>
      <c r="I139" s="1" t="s">
        <v>6118</v>
      </c>
      <c r="J139" s="1" t="s">
        <v>5904</v>
      </c>
    </row>
    <row r="140" spans="1:10" ht="60" hidden="1" x14ac:dyDescent="0.25">
      <c r="A140" s="1" t="s">
        <v>6119</v>
      </c>
      <c r="B140" s="1" t="s">
        <v>6120</v>
      </c>
      <c r="C140" s="1"/>
      <c r="D140" s="1" t="s">
        <v>5770</v>
      </c>
      <c r="E140" s="1" t="s">
        <v>5958</v>
      </c>
      <c r="F140" s="1" t="s">
        <v>5810</v>
      </c>
      <c r="G140" s="1" t="s">
        <v>6111</v>
      </c>
      <c r="H140" s="1" t="s">
        <v>5786</v>
      </c>
      <c r="I140" s="1" t="s">
        <v>6121</v>
      </c>
      <c r="J140" s="1" t="s">
        <v>5904</v>
      </c>
    </row>
    <row r="141" spans="1:10" ht="90" hidden="1" x14ac:dyDescent="0.25">
      <c r="A141" s="1" t="s">
        <v>6122</v>
      </c>
      <c r="B141" s="1" t="s">
        <v>6123</v>
      </c>
      <c r="C141" s="1"/>
      <c r="D141" s="1" t="s">
        <v>5770</v>
      </c>
      <c r="E141" s="1" t="s">
        <v>5958</v>
      </c>
      <c r="F141" s="1" t="s">
        <v>5810</v>
      </c>
      <c r="G141" s="1" t="s">
        <v>6111</v>
      </c>
      <c r="H141" s="1" t="s">
        <v>5790</v>
      </c>
      <c r="I141" s="1" t="s">
        <v>6124</v>
      </c>
      <c r="J141" s="1" t="s">
        <v>5904</v>
      </c>
    </row>
    <row r="142" spans="1:10" ht="75" hidden="1" x14ac:dyDescent="0.25">
      <c r="A142" s="1" t="s">
        <v>6125</v>
      </c>
      <c r="B142" s="1" t="s">
        <v>6126</v>
      </c>
      <c r="C142" s="1"/>
      <c r="D142" s="1" t="s">
        <v>5770</v>
      </c>
      <c r="E142" s="1" t="s">
        <v>5958</v>
      </c>
      <c r="F142" s="1" t="s">
        <v>5818</v>
      </c>
      <c r="G142" s="1" t="s">
        <v>6127</v>
      </c>
      <c r="H142" s="1" t="s">
        <v>5770</v>
      </c>
      <c r="I142" s="1" t="s">
        <v>6128</v>
      </c>
      <c r="J142" s="1" t="s">
        <v>5904</v>
      </c>
    </row>
    <row r="143" spans="1:10" ht="75" hidden="1" x14ac:dyDescent="0.25">
      <c r="A143" s="1" t="s">
        <v>6129</v>
      </c>
      <c r="B143" s="1" t="s">
        <v>6130</v>
      </c>
      <c r="C143" s="1"/>
      <c r="D143" s="1" t="s">
        <v>5770</v>
      </c>
      <c r="E143" s="1" t="s">
        <v>5958</v>
      </c>
      <c r="F143" s="1" t="s">
        <v>5818</v>
      </c>
      <c r="G143" s="1" t="s">
        <v>6127</v>
      </c>
      <c r="H143" s="1" t="s">
        <v>5779</v>
      </c>
      <c r="I143" s="1" t="s">
        <v>6131</v>
      </c>
      <c r="J143" s="1" t="s">
        <v>5904</v>
      </c>
    </row>
    <row r="144" spans="1:10" ht="75" hidden="1" x14ac:dyDescent="0.25">
      <c r="A144" s="1" t="s">
        <v>6132</v>
      </c>
      <c r="B144" s="1" t="s">
        <v>6133</v>
      </c>
      <c r="C144" s="1"/>
      <c r="D144" s="1" t="s">
        <v>5770</v>
      </c>
      <c r="E144" s="1" t="s">
        <v>5958</v>
      </c>
      <c r="F144" s="1" t="s">
        <v>5818</v>
      </c>
      <c r="G144" s="1" t="s">
        <v>6127</v>
      </c>
      <c r="H144" s="1" t="s">
        <v>5782</v>
      </c>
      <c r="I144" s="1" t="s">
        <v>6134</v>
      </c>
      <c r="J144" s="1" t="s">
        <v>5904</v>
      </c>
    </row>
    <row r="145" spans="1:10" ht="60" hidden="1" x14ac:dyDescent="0.25">
      <c r="A145" s="1" t="s">
        <v>6135</v>
      </c>
      <c r="B145" s="1" t="s">
        <v>6136</v>
      </c>
      <c r="C145" s="1"/>
      <c r="D145" s="1" t="s">
        <v>5770</v>
      </c>
      <c r="E145" s="1" t="s">
        <v>5958</v>
      </c>
      <c r="F145" s="1" t="s">
        <v>5818</v>
      </c>
      <c r="G145" s="1" t="s">
        <v>6127</v>
      </c>
      <c r="H145" s="1" t="s">
        <v>5786</v>
      </c>
      <c r="I145" s="1" t="s">
        <v>6137</v>
      </c>
      <c r="J145" s="1" t="s">
        <v>5904</v>
      </c>
    </row>
    <row r="146" spans="1:10" ht="90" hidden="1" x14ac:dyDescent="0.25">
      <c r="A146" s="1" t="s">
        <v>6138</v>
      </c>
      <c r="B146" s="1" t="s">
        <v>6139</v>
      </c>
      <c r="C146" s="1"/>
      <c r="D146" s="1" t="s">
        <v>5770</v>
      </c>
      <c r="E146" s="1" t="s">
        <v>5958</v>
      </c>
      <c r="F146" s="1" t="s">
        <v>5818</v>
      </c>
      <c r="G146" s="1" t="s">
        <v>6127</v>
      </c>
      <c r="H146" s="1" t="s">
        <v>5790</v>
      </c>
      <c r="I146" s="1" t="s">
        <v>6140</v>
      </c>
      <c r="J146" s="1" t="s">
        <v>5904</v>
      </c>
    </row>
    <row r="147" spans="1:10" ht="60" hidden="1" x14ac:dyDescent="0.25">
      <c r="A147" s="1" t="s">
        <v>6141</v>
      </c>
      <c r="B147" s="1" t="s">
        <v>6142</v>
      </c>
      <c r="C147" s="1"/>
      <c r="D147" s="1" t="s">
        <v>5770</v>
      </c>
      <c r="E147" s="1" t="s">
        <v>5958</v>
      </c>
      <c r="F147" s="1" t="s">
        <v>5818</v>
      </c>
      <c r="G147" s="1" t="s">
        <v>6127</v>
      </c>
      <c r="H147" s="1" t="s">
        <v>5810</v>
      </c>
      <c r="I147" s="1" t="s">
        <v>6143</v>
      </c>
      <c r="J147" s="1" t="s">
        <v>5904</v>
      </c>
    </row>
    <row r="148" spans="1:10" ht="60" hidden="1" x14ac:dyDescent="0.25">
      <c r="A148" s="1" t="s">
        <v>6144</v>
      </c>
      <c r="B148" s="1" t="s">
        <v>6145</v>
      </c>
      <c r="C148" s="1"/>
      <c r="D148" s="1" t="s">
        <v>5770</v>
      </c>
      <c r="E148" s="1" t="s">
        <v>5958</v>
      </c>
      <c r="F148" s="1" t="s">
        <v>5818</v>
      </c>
      <c r="G148" s="1" t="s">
        <v>6127</v>
      </c>
      <c r="H148" s="1" t="s">
        <v>5814</v>
      </c>
      <c r="I148" s="1" t="s">
        <v>6146</v>
      </c>
      <c r="J148" s="1" t="s">
        <v>5904</v>
      </c>
    </row>
    <row r="149" spans="1:10" ht="45" hidden="1" x14ac:dyDescent="0.25">
      <c r="A149" s="1" t="s">
        <v>6147</v>
      </c>
      <c r="B149" s="1" t="s">
        <v>6148</v>
      </c>
      <c r="C149" s="1"/>
      <c r="D149" s="1" t="s">
        <v>5770</v>
      </c>
      <c r="E149" s="1" t="s">
        <v>5958</v>
      </c>
      <c r="F149" s="1" t="s">
        <v>5818</v>
      </c>
      <c r="G149" s="1" t="s">
        <v>6127</v>
      </c>
      <c r="H149" s="1" t="s">
        <v>5818</v>
      </c>
      <c r="I149" s="1" t="s">
        <v>6149</v>
      </c>
      <c r="J149" s="1" t="s">
        <v>5904</v>
      </c>
    </row>
    <row r="150" spans="1:10" ht="90" hidden="1" x14ac:dyDescent="0.25">
      <c r="A150" s="1" t="s">
        <v>6150</v>
      </c>
      <c r="B150" s="1" t="s">
        <v>6151</v>
      </c>
      <c r="C150" s="1"/>
      <c r="D150" s="1" t="s">
        <v>5770</v>
      </c>
      <c r="E150" s="1" t="s">
        <v>5958</v>
      </c>
      <c r="F150" s="1" t="s">
        <v>5818</v>
      </c>
      <c r="G150" s="1" t="s">
        <v>6127</v>
      </c>
      <c r="H150" s="1" t="s">
        <v>5882</v>
      </c>
      <c r="I150" s="1" t="s">
        <v>6152</v>
      </c>
      <c r="J150" s="1" t="s">
        <v>5904</v>
      </c>
    </row>
    <row r="151" spans="1:10" ht="90" hidden="1" x14ac:dyDescent="0.25">
      <c r="A151" s="1" t="s">
        <v>6153</v>
      </c>
      <c r="B151" s="1" t="s">
        <v>6154</v>
      </c>
      <c r="C151" s="1"/>
      <c r="D151" s="1" t="s">
        <v>5770</v>
      </c>
      <c r="E151" s="1" t="s">
        <v>5958</v>
      </c>
      <c r="F151" s="1" t="s">
        <v>5818</v>
      </c>
      <c r="G151" s="1" t="s">
        <v>6127</v>
      </c>
      <c r="H151" s="1" t="s">
        <v>5886</v>
      </c>
      <c r="I151" s="1" t="s">
        <v>6155</v>
      </c>
      <c r="J151" s="1" t="s">
        <v>5904</v>
      </c>
    </row>
    <row r="152" spans="1:10" ht="75" hidden="1" x14ac:dyDescent="0.25">
      <c r="A152" s="1" t="s">
        <v>6156</v>
      </c>
      <c r="B152" s="1" t="s">
        <v>6157</v>
      </c>
      <c r="C152" s="1"/>
      <c r="D152" s="1" t="s">
        <v>5770</v>
      </c>
      <c r="E152" s="1" t="s">
        <v>5958</v>
      </c>
      <c r="F152" s="1" t="s">
        <v>5818</v>
      </c>
      <c r="G152" s="1" t="s">
        <v>6127</v>
      </c>
      <c r="H152" s="1" t="s">
        <v>5890</v>
      </c>
      <c r="I152" s="1" t="s">
        <v>6158</v>
      </c>
      <c r="J152" s="1" t="s">
        <v>5904</v>
      </c>
    </row>
    <row r="153" spans="1:10" ht="60" hidden="1" x14ac:dyDescent="0.25">
      <c r="A153" s="1" t="s">
        <v>6159</v>
      </c>
      <c r="B153" s="1" t="s">
        <v>6160</v>
      </c>
      <c r="C153" s="1"/>
      <c r="D153" s="1" t="s">
        <v>5770</v>
      </c>
      <c r="E153" s="1" t="s">
        <v>5958</v>
      </c>
      <c r="F153" s="1" t="s">
        <v>5818</v>
      </c>
      <c r="G153" s="1" t="s">
        <v>6127</v>
      </c>
      <c r="H153" s="1" t="s">
        <v>5894</v>
      </c>
      <c r="I153" s="1" t="s">
        <v>6161</v>
      </c>
      <c r="J153" s="1" t="s">
        <v>5904</v>
      </c>
    </row>
    <row r="154" spans="1:10" ht="75" hidden="1" x14ac:dyDescent="0.25">
      <c r="A154" s="1" t="s">
        <v>6162</v>
      </c>
      <c r="B154" s="1" t="s">
        <v>6163</v>
      </c>
      <c r="C154" s="1"/>
      <c r="D154" s="1" t="s">
        <v>5770</v>
      </c>
      <c r="E154" s="1" t="s">
        <v>5958</v>
      </c>
      <c r="F154" s="1" t="s">
        <v>5818</v>
      </c>
      <c r="G154" s="1" t="s">
        <v>6127</v>
      </c>
      <c r="H154" s="1" t="s">
        <v>5898</v>
      </c>
      <c r="I154" s="1" t="s">
        <v>6164</v>
      </c>
      <c r="J154" s="1" t="s">
        <v>5904</v>
      </c>
    </row>
    <row r="155" spans="1:10" ht="75" hidden="1" x14ac:dyDescent="0.25">
      <c r="A155" s="1" t="s">
        <v>6165</v>
      </c>
      <c r="B155" s="1" t="s">
        <v>6166</v>
      </c>
      <c r="C155" s="1"/>
      <c r="D155" s="1" t="s">
        <v>5770</v>
      </c>
      <c r="E155" s="1" t="s">
        <v>5958</v>
      </c>
      <c r="F155" s="1" t="s">
        <v>5818</v>
      </c>
      <c r="G155" s="1" t="s">
        <v>6127</v>
      </c>
      <c r="H155" s="1" t="s">
        <v>5659</v>
      </c>
      <c r="I155" s="1" t="s">
        <v>6167</v>
      </c>
      <c r="J155" s="1" t="s">
        <v>5904</v>
      </c>
    </row>
    <row r="156" spans="1:10" ht="75" hidden="1" x14ac:dyDescent="0.25">
      <c r="A156" s="1" t="s">
        <v>6168</v>
      </c>
      <c r="B156" s="1" t="s">
        <v>6169</v>
      </c>
      <c r="C156" s="1"/>
      <c r="D156" s="1" t="s">
        <v>5770</v>
      </c>
      <c r="E156" s="1" t="s">
        <v>5958</v>
      </c>
      <c r="F156" s="1" t="s">
        <v>5818</v>
      </c>
      <c r="G156" s="1" t="s">
        <v>6127</v>
      </c>
      <c r="H156" s="1" t="s">
        <v>3194</v>
      </c>
      <c r="I156" s="1" t="s">
        <v>6170</v>
      </c>
      <c r="J156" s="1" t="s">
        <v>5904</v>
      </c>
    </row>
    <row r="157" spans="1:10" ht="60" hidden="1" x14ac:dyDescent="0.25">
      <c r="A157" s="1" t="s">
        <v>6171</v>
      </c>
      <c r="B157" s="1" t="s">
        <v>6172</v>
      </c>
      <c r="C157" s="1"/>
      <c r="D157" s="1" t="s">
        <v>5770</v>
      </c>
      <c r="E157" s="1" t="s">
        <v>5958</v>
      </c>
      <c r="F157" s="1" t="s">
        <v>5818</v>
      </c>
      <c r="G157" s="1" t="s">
        <v>6127</v>
      </c>
      <c r="H157" s="1" t="s">
        <v>6006</v>
      </c>
      <c r="I157" s="1" t="s">
        <v>6173</v>
      </c>
      <c r="J157" s="1" t="s">
        <v>5904</v>
      </c>
    </row>
    <row r="158" spans="1:10" ht="60" hidden="1" x14ac:dyDescent="0.25">
      <c r="A158" s="1" t="s">
        <v>6174</v>
      </c>
      <c r="B158" s="1" t="s">
        <v>6175</v>
      </c>
      <c r="C158" s="1"/>
      <c r="D158" s="1" t="s">
        <v>5770</v>
      </c>
      <c r="E158" s="1" t="s">
        <v>5958</v>
      </c>
      <c r="F158" s="1" t="s">
        <v>5818</v>
      </c>
      <c r="G158" s="1" t="s">
        <v>6127</v>
      </c>
      <c r="H158" s="1" t="s">
        <v>6010</v>
      </c>
      <c r="I158" s="1" t="s">
        <v>6176</v>
      </c>
      <c r="J158" s="1" t="s">
        <v>5904</v>
      </c>
    </row>
    <row r="159" spans="1:10" ht="60" hidden="1" x14ac:dyDescent="0.25">
      <c r="A159" s="1" t="s">
        <v>6177</v>
      </c>
      <c r="B159" s="1" t="s">
        <v>6178</v>
      </c>
      <c r="C159" s="1"/>
      <c r="D159" s="1" t="s">
        <v>5770</v>
      </c>
      <c r="E159" s="1" t="s">
        <v>5958</v>
      </c>
      <c r="F159" s="1" t="s">
        <v>5818</v>
      </c>
      <c r="G159" s="1" t="s">
        <v>6127</v>
      </c>
      <c r="H159" s="1" t="s">
        <v>6014</v>
      </c>
      <c r="I159" s="1" t="s">
        <v>6179</v>
      </c>
      <c r="J159" s="1" t="s">
        <v>5904</v>
      </c>
    </row>
    <row r="160" spans="1:10" ht="90" hidden="1" x14ac:dyDescent="0.25">
      <c r="A160" s="1" t="s">
        <v>6180</v>
      </c>
      <c r="B160" s="1" t="s">
        <v>6181</v>
      </c>
      <c r="C160" s="1"/>
      <c r="D160" s="1" t="s">
        <v>5770</v>
      </c>
      <c r="E160" s="1" t="s">
        <v>5958</v>
      </c>
      <c r="F160" s="1" t="s">
        <v>5818</v>
      </c>
      <c r="G160" s="1" t="s">
        <v>6127</v>
      </c>
      <c r="H160" s="1" t="s">
        <v>6018</v>
      </c>
      <c r="I160" s="1" t="s">
        <v>6182</v>
      </c>
      <c r="J160" s="1" t="s">
        <v>5904</v>
      </c>
    </row>
    <row r="161" spans="1:10" ht="60" hidden="1" x14ac:dyDescent="0.25">
      <c r="A161" s="1" t="s">
        <v>6183</v>
      </c>
      <c r="B161" s="1" t="s">
        <v>6184</v>
      </c>
      <c r="C161" s="1"/>
      <c r="D161" s="1" t="s">
        <v>5770</v>
      </c>
      <c r="E161" s="1" t="s">
        <v>5958</v>
      </c>
      <c r="F161" s="1" t="s">
        <v>5818</v>
      </c>
      <c r="G161" s="1" t="s">
        <v>6127</v>
      </c>
      <c r="H161" s="1" t="s">
        <v>6022</v>
      </c>
      <c r="I161" s="1" t="s">
        <v>6185</v>
      </c>
      <c r="J161" s="1" t="s">
        <v>5904</v>
      </c>
    </row>
    <row r="162" spans="1:10" ht="105" hidden="1" x14ac:dyDescent="0.25">
      <c r="A162" s="1" t="s">
        <v>6186</v>
      </c>
      <c r="B162" s="1" t="s">
        <v>6187</v>
      </c>
      <c r="C162" s="1"/>
      <c r="D162" s="1" t="s">
        <v>5770</v>
      </c>
      <c r="E162" s="1" t="s">
        <v>5958</v>
      </c>
      <c r="F162" s="1" t="s">
        <v>5818</v>
      </c>
      <c r="G162" s="1" t="s">
        <v>6127</v>
      </c>
      <c r="H162" s="1" t="s">
        <v>6026</v>
      </c>
      <c r="I162" s="1" t="s">
        <v>6188</v>
      </c>
      <c r="J162" s="1" t="s">
        <v>5904</v>
      </c>
    </row>
    <row r="163" spans="1:10" ht="75" hidden="1" x14ac:dyDescent="0.25">
      <c r="A163" s="1" t="s">
        <v>6189</v>
      </c>
      <c r="B163" s="1" t="s">
        <v>6190</v>
      </c>
      <c r="C163" s="1"/>
      <c r="D163" s="1" t="s">
        <v>5770</v>
      </c>
      <c r="E163" s="1" t="s">
        <v>5958</v>
      </c>
      <c r="F163" s="1" t="s">
        <v>6006</v>
      </c>
      <c r="G163" s="1" t="s">
        <v>6191</v>
      </c>
      <c r="H163" s="1" t="s">
        <v>5770</v>
      </c>
      <c r="I163" s="1" t="s">
        <v>6192</v>
      </c>
      <c r="J163" s="1" t="s">
        <v>5904</v>
      </c>
    </row>
    <row r="164" spans="1:10" ht="75" hidden="1" x14ac:dyDescent="0.25">
      <c r="A164" s="1" t="s">
        <v>6193</v>
      </c>
      <c r="B164" s="1" t="s">
        <v>6194</v>
      </c>
      <c r="C164" s="1"/>
      <c r="D164" s="1" t="s">
        <v>5770</v>
      </c>
      <c r="E164" s="1" t="s">
        <v>5958</v>
      </c>
      <c r="F164" s="1" t="s">
        <v>6006</v>
      </c>
      <c r="G164" s="1" t="s">
        <v>6191</v>
      </c>
      <c r="H164" s="1" t="s">
        <v>5779</v>
      </c>
      <c r="I164" s="1" t="s">
        <v>6195</v>
      </c>
      <c r="J164" s="1" t="s">
        <v>5904</v>
      </c>
    </row>
    <row r="165" spans="1:10" ht="105" hidden="1" x14ac:dyDescent="0.25">
      <c r="A165" s="1" t="s">
        <v>6196</v>
      </c>
      <c r="B165" s="1" t="s">
        <v>6197</v>
      </c>
      <c r="C165" s="1"/>
      <c r="D165" s="1" t="s">
        <v>5770</v>
      </c>
      <c r="E165" s="1" t="s">
        <v>5958</v>
      </c>
      <c r="F165" s="1" t="s">
        <v>6006</v>
      </c>
      <c r="G165" s="1" t="s">
        <v>6191</v>
      </c>
      <c r="H165" s="1" t="s">
        <v>5782</v>
      </c>
      <c r="I165" s="1" t="s">
        <v>6198</v>
      </c>
      <c r="J165" s="1" t="s">
        <v>5904</v>
      </c>
    </row>
    <row r="166" spans="1:10" ht="120" hidden="1" x14ac:dyDescent="0.25">
      <c r="A166" s="1" t="s">
        <v>6199</v>
      </c>
      <c r="B166" s="1" t="s">
        <v>6200</v>
      </c>
      <c r="C166" s="1"/>
      <c r="D166" s="1" t="s">
        <v>5770</v>
      </c>
      <c r="E166" s="1" t="s">
        <v>5958</v>
      </c>
      <c r="F166" s="1" t="s">
        <v>6006</v>
      </c>
      <c r="G166" s="1" t="s">
        <v>6191</v>
      </c>
      <c r="H166" s="1" t="s">
        <v>5786</v>
      </c>
      <c r="I166" s="1" t="s">
        <v>6201</v>
      </c>
      <c r="J166" s="1" t="s">
        <v>5904</v>
      </c>
    </row>
    <row r="167" spans="1:10" ht="105" hidden="1" x14ac:dyDescent="0.25">
      <c r="A167" s="1" t="s">
        <v>6202</v>
      </c>
      <c r="B167" s="1" t="s">
        <v>6203</v>
      </c>
      <c r="C167" s="1"/>
      <c r="D167" s="1" t="s">
        <v>5770</v>
      </c>
      <c r="E167" s="1" t="s">
        <v>5958</v>
      </c>
      <c r="F167" s="1" t="s">
        <v>6006</v>
      </c>
      <c r="G167" s="1" t="s">
        <v>6191</v>
      </c>
      <c r="H167" s="1" t="s">
        <v>5790</v>
      </c>
      <c r="I167" s="1" t="s">
        <v>6204</v>
      </c>
      <c r="J167" s="1" t="s">
        <v>5904</v>
      </c>
    </row>
    <row r="168" spans="1:10" ht="105" hidden="1" x14ac:dyDescent="0.25">
      <c r="A168" s="1" t="s">
        <v>6205</v>
      </c>
      <c r="B168" s="1" t="s">
        <v>6206</v>
      </c>
      <c r="C168" s="1"/>
      <c r="D168" s="1" t="s">
        <v>5770</v>
      </c>
      <c r="E168" s="1" t="s">
        <v>5958</v>
      </c>
      <c r="F168" s="1" t="s">
        <v>6006</v>
      </c>
      <c r="G168" s="1" t="s">
        <v>6191</v>
      </c>
      <c r="H168" s="1" t="s">
        <v>5810</v>
      </c>
      <c r="I168" s="1" t="s">
        <v>6207</v>
      </c>
      <c r="J168" s="1" t="s">
        <v>5904</v>
      </c>
    </row>
    <row r="169" spans="1:10" ht="120" hidden="1" x14ac:dyDescent="0.25">
      <c r="A169" s="1" t="s">
        <v>6208</v>
      </c>
      <c r="B169" s="1" t="s">
        <v>6209</v>
      </c>
      <c r="C169" s="1"/>
      <c r="D169" s="1" t="s">
        <v>5770</v>
      </c>
      <c r="E169" s="1" t="s">
        <v>5958</v>
      </c>
      <c r="F169" s="1" t="s">
        <v>6006</v>
      </c>
      <c r="G169" s="1" t="s">
        <v>6191</v>
      </c>
      <c r="H169" s="1" t="s">
        <v>5814</v>
      </c>
      <c r="I169" s="1" t="s">
        <v>6210</v>
      </c>
      <c r="J169" s="1" t="s">
        <v>5904</v>
      </c>
    </row>
    <row r="170" spans="1:10" ht="120" hidden="1" x14ac:dyDescent="0.25">
      <c r="A170" s="1" t="s">
        <v>6211</v>
      </c>
      <c r="B170" s="1" t="s">
        <v>6212</v>
      </c>
      <c r="C170" s="1"/>
      <c r="D170" s="1" t="s">
        <v>5770</v>
      </c>
      <c r="E170" s="1" t="s">
        <v>5958</v>
      </c>
      <c r="F170" s="1" t="s">
        <v>6006</v>
      </c>
      <c r="G170" s="1" t="s">
        <v>6191</v>
      </c>
      <c r="H170" s="1" t="s">
        <v>5818</v>
      </c>
      <c r="I170" s="1" t="s">
        <v>6213</v>
      </c>
      <c r="J170" s="1" t="s">
        <v>5904</v>
      </c>
    </row>
    <row r="171" spans="1:10" ht="105" hidden="1" x14ac:dyDescent="0.25">
      <c r="A171" s="1" t="s">
        <v>6214</v>
      </c>
      <c r="B171" s="1" t="s">
        <v>6215</v>
      </c>
      <c r="C171" s="1"/>
      <c r="D171" s="1" t="s">
        <v>5770</v>
      </c>
      <c r="E171" s="1" t="s">
        <v>5958</v>
      </c>
      <c r="F171" s="1" t="s">
        <v>6006</v>
      </c>
      <c r="G171" s="1" t="s">
        <v>6191</v>
      </c>
      <c r="H171" s="1" t="s">
        <v>5882</v>
      </c>
      <c r="I171" s="1" t="s">
        <v>6216</v>
      </c>
      <c r="J171" s="1" t="s">
        <v>5904</v>
      </c>
    </row>
    <row r="172" spans="1:10" ht="90" hidden="1" x14ac:dyDescent="0.25">
      <c r="A172" s="1" t="s">
        <v>6217</v>
      </c>
      <c r="B172" s="1" t="s">
        <v>6218</v>
      </c>
      <c r="C172" s="1"/>
      <c r="D172" s="1" t="s">
        <v>5770</v>
      </c>
      <c r="E172" s="1" t="s">
        <v>5958</v>
      </c>
      <c r="F172" s="1" t="s">
        <v>6006</v>
      </c>
      <c r="G172" s="1" t="s">
        <v>6191</v>
      </c>
      <c r="H172" s="1" t="s">
        <v>5886</v>
      </c>
      <c r="I172" s="1" t="s">
        <v>6219</v>
      </c>
      <c r="J172" s="1" t="s">
        <v>5904</v>
      </c>
    </row>
    <row r="173" spans="1:10" ht="75" hidden="1" x14ac:dyDescent="0.25">
      <c r="A173" s="1" t="s">
        <v>6220</v>
      </c>
      <c r="B173" s="1" t="s">
        <v>6221</v>
      </c>
      <c r="C173" s="1"/>
      <c r="D173" s="1" t="s">
        <v>5770</v>
      </c>
      <c r="E173" s="1" t="s">
        <v>5958</v>
      </c>
      <c r="F173" s="1" t="s">
        <v>6006</v>
      </c>
      <c r="G173" s="1" t="s">
        <v>6191</v>
      </c>
      <c r="H173" s="1" t="s">
        <v>5890</v>
      </c>
      <c r="I173" s="1" t="s">
        <v>6222</v>
      </c>
      <c r="J173" s="1" t="s">
        <v>5904</v>
      </c>
    </row>
    <row r="174" spans="1:10" ht="105" hidden="1" x14ac:dyDescent="0.25">
      <c r="A174" s="1" t="s">
        <v>6223</v>
      </c>
      <c r="B174" s="1" t="s">
        <v>6224</v>
      </c>
      <c r="C174" s="1"/>
      <c r="D174" s="1" t="s">
        <v>5770</v>
      </c>
      <c r="E174" s="1" t="s">
        <v>5958</v>
      </c>
      <c r="F174" s="1" t="s">
        <v>6006</v>
      </c>
      <c r="G174" s="1" t="s">
        <v>6191</v>
      </c>
      <c r="H174" s="1" t="s">
        <v>5894</v>
      </c>
      <c r="I174" s="1" t="s">
        <v>6225</v>
      </c>
      <c r="J174" s="1" t="s">
        <v>5904</v>
      </c>
    </row>
    <row r="175" spans="1:10" ht="60" hidden="1" x14ac:dyDescent="0.25">
      <c r="A175" s="1" t="s">
        <v>6226</v>
      </c>
      <c r="B175" s="1" t="s">
        <v>6227</v>
      </c>
      <c r="C175" s="1"/>
      <c r="D175" s="1" t="s">
        <v>5770</v>
      </c>
      <c r="E175" s="1" t="s">
        <v>5958</v>
      </c>
      <c r="F175" s="1" t="s">
        <v>6014</v>
      </c>
      <c r="G175" s="1" t="s">
        <v>6228</v>
      </c>
      <c r="H175" s="1" t="s">
        <v>5770</v>
      </c>
      <c r="I175" s="1" t="s">
        <v>6229</v>
      </c>
      <c r="J175" s="1" t="s">
        <v>5904</v>
      </c>
    </row>
    <row r="176" spans="1:10" ht="60" hidden="1" x14ac:dyDescent="0.25">
      <c r="A176" s="1" t="s">
        <v>6230</v>
      </c>
      <c r="B176" s="1" t="s">
        <v>6231</v>
      </c>
      <c r="C176" s="1"/>
      <c r="D176" s="1" t="s">
        <v>5770</v>
      </c>
      <c r="E176" s="1" t="s">
        <v>5958</v>
      </c>
      <c r="F176" s="1" t="s">
        <v>6014</v>
      </c>
      <c r="G176" s="1" t="s">
        <v>6228</v>
      </c>
      <c r="H176" s="1" t="s">
        <v>5779</v>
      </c>
      <c r="I176" s="1" t="s">
        <v>6232</v>
      </c>
      <c r="J176" s="1" t="s">
        <v>5904</v>
      </c>
    </row>
    <row r="177" spans="1:10" ht="75" hidden="1" x14ac:dyDescent="0.25">
      <c r="A177" s="1" t="s">
        <v>6233</v>
      </c>
      <c r="B177" s="1" t="s">
        <v>6234</v>
      </c>
      <c r="C177" s="1"/>
      <c r="D177" s="1" t="s">
        <v>5770</v>
      </c>
      <c r="E177" s="1" t="s">
        <v>5958</v>
      </c>
      <c r="F177" s="1" t="s">
        <v>6014</v>
      </c>
      <c r="G177" s="1" t="s">
        <v>6228</v>
      </c>
      <c r="H177" s="1" t="s">
        <v>5782</v>
      </c>
      <c r="I177" s="1" t="s">
        <v>6235</v>
      </c>
      <c r="J177" s="1" t="s">
        <v>5904</v>
      </c>
    </row>
    <row r="178" spans="1:10" ht="60" hidden="1" x14ac:dyDescent="0.25">
      <c r="A178" s="1" t="s">
        <v>6236</v>
      </c>
      <c r="B178" s="1" t="s">
        <v>6237</v>
      </c>
      <c r="C178" s="1"/>
      <c r="D178" s="1" t="s">
        <v>5770</v>
      </c>
      <c r="E178" s="1" t="s">
        <v>5958</v>
      </c>
      <c r="F178" s="1" t="s">
        <v>6014</v>
      </c>
      <c r="G178" s="1" t="s">
        <v>6228</v>
      </c>
      <c r="H178" s="1" t="s">
        <v>5786</v>
      </c>
      <c r="I178" s="1" t="s">
        <v>6238</v>
      </c>
      <c r="J178" s="1" t="s">
        <v>5904</v>
      </c>
    </row>
    <row r="179" spans="1:10" ht="60" hidden="1" x14ac:dyDescent="0.25">
      <c r="A179" s="1" t="s">
        <v>6239</v>
      </c>
      <c r="B179" s="1" t="s">
        <v>6240</v>
      </c>
      <c r="C179" s="1"/>
      <c r="D179" s="1" t="s">
        <v>5770</v>
      </c>
      <c r="E179" s="1" t="s">
        <v>5958</v>
      </c>
      <c r="F179" s="1" t="s">
        <v>6014</v>
      </c>
      <c r="G179" s="1" t="s">
        <v>6228</v>
      </c>
      <c r="H179" s="1" t="s">
        <v>5790</v>
      </c>
      <c r="I179" s="1" t="s">
        <v>6015</v>
      </c>
      <c r="J179" s="1" t="s">
        <v>5904</v>
      </c>
    </row>
    <row r="180" spans="1:10" ht="75" hidden="1" x14ac:dyDescent="0.25">
      <c r="A180" s="1" t="s">
        <v>6241</v>
      </c>
      <c r="B180" s="1" t="s">
        <v>6242</v>
      </c>
      <c r="C180" s="1"/>
      <c r="D180" s="1" t="s">
        <v>5770</v>
      </c>
      <c r="E180" s="1" t="s">
        <v>5958</v>
      </c>
      <c r="F180" s="1" t="s">
        <v>6014</v>
      </c>
      <c r="G180" s="1" t="s">
        <v>6228</v>
      </c>
      <c r="H180" s="1" t="s">
        <v>5810</v>
      </c>
      <c r="I180" s="1" t="s">
        <v>6243</v>
      </c>
      <c r="J180" s="1" t="s">
        <v>5904</v>
      </c>
    </row>
    <row r="181" spans="1:10" ht="120" hidden="1" x14ac:dyDescent="0.25">
      <c r="A181" s="1" t="s">
        <v>6244</v>
      </c>
      <c r="B181" s="1" t="s">
        <v>6245</v>
      </c>
      <c r="C181" s="1"/>
      <c r="D181" s="1" t="s">
        <v>5770</v>
      </c>
      <c r="E181" s="1" t="s">
        <v>5958</v>
      </c>
      <c r="F181" s="1" t="s">
        <v>6030</v>
      </c>
      <c r="G181" s="1" t="s">
        <v>6246</v>
      </c>
      <c r="H181" s="1" t="s">
        <v>5770</v>
      </c>
      <c r="I181" s="1" t="s">
        <v>6247</v>
      </c>
      <c r="J181" s="1" t="s">
        <v>5904</v>
      </c>
    </row>
    <row r="182" spans="1:10" ht="75" hidden="1" x14ac:dyDescent="0.25">
      <c r="A182" s="1" t="s">
        <v>6248</v>
      </c>
      <c r="B182" s="1" t="s">
        <v>6249</v>
      </c>
      <c r="C182" s="1"/>
      <c r="D182" s="1" t="s">
        <v>5770</v>
      </c>
      <c r="E182" s="1" t="s">
        <v>5958</v>
      </c>
      <c r="F182" s="1" t="s">
        <v>6030</v>
      </c>
      <c r="G182" s="1" t="s">
        <v>6246</v>
      </c>
      <c r="H182" s="1" t="s">
        <v>5779</v>
      </c>
      <c r="I182" s="1" t="s">
        <v>6250</v>
      </c>
      <c r="J182" s="1" t="s">
        <v>5904</v>
      </c>
    </row>
    <row r="183" spans="1:10" ht="120" hidden="1" x14ac:dyDescent="0.25">
      <c r="A183" s="1" t="s">
        <v>6251</v>
      </c>
      <c r="B183" s="1" t="s">
        <v>6252</v>
      </c>
      <c r="C183" s="1"/>
      <c r="D183" s="1" t="s">
        <v>5770</v>
      </c>
      <c r="E183" s="1" t="s">
        <v>5958</v>
      </c>
      <c r="F183" s="1" t="s">
        <v>6030</v>
      </c>
      <c r="G183" s="1" t="s">
        <v>6246</v>
      </c>
      <c r="H183" s="1" t="s">
        <v>5782</v>
      </c>
      <c r="I183" s="1" t="s">
        <v>6253</v>
      </c>
      <c r="J183" s="1" t="s">
        <v>5904</v>
      </c>
    </row>
    <row r="184" spans="1:10" ht="75" hidden="1" x14ac:dyDescent="0.25">
      <c r="A184" s="1" t="s">
        <v>6254</v>
      </c>
      <c r="B184" s="1" t="s">
        <v>6255</v>
      </c>
      <c r="C184" s="1"/>
      <c r="D184" s="1" t="s">
        <v>5770</v>
      </c>
      <c r="E184" s="1" t="s">
        <v>5958</v>
      </c>
      <c r="F184" s="1" t="s">
        <v>6030</v>
      </c>
      <c r="G184" s="1" t="s">
        <v>6246</v>
      </c>
      <c r="H184" s="1" t="s">
        <v>5786</v>
      </c>
      <c r="I184" s="1" t="s">
        <v>6256</v>
      </c>
      <c r="J184" s="1" t="s">
        <v>5904</v>
      </c>
    </row>
    <row r="185" spans="1:10" ht="75" hidden="1" x14ac:dyDescent="0.25">
      <c r="A185" s="1" t="s">
        <v>6257</v>
      </c>
      <c r="B185" s="1" t="s">
        <v>6258</v>
      </c>
      <c r="C185" s="1"/>
      <c r="D185" s="1" t="s">
        <v>5770</v>
      </c>
      <c r="E185" s="1" t="s">
        <v>5958</v>
      </c>
      <c r="F185" s="1" t="s">
        <v>6030</v>
      </c>
      <c r="G185" s="1" t="s">
        <v>6246</v>
      </c>
      <c r="H185" s="1" t="s">
        <v>5790</v>
      </c>
      <c r="I185" s="1" t="s">
        <v>6259</v>
      </c>
      <c r="J185" s="1" t="s">
        <v>5904</v>
      </c>
    </row>
    <row r="186" spans="1:10" ht="105" hidden="1" x14ac:dyDescent="0.25">
      <c r="A186" s="1" t="s">
        <v>6260</v>
      </c>
      <c r="B186" s="1" t="s">
        <v>6261</v>
      </c>
      <c r="C186" s="1"/>
      <c r="D186" s="1" t="s">
        <v>5770</v>
      </c>
      <c r="E186" s="1" t="s">
        <v>5958</v>
      </c>
      <c r="F186" s="1" t="s">
        <v>6030</v>
      </c>
      <c r="G186" s="1" t="s">
        <v>6246</v>
      </c>
      <c r="H186" s="1" t="s">
        <v>5810</v>
      </c>
      <c r="I186" s="1" t="s">
        <v>6262</v>
      </c>
      <c r="J186" s="1" t="s">
        <v>5904</v>
      </c>
    </row>
    <row r="187" spans="1:10" ht="105" hidden="1" x14ac:dyDescent="0.25">
      <c r="A187" s="1" t="s">
        <v>6263</v>
      </c>
      <c r="B187" s="1" t="s">
        <v>6264</v>
      </c>
      <c r="C187" s="1"/>
      <c r="D187" s="1" t="s">
        <v>5770</v>
      </c>
      <c r="E187" s="1" t="s">
        <v>5958</v>
      </c>
      <c r="F187" s="1" t="s">
        <v>6030</v>
      </c>
      <c r="G187" s="1" t="s">
        <v>6246</v>
      </c>
      <c r="H187" s="1" t="s">
        <v>5814</v>
      </c>
      <c r="I187" s="1" t="s">
        <v>6265</v>
      </c>
      <c r="J187" s="1" t="s">
        <v>5904</v>
      </c>
    </row>
    <row r="188" spans="1:10" ht="90" hidden="1" x14ac:dyDescent="0.25">
      <c r="A188" s="1" t="s">
        <v>6266</v>
      </c>
      <c r="B188" s="1" t="s">
        <v>6267</v>
      </c>
      <c r="C188" s="1"/>
      <c r="D188" s="1" t="s">
        <v>5770</v>
      </c>
      <c r="E188" s="1" t="s">
        <v>5958</v>
      </c>
      <c r="F188" s="1" t="s">
        <v>6030</v>
      </c>
      <c r="G188" s="1" t="s">
        <v>6246</v>
      </c>
      <c r="H188" s="1" t="s">
        <v>5818</v>
      </c>
      <c r="I188" s="1" t="s">
        <v>6268</v>
      </c>
      <c r="J188" s="1" t="s">
        <v>5904</v>
      </c>
    </row>
    <row r="189" spans="1:10" ht="75" hidden="1" x14ac:dyDescent="0.25">
      <c r="A189" s="1" t="s">
        <v>6269</v>
      </c>
      <c r="B189" s="1" t="s">
        <v>6270</v>
      </c>
      <c r="C189" s="1"/>
      <c r="D189" s="1" t="s">
        <v>5770</v>
      </c>
      <c r="E189" s="1" t="s">
        <v>5958</v>
      </c>
      <c r="F189" s="1" t="s">
        <v>6030</v>
      </c>
      <c r="G189" s="1" t="s">
        <v>6246</v>
      </c>
      <c r="H189" s="1" t="s">
        <v>5882</v>
      </c>
      <c r="I189" s="1" t="s">
        <v>6271</v>
      </c>
      <c r="J189" s="1" t="s">
        <v>5904</v>
      </c>
    </row>
    <row r="190" spans="1:10" ht="75" hidden="1" x14ac:dyDescent="0.25">
      <c r="A190" s="1" t="s">
        <v>6272</v>
      </c>
      <c r="B190" s="1" t="s">
        <v>6273</v>
      </c>
      <c r="C190" s="1"/>
      <c r="D190" s="1" t="s">
        <v>5770</v>
      </c>
      <c r="E190" s="1" t="s">
        <v>5958</v>
      </c>
      <c r="F190" s="1" t="s">
        <v>6030</v>
      </c>
      <c r="G190" s="1" t="s">
        <v>6246</v>
      </c>
      <c r="H190" s="1" t="s">
        <v>5886</v>
      </c>
      <c r="I190" s="1" t="s">
        <v>6274</v>
      </c>
      <c r="J190" s="1" t="s">
        <v>5904</v>
      </c>
    </row>
    <row r="191" spans="1:10" ht="75" hidden="1" x14ac:dyDescent="0.25">
      <c r="A191" s="1" t="s">
        <v>6275</v>
      </c>
      <c r="B191" s="1" t="s">
        <v>6276</v>
      </c>
      <c r="C191" s="1"/>
      <c r="D191" s="1" t="s">
        <v>5770</v>
      </c>
      <c r="E191" s="1" t="s">
        <v>5958</v>
      </c>
      <c r="F191" s="1" t="s">
        <v>6030</v>
      </c>
      <c r="G191" s="1" t="s">
        <v>6246</v>
      </c>
      <c r="H191" s="1" t="s">
        <v>5890</v>
      </c>
      <c r="I191" s="1" t="s">
        <v>6277</v>
      </c>
      <c r="J191" s="1" t="s">
        <v>5904</v>
      </c>
    </row>
    <row r="192" spans="1:10" ht="120" hidden="1" x14ac:dyDescent="0.25">
      <c r="A192" s="1" t="s">
        <v>6278</v>
      </c>
      <c r="B192" s="1" t="s">
        <v>6279</v>
      </c>
      <c r="C192" s="1"/>
      <c r="D192" s="1" t="s">
        <v>5770</v>
      </c>
      <c r="E192" s="1" t="s">
        <v>5958</v>
      </c>
      <c r="F192" s="1" t="s">
        <v>6034</v>
      </c>
      <c r="G192" s="1" t="s">
        <v>6280</v>
      </c>
      <c r="H192" s="1" t="s">
        <v>5770</v>
      </c>
      <c r="I192" s="1" t="s">
        <v>6281</v>
      </c>
      <c r="J192" s="1" t="s">
        <v>5904</v>
      </c>
    </row>
    <row r="193" spans="1:10" ht="105" hidden="1" x14ac:dyDescent="0.25">
      <c r="A193" s="1" t="s">
        <v>6282</v>
      </c>
      <c r="B193" s="1" t="s">
        <v>6283</v>
      </c>
      <c r="C193" s="1"/>
      <c r="D193" s="1" t="s">
        <v>5770</v>
      </c>
      <c r="E193" s="1" t="s">
        <v>5958</v>
      </c>
      <c r="F193" s="1" t="s">
        <v>6034</v>
      </c>
      <c r="G193" s="1" t="s">
        <v>6280</v>
      </c>
      <c r="H193" s="1" t="s">
        <v>5779</v>
      </c>
      <c r="I193" s="1" t="s">
        <v>6284</v>
      </c>
      <c r="J193" s="1" t="s">
        <v>5904</v>
      </c>
    </row>
    <row r="194" spans="1:10" ht="90" hidden="1" x14ac:dyDescent="0.25">
      <c r="A194" s="1" t="s">
        <v>6285</v>
      </c>
      <c r="B194" s="1" t="s">
        <v>6286</v>
      </c>
      <c r="C194" s="1"/>
      <c r="D194" s="1" t="s">
        <v>5770</v>
      </c>
      <c r="E194" s="1" t="s">
        <v>5958</v>
      </c>
      <c r="F194" s="1" t="s">
        <v>6034</v>
      </c>
      <c r="G194" s="1" t="s">
        <v>6280</v>
      </c>
      <c r="H194" s="1" t="s">
        <v>5782</v>
      </c>
      <c r="I194" s="1" t="s">
        <v>6287</v>
      </c>
      <c r="J194" s="1" t="s">
        <v>5904</v>
      </c>
    </row>
    <row r="195" spans="1:10" ht="90" hidden="1" x14ac:dyDescent="0.25">
      <c r="A195" s="1" t="s">
        <v>6288</v>
      </c>
      <c r="B195" s="1" t="s">
        <v>6289</v>
      </c>
      <c r="C195" s="1"/>
      <c r="D195" s="1" t="s">
        <v>5770</v>
      </c>
      <c r="E195" s="1" t="s">
        <v>5958</v>
      </c>
      <c r="F195" s="1" t="s">
        <v>6034</v>
      </c>
      <c r="G195" s="1" t="s">
        <v>6280</v>
      </c>
      <c r="H195" s="1" t="s">
        <v>5786</v>
      </c>
      <c r="I195" s="1" t="s">
        <v>6290</v>
      </c>
      <c r="J195" s="1" t="s">
        <v>5904</v>
      </c>
    </row>
    <row r="196" spans="1:10" ht="135" hidden="1" x14ac:dyDescent="0.25">
      <c r="A196" s="1" t="s">
        <v>6291</v>
      </c>
      <c r="B196" s="1" t="s">
        <v>6292</v>
      </c>
      <c r="C196" s="1"/>
      <c r="D196" s="1" t="s">
        <v>5770</v>
      </c>
      <c r="E196" s="1" t="s">
        <v>5958</v>
      </c>
      <c r="F196" s="1" t="s">
        <v>6034</v>
      </c>
      <c r="G196" s="1" t="s">
        <v>6280</v>
      </c>
      <c r="H196" s="1" t="s">
        <v>5790</v>
      </c>
      <c r="I196" s="1" t="s">
        <v>6293</v>
      </c>
      <c r="J196" s="1" t="s">
        <v>5904</v>
      </c>
    </row>
    <row r="197" spans="1:10" ht="135" hidden="1" x14ac:dyDescent="0.25">
      <c r="A197" s="1" t="s">
        <v>6294</v>
      </c>
      <c r="B197" s="1" t="s">
        <v>6295</v>
      </c>
      <c r="C197" s="1"/>
      <c r="D197" s="1" t="s">
        <v>5770</v>
      </c>
      <c r="E197" s="1" t="s">
        <v>5958</v>
      </c>
      <c r="F197" s="1" t="s">
        <v>6034</v>
      </c>
      <c r="G197" s="1" t="s">
        <v>6280</v>
      </c>
      <c r="H197" s="1" t="s">
        <v>5810</v>
      </c>
      <c r="I197" s="1" t="s">
        <v>6296</v>
      </c>
      <c r="J197" s="1" t="s">
        <v>5904</v>
      </c>
    </row>
    <row r="198" spans="1:10" ht="120" hidden="1" x14ac:dyDescent="0.25">
      <c r="A198" s="1" t="s">
        <v>6297</v>
      </c>
      <c r="B198" s="1" t="s">
        <v>6298</v>
      </c>
      <c r="C198" s="1"/>
      <c r="D198" s="1" t="s">
        <v>5770</v>
      </c>
      <c r="E198" s="1" t="s">
        <v>5958</v>
      </c>
      <c r="F198" s="1" t="s">
        <v>6034</v>
      </c>
      <c r="G198" s="1" t="s">
        <v>6280</v>
      </c>
      <c r="H198" s="1" t="s">
        <v>5814</v>
      </c>
      <c r="I198" s="1" t="s">
        <v>6299</v>
      </c>
      <c r="J198" s="1" t="s">
        <v>5904</v>
      </c>
    </row>
    <row r="199" spans="1:10" ht="120" hidden="1" x14ac:dyDescent="0.25">
      <c r="A199" s="1" t="s">
        <v>6300</v>
      </c>
      <c r="B199" s="1" t="s">
        <v>6301</v>
      </c>
      <c r="C199" s="1"/>
      <c r="D199" s="1" t="s">
        <v>5770</v>
      </c>
      <c r="E199" s="1" t="s">
        <v>5958</v>
      </c>
      <c r="F199" s="1" t="s">
        <v>6034</v>
      </c>
      <c r="G199" s="1" t="s">
        <v>6280</v>
      </c>
      <c r="H199" s="1" t="s">
        <v>5818</v>
      </c>
      <c r="I199" s="1" t="s">
        <v>6302</v>
      </c>
      <c r="J199" s="1" t="s">
        <v>5904</v>
      </c>
    </row>
    <row r="200" spans="1:10" ht="120" hidden="1" x14ac:dyDescent="0.25">
      <c r="A200" s="1" t="s">
        <v>6303</v>
      </c>
      <c r="B200" s="1" t="s">
        <v>6304</v>
      </c>
      <c r="C200" s="1"/>
      <c r="D200" s="1" t="s">
        <v>5770</v>
      </c>
      <c r="E200" s="1" t="s">
        <v>5958</v>
      </c>
      <c r="F200" s="1" t="s">
        <v>6034</v>
      </c>
      <c r="G200" s="1" t="s">
        <v>6280</v>
      </c>
      <c r="H200" s="1" t="s">
        <v>5882</v>
      </c>
      <c r="I200" s="1" t="s">
        <v>6305</v>
      </c>
      <c r="J200" s="1" t="s">
        <v>5904</v>
      </c>
    </row>
    <row r="201" spans="1:10" ht="90" hidden="1" x14ac:dyDescent="0.25">
      <c r="A201" s="1" t="s">
        <v>6306</v>
      </c>
      <c r="B201" s="1" t="s">
        <v>6307</v>
      </c>
      <c r="C201" s="1"/>
      <c r="D201" s="1" t="s">
        <v>5770</v>
      </c>
      <c r="E201" s="1" t="s">
        <v>5958</v>
      </c>
      <c r="F201" s="1" t="s">
        <v>6034</v>
      </c>
      <c r="G201" s="1" t="s">
        <v>6280</v>
      </c>
      <c r="H201" s="1" t="s">
        <v>5886</v>
      </c>
      <c r="I201" s="1" t="s">
        <v>6146</v>
      </c>
      <c r="J201" s="1" t="s">
        <v>5904</v>
      </c>
    </row>
    <row r="202" spans="1:10" ht="105" hidden="1" x14ac:dyDescent="0.25">
      <c r="A202" s="1" t="s">
        <v>6308</v>
      </c>
      <c r="B202" s="1" t="s">
        <v>6309</v>
      </c>
      <c r="C202" s="1"/>
      <c r="D202" s="1" t="s">
        <v>5770</v>
      </c>
      <c r="E202" s="1" t="s">
        <v>5958</v>
      </c>
      <c r="F202" s="1" t="s">
        <v>6034</v>
      </c>
      <c r="G202" s="1" t="s">
        <v>6280</v>
      </c>
      <c r="H202" s="1" t="s">
        <v>5890</v>
      </c>
      <c r="I202" s="1" t="s">
        <v>6310</v>
      </c>
      <c r="J202" s="1" t="s">
        <v>5904</v>
      </c>
    </row>
    <row r="203" spans="1:10" ht="90" hidden="1" x14ac:dyDescent="0.25">
      <c r="A203" s="1" t="s">
        <v>6311</v>
      </c>
      <c r="B203" s="1" t="s">
        <v>6312</v>
      </c>
      <c r="C203" s="1"/>
      <c r="D203" s="1" t="s">
        <v>5770</v>
      </c>
      <c r="E203" s="1" t="s">
        <v>5958</v>
      </c>
      <c r="F203" s="1" t="s">
        <v>6034</v>
      </c>
      <c r="G203" s="1" t="s">
        <v>6280</v>
      </c>
      <c r="H203" s="1" t="s">
        <v>5894</v>
      </c>
      <c r="I203" s="1" t="s">
        <v>6149</v>
      </c>
      <c r="J203" s="1" t="s">
        <v>5904</v>
      </c>
    </row>
    <row r="204" spans="1:10" ht="120" hidden="1" x14ac:dyDescent="0.25">
      <c r="A204" s="1" t="s">
        <v>6313</v>
      </c>
      <c r="B204" s="1" t="s">
        <v>6314</v>
      </c>
      <c r="C204" s="1"/>
      <c r="D204" s="1" t="s">
        <v>5770</v>
      </c>
      <c r="E204" s="1" t="s">
        <v>5958</v>
      </c>
      <c r="F204" s="1" t="s">
        <v>6034</v>
      </c>
      <c r="G204" s="1" t="s">
        <v>6280</v>
      </c>
      <c r="H204" s="1" t="s">
        <v>5898</v>
      </c>
      <c r="I204" s="1" t="s">
        <v>6152</v>
      </c>
      <c r="J204" s="1" t="s">
        <v>5904</v>
      </c>
    </row>
    <row r="205" spans="1:10" ht="120" hidden="1" x14ac:dyDescent="0.25">
      <c r="A205" s="1" t="s">
        <v>6315</v>
      </c>
      <c r="B205" s="1" t="s">
        <v>6316</v>
      </c>
      <c r="C205" s="1"/>
      <c r="D205" s="1" t="s">
        <v>5770</v>
      </c>
      <c r="E205" s="1" t="s">
        <v>5958</v>
      </c>
      <c r="F205" s="1" t="s">
        <v>6034</v>
      </c>
      <c r="G205" s="1" t="s">
        <v>6280</v>
      </c>
      <c r="H205" s="1" t="s">
        <v>5659</v>
      </c>
      <c r="I205" s="1" t="s">
        <v>6155</v>
      </c>
      <c r="J205" s="1" t="s">
        <v>5904</v>
      </c>
    </row>
    <row r="206" spans="1:10" ht="120" hidden="1" x14ac:dyDescent="0.25">
      <c r="A206" s="1" t="s">
        <v>6317</v>
      </c>
      <c r="B206" s="1" t="s">
        <v>6318</v>
      </c>
      <c r="C206" s="1"/>
      <c r="D206" s="1" t="s">
        <v>5770</v>
      </c>
      <c r="E206" s="1" t="s">
        <v>5958</v>
      </c>
      <c r="F206" s="1" t="s">
        <v>6034</v>
      </c>
      <c r="G206" s="1" t="s">
        <v>6280</v>
      </c>
      <c r="H206" s="1" t="s">
        <v>3194</v>
      </c>
      <c r="I206" s="1" t="s">
        <v>6319</v>
      </c>
      <c r="J206" s="1" t="s">
        <v>5904</v>
      </c>
    </row>
    <row r="207" spans="1:10" ht="105" hidden="1" x14ac:dyDescent="0.25">
      <c r="A207" s="1" t="s">
        <v>6320</v>
      </c>
      <c r="B207" s="1" t="s">
        <v>6321</v>
      </c>
      <c r="C207" s="1"/>
      <c r="D207" s="1" t="s">
        <v>5770</v>
      </c>
      <c r="E207" s="1" t="s">
        <v>5958</v>
      </c>
      <c r="F207" s="1" t="s">
        <v>6034</v>
      </c>
      <c r="G207" s="1" t="s">
        <v>6280</v>
      </c>
      <c r="H207" s="1" t="s">
        <v>6006</v>
      </c>
      <c r="I207" s="1" t="s">
        <v>6158</v>
      </c>
      <c r="J207" s="1" t="s">
        <v>5904</v>
      </c>
    </row>
    <row r="208" spans="1:10" ht="75" hidden="1" x14ac:dyDescent="0.25">
      <c r="A208" s="1" t="s">
        <v>6322</v>
      </c>
      <c r="B208" s="1" t="s">
        <v>6323</v>
      </c>
      <c r="C208" s="1"/>
      <c r="D208" s="1" t="s">
        <v>5770</v>
      </c>
      <c r="E208" s="1" t="s">
        <v>5958</v>
      </c>
      <c r="F208" s="1" t="s">
        <v>6034</v>
      </c>
      <c r="G208" s="1" t="s">
        <v>6280</v>
      </c>
      <c r="H208" s="1" t="s">
        <v>6010</v>
      </c>
      <c r="I208" s="1" t="s">
        <v>6324</v>
      </c>
      <c r="J208" s="1" t="s">
        <v>5904</v>
      </c>
    </row>
    <row r="209" spans="1:10" ht="105" hidden="1" x14ac:dyDescent="0.25">
      <c r="A209" s="1" t="s">
        <v>6325</v>
      </c>
      <c r="B209" s="1" t="s">
        <v>6326</v>
      </c>
      <c r="C209" s="1"/>
      <c r="D209" s="1" t="s">
        <v>5770</v>
      </c>
      <c r="E209" s="1" t="s">
        <v>5958</v>
      </c>
      <c r="F209" s="1" t="s">
        <v>6034</v>
      </c>
      <c r="G209" s="1" t="s">
        <v>6280</v>
      </c>
      <c r="H209" s="1" t="s">
        <v>6014</v>
      </c>
      <c r="I209" s="1" t="s">
        <v>6327</v>
      </c>
      <c r="J209" s="1" t="s">
        <v>5904</v>
      </c>
    </row>
    <row r="210" spans="1:10" ht="90" hidden="1" x14ac:dyDescent="0.25">
      <c r="A210" s="1" t="s">
        <v>6328</v>
      </c>
      <c r="B210" s="1" t="s">
        <v>6329</v>
      </c>
      <c r="C210" s="1"/>
      <c r="D210" s="1" t="s">
        <v>5770</v>
      </c>
      <c r="E210" s="1" t="s">
        <v>5958</v>
      </c>
      <c r="F210" s="1" t="s">
        <v>6034</v>
      </c>
      <c r="G210" s="1" t="s">
        <v>6280</v>
      </c>
      <c r="H210" s="1" t="s">
        <v>6018</v>
      </c>
      <c r="I210" s="1" t="s">
        <v>6330</v>
      </c>
      <c r="J210" s="1" t="s">
        <v>5904</v>
      </c>
    </row>
    <row r="211" spans="1:10" ht="90" hidden="1" x14ac:dyDescent="0.25">
      <c r="A211" s="1" t="s">
        <v>6331</v>
      </c>
      <c r="B211" s="1" t="s">
        <v>6332</v>
      </c>
      <c r="C211" s="1"/>
      <c r="D211" s="1" t="s">
        <v>5770</v>
      </c>
      <c r="E211" s="1" t="s">
        <v>5958</v>
      </c>
      <c r="F211" s="1" t="s">
        <v>6034</v>
      </c>
      <c r="G211" s="1" t="s">
        <v>6280</v>
      </c>
      <c r="H211" s="1" t="s">
        <v>6022</v>
      </c>
      <c r="I211" s="1" t="s">
        <v>6333</v>
      </c>
      <c r="J211" s="1" t="s">
        <v>5904</v>
      </c>
    </row>
    <row r="212" spans="1:10" ht="90" hidden="1" x14ac:dyDescent="0.25">
      <c r="A212" s="1" t="s">
        <v>6334</v>
      </c>
      <c r="B212" s="1" t="s">
        <v>6335</v>
      </c>
      <c r="C212" s="1"/>
      <c r="D212" s="1" t="s">
        <v>5770</v>
      </c>
      <c r="E212" s="1" t="s">
        <v>5958</v>
      </c>
      <c r="F212" s="1" t="s">
        <v>6034</v>
      </c>
      <c r="G212" s="1" t="s">
        <v>6280</v>
      </c>
      <c r="H212" s="1" t="s">
        <v>6026</v>
      </c>
      <c r="I212" s="1" t="s">
        <v>6336</v>
      </c>
      <c r="J212" s="1" t="s">
        <v>5904</v>
      </c>
    </row>
    <row r="213" spans="1:10" ht="90" hidden="1" x14ac:dyDescent="0.25">
      <c r="A213" s="1" t="s">
        <v>6337</v>
      </c>
      <c r="B213" s="1" t="s">
        <v>6338</v>
      </c>
      <c r="C213" s="1"/>
      <c r="D213" s="1" t="s">
        <v>5770</v>
      </c>
      <c r="E213" s="1" t="s">
        <v>5958</v>
      </c>
      <c r="F213" s="1" t="s">
        <v>6034</v>
      </c>
      <c r="G213" s="1" t="s">
        <v>6280</v>
      </c>
      <c r="H213" s="1" t="s">
        <v>6030</v>
      </c>
      <c r="I213" s="1" t="s">
        <v>6176</v>
      </c>
      <c r="J213" s="1" t="s">
        <v>5904</v>
      </c>
    </row>
    <row r="214" spans="1:10" ht="90" hidden="1" x14ac:dyDescent="0.25">
      <c r="A214" s="1" t="s">
        <v>6339</v>
      </c>
      <c r="B214" s="1" t="s">
        <v>6340</v>
      </c>
      <c r="C214" s="1"/>
      <c r="D214" s="1" t="s">
        <v>5770</v>
      </c>
      <c r="E214" s="1" t="s">
        <v>5958</v>
      </c>
      <c r="F214" s="1" t="s">
        <v>6034</v>
      </c>
      <c r="G214" s="1" t="s">
        <v>6280</v>
      </c>
      <c r="H214" s="1" t="s">
        <v>6034</v>
      </c>
      <c r="I214" s="1" t="s">
        <v>6179</v>
      </c>
      <c r="J214" s="1" t="s">
        <v>5904</v>
      </c>
    </row>
    <row r="215" spans="1:10" ht="120" hidden="1" x14ac:dyDescent="0.25">
      <c r="A215" s="1" t="s">
        <v>6341</v>
      </c>
      <c r="B215" s="1" t="s">
        <v>6342</v>
      </c>
      <c r="C215" s="1"/>
      <c r="D215" s="1" t="s">
        <v>5770</v>
      </c>
      <c r="E215" s="1" t="s">
        <v>5958</v>
      </c>
      <c r="F215" s="1" t="s">
        <v>6034</v>
      </c>
      <c r="G215" s="1" t="s">
        <v>6280</v>
      </c>
      <c r="H215" s="1" t="s">
        <v>6038</v>
      </c>
      <c r="I215" s="1" t="s">
        <v>6343</v>
      </c>
      <c r="J215" s="1" t="s">
        <v>5904</v>
      </c>
    </row>
    <row r="216" spans="1:10" ht="120" hidden="1" x14ac:dyDescent="0.25">
      <c r="A216" s="1" t="s">
        <v>6344</v>
      </c>
      <c r="B216" s="1" t="s">
        <v>6345</v>
      </c>
      <c r="C216" s="1"/>
      <c r="D216" s="1" t="s">
        <v>5770</v>
      </c>
      <c r="E216" s="1" t="s">
        <v>5958</v>
      </c>
      <c r="F216" s="1" t="s">
        <v>6034</v>
      </c>
      <c r="G216" s="1" t="s">
        <v>6280</v>
      </c>
      <c r="H216" s="1" t="s">
        <v>3669</v>
      </c>
      <c r="I216" s="1" t="s">
        <v>6346</v>
      </c>
      <c r="J216" s="1" t="s">
        <v>5904</v>
      </c>
    </row>
    <row r="217" spans="1:10" ht="90" hidden="1" x14ac:dyDescent="0.25">
      <c r="A217" s="1" t="s">
        <v>6347</v>
      </c>
      <c r="B217" s="1" t="s">
        <v>6348</v>
      </c>
      <c r="C217" s="1"/>
      <c r="D217" s="1" t="s">
        <v>5770</v>
      </c>
      <c r="E217" s="1" t="s">
        <v>5958</v>
      </c>
      <c r="F217" s="1" t="s">
        <v>6034</v>
      </c>
      <c r="G217" s="1" t="s">
        <v>6280</v>
      </c>
      <c r="H217" s="1" t="s">
        <v>6044</v>
      </c>
      <c r="I217" s="1" t="s">
        <v>6349</v>
      </c>
      <c r="J217" s="1" t="s">
        <v>5904</v>
      </c>
    </row>
    <row r="218" spans="1:10" ht="60" hidden="1" x14ac:dyDescent="0.25">
      <c r="A218" s="1" t="s">
        <v>6350</v>
      </c>
      <c r="B218" s="1" t="s">
        <v>6351</v>
      </c>
      <c r="C218" s="1"/>
      <c r="D218" s="1" t="s">
        <v>5779</v>
      </c>
      <c r="E218" s="1" t="s">
        <v>6352</v>
      </c>
      <c r="F218" s="1" t="s">
        <v>5770</v>
      </c>
      <c r="G218" s="1" t="s">
        <v>6353</v>
      </c>
      <c r="H218" s="1" t="s">
        <v>5770</v>
      </c>
      <c r="I218" s="1" t="s">
        <v>6354</v>
      </c>
      <c r="J218" s="1" t="s">
        <v>5904</v>
      </c>
    </row>
    <row r="219" spans="1:10" ht="45" hidden="1" x14ac:dyDescent="0.25">
      <c r="A219" s="1" t="s">
        <v>6355</v>
      </c>
      <c r="B219" s="1" t="s">
        <v>6356</v>
      </c>
      <c r="C219" s="1"/>
      <c r="D219" s="1" t="s">
        <v>5779</v>
      </c>
      <c r="E219" s="1" t="s">
        <v>6352</v>
      </c>
      <c r="F219" s="1" t="s">
        <v>5770</v>
      </c>
      <c r="G219" s="1" t="s">
        <v>6353</v>
      </c>
      <c r="H219" s="1" t="s">
        <v>5779</v>
      </c>
      <c r="I219" s="1" t="s">
        <v>6357</v>
      </c>
      <c r="J219" s="1" t="s">
        <v>5904</v>
      </c>
    </row>
    <row r="220" spans="1:10" ht="60" hidden="1" x14ac:dyDescent="0.25">
      <c r="A220" s="1" t="s">
        <v>6358</v>
      </c>
      <c r="B220" s="1" t="s">
        <v>6359</v>
      </c>
      <c r="C220" s="1"/>
      <c r="D220" s="1" t="s">
        <v>5779</v>
      </c>
      <c r="E220" s="1" t="s">
        <v>6352</v>
      </c>
      <c r="F220" s="1" t="s">
        <v>5770</v>
      </c>
      <c r="G220" s="1" t="s">
        <v>6353</v>
      </c>
      <c r="H220" s="1" t="s">
        <v>5782</v>
      </c>
      <c r="I220" s="1" t="s">
        <v>6360</v>
      </c>
      <c r="J220" s="1" t="s">
        <v>5904</v>
      </c>
    </row>
    <row r="221" spans="1:10" ht="60" hidden="1" x14ac:dyDescent="0.25">
      <c r="A221" s="1" t="s">
        <v>6361</v>
      </c>
      <c r="B221" s="1" t="s">
        <v>6362</v>
      </c>
      <c r="C221" s="1"/>
      <c r="D221" s="1" t="s">
        <v>5779</v>
      </c>
      <c r="E221" s="1" t="s">
        <v>6352</v>
      </c>
      <c r="F221" s="1" t="s">
        <v>5770</v>
      </c>
      <c r="G221" s="1" t="s">
        <v>6353</v>
      </c>
      <c r="H221" s="1" t="s">
        <v>5786</v>
      </c>
      <c r="I221" s="1" t="s">
        <v>6363</v>
      </c>
      <c r="J221" s="1" t="s">
        <v>5904</v>
      </c>
    </row>
    <row r="222" spans="1:10" ht="60" hidden="1" x14ac:dyDescent="0.25">
      <c r="A222" s="1" t="s">
        <v>6364</v>
      </c>
      <c r="B222" s="1" t="s">
        <v>6365</v>
      </c>
      <c r="C222" s="1"/>
      <c r="D222" s="1" t="s">
        <v>5779</v>
      </c>
      <c r="E222" s="1" t="s">
        <v>6352</v>
      </c>
      <c r="F222" s="1" t="s">
        <v>5770</v>
      </c>
      <c r="G222" s="1" t="s">
        <v>6353</v>
      </c>
      <c r="H222" s="1" t="s">
        <v>5790</v>
      </c>
      <c r="I222" s="1" t="s">
        <v>6366</v>
      </c>
      <c r="J222" s="1" t="s">
        <v>5904</v>
      </c>
    </row>
    <row r="223" spans="1:10" ht="60" hidden="1" x14ac:dyDescent="0.25">
      <c r="A223" s="1" t="s">
        <v>6367</v>
      </c>
      <c r="B223" s="1" t="s">
        <v>6368</v>
      </c>
      <c r="C223" s="1"/>
      <c r="D223" s="1" t="s">
        <v>5779</v>
      </c>
      <c r="E223" s="1" t="s">
        <v>6352</v>
      </c>
      <c r="F223" s="1" t="s">
        <v>5770</v>
      </c>
      <c r="G223" s="1" t="s">
        <v>6353</v>
      </c>
      <c r="H223" s="1" t="s">
        <v>5810</v>
      </c>
      <c r="I223" s="1" t="s">
        <v>6369</v>
      </c>
      <c r="J223" s="1" t="s">
        <v>5904</v>
      </c>
    </row>
    <row r="224" spans="1:10" ht="60" hidden="1" x14ac:dyDescent="0.25">
      <c r="A224" s="1" t="s">
        <v>6370</v>
      </c>
      <c r="B224" s="1" t="s">
        <v>6371</v>
      </c>
      <c r="C224" s="1"/>
      <c r="D224" s="1" t="s">
        <v>5779</v>
      </c>
      <c r="E224" s="1" t="s">
        <v>6352</v>
      </c>
      <c r="F224" s="1" t="s">
        <v>5770</v>
      </c>
      <c r="G224" s="1" t="s">
        <v>6353</v>
      </c>
      <c r="H224" s="1" t="s">
        <v>5814</v>
      </c>
      <c r="I224" s="1" t="s">
        <v>6372</v>
      </c>
      <c r="J224" s="1" t="s">
        <v>5904</v>
      </c>
    </row>
    <row r="225" spans="1:10" ht="60" hidden="1" x14ac:dyDescent="0.25">
      <c r="A225" s="1" t="s">
        <v>6373</v>
      </c>
      <c r="B225" s="1" t="s">
        <v>6374</v>
      </c>
      <c r="C225" s="1"/>
      <c r="D225" s="1" t="s">
        <v>5779</v>
      </c>
      <c r="E225" s="1" t="s">
        <v>6352</v>
      </c>
      <c r="F225" s="1" t="s">
        <v>5770</v>
      </c>
      <c r="G225" s="1" t="s">
        <v>6353</v>
      </c>
      <c r="H225" s="1" t="s">
        <v>5818</v>
      </c>
      <c r="I225" s="1" t="s">
        <v>6375</v>
      </c>
      <c r="J225" s="1" t="s">
        <v>5904</v>
      </c>
    </row>
    <row r="226" spans="1:10" ht="75" hidden="1" x14ac:dyDescent="0.25">
      <c r="A226" s="1" t="s">
        <v>6376</v>
      </c>
      <c r="B226" s="1" t="s">
        <v>6377</v>
      </c>
      <c r="C226" s="1"/>
      <c r="D226" s="1" t="s">
        <v>5779</v>
      </c>
      <c r="E226" s="1" t="s">
        <v>6352</v>
      </c>
      <c r="F226" s="1" t="s">
        <v>5770</v>
      </c>
      <c r="G226" s="1" t="s">
        <v>6353</v>
      </c>
      <c r="H226" s="1" t="s">
        <v>5882</v>
      </c>
      <c r="I226" s="1" t="s">
        <v>6378</v>
      </c>
      <c r="J226" s="1" t="s">
        <v>5904</v>
      </c>
    </row>
    <row r="227" spans="1:10" ht="75" hidden="1" x14ac:dyDescent="0.25">
      <c r="A227" s="1" t="s">
        <v>6379</v>
      </c>
      <c r="B227" s="1" t="s">
        <v>6380</v>
      </c>
      <c r="C227" s="1"/>
      <c r="D227" s="1" t="s">
        <v>5779</v>
      </c>
      <c r="E227" s="1" t="s">
        <v>6352</v>
      </c>
      <c r="F227" s="1" t="s">
        <v>5770</v>
      </c>
      <c r="G227" s="1" t="s">
        <v>6353</v>
      </c>
      <c r="H227" s="1" t="s">
        <v>5886</v>
      </c>
      <c r="I227" s="1" t="s">
        <v>6381</v>
      </c>
      <c r="J227" s="1" t="s">
        <v>5904</v>
      </c>
    </row>
    <row r="228" spans="1:10" ht="45" hidden="1" x14ac:dyDescent="0.25">
      <c r="A228" s="1" t="s">
        <v>6382</v>
      </c>
      <c r="B228" s="1" t="s">
        <v>6383</v>
      </c>
      <c r="C228" s="1"/>
      <c r="D228" s="1" t="s">
        <v>5779</v>
      </c>
      <c r="E228" s="1" t="s">
        <v>6352</v>
      </c>
      <c r="F228" s="1" t="s">
        <v>5770</v>
      </c>
      <c r="G228" s="1" t="s">
        <v>6353</v>
      </c>
      <c r="H228" s="1" t="s">
        <v>5890</v>
      </c>
      <c r="I228" s="1" t="s">
        <v>6384</v>
      </c>
      <c r="J228" s="1" t="s">
        <v>5904</v>
      </c>
    </row>
    <row r="229" spans="1:10" ht="75" hidden="1" x14ac:dyDescent="0.25">
      <c r="A229" s="1" t="s">
        <v>6385</v>
      </c>
      <c r="B229" s="1" t="s">
        <v>6386</v>
      </c>
      <c r="C229" s="1"/>
      <c r="D229" s="1" t="s">
        <v>5779</v>
      </c>
      <c r="E229" s="1" t="s">
        <v>6352</v>
      </c>
      <c r="F229" s="1" t="s">
        <v>5770</v>
      </c>
      <c r="G229" s="1" t="s">
        <v>6353</v>
      </c>
      <c r="H229" s="1" t="s">
        <v>5894</v>
      </c>
      <c r="I229" s="1" t="s">
        <v>6387</v>
      </c>
      <c r="J229" s="1" t="s">
        <v>5904</v>
      </c>
    </row>
    <row r="230" spans="1:10" ht="75" hidden="1" x14ac:dyDescent="0.25">
      <c r="A230" s="1" t="s">
        <v>6388</v>
      </c>
      <c r="B230" s="1" t="s">
        <v>6389</v>
      </c>
      <c r="C230" s="1"/>
      <c r="D230" s="1" t="s">
        <v>5779</v>
      </c>
      <c r="E230" s="1" t="s">
        <v>6352</v>
      </c>
      <c r="F230" s="1" t="s">
        <v>5770</v>
      </c>
      <c r="G230" s="1" t="s">
        <v>6353</v>
      </c>
      <c r="H230" s="1" t="s">
        <v>5898</v>
      </c>
      <c r="I230" s="1" t="s">
        <v>6390</v>
      </c>
      <c r="J230" s="1" t="s">
        <v>5904</v>
      </c>
    </row>
    <row r="231" spans="1:10" ht="90" hidden="1" x14ac:dyDescent="0.25">
      <c r="A231" s="1" t="s">
        <v>6391</v>
      </c>
      <c r="B231" s="1" t="s">
        <v>6392</v>
      </c>
      <c r="C231" s="1"/>
      <c r="D231" s="1" t="s">
        <v>5779</v>
      </c>
      <c r="E231" s="1" t="s">
        <v>6352</v>
      </c>
      <c r="F231" s="1" t="s">
        <v>5770</v>
      </c>
      <c r="G231" s="1" t="s">
        <v>6353</v>
      </c>
      <c r="H231" s="1" t="s">
        <v>5659</v>
      </c>
      <c r="I231" s="1" t="s">
        <v>6393</v>
      </c>
      <c r="J231" s="1" t="s">
        <v>5904</v>
      </c>
    </row>
    <row r="232" spans="1:10" ht="90" hidden="1" x14ac:dyDescent="0.25">
      <c r="A232" s="1" t="s">
        <v>6394</v>
      </c>
      <c r="B232" s="1" t="s">
        <v>6395</v>
      </c>
      <c r="C232" s="1"/>
      <c r="D232" s="1" t="s">
        <v>5779</v>
      </c>
      <c r="E232" s="1" t="s">
        <v>6352</v>
      </c>
      <c r="F232" s="1" t="s">
        <v>5770</v>
      </c>
      <c r="G232" s="1" t="s">
        <v>6353</v>
      </c>
      <c r="H232" s="1" t="s">
        <v>3194</v>
      </c>
      <c r="I232" s="1" t="s">
        <v>6396</v>
      </c>
      <c r="J232" s="1" t="s">
        <v>5904</v>
      </c>
    </row>
    <row r="233" spans="1:10" ht="75" hidden="1" x14ac:dyDescent="0.25">
      <c r="A233" s="1" t="s">
        <v>6397</v>
      </c>
      <c r="B233" s="1" t="s">
        <v>6398</v>
      </c>
      <c r="C233" s="1"/>
      <c r="D233" s="1" t="s">
        <v>5779</v>
      </c>
      <c r="E233" s="1" t="s">
        <v>6352</v>
      </c>
      <c r="F233" s="1" t="s">
        <v>5770</v>
      </c>
      <c r="G233" s="1" t="s">
        <v>6353</v>
      </c>
      <c r="H233" s="1" t="s">
        <v>6006</v>
      </c>
      <c r="I233" s="1" t="s">
        <v>6399</v>
      </c>
      <c r="J233" s="1" t="s">
        <v>5904</v>
      </c>
    </row>
    <row r="234" spans="1:10" ht="90" hidden="1" x14ac:dyDescent="0.25">
      <c r="A234" s="1" t="s">
        <v>6400</v>
      </c>
      <c r="B234" s="1" t="s">
        <v>6401</v>
      </c>
      <c r="C234" s="1"/>
      <c r="D234" s="1" t="s">
        <v>5779</v>
      </c>
      <c r="E234" s="1" t="s">
        <v>6352</v>
      </c>
      <c r="F234" s="1" t="s">
        <v>5770</v>
      </c>
      <c r="G234" s="1" t="s">
        <v>6353</v>
      </c>
      <c r="H234" s="1" t="s">
        <v>6010</v>
      </c>
      <c r="I234" s="1" t="s">
        <v>6402</v>
      </c>
      <c r="J234" s="1" t="s">
        <v>5904</v>
      </c>
    </row>
    <row r="235" spans="1:10" ht="75" hidden="1" x14ac:dyDescent="0.25">
      <c r="A235" s="1" t="s">
        <v>6403</v>
      </c>
      <c r="B235" s="1" t="s">
        <v>6404</v>
      </c>
      <c r="C235" s="1"/>
      <c r="D235" s="1" t="s">
        <v>5779</v>
      </c>
      <c r="E235" s="1" t="s">
        <v>6352</v>
      </c>
      <c r="F235" s="1" t="s">
        <v>5779</v>
      </c>
      <c r="G235" s="1" t="s">
        <v>6405</v>
      </c>
      <c r="H235" s="1" t="s">
        <v>5770</v>
      </c>
      <c r="I235" s="1" t="s">
        <v>6406</v>
      </c>
      <c r="J235" s="1" t="s">
        <v>5904</v>
      </c>
    </row>
    <row r="236" spans="1:10" ht="60" hidden="1" x14ac:dyDescent="0.25">
      <c r="A236" s="1" t="s">
        <v>6407</v>
      </c>
      <c r="B236" s="1" t="s">
        <v>6408</v>
      </c>
      <c r="C236" s="1"/>
      <c r="D236" s="1" t="s">
        <v>5779</v>
      </c>
      <c r="E236" s="1" t="s">
        <v>6352</v>
      </c>
      <c r="F236" s="1" t="s">
        <v>5779</v>
      </c>
      <c r="G236" s="1" t="s">
        <v>6405</v>
      </c>
      <c r="H236" s="1" t="s">
        <v>5779</v>
      </c>
      <c r="I236" s="1" t="s">
        <v>6409</v>
      </c>
      <c r="J236" s="1" t="s">
        <v>5904</v>
      </c>
    </row>
    <row r="237" spans="1:10" ht="75" hidden="1" x14ac:dyDescent="0.25">
      <c r="A237" s="1" t="s">
        <v>6410</v>
      </c>
      <c r="B237" s="1" t="s">
        <v>6411</v>
      </c>
      <c r="C237" s="1"/>
      <c r="D237" s="1" t="s">
        <v>5779</v>
      </c>
      <c r="E237" s="1" t="s">
        <v>6352</v>
      </c>
      <c r="F237" s="1" t="s">
        <v>5779</v>
      </c>
      <c r="G237" s="1" t="s">
        <v>6405</v>
      </c>
      <c r="H237" s="1" t="s">
        <v>5782</v>
      </c>
      <c r="I237" s="1" t="s">
        <v>6412</v>
      </c>
      <c r="J237" s="1" t="s">
        <v>5904</v>
      </c>
    </row>
    <row r="238" spans="1:10" ht="60" hidden="1" x14ac:dyDescent="0.25">
      <c r="A238" s="1" t="s">
        <v>6413</v>
      </c>
      <c r="B238" s="1" t="s">
        <v>6414</v>
      </c>
      <c r="C238" s="1"/>
      <c r="D238" s="1" t="s">
        <v>5779</v>
      </c>
      <c r="E238" s="1" t="s">
        <v>6352</v>
      </c>
      <c r="F238" s="1" t="s">
        <v>5779</v>
      </c>
      <c r="G238" s="1" t="s">
        <v>6405</v>
      </c>
      <c r="H238" s="1" t="s">
        <v>5786</v>
      </c>
      <c r="I238" s="1" t="s">
        <v>6415</v>
      </c>
      <c r="J238" s="1" t="s">
        <v>5904</v>
      </c>
    </row>
    <row r="239" spans="1:10" ht="60" hidden="1" x14ac:dyDescent="0.25">
      <c r="A239" s="1" t="s">
        <v>6416</v>
      </c>
      <c r="B239" s="1" t="s">
        <v>6417</v>
      </c>
      <c r="C239" s="1"/>
      <c r="D239" s="1" t="s">
        <v>5779</v>
      </c>
      <c r="E239" s="1" t="s">
        <v>6352</v>
      </c>
      <c r="F239" s="1" t="s">
        <v>5779</v>
      </c>
      <c r="G239" s="1" t="s">
        <v>6405</v>
      </c>
      <c r="H239" s="1" t="s">
        <v>5790</v>
      </c>
      <c r="I239" s="1" t="s">
        <v>6418</v>
      </c>
      <c r="J239" s="1" t="s">
        <v>5904</v>
      </c>
    </row>
    <row r="240" spans="1:10" ht="60" hidden="1" x14ac:dyDescent="0.25">
      <c r="A240" s="1" t="s">
        <v>6419</v>
      </c>
      <c r="B240" s="1" t="s">
        <v>6420</v>
      </c>
      <c r="C240" s="1"/>
      <c r="D240" s="1" t="s">
        <v>5779</v>
      </c>
      <c r="E240" s="1" t="s">
        <v>6352</v>
      </c>
      <c r="F240" s="1" t="s">
        <v>5779</v>
      </c>
      <c r="G240" s="1" t="s">
        <v>6405</v>
      </c>
      <c r="H240" s="1" t="s">
        <v>5810</v>
      </c>
      <c r="I240" s="1" t="s">
        <v>6421</v>
      </c>
      <c r="J240" s="1" t="s">
        <v>5904</v>
      </c>
    </row>
    <row r="241" spans="1:10" ht="75" hidden="1" x14ac:dyDescent="0.25">
      <c r="A241" s="1" t="s">
        <v>6422</v>
      </c>
      <c r="B241" s="1" t="s">
        <v>6423</v>
      </c>
      <c r="C241" s="1"/>
      <c r="D241" s="1" t="s">
        <v>5779</v>
      </c>
      <c r="E241" s="1" t="s">
        <v>6352</v>
      </c>
      <c r="F241" s="1" t="s">
        <v>5779</v>
      </c>
      <c r="G241" s="1" t="s">
        <v>6405</v>
      </c>
      <c r="H241" s="1" t="s">
        <v>5814</v>
      </c>
      <c r="I241" s="1" t="s">
        <v>6424</v>
      </c>
      <c r="J241" s="1" t="s">
        <v>5904</v>
      </c>
    </row>
    <row r="242" spans="1:10" ht="75" hidden="1" x14ac:dyDescent="0.25">
      <c r="A242" s="1" t="s">
        <v>6425</v>
      </c>
      <c r="B242" s="1" t="s">
        <v>6426</v>
      </c>
      <c r="C242" s="1"/>
      <c r="D242" s="1" t="s">
        <v>5779</v>
      </c>
      <c r="E242" s="1" t="s">
        <v>6352</v>
      </c>
      <c r="F242" s="1" t="s">
        <v>5779</v>
      </c>
      <c r="G242" s="1" t="s">
        <v>6405</v>
      </c>
      <c r="H242" s="1" t="s">
        <v>5818</v>
      </c>
      <c r="I242" s="1" t="s">
        <v>6427</v>
      </c>
      <c r="J242" s="1" t="s">
        <v>5904</v>
      </c>
    </row>
    <row r="243" spans="1:10" ht="60" hidden="1" x14ac:dyDescent="0.25">
      <c r="A243" s="1" t="s">
        <v>6428</v>
      </c>
      <c r="B243" s="1" t="s">
        <v>6429</v>
      </c>
      <c r="C243" s="1"/>
      <c r="D243" s="1" t="s">
        <v>5779</v>
      </c>
      <c r="E243" s="1" t="s">
        <v>6352</v>
      </c>
      <c r="F243" s="1" t="s">
        <v>5779</v>
      </c>
      <c r="G243" s="1" t="s">
        <v>6405</v>
      </c>
      <c r="H243" s="1" t="s">
        <v>5882</v>
      </c>
      <c r="I243" s="1" t="s">
        <v>6430</v>
      </c>
      <c r="J243" s="1" t="s">
        <v>5904</v>
      </c>
    </row>
    <row r="244" spans="1:10" ht="75" hidden="1" x14ac:dyDescent="0.25">
      <c r="A244" s="1" t="s">
        <v>6431</v>
      </c>
      <c r="B244" s="1" t="s">
        <v>6432</v>
      </c>
      <c r="C244" s="1"/>
      <c r="D244" s="1" t="s">
        <v>5779</v>
      </c>
      <c r="E244" s="1" t="s">
        <v>6352</v>
      </c>
      <c r="F244" s="1" t="s">
        <v>5779</v>
      </c>
      <c r="G244" s="1" t="s">
        <v>6405</v>
      </c>
      <c r="H244" s="1" t="s">
        <v>5886</v>
      </c>
      <c r="I244" s="1" t="s">
        <v>6433</v>
      </c>
      <c r="J244" s="1" t="s">
        <v>5904</v>
      </c>
    </row>
    <row r="245" spans="1:10" ht="75" hidden="1" x14ac:dyDescent="0.25">
      <c r="A245" s="1" t="s">
        <v>6434</v>
      </c>
      <c r="B245" s="1" t="s">
        <v>6435</v>
      </c>
      <c r="C245" s="1"/>
      <c r="D245" s="1" t="s">
        <v>5779</v>
      </c>
      <c r="E245" s="1" t="s">
        <v>6352</v>
      </c>
      <c r="F245" s="1" t="s">
        <v>5779</v>
      </c>
      <c r="G245" s="1" t="s">
        <v>6405</v>
      </c>
      <c r="H245" s="1" t="s">
        <v>5890</v>
      </c>
      <c r="I245" s="1" t="s">
        <v>6436</v>
      </c>
      <c r="J245" s="1" t="s">
        <v>5904</v>
      </c>
    </row>
    <row r="246" spans="1:10" ht="75" hidden="1" x14ac:dyDescent="0.25">
      <c r="A246" s="1" t="s">
        <v>6437</v>
      </c>
      <c r="B246" s="1" t="s">
        <v>6438</v>
      </c>
      <c r="C246" s="1"/>
      <c r="D246" s="1" t="s">
        <v>5779</v>
      </c>
      <c r="E246" s="1" t="s">
        <v>6352</v>
      </c>
      <c r="F246" s="1" t="s">
        <v>5779</v>
      </c>
      <c r="G246" s="1" t="s">
        <v>6405</v>
      </c>
      <c r="H246" s="1" t="s">
        <v>5894</v>
      </c>
      <c r="I246" s="1" t="s">
        <v>6439</v>
      </c>
      <c r="J246" s="1" t="s">
        <v>5904</v>
      </c>
    </row>
    <row r="247" spans="1:10" ht="75" hidden="1" x14ac:dyDescent="0.25">
      <c r="A247" s="1" t="s">
        <v>6440</v>
      </c>
      <c r="B247" s="1" t="s">
        <v>6441</v>
      </c>
      <c r="C247" s="1"/>
      <c r="D247" s="1" t="s">
        <v>5779</v>
      </c>
      <c r="E247" s="1" t="s">
        <v>6352</v>
      </c>
      <c r="F247" s="1" t="s">
        <v>5779</v>
      </c>
      <c r="G247" s="1" t="s">
        <v>6405</v>
      </c>
      <c r="H247" s="1" t="s">
        <v>5898</v>
      </c>
      <c r="I247" s="1" t="s">
        <v>6442</v>
      </c>
      <c r="J247" s="1" t="s">
        <v>5904</v>
      </c>
    </row>
    <row r="248" spans="1:10" ht="90" hidden="1" x14ac:dyDescent="0.25">
      <c r="A248" s="1" t="s">
        <v>6443</v>
      </c>
      <c r="B248" s="1" t="s">
        <v>6444</v>
      </c>
      <c r="C248" s="1"/>
      <c r="D248" s="1" t="s">
        <v>5779</v>
      </c>
      <c r="E248" s="1" t="s">
        <v>6352</v>
      </c>
      <c r="F248" s="1" t="s">
        <v>5779</v>
      </c>
      <c r="G248" s="1" t="s">
        <v>6405</v>
      </c>
      <c r="H248" s="1" t="s">
        <v>5659</v>
      </c>
      <c r="I248" s="1" t="s">
        <v>6445</v>
      </c>
      <c r="J248" s="1" t="s">
        <v>5904</v>
      </c>
    </row>
    <row r="249" spans="1:10" ht="75" hidden="1" x14ac:dyDescent="0.25">
      <c r="A249" s="1" t="s">
        <v>6446</v>
      </c>
      <c r="B249" s="1" t="s">
        <v>6447</v>
      </c>
      <c r="C249" s="1"/>
      <c r="D249" s="1" t="s">
        <v>5779</v>
      </c>
      <c r="E249" s="1" t="s">
        <v>6352</v>
      </c>
      <c r="F249" s="1" t="s">
        <v>5779</v>
      </c>
      <c r="G249" s="1" t="s">
        <v>6405</v>
      </c>
      <c r="H249" s="1" t="s">
        <v>3194</v>
      </c>
      <c r="I249" s="1" t="s">
        <v>6448</v>
      </c>
      <c r="J249" s="1" t="s">
        <v>5904</v>
      </c>
    </row>
    <row r="250" spans="1:10" ht="75" hidden="1" x14ac:dyDescent="0.25">
      <c r="A250" s="1" t="s">
        <v>6449</v>
      </c>
      <c r="B250" s="1" t="s">
        <v>6450</v>
      </c>
      <c r="C250" s="1"/>
      <c r="D250" s="1" t="s">
        <v>5779</v>
      </c>
      <c r="E250" s="1" t="s">
        <v>6352</v>
      </c>
      <c r="F250" s="1" t="s">
        <v>5779</v>
      </c>
      <c r="G250" s="1" t="s">
        <v>6405</v>
      </c>
      <c r="H250" s="1" t="s">
        <v>6006</v>
      </c>
      <c r="I250" s="1" t="s">
        <v>6451</v>
      </c>
      <c r="J250" s="1" t="s">
        <v>5904</v>
      </c>
    </row>
    <row r="251" spans="1:10" ht="60" hidden="1" x14ac:dyDescent="0.25">
      <c r="A251" s="1" t="s">
        <v>6452</v>
      </c>
      <c r="B251" s="1" t="s">
        <v>6453</v>
      </c>
      <c r="C251" s="1"/>
      <c r="D251" s="1" t="s">
        <v>5779</v>
      </c>
      <c r="E251" s="1" t="s">
        <v>6352</v>
      </c>
      <c r="F251" s="1" t="s">
        <v>5779</v>
      </c>
      <c r="G251" s="1" t="s">
        <v>6405</v>
      </c>
      <c r="H251" s="1" t="s">
        <v>6010</v>
      </c>
      <c r="I251" s="1" t="s">
        <v>6454</v>
      </c>
      <c r="J251" s="1" t="s">
        <v>5904</v>
      </c>
    </row>
    <row r="252" spans="1:10" ht="60" hidden="1" x14ac:dyDescent="0.25">
      <c r="A252" s="1" t="s">
        <v>6455</v>
      </c>
      <c r="B252" s="1" t="s">
        <v>6456</v>
      </c>
      <c r="C252" s="1"/>
      <c r="D252" s="1" t="s">
        <v>5779</v>
      </c>
      <c r="E252" s="1" t="s">
        <v>6352</v>
      </c>
      <c r="F252" s="1" t="s">
        <v>5779</v>
      </c>
      <c r="G252" s="1" t="s">
        <v>6405</v>
      </c>
      <c r="H252" s="1" t="s">
        <v>6014</v>
      </c>
      <c r="I252" s="1" t="s">
        <v>6457</v>
      </c>
      <c r="J252" s="1" t="s">
        <v>5904</v>
      </c>
    </row>
    <row r="253" spans="1:10" ht="60" hidden="1" x14ac:dyDescent="0.25">
      <c r="A253" s="1" t="s">
        <v>6458</v>
      </c>
      <c r="B253" s="1" t="s">
        <v>6459</v>
      </c>
      <c r="C253" s="1"/>
      <c r="D253" s="1" t="s">
        <v>5779</v>
      </c>
      <c r="E253" s="1" t="s">
        <v>6352</v>
      </c>
      <c r="F253" s="1" t="s">
        <v>5779</v>
      </c>
      <c r="G253" s="1" t="s">
        <v>6405</v>
      </c>
      <c r="H253" s="1" t="s">
        <v>6018</v>
      </c>
      <c r="I253" s="1" t="s">
        <v>6460</v>
      </c>
      <c r="J253" s="1" t="s">
        <v>5904</v>
      </c>
    </row>
    <row r="254" spans="1:10" ht="45" hidden="1" x14ac:dyDescent="0.25">
      <c r="A254" s="1" t="s">
        <v>6461</v>
      </c>
      <c r="B254" s="1" t="s">
        <v>6462</v>
      </c>
      <c r="C254" s="1"/>
      <c r="D254" s="1" t="s">
        <v>5779</v>
      </c>
      <c r="E254" s="1" t="s">
        <v>6352</v>
      </c>
      <c r="F254" s="1" t="s">
        <v>5779</v>
      </c>
      <c r="G254" s="1" t="s">
        <v>6405</v>
      </c>
      <c r="H254" s="1" t="s">
        <v>6022</v>
      </c>
      <c r="I254" s="1" t="s">
        <v>6463</v>
      </c>
      <c r="J254" s="1" t="s">
        <v>5904</v>
      </c>
    </row>
    <row r="255" spans="1:10" ht="45" hidden="1" x14ac:dyDescent="0.25">
      <c r="A255" s="1" t="s">
        <v>6464</v>
      </c>
      <c r="B255" s="1" t="s">
        <v>6465</v>
      </c>
      <c r="C255" s="1"/>
      <c r="D255" s="1" t="s">
        <v>5779</v>
      </c>
      <c r="E255" s="1" t="s">
        <v>6352</v>
      </c>
      <c r="F255" s="1" t="s">
        <v>5779</v>
      </c>
      <c r="G255" s="1" t="s">
        <v>6405</v>
      </c>
      <c r="H255" s="1" t="s">
        <v>6026</v>
      </c>
      <c r="I255" s="1" t="s">
        <v>6466</v>
      </c>
      <c r="J255" s="1" t="s">
        <v>5904</v>
      </c>
    </row>
    <row r="256" spans="1:10" ht="90" hidden="1" x14ac:dyDescent="0.25">
      <c r="A256" s="1" t="s">
        <v>6467</v>
      </c>
      <c r="B256" s="1" t="s">
        <v>6468</v>
      </c>
      <c r="C256" s="1"/>
      <c r="D256" s="1" t="s">
        <v>5779</v>
      </c>
      <c r="E256" s="1" t="s">
        <v>6352</v>
      </c>
      <c r="F256" s="1" t="s">
        <v>5782</v>
      </c>
      <c r="G256" s="1" t="s">
        <v>6469</v>
      </c>
      <c r="H256" s="1" t="s">
        <v>5770</v>
      </c>
      <c r="I256" s="1" t="s">
        <v>6470</v>
      </c>
      <c r="J256" s="1" t="s">
        <v>5904</v>
      </c>
    </row>
    <row r="257" spans="1:10" ht="105" hidden="1" x14ac:dyDescent="0.25">
      <c r="A257" s="1" t="s">
        <v>6471</v>
      </c>
      <c r="B257" s="1" t="s">
        <v>6472</v>
      </c>
      <c r="C257" s="1"/>
      <c r="D257" s="1" t="s">
        <v>5779</v>
      </c>
      <c r="E257" s="1" t="s">
        <v>6352</v>
      </c>
      <c r="F257" s="1" t="s">
        <v>5782</v>
      </c>
      <c r="G257" s="1" t="s">
        <v>6469</v>
      </c>
      <c r="H257" s="1" t="s">
        <v>5779</v>
      </c>
      <c r="I257" s="1" t="s">
        <v>6473</v>
      </c>
      <c r="J257" s="1" t="s">
        <v>5904</v>
      </c>
    </row>
    <row r="258" spans="1:10" ht="90" hidden="1" x14ac:dyDescent="0.25">
      <c r="A258" s="1" t="s">
        <v>6474</v>
      </c>
      <c r="B258" s="1" t="s">
        <v>6475</v>
      </c>
      <c r="C258" s="1"/>
      <c r="D258" s="1" t="s">
        <v>5779</v>
      </c>
      <c r="E258" s="1" t="s">
        <v>6352</v>
      </c>
      <c r="F258" s="1" t="s">
        <v>5782</v>
      </c>
      <c r="G258" s="1" t="s">
        <v>6469</v>
      </c>
      <c r="H258" s="1" t="s">
        <v>5782</v>
      </c>
      <c r="I258" s="1" t="s">
        <v>6476</v>
      </c>
      <c r="J258" s="1" t="s">
        <v>5904</v>
      </c>
    </row>
    <row r="259" spans="1:10" ht="90" hidden="1" x14ac:dyDescent="0.25">
      <c r="A259" s="1" t="s">
        <v>6477</v>
      </c>
      <c r="B259" s="1" t="s">
        <v>6478</v>
      </c>
      <c r="C259" s="1"/>
      <c r="D259" s="1" t="s">
        <v>5779</v>
      </c>
      <c r="E259" s="1" t="s">
        <v>6352</v>
      </c>
      <c r="F259" s="1" t="s">
        <v>5782</v>
      </c>
      <c r="G259" s="1" t="s">
        <v>6469</v>
      </c>
      <c r="H259" s="1" t="s">
        <v>5786</v>
      </c>
      <c r="I259" s="1" t="s">
        <v>6479</v>
      </c>
      <c r="J259" s="1" t="s">
        <v>5904</v>
      </c>
    </row>
    <row r="260" spans="1:10" ht="105" hidden="1" x14ac:dyDescent="0.25">
      <c r="A260" s="1" t="s">
        <v>6480</v>
      </c>
      <c r="B260" s="1" t="s">
        <v>6481</v>
      </c>
      <c r="C260" s="1"/>
      <c r="D260" s="1" t="s">
        <v>5779</v>
      </c>
      <c r="E260" s="1" t="s">
        <v>6352</v>
      </c>
      <c r="F260" s="1" t="s">
        <v>5782</v>
      </c>
      <c r="G260" s="1" t="s">
        <v>6469</v>
      </c>
      <c r="H260" s="1" t="s">
        <v>5790</v>
      </c>
      <c r="I260" s="1" t="s">
        <v>6482</v>
      </c>
      <c r="J260" s="1" t="s">
        <v>5904</v>
      </c>
    </row>
    <row r="261" spans="1:10" ht="105" hidden="1" x14ac:dyDescent="0.25">
      <c r="A261" s="1" t="s">
        <v>6483</v>
      </c>
      <c r="B261" s="1" t="s">
        <v>6484</v>
      </c>
      <c r="C261" s="1"/>
      <c r="D261" s="1" t="s">
        <v>5779</v>
      </c>
      <c r="E261" s="1" t="s">
        <v>6352</v>
      </c>
      <c r="F261" s="1" t="s">
        <v>5782</v>
      </c>
      <c r="G261" s="1" t="s">
        <v>6469</v>
      </c>
      <c r="H261" s="1" t="s">
        <v>5810</v>
      </c>
      <c r="I261" s="1" t="s">
        <v>6485</v>
      </c>
      <c r="J261" s="1" t="s">
        <v>5904</v>
      </c>
    </row>
    <row r="262" spans="1:10" ht="45" hidden="1" x14ac:dyDescent="0.25">
      <c r="A262" s="1" t="s">
        <v>6486</v>
      </c>
      <c r="B262" s="1" t="s">
        <v>6487</v>
      </c>
      <c r="C262" s="1"/>
      <c r="D262" s="1" t="s">
        <v>5779</v>
      </c>
      <c r="E262" s="1" t="s">
        <v>6352</v>
      </c>
      <c r="F262" s="1" t="s">
        <v>5782</v>
      </c>
      <c r="G262" s="1" t="s">
        <v>6469</v>
      </c>
      <c r="H262" s="1" t="s">
        <v>5814</v>
      </c>
      <c r="I262" s="1" t="s">
        <v>6463</v>
      </c>
      <c r="J262" s="1" t="s">
        <v>5904</v>
      </c>
    </row>
    <row r="263" spans="1:10" ht="60" hidden="1" x14ac:dyDescent="0.25">
      <c r="A263" s="1" t="s">
        <v>6488</v>
      </c>
      <c r="B263" s="1" t="s">
        <v>6489</v>
      </c>
      <c r="C263" s="1"/>
      <c r="D263" s="1" t="s">
        <v>5779</v>
      </c>
      <c r="E263" s="1" t="s">
        <v>6352</v>
      </c>
      <c r="F263" s="1" t="s">
        <v>5782</v>
      </c>
      <c r="G263" s="1" t="s">
        <v>6469</v>
      </c>
      <c r="H263" s="1" t="s">
        <v>5818</v>
      </c>
      <c r="I263" s="1" t="s">
        <v>6490</v>
      </c>
      <c r="J263" s="1" t="s">
        <v>5904</v>
      </c>
    </row>
    <row r="264" spans="1:10" ht="60" hidden="1" x14ac:dyDescent="0.25">
      <c r="A264" s="1" t="s">
        <v>6491</v>
      </c>
      <c r="B264" s="1" t="s">
        <v>6492</v>
      </c>
      <c r="C264" s="1"/>
      <c r="D264" s="1" t="s">
        <v>5779</v>
      </c>
      <c r="E264" s="1" t="s">
        <v>6352</v>
      </c>
      <c r="F264" s="1" t="s">
        <v>5782</v>
      </c>
      <c r="G264" s="1" t="s">
        <v>6469</v>
      </c>
      <c r="H264" s="1" t="s">
        <v>5882</v>
      </c>
      <c r="I264" s="1" t="s">
        <v>6493</v>
      </c>
      <c r="J264" s="1" t="s">
        <v>5904</v>
      </c>
    </row>
    <row r="265" spans="1:10" ht="60" hidden="1" x14ac:dyDescent="0.25">
      <c r="A265" s="1" t="s">
        <v>6494</v>
      </c>
      <c r="B265" s="1" t="s">
        <v>6495</v>
      </c>
      <c r="C265" s="1"/>
      <c r="D265" s="1" t="s">
        <v>5779</v>
      </c>
      <c r="E265" s="1" t="s">
        <v>6352</v>
      </c>
      <c r="F265" s="1" t="s">
        <v>5782</v>
      </c>
      <c r="G265" s="1" t="s">
        <v>6469</v>
      </c>
      <c r="H265" s="1" t="s">
        <v>5886</v>
      </c>
      <c r="I265" s="1" t="s">
        <v>6496</v>
      </c>
      <c r="J265" s="1" t="s">
        <v>5904</v>
      </c>
    </row>
    <row r="266" spans="1:10" ht="60" hidden="1" x14ac:dyDescent="0.25">
      <c r="A266" s="1" t="s">
        <v>6497</v>
      </c>
      <c r="B266" s="1" t="s">
        <v>6498</v>
      </c>
      <c r="C266" s="1"/>
      <c r="D266" s="1" t="s">
        <v>5779</v>
      </c>
      <c r="E266" s="1" t="s">
        <v>6352</v>
      </c>
      <c r="F266" s="1" t="s">
        <v>5782</v>
      </c>
      <c r="G266" s="1" t="s">
        <v>6469</v>
      </c>
      <c r="H266" s="1" t="s">
        <v>5890</v>
      </c>
      <c r="I266" s="1" t="s">
        <v>6499</v>
      </c>
      <c r="J266" s="1" t="s">
        <v>5904</v>
      </c>
    </row>
    <row r="267" spans="1:10" ht="90" hidden="1" x14ac:dyDescent="0.25">
      <c r="A267" s="1" t="s">
        <v>6500</v>
      </c>
      <c r="B267" s="1" t="s">
        <v>6501</v>
      </c>
      <c r="C267" s="1"/>
      <c r="D267" s="1" t="s">
        <v>5779</v>
      </c>
      <c r="E267" s="1" t="s">
        <v>6352</v>
      </c>
      <c r="F267" s="1" t="s">
        <v>5782</v>
      </c>
      <c r="G267" s="1" t="s">
        <v>6469</v>
      </c>
      <c r="H267" s="1" t="s">
        <v>5894</v>
      </c>
      <c r="I267" s="1" t="s">
        <v>6502</v>
      </c>
      <c r="J267" s="1" t="s">
        <v>5904</v>
      </c>
    </row>
    <row r="268" spans="1:10" ht="75" hidden="1" x14ac:dyDescent="0.25">
      <c r="A268" s="1" t="s">
        <v>6503</v>
      </c>
      <c r="B268" s="1" t="s">
        <v>6504</v>
      </c>
      <c r="C268" s="1"/>
      <c r="D268" s="1" t="s">
        <v>5779</v>
      </c>
      <c r="E268" s="1" t="s">
        <v>6352</v>
      </c>
      <c r="F268" s="1" t="s">
        <v>5782</v>
      </c>
      <c r="G268" s="1" t="s">
        <v>6469</v>
      </c>
      <c r="H268" s="1" t="s">
        <v>5898</v>
      </c>
      <c r="I268" s="1" t="s">
        <v>6505</v>
      </c>
      <c r="J268" s="1" t="s">
        <v>5904</v>
      </c>
    </row>
    <row r="269" spans="1:10" ht="60" hidden="1" x14ac:dyDescent="0.25">
      <c r="A269" s="1" t="s">
        <v>6506</v>
      </c>
      <c r="B269" s="1" t="s">
        <v>6507</v>
      </c>
      <c r="C269" s="1"/>
      <c r="D269" s="1" t="s">
        <v>5779</v>
      </c>
      <c r="E269" s="1" t="s">
        <v>6352</v>
      </c>
      <c r="F269" s="1" t="s">
        <v>5786</v>
      </c>
      <c r="G269" s="1" t="s">
        <v>6508</v>
      </c>
      <c r="H269" s="1" t="s">
        <v>5770</v>
      </c>
      <c r="I269" s="1" t="s">
        <v>6509</v>
      </c>
      <c r="J269" s="1" t="s">
        <v>5904</v>
      </c>
    </row>
    <row r="270" spans="1:10" ht="60" hidden="1" x14ac:dyDescent="0.25">
      <c r="A270" s="1" t="s">
        <v>6510</v>
      </c>
      <c r="B270" s="1" t="s">
        <v>6511</v>
      </c>
      <c r="C270" s="1"/>
      <c r="D270" s="1" t="s">
        <v>5779</v>
      </c>
      <c r="E270" s="1" t="s">
        <v>6352</v>
      </c>
      <c r="F270" s="1" t="s">
        <v>5786</v>
      </c>
      <c r="G270" s="1" t="s">
        <v>6508</v>
      </c>
      <c r="H270" s="1" t="s">
        <v>5779</v>
      </c>
      <c r="I270" s="1" t="s">
        <v>6512</v>
      </c>
      <c r="J270" s="1" t="s">
        <v>5904</v>
      </c>
    </row>
    <row r="271" spans="1:10" ht="75" hidden="1" x14ac:dyDescent="0.25">
      <c r="A271" s="1" t="s">
        <v>6513</v>
      </c>
      <c r="B271" s="1" t="s">
        <v>6514</v>
      </c>
      <c r="C271" s="1"/>
      <c r="D271" s="1" t="s">
        <v>5779</v>
      </c>
      <c r="E271" s="1" t="s">
        <v>6352</v>
      </c>
      <c r="F271" s="1" t="s">
        <v>5786</v>
      </c>
      <c r="G271" s="1" t="s">
        <v>6508</v>
      </c>
      <c r="H271" s="1" t="s">
        <v>5782</v>
      </c>
      <c r="I271" s="1" t="s">
        <v>6515</v>
      </c>
      <c r="J271" s="1" t="s">
        <v>5904</v>
      </c>
    </row>
    <row r="272" spans="1:10" ht="75" hidden="1" x14ac:dyDescent="0.25">
      <c r="A272" s="1" t="s">
        <v>6516</v>
      </c>
      <c r="B272" s="1" t="s">
        <v>6517</v>
      </c>
      <c r="C272" s="1"/>
      <c r="D272" s="1" t="s">
        <v>5779</v>
      </c>
      <c r="E272" s="1" t="s">
        <v>6352</v>
      </c>
      <c r="F272" s="1" t="s">
        <v>5786</v>
      </c>
      <c r="G272" s="1" t="s">
        <v>6508</v>
      </c>
      <c r="H272" s="1" t="s">
        <v>5786</v>
      </c>
      <c r="I272" s="1" t="s">
        <v>6518</v>
      </c>
      <c r="J272" s="1" t="s">
        <v>5904</v>
      </c>
    </row>
    <row r="273" spans="1:10" ht="60" hidden="1" x14ac:dyDescent="0.25">
      <c r="A273" s="1" t="s">
        <v>6519</v>
      </c>
      <c r="B273" s="1" t="s">
        <v>6520</v>
      </c>
      <c r="C273" s="1"/>
      <c r="D273" s="1" t="s">
        <v>5779</v>
      </c>
      <c r="E273" s="1" t="s">
        <v>6352</v>
      </c>
      <c r="F273" s="1" t="s">
        <v>5786</v>
      </c>
      <c r="G273" s="1" t="s">
        <v>6508</v>
      </c>
      <c r="H273" s="1" t="s">
        <v>5790</v>
      </c>
      <c r="I273" s="1" t="s">
        <v>6521</v>
      </c>
      <c r="J273" s="1" t="s">
        <v>5904</v>
      </c>
    </row>
    <row r="274" spans="1:10" ht="60" hidden="1" x14ac:dyDescent="0.25">
      <c r="A274" s="1" t="s">
        <v>6522</v>
      </c>
      <c r="B274" s="1" t="s">
        <v>6523</v>
      </c>
      <c r="C274" s="1"/>
      <c r="D274" s="1" t="s">
        <v>5779</v>
      </c>
      <c r="E274" s="1" t="s">
        <v>6352</v>
      </c>
      <c r="F274" s="1" t="s">
        <v>5786</v>
      </c>
      <c r="G274" s="1" t="s">
        <v>6508</v>
      </c>
      <c r="H274" s="1" t="s">
        <v>5810</v>
      </c>
      <c r="I274" s="1" t="s">
        <v>6524</v>
      </c>
      <c r="J274" s="1" t="s">
        <v>5904</v>
      </c>
    </row>
    <row r="275" spans="1:10" ht="90" hidden="1" x14ac:dyDescent="0.25">
      <c r="A275" s="1" t="s">
        <v>6525</v>
      </c>
      <c r="B275" s="1" t="s">
        <v>6526</v>
      </c>
      <c r="C275" s="1"/>
      <c r="D275" s="1" t="s">
        <v>5779</v>
      </c>
      <c r="E275" s="1" t="s">
        <v>6352</v>
      </c>
      <c r="F275" s="1" t="s">
        <v>5786</v>
      </c>
      <c r="G275" s="1" t="s">
        <v>6508</v>
      </c>
      <c r="H275" s="1" t="s">
        <v>5814</v>
      </c>
      <c r="I275" s="1" t="s">
        <v>6527</v>
      </c>
      <c r="J275" s="1" t="s">
        <v>5904</v>
      </c>
    </row>
    <row r="276" spans="1:10" ht="90" hidden="1" x14ac:dyDescent="0.25">
      <c r="A276" s="1" t="s">
        <v>6528</v>
      </c>
      <c r="B276" s="1" t="s">
        <v>6529</v>
      </c>
      <c r="C276" s="1"/>
      <c r="D276" s="1" t="s">
        <v>5779</v>
      </c>
      <c r="E276" s="1" t="s">
        <v>6352</v>
      </c>
      <c r="F276" s="1" t="s">
        <v>5786</v>
      </c>
      <c r="G276" s="1" t="s">
        <v>6508</v>
      </c>
      <c r="H276" s="1" t="s">
        <v>5818</v>
      </c>
      <c r="I276" s="1" t="s">
        <v>6530</v>
      </c>
      <c r="J276" s="1" t="s">
        <v>5904</v>
      </c>
    </row>
    <row r="277" spans="1:10" ht="90" hidden="1" x14ac:dyDescent="0.25">
      <c r="A277" s="1" t="s">
        <v>6531</v>
      </c>
      <c r="B277" s="1" t="s">
        <v>6532</v>
      </c>
      <c r="C277" s="1"/>
      <c r="D277" s="1" t="s">
        <v>5779</v>
      </c>
      <c r="E277" s="1" t="s">
        <v>6352</v>
      </c>
      <c r="F277" s="1" t="s">
        <v>5786</v>
      </c>
      <c r="G277" s="1" t="s">
        <v>6508</v>
      </c>
      <c r="H277" s="1" t="s">
        <v>5882</v>
      </c>
      <c r="I277" s="1" t="s">
        <v>6533</v>
      </c>
      <c r="J277" s="1" t="s">
        <v>5904</v>
      </c>
    </row>
    <row r="278" spans="1:10" ht="75" hidden="1" x14ac:dyDescent="0.25">
      <c r="A278" s="1" t="s">
        <v>6534</v>
      </c>
      <c r="B278" s="1" t="s">
        <v>6535</v>
      </c>
      <c r="C278" s="1"/>
      <c r="D278" s="1" t="s">
        <v>5779</v>
      </c>
      <c r="E278" s="1" t="s">
        <v>6352</v>
      </c>
      <c r="F278" s="1" t="s">
        <v>5786</v>
      </c>
      <c r="G278" s="1" t="s">
        <v>6508</v>
      </c>
      <c r="H278" s="1" t="s">
        <v>5886</v>
      </c>
      <c r="I278" s="1" t="s">
        <v>6536</v>
      </c>
      <c r="J278" s="1" t="s">
        <v>5904</v>
      </c>
    </row>
    <row r="279" spans="1:10" ht="75" hidden="1" x14ac:dyDescent="0.25">
      <c r="A279" s="1" t="s">
        <v>6537</v>
      </c>
      <c r="B279" s="1" t="s">
        <v>6538</v>
      </c>
      <c r="C279" s="1"/>
      <c r="D279" s="1" t="s">
        <v>5779</v>
      </c>
      <c r="E279" s="1" t="s">
        <v>6352</v>
      </c>
      <c r="F279" s="1" t="s">
        <v>5786</v>
      </c>
      <c r="G279" s="1" t="s">
        <v>6508</v>
      </c>
      <c r="H279" s="1" t="s">
        <v>5890</v>
      </c>
      <c r="I279" s="1" t="s">
        <v>6539</v>
      </c>
      <c r="J279" s="1" t="s">
        <v>5904</v>
      </c>
    </row>
    <row r="280" spans="1:10" ht="75" hidden="1" x14ac:dyDescent="0.25">
      <c r="A280" s="1" t="s">
        <v>6540</v>
      </c>
      <c r="B280" s="1" t="s">
        <v>6541</v>
      </c>
      <c r="C280" s="1"/>
      <c r="D280" s="1" t="s">
        <v>5779</v>
      </c>
      <c r="E280" s="1" t="s">
        <v>6352</v>
      </c>
      <c r="F280" s="1" t="s">
        <v>5786</v>
      </c>
      <c r="G280" s="1" t="s">
        <v>6508</v>
      </c>
      <c r="H280" s="1" t="s">
        <v>5894</v>
      </c>
      <c r="I280" s="1" t="s">
        <v>6542</v>
      </c>
      <c r="J280" s="1" t="s">
        <v>5904</v>
      </c>
    </row>
    <row r="281" spans="1:10" ht="45" hidden="1" x14ac:dyDescent="0.25">
      <c r="A281" s="1" t="s">
        <v>6543</v>
      </c>
      <c r="B281" s="1" t="s">
        <v>6544</v>
      </c>
      <c r="C281" s="1"/>
      <c r="D281" s="1" t="s">
        <v>5779</v>
      </c>
      <c r="E281" s="1" t="s">
        <v>6352</v>
      </c>
      <c r="F281" s="1" t="s">
        <v>5786</v>
      </c>
      <c r="G281" s="1" t="s">
        <v>6508</v>
      </c>
      <c r="H281" s="1" t="s">
        <v>5898</v>
      </c>
      <c r="I281" s="1" t="s">
        <v>6173</v>
      </c>
      <c r="J281" s="1" t="s">
        <v>5904</v>
      </c>
    </row>
    <row r="282" spans="1:10" ht="90" hidden="1" x14ac:dyDescent="0.25">
      <c r="A282" s="1" t="s">
        <v>6545</v>
      </c>
      <c r="B282" s="1" t="s">
        <v>6546</v>
      </c>
      <c r="C282" s="1"/>
      <c r="D282" s="1" t="s">
        <v>5779</v>
      </c>
      <c r="E282" s="1" t="s">
        <v>6352</v>
      </c>
      <c r="F282" s="1" t="s">
        <v>5786</v>
      </c>
      <c r="G282" s="1" t="s">
        <v>6508</v>
      </c>
      <c r="H282" s="1" t="s">
        <v>5659</v>
      </c>
      <c r="I282" s="1" t="s">
        <v>6547</v>
      </c>
      <c r="J282" s="1" t="s">
        <v>5904</v>
      </c>
    </row>
    <row r="283" spans="1:10" ht="105" hidden="1" x14ac:dyDescent="0.25">
      <c r="A283" s="1" t="s">
        <v>6548</v>
      </c>
      <c r="B283" s="1" t="s">
        <v>6549</v>
      </c>
      <c r="C283" s="1"/>
      <c r="D283" s="1" t="s">
        <v>5779</v>
      </c>
      <c r="E283" s="1" t="s">
        <v>6352</v>
      </c>
      <c r="F283" s="1" t="s">
        <v>5790</v>
      </c>
      <c r="G283" s="1" t="s">
        <v>6550</v>
      </c>
      <c r="H283" s="1" t="s">
        <v>5770</v>
      </c>
      <c r="I283" s="1" t="s">
        <v>6551</v>
      </c>
      <c r="J283" s="1" t="s">
        <v>5904</v>
      </c>
    </row>
    <row r="284" spans="1:10" ht="90" hidden="1" x14ac:dyDescent="0.25">
      <c r="A284" s="1" t="s">
        <v>6552</v>
      </c>
      <c r="B284" s="1" t="s">
        <v>6553</v>
      </c>
      <c r="C284" s="1"/>
      <c r="D284" s="1" t="s">
        <v>5779</v>
      </c>
      <c r="E284" s="1" t="s">
        <v>6352</v>
      </c>
      <c r="F284" s="1" t="s">
        <v>5790</v>
      </c>
      <c r="G284" s="1" t="s">
        <v>6550</v>
      </c>
      <c r="H284" s="1" t="s">
        <v>5779</v>
      </c>
      <c r="I284" s="1" t="s">
        <v>6554</v>
      </c>
      <c r="J284" s="1" t="s">
        <v>5904</v>
      </c>
    </row>
    <row r="285" spans="1:10" ht="105" hidden="1" x14ac:dyDescent="0.25">
      <c r="A285" s="1" t="s">
        <v>6555</v>
      </c>
      <c r="B285" s="1" t="s">
        <v>6556</v>
      </c>
      <c r="C285" s="1"/>
      <c r="D285" s="1" t="s">
        <v>5779</v>
      </c>
      <c r="E285" s="1" t="s">
        <v>6352</v>
      </c>
      <c r="F285" s="1" t="s">
        <v>5790</v>
      </c>
      <c r="G285" s="1" t="s">
        <v>6550</v>
      </c>
      <c r="H285" s="1" t="s">
        <v>5782</v>
      </c>
      <c r="I285" s="1" t="s">
        <v>6557</v>
      </c>
      <c r="J285" s="1" t="s">
        <v>5904</v>
      </c>
    </row>
    <row r="286" spans="1:10" ht="90" hidden="1" x14ac:dyDescent="0.25">
      <c r="A286" s="1" t="s">
        <v>6558</v>
      </c>
      <c r="B286" s="1" t="s">
        <v>6559</v>
      </c>
      <c r="C286" s="1"/>
      <c r="D286" s="1" t="s">
        <v>5779</v>
      </c>
      <c r="E286" s="1" t="s">
        <v>6352</v>
      </c>
      <c r="F286" s="1" t="s">
        <v>5790</v>
      </c>
      <c r="G286" s="1" t="s">
        <v>6550</v>
      </c>
      <c r="H286" s="1" t="s">
        <v>5786</v>
      </c>
      <c r="I286" s="1" t="s">
        <v>6560</v>
      </c>
      <c r="J286" s="1" t="s">
        <v>5904</v>
      </c>
    </row>
    <row r="287" spans="1:10" ht="90" hidden="1" x14ac:dyDescent="0.25">
      <c r="A287" s="1" t="s">
        <v>6561</v>
      </c>
      <c r="B287" s="1" t="s">
        <v>6562</v>
      </c>
      <c r="C287" s="1"/>
      <c r="D287" s="1" t="s">
        <v>5779</v>
      </c>
      <c r="E287" s="1" t="s">
        <v>6352</v>
      </c>
      <c r="F287" s="1" t="s">
        <v>5790</v>
      </c>
      <c r="G287" s="1" t="s">
        <v>6550</v>
      </c>
      <c r="H287" s="1" t="s">
        <v>5790</v>
      </c>
      <c r="I287" s="1" t="s">
        <v>6563</v>
      </c>
      <c r="J287" s="1" t="s">
        <v>5904</v>
      </c>
    </row>
    <row r="288" spans="1:10" ht="90" hidden="1" x14ac:dyDescent="0.25">
      <c r="A288" s="1" t="s">
        <v>6564</v>
      </c>
      <c r="B288" s="1" t="s">
        <v>6565</v>
      </c>
      <c r="C288" s="1"/>
      <c r="D288" s="1" t="s">
        <v>5779</v>
      </c>
      <c r="E288" s="1" t="s">
        <v>6352</v>
      </c>
      <c r="F288" s="1" t="s">
        <v>5790</v>
      </c>
      <c r="G288" s="1" t="s">
        <v>6550</v>
      </c>
      <c r="H288" s="1" t="s">
        <v>5810</v>
      </c>
      <c r="I288" s="1" t="s">
        <v>6566</v>
      </c>
      <c r="J288" s="1" t="s">
        <v>5904</v>
      </c>
    </row>
    <row r="289" spans="1:10" ht="90" hidden="1" x14ac:dyDescent="0.25">
      <c r="A289" s="1" t="s">
        <v>6567</v>
      </c>
      <c r="B289" s="1" t="s">
        <v>6568</v>
      </c>
      <c r="C289" s="1"/>
      <c r="D289" s="1" t="s">
        <v>5779</v>
      </c>
      <c r="E289" s="1" t="s">
        <v>6352</v>
      </c>
      <c r="F289" s="1" t="s">
        <v>5790</v>
      </c>
      <c r="G289" s="1" t="s">
        <v>6550</v>
      </c>
      <c r="H289" s="1" t="s">
        <v>5814</v>
      </c>
      <c r="I289" s="1" t="s">
        <v>6569</v>
      </c>
      <c r="J289" s="1" t="s">
        <v>5904</v>
      </c>
    </row>
    <row r="290" spans="1:10" ht="90" hidden="1" x14ac:dyDescent="0.25">
      <c r="A290" s="1" t="s">
        <v>6570</v>
      </c>
      <c r="B290" s="1" t="s">
        <v>6571</v>
      </c>
      <c r="C290" s="1"/>
      <c r="D290" s="1" t="s">
        <v>5779</v>
      </c>
      <c r="E290" s="1" t="s">
        <v>6352</v>
      </c>
      <c r="F290" s="1" t="s">
        <v>5790</v>
      </c>
      <c r="G290" s="1" t="s">
        <v>6550</v>
      </c>
      <c r="H290" s="1" t="s">
        <v>5818</v>
      </c>
      <c r="I290" s="1" t="s">
        <v>6572</v>
      </c>
      <c r="J290" s="1" t="s">
        <v>5904</v>
      </c>
    </row>
    <row r="291" spans="1:10" ht="75" hidden="1" x14ac:dyDescent="0.25">
      <c r="A291" s="1" t="s">
        <v>6573</v>
      </c>
      <c r="B291" s="1" t="s">
        <v>6574</v>
      </c>
      <c r="C291" s="1"/>
      <c r="D291" s="1" t="s">
        <v>5779</v>
      </c>
      <c r="E291" s="1" t="s">
        <v>6352</v>
      </c>
      <c r="F291" s="1" t="s">
        <v>5810</v>
      </c>
      <c r="G291" s="1" t="s">
        <v>6575</v>
      </c>
      <c r="H291" s="1" t="s">
        <v>5768</v>
      </c>
      <c r="I291" s="1" t="s">
        <v>6576</v>
      </c>
      <c r="J291" s="1" t="s">
        <v>5904</v>
      </c>
    </row>
    <row r="292" spans="1:10" ht="60" hidden="1" x14ac:dyDescent="0.25">
      <c r="A292" s="1" t="s">
        <v>6577</v>
      </c>
      <c r="B292" s="1" t="s">
        <v>6578</v>
      </c>
      <c r="C292" s="1"/>
      <c r="D292" s="1" t="s">
        <v>5779</v>
      </c>
      <c r="E292" s="1" t="s">
        <v>6352</v>
      </c>
      <c r="F292" s="1" t="s">
        <v>5810</v>
      </c>
      <c r="G292" s="1" t="s">
        <v>6575</v>
      </c>
      <c r="H292" s="1" t="s">
        <v>5851</v>
      </c>
      <c r="I292" s="1" t="s">
        <v>6579</v>
      </c>
      <c r="J292" s="1" t="s">
        <v>5904</v>
      </c>
    </row>
    <row r="293" spans="1:10" ht="90" hidden="1" x14ac:dyDescent="0.25">
      <c r="A293" s="1" t="s">
        <v>6580</v>
      </c>
      <c r="B293" s="1" t="s">
        <v>6581</v>
      </c>
      <c r="C293" s="1"/>
      <c r="D293" s="1" t="s">
        <v>5779</v>
      </c>
      <c r="E293" s="1" t="s">
        <v>6352</v>
      </c>
      <c r="F293" s="1" t="s">
        <v>5810</v>
      </c>
      <c r="G293" s="1" t="s">
        <v>6575</v>
      </c>
      <c r="H293" s="1" t="s">
        <v>6582</v>
      </c>
      <c r="I293" s="1" t="s">
        <v>6583</v>
      </c>
      <c r="J293" s="1" t="s">
        <v>5904</v>
      </c>
    </row>
    <row r="294" spans="1:10" ht="90" hidden="1" x14ac:dyDescent="0.25">
      <c r="A294" s="1" t="s">
        <v>6584</v>
      </c>
      <c r="B294" s="1" t="s">
        <v>6585</v>
      </c>
      <c r="C294" s="1"/>
      <c r="D294" s="1" t="s">
        <v>5779</v>
      </c>
      <c r="E294" s="1" t="s">
        <v>6352</v>
      </c>
      <c r="F294" s="1" t="s">
        <v>5810</v>
      </c>
      <c r="G294" s="1" t="s">
        <v>6575</v>
      </c>
      <c r="H294" s="1" t="s">
        <v>6586</v>
      </c>
      <c r="I294" s="1" t="s">
        <v>6587</v>
      </c>
      <c r="J294" s="1" t="s">
        <v>5904</v>
      </c>
    </row>
    <row r="295" spans="1:10" ht="75" hidden="1" x14ac:dyDescent="0.25">
      <c r="A295" s="1" t="s">
        <v>6588</v>
      </c>
      <c r="B295" s="1" t="s">
        <v>6589</v>
      </c>
      <c r="C295" s="1"/>
      <c r="D295" s="1" t="s">
        <v>5779</v>
      </c>
      <c r="E295" s="1" t="s">
        <v>6352</v>
      </c>
      <c r="F295" s="1" t="s">
        <v>5810</v>
      </c>
      <c r="G295" s="1" t="s">
        <v>6575</v>
      </c>
      <c r="H295" s="1" t="s">
        <v>6590</v>
      </c>
      <c r="I295" s="1" t="s">
        <v>5773</v>
      </c>
      <c r="J295" s="1" t="s">
        <v>5904</v>
      </c>
    </row>
    <row r="296" spans="1:10" ht="90" hidden="1" x14ac:dyDescent="0.25">
      <c r="A296" s="1" t="s">
        <v>6591</v>
      </c>
      <c r="B296" s="1" t="s">
        <v>6592</v>
      </c>
      <c r="C296" s="1"/>
      <c r="D296" s="1" t="s">
        <v>5779</v>
      </c>
      <c r="E296" s="1" t="s">
        <v>6352</v>
      </c>
      <c r="F296" s="1" t="s">
        <v>5810</v>
      </c>
      <c r="G296" s="1" t="s">
        <v>6575</v>
      </c>
      <c r="H296" s="1" t="s">
        <v>5770</v>
      </c>
      <c r="I296" s="1" t="s">
        <v>6593</v>
      </c>
      <c r="J296" s="1" t="s">
        <v>5904</v>
      </c>
    </row>
    <row r="297" spans="1:10" ht="90" hidden="1" x14ac:dyDescent="0.25">
      <c r="A297" s="1" t="s">
        <v>6594</v>
      </c>
      <c r="B297" s="1" t="s">
        <v>6595</v>
      </c>
      <c r="C297" s="1"/>
      <c r="D297" s="1" t="s">
        <v>5779</v>
      </c>
      <c r="E297" s="1" t="s">
        <v>6352</v>
      </c>
      <c r="F297" s="1" t="s">
        <v>5810</v>
      </c>
      <c r="G297" s="1" t="s">
        <v>6575</v>
      </c>
      <c r="H297" s="1" t="s">
        <v>5779</v>
      </c>
      <c r="I297" s="1" t="s">
        <v>6596</v>
      </c>
      <c r="J297" s="1" t="s">
        <v>5904</v>
      </c>
    </row>
    <row r="298" spans="1:10" ht="90" hidden="1" x14ac:dyDescent="0.25">
      <c r="A298" s="1" t="s">
        <v>6597</v>
      </c>
      <c r="B298" s="1" t="s">
        <v>6598</v>
      </c>
      <c r="C298" s="1"/>
      <c r="D298" s="1" t="s">
        <v>5779</v>
      </c>
      <c r="E298" s="1" t="s">
        <v>6352</v>
      </c>
      <c r="F298" s="1" t="s">
        <v>5810</v>
      </c>
      <c r="G298" s="1" t="s">
        <v>6575</v>
      </c>
      <c r="H298" s="1" t="s">
        <v>5782</v>
      </c>
      <c r="I298" s="1" t="s">
        <v>6599</v>
      </c>
      <c r="J298" s="1" t="s">
        <v>5904</v>
      </c>
    </row>
    <row r="299" spans="1:10" ht="75" hidden="1" x14ac:dyDescent="0.25">
      <c r="A299" s="1" t="s">
        <v>6600</v>
      </c>
      <c r="B299" s="1" t="s">
        <v>6601</v>
      </c>
      <c r="C299" s="1"/>
      <c r="D299" s="1" t="s">
        <v>5779</v>
      </c>
      <c r="E299" s="1" t="s">
        <v>6352</v>
      </c>
      <c r="F299" s="1" t="s">
        <v>5810</v>
      </c>
      <c r="G299" s="1" t="s">
        <v>6575</v>
      </c>
      <c r="H299" s="1" t="s">
        <v>5786</v>
      </c>
      <c r="I299" s="1" t="s">
        <v>6602</v>
      </c>
      <c r="J299" s="1" t="s">
        <v>5904</v>
      </c>
    </row>
    <row r="300" spans="1:10" ht="75" hidden="1" x14ac:dyDescent="0.25">
      <c r="A300" s="1" t="s">
        <v>6603</v>
      </c>
      <c r="B300" s="1" t="s">
        <v>6604</v>
      </c>
      <c r="C300" s="1"/>
      <c r="D300" s="1" t="s">
        <v>5779</v>
      </c>
      <c r="E300" s="1" t="s">
        <v>6352</v>
      </c>
      <c r="F300" s="1" t="s">
        <v>5810</v>
      </c>
      <c r="G300" s="1" t="s">
        <v>6575</v>
      </c>
      <c r="H300" s="1" t="s">
        <v>5790</v>
      </c>
      <c r="I300" s="1" t="s">
        <v>6605</v>
      </c>
      <c r="J300" s="1" t="s">
        <v>5904</v>
      </c>
    </row>
    <row r="301" spans="1:10" ht="60" hidden="1" x14ac:dyDescent="0.25">
      <c r="A301" s="1" t="s">
        <v>6606</v>
      </c>
      <c r="B301" s="1" t="s">
        <v>6607</v>
      </c>
      <c r="C301" s="1"/>
      <c r="D301" s="1" t="s">
        <v>5779</v>
      </c>
      <c r="E301" s="1" t="s">
        <v>6352</v>
      </c>
      <c r="F301" s="1" t="s">
        <v>5810</v>
      </c>
      <c r="G301" s="1" t="s">
        <v>6575</v>
      </c>
      <c r="H301" s="1" t="s">
        <v>5810</v>
      </c>
      <c r="I301" s="1" t="s">
        <v>6608</v>
      </c>
      <c r="J301" s="1" t="s">
        <v>5904</v>
      </c>
    </row>
    <row r="302" spans="1:10" ht="90" hidden="1" x14ac:dyDescent="0.25">
      <c r="A302" s="1" t="s">
        <v>6609</v>
      </c>
      <c r="B302" s="1" t="s">
        <v>6610</v>
      </c>
      <c r="C302" s="1"/>
      <c r="D302" s="1" t="s">
        <v>5779</v>
      </c>
      <c r="E302" s="1" t="s">
        <v>6352</v>
      </c>
      <c r="F302" s="1" t="s">
        <v>5810</v>
      </c>
      <c r="G302" s="1" t="s">
        <v>6575</v>
      </c>
      <c r="H302" s="1" t="s">
        <v>5814</v>
      </c>
      <c r="I302" s="1" t="s">
        <v>6611</v>
      </c>
      <c r="J302" s="1" t="s">
        <v>5904</v>
      </c>
    </row>
    <row r="303" spans="1:10" ht="75" hidden="1" x14ac:dyDescent="0.25">
      <c r="A303" s="1" t="s">
        <v>6612</v>
      </c>
      <c r="B303" s="1" t="s">
        <v>6613</v>
      </c>
      <c r="C303" s="1"/>
      <c r="D303" s="1" t="s">
        <v>5779</v>
      </c>
      <c r="E303" s="1" t="s">
        <v>6352</v>
      </c>
      <c r="F303" s="1" t="s">
        <v>5810</v>
      </c>
      <c r="G303" s="1" t="s">
        <v>6575</v>
      </c>
      <c r="H303" s="1" t="s">
        <v>5818</v>
      </c>
      <c r="I303" s="1" t="s">
        <v>6614</v>
      </c>
      <c r="J303" s="1" t="s">
        <v>5904</v>
      </c>
    </row>
    <row r="304" spans="1:10" ht="75" hidden="1" x14ac:dyDescent="0.25">
      <c r="A304" s="1" t="s">
        <v>6615</v>
      </c>
      <c r="B304" s="1" t="s">
        <v>6616</v>
      </c>
      <c r="C304" s="1"/>
      <c r="D304" s="1" t="s">
        <v>5779</v>
      </c>
      <c r="E304" s="1" t="s">
        <v>6352</v>
      </c>
      <c r="F304" s="1" t="s">
        <v>5810</v>
      </c>
      <c r="G304" s="1" t="s">
        <v>6575</v>
      </c>
      <c r="H304" s="1" t="s">
        <v>5882</v>
      </c>
      <c r="I304" s="1" t="s">
        <v>6617</v>
      </c>
      <c r="J304" s="1" t="s">
        <v>5904</v>
      </c>
    </row>
    <row r="305" spans="1:10" ht="90" hidden="1" x14ac:dyDescent="0.25">
      <c r="A305" s="1" t="s">
        <v>6618</v>
      </c>
      <c r="B305" s="1" t="s">
        <v>6619</v>
      </c>
      <c r="C305" s="1"/>
      <c r="D305" s="1" t="s">
        <v>5779</v>
      </c>
      <c r="E305" s="1" t="s">
        <v>6352</v>
      </c>
      <c r="F305" s="1" t="s">
        <v>5810</v>
      </c>
      <c r="G305" s="1" t="s">
        <v>6575</v>
      </c>
      <c r="H305" s="1" t="s">
        <v>5886</v>
      </c>
      <c r="I305" s="1" t="s">
        <v>6620</v>
      </c>
      <c r="J305" s="1" t="s">
        <v>5904</v>
      </c>
    </row>
    <row r="306" spans="1:10" ht="75" hidden="1" x14ac:dyDescent="0.25">
      <c r="A306" s="1" t="s">
        <v>6621</v>
      </c>
      <c r="B306" s="1" t="s">
        <v>6622</v>
      </c>
      <c r="C306" s="1"/>
      <c r="D306" s="1" t="s">
        <v>5779</v>
      </c>
      <c r="E306" s="1" t="s">
        <v>6352</v>
      </c>
      <c r="F306" s="1" t="s">
        <v>5810</v>
      </c>
      <c r="G306" s="1" t="s">
        <v>6575</v>
      </c>
      <c r="H306" s="1" t="s">
        <v>5890</v>
      </c>
      <c r="I306" s="1" t="s">
        <v>6623</v>
      </c>
      <c r="J306" s="1" t="s">
        <v>5904</v>
      </c>
    </row>
    <row r="307" spans="1:10" ht="90" hidden="1" x14ac:dyDescent="0.25">
      <c r="A307" s="1" t="s">
        <v>6624</v>
      </c>
      <c r="B307" s="1" t="s">
        <v>6625</v>
      </c>
      <c r="C307" s="1"/>
      <c r="D307" s="1" t="s">
        <v>5779</v>
      </c>
      <c r="E307" s="1" t="s">
        <v>6352</v>
      </c>
      <c r="F307" s="1" t="s">
        <v>5810</v>
      </c>
      <c r="G307" s="1" t="s">
        <v>6575</v>
      </c>
      <c r="H307" s="1" t="s">
        <v>5894</v>
      </c>
      <c r="I307" s="1" t="s">
        <v>6626</v>
      </c>
      <c r="J307" s="1" t="s">
        <v>5904</v>
      </c>
    </row>
    <row r="308" spans="1:10" ht="90" hidden="1" x14ac:dyDescent="0.25">
      <c r="A308" s="1" t="s">
        <v>6627</v>
      </c>
      <c r="B308" s="1" t="s">
        <v>6628</v>
      </c>
      <c r="C308" s="1"/>
      <c r="D308" s="1" t="s">
        <v>5779</v>
      </c>
      <c r="E308" s="1" t="s">
        <v>6352</v>
      </c>
      <c r="F308" s="1" t="s">
        <v>5810</v>
      </c>
      <c r="G308" s="1" t="s">
        <v>6575</v>
      </c>
      <c r="H308" s="1" t="s">
        <v>5898</v>
      </c>
      <c r="I308" s="1" t="s">
        <v>6629</v>
      </c>
      <c r="J308" s="1" t="s">
        <v>5904</v>
      </c>
    </row>
    <row r="309" spans="1:10" ht="90" hidden="1" x14ac:dyDescent="0.25">
      <c r="A309" s="1" t="s">
        <v>6630</v>
      </c>
      <c r="B309" s="1" t="s">
        <v>6631</v>
      </c>
      <c r="C309" s="1"/>
      <c r="D309" s="1" t="s">
        <v>5779</v>
      </c>
      <c r="E309" s="1" t="s">
        <v>6352</v>
      </c>
      <c r="F309" s="1" t="s">
        <v>5810</v>
      </c>
      <c r="G309" s="1" t="s">
        <v>6575</v>
      </c>
      <c r="H309" s="1" t="s">
        <v>5659</v>
      </c>
      <c r="I309" s="1" t="s">
        <v>6632</v>
      </c>
      <c r="J309" s="1" t="s">
        <v>5904</v>
      </c>
    </row>
    <row r="310" spans="1:10" ht="90" hidden="1" x14ac:dyDescent="0.25">
      <c r="A310" s="1" t="s">
        <v>6633</v>
      </c>
      <c r="B310" s="1" t="s">
        <v>6634</v>
      </c>
      <c r="C310" s="1"/>
      <c r="D310" s="1" t="s">
        <v>5779</v>
      </c>
      <c r="E310" s="1" t="s">
        <v>6352</v>
      </c>
      <c r="F310" s="1" t="s">
        <v>5810</v>
      </c>
      <c r="G310" s="1" t="s">
        <v>6575</v>
      </c>
      <c r="H310" s="1" t="s">
        <v>3194</v>
      </c>
      <c r="I310" s="1" t="s">
        <v>6635</v>
      </c>
      <c r="J310" s="1" t="s">
        <v>5904</v>
      </c>
    </row>
    <row r="311" spans="1:10" ht="90" x14ac:dyDescent="0.25">
      <c r="A311" s="1" t="s">
        <v>6636</v>
      </c>
      <c r="B311" s="1" t="s">
        <v>6637</v>
      </c>
      <c r="C311" s="1"/>
      <c r="D311" s="1" t="s">
        <v>5779</v>
      </c>
      <c r="E311" s="1" t="s">
        <v>6352</v>
      </c>
      <c r="F311" s="1" t="s">
        <v>5810</v>
      </c>
      <c r="G311" s="1" t="s">
        <v>6575</v>
      </c>
      <c r="H311" s="1" t="s">
        <v>6006</v>
      </c>
      <c r="I311" s="1" t="s">
        <v>6638</v>
      </c>
      <c r="J311" s="1" t="s">
        <v>5904</v>
      </c>
    </row>
    <row r="312" spans="1:10" ht="60" hidden="1" x14ac:dyDescent="0.25">
      <c r="A312" s="1" t="s">
        <v>6639</v>
      </c>
      <c r="B312" s="1" t="s">
        <v>6640</v>
      </c>
      <c r="C312" s="1"/>
      <c r="D312" s="1" t="s">
        <v>5779</v>
      </c>
      <c r="E312" s="1" t="s">
        <v>6352</v>
      </c>
      <c r="F312" s="1" t="s">
        <v>5810</v>
      </c>
      <c r="G312" s="1" t="s">
        <v>6575</v>
      </c>
      <c r="H312" s="1" t="s">
        <v>6010</v>
      </c>
      <c r="I312" s="1" t="s">
        <v>6641</v>
      </c>
      <c r="J312" s="1" t="s">
        <v>5904</v>
      </c>
    </row>
    <row r="313" spans="1:10" ht="60" hidden="1" x14ac:dyDescent="0.25">
      <c r="A313" s="1" t="s">
        <v>6642</v>
      </c>
      <c r="B313" s="1" t="s">
        <v>6643</v>
      </c>
      <c r="C313" s="1"/>
      <c r="D313" s="1" t="s">
        <v>5779</v>
      </c>
      <c r="E313" s="1" t="s">
        <v>6352</v>
      </c>
      <c r="F313" s="1" t="s">
        <v>5810</v>
      </c>
      <c r="G313" s="1" t="s">
        <v>6575</v>
      </c>
      <c r="H313" s="1" t="s">
        <v>6014</v>
      </c>
      <c r="I313" s="1" t="s">
        <v>6644</v>
      </c>
      <c r="J313" s="1" t="s">
        <v>5904</v>
      </c>
    </row>
    <row r="314" spans="1:10" ht="90" hidden="1" x14ac:dyDescent="0.25">
      <c r="A314" s="1" t="s">
        <v>6645</v>
      </c>
      <c r="B314" s="1" t="s">
        <v>6646</v>
      </c>
      <c r="C314" s="1"/>
      <c r="D314" s="1" t="s">
        <v>5779</v>
      </c>
      <c r="E314" s="1" t="s">
        <v>6352</v>
      </c>
      <c r="F314" s="1" t="s">
        <v>5810</v>
      </c>
      <c r="G314" s="1" t="s">
        <v>6575</v>
      </c>
      <c r="H314" s="1" t="s">
        <v>6018</v>
      </c>
      <c r="I314" s="1" t="s">
        <v>6152</v>
      </c>
      <c r="J314" s="1" t="s">
        <v>5904</v>
      </c>
    </row>
    <row r="315" spans="1:10" ht="60" hidden="1" x14ac:dyDescent="0.25">
      <c r="A315" s="1" t="s">
        <v>6647</v>
      </c>
      <c r="B315" s="1" t="s">
        <v>6648</v>
      </c>
      <c r="C315" s="1"/>
      <c r="D315" s="1" t="s">
        <v>5779</v>
      </c>
      <c r="E315" s="1" t="s">
        <v>6352</v>
      </c>
      <c r="F315" s="1" t="s">
        <v>5810</v>
      </c>
      <c r="G315" s="1" t="s">
        <v>6575</v>
      </c>
      <c r="H315" s="1" t="s">
        <v>6022</v>
      </c>
      <c r="I315" s="1" t="s">
        <v>6363</v>
      </c>
      <c r="J315" s="1" t="s">
        <v>5904</v>
      </c>
    </row>
    <row r="316" spans="1:10" ht="90" hidden="1" x14ac:dyDescent="0.25">
      <c r="A316" s="1" t="s">
        <v>6649</v>
      </c>
      <c r="B316" s="1" t="s">
        <v>6650</v>
      </c>
      <c r="C316" s="1"/>
      <c r="D316" s="1" t="s">
        <v>5779</v>
      </c>
      <c r="E316" s="1" t="s">
        <v>6352</v>
      </c>
      <c r="F316" s="1" t="s">
        <v>5810</v>
      </c>
      <c r="G316" s="1" t="s">
        <v>6575</v>
      </c>
      <c r="H316" s="1" t="s">
        <v>6026</v>
      </c>
      <c r="I316" s="1" t="s">
        <v>6651</v>
      </c>
      <c r="J316" s="1" t="s">
        <v>5904</v>
      </c>
    </row>
    <row r="317" spans="1:10" ht="90" hidden="1" x14ac:dyDescent="0.25">
      <c r="A317" s="1" t="s">
        <v>6652</v>
      </c>
      <c r="B317" s="1" t="s">
        <v>6653</v>
      </c>
      <c r="C317" s="1"/>
      <c r="D317" s="1" t="s">
        <v>5779</v>
      </c>
      <c r="E317" s="1" t="s">
        <v>6352</v>
      </c>
      <c r="F317" s="1" t="s">
        <v>5810</v>
      </c>
      <c r="G317" s="1" t="s">
        <v>6575</v>
      </c>
      <c r="H317" s="1" t="s">
        <v>6030</v>
      </c>
      <c r="I317" s="1" t="s">
        <v>6654</v>
      </c>
      <c r="J317" s="1" t="s">
        <v>5904</v>
      </c>
    </row>
    <row r="318" spans="1:10" ht="60" hidden="1" x14ac:dyDescent="0.25">
      <c r="A318" s="1" t="s">
        <v>6655</v>
      </c>
      <c r="B318" s="1" t="s">
        <v>6656</v>
      </c>
      <c r="C318" s="1"/>
      <c r="D318" s="1" t="s">
        <v>5779</v>
      </c>
      <c r="E318" s="1" t="s">
        <v>6352</v>
      </c>
      <c r="F318" s="1" t="s">
        <v>5810</v>
      </c>
      <c r="G318" s="1" t="s">
        <v>6575</v>
      </c>
      <c r="H318" s="1" t="s">
        <v>6034</v>
      </c>
      <c r="I318" s="1" t="s">
        <v>6657</v>
      </c>
      <c r="J318" s="1" t="s">
        <v>5904</v>
      </c>
    </row>
    <row r="319" spans="1:10" ht="60" hidden="1" x14ac:dyDescent="0.25">
      <c r="A319" s="1" t="s">
        <v>6658</v>
      </c>
      <c r="B319" s="1" t="s">
        <v>6659</v>
      </c>
      <c r="C319" s="1"/>
      <c r="D319" s="1" t="s">
        <v>5779</v>
      </c>
      <c r="E319" s="1" t="s">
        <v>6352</v>
      </c>
      <c r="F319" s="1" t="s">
        <v>5810</v>
      </c>
      <c r="G319" s="1" t="s">
        <v>6575</v>
      </c>
      <c r="H319" s="1" t="s">
        <v>6038</v>
      </c>
      <c r="I319" s="1" t="s">
        <v>6173</v>
      </c>
      <c r="J319" s="1" t="s">
        <v>5904</v>
      </c>
    </row>
    <row r="320" spans="1:10" ht="45" hidden="1" x14ac:dyDescent="0.25">
      <c r="A320" s="1" t="s">
        <v>6660</v>
      </c>
      <c r="B320" s="1" t="s">
        <v>6661</v>
      </c>
      <c r="C320" s="1"/>
      <c r="D320" s="1" t="s">
        <v>5779</v>
      </c>
      <c r="E320" s="1" t="s">
        <v>6352</v>
      </c>
      <c r="F320" s="1" t="s">
        <v>5810</v>
      </c>
      <c r="G320" s="1" t="s">
        <v>6575</v>
      </c>
      <c r="H320" s="1" t="s">
        <v>3669</v>
      </c>
      <c r="I320" s="1" t="s">
        <v>6662</v>
      </c>
      <c r="J320" s="1" t="s">
        <v>5904</v>
      </c>
    </row>
    <row r="321" spans="1:10" ht="60" hidden="1" x14ac:dyDescent="0.25">
      <c r="A321" s="1" t="s">
        <v>6663</v>
      </c>
      <c r="B321" s="1" t="s">
        <v>6664</v>
      </c>
      <c r="C321" s="1"/>
      <c r="D321" s="1" t="s">
        <v>5779</v>
      </c>
      <c r="E321" s="1" t="s">
        <v>6352</v>
      </c>
      <c r="F321" s="1" t="s">
        <v>5810</v>
      </c>
      <c r="G321" s="1" t="s">
        <v>6575</v>
      </c>
      <c r="H321" s="1" t="s">
        <v>6044</v>
      </c>
      <c r="I321" s="1" t="s">
        <v>6665</v>
      </c>
      <c r="J321" s="1" t="s">
        <v>5904</v>
      </c>
    </row>
    <row r="322" spans="1:10" ht="60" hidden="1" x14ac:dyDescent="0.25">
      <c r="A322" s="1" t="s">
        <v>6666</v>
      </c>
      <c r="B322" s="1" t="s">
        <v>6667</v>
      </c>
      <c r="C322" s="1"/>
      <c r="D322" s="1" t="s">
        <v>5779</v>
      </c>
      <c r="E322" s="1" t="s">
        <v>6352</v>
      </c>
      <c r="F322" s="1" t="s">
        <v>5814</v>
      </c>
      <c r="G322" s="1" t="s">
        <v>6668</v>
      </c>
      <c r="H322" s="1" t="s">
        <v>5770</v>
      </c>
      <c r="I322" s="1" t="s">
        <v>6669</v>
      </c>
      <c r="J322" s="1" t="s">
        <v>5904</v>
      </c>
    </row>
    <row r="323" spans="1:10" ht="60" hidden="1" x14ac:dyDescent="0.25">
      <c r="A323" s="1" t="s">
        <v>6670</v>
      </c>
      <c r="B323" s="1" t="s">
        <v>6671</v>
      </c>
      <c r="C323" s="1"/>
      <c r="D323" s="1" t="s">
        <v>5779</v>
      </c>
      <c r="E323" s="1" t="s">
        <v>6352</v>
      </c>
      <c r="F323" s="1" t="s">
        <v>5814</v>
      </c>
      <c r="G323" s="1" t="s">
        <v>6668</v>
      </c>
      <c r="H323" s="1" t="s">
        <v>5779</v>
      </c>
      <c r="I323" s="1" t="s">
        <v>6672</v>
      </c>
      <c r="J323" s="1" t="s">
        <v>5904</v>
      </c>
    </row>
    <row r="324" spans="1:10" ht="75" hidden="1" x14ac:dyDescent="0.25">
      <c r="A324" s="1" t="s">
        <v>6673</v>
      </c>
      <c r="B324" s="1" t="s">
        <v>6674</v>
      </c>
      <c r="C324" s="1"/>
      <c r="D324" s="1" t="s">
        <v>5779</v>
      </c>
      <c r="E324" s="1" t="s">
        <v>6352</v>
      </c>
      <c r="F324" s="1" t="s">
        <v>5814</v>
      </c>
      <c r="G324" s="1" t="s">
        <v>6668</v>
      </c>
      <c r="H324" s="1" t="s">
        <v>5782</v>
      </c>
      <c r="I324" s="1" t="s">
        <v>6675</v>
      </c>
      <c r="J324" s="1" t="s">
        <v>5904</v>
      </c>
    </row>
    <row r="325" spans="1:10" ht="60" hidden="1" x14ac:dyDescent="0.25">
      <c r="A325" s="1" t="s">
        <v>6676</v>
      </c>
      <c r="B325" s="1" t="s">
        <v>6677</v>
      </c>
      <c r="C325" s="1"/>
      <c r="D325" s="1" t="s">
        <v>5779</v>
      </c>
      <c r="E325" s="1" t="s">
        <v>6352</v>
      </c>
      <c r="F325" s="1" t="s">
        <v>5814</v>
      </c>
      <c r="G325" s="1" t="s">
        <v>6668</v>
      </c>
      <c r="H325" s="1" t="s">
        <v>5786</v>
      </c>
      <c r="I325" s="1" t="s">
        <v>6678</v>
      </c>
      <c r="J325" s="1" t="s">
        <v>5904</v>
      </c>
    </row>
    <row r="326" spans="1:10" ht="60" hidden="1" x14ac:dyDescent="0.25">
      <c r="A326" s="1" t="s">
        <v>6679</v>
      </c>
      <c r="B326" s="1" t="s">
        <v>6680</v>
      </c>
      <c r="C326" s="1"/>
      <c r="D326" s="1" t="s">
        <v>5779</v>
      </c>
      <c r="E326" s="1" t="s">
        <v>6352</v>
      </c>
      <c r="F326" s="1" t="s">
        <v>5814</v>
      </c>
      <c r="G326" s="1" t="s">
        <v>6668</v>
      </c>
      <c r="H326" s="1" t="s">
        <v>5790</v>
      </c>
      <c r="I326" s="1" t="s">
        <v>6681</v>
      </c>
      <c r="J326" s="1" t="s">
        <v>5904</v>
      </c>
    </row>
    <row r="327" spans="1:10" ht="60" hidden="1" x14ac:dyDescent="0.25">
      <c r="A327" s="1" t="s">
        <v>6682</v>
      </c>
      <c r="B327" s="1" t="s">
        <v>6683</v>
      </c>
      <c r="C327" s="1"/>
      <c r="D327" s="1" t="s">
        <v>5779</v>
      </c>
      <c r="E327" s="1" t="s">
        <v>6352</v>
      </c>
      <c r="F327" s="1" t="s">
        <v>5814</v>
      </c>
      <c r="G327" s="1" t="s">
        <v>6668</v>
      </c>
      <c r="H327" s="1" t="s">
        <v>5810</v>
      </c>
      <c r="I327" s="1" t="s">
        <v>6149</v>
      </c>
      <c r="J327" s="1" t="s">
        <v>5904</v>
      </c>
    </row>
    <row r="328" spans="1:10" ht="60" hidden="1" x14ac:dyDescent="0.25">
      <c r="A328" s="1" t="s">
        <v>6684</v>
      </c>
      <c r="B328" s="1" t="s">
        <v>6685</v>
      </c>
      <c r="C328" s="1"/>
      <c r="D328" s="1" t="s">
        <v>5779</v>
      </c>
      <c r="E328" s="1" t="s">
        <v>6352</v>
      </c>
      <c r="F328" s="1" t="s">
        <v>5814</v>
      </c>
      <c r="G328" s="1" t="s">
        <v>6668</v>
      </c>
      <c r="H328" s="1" t="s">
        <v>5814</v>
      </c>
      <c r="I328" s="1" t="s">
        <v>6173</v>
      </c>
      <c r="J328" s="1" t="s">
        <v>5904</v>
      </c>
    </row>
    <row r="329" spans="1:10" ht="60" hidden="1" x14ac:dyDescent="0.25">
      <c r="A329" s="1" t="s">
        <v>6686</v>
      </c>
      <c r="B329" s="1" t="s">
        <v>6687</v>
      </c>
      <c r="C329" s="1"/>
      <c r="D329" s="1" t="s">
        <v>5779</v>
      </c>
      <c r="E329" s="1" t="s">
        <v>6352</v>
      </c>
      <c r="F329" s="1" t="s">
        <v>5814</v>
      </c>
      <c r="G329" s="1" t="s">
        <v>6668</v>
      </c>
      <c r="H329" s="1" t="s">
        <v>5818</v>
      </c>
      <c r="I329" s="1" t="s">
        <v>6688</v>
      </c>
      <c r="J329" s="1" t="s">
        <v>5904</v>
      </c>
    </row>
    <row r="330" spans="1:10" ht="75" hidden="1" x14ac:dyDescent="0.25">
      <c r="A330" s="1" t="s">
        <v>6689</v>
      </c>
      <c r="B330" s="1" t="s">
        <v>6690</v>
      </c>
      <c r="C330" s="1"/>
      <c r="D330" s="1" t="s">
        <v>5779</v>
      </c>
      <c r="E330" s="1" t="s">
        <v>6352</v>
      </c>
      <c r="F330" s="1" t="s">
        <v>5814</v>
      </c>
      <c r="G330" s="1" t="s">
        <v>6668</v>
      </c>
      <c r="H330" s="1" t="s">
        <v>5882</v>
      </c>
      <c r="I330" s="1" t="s">
        <v>6691</v>
      </c>
      <c r="J330" s="1" t="s">
        <v>5904</v>
      </c>
    </row>
    <row r="331" spans="1:10" ht="75" hidden="1" x14ac:dyDescent="0.25">
      <c r="A331" s="1" t="s">
        <v>6692</v>
      </c>
      <c r="B331" s="1" t="s">
        <v>6693</v>
      </c>
      <c r="C331" s="1"/>
      <c r="D331" s="1" t="s">
        <v>5779</v>
      </c>
      <c r="E331" s="1" t="s">
        <v>6352</v>
      </c>
      <c r="F331" s="1" t="s">
        <v>5814</v>
      </c>
      <c r="G331" s="1" t="s">
        <v>6668</v>
      </c>
      <c r="H331" s="1" t="s">
        <v>5886</v>
      </c>
      <c r="I331" s="1" t="s">
        <v>5773</v>
      </c>
      <c r="J331" s="1" t="s">
        <v>5904</v>
      </c>
    </row>
    <row r="332" spans="1:10" ht="105" hidden="1" x14ac:dyDescent="0.25">
      <c r="A332" s="1" t="s">
        <v>6694</v>
      </c>
      <c r="B332" s="1" t="s">
        <v>6695</v>
      </c>
      <c r="C332" s="1"/>
      <c r="D332" s="1" t="s">
        <v>5779</v>
      </c>
      <c r="E332" s="1" t="s">
        <v>6352</v>
      </c>
      <c r="F332" s="1" t="s">
        <v>5818</v>
      </c>
      <c r="G332" s="1" t="s">
        <v>6696</v>
      </c>
      <c r="H332" s="1" t="s">
        <v>5770</v>
      </c>
      <c r="I332" s="1" t="s">
        <v>6697</v>
      </c>
      <c r="J332" s="1" t="s">
        <v>5904</v>
      </c>
    </row>
    <row r="333" spans="1:10" ht="105" hidden="1" x14ac:dyDescent="0.25">
      <c r="A333" s="1" t="s">
        <v>6698</v>
      </c>
      <c r="B333" s="1" t="s">
        <v>6699</v>
      </c>
      <c r="C333" s="1"/>
      <c r="D333" s="1" t="s">
        <v>5779</v>
      </c>
      <c r="E333" s="1" t="s">
        <v>6352</v>
      </c>
      <c r="F333" s="1" t="s">
        <v>5818</v>
      </c>
      <c r="G333" s="1" t="s">
        <v>6696</v>
      </c>
      <c r="H333" s="1" t="s">
        <v>5779</v>
      </c>
      <c r="I333" s="1" t="s">
        <v>6700</v>
      </c>
      <c r="J333" s="1" t="s">
        <v>5904</v>
      </c>
    </row>
    <row r="334" spans="1:10" ht="75" hidden="1" x14ac:dyDescent="0.25">
      <c r="A334" s="1" t="s">
        <v>6701</v>
      </c>
      <c r="B334" s="1" t="s">
        <v>6702</v>
      </c>
      <c r="C334" s="1"/>
      <c r="D334" s="1" t="s">
        <v>5779</v>
      </c>
      <c r="E334" s="1" t="s">
        <v>6352</v>
      </c>
      <c r="F334" s="1" t="s">
        <v>5818</v>
      </c>
      <c r="G334" s="1" t="s">
        <v>6696</v>
      </c>
      <c r="H334" s="1" t="s">
        <v>5782</v>
      </c>
      <c r="I334" s="1" t="s">
        <v>6703</v>
      </c>
      <c r="J334" s="1" t="s">
        <v>5904</v>
      </c>
    </row>
    <row r="335" spans="1:10" ht="90" hidden="1" x14ac:dyDescent="0.25">
      <c r="A335" s="1" t="s">
        <v>6704</v>
      </c>
      <c r="B335" s="1" t="s">
        <v>6705</v>
      </c>
      <c r="C335" s="1"/>
      <c r="D335" s="1" t="s">
        <v>5779</v>
      </c>
      <c r="E335" s="1" t="s">
        <v>6352</v>
      </c>
      <c r="F335" s="1" t="s">
        <v>5818</v>
      </c>
      <c r="G335" s="1" t="s">
        <v>6696</v>
      </c>
      <c r="H335" s="1" t="s">
        <v>5786</v>
      </c>
      <c r="I335" s="1" t="s">
        <v>6706</v>
      </c>
      <c r="J335" s="1" t="s">
        <v>5904</v>
      </c>
    </row>
    <row r="336" spans="1:10" ht="60" hidden="1" x14ac:dyDescent="0.25">
      <c r="A336" s="1" t="s">
        <v>6707</v>
      </c>
      <c r="B336" s="1" t="s">
        <v>6708</v>
      </c>
      <c r="C336" s="1"/>
      <c r="D336" s="1" t="s">
        <v>5779</v>
      </c>
      <c r="E336" s="1" t="s">
        <v>6352</v>
      </c>
      <c r="F336" s="1" t="s">
        <v>5818</v>
      </c>
      <c r="G336" s="1" t="s">
        <v>6696</v>
      </c>
      <c r="H336" s="1" t="s">
        <v>5790</v>
      </c>
      <c r="I336" s="1" t="s">
        <v>6709</v>
      </c>
      <c r="J336" s="1" t="s">
        <v>5904</v>
      </c>
    </row>
    <row r="337" spans="1:10" ht="75" hidden="1" x14ac:dyDescent="0.25">
      <c r="A337" s="1" t="s">
        <v>6710</v>
      </c>
      <c r="B337" s="1" t="s">
        <v>6711</v>
      </c>
      <c r="C337" s="1"/>
      <c r="D337" s="1" t="s">
        <v>5779</v>
      </c>
      <c r="E337" s="1" t="s">
        <v>6352</v>
      </c>
      <c r="F337" s="1" t="s">
        <v>5818</v>
      </c>
      <c r="G337" s="1" t="s">
        <v>6696</v>
      </c>
      <c r="H337" s="1" t="s">
        <v>5810</v>
      </c>
      <c r="I337" s="1" t="s">
        <v>6712</v>
      </c>
      <c r="J337" s="1" t="s">
        <v>5904</v>
      </c>
    </row>
    <row r="338" spans="1:10" ht="90" hidden="1" x14ac:dyDescent="0.25">
      <c r="A338" s="1" t="s">
        <v>6713</v>
      </c>
      <c r="B338" s="1" t="s">
        <v>6714</v>
      </c>
      <c r="C338" s="1"/>
      <c r="D338" s="1" t="s">
        <v>5779</v>
      </c>
      <c r="E338" s="1" t="s">
        <v>6352</v>
      </c>
      <c r="F338" s="1" t="s">
        <v>5818</v>
      </c>
      <c r="G338" s="1" t="s">
        <v>6696</v>
      </c>
      <c r="H338" s="1" t="s">
        <v>5814</v>
      </c>
      <c r="I338" s="1" t="s">
        <v>6715</v>
      </c>
      <c r="J338" s="1" t="s">
        <v>5904</v>
      </c>
    </row>
    <row r="339" spans="1:10" ht="60" hidden="1" x14ac:dyDescent="0.25">
      <c r="A339" s="1" t="s">
        <v>6716</v>
      </c>
      <c r="B339" s="1" t="s">
        <v>6717</v>
      </c>
      <c r="C339" s="1"/>
      <c r="D339" s="1" t="s">
        <v>5779</v>
      </c>
      <c r="E339" s="1" t="s">
        <v>6352</v>
      </c>
      <c r="F339" s="1" t="s">
        <v>5818</v>
      </c>
      <c r="G339" s="1" t="s">
        <v>6696</v>
      </c>
      <c r="H339" s="1" t="s">
        <v>5818</v>
      </c>
      <c r="I339" s="1" t="s">
        <v>6662</v>
      </c>
      <c r="J339" s="1" t="s">
        <v>5904</v>
      </c>
    </row>
    <row r="340" spans="1:10" ht="60" hidden="1" x14ac:dyDescent="0.25">
      <c r="A340" s="1" t="s">
        <v>6718</v>
      </c>
      <c r="B340" s="1" t="s">
        <v>6719</v>
      </c>
      <c r="C340" s="1"/>
      <c r="D340" s="1" t="s">
        <v>5779</v>
      </c>
      <c r="E340" s="1" t="s">
        <v>6352</v>
      </c>
      <c r="F340" s="1" t="s">
        <v>5818</v>
      </c>
      <c r="G340" s="1" t="s">
        <v>6696</v>
      </c>
      <c r="H340" s="1" t="s">
        <v>5882</v>
      </c>
      <c r="I340" s="1" t="s">
        <v>6720</v>
      </c>
      <c r="J340" s="1" t="s">
        <v>5904</v>
      </c>
    </row>
    <row r="341" spans="1:10" ht="60" hidden="1" x14ac:dyDescent="0.25">
      <c r="A341" s="1" t="s">
        <v>6721</v>
      </c>
      <c r="B341" s="1" t="s">
        <v>6722</v>
      </c>
      <c r="C341" s="1"/>
      <c r="D341" s="1" t="s">
        <v>5779</v>
      </c>
      <c r="E341" s="1" t="s">
        <v>6352</v>
      </c>
      <c r="F341" s="1" t="s">
        <v>5818</v>
      </c>
      <c r="G341" s="1" t="s">
        <v>6696</v>
      </c>
      <c r="H341" s="1" t="s">
        <v>5886</v>
      </c>
      <c r="I341" s="1" t="s">
        <v>6681</v>
      </c>
      <c r="J341" s="1" t="s">
        <v>5904</v>
      </c>
    </row>
    <row r="342" spans="1:10" ht="60" hidden="1" x14ac:dyDescent="0.25">
      <c r="A342" s="1" t="s">
        <v>6723</v>
      </c>
      <c r="B342" s="1" t="s">
        <v>6724</v>
      </c>
      <c r="C342" s="1"/>
      <c r="D342" s="1" t="s">
        <v>5779</v>
      </c>
      <c r="E342" s="1" t="s">
        <v>6352</v>
      </c>
      <c r="F342" s="1" t="s">
        <v>5818</v>
      </c>
      <c r="G342" s="1" t="s">
        <v>6696</v>
      </c>
      <c r="H342" s="1" t="s">
        <v>5890</v>
      </c>
      <c r="I342" s="1" t="s">
        <v>6324</v>
      </c>
      <c r="J342" s="1" t="s">
        <v>5904</v>
      </c>
    </row>
    <row r="343" spans="1:10" ht="75" hidden="1" x14ac:dyDescent="0.25">
      <c r="A343" s="1" t="s">
        <v>6725</v>
      </c>
      <c r="B343" s="1" t="s">
        <v>6726</v>
      </c>
      <c r="C343" s="1"/>
      <c r="D343" s="1" t="s">
        <v>5779</v>
      </c>
      <c r="E343" s="1" t="s">
        <v>6352</v>
      </c>
      <c r="F343" s="1" t="s">
        <v>5818</v>
      </c>
      <c r="G343" s="1" t="s">
        <v>6696</v>
      </c>
      <c r="H343" s="1" t="s">
        <v>5894</v>
      </c>
      <c r="I343" s="1" t="s">
        <v>6727</v>
      </c>
      <c r="J343" s="1" t="s">
        <v>5904</v>
      </c>
    </row>
    <row r="344" spans="1:10" ht="75" hidden="1" x14ac:dyDescent="0.25">
      <c r="A344" s="1" t="s">
        <v>6728</v>
      </c>
      <c r="B344" s="1" t="s">
        <v>6729</v>
      </c>
      <c r="C344" s="1"/>
      <c r="D344" s="1" t="s">
        <v>5779</v>
      </c>
      <c r="E344" s="1" t="s">
        <v>6352</v>
      </c>
      <c r="F344" s="1" t="s">
        <v>5818</v>
      </c>
      <c r="G344" s="1" t="s">
        <v>6696</v>
      </c>
      <c r="H344" s="1" t="s">
        <v>5898</v>
      </c>
      <c r="I344" s="1" t="s">
        <v>6730</v>
      </c>
      <c r="J344" s="1" t="s">
        <v>5904</v>
      </c>
    </row>
    <row r="345" spans="1:10" ht="75" hidden="1" x14ac:dyDescent="0.25">
      <c r="A345" s="1" t="s">
        <v>6731</v>
      </c>
      <c r="B345" s="1" t="s">
        <v>6732</v>
      </c>
      <c r="C345" s="1"/>
      <c r="D345" s="1" t="s">
        <v>5779</v>
      </c>
      <c r="E345" s="1" t="s">
        <v>6352</v>
      </c>
      <c r="F345" s="1" t="s">
        <v>5818</v>
      </c>
      <c r="G345" s="1" t="s">
        <v>6696</v>
      </c>
      <c r="H345" s="1" t="s">
        <v>5659</v>
      </c>
      <c r="I345" s="1" t="s">
        <v>6733</v>
      </c>
      <c r="J345" s="1" t="s">
        <v>5904</v>
      </c>
    </row>
    <row r="346" spans="1:10" ht="90" hidden="1" x14ac:dyDescent="0.25">
      <c r="A346" s="1" t="s">
        <v>6734</v>
      </c>
      <c r="B346" s="1" t="s">
        <v>6735</v>
      </c>
      <c r="C346" s="1"/>
      <c r="D346" s="1" t="s">
        <v>5779</v>
      </c>
      <c r="E346" s="1" t="s">
        <v>6352</v>
      </c>
      <c r="F346" s="1" t="s">
        <v>5818</v>
      </c>
      <c r="G346" s="1" t="s">
        <v>6696</v>
      </c>
      <c r="H346" s="1" t="s">
        <v>3194</v>
      </c>
      <c r="I346" s="1" t="s">
        <v>6736</v>
      </c>
      <c r="J346" s="1" t="s">
        <v>5904</v>
      </c>
    </row>
    <row r="347" spans="1:10" ht="105" hidden="1" x14ac:dyDescent="0.25">
      <c r="A347" s="1" t="s">
        <v>6737</v>
      </c>
      <c r="B347" s="1" t="s">
        <v>6738</v>
      </c>
      <c r="C347" s="1"/>
      <c r="D347" s="1" t="s">
        <v>5779</v>
      </c>
      <c r="E347" s="1" t="s">
        <v>6352</v>
      </c>
      <c r="F347" s="1" t="s">
        <v>5818</v>
      </c>
      <c r="G347" s="1" t="s">
        <v>6696</v>
      </c>
      <c r="H347" s="1" t="s">
        <v>6006</v>
      </c>
      <c r="I347" s="1" t="s">
        <v>6739</v>
      </c>
      <c r="J347" s="1" t="s">
        <v>5904</v>
      </c>
    </row>
    <row r="348" spans="1:10" ht="90" hidden="1" x14ac:dyDescent="0.25">
      <c r="A348" s="1" t="s">
        <v>6740</v>
      </c>
      <c r="B348" s="1" t="s">
        <v>6741</v>
      </c>
      <c r="C348" s="1"/>
      <c r="D348" s="1" t="s">
        <v>5779</v>
      </c>
      <c r="E348" s="1" t="s">
        <v>6352</v>
      </c>
      <c r="F348" s="1" t="s">
        <v>5818</v>
      </c>
      <c r="G348" s="1" t="s">
        <v>6696</v>
      </c>
      <c r="H348" s="1" t="s">
        <v>6010</v>
      </c>
      <c r="I348" s="1" t="s">
        <v>6742</v>
      </c>
      <c r="J348" s="1" t="s">
        <v>5904</v>
      </c>
    </row>
    <row r="349" spans="1:10" ht="90" hidden="1" x14ac:dyDescent="0.25">
      <c r="A349" s="1" t="s">
        <v>6743</v>
      </c>
      <c r="B349" s="1" t="s">
        <v>6744</v>
      </c>
      <c r="C349" s="1"/>
      <c r="D349" s="1" t="s">
        <v>5779</v>
      </c>
      <c r="E349" s="1" t="s">
        <v>6352</v>
      </c>
      <c r="F349" s="1" t="s">
        <v>5818</v>
      </c>
      <c r="G349" s="1" t="s">
        <v>6696</v>
      </c>
      <c r="H349" s="1" t="s">
        <v>6014</v>
      </c>
      <c r="I349" s="1" t="s">
        <v>6745</v>
      </c>
      <c r="J349" s="1" t="s">
        <v>5904</v>
      </c>
    </row>
    <row r="350" spans="1:10" ht="105" hidden="1" x14ac:dyDescent="0.25">
      <c r="A350" s="1" t="s">
        <v>6746</v>
      </c>
      <c r="B350" s="1" t="s">
        <v>6747</v>
      </c>
      <c r="C350" s="1"/>
      <c r="D350" s="1" t="s">
        <v>5779</v>
      </c>
      <c r="E350" s="1" t="s">
        <v>6352</v>
      </c>
      <c r="F350" s="1" t="s">
        <v>5818</v>
      </c>
      <c r="G350" s="1" t="s">
        <v>6696</v>
      </c>
      <c r="H350" s="1" t="s">
        <v>6018</v>
      </c>
      <c r="I350" s="1" t="s">
        <v>6748</v>
      </c>
      <c r="J350" s="1" t="s">
        <v>5904</v>
      </c>
    </row>
    <row r="351" spans="1:10" ht="90" hidden="1" x14ac:dyDescent="0.25">
      <c r="A351" s="1" t="s">
        <v>6749</v>
      </c>
      <c r="B351" s="1" t="s">
        <v>6750</v>
      </c>
      <c r="C351" s="1"/>
      <c r="D351" s="1" t="s">
        <v>5779</v>
      </c>
      <c r="E351" s="1" t="s">
        <v>6352</v>
      </c>
      <c r="F351" s="1" t="s">
        <v>5818</v>
      </c>
      <c r="G351" s="1" t="s">
        <v>6696</v>
      </c>
      <c r="H351" s="1" t="s">
        <v>6022</v>
      </c>
      <c r="I351" s="1" t="s">
        <v>6751</v>
      </c>
      <c r="J351" s="1" t="s">
        <v>5904</v>
      </c>
    </row>
    <row r="352" spans="1:10" ht="90" hidden="1" x14ac:dyDescent="0.25">
      <c r="A352" s="1" t="s">
        <v>6752</v>
      </c>
      <c r="B352" s="1" t="s">
        <v>6753</v>
      </c>
      <c r="C352" s="1"/>
      <c r="D352" s="1" t="s">
        <v>5779</v>
      </c>
      <c r="E352" s="1" t="s">
        <v>6352</v>
      </c>
      <c r="F352" s="1" t="s">
        <v>5818</v>
      </c>
      <c r="G352" s="1" t="s">
        <v>6696</v>
      </c>
      <c r="H352" s="1" t="s">
        <v>6026</v>
      </c>
      <c r="I352" s="1" t="s">
        <v>6754</v>
      </c>
      <c r="J352" s="1" t="s">
        <v>5904</v>
      </c>
    </row>
    <row r="353" spans="1:10" ht="90" hidden="1" x14ac:dyDescent="0.25">
      <c r="A353" s="1" t="s">
        <v>6755</v>
      </c>
      <c r="B353" s="1" t="s">
        <v>6756</v>
      </c>
      <c r="C353" s="1"/>
      <c r="D353" s="1" t="s">
        <v>5779</v>
      </c>
      <c r="E353" s="1" t="s">
        <v>6352</v>
      </c>
      <c r="F353" s="1" t="s">
        <v>5818</v>
      </c>
      <c r="G353" s="1" t="s">
        <v>6696</v>
      </c>
      <c r="H353" s="1" t="s">
        <v>6030</v>
      </c>
      <c r="I353" s="1" t="s">
        <v>6757</v>
      </c>
      <c r="J353" s="1" t="s">
        <v>5904</v>
      </c>
    </row>
    <row r="354" spans="1:10" ht="105" hidden="1" x14ac:dyDescent="0.25">
      <c r="A354" s="1" t="s">
        <v>6758</v>
      </c>
      <c r="B354" s="1" t="s">
        <v>6759</v>
      </c>
      <c r="C354" s="1"/>
      <c r="D354" s="1" t="s">
        <v>5779</v>
      </c>
      <c r="E354" s="1" t="s">
        <v>6352</v>
      </c>
      <c r="F354" s="1" t="s">
        <v>5818</v>
      </c>
      <c r="G354" s="1" t="s">
        <v>6696</v>
      </c>
      <c r="H354" s="1" t="s">
        <v>6034</v>
      </c>
      <c r="I354" s="1" t="s">
        <v>6760</v>
      </c>
      <c r="J354" s="1" t="s">
        <v>5904</v>
      </c>
    </row>
    <row r="355" spans="1:10" ht="60" hidden="1" x14ac:dyDescent="0.25">
      <c r="A355" s="1" t="s">
        <v>6761</v>
      </c>
      <c r="B355" s="1" t="s">
        <v>6762</v>
      </c>
      <c r="C355" s="1"/>
      <c r="D355" s="1" t="s">
        <v>5779</v>
      </c>
      <c r="E355" s="1" t="s">
        <v>6352</v>
      </c>
      <c r="F355" s="1" t="s">
        <v>5882</v>
      </c>
      <c r="G355" s="1" t="s">
        <v>6608</v>
      </c>
      <c r="H355" s="1" t="s">
        <v>5770</v>
      </c>
      <c r="I355" s="1" t="s">
        <v>6763</v>
      </c>
      <c r="J355" s="1" t="s">
        <v>5904</v>
      </c>
    </row>
    <row r="356" spans="1:10" ht="60" hidden="1" x14ac:dyDescent="0.25">
      <c r="A356" s="1" t="s">
        <v>6764</v>
      </c>
      <c r="B356" s="1" t="s">
        <v>6765</v>
      </c>
      <c r="C356" s="1"/>
      <c r="D356" s="1" t="s">
        <v>5779</v>
      </c>
      <c r="E356" s="1" t="s">
        <v>6352</v>
      </c>
      <c r="F356" s="1" t="s">
        <v>5882</v>
      </c>
      <c r="G356" s="1" t="s">
        <v>6608</v>
      </c>
      <c r="H356" s="1" t="s">
        <v>5779</v>
      </c>
      <c r="I356" s="1" t="s">
        <v>6766</v>
      </c>
      <c r="J356" s="1" t="s">
        <v>5904</v>
      </c>
    </row>
    <row r="357" spans="1:10" ht="45" hidden="1" x14ac:dyDescent="0.25">
      <c r="A357" s="1" t="s">
        <v>6767</v>
      </c>
      <c r="B357" s="1" t="s">
        <v>6768</v>
      </c>
      <c r="C357" s="1"/>
      <c r="D357" s="1" t="s">
        <v>5779</v>
      </c>
      <c r="E357" s="1" t="s">
        <v>6352</v>
      </c>
      <c r="F357" s="1" t="s">
        <v>5882</v>
      </c>
      <c r="G357" s="1" t="s">
        <v>6608</v>
      </c>
      <c r="H357" s="1" t="s">
        <v>5782</v>
      </c>
      <c r="I357" s="1" t="s">
        <v>6769</v>
      </c>
      <c r="J357" s="1" t="s">
        <v>5904</v>
      </c>
    </row>
    <row r="358" spans="1:10" ht="45" hidden="1" x14ac:dyDescent="0.25">
      <c r="A358" s="1" t="s">
        <v>6770</v>
      </c>
      <c r="B358" s="1" t="s">
        <v>6771</v>
      </c>
      <c r="C358" s="1"/>
      <c r="D358" s="1" t="s">
        <v>5779</v>
      </c>
      <c r="E358" s="1" t="s">
        <v>6352</v>
      </c>
      <c r="F358" s="1" t="s">
        <v>5882</v>
      </c>
      <c r="G358" s="1" t="s">
        <v>6608</v>
      </c>
      <c r="H358" s="1" t="s">
        <v>5786</v>
      </c>
      <c r="I358" s="1" t="s">
        <v>6772</v>
      </c>
      <c r="J358" s="1" t="s">
        <v>5904</v>
      </c>
    </row>
    <row r="359" spans="1:10" ht="75" hidden="1" x14ac:dyDescent="0.25">
      <c r="A359" s="1" t="s">
        <v>6773</v>
      </c>
      <c r="B359" s="1" t="s">
        <v>6774</v>
      </c>
      <c r="C359" s="1"/>
      <c r="D359" s="1" t="s">
        <v>5779</v>
      </c>
      <c r="E359" s="1" t="s">
        <v>6352</v>
      </c>
      <c r="F359" s="1" t="s">
        <v>5890</v>
      </c>
      <c r="G359" s="1" t="s">
        <v>6775</v>
      </c>
      <c r="H359" s="1" t="s">
        <v>5770</v>
      </c>
      <c r="I359" s="1" t="s">
        <v>6776</v>
      </c>
      <c r="J359" s="1" t="s">
        <v>5904</v>
      </c>
    </row>
    <row r="360" spans="1:10" ht="75" hidden="1" x14ac:dyDescent="0.25">
      <c r="A360" s="1" t="s">
        <v>6777</v>
      </c>
      <c r="B360" s="1" t="s">
        <v>6778</v>
      </c>
      <c r="C360" s="1"/>
      <c r="D360" s="1" t="s">
        <v>5779</v>
      </c>
      <c r="E360" s="1" t="s">
        <v>6352</v>
      </c>
      <c r="F360" s="1" t="s">
        <v>5890</v>
      </c>
      <c r="G360" s="1" t="s">
        <v>6775</v>
      </c>
      <c r="H360" s="1" t="s">
        <v>5779</v>
      </c>
      <c r="I360" s="1" t="s">
        <v>6779</v>
      </c>
      <c r="J360" s="1" t="s">
        <v>5904</v>
      </c>
    </row>
    <row r="361" spans="1:10" ht="75" hidden="1" x14ac:dyDescent="0.25">
      <c r="A361" s="1" t="s">
        <v>6780</v>
      </c>
      <c r="B361" s="1" t="s">
        <v>6781</v>
      </c>
      <c r="C361" s="1"/>
      <c r="D361" s="1" t="s">
        <v>5779</v>
      </c>
      <c r="E361" s="1" t="s">
        <v>6352</v>
      </c>
      <c r="F361" s="1" t="s">
        <v>5890</v>
      </c>
      <c r="G361" s="1" t="s">
        <v>6775</v>
      </c>
      <c r="H361" s="1" t="s">
        <v>5782</v>
      </c>
      <c r="I361" s="1" t="s">
        <v>6782</v>
      </c>
      <c r="J361" s="1" t="s">
        <v>5904</v>
      </c>
    </row>
    <row r="362" spans="1:10" ht="60" hidden="1" x14ac:dyDescent="0.25">
      <c r="A362" s="1" t="s">
        <v>6783</v>
      </c>
      <c r="B362" s="1" t="s">
        <v>6784</v>
      </c>
      <c r="C362" s="1"/>
      <c r="D362" s="1" t="s">
        <v>5779</v>
      </c>
      <c r="E362" s="1" t="s">
        <v>6352</v>
      </c>
      <c r="F362" s="1" t="s">
        <v>5894</v>
      </c>
      <c r="G362" s="1" t="s">
        <v>6785</v>
      </c>
      <c r="H362" s="1" t="s">
        <v>5770</v>
      </c>
      <c r="I362" s="1" t="s">
        <v>5773</v>
      </c>
      <c r="J362" s="1" t="s">
        <v>5904</v>
      </c>
    </row>
    <row r="363" spans="1:10" ht="45" hidden="1" x14ac:dyDescent="0.25">
      <c r="A363" s="1" t="s">
        <v>6786</v>
      </c>
      <c r="B363" s="1" t="s">
        <v>6787</v>
      </c>
      <c r="C363" s="1"/>
      <c r="D363" s="1" t="s">
        <v>5782</v>
      </c>
      <c r="E363" s="1" t="s">
        <v>6788</v>
      </c>
      <c r="F363" s="1" t="s">
        <v>5770</v>
      </c>
      <c r="G363" s="1" t="s">
        <v>6789</v>
      </c>
      <c r="H363" s="1" t="s">
        <v>5770</v>
      </c>
      <c r="I363" s="1" t="s">
        <v>6789</v>
      </c>
      <c r="J363" s="1" t="s">
        <v>5904</v>
      </c>
    </row>
    <row r="364" spans="1:10" ht="45" hidden="1" x14ac:dyDescent="0.25">
      <c r="A364" s="1" t="s">
        <v>6790</v>
      </c>
      <c r="B364" s="1" t="s">
        <v>6791</v>
      </c>
      <c r="C364" s="1"/>
      <c r="D364" s="1" t="s">
        <v>5782</v>
      </c>
      <c r="E364" s="1" t="s">
        <v>6788</v>
      </c>
      <c r="F364" s="1" t="s">
        <v>5770</v>
      </c>
      <c r="G364" s="1" t="s">
        <v>6789</v>
      </c>
      <c r="H364" s="1" t="s">
        <v>5779</v>
      </c>
      <c r="I364" s="1" t="s">
        <v>6792</v>
      </c>
      <c r="J364" s="1" t="s">
        <v>5904</v>
      </c>
    </row>
    <row r="365" spans="1:10" ht="105" hidden="1" x14ac:dyDescent="0.25">
      <c r="A365" s="1" t="s">
        <v>6793</v>
      </c>
      <c r="B365" s="1" t="s">
        <v>6794</v>
      </c>
      <c r="C365" s="1"/>
      <c r="D365" s="1" t="s">
        <v>5782</v>
      </c>
      <c r="E365" s="1" t="s">
        <v>6788</v>
      </c>
      <c r="F365" s="1" t="s">
        <v>5779</v>
      </c>
      <c r="G365" s="1" t="s">
        <v>6795</v>
      </c>
      <c r="H365" s="1" t="s">
        <v>5770</v>
      </c>
      <c r="I365" s="1" t="s">
        <v>6796</v>
      </c>
      <c r="J365" s="1" t="s">
        <v>5904</v>
      </c>
    </row>
    <row r="366" spans="1:10" ht="45" hidden="1" x14ac:dyDescent="0.25">
      <c r="A366" s="1" t="s">
        <v>6797</v>
      </c>
      <c r="B366" s="1" t="s">
        <v>6798</v>
      </c>
      <c r="C366" s="1"/>
      <c r="D366" s="1" t="s">
        <v>5782</v>
      </c>
      <c r="E366" s="1" t="s">
        <v>6788</v>
      </c>
      <c r="F366" s="1" t="s">
        <v>5779</v>
      </c>
      <c r="G366" s="1" t="s">
        <v>6795</v>
      </c>
      <c r="H366" s="1" t="s">
        <v>5779</v>
      </c>
      <c r="I366" s="1" t="s">
        <v>6799</v>
      </c>
      <c r="J366" s="1" t="s">
        <v>5904</v>
      </c>
    </row>
    <row r="367" spans="1:10" ht="90" hidden="1" x14ac:dyDescent="0.25">
      <c r="A367" s="1" t="s">
        <v>6800</v>
      </c>
      <c r="B367" s="1" t="s">
        <v>6801</v>
      </c>
      <c r="C367" s="1"/>
      <c r="D367" s="1" t="s">
        <v>5782</v>
      </c>
      <c r="E367" s="1" t="s">
        <v>6788</v>
      </c>
      <c r="F367" s="1" t="s">
        <v>5779</v>
      </c>
      <c r="G367" s="1" t="s">
        <v>6795</v>
      </c>
      <c r="H367" s="1" t="s">
        <v>5782</v>
      </c>
      <c r="I367" s="1" t="s">
        <v>6802</v>
      </c>
      <c r="J367" s="1" t="s">
        <v>5904</v>
      </c>
    </row>
    <row r="368" spans="1:10" ht="60" hidden="1" x14ac:dyDescent="0.25">
      <c r="A368" s="1" t="s">
        <v>6803</v>
      </c>
      <c r="B368" s="1" t="s">
        <v>6804</v>
      </c>
      <c r="C368" s="1"/>
      <c r="D368" s="1" t="s">
        <v>5782</v>
      </c>
      <c r="E368" s="1" t="s">
        <v>6788</v>
      </c>
      <c r="F368" s="1" t="s">
        <v>5779</v>
      </c>
      <c r="G368" s="1" t="s">
        <v>6795</v>
      </c>
      <c r="H368" s="1" t="s">
        <v>5786</v>
      </c>
      <c r="I368" s="1" t="s">
        <v>6805</v>
      </c>
      <c r="J368" s="1" t="s">
        <v>5904</v>
      </c>
    </row>
    <row r="369" spans="1:10" ht="60" hidden="1" x14ac:dyDescent="0.25">
      <c r="A369" s="1" t="s">
        <v>6806</v>
      </c>
      <c r="B369" s="1" t="s">
        <v>6807</v>
      </c>
      <c r="C369" s="1"/>
      <c r="D369" s="1" t="s">
        <v>5782</v>
      </c>
      <c r="E369" s="1" t="s">
        <v>6788</v>
      </c>
      <c r="F369" s="1" t="s">
        <v>5779</v>
      </c>
      <c r="G369" s="1" t="s">
        <v>6795</v>
      </c>
      <c r="H369" s="1" t="s">
        <v>5790</v>
      </c>
      <c r="I369" s="1" t="s">
        <v>6808</v>
      </c>
      <c r="J369" s="1" t="s">
        <v>5904</v>
      </c>
    </row>
    <row r="370" spans="1:10" ht="60" hidden="1" x14ac:dyDescent="0.25">
      <c r="A370" s="1" t="s">
        <v>6809</v>
      </c>
      <c r="B370" s="1" t="s">
        <v>6810</v>
      </c>
      <c r="C370" s="1"/>
      <c r="D370" s="1" t="s">
        <v>5782</v>
      </c>
      <c r="E370" s="1" t="s">
        <v>6788</v>
      </c>
      <c r="F370" s="1" t="s">
        <v>5779</v>
      </c>
      <c r="G370" s="1" t="s">
        <v>6795</v>
      </c>
      <c r="H370" s="1" t="s">
        <v>5810</v>
      </c>
      <c r="I370" s="1" t="s">
        <v>6811</v>
      </c>
      <c r="J370" s="1" t="s">
        <v>5904</v>
      </c>
    </row>
    <row r="371" spans="1:10" ht="60" hidden="1" x14ac:dyDescent="0.25">
      <c r="A371" s="1" t="s">
        <v>6812</v>
      </c>
      <c r="B371" s="1" t="s">
        <v>6813</v>
      </c>
      <c r="C371" s="1"/>
      <c r="D371" s="1" t="s">
        <v>5782</v>
      </c>
      <c r="E371" s="1" t="s">
        <v>6788</v>
      </c>
      <c r="F371" s="1" t="s">
        <v>5779</v>
      </c>
      <c r="G371" s="1" t="s">
        <v>6795</v>
      </c>
      <c r="H371" s="1" t="s">
        <v>5814</v>
      </c>
      <c r="I371" s="1" t="s">
        <v>6814</v>
      </c>
      <c r="J371" s="1" t="s">
        <v>5904</v>
      </c>
    </row>
    <row r="372" spans="1:10" ht="90" hidden="1" x14ac:dyDescent="0.25">
      <c r="A372" s="1" t="s">
        <v>6815</v>
      </c>
      <c r="B372" s="1" t="s">
        <v>6816</v>
      </c>
      <c r="C372" s="1"/>
      <c r="D372" s="1" t="s">
        <v>5782</v>
      </c>
      <c r="E372" s="1" t="s">
        <v>6788</v>
      </c>
      <c r="F372" s="1" t="s">
        <v>5779</v>
      </c>
      <c r="G372" s="1" t="s">
        <v>6795</v>
      </c>
      <c r="H372" s="1" t="s">
        <v>5818</v>
      </c>
      <c r="I372" s="1" t="s">
        <v>6817</v>
      </c>
      <c r="J372" s="1" t="s">
        <v>5904</v>
      </c>
    </row>
    <row r="373" spans="1:10" ht="105" hidden="1" x14ac:dyDescent="0.25">
      <c r="A373" s="1" t="s">
        <v>6818</v>
      </c>
      <c r="B373" s="1" t="s">
        <v>6819</v>
      </c>
      <c r="C373" s="1"/>
      <c r="D373" s="1" t="s">
        <v>5782</v>
      </c>
      <c r="E373" s="1" t="s">
        <v>6788</v>
      </c>
      <c r="F373" s="1" t="s">
        <v>5779</v>
      </c>
      <c r="G373" s="1" t="s">
        <v>6795</v>
      </c>
      <c r="H373" s="1" t="s">
        <v>5882</v>
      </c>
      <c r="I373" s="1" t="s">
        <v>6820</v>
      </c>
      <c r="J373" s="1" t="s">
        <v>5904</v>
      </c>
    </row>
    <row r="374" spans="1:10" ht="75" hidden="1" x14ac:dyDescent="0.25">
      <c r="A374" s="1" t="s">
        <v>6821</v>
      </c>
      <c r="B374" s="1" t="s">
        <v>6822</v>
      </c>
      <c r="C374" s="1"/>
      <c r="D374" s="1" t="s">
        <v>5782</v>
      </c>
      <c r="E374" s="1" t="s">
        <v>6788</v>
      </c>
      <c r="F374" s="1" t="s">
        <v>5779</v>
      </c>
      <c r="G374" s="1" t="s">
        <v>6795</v>
      </c>
      <c r="H374" s="1" t="s">
        <v>5886</v>
      </c>
      <c r="I374" s="1" t="s">
        <v>6823</v>
      </c>
      <c r="J374" s="1" t="s">
        <v>5904</v>
      </c>
    </row>
    <row r="375" spans="1:10" ht="90" hidden="1" x14ac:dyDescent="0.25">
      <c r="A375" s="1" t="s">
        <v>6824</v>
      </c>
      <c r="B375" s="1" t="s">
        <v>6825</v>
      </c>
      <c r="C375" s="1"/>
      <c r="D375" s="1" t="s">
        <v>5782</v>
      </c>
      <c r="E375" s="1" t="s">
        <v>6788</v>
      </c>
      <c r="F375" s="1" t="s">
        <v>5779</v>
      </c>
      <c r="G375" s="1" t="s">
        <v>6795</v>
      </c>
      <c r="H375" s="1" t="s">
        <v>5890</v>
      </c>
      <c r="I375" s="1" t="s">
        <v>6826</v>
      </c>
      <c r="J375" s="1" t="s">
        <v>5904</v>
      </c>
    </row>
    <row r="376" spans="1:10" ht="90" hidden="1" x14ac:dyDescent="0.25">
      <c r="A376" s="1" t="s">
        <v>6827</v>
      </c>
      <c r="B376" s="1" t="s">
        <v>6828</v>
      </c>
      <c r="C376" s="1"/>
      <c r="D376" s="1" t="s">
        <v>5782</v>
      </c>
      <c r="E376" s="1" t="s">
        <v>6788</v>
      </c>
      <c r="F376" s="1" t="s">
        <v>5779</v>
      </c>
      <c r="G376" s="1" t="s">
        <v>6795</v>
      </c>
      <c r="H376" s="1" t="s">
        <v>5894</v>
      </c>
      <c r="I376" s="1" t="s">
        <v>6829</v>
      </c>
      <c r="J376" s="1" t="s">
        <v>5904</v>
      </c>
    </row>
    <row r="377" spans="1:10" ht="60" hidden="1" x14ac:dyDescent="0.25">
      <c r="A377" s="1" t="s">
        <v>6830</v>
      </c>
      <c r="B377" s="1" t="s">
        <v>6831</v>
      </c>
      <c r="C377" s="1"/>
      <c r="D377" s="1" t="s">
        <v>5782</v>
      </c>
      <c r="E377" s="1" t="s">
        <v>6788</v>
      </c>
      <c r="F377" s="1" t="s">
        <v>5779</v>
      </c>
      <c r="G377" s="1" t="s">
        <v>6795</v>
      </c>
      <c r="H377" s="1" t="s">
        <v>5898</v>
      </c>
      <c r="I377" s="1" t="s">
        <v>6832</v>
      </c>
      <c r="J377" s="1" t="s">
        <v>5904</v>
      </c>
    </row>
    <row r="378" spans="1:10" ht="45" hidden="1" x14ac:dyDescent="0.25">
      <c r="A378" s="1" t="s">
        <v>6833</v>
      </c>
      <c r="B378" s="1" t="s">
        <v>6834</v>
      </c>
      <c r="C378" s="1"/>
      <c r="D378" s="1" t="s">
        <v>5782</v>
      </c>
      <c r="E378" s="1" t="s">
        <v>6788</v>
      </c>
      <c r="F378" s="1" t="s">
        <v>5782</v>
      </c>
      <c r="G378" s="1" t="s">
        <v>6835</v>
      </c>
      <c r="H378" s="1" t="s">
        <v>5770</v>
      </c>
      <c r="I378" s="1" t="s">
        <v>6836</v>
      </c>
      <c r="J378" s="1" t="s">
        <v>5904</v>
      </c>
    </row>
    <row r="379" spans="1:10" ht="45" hidden="1" x14ac:dyDescent="0.25">
      <c r="A379" s="1" t="s">
        <v>6837</v>
      </c>
      <c r="B379" s="1" t="s">
        <v>6838</v>
      </c>
      <c r="C379" s="1"/>
      <c r="D379" s="1" t="s">
        <v>5782</v>
      </c>
      <c r="E379" s="1" t="s">
        <v>6788</v>
      </c>
      <c r="F379" s="1" t="s">
        <v>5782</v>
      </c>
      <c r="G379" s="1" t="s">
        <v>6835</v>
      </c>
      <c r="H379" s="1" t="s">
        <v>5779</v>
      </c>
      <c r="I379" s="1" t="s">
        <v>6839</v>
      </c>
      <c r="J379" s="1" t="s">
        <v>5904</v>
      </c>
    </row>
    <row r="380" spans="1:10" ht="45" hidden="1" x14ac:dyDescent="0.25">
      <c r="A380" s="1" t="s">
        <v>6840</v>
      </c>
      <c r="B380" s="1" t="s">
        <v>6841</v>
      </c>
      <c r="C380" s="1"/>
      <c r="D380" s="1" t="s">
        <v>5782</v>
      </c>
      <c r="E380" s="1" t="s">
        <v>6788</v>
      </c>
      <c r="F380" s="1" t="s">
        <v>5782</v>
      </c>
      <c r="G380" s="1" t="s">
        <v>6835</v>
      </c>
      <c r="H380" s="1" t="s">
        <v>5782</v>
      </c>
      <c r="I380" s="1" t="s">
        <v>6808</v>
      </c>
      <c r="J380" s="1" t="s">
        <v>5904</v>
      </c>
    </row>
    <row r="381" spans="1:10" ht="45" hidden="1" x14ac:dyDescent="0.25">
      <c r="A381" s="1" t="s">
        <v>6842</v>
      </c>
      <c r="B381" s="1" t="s">
        <v>6843</v>
      </c>
      <c r="C381" s="1"/>
      <c r="D381" s="1" t="s">
        <v>5782</v>
      </c>
      <c r="E381" s="1" t="s">
        <v>6788</v>
      </c>
      <c r="F381" s="1" t="s">
        <v>5782</v>
      </c>
      <c r="G381" s="1" t="s">
        <v>6835</v>
      </c>
      <c r="H381" s="1" t="s">
        <v>5786</v>
      </c>
      <c r="I381" s="1" t="s">
        <v>6173</v>
      </c>
      <c r="J381" s="1" t="s">
        <v>5904</v>
      </c>
    </row>
    <row r="382" spans="1:10" ht="45" hidden="1" x14ac:dyDescent="0.25">
      <c r="A382" s="1" t="s">
        <v>6844</v>
      </c>
      <c r="B382" s="1" t="s">
        <v>6845</v>
      </c>
      <c r="C382" s="1"/>
      <c r="D382" s="1" t="s">
        <v>5782</v>
      </c>
      <c r="E382" s="1" t="s">
        <v>6788</v>
      </c>
      <c r="F382" s="1" t="s">
        <v>5782</v>
      </c>
      <c r="G382" s="1" t="s">
        <v>6835</v>
      </c>
      <c r="H382" s="1" t="s">
        <v>5790</v>
      </c>
      <c r="I382" s="1" t="s">
        <v>6846</v>
      </c>
      <c r="J382" s="1" t="s">
        <v>5904</v>
      </c>
    </row>
    <row r="383" spans="1:10" ht="45" hidden="1" x14ac:dyDescent="0.25">
      <c r="A383" s="1" t="s">
        <v>6847</v>
      </c>
      <c r="B383" s="1" t="s">
        <v>6848</v>
      </c>
      <c r="C383" s="1"/>
      <c r="D383" s="1" t="s">
        <v>5782</v>
      </c>
      <c r="E383" s="1" t="s">
        <v>6788</v>
      </c>
      <c r="F383" s="1" t="s">
        <v>5782</v>
      </c>
      <c r="G383" s="1" t="s">
        <v>6835</v>
      </c>
      <c r="H383" s="1" t="s">
        <v>5810</v>
      </c>
      <c r="I383" s="1" t="s">
        <v>6849</v>
      </c>
      <c r="J383" s="1" t="s">
        <v>5904</v>
      </c>
    </row>
    <row r="384" spans="1:10" ht="60" hidden="1" x14ac:dyDescent="0.25">
      <c r="A384" s="1" t="s">
        <v>6850</v>
      </c>
      <c r="B384" s="1" t="s">
        <v>6851</v>
      </c>
      <c r="C384" s="1"/>
      <c r="D384" s="1" t="s">
        <v>5782</v>
      </c>
      <c r="E384" s="1" t="s">
        <v>6788</v>
      </c>
      <c r="F384" s="1" t="s">
        <v>5782</v>
      </c>
      <c r="G384" s="1" t="s">
        <v>6835</v>
      </c>
      <c r="H384" s="1" t="s">
        <v>5814</v>
      </c>
      <c r="I384" s="1" t="s">
        <v>6852</v>
      </c>
      <c r="J384" s="1" t="s">
        <v>5904</v>
      </c>
    </row>
    <row r="385" spans="1:10" ht="45" hidden="1" x14ac:dyDescent="0.25">
      <c r="A385" s="1" t="s">
        <v>6853</v>
      </c>
      <c r="B385" s="1" t="s">
        <v>6854</v>
      </c>
      <c r="C385" s="1"/>
      <c r="D385" s="1" t="s">
        <v>5782</v>
      </c>
      <c r="E385" s="1" t="s">
        <v>6788</v>
      </c>
      <c r="F385" s="1" t="s">
        <v>5782</v>
      </c>
      <c r="G385" s="1" t="s">
        <v>6835</v>
      </c>
      <c r="H385" s="1" t="s">
        <v>5818</v>
      </c>
      <c r="I385" s="1" t="s">
        <v>6855</v>
      </c>
      <c r="J385" s="1" t="s">
        <v>5904</v>
      </c>
    </row>
    <row r="386" spans="1:10" ht="75" hidden="1" x14ac:dyDescent="0.25">
      <c r="A386" s="1" t="s">
        <v>6856</v>
      </c>
      <c r="B386" s="1" t="s">
        <v>6857</v>
      </c>
      <c r="C386" s="1"/>
      <c r="D386" s="1" t="s">
        <v>5782</v>
      </c>
      <c r="E386" s="1" t="s">
        <v>6788</v>
      </c>
      <c r="F386" s="1" t="s">
        <v>5782</v>
      </c>
      <c r="G386" s="1" t="s">
        <v>6835</v>
      </c>
      <c r="H386" s="1" t="s">
        <v>5882</v>
      </c>
      <c r="I386" s="1" t="s">
        <v>6858</v>
      </c>
      <c r="J386" s="1" t="s">
        <v>5904</v>
      </c>
    </row>
    <row r="387" spans="1:10" ht="45" hidden="1" x14ac:dyDescent="0.25">
      <c r="A387" s="1" t="s">
        <v>6859</v>
      </c>
      <c r="B387" s="1" t="s">
        <v>6860</v>
      </c>
      <c r="C387" s="1"/>
      <c r="D387" s="1" t="s">
        <v>5782</v>
      </c>
      <c r="E387" s="1" t="s">
        <v>6788</v>
      </c>
      <c r="F387" s="1" t="s">
        <v>5782</v>
      </c>
      <c r="G387" s="1" t="s">
        <v>6835</v>
      </c>
      <c r="H387" s="1" t="s">
        <v>5886</v>
      </c>
      <c r="I387" s="1" t="s">
        <v>6861</v>
      </c>
      <c r="J387" s="1" t="s">
        <v>5904</v>
      </c>
    </row>
    <row r="388" spans="1:10" ht="45" hidden="1" x14ac:dyDescent="0.25">
      <c r="A388" s="1" t="s">
        <v>6862</v>
      </c>
      <c r="B388" s="1" t="s">
        <v>6863</v>
      </c>
      <c r="C388" s="1"/>
      <c r="D388" s="1" t="s">
        <v>5782</v>
      </c>
      <c r="E388" s="1" t="s">
        <v>6788</v>
      </c>
      <c r="F388" s="1" t="s">
        <v>5782</v>
      </c>
      <c r="G388" s="1" t="s">
        <v>6835</v>
      </c>
      <c r="H388" s="1" t="s">
        <v>5890</v>
      </c>
      <c r="I388" s="1" t="s">
        <v>6864</v>
      </c>
      <c r="J388" s="1" t="s">
        <v>5904</v>
      </c>
    </row>
    <row r="389" spans="1:10" ht="90" hidden="1" x14ac:dyDescent="0.25">
      <c r="A389" s="1" t="s">
        <v>6865</v>
      </c>
      <c r="B389" s="1" t="s">
        <v>6866</v>
      </c>
      <c r="C389" s="1"/>
      <c r="D389" s="1" t="s">
        <v>5782</v>
      </c>
      <c r="E389" s="1" t="s">
        <v>6788</v>
      </c>
      <c r="F389" s="1" t="s">
        <v>5782</v>
      </c>
      <c r="G389" s="1" t="s">
        <v>6835</v>
      </c>
      <c r="H389" s="1" t="s">
        <v>5894</v>
      </c>
      <c r="I389" s="1" t="s">
        <v>6867</v>
      </c>
      <c r="J389" s="1" t="s">
        <v>5904</v>
      </c>
    </row>
    <row r="390" spans="1:10" ht="75" hidden="1" x14ac:dyDescent="0.25">
      <c r="A390" s="1" t="s">
        <v>6868</v>
      </c>
      <c r="B390" s="1" t="s">
        <v>6869</v>
      </c>
      <c r="C390" s="1"/>
      <c r="D390" s="1" t="s">
        <v>5782</v>
      </c>
      <c r="E390" s="1" t="s">
        <v>6788</v>
      </c>
      <c r="F390" s="1" t="s">
        <v>5782</v>
      </c>
      <c r="G390" s="1" t="s">
        <v>6835</v>
      </c>
      <c r="H390" s="1" t="s">
        <v>5898</v>
      </c>
      <c r="I390" s="1" t="s">
        <v>6870</v>
      </c>
      <c r="J390" s="1" t="s">
        <v>5904</v>
      </c>
    </row>
    <row r="391" spans="1:10" ht="75" hidden="1" x14ac:dyDescent="0.25">
      <c r="A391" s="1" t="s">
        <v>6871</v>
      </c>
      <c r="B391" s="1" t="s">
        <v>6872</v>
      </c>
      <c r="C391" s="1"/>
      <c r="D391" s="1" t="s">
        <v>5782</v>
      </c>
      <c r="E391" s="1" t="s">
        <v>6788</v>
      </c>
      <c r="F391" s="1" t="s">
        <v>5782</v>
      </c>
      <c r="G391" s="1" t="s">
        <v>6835</v>
      </c>
      <c r="H391" s="1" t="s">
        <v>5659</v>
      </c>
      <c r="I391" s="1" t="s">
        <v>6873</v>
      </c>
      <c r="J391" s="1" t="s">
        <v>5904</v>
      </c>
    </row>
    <row r="392" spans="1:10" ht="75" hidden="1" x14ac:dyDescent="0.25">
      <c r="A392" s="1" t="s">
        <v>6874</v>
      </c>
      <c r="B392" s="1" t="s">
        <v>6875</v>
      </c>
      <c r="C392" s="1"/>
      <c r="D392" s="1" t="s">
        <v>5782</v>
      </c>
      <c r="E392" s="1" t="s">
        <v>6788</v>
      </c>
      <c r="F392" s="1" t="s">
        <v>5786</v>
      </c>
      <c r="G392" s="1" t="s">
        <v>6876</v>
      </c>
      <c r="H392" s="1" t="s">
        <v>5770</v>
      </c>
      <c r="I392" s="1" t="s">
        <v>6877</v>
      </c>
      <c r="J392" s="1" t="s">
        <v>5904</v>
      </c>
    </row>
    <row r="393" spans="1:10" ht="90" hidden="1" x14ac:dyDescent="0.25">
      <c r="A393" s="1" t="s">
        <v>6878</v>
      </c>
      <c r="B393" s="1" t="s">
        <v>6879</v>
      </c>
      <c r="C393" s="1"/>
      <c r="D393" s="1" t="s">
        <v>5782</v>
      </c>
      <c r="E393" s="1" t="s">
        <v>6788</v>
      </c>
      <c r="F393" s="1" t="s">
        <v>5786</v>
      </c>
      <c r="G393" s="1" t="s">
        <v>6876</v>
      </c>
      <c r="H393" s="1" t="s">
        <v>5779</v>
      </c>
      <c r="I393" s="1" t="s">
        <v>6880</v>
      </c>
      <c r="J393" s="1" t="s">
        <v>5904</v>
      </c>
    </row>
    <row r="394" spans="1:10" ht="60" hidden="1" x14ac:dyDescent="0.25">
      <c r="A394" s="1" t="s">
        <v>6881</v>
      </c>
      <c r="B394" s="1" t="s">
        <v>6882</v>
      </c>
      <c r="C394" s="1"/>
      <c r="D394" s="1" t="s">
        <v>5782</v>
      </c>
      <c r="E394" s="1" t="s">
        <v>6788</v>
      </c>
      <c r="F394" s="1" t="s">
        <v>5786</v>
      </c>
      <c r="G394" s="1" t="s">
        <v>6876</v>
      </c>
      <c r="H394" s="1" t="s">
        <v>5782</v>
      </c>
      <c r="I394" s="1" t="s">
        <v>6173</v>
      </c>
      <c r="J394" s="1" t="s">
        <v>5904</v>
      </c>
    </row>
    <row r="395" spans="1:10" ht="60" hidden="1" x14ac:dyDescent="0.25">
      <c r="A395" s="1" t="s">
        <v>6883</v>
      </c>
      <c r="B395" s="1" t="s">
        <v>6884</v>
      </c>
      <c r="C395" s="1"/>
      <c r="D395" s="1" t="s">
        <v>5782</v>
      </c>
      <c r="E395" s="1" t="s">
        <v>6788</v>
      </c>
      <c r="F395" s="1" t="s">
        <v>5786</v>
      </c>
      <c r="G395" s="1" t="s">
        <v>6876</v>
      </c>
      <c r="H395" s="1" t="s">
        <v>5786</v>
      </c>
      <c r="I395" s="1" t="s">
        <v>6885</v>
      </c>
      <c r="J395" s="1" t="s">
        <v>5904</v>
      </c>
    </row>
    <row r="396" spans="1:10" ht="45" hidden="1" x14ac:dyDescent="0.25">
      <c r="A396" s="1" t="s">
        <v>6886</v>
      </c>
      <c r="B396" s="1" t="s">
        <v>6887</v>
      </c>
      <c r="C396" s="1"/>
      <c r="D396" s="1" t="s">
        <v>5782</v>
      </c>
      <c r="E396" s="1" t="s">
        <v>6788</v>
      </c>
      <c r="F396" s="1" t="s">
        <v>5790</v>
      </c>
      <c r="G396" s="1" t="s">
        <v>6888</v>
      </c>
      <c r="H396" s="1" t="s">
        <v>5770</v>
      </c>
      <c r="I396" s="1" t="s">
        <v>6889</v>
      </c>
      <c r="J396" s="1" t="s">
        <v>5904</v>
      </c>
    </row>
    <row r="397" spans="1:10" ht="45" hidden="1" x14ac:dyDescent="0.25">
      <c r="A397" s="1" t="s">
        <v>6890</v>
      </c>
      <c r="B397" s="1" t="s">
        <v>6891</v>
      </c>
      <c r="C397" s="1"/>
      <c r="D397" s="1" t="s">
        <v>5782</v>
      </c>
      <c r="E397" s="1" t="s">
        <v>6788</v>
      </c>
      <c r="F397" s="1" t="s">
        <v>5790</v>
      </c>
      <c r="G397" s="1" t="s">
        <v>6888</v>
      </c>
      <c r="H397" s="1" t="s">
        <v>5779</v>
      </c>
      <c r="I397" s="1" t="s">
        <v>6137</v>
      </c>
      <c r="J397" s="1" t="s">
        <v>5904</v>
      </c>
    </row>
    <row r="398" spans="1:10" ht="45" hidden="1" x14ac:dyDescent="0.25">
      <c r="A398" s="1" t="s">
        <v>6892</v>
      </c>
      <c r="B398" s="1" t="s">
        <v>6893</v>
      </c>
      <c r="C398" s="1"/>
      <c r="D398" s="1" t="s">
        <v>5782</v>
      </c>
      <c r="E398" s="1" t="s">
        <v>6788</v>
      </c>
      <c r="F398" s="1" t="s">
        <v>5790</v>
      </c>
      <c r="G398" s="1" t="s">
        <v>6888</v>
      </c>
      <c r="H398" s="1" t="s">
        <v>5782</v>
      </c>
      <c r="I398" s="1" t="s">
        <v>6894</v>
      </c>
      <c r="J398" s="1" t="s">
        <v>5904</v>
      </c>
    </row>
    <row r="399" spans="1:10" ht="45" hidden="1" x14ac:dyDescent="0.25">
      <c r="A399" s="1" t="s">
        <v>6895</v>
      </c>
      <c r="B399" s="1" t="s">
        <v>6896</v>
      </c>
      <c r="C399" s="1"/>
      <c r="D399" s="1" t="s">
        <v>5782</v>
      </c>
      <c r="E399" s="1" t="s">
        <v>6788</v>
      </c>
      <c r="F399" s="1" t="s">
        <v>5790</v>
      </c>
      <c r="G399" s="1" t="s">
        <v>6888</v>
      </c>
      <c r="H399" s="1" t="s">
        <v>5786</v>
      </c>
      <c r="I399" s="1" t="s">
        <v>6897</v>
      </c>
      <c r="J399" s="1" t="s">
        <v>5904</v>
      </c>
    </row>
    <row r="400" spans="1:10" ht="45" hidden="1" x14ac:dyDescent="0.25">
      <c r="A400" s="1" t="s">
        <v>6898</v>
      </c>
      <c r="B400" s="1" t="s">
        <v>6899</v>
      </c>
      <c r="C400" s="1"/>
      <c r="D400" s="1" t="s">
        <v>5782</v>
      </c>
      <c r="E400" s="1" t="s">
        <v>6788</v>
      </c>
      <c r="F400" s="1" t="s">
        <v>5790</v>
      </c>
      <c r="G400" s="1" t="s">
        <v>6888</v>
      </c>
      <c r="H400" s="1" t="s">
        <v>5790</v>
      </c>
      <c r="I400" s="1" t="s">
        <v>6900</v>
      </c>
      <c r="J400" s="1" t="s">
        <v>5904</v>
      </c>
    </row>
    <row r="401" spans="1:10" ht="45" hidden="1" x14ac:dyDescent="0.25">
      <c r="A401" s="1" t="s">
        <v>6901</v>
      </c>
      <c r="B401" s="1" t="s">
        <v>6902</v>
      </c>
      <c r="C401" s="1"/>
      <c r="D401" s="1" t="s">
        <v>5782</v>
      </c>
      <c r="E401" s="1" t="s">
        <v>6788</v>
      </c>
      <c r="F401" s="1" t="s">
        <v>5790</v>
      </c>
      <c r="G401" s="1" t="s">
        <v>6888</v>
      </c>
      <c r="H401" s="1" t="s">
        <v>5810</v>
      </c>
      <c r="I401" s="1" t="s">
        <v>6903</v>
      </c>
      <c r="J401" s="1" t="s">
        <v>5904</v>
      </c>
    </row>
    <row r="402" spans="1:10" ht="60" hidden="1" x14ac:dyDescent="0.25">
      <c r="A402" s="1" t="s">
        <v>6904</v>
      </c>
      <c r="B402" s="1" t="s">
        <v>6905</v>
      </c>
      <c r="C402" s="1"/>
      <c r="D402" s="1" t="s">
        <v>5782</v>
      </c>
      <c r="E402" s="1" t="s">
        <v>6788</v>
      </c>
      <c r="F402" s="1" t="s">
        <v>5790</v>
      </c>
      <c r="G402" s="1" t="s">
        <v>6888</v>
      </c>
      <c r="H402" s="1" t="s">
        <v>5814</v>
      </c>
      <c r="I402" s="1" t="s">
        <v>6906</v>
      </c>
      <c r="J402" s="1" t="s">
        <v>5904</v>
      </c>
    </row>
    <row r="403" spans="1:10" ht="60" hidden="1" x14ac:dyDescent="0.25">
      <c r="A403" s="1" t="s">
        <v>6907</v>
      </c>
      <c r="B403" s="1" t="s">
        <v>6908</v>
      </c>
      <c r="C403" s="1"/>
      <c r="D403" s="1" t="s">
        <v>5782</v>
      </c>
      <c r="E403" s="1" t="s">
        <v>6788</v>
      </c>
      <c r="F403" s="1" t="s">
        <v>5790</v>
      </c>
      <c r="G403" s="1" t="s">
        <v>6888</v>
      </c>
      <c r="H403" s="1" t="s">
        <v>5818</v>
      </c>
      <c r="I403" s="1" t="s">
        <v>6909</v>
      </c>
      <c r="J403" s="1" t="s">
        <v>5904</v>
      </c>
    </row>
    <row r="404" spans="1:10" ht="45" hidden="1" x14ac:dyDescent="0.25">
      <c r="A404" s="1" t="s">
        <v>6910</v>
      </c>
      <c r="B404" s="1" t="s">
        <v>6911</v>
      </c>
      <c r="C404" s="1"/>
      <c r="D404" s="1" t="s">
        <v>5782</v>
      </c>
      <c r="E404" s="1" t="s">
        <v>6788</v>
      </c>
      <c r="F404" s="1" t="s">
        <v>5790</v>
      </c>
      <c r="G404" s="1" t="s">
        <v>6888</v>
      </c>
      <c r="H404" s="1" t="s">
        <v>5882</v>
      </c>
      <c r="I404" s="1" t="s">
        <v>6173</v>
      </c>
      <c r="J404" s="1" t="s">
        <v>5904</v>
      </c>
    </row>
    <row r="405" spans="1:10" ht="60" hidden="1" x14ac:dyDescent="0.25">
      <c r="A405" s="1" t="s">
        <v>6912</v>
      </c>
      <c r="B405" s="1" t="s">
        <v>6913</v>
      </c>
      <c r="C405" s="1"/>
      <c r="D405" s="1" t="s">
        <v>5782</v>
      </c>
      <c r="E405" s="1" t="s">
        <v>6788</v>
      </c>
      <c r="F405" s="1" t="s">
        <v>5810</v>
      </c>
      <c r="G405" s="1" t="s">
        <v>6914</v>
      </c>
      <c r="H405" s="1" t="s">
        <v>5770</v>
      </c>
      <c r="I405" s="1" t="s">
        <v>6915</v>
      </c>
      <c r="J405" s="1" t="s">
        <v>5904</v>
      </c>
    </row>
    <row r="406" spans="1:10" ht="60" hidden="1" x14ac:dyDescent="0.25">
      <c r="A406" s="1" t="s">
        <v>6916</v>
      </c>
      <c r="B406" s="1" t="s">
        <v>6917</v>
      </c>
      <c r="C406" s="1"/>
      <c r="D406" s="1" t="s">
        <v>5782</v>
      </c>
      <c r="E406" s="1" t="s">
        <v>6788</v>
      </c>
      <c r="F406" s="1" t="s">
        <v>5810</v>
      </c>
      <c r="G406" s="1" t="s">
        <v>6914</v>
      </c>
      <c r="H406" s="1" t="s">
        <v>5779</v>
      </c>
      <c r="I406" s="1" t="s">
        <v>6918</v>
      </c>
      <c r="J406" s="1" t="s">
        <v>5904</v>
      </c>
    </row>
    <row r="407" spans="1:10" ht="45" hidden="1" x14ac:dyDescent="0.25">
      <c r="A407" s="1" t="s">
        <v>6919</v>
      </c>
      <c r="B407" s="1" t="s">
        <v>6920</v>
      </c>
      <c r="C407" s="1"/>
      <c r="D407" s="1" t="s">
        <v>5782</v>
      </c>
      <c r="E407" s="1" t="s">
        <v>6788</v>
      </c>
      <c r="F407" s="1" t="s">
        <v>5810</v>
      </c>
      <c r="G407" s="1" t="s">
        <v>6914</v>
      </c>
      <c r="H407" s="1" t="s">
        <v>5782</v>
      </c>
      <c r="I407" s="1" t="s">
        <v>6173</v>
      </c>
      <c r="J407" s="1" t="s">
        <v>5904</v>
      </c>
    </row>
    <row r="408" spans="1:10" ht="45" hidden="1" x14ac:dyDescent="0.25">
      <c r="A408" s="1" t="s">
        <v>6921</v>
      </c>
      <c r="B408" s="1" t="s">
        <v>6922</v>
      </c>
      <c r="C408" s="1"/>
      <c r="D408" s="1" t="s">
        <v>5782</v>
      </c>
      <c r="E408" s="1" t="s">
        <v>6788</v>
      </c>
      <c r="F408" s="1" t="s">
        <v>5810</v>
      </c>
      <c r="G408" s="1" t="s">
        <v>6914</v>
      </c>
      <c r="H408" s="1" t="s">
        <v>5786</v>
      </c>
      <c r="I408" s="1" t="s">
        <v>6923</v>
      </c>
      <c r="J408" s="1" t="s">
        <v>5904</v>
      </c>
    </row>
    <row r="409" spans="1:10" ht="75" hidden="1" x14ac:dyDescent="0.25">
      <c r="A409" s="1" t="s">
        <v>6924</v>
      </c>
      <c r="B409" s="1" t="s">
        <v>6925</v>
      </c>
      <c r="C409" s="1"/>
      <c r="D409" s="1" t="s">
        <v>5782</v>
      </c>
      <c r="E409" s="1" t="s">
        <v>6788</v>
      </c>
      <c r="F409" s="1" t="s">
        <v>5810</v>
      </c>
      <c r="G409" s="1" t="s">
        <v>6914</v>
      </c>
      <c r="H409" s="1" t="s">
        <v>5790</v>
      </c>
      <c r="I409" s="1" t="s">
        <v>6926</v>
      </c>
      <c r="J409" s="1" t="s">
        <v>5904</v>
      </c>
    </row>
    <row r="410" spans="1:10" ht="90" hidden="1" x14ac:dyDescent="0.25">
      <c r="A410" s="1" t="s">
        <v>6927</v>
      </c>
      <c r="B410" s="1" t="s">
        <v>6928</v>
      </c>
      <c r="C410" s="1"/>
      <c r="D410" s="1" t="s">
        <v>5782</v>
      </c>
      <c r="E410" s="1" t="s">
        <v>6788</v>
      </c>
      <c r="F410" s="1" t="s">
        <v>5810</v>
      </c>
      <c r="G410" s="1" t="s">
        <v>6914</v>
      </c>
      <c r="H410" s="1" t="s">
        <v>5810</v>
      </c>
      <c r="I410" s="1" t="s">
        <v>6929</v>
      </c>
      <c r="J410" s="1" t="s">
        <v>5904</v>
      </c>
    </row>
    <row r="411" spans="1:10" ht="90" hidden="1" x14ac:dyDescent="0.25">
      <c r="A411" s="1" t="s">
        <v>6930</v>
      </c>
      <c r="B411" s="1" t="s">
        <v>6931</v>
      </c>
      <c r="C411" s="1"/>
      <c r="D411" s="1" t="s">
        <v>5782</v>
      </c>
      <c r="E411" s="1" t="s">
        <v>6788</v>
      </c>
      <c r="F411" s="1" t="s">
        <v>5810</v>
      </c>
      <c r="G411" s="1" t="s">
        <v>6914</v>
      </c>
      <c r="H411" s="1" t="s">
        <v>5814</v>
      </c>
      <c r="I411" s="1" t="s">
        <v>6932</v>
      </c>
      <c r="J411" s="1" t="s">
        <v>5904</v>
      </c>
    </row>
    <row r="412" spans="1:10" ht="75" hidden="1" x14ac:dyDescent="0.25">
      <c r="A412" s="1" t="s">
        <v>6933</v>
      </c>
      <c r="B412" s="1" t="s">
        <v>6934</v>
      </c>
      <c r="C412" s="1"/>
      <c r="D412" s="1" t="s">
        <v>5782</v>
      </c>
      <c r="E412" s="1" t="s">
        <v>6788</v>
      </c>
      <c r="F412" s="1" t="s">
        <v>5810</v>
      </c>
      <c r="G412" s="1" t="s">
        <v>6914</v>
      </c>
      <c r="H412" s="1" t="s">
        <v>5818</v>
      </c>
      <c r="I412" s="1" t="s">
        <v>6935</v>
      </c>
      <c r="J412" s="1" t="s">
        <v>5904</v>
      </c>
    </row>
    <row r="413" spans="1:10" ht="90" hidden="1" x14ac:dyDescent="0.25">
      <c r="A413" s="1" t="s">
        <v>6936</v>
      </c>
      <c r="B413" s="1" t="s">
        <v>6937</v>
      </c>
      <c r="C413" s="1"/>
      <c r="D413" s="1" t="s">
        <v>5782</v>
      </c>
      <c r="E413" s="1" t="s">
        <v>6788</v>
      </c>
      <c r="F413" s="1" t="s">
        <v>5810</v>
      </c>
      <c r="G413" s="1" t="s">
        <v>6914</v>
      </c>
      <c r="H413" s="1" t="s">
        <v>5882</v>
      </c>
      <c r="I413" s="1" t="s">
        <v>6938</v>
      </c>
      <c r="J413" s="1" t="s">
        <v>5904</v>
      </c>
    </row>
    <row r="414" spans="1:10" ht="90" hidden="1" x14ac:dyDescent="0.25">
      <c r="A414" s="1" t="s">
        <v>6939</v>
      </c>
      <c r="B414" s="1" t="s">
        <v>6940</v>
      </c>
      <c r="C414" s="1"/>
      <c r="D414" s="1" t="s">
        <v>5782</v>
      </c>
      <c r="E414" s="1" t="s">
        <v>6788</v>
      </c>
      <c r="F414" s="1" t="s">
        <v>5810</v>
      </c>
      <c r="G414" s="1" t="s">
        <v>6914</v>
      </c>
      <c r="H414" s="1" t="s">
        <v>5886</v>
      </c>
      <c r="I414" s="1" t="s">
        <v>6941</v>
      </c>
      <c r="J414" s="1" t="s">
        <v>5904</v>
      </c>
    </row>
    <row r="415" spans="1:10" ht="90" hidden="1" x14ac:dyDescent="0.25">
      <c r="A415" s="1" t="s">
        <v>6942</v>
      </c>
      <c r="B415" s="1" t="s">
        <v>6943</v>
      </c>
      <c r="C415" s="1"/>
      <c r="D415" s="1" t="s">
        <v>5782</v>
      </c>
      <c r="E415" s="1" t="s">
        <v>6788</v>
      </c>
      <c r="F415" s="1" t="s">
        <v>5810</v>
      </c>
      <c r="G415" s="1" t="s">
        <v>6914</v>
      </c>
      <c r="H415" s="1" t="s">
        <v>5890</v>
      </c>
      <c r="I415" s="1" t="s">
        <v>6944</v>
      </c>
      <c r="J415" s="1" t="s">
        <v>5904</v>
      </c>
    </row>
    <row r="416" spans="1:10" ht="90" hidden="1" x14ac:dyDescent="0.25">
      <c r="A416" s="1" t="s">
        <v>6945</v>
      </c>
      <c r="B416" s="1" t="s">
        <v>6946</v>
      </c>
      <c r="C416" s="1"/>
      <c r="D416" s="1" t="s">
        <v>5782</v>
      </c>
      <c r="E416" s="1" t="s">
        <v>6788</v>
      </c>
      <c r="F416" s="1" t="s">
        <v>5810</v>
      </c>
      <c r="G416" s="1" t="s">
        <v>6914</v>
      </c>
      <c r="H416" s="1" t="s">
        <v>5894</v>
      </c>
      <c r="I416" s="1" t="s">
        <v>6947</v>
      </c>
      <c r="J416" s="1" t="s">
        <v>5904</v>
      </c>
    </row>
    <row r="417" spans="1:10" ht="90" hidden="1" x14ac:dyDescent="0.25">
      <c r="A417" s="1" t="s">
        <v>6948</v>
      </c>
      <c r="B417" s="1" t="s">
        <v>6949</v>
      </c>
      <c r="C417" s="1"/>
      <c r="D417" s="1" t="s">
        <v>5782</v>
      </c>
      <c r="E417" s="1" t="s">
        <v>6788</v>
      </c>
      <c r="F417" s="1" t="s">
        <v>5810</v>
      </c>
      <c r="G417" s="1" t="s">
        <v>6914</v>
      </c>
      <c r="H417" s="1" t="s">
        <v>5898</v>
      </c>
      <c r="I417" s="1" t="s">
        <v>6950</v>
      </c>
      <c r="J417" s="1" t="s">
        <v>5904</v>
      </c>
    </row>
    <row r="418" spans="1:10" ht="90" hidden="1" x14ac:dyDescent="0.25">
      <c r="A418" s="1" t="s">
        <v>6951</v>
      </c>
      <c r="B418" s="1" t="s">
        <v>6952</v>
      </c>
      <c r="C418" s="1"/>
      <c r="D418" s="1" t="s">
        <v>5782</v>
      </c>
      <c r="E418" s="1" t="s">
        <v>6788</v>
      </c>
      <c r="F418" s="1" t="s">
        <v>5810</v>
      </c>
      <c r="G418" s="1" t="s">
        <v>6914</v>
      </c>
      <c r="H418" s="1" t="s">
        <v>5659</v>
      </c>
      <c r="I418" s="1" t="s">
        <v>6953</v>
      </c>
      <c r="J418" s="1" t="s">
        <v>5904</v>
      </c>
    </row>
    <row r="419" spans="1:10" ht="75" hidden="1" x14ac:dyDescent="0.25">
      <c r="A419" s="1" t="s">
        <v>6954</v>
      </c>
      <c r="B419" s="1" t="s">
        <v>6955</v>
      </c>
      <c r="C419" s="1"/>
      <c r="D419" s="1" t="s">
        <v>5782</v>
      </c>
      <c r="E419" s="1" t="s">
        <v>6788</v>
      </c>
      <c r="F419" s="1" t="s">
        <v>5810</v>
      </c>
      <c r="G419" s="1" t="s">
        <v>6914</v>
      </c>
      <c r="H419" s="1" t="s">
        <v>3194</v>
      </c>
      <c r="I419" s="1" t="s">
        <v>6956</v>
      </c>
      <c r="J419" s="1" t="s">
        <v>5904</v>
      </c>
    </row>
    <row r="420" spans="1:10" ht="75" hidden="1" x14ac:dyDescent="0.25">
      <c r="A420" s="1" t="s">
        <v>6957</v>
      </c>
      <c r="B420" s="1" t="s">
        <v>6958</v>
      </c>
      <c r="C420" s="1"/>
      <c r="D420" s="1" t="s">
        <v>5782</v>
      </c>
      <c r="E420" s="1" t="s">
        <v>6788</v>
      </c>
      <c r="F420" s="1" t="s">
        <v>5810</v>
      </c>
      <c r="G420" s="1" t="s">
        <v>6914</v>
      </c>
      <c r="H420" s="1" t="s">
        <v>6006</v>
      </c>
      <c r="I420" s="1" t="s">
        <v>6959</v>
      </c>
      <c r="J420" s="1" t="s">
        <v>5904</v>
      </c>
    </row>
    <row r="421" spans="1:10" ht="60" hidden="1" x14ac:dyDescent="0.25">
      <c r="A421" s="1" t="s">
        <v>6960</v>
      </c>
      <c r="B421" s="1" t="s">
        <v>6961</v>
      </c>
      <c r="C421" s="1"/>
      <c r="D421" s="1" t="s">
        <v>5782</v>
      </c>
      <c r="E421" s="1" t="s">
        <v>6788</v>
      </c>
      <c r="F421" s="1" t="s">
        <v>5810</v>
      </c>
      <c r="G421" s="1" t="s">
        <v>6914</v>
      </c>
      <c r="H421" s="1" t="s">
        <v>6010</v>
      </c>
      <c r="I421" s="1" t="s">
        <v>6962</v>
      </c>
      <c r="J421" s="1" t="s">
        <v>5904</v>
      </c>
    </row>
    <row r="422" spans="1:10" ht="60" hidden="1" x14ac:dyDescent="0.25">
      <c r="A422" s="1" t="s">
        <v>6963</v>
      </c>
      <c r="B422" s="1" t="s">
        <v>6964</v>
      </c>
      <c r="C422" s="1"/>
      <c r="D422" s="1" t="s">
        <v>5782</v>
      </c>
      <c r="E422" s="1" t="s">
        <v>6788</v>
      </c>
      <c r="F422" s="1" t="s">
        <v>5810</v>
      </c>
      <c r="G422" s="1" t="s">
        <v>6914</v>
      </c>
      <c r="H422" s="1" t="s">
        <v>6014</v>
      </c>
      <c r="I422" s="1" t="s">
        <v>6965</v>
      </c>
      <c r="J422" s="1" t="s">
        <v>5904</v>
      </c>
    </row>
    <row r="423" spans="1:10" ht="60" hidden="1" x14ac:dyDescent="0.25">
      <c r="A423" s="1" t="s">
        <v>6966</v>
      </c>
      <c r="B423" s="1" t="s">
        <v>6967</v>
      </c>
      <c r="C423" s="1"/>
      <c r="D423" s="1" t="s">
        <v>5782</v>
      </c>
      <c r="E423" s="1" t="s">
        <v>6788</v>
      </c>
      <c r="F423" s="1" t="s">
        <v>5810</v>
      </c>
      <c r="G423" s="1" t="s">
        <v>6914</v>
      </c>
      <c r="H423" s="1" t="s">
        <v>6018</v>
      </c>
      <c r="I423" s="1" t="s">
        <v>6968</v>
      </c>
      <c r="J423" s="1" t="s">
        <v>5904</v>
      </c>
    </row>
    <row r="424" spans="1:10" ht="60" hidden="1" x14ac:dyDescent="0.25">
      <c r="A424" s="1" t="s">
        <v>6969</v>
      </c>
      <c r="B424" s="1" t="s">
        <v>6970</v>
      </c>
      <c r="C424" s="1"/>
      <c r="D424" s="1" t="s">
        <v>5782</v>
      </c>
      <c r="E424" s="1" t="s">
        <v>6788</v>
      </c>
      <c r="F424" s="1" t="s">
        <v>5810</v>
      </c>
      <c r="G424" s="1" t="s">
        <v>6914</v>
      </c>
      <c r="H424" s="1" t="s">
        <v>6022</v>
      </c>
      <c r="I424" s="1" t="s">
        <v>6971</v>
      </c>
      <c r="J424" s="1" t="s">
        <v>5904</v>
      </c>
    </row>
    <row r="425" spans="1:10" ht="75" hidden="1" x14ac:dyDescent="0.25">
      <c r="A425" s="1" t="s">
        <v>6972</v>
      </c>
      <c r="B425" s="1" t="s">
        <v>6973</v>
      </c>
      <c r="C425" s="1"/>
      <c r="D425" s="1" t="s">
        <v>5782</v>
      </c>
      <c r="E425" s="1" t="s">
        <v>6788</v>
      </c>
      <c r="F425" s="1" t="s">
        <v>5810</v>
      </c>
      <c r="G425" s="1" t="s">
        <v>6914</v>
      </c>
      <c r="H425" s="1" t="s">
        <v>6026</v>
      </c>
      <c r="I425" s="1" t="s">
        <v>6974</v>
      </c>
      <c r="J425" s="1" t="s">
        <v>5904</v>
      </c>
    </row>
    <row r="426" spans="1:10" ht="75" hidden="1" x14ac:dyDescent="0.25">
      <c r="A426" s="1" t="s">
        <v>6975</v>
      </c>
      <c r="B426" s="1" t="s">
        <v>6976</v>
      </c>
      <c r="C426" s="1"/>
      <c r="D426" s="1" t="s">
        <v>5782</v>
      </c>
      <c r="E426" s="1" t="s">
        <v>6788</v>
      </c>
      <c r="F426" s="1" t="s">
        <v>5810</v>
      </c>
      <c r="G426" s="1" t="s">
        <v>6914</v>
      </c>
      <c r="H426" s="1" t="s">
        <v>6030</v>
      </c>
      <c r="I426" s="1" t="s">
        <v>6977</v>
      </c>
      <c r="J426" s="1" t="s">
        <v>5904</v>
      </c>
    </row>
    <row r="427" spans="1:10" ht="60" hidden="1" x14ac:dyDescent="0.25">
      <c r="A427" s="1" t="s">
        <v>6978</v>
      </c>
      <c r="B427" s="1" t="s">
        <v>6979</v>
      </c>
      <c r="C427" s="1"/>
      <c r="D427" s="1" t="s">
        <v>5782</v>
      </c>
      <c r="E427" s="1" t="s">
        <v>6788</v>
      </c>
      <c r="F427" s="1" t="s">
        <v>5814</v>
      </c>
      <c r="G427" s="1" t="s">
        <v>6980</v>
      </c>
      <c r="H427" s="1" t="s">
        <v>5770</v>
      </c>
      <c r="I427" s="1" t="s">
        <v>6981</v>
      </c>
      <c r="J427" s="1" t="s">
        <v>5904</v>
      </c>
    </row>
    <row r="428" spans="1:10" ht="60" hidden="1" x14ac:dyDescent="0.25">
      <c r="A428" s="1" t="s">
        <v>6982</v>
      </c>
      <c r="B428" s="1" t="s">
        <v>6983</v>
      </c>
      <c r="C428" s="1"/>
      <c r="D428" s="1" t="s">
        <v>5782</v>
      </c>
      <c r="E428" s="1" t="s">
        <v>6788</v>
      </c>
      <c r="F428" s="1" t="s">
        <v>5814</v>
      </c>
      <c r="G428" s="1" t="s">
        <v>6980</v>
      </c>
      <c r="H428" s="1" t="s">
        <v>5779</v>
      </c>
      <c r="I428" s="1" t="s">
        <v>6984</v>
      </c>
      <c r="J428" s="1" t="s">
        <v>5904</v>
      </c>
    </row>
    <row r="429" spans="1:10" ht="90" hidden="1" x14ac:dyDescent="0.25">
      <c r="A429" s="1" t="s">
        <v>6985</v>
      </c>
      <c r="B429" s="1" t="s">
        <v>6986</v>
      </c>
      <c r="C429" s="1"/>
      <c r="D429" s="1" t="s">
        <v>5790</v>
      </c>
      <c r="E429" s="1" t="s">
        <v>6987</v>
      </c>
      <c r="F429" s="1" t="s">
        <v>5770</v>
      </c>
      <c r="G429" s="1" t="s">
        <v>6988</v>
      </c>
      <c r="H429" s="1" t="s">
        <v>5770</v>
      </c>
      <c r="I429" s="1" t="s">
        <v>6989</v>
      </c>
      <c r="J429" s="1" t="s">
        <v>5904</v>
      </c>
    </row>
    <row r="430" spans="1:10" ht="105" hidden="1" x14ac:dyDescent="0.25">
      <c r="A430" s="1" t="s">
        <v>6990</v>
      </c>
      <c r="B430" s="1" t="s">
        <v>6991</v>
      </c>
      <c r="C430" s="1"/>
      <c r="D430" s="1" t="s">
        <v>5790</v>
      </c>
      <c r="E430" s="1" t="s">
        <v>6987</v>
      </c>
      <c r="F430" s="1" t="s">
        <v>5770</v>
      </c>
      <c r="G430" s="1" t="s">
        <v>6988</v>
      </c>
      <c r="H430" s="1" t="s">
        <v>5779</v>
      </c>
      <c r="I430" s="1" t="s">
        <v>6992</v>
      </c>
      <c r="J430" s="1" t="s">
        <v>5904</v>
      </c>
    </row>
    <row r="431" spans="1:10" ht="90" hidden="1" x14ac:dyDescent="0.25">
      <c r="A431" s="1" t="s">
        <v>6993</v>
      </c>
      <c r="B431" s="1" t="s">
        <v>6994</v>
      </c>
      <c r="C431" s="1"/>
      <c r="D431" s="1" t="s">
        <v>5790</v>
      </c>
      <c r="E431" s="1" t="s">
        <v>6987</v>
      </c>
      <c r="F431" s="1" t="s">
        <v>5770</v>
      </c>
      <c r="G431" s="1" t="s">
        <v>6988</v>
      </c>
      <c r="H431" s="1" t="s">
        <v>5782</v>
      </c>
      <c r="I431" s="1" t="s">
        <v>6995</v>
      </c>
      <c r="J431" s="1" t="s">
        <v>5904</v>
      </c>
    </row>
    <row r="432" spans="1:10" ht="75" hidden="1" x14ac:dyDescent="0.25">
      <c r="A432" s="1" t="s">
        <v>6996</v>
      </c>
      <c r="B432" s="1" t="s">
        <v>6997</v>
      </c>
      <c r="C432" s="1"/>
      <c r="D432" s="1" t="s">
        <v>5790</v>
      </c>
      <c r="E432" s="1" t="s">
        <v>6987</v>
      </c>
      <c r="F432" s="1" t="s">
        <v>5770</v>
      </c>
      <c r="G432" s="1" t="s">
        <v>6988</v>
      </c>
      <c r="H432" s="1" t="s">
        <v>5786</v>
      </c>
      <c r="I432" s="1" t="s">
        <v>6998</v>
      </c>
      <c r="J432" s="1" t="s">
        <v>5904</v>
      </c>
    </row>
    <row r="433" spans="1:10" ht="105" hidden="1" x14ac:dyDescent="0.25">
      <c r="A433" s="1" t="s">
        <v>6999</v>
      </c>
      <c r="B433" s="1" t="s">
        <v>7000</v>
      </c>
      <c r="C433" s="1"/>
      <c r="D433" s="1" t="s">
        <v>5790</v>
      </c>
      <c r="E433" s="1" t="s">
        <v>6987</v>
      </c>
      <c r="F433" s="1" t="s">
        <v>5770</v>
      </c>
      <c r="G433" s="1" t="s">
        <v>6988</v>
      </c>
      <c r="H433" s="1" t="s">
        <v>5790</v>
      </c>
      <c r="I433" s="1" t="s">
        <v>7001</v>
      </c>
      <c r="J433" s="1" t="s">
        <v>5904</v>
      </c>
    </row>
    <row r="434" spans="1:10" ht="90" hidden="1" x14ac:dyDescent="0.25">
      <c r="A434" s="1" t="s">
        <v>7002</v>
      </c>
      <c r="B434" s="1" t="s">
        <v>7003</v>
      </c>
      <c r="C434" s="1"/>
      <c r="D434" s="1" t="s">
        <v>5790</v>
      </c>
      <c r="E434" s="1" t="s">
        <v>6987</v>
      </c>
      <c r="F434" s="1" t="s">
        <v>5770</v>
      </c>
      <c r="G434" s="1" t="s">
        <v>6988</v>
      </c>
      <c r="H434" s="1" t="s">
        <v>5810</v>
      </c>
      <c r="I434" s="1" t="s">
        <v>7004</v>
      </c>
      <c r="J434" s="1" t="s">
        <v>5904</v>
      </c>
    </row>
    <row r="435" spans="1:10" ht="105" hidden="1" x14ac:dyDescent="0.25">
      <c r="A435" s="1" t="s">
        <v>7005</v>
      </c>
      <c r="B435" s="1" t="s">
        <v>7006</v>
      </c>
      <c r="C435" s="1"/>
      <c r="D435" s="1" t="s">
        <v>5790</v>
      </c>
      <c r="E435" s="1" t="s">
        <v>6987</v>
      </c>
      <c r="F435" s="1" t="s">
        <v>5770</v>
      </c>
      <c r="G435" s="1" t="s">
        <v>6988</v>
      </c>
      <c r="H435" s="1" t="s">
        <v>5814</v>
      </c>
      <c r="I435" s="1" t="s">
        <v>7007</v>
      </c>
      <c r="J435" s="1" t="s">
        <v>5904</v>
      </c>
    </row>
    <row r="436" spans="1:10" ht="90" hidden="1" x14ac:dyDescent="0.25">
      <c r="A436" s="1" t="s">
        <v>7008</v>
      </c>
      <c r="B436" s="1" t="s">
        <v>7009</v>
      </c>
      <c r="C436" s="1"/>
      <c r="D436" s="1" t="s">
        <v>5790</v>
      </c>
      <c r="E436" s="1" t="s">
        <v>6987</v>
      </c>
      <c r="F436" s="1" t="s">
        <v>5770</v>
      </c>
      <c r="G436" s="1" t="s">
        <v>6988</v>
      </c>
      <c r="H436" s="1" t="s">
        <v>5818</v>
      </c>
      <c r="I436" s="1" t="s">
        <v>7010</v>
      </c>
      <c r="J436" s="1" t="s">
        <v>5904</v>
      </c>
    </row>
    <row r="437" spans="1:10" ht="90" hidden="1" x14ac:dyDescent="0.25">
      <c r="A437" s="1" t="s">
        <v>7011</v>
      </c>
      <c r="B437" s="1" t="s">
        <v>7012</v>
      </c>
      <c r="C437" s="1"/>
      <c r="D437" s="1" t="s">
        <v>5790</v>
      </c>
      <c r="E437" s="1" t="s">
        <v>6987</v>
      </c>
      <c r="F437" s="1" t="s">
        <v>5770</v>
      </c>
      <c r="G437" s="1" t="s">
        <v>6988</v>
      </c>
      <c r="H437" s="1" t="s">
        <v>5882</v>
      </c>
      <c r="I437" s="1" t="s">
        <v>7013</v>
      </c>
      <c r="J437" s="1" t="s">
        <v>5904</v>
      </c>
    </row>
    <row r="438" spans="1:10" ht="90" hidden="1" x14ac:dyDescent="0.25">
      <c r="A438" s="1" t="s">
        <v>7014</v>
      </c>
      <c r="B438" s="1" t="s">
        <v>7015</v>
      </c>
      <c r="C438" s="1"/>
      <c r="D438" s="1" t="s">
        <v>5790</v>
      </c>
      <c r="E438" s="1" t="s">
        <v>6987</v>
      </c>
      <c r="F438" s="1" t="s">
        <v>5770</v>
      </c>
      <c r="G438" s="1" t="s">
        <v>6988</v>
      </c>
      <c r="H438" s="1" t="s">
        <v>5886</v>
      </c>
      <c r="I438" s="1" t="s">
        <v>7016</v>
      </c>
      <c r="J438" s="1" t="s">
        <v>5904</v>
      </c>
    </row>
    <row r="439" spans="1:10" ht="90" hidden="1" x14ac:dyDescent="0.25">
      <c r="A439" s="1" t="s">
        <v>7017</v>
      </c>
      <c r="B439" s="1" t="s">
        <v>7018</v>
      </c>
      <c r="C439" s="1"/>
      <c r="D439" s="1" t="s">
        <v>5790</v>
      </c>
      <c r="E439" s="1" t="s">
        <v>6987</v>
      </c>
      <c r="F439" s="1" t="s">
        <v>5770</v>
      </c>
      <c r="G439" s="1" t="s">
        <v>6988</v>
      </c>
      <c r="H439" s="1" t="s">
        <v>5890</v>
      </c>
      <c r="I439" s="1" t="s">
        <v>7019</v>
      </c>
      <c r="J439" s="1" t="s">
        <v>5904</v>
      </c>
    </row>
    <row r="440" spans="1:10" ht="90" hidden="1" x14ac:dyDescent="0.25">
      <c r="A440" s="1" t="s">
        <v>7020</v>
      </c>
      <c r="B440" s="1" t="s">
        <v>7021</v>
      </c>
      <c r="C440" s="1"/>
      <c r="D440" s="1" t="s">
        <v>5790</v>
      </c>
      <c r="E440" s="1" t="s">
        <v>6987</v>
      </c>
      <c r="F440" s="1" t="s">
        <v>5770</v>
      </c>
      <c r="G440" s="1" t="s">
        <v>6988</v>
      </c>
      <c r="H440" s="1" t="s">
        <v>5894</v>
      </c>
      <c r="I440" s="1" t="s">
        <v>7022</v>
      </c>
      <c r="J440" s="1" t="s">
        <v>5904</v>
      </c>
    </row>
    <row r="441" spans="1:10" ht="75" hidden="1" x14ac:dyDescent="0.25">
      <c r="A441" s="1" t="s">
        <v>7023</v>
      </c>
      <c r="B441" s="1" t="s">
        <v>7024</v>
      </c>
      <c r="C441" s="1"/>
      <c r="D441" s="1" t="s">
        <v>5790</v>
      </c>
      <c r="E441" s="1" t="s">
        <v>6987</v>
      </c>
      <c r="F441" s="1" t="s">
        <v>5770</v>
      </c>
      <c r="G441" s="1" t="s">
        <v>6988</v>
      </c>
      <c r="H441" s="1" t="s">
        <v>5898</v>
      </c>
      <c r="I441" s="1" t="s">
        <v>7025</v>
      </c>
      <c r="J441" s="1" t="s">
        <v>5904</v>
      </c>
    </row>
    <row r="442" spans="1:10" ht="75" hidden="1" x14ac:dyDescent="0.25">
      <c r="A442" s="1" t="s">
        <v>7026</v>
      </c>
      <c r="B442" s="1" t="s">
        <v>7027</v>
      </c>
      <c r="C442" s="1"/>
      <c r="D442" s="1" t="s">
        <v>5790</v>
      </c>
      <c r="E442" s="1" t="s">
        <v>6987</v>
      </c>
      <c r="F442" s="1" t="s">
        <v>5770</v>
      </c>
      <c r="G442" s="1" t="s">
        <v>6988</v>
      </c>
      <c r="H442" s="1" t="s">
        <v>5659</v>
      </c>
      <c r="I442" s="1" t="s">
        <v>7028</v>
      </c>
      <c r="J442" s="1" t="s">
        <v>5904</v>
      </c>
    </row>
    <row r="443" spans="1:10" ht="105" hidden="1" x14ac:dyDescent="0.25">
      <c r="A443" s="1" t="s">
        <v>7029</v>
      </c>
      <c r="B443" s="1" t="s">
        <v>7030</v>
      </c>
      <c r="C443" s="1"/>
      <c r="D443" s="1" t="s">
        <v>5790</v>
      </c>
      <c r="E443" s="1" t="s">
        <v>6987</v>
      </c>
      <c r="F443" s="1" t="s">
        <v>5770</v>
      </c>
      <c r="G443" s="1" t="s">
        <v>6988</v>
      </c>
      <c r="H443" s="1" t="s">
        <v>3194</v>
      </c>
      <c r="I443" s="1" t="s">
        <v>7031</v>
      </c>
      <c r="J443" s="1" t="s">
        <v>5904</v>
      </c>
    </row>
    <row r="444" spans="1:10" ht="90" hidden="1" x14ac:dyDescent="0.25">
      <c r="A444" s="1" t="s">
        <v>7032</v>
      </c>
      <c r="B444" s="1" t="s">
        <v>7033</v>
      </c>
      <c r="C444" s="1"/>
      <c r="D444" s="1" t="s">
        <v>5790</v>
      </c>
      <c r="E444" s="1" t="s">
        <v>6987</v>
      </c>
      <c r="F444" s="1" t="s">
        <v>5770</v>
      </c>
      <c r="G444" s="1" t="s">
        <v>6988</v>
      </c>
      <c r="H444" s="1" t="s">
        <v>6006</v>
      </c>
      <c r="I444" s="1" t="s">
        <v>7034</v>
      </c>
      <c r="J444" s="1" t="s">
        <v>5904</v>
      </c>
    </row>
    <row r="445" spans="1:10" ht="105" hidden="1" x14ac:dyDescent="0.25">
      <c r="A445" s="1" t="s">
        <v>7035</v>
      </c>
      <c r="B445" s="1" t="s">
        <v>7036</v>
      </c>
      <c r="C445" s="1"/>
      <c r="D445" s="1" t="s">
        <v>5790</v>
      </c>
      <c r="E445" s="1" t="s">
        <v>6987</v>
      </c>
      <c r="F445" s="1" t="s">
        <v>5779</v>
      </c>
      <c r="G445" s="1" t="s">
        <v>7037</v>
      </c>
      <c r="H445" s="1" t="s">
        <v>5770</v>
      </c>
      <c r="I445" s="1" t="s">
        <v>7038</v>
      </c>
      <c r="J445" s="1" t="s">
        <v>5904</v>
      </c>
    </row>
    <row r="446" spans="1:10" ht="60" hidden="1" x14ac:dyDescent="0.25">
      <c r="A446" s="1" t="s">
        <v>7039</v>
      </c>
      <c r="B446" s="1" t="s">
        <v>7040</v>
      </c>
      <c r="C446" s="1"/>
      <c r="D446" s="1" t="s">
        <v>5790</v>
      </c>
      <c r="E446" s="1" t="s">
        <v>6987</v>
      </c>
      <c r="F446" s="1" t="s">
        <v>5779</v>
      </c>
      <c r="G446" s="1" t="s">
        <v>7037</v>
      </c>
      <c r="H446" s="1" t="s">
        <v>5779</v>
      </c>
      <c r="I446" s="1" t="s">
        <v>7041</v>
      </c>
      <c r="J446" s="1" t="s">
        <v>5904</v>
      </c>
    </row>
    <row r="447" spans="1:10" ht="90" hidden="1" x14ac:dyDescent="0.25">
      <c r="A447" s="1" t="s">
        <v>7042</v>
      </c>
      <c r="B447" s="1" t="s">
        <v>7043</v>
      </c>
      <c r="C447" s="1"/>
      <c r="D447" s="1" t="s">
        <v>5790</v>
      </c>
      <c r="E447" s="1" t="s">
        <v>6987</v>
      </c>
      <c r="F447" s="1" t="s">
        <v>5779</v>
      </c>
      <c r="G447" s="1" t="s">
        <v>7037</v>
      </c>
      <c r="H447" s="1" t="s">
        <v>5782</v>
      </c>
      <c r="I447" s="1" t="s">
        <v>7044</v>
      </c>
      <c r="J447" s="1" t="s">
        <v>5904</v>
      </c>
    </row>
    <row r="448" spans="1:10" ht="75" hidden="1" x14ac:dyDescent="0.25">
      <c r="A448" s="1" t="s">
        <v>7045</v>
      </c>
      <c r="B448" s="1" t="s">
        <v>7046</v>
      </c>
      <c r="C448" s="1"/>
      <c r="D448" s="1" t="s">
        <v>5790</v>
      </c>
      <c r="E448" s="1" t="s">
        <v>6987</v>
      </c>
      <c r="F448" s="1" t="s">
        <v>5779</v>
      </c>
      <c r="G448" s="1" t="s">
        <v>7037</v>
      </c>
      <c r="H448" s="1" t="s">
        <v>5786</v>
      </c>
      <c r="I448" s="1" t="s">
        <v>7047</v>
      </c>
      <c r="J448" s="1" t="s">
        <v>5904</v>
      </c>
    </row>
    <row r="449" spans="1:10" ht="90" hidden="1" x14ac:dyDescent="0.25">
      <c r="A449" s="1" t="s">
        <v>7048</v>
      </c>
      <c r="B449" s="1" t="s">
        <v>7049</v>
      </c>
      <c r="C449" s="1"/>
      <c r="D449" s="1" t="s">
        <v>5790</v>
      </c>
      <c r="E449" s="1" t="s">
        <v>6987</v>
      </c>
      <c r="F449" s="1" t="s">
        <v>5779</v>
      </c>
      <c r="G449" s="1" t="s">
        <v>7037</v>
      </c>
      <c r="H449" s="1" t="s">
        <v>5790</v>
      </c>
      <c r="I449" s="1" t="s">
        <v>7050</v>
      </c>
      <c r="J449" s="1" t="s">
        <v>5904</v>
      </c>
    </row>
    <row r="450" spans="1:10" ht="90" hidden="1" x14ac:dyDescent="0.25">
      <c r="A450" s="1" t="s">
        <v>7051</v>
      </c>
      <c r="B450" s="1" t="s">
        <v>7052</v>
      </c>
      <c r="C450" s="1"/>
      <c r="D450" s="1" t="s">
        <v>5790</v>
      </c>
      <c r="E450" s="1" t="s">
        <v>6987</v>
      </c>
      <c r="F450" s="1" t="s">
        <v>5779</v>
      </c>
      <c r="G450" s="1" t="s">
        <v>7037</v>
      </c>
      <c r="H450" s="1" t="s">
        <v>5810</v>
      </c>
      <c r="I450" s="1" t="s">
        <v>7053</v>
      </c>
      <c r="J450" s="1" t="s">
        <v>5904</v>
      </c>
    </row>
    <row r="451" spans="1:10" ht="60" hidden="1" x14ac:dyDescent="0.25">
      <c r="A451" s="1" t="s">
        <v>7054</v>
      </c>
      <c r="B451" s="1" t="s">
        <v>7055</v>
      </c>
      <c r="C451" s="1"/>
      <c r="D451" s="1" t="s">
        <v>5790</v>
      </c>
      <c r="E451" s="1" t="s">
        <v>6987</v>
      </c>
      <c r="F451" s="1" t="s">
        <v>5779</v>
      </c>
      <c r="G451" s="1" t="s">
        <v>7037</v>
      </c>
      <c r="H451" s="1" t="s">
        <v>5814</v>
      </c>
      <c r="I451" s="1" t="s">
        <v>7056</v>
      </c>
      <c r="J451" s="1" t="s">
        <v>5904</v>
      </c>
    </row>
    <row r="452" spans="1:10" ht="75" hidden="1" x14ac:dyDescent="0.25">
      <c r="A452" s="1" t="s">
        <v>7057</v>
      </c>
      <c r="B452" s="1" t="s">
        <v>7058</v>
      </c>
      <c r="C452" s="1"/>
      <c r="D452" s="1" t="s">
        <v>5790</v>
      </c>
      <c r="E452" s="1" t="s">
        <v>6987</v>
      </c>
      <c r="F452" s="1" t="s">
        <v>5779</v>
      </c>
      <c r="G452" s="1" t="s">
        <v>7037</v>
      </c>
      <c r="H452" s="1" t="s">
        <v>5818</v>
      </c>
      <c r="I452" s="1" t="s">
        <v>7059</v>
      </c>
      <c r="J452" s="1" t="s">
        <v>5904</v>
      </c>
    </row>
    <row r="453" spans="1:10" ht="45" hidden="1" x14ac:dyDescent="0.25">
      <c r="A453" s="1" t="s">
        <v>7060</v>
      </c>
      <c r="B453" s="1" t="s">
        <v>7061</v>
      </c>
      <c r="C453" s="1"/>
      <c r="D453" s="1" t="s">
        <v>5790</v>
      </c>
      <c r="E453" s="1" t="s">
        <v>6987</v>
      </c>
      <c r="F453" s="1" t="s">
        <v>5779</v>
      </c>
      <c r="G453" s="1" t="s">
        <v>7037</v>
      </c>
      <c r="H453" s="1" t="s">
        <v>5882</v>
      </c>
      <c r="I453" s="1" t="s">
        <v>7062</v>
      </c>
      <c r="J453" s="1" t="s">
        <v>5904</v>
      </c>
    </row>
    <row r="454" spans="1:10" ht="90" hidden="1" x14ac:dyDescent="0.25">
      <c r="A454" s="1" t="s">
        <v>7063</v>
      </c>
      <c r="B454" s="1" t="s">
        <v>7064</v>
      </c>
      <c r="C454" s="1"/>
      <c r="D454" s="1" t="s">
        <v>5790</v>
      </c>
      <c r="E454" s="1" t="s">
        <v>6987</v>
      </c>
      <c r="F454" s="1" t="s">
        <v>5779</v>
      </c>
      <c r="G454" s="1" t="s">
        <v>7037</v>
      </c>
      <c r="H454" s="1" t="s">
        <v>5886</v>
      </c>
      <c r="I454" s="1" t="s">
        <v>7065</v>
      </c>
      <c r="J454" s="1" t="s">
        <v>5904</v>
      </c>
    </row>
    <row r="455" spans="1:10" ht="60" hidden="1" x14ac:dyDescent="0.25">
      <c r="A455" s="1" t="s">
        <v>7066</v>
      </c>
      <c r="B455" s="1" t="s">
        <v>7067</v>
      </c>
      <c r="C455" s="1"/>
      <c r="D455" s="1" t="s">
        <v>5790</v>
      </c>
      <c r="E455" s="1" t="s">
        <v>6987</v>
      </c>
      <c r="F455" s="1" t="s">
        <v>5779</v>
      </c>
      <c r="G455" s="1" t="s">
        <v>7037</v>
      </c>
      <c r="H455" s="1" t="s">
        <v>5890</v>
      </c>
      <c r="I455" s="1" t="s">
        <v>7068</v>
      </c>
      <c r="J455" s="1" t="s">
        <v>5904</v>
      </c>
    </row>
    <row r="456" spans="1:10" ht="75" hidden="1" x14ac:dyDescent="0.25">
      <c r="A456" s="1" t="s">
        <v>7069</v>
      </c>
      <c r="B456" s="1" t="s">
        <v>7070</v>
      </c>
      <c r="C456" s="1"/>
      <c r="D456" s="1" t="s">
        <v>5790</v>
      </c>
      <c r="E456" s="1" t="s">
        <v>6987</v>
      </c>
      <c r="F456" s="1" t="s">
        <v>5779</v>
      </c>
      <c r="G456" s="1" t="s">
        <v>7037</v>
      </c>
      <c r="H456" s="1" t="s">
        <v>5894</v>
      </c>
      <c r="I456" s="1" t="s">
        <v>7071</v>
      </c>
      <c r="J456" s="1" t="s">
        <v>5904</v>
      </c>
    </row>
    <row r="457" spans="1:10" ht="60" hidden="1" x14ac:dyDescent="0.25">
      <c r="A457" s="1" t="s">
        <v>7072</v>
      </c>
      <c r="B457" s="1" t="s">
        <v>7073</v>
      </c>
      <c r="C457" s="1"/>
      <c r="D457" s="1" t="s">
        <v>5790</v>
      </c>
      <c r="E457" s="1" t="s">
        <v>6987</v>
      </c>
      <c r="F457" s="1" t="s">
        <v>5779</v>
      </c>
      <c r="G457" s="1" t="s">
        <v>7037</v>
      </c>
      <c r="H457" s="1" t="s">
        <v>5898</v>
      </c>
      <c r="I457" s="1" t="s">
        <v>7074</v>
      </c>
      <c r="J457" s="1" t="s">
        <v>5904</v>
      </c>
    </row>
    <row r="458" spans="1:10" ht="60" hidden="1" x14ac:dyDescent="0.25">
      <c r="A458" s="1" t="s">
        <v>7075</v>
      </c>
      <c r="B458" s="1" t="s">
        <v>7076</v>
      </c>
      <c r="C458" s="1"/>
      <c r="D458" s="1" t="s">
        <v>5790</v>
      </c>
      <c r="E458" s="1" t="s">
        <v>6987</v>
      </c>
      <c r="F458" s="1" t="s">
        <v>5779</v>
      </c>
      <c r="G458" s="1" t="s">
        <v>7037</v>
      </c>
      <c r="H458" s="1" t="s">
        <v>5659</v>
      </c>
      <c r="I458" s="1" t="s">
        <v>7077</v>
      </c>
      <c r="J458" s="1" t="s">
        <v>5904</v>
      </c>
    </row>
    <row r="459" spans="1:10" ht="60" hidden="1" x14ac:dyDescent="0.25">
      <c r="A459" s="1" t="s">
        <v>7078</v>
      </c>
      <c r="B459" s="1" t="s">
        <v>7079</v>
      </c>
      <c r="C459" s="1"/>
      <c r="D459" s="1" t="s">
        <v>5790</v>
      </c>
      <c r="E459" s="1" t="s">
        <v>6987</v>
      </c>
      <c r="F459" s="1" t="s">
        <v>5779</v>
      </c>
      <c r="G459" s="1" t="s">
        <v>7037</v>
      </c>
      <c r="H459" s="1" t="s">
        <v>3194</v>
      </c>
      <c r="I459" s="1" t="s">
        <v>5773</v>
      </c>
      <c r="J459" s="1" t="s">
        <v>5904</v>
      </c>
    </row>
    <row r="460" spans="1:10" ht="45" hidden="1" x14ac:dyDescent="0.25">
      <c r="A460" s="1" t="s">
        <v>7080</v>
      </c>
      <c r="B460" s="1" t="s">
        <v>7081</v>
      </c>
      <c r="C460" s="1"/>
      <c r="D460" s="1" t="s">
        <v>5790</v>
      </c>
      <c r="E460" s="1" t="s">
        <v>6987</v>
      </c>
      <c r="F460" s="1" t="s">
        <v>5782</v>
      </c>
      <c r="G460" s="1" t="s">
        <v>6665</v>
      </c>
      <c r="H460" s="1" t="s">
        <v>5770</v>
      </c>
      <c r="I460" s="1" t="s">
        <v>6665</v>
      </c>
      <c r="J460" s="1" t="s">
        <v>5904</v>
      </c>
    </row>
    <row r="461" spans="1:10" ht="60" hidden="1" x14ac:dyDescent="0.25">
      <c r="A461" s="1" t="s">
        <v>7082</v>
      </c>
      <c r="B461" s="1" t="s">
        <v>7083</v>
      </c>
      <c r="C461" s="1"/>
      <c r="D461" s="1" t="s">
        <v>5790</v>
      </c>
      <c r="E461" s="1" t="s">
        <v>6987</v>
      </c>
      <c r="F461" s="1" t="s">
        <v>5782</v>
      </c>
      <c r="G461" s="1" t="s">
        <v>6665</v>
      </c>
      <c r="H461" s="1" t="s">
        <v>5779</v>
      </c>
      <c r="I461" s="1" t="s">
        <v>7084</v>
      </c>
      <c r="J461" s="1" t="s">
        <v>5904</v>
      </c>
    </row>
    <row r="462" spans="1:10" ht="60" hidden="1" x14ac:dyDescent="0.25">
      <c r="A462" s="1" t="s">
        <v>7085</v>
      </c>
      <c r="B462" s="1" t="s">
        <v>7086</v>
      </c>
      <c r="C462" s="1"/>
      <c r="D462" s="1" t="s">
        <v>5790</v>
      </c>
      <c r="E462" s="1" t="s">
        <v>6987</v>
      </c>
      <c r="F462" s="1" t="s">
        <v>5782</v>
      </c>
      <c r="G462" s="1" t="s">
        <v>6665</v>
      </c>
      <c r="H462" s="1" t="s">
        <v>5782</v>
      </c>
      <c r="I462" s="1" t="s">
        <v>7087</v>
      </c>
      <c r="J462" s="1" t="s">
        <v>5904</v>
      </c>
    </row>
    <row r="463" spans="1:10" ht="45" hidden="1" x14ac:dyDescent="0.25">
      <c r="A463" s="1" t="s">
        <v>7088</v>
      </c>
      <c r="B463" s="1" t="s">
        <v>7089</v>
      </c>
      <c r="C463" s="1"/>
      <c r="D463" s="1" t="s">
        <v>5790</v>
      </c>
      <c r="E463" s="1" t="s">
        <v>6987</v>
      </c>
      <c r="F463" s="1" t="s">
        <v>5782</v>
      </c>
      <c r="G463" s="1" t="s">
        <v>6665</v>
      </c>
      <c r="H463" s="1" t="s">
        <v>5786</v>
      </c>
      <c r="I463" s="1" t="s">
        <v>7090</v>
      </c>
      <c r="J463" s="1" t="s">
        <v>5904</v>
      </c>
    </row>
    <row r="464" spans="1:10" ht="45" hidden="1" x14ac:dyDescent="0.25">
      <c r="A464" s="1" t="s">
        <v>7091</v>
      </c>
      <c r="B464" s="1" t="s">
        <v>7092</v>
      </c>
      <c r="C464" s="1"/>
      <c r="D464" s="1" t="s">
        <v>5790</v>
      </c>
      <c r="E464" s="1" t="s">
        <v>6987</v>
      </c>
      <c r="F464" s="1" t="s">
        <v>5782</v>
      </c>
      <c r="G464" s="1" t="s">
        <v>6665</v>
      </c>
      <c r="H464" s="1" t="s">
        <v>5790</v>
      </c>
      <c r="I464" s="1" t="s">
        <v>7093</v>
      </c>
      <c r="J464" s="1" t="s">
        <v>5904</v>
      </c>
    </row>
    <row r="465" spans="1:10" ht="90" hidden="1" x14ac:dyDescent="0.25">
      <c r="A465" s="1" t="s">
        <v>7094</v>
      </c>
      <c r="B465" s="1" t="s">
        <v>7095</v>
      </c>
      <c r="C465" s="1"/>
      <c r="D465" s="1" t="s">
        <v>5790</v>
      </c>
      <c r="E465" s="1" t="s">
        <v>6987</v>
      </c>
      <c r="F465" s="1" t="s">
        <v>5782</v>
      </c>
      <c r="G465" s="1" t="s">
        <v>6665</v>
      </c>
      <c r="H465" s="1" t="s">
        <v>5810</v>
      </c>
      <c r="I465" s="1" t="s">
        <v>7096</v>
      </c>
      <c r="J465" s="1" t="s">
        <v>5904</v>
      </c>
    </row>
    <row r="466" spans="1:10" ht="90" hidden="1" x14ac:dyDescent="0.25">
      <c r="A466" s="1" t="s">
        <v>7097</v>
      </c>
      <c r="B466" s="1" t="s">
        <v>7098</v>
      </c>
      <c r="C466" s="1"/>
      <c r="D466" s="1" t="s">
        <v>5790</v>
      </c>
      <c r="E466" s="1" t="s">
        <v>6987</v>
      </c>
      <c r="F466" s="1" t="s">
        <v>5782</v>
      </c>
      <c r="G466" s="1" t="s">
        <v>6665</v>
      </c>
      <c r="H466" s="1" t="s">
        <v>5814</v>
      </c>
      <c r="I466" s="1" t="s">
        <v>7099</v>
      </c>
      <c r="J466" s="1" t="s">
        <v>5904</v>
      </c>
    </row>
    <row r="467" spans="1:10" ht="45" hidden="1" x14ac:dyDescent="0.25">
      <c r="A467" s="1" t="s">
        <v>7100</v>
      </c>
      <c r="B467" s="1" t="s">
        <v>7089</v>
      </c>
      <c r="C467" s="1"/>
      <c r="D467" s="1" t="s">
        <v>5790</v>
      </c>
      <c r="E467" s="1" t="s">
        <v>6987</v>
      </c>
      <c r="F467" s="1" t="s">
        <v>5782</v>
      </c>
      <c r="G467" s="1" t="s">
        <v>6665</v>
      </c>
      <c r="H467" s="1" t="s">
        <v>5818</v>
      </c>
      <c r="I467" s="1" t="s">
        <v>7090</v>
      </c>
      <c r="J467" s="1" t="s">
        <v>5904</v>
      </c>
    </row>
    <row r="468" spans="1:10" ht="60" hidden="1" x14ac:dyDescent="0.25">
      <c r="A468" s="1" t="s">
        <v>7101</v>
      </c>
      <c r="B468" s="1" t="s">
        <v>7102</v>
      </c>
      <c r="C468" s="1"/>
      <c r="D468" s="1" t="s">
        <v>5790</v>
      </c>
      <c r="E468" s="1" t="s">
        <v>6987</v>
      </c>
      <c r="F468" s="1" t="s">
        <v>5782</v>
      </c>
      <c r="G468" s="1" t="s">
        <v>6665</v>
      </c>
      <c r="H468" s="1" t="s">
        <v>5882</v>
      </c>
      <c r="I468" s="1" t="s">
        <v>7103</v>
      </c>
      <c r="J468" s="1" t="s">
        <v>5904</v>
      </c>
    </row>
    <row r="469" spans="1:10" ht="60" hidden="1" x14ac:dyDescent="0.25">
      <c r="A469" s="1" t="s">
        <v>7104</v>
      </c>
      <c r="B469" s="1" t="s">
        <v>7105</v>
      </c>
      <c r="C469" s="1"/>
      <c r="D469" s="1" t="s">
        <v>5790</v>
      </c>
      <c r="E469" s="1" t="s">
        <v>6987</v>
      </c>
      <c r="F469" s="1" t="s">
        <v>5782</v>
      </c>
      <c r="G469" s="1" t="s">
        <v>6665</v>
      </c>
      <c r="H469" s="1" t="s">
        <v>5886</v>
      </c>
      <c r="I469" s="1" t="s">
        <v>7106</v>
      </c>
      <c r="J469" s="1" t="s">
        <v>5904</v>
      </c>
    </row>
    <row r="470" spans="1:10" ht="45" hidden="1" x14ac:dyDescent="0.25">
      <c r="A470" s="1" t="s">
        <v>7107</v>
      </c>
      <c r="B470" s="1" t="s">
        <v>7108</v>
      </c>
      <c r="C470" s="1"/>
      <c r="D470" s="1" t="s">
        <v>5790</v>
      </c>
      <c r="E470" s="1" t="s">
        <v>6987</v>
      </c>
      <c r="F470" s="1" t="s">
        <v>5782</v>
      </c>
      <c r="G470" s="1" t="s">
        <v>6665</v>
      </c>
      <c r="H470" s="1" t="s">
        <v>5890</v>
      </c>
      <c r="I470" s="1" t="s">
        <v>7109</v>
      </c>
      <c r="J470" s="1" t="s">
        <v>5904</v>
      </c>
    </row>
    <row r="471" spans="1:10" ht="60" hidden="1" x14ac:dyDescent="0.25">
      <c r="A471" s="1" t="s">
        <v>7110</v>
      </c>
      <c r="B471" s="1" t="s">
        <v>7111</v>
      </c>
      <c r="C471" s="1"/>
      <c r="D471" s="1" t="s">
        <v>5790</v>
      </c>
      <c r="E471" s="1" t="s">
        <v>6987</v>
      </c>
      <c r="F471" s="1" t="s">
        <v>5782</v>
      </c>
      <c r="G471" s="1" t="s">
        <v>6665</v>
      </c>
      <c r="H471" s="1" t="s">
        <v>5894</v>
      </c>
      <c r="I471" s="1" t="s">
        <v>7112</v>
      </c>
      <c r="J471" s="1" t="s">
        <v>5904</v>
      </c>
    </row>
    <row r="472" spans="1:10" ht="60" hidden="1" x14ac:dyDescent="0.25">
      <c r="A472" s="1" t="s">
        <v>7113</v>
      </c>
      <c r="B472" s="1" t="s">
        <v>7114</v>
      </c>
      <c r="C472" s="1"/>
      <c r="D472" s="1" t="s">
        <v>5790</v>
      </c>
      <c r="E472" s="1" t="s">
        <v>6987</v>
      </c>
      <c r="F472" s="1" t="s">
        <v>5782</v>
      </c>
      <c r="G472" s="1" t="s">
        <v>6665</v>
      </c>
      <c r="H472" s="1" t="s">
        <v>5898</v>
      </c>
      <c r="I472" s="1" t="s">
        <v>7115</v>
      </c>
      <c r="J472" s="1" t="s">
        <v>5904</v>
      </c>
    </row>
    <row r="473" spans="1:10" ht="60" hidden="1" x14ac:dyDescent="0.25">
      <c r="A473" s="1" t="s">
        <v>7116</v>
      </c>
      <c r="B473" s="1" t="s">
        <v>7117</v>
      </c>
      <c r="C473" s="1"/>
      <c r="D473" s="1" t="s">
        <v>5790</v>
      </c>
      <c r="E473" s="1" t="s">
        <v>6987</v>
      </c>
      <c r="F473" s="1" t="s">
        <v>5782</v>
      </c>
      <c r="G473" s="1" t="s">
        <v>6665</v>
      </c>
      <c r="H473" s="1" t="s">
        <v>5659</v>
      </c>
      <c r="I473" s="1" t="s">
        <v>7118</v>
      </c>
      <c r="J473" s="1" t="s">
        <v>5904</v>
      </c>
    </row>
    <row r="474" spans="1:10" ht="75" hidden="1" x14ac:dyDescent="0.25">
      <c r="A474" s="1" t="s">
        <v>7119</v>
      </c>
      <c r="B474" s="1" t="s">
        <v>7120</v>
      </c>
      <c r="C474" s="1"/>
      <c r="D474" s="1" t="s">
        <v>5790</v>
      </c>
      <c r="E474" s="1" t="s">
        <v>6987</v>
      </c>
      <c r="F474" s="1" t="s">
        <v>5782</v>
      </c>
      <c r="G474" s="1" t="s">
        <v>6665</v>
      </c>
      <c r="H474" s="1" t="s">
        <v>3194</v>
      </c>
      <c r="I474" s="1" t="s">
        <v>7121</v>
      </c>
      <c r="J474" s="1" t="s">
        <v>5904</v>
      </c>
    </row>
    <row r="475" spans="1:10" ht="75" hidden="1" x14ac:dyDescent="0.25">
      <c r="A475" s="1" t="s">
        <v>7122</v>
      </c>
      <c r="B475" s="1" t="s">
        <v>7123</v>
      </c>
      <c r="C475" s="1"/>
      <c r="D475" s="1" t="s">
        <v>5790</v>
      </c>
      <c r="E475" s="1" t="s">
        <v>6987</v>
      </c>
      <c r="F475" s="1" t="s">
        <v>5782</v>
      </c>
      <c r="G475" s="1" t="s">
        <v>6665</v>
      </c>
      <c r="H475" s="1" t="s">
        <v>6006</v>
      </c>
      <c r="I475" s="1" t="s">
        <v>7124</v>
      </c>
      <c r="J475" s="1" t="s">
        <v>5904</v>
      </c>
    </row>
    <row r="476" spans="1:10" ht="60" hidden="1" x14ac:dyDescent="0.25">
      <c r="A476" s="1" t="s">
        <v>7125</v>
      </c>
      <c r="B476" s="1" t="s">
        <v>7126</v>
      </c>
      <c r="C476" s="1"/>
      <c r="D476" s="1" t="s">
        <v>5790</v>
      </c>
      <c r="E476" s="1" t="s">
        <v>6987</v>
      </c>
      <c r="F476" s="1" t="s">
        <v>5782</v>
      </c>
      <c r="G476" s="1" t="s">
        <v>6665</v>
      </c>
      <c r="H476" s="1" t="s">
        <v>6010</v>
      </c>
      <c r="I476" s="1" t="s">
        <v>7127</v>
      </c>
      <c r="J476" s="1" t="s">
        <v>5904</v>
      </c>
    </row>
    <row r="477" spans="1:10" ht="105" hidden="1" x14ac:dyDescent="0.25">
      <c r="A477" s="1" t="s">
        <v>7128</v>
      </c>
      <c r="B477" s="1" t="s">
        <v>7129</v>
      </c>
      <c r="C477" s="1"/>
      <c r="D477" s="1" t="s">
        <v>5790</v>
      </c>
      <c r="E477" s="1" t="s">
        <v>6987</v>
      </c>
      <c r="F477" s="1" t="s">
        <v>5786</v>
      </c>
      <c r="G477" s="1" t="s">
        <v>7130</v>
      </c>
      <c r="H477" s="1" t="s">
        <v>5770</v>
      </c>
      <c r="I477" s="1" t="s">
        <v>7131</v>
      </c>
      <c r="J477" s="1" t="s">
        <v>5904</v>
      </c>
    </row>
    <row r="478" spans="1:10" ht="120" hidden="1" x14ac:dyDescent="0.25">
      <c r="A478" s="1" t="s">
        <v>7132</v>
      </c>
      <c r="B478" s="1" t="s">
        <v>7133</v>
      </c>
      <c r="C478" s="1"/>
      <c r="D478" s="1" t="s">
        <v>5790</v>
      </c>
      <c r="E478" s="1" t="s">
        <v>6987</v>
      </c>
      <c r="F478" s="1" t="s">
        <v>5786</v>
      </c>
      <c r="G478" s="1" t="s">
        <v>7130</v>
      </c>
      <c r="H478" s="1" t="s">
        <v>5779</v>
      </c>
      <c r="I478" s="1" t="s">
        <v>7134</v>
      </c>
      <c r="J478" s="1" t="s">
        <v>5904</v>
      </c>
    </row>
    <row r="479" spans="1:10" ht="105" hidden="1" x14ac:dyDescent="0.25">
      <c r="A479" s="1" t="s">
        <v>7135</v>
      </c>
      <c r="B479" s="1" t="s">
        <v>7136</v>
      </c>
      <c r="C479" s="1"/>
      <c r="D479" s="1" t="s">
        <v>5790</v>
      </c>
      <c r="E479" s="1" t="s">
        <v>6987</v>
      </c>
      <c r="F479" s="1" t="s">
        <v>5786</v>
      </c>
      <c r="G479" s="1" t="s">
        <v>7130</v>
      </c>
      <c r="H479" s="1" t="s">
        <v>5782</v>
      </c>
      <c r="I479" s="1" t="s">
        <v>7137</v>
      </c>
      <c r="J479" s="1" t="s">
        <v>5904</v>
      </c>
    </row>
    <row r="480" spans="1:10" ht="120" hidden="1" x14ac:dyDescent="0.25">
      <c r="A480" s="1" t="s">
        <v>7138</v>
      </c>
      <c r="B480" s="1" t="s">
        <v>7139</v>
      </c>
      <c r="C480" s="1"/>
      <c r="D480" s="1" t="s">
        <v>5790</v>
      </c>
      <c r="E480" s="1" t="s">
        <v>6987</v>
      </c>
      <c r="F480" s="1" t="s">
        <v>5786</v>
      </c>
      <c r="G480" s="1" t="s">
        <v>7130</v>
      </c>
      <c r="H480" s="1" t="s">
        <v>5786</v>
      </c>
      <c r="I480" s="1" t="s">
        <v>7140</v>
      </c>
      <c r="J480" s="1" t="s">
        <v>5904</v>
      </c>
    </row>
    <row r="481" spans="1:10" ht="105" hidden="1" x14ac:dyDescent="0.25">
      <c r="A481" s="1" t="s">
        <v>7141</v>
      </c>
      <c r="B481" s="1" t="s">
        <v>7142</v>
      </c>
      <c r="C481" s="1"/>
      <c r="D481" s="1" t="s">
        <v>5790</v>
      </c>
      <c r="E481" s="1" t="s">
        <v>6987</v>
      </c>
      <c r="F481" s="1" t="s">
        <v>5786</v>
      </c>
      <c r="G481" s="1" t="s">
        <v>7130</v>
      </c>
      <c r="H481" s="1" t="s">
        <v>5790</v>
      </c>
      <c r="I481" s="1" t="s">
        <v>7143</v>
      </c>
      <c r="J481" s="1" t="s">
        <v>5904</v>
      </c>
    </row>
    <row r="482" spans="1:10" ht="90" hidden="1" x14ac:dyDescent="0.25">
      <c r="A482" s="1" t="s">
        <v>7144</v>
      </c>
      <c r="B482" s="1" t="s">
        <v>7145</v>
      </c>
      <c r="C482" s="1"/>
      <c r="D482" s="1" t="s">
        <v>5790</v>
      </c>
      <c r="E482" s="1" t="s">
        <v>6987</v>
      </c>
      <c r="F482" s="1" t="s">
        <v>5786</v>
      </c>
      <c r="G482" s="1" t="s">
        <v>7130</v>
      </c>
      <c r="H482" s="1" t="s">
        <v>5810</v>
      </c>
      <c r="I482" s="1" t="s">
        <v>7146</v>
      </c>
      <c r="J482" s="1" t="s">
        <v>5904</v>
      </c>
    </row>
    <row r="483" spans="1:10" ht="90" hidden="1" x14ac:dyDescent="0.25">
      <c r="A483" s="1" t="s">
        <v>7147</v>
      </c>
      <c r="B483" s="1" t="s">
        <v>7148</v>
      </c>
      <c r="C483" s="1"/>
      <c r="D483" s="1" t="s">
        <v>5790</v>
      </c>
      <c r="E483" s="1" t="s">
        <v>6987</v>
      </c>
      <c r="F483" s="1" t="s">
        <v>5786</v>
      </c>
      <c r="G483" s="1" t="s">
        <v>7130</v>
      </c>
      <c r="H483" s="1" t="s">
        <v>5814</v>
      </c>
      <c r="I483" s="1" t="s">
        <v>7149</v>
      </c>
      <c r="J483" s="1" t="s">
        <v>5904</v>
      </c>
    </row>
    <row r="484" spans="1:10" ht="90" hidden="1" x14ac:dyDescent="0.25">
      <c r="A484" s="1" t="s">
        <v>7150</v>
      </c>
      <c r="B484" s="1" t="s">
        <v>7151</v>
      </c>
      <c r="C484" s="1"/>
      <c r="D484" s="1" t="s">
        <v>5790</v>
      </c>
      <c r="E484" s="1" t="s">
        <v>6987</v>
      </c>
      <c r="F484" s="1" t="s">
        <v>5786</v>
      </c>
      <c r="G484" s="1" t="s">
        <v>7130</v>
      </c>
      <c r="H484" s="1" t="s">
        <v>5818</v>
      </c>
      <c r="I484" s="1" t="s">
        <v>7152</v>
      </c>
      <c r="J484" s="1" t="s">
        <v>5904</v>
      </c>
    </row>
    <row r="485" spans="1:10" ht="105" hidden="1" x14ac:dyDescent="0.25">
      <c r="A485" s="1" t="s">
        <v>7153</v>
      </c>
      <c r="B485" s="1" t="s">
        <v>7154</v>
      </c>
      <c r="C485" s="1"/>
      <c r="D485" s="1" t="s">
        <v>5790</v>
      </c>
      <c r="E485" s="1" t="s">
        <v>6987</v>
      </c>
      <c r="F485" s="1" t="s">
        <v>5786</v>
      </c>
      <c r="G485" s="1" t="s">
        <v>7130</v>
      </c>
      <c r="H485" s="1" t="s">
        <v>5882</v>
      </c>
      <c r="I485" s="1" t="s">
        <v>7155</v>
      </c>
      <c r="J485" s="1" t="s">
        <v>5904</v>
      </c>
    </row>
    <row r="486" spans="1:10" ht="120" hidden="1" x14ac:dyDescent="0.25">
      <c r="A486" s="1" t="s">
        <v>7156</v>
      </c>
      <c r="B486" s="1" t="s">
        <v>7157</v>
      </c>
      <c r="C486" s="1"/>
      <c r="D486" s="1" t="s">
        <v>5790</v>
      </c>
      <c r="E486" s="1" t="s">
        <v>6987</v>
      </c>
      <c r="F486" s="1" t="s">
        <v>5786</v>
      </c>
      <c r="G486" s="1" t="s">
        <v>7130</v>
      </c>
      <c r="H486" s="1" t="s">
        <v>5886</v>
      </c>
      <c r="I486" s="1" t="s">
        <v>7158</v>
      </c>
      <c r="J486" s="1" t="s">
        <v>5904</v>
      </c>
    </row>
    <row r="487" spans="1:10" ht="105" hidden="1" x14ac:dyDescent="0.25">
      <c r="A487" s="1" t="s">
        <v>7159</v>
      </c>
      <c r="B487" s="1" t="s">
        <v>7160</v>
      </c>
      <c r="C487" s="1"/>
      <c r="D487" s="1" t="s">
        <v>5790</v>
      </c>
      <c r="E487" s="1" t="s">
        <v>6987</v>
      </c>
      <c r="F487" s="1" t="s">
        <v>5786</v>
      </c>
      <c r="G487" s="1" t="s">
        <v>7130</v>
      </c>
      <c r="H487" s="1" t="s">
        <v>5890</v>
      </c>
      <c r="I487" s="1" t="s">
        <v>7161</v>
      </c>
      <c r="J487" s="1" t="s">
        <v>5904</v>
      </c>
    </row>
    <row r="488" spans="1:10" ht="90" hidden="1" x14ac:dyDescent="0.25">
      <c r="A488" s="1" t="s">
        <v>7162</v>
      </c>
      <c r="B488" s="1" t="s">
        <v>7163</v>
      </c>
      <c r="C488" s="1"/>
      <c r="D488" s="1" t="s">
        <v>5790</v>
      </c>
      <c r="E488" s="1" t="s">
        <v>6987</v>
      </c>
      <c r="F488" s="1" t="s">
        <v>5786</v>
      </c>
      <c r="G488" s="1" t="s">
        <v>7130</v>
      </c>
      <c r="H488" s="1" t="s">
        <v>5894</v>
      </c>
      <c r="I488" s="1" t="s">
        <v>7164</v>
      </c>
      <c r="J488" s="1" t="s">
        <v>5904</v>
      </c>
    </row>
    <row r="489" spans="1:10" ht="105" hidden="1" x14ac:dyDescent="0.25">
      <c r="A489" s="1" t="s">
        <v>7165</v>
      </c>
      <c r="B489" s="1" t="s">
        <v>7166</v>
      </c>
      <c r="C489" s="1"/>
      <c r="D489" s="1" t="s">
        <v>5790</v>
      </c>
      <c r="E489" s="1" t="s">
        <v>6987</v>
      </c>
      <c r="F489" s="1" t="s">
        <v>5786</v>
      </c>
      <c r="G489" s="1" t="s">
        <v>7130</v>
      </c>
      <c r="H489" s="1" t="s">
        <v>5898</v>
      </c>
      <c r="I489" s="1" t="s">
        <v>7167</v>
      </c>
      <c r="J489" s="1" t="s">
        <v>5904</v>
      </c>
    </row>
    <row r="490" spans="1:10" ht="90" hidden="1" x14ac:dyDescent="0.25">
      <c r="A490" s="1" t="s">
        <v>7168</v>
      </c>
      <c r="B490" s="1" t="s">
        <v>7169</v>
      </c>
      <c r="C490" s="1"/>
      <c r="D490" s="1" t="s">
        <v>5790</v>
      </c>
      <c r="E490" s="1" t="s">
        <v>6987</v>
      </c>
      <c r="F490" s="1" t="s">
        <v>5786</v>
      </c>
      <c r="G490" s="1" t="s">
        <v>7130</v>
      </c>
      <c r="H490" s="1" t="s">
        <v>5659</v>
      </c>
      <c r="I490" s="1" t="s">
        <v>7170</v>
      </c>
      <c r="J490" s="1" t="s">
        <v>5904</v>
      </c>
    </row>
    <row r="491" spans="1:10" ht="90" hidden="1" x14ac:dyDescent="0.25">
      <c r="A491" s="1" t="s">
        <v>7171</v>
      </c>
      <c r="B491" s="1" t="s">
        <v>7172</v>
      </c>
      <c r="C491" s="1"/>
      <c r="D491" s="1" t="s">
        <v>5790</v>
      </c>
      <c r="E491" s="1" t="s">
        <v>6987</v>
      </c>
      <c r="F491" s="1" t="s">
        <v>5786</v>
      </c>
      <c r="G491" s="1" t="s">
        <v>7130</v>
      </c>
      <c r="H491" s="1" t="s">
        <v>3194</v>
      </c>
      <c r="I491" s="1" t="s">
        <v>7173</v>
      </c>
      <c r="J491" s="1" t="s">
        <v>5904</v>
      </c>
    </row>
    <row r="492" spans="1:10" ht="90" hidden="1" x14ac:dyDescent="0.25">
      <c r="A492" s="1" t="s">
        <v>7174</v>
      </c>
      <c r="B492" s="1" t="s">
        <v>7175</v>
      </c>
      <c r="C492" s="1"/>
      <c r="D492" s="1" t="s">
        <v>5790</v>
      </c>
      <c r="E492" s="1" t="s">
        <v>6987</v>
      </c>
      <c r="F492" s="1" t="s">
        <v>5786</v>
      </c>
      <c r="G492" s="1" t="s">
        <v>7130</v>
      </c>
      <c r="H492" s="1" t="s">
        <v>6006</v>
      </c>
      <c r="I492" s="1" t="s">
        <v>7176</v>
      </c>
      <c r="J492" s="1" t="s">
        <v>5904</v>
      </c>
    </row>
    <row r="493" spans="1:10" ht="105" hidden="1" x14ac:dyDescent="0.25">
      <c r="A493" s="1" t="s">
        <v>7177</v>
      </c>
      <c r="B493" s="1" t="s">
        <v>7178</v>
      </c>
      <c r="C493" s="1"/>
      <c r="D493" s="1" t="s">
        <v>5790</v>
      </c>
      <c r="E493" s="1" t="s">
        <v>6987</v>
      </c>
      <c r="F493" s="1" t="s">
        <v>5786</v>
      </c>
      <c r="G493" s="1" t="s">
        <v>7130</v>
      </c>
      <c r="H493" s="1" t="s">
        <v>6010</v>
      </c>
      <c r="I493" s="1" t="s">
        <v>7179</v>
      </c>
      <c r="J493" s="1" t="s">
        <v>5904</v>
      </c>
    </row>
    <row r="494" spans="1:10" ht="105" hidden="1" x14ac:dyDescent="0.25">
      <c r="A494" s="1" t="s">
        <v>7180</v>
      </c>
      <c r="B494" s="1" t="s">
        <v>7181</v>
      </c>
      <c r="C494" s="1"/>
      <c r="D494" s="1" t="s">
        <v>5790</v>
      </c>
      <c r="E494" s="1" t="s">
        <v>6987</v>
      </c>
      <c r="F494" s="1" t="s">
        <v>5786</v>
      </c>
      <c r="G494" s="1" t="s">
        <v>7130</v>
      </c>
      <c r="H494" s="1" t="s">
        <v>6014</v>
      </c>
      <c r="I494" s="1" t="s">
        <v>7182</v>
      </c>
      <c r="J494" s="1" t="s">
        <v>5904</v>
      </c>
    </row>
    <row r="495" spans="1:10" ht="120" hidden="1" x14ac:dyDescent="0.25">
      <c r="A495" s="1" t="s">
        <v>7183</v>
      </c>
      <c r="B495" s="1" t="s">
        <v>7184</v>
      </c>
      <c r="C495" s="1"/>
      <c r="D495" s="1" t="s">
        <v>5790</v>
      </c>
      <c r="E495" s="1" t="s">
        <v>6987</v>
      </c>
      <c r="F495" s="1" t="s">
        <v>5786</v>
      </c>
      <c r="G495" s="1" t="s">
        <v>7130</v>
      </c>
      <c r="H495" s="1" t="s">
        <v>6018</v>
      </c>
      <c r="I495" s="1" t="s">
        <v>7185</v>
      </c>
      <c r="J495" s="1" t="s">
        <v>5904</v>
      </c>
    </row>
    <row r="496" spans="1:10" ht="75" hidden="1" x14ac:dyDescent="0.25">
      <c r="A496" s="1" t="s">
        <v>7186</v>
      </c>
      <c r="B496" s="1" t="s">
        <v>7187</v>
      </c>
      <c r="C496" s="1"/>
      <c r="D496" s="1" t="s">
        <v>5790</v>
      </c>
      <c r="E496" s="1" t="s">
        <v>6987</v>
      </c>
      <c r="F496" s="1" t="s">
        <v>5786</v>
      </c>
      <c r="G496" s="1" t="s">
        <v>7130</v>
      </c>
      <c r="H496" s="1" t="s">
        <v>6022</v>
      </c>
      <c r="I496" s="1" t="s">
        <v>5773</v>
      </c>
      <c r="J496" s="1" t="s">
        <v>5904</v>
      </c>
    </row>
    <row r="497" spans="1:10" ht="45" hidden="1" x14ac:dyDescent="0.25">
      <c r="A497" s="1" t="s">
        <v>7188</v>
      </c>
      <c r="B497" s="1" t="s">
        <v>7189</v>
      </c>
      <c r="C497" s="1"/>
      <c r="D497" s="1" t="s">
        <v>5790</v>
      </c>
      <c r="E497" s="1" t="s">
        <v>6987</v>
      </c>
      <c r="F497" s="1" t="s">
        <v>5790</v>
      </c>
      <c r="G497" s="1" t="s">
        <v>6662</v>
      </c>
      <c r="H497" s="1" t="s">
        <v>5770</v>
      </c>
      <c r="I497" s="1" t="s">
        <v>7190</v>
      </c>
      <c r="J497" s="1" t="s">
        <v>5904</v>
      </c>
    </row>
    <row r="498" spans="1:10" ht="45" hidden="1" x14ac:dyDescent="0.25">
      <c r="A498" s="1" t="s">
        <v>7191</v>
      </c>
      <c r="B498" s="1" t="s">
        <v>7192</v>
      </c>
      <c r="C498" s="1"/>
      <c r="D498" s="1" t="s">
        <v>5790</v>
      </c>
      <c r="E498" s="1" t="s">
        <v>6987</v>
      </c>
      <c r="F498" s="1" t="s">
        <v>5790</v>
      </c>
      <c r="G498" s="1" t="s">
        <v>6662</v>
      </c>
      <c r="H498" s="1" t="s">
        <v>5779</v>
      </c>
      <c r="I498" s="1" t="s">
        <v>7193</v>
      </c>
      <c r="J498" s="1" t="s">
        <v>5904</v>
      </c>
    </row>
    <row r="499" spans="1:10" ht="45" hidden="1" x14ac:dyDescent="0.25">
      <c r="A499" s="1" t="s">
        <v>7194</v>
      </c>
      <c r="B499" s="1" t="s">
        <v>7195</v>
      </c>
      <c r="C499" s="1"/>
      <c r="D499" s="1" t="s">
        <v>5790</v>
      </c>
      <c r="E499" s="1" t="s">
        <v>6987</v>
      </c>
      <c r="F499" s="1" t="s">
        <v>5790</v>
      </c>
      <c r="G499" s="1" t="s">
        <v>6662</v>
      </c>
      <c r="H499" s="1" t="s">
        <v>5782</v>
      </c>
      <c r="I499" s="1" t="s">
        <v>7084</v>
      </c>
      <c r="J499" s="1" t="s">
        <v>5904</v>
      </c>
    </row>
    <row r="500" spans="1:10" ht="60" hidden="1" x14ac:dyDescent="0.25">
      <c r="A500" s="1" t="s">
        <v>7196</v>
      </c>
      <c r="B500" s="1" t="s">
        <v>7197</v>
      </c>
      <c r="C500" s="1"/>
      <c r="D500" s="1" t="s">
        <v>5790</v>
      </c>
      <c r="E500" s="1" t="s">
        <v>6987</v>
      </c>
      <c r="F500" s="1" t="s">
        <v>5790</v>
      </c>
      <c r="G500" s="1" t="s">
        <v>6662</v>
      </c>
      <c r="H500" s="1" t="s">
        <v>5786</v>
      </c>
      <c r="I500" s="1" t="s">
        <v>7087</v>
      </c>
      <c r="J500" s="1" t="s">
        <v>5904</v>
      </c>
    </row>
    <row r="501" spans="1:10" ht="45" hidden="1" x14ac:dyDescent="0.25">
      <c r="A501" s="1" t="s">
        <v>7198</v>
      </c>
      <c r="B501" s="1" t="s">
        <v>7199</v>
      </c>
      <c r="C501" s="1"/>
      <c r="D501" s="1" t="s">
        <v>5790</v>
      </c>
      <c r="E501" s="1" t="s">
        <v>6987</v>
      </c>
      <c r="F501" s="1" t="s">
        <v>5790</v>
      </c>
      <c r="G501" s="1" t="s">
        <v>6662</v>
      </c>
      <c r="H501" s="1" t="s">
        <v>5790</v>
      </c>
      <c r="I501" s="1" t="s">
        <v>7090</v>
      </c>
      <c r="J501" s="1" t="s">
        <v>5904</v>
      </c>
    </row>
    <row r="502" spans="1:10" ht="30" hidden="1" x14ac:dyDescent="0.25">
      <c r="A502" s="1" t="s">
        <v>7200</v>
      </c>
      <c r="B502" s="1" t="s">
        <v>7201</v>
      </c>
      <c r="C502" s="1"/>
      <c r="D502" s="1" t="s">
        <v>5790</v>
      </c>
      <c r="E502" s="1" t="s">
        <v>6987</v>
      </c>
      <c r="F502" s="1" t="s">
        <v>5790</v>
      </c>
      <c r="G502" s="1" t="s">
        <v>6662</v>
      </c>
      <c r="H502" s="1" t="s">
        <v>5810</v>
      </c>
      <c r="I502" s="1" t="s">
        <v>7093</v>
      </c>
      <c r="J502" s="1" t="s">
        <v>5904</v>
      </c>
    </row>
    <row r="503" spans="1:10" ht="60" hidden="1" x14ac:dyDescent="0.25">
      <c r="A503" s="1" t="s">
        <v>7202</v>
      </c>
      <c r="B503" s="1" t="s">
        <v>7203</v>
      </c>
      <c r="C503" s="1"/>
      <c r="D503" s="1" t="s">
        <v>5790</v>
      </c>
      <c r="E503" s="1" t="s">
        <v>6987</v>
      </c>
      <c r="F503" s="1" t="s">
        <v>5790</v>
      </c>
      <c r="G503" s="1" t="s">
        <v>6662</v>
      </c>
      <c r="H503" s="1" t="s">
        <v>5814</v>
      </c>
      <c r="I503" s="1" t="s">
        <v>7204</v>
      </c>
      <c r="J503" s="1" t="s">
        <v>5904</v>
      </c>
    </row>
    <row r="504" spans="1:10" ht="45" hidden="1" x14ac:dyDescent="0.25">
      <c r="A504" s="1" t="s">
        <v>7205</v>
      </c>
      <c r="B504" s="1" t="s">
        <v>7206</v>
      </c>
      <c r="C504" s="1"/>
      <c r="D504" s="1" t="s">
        <v>5790</v>
      </c>
      <c r="E504" s="1" t="s">
        <v>6987</v>
      </c>
      <c r="F504" s="1" t="s">
        <v>5790</v>
      </c>
      <c r="G504" s="1" t="s">
        <v>6662</v>
      </c>
      <c r="H504" s="1" t="s">
        <v>5818</v>
      </c>
      <c r="I504" s="1" t="s">
        <v>7207</v>
      </c>
      <c r="J504" s="1" t="s">
        <v>5904</v>
      </c>
    </row>
    <row r="505" spans="1:10" ht="45" hidden="1" x14ac:dyDescent="0.25">
      <c r="A505" s="1" t="s">
        <v>7208</v>
      </c>
      <c r="B505" s="1" t="s">
        <v>7209</v>
      </c>
      <c r="C505" s="1"/>
      <c r="D505" s="1" t="s">
        <v>5790</v>
      </c>
      <c r="E505" s="1" t="s">
        <v>6987</v>
      </c>
      <c r="F505" s="1" t="s">
        <v>5790</v>
      </c>
      <c r="G505" s="1" t="s">
        <v>6662</v>
      </c>
      <c r="H505" s="1" t="s">
        <v>5882</v>
      </c>
      <c r="I505" s="1" t="s">
        <v>7210</v>
      </c>
      <c r="J505" s="1" t="s">
        <v>5904</v>
      </c>
    </row>
    <row r="506" spans="1:10" ht="45" hidden="1" x14ac:dyDescent="0.25">
      <c r="A506" s="1" t="s">
        <v>7211</v>
      </c>
      <c r="B506" s="1" t="s">
        <v>7212</v>
      </c>
      <c r="C506" s="1"/>
      <c r="D506" s="1" t="s">
        <v>5790</v>
      </c>
      <c r="E506" s="1" t="s">
        <v>6987</v>
      </c>
      <c r="F506" s="1" t="s">
        <v>5790</v>
      </c>
      <c r="G506" s="1" t="s">
        <v>6662</v>
      </c>
      <c r="H506" s="1" t="s">
        <v>5886</v>
      </c>
      <c r="I506" s="1" t="s">
        <v>7213</v>
      </c>
      <c r="J506" s="1" t="s">
        <v>5904</v>
      </c>
    </row>
    <row r="507" spans="1:10" ht="60" hidden="1" x14ac:dyDescent="0.25">
      <c r="A507" s="1" t="s">
        <v>7214</v>
      </c>
      <c r="B507" s="1" t="s">
        <v>7215</v>
      </c>
      <c r="C507" s="1"/>
      <c r="D507" s="1" t="s">
        <v>5790</v>
      </c>
      <c r="E507" s="1" t="s">
        <v>6987</v>
      </c>
      <c r="F507" s="1" t="s">
        <v>5790</v>
      </c>
      <c r="G507" s="1" t="s">
        <v>6662</v>
      </c>
      <c r="H507" s="1" t="s">
        <v>5890</v>
      </c>
      <c r="I507" s="1" t="s">
        <v>7216</v>
      </c>
      <c r="J507" s="1" t="s">
        <v>5904</v>
      </c>
    </row>
    <row r="508" spans="1:10" ht="60" hidden="1" x14ac:dyDescent="0.25">
      <c r="A508" s="1" t="s">
        <v>7217</v>
      </c>
      <c r="B508" s="1" t="s">
        <v>7218</v>
      </c>
      <c r="C508" s="1"/>
      <c r="D508" s="1" t="s">
        <v>5790</v>
      </c>
      <c r="E508" s="1" t="s">
        <v>6987</v>
      </c>
      <c r="F508" s="1" t="s">
        <v>5790</v>
      </c>
      <c r="G508" s="1" t="s">
        <v>6662</v>
      </c>
      <c r="H508" s="1" t="s">
        <v>5894</v>
      </c>
      <c r="I508" s="1" t="s">
        <v>7219</v>
      </c>
      <c r="J508" s="1" t="s">
        <v>5904</v>
      </c>
    </row>
    <row r="509" spans="1:10" ht="45" hidden="1" x14ac:dyDescent="0.25">
      <c r="A509" s="1" t="s">
        <v>7220</v>
      </c>
      <c r="B509" s="1" t="s">
        <v>7221</v>
      </c>
      <c r="C509" s="1"/>
      <c r="D509" s="1" t="s">
        <v>5790</v>
      </c>
      <c r="E509" s="1" t="s">
        <v>6987</v>
      </c>
      <c r="F509" s="1" t="s">
        <v>5810</v>
      </c>
      <c r="G509" s="1" t="s">
        <v>7222</v>
      </c>
      <c r="H509" s="1" t="s">
        <v>5770</v>
      </c>
      <c r="I509" s="1" t="s">
        <v>7223</v>
      </c>
      <c r="J509" s="1" t="s">
        <v>5904</v>
      </c>
    </row>
    <row r="510" spans="1:10" ht="45" hidden="1" x14ac:dyDescent="0.25">
      <c r="A510" s="1" t="s">
        <v>7224</v>
      </c>
      <c r="B510" s="1" t="s">
        <v>7225</v>
      </c>
      <c r="C510" s="1"/>
      <c r="D510" s="1" t="s">
        <v>5790</v>
      </c>
      <c r="E510" s="1" t="s">
        <v>6987</v>
      </c>
      <c r="F510" s="1" t="s">
        <v>5810</v>
      </c>
      <c r="G510" s="1" t="s">
        <v>7222</v>
      </c>
      <c r="H510" s="1" t="s">
        <v>5779</v>
      </c>
      <c r="I510" s="1" t="s">
        <v>7226</v>
      </c>
      <c r="J510" s="1" t="s">
        <v>5904</v>
      </c>
    </row>
    <row r="511" spans="1:10" ht="45" hidden="1" x14ac:dyDescent="0.25">
      <c r="A511" s="1" t="s">
        <v>7227</v>
      </c>
      <c r="B511" s="1" t="s">
        <v>7228</v>
      </c>
      <c r="C511" s="1"/>
      <c r="D511" s="1" t="s">
        <v>5790</v>
      </c>
      <c r="E511" s="1" t="s">
        <v>6987</v>
      </c>
      <c r="F511" s="1" t="s">
        <v>5810</v>
      </c>
      <c r="G511" s="1" t="s">
        <v>7222</v>
      </c>
      <c r="H511" s="1" t="s">
        <v>5782</v>
      </c>
      <c r="I511" s="1" t="s">
        <v>7229</v>
      </c>
      <c r="J511" s="1" t="s">
        <v>5904</v>
      </c>
    </row>
    <row r="512" spans="1:10" ht="45" hidden="1" x14ac:dyDescent="0.25">
      <c r="A512" s="1" t="s">
        <v>7230</v>
      </c>
      <c r="B512" s="1" t="s">
        <v>7231</v>
      </c>
      <c r="C512" s="1"/>
      <c r="D512" s="1" t="s">
        <v>5790</v>
      </c>
      <c r="E512" s="1" t="s">
        <v>6987</v>
      </c>
      <c r="F512" s="1" t="s">
        <v>5814</v>
      </c>
      <c r="G512" s="1" t="s">
        <v>7232</v>
      </c>
      <c r="H512" s="1" t="s">
        <v>5770</v>
      </c>
      <c r="I512" s="1" t="s">
        <v>7233</v>
      </c>
      <c r="J512" s="1" t="s">
        <v>5904</v>
      </c>
    </row>
    <row r="513" spans="1:10" ht="45" hidden="1" x14ac:dyDescent="0.25">
      <c r="A513" s="1" t="s">
        <v>7234</v>
      </c>
      <c r="B513" s="1" t="s">
        <v>7235</v>
      </c>
      <c r="C513" s="1"/>
      <c r="D513" s="1" t="s">
        <v>5790</v>
      </c>
      <c r="E513" s="1" t="s">
        <v>6987</v>
      </c>
      <c r="F513" s="1" t="s">
        <v>5814</v>
      </c>
      <c r="G513" s="1" t="s">
        <v>7232</v>
      </c>
      <c r="H513" s="1" t="s">
        <v>5779</v>
      </c>
      <c r="I513" s="1" t="s">
        <v>7236</v>
      </c>
      <c r="J513" s="1" t="s">
        <v>5904</v>
      </c>
    </row>
    <row r="514" spans="1:10" ht="60" hidden="1" x14ac:dyDescent="0.25">
      <c r="A514" s="1" t="s">
        <v>7237</v>
      </c>
      <c r="B514" s="1" t="s">
        <v>7238</v>
      </c>
      <c r="C514" s="1"/>
      <c r="D514" s="1" t="s">
        <v>5790</v>
      </c>
      <c r="E514" s="1" t="s">
        <v>6987</v>
      </c>
      <c r="F514" s="1" t="s">
        <v>5814</v>
      </c>
      <c r="G514" s="1" t="s">
        <v>7232</v>
      </c>
      <c r="H514" s="1" t="s">
        <v>5782</v>
      </c>
      <c r="I514" s="1" t="s">
        <v>7239</v>
      </c>
      <c r="J514" s="1" t="s">
        <v>5904</v>
      </c>
    </row>
    <row r="515" spans="1:10" ht="45" hidden="1" x14ac:dyDescent="0.25">
      <c r="A515" s="1" t="s">
        <v>7240</v>
      </c>
      <c r="B515" s="1" t="s">
        <v>7241</v>
      </c>
      <c r="C515" s="1"/>
      <c r="D515" s="1" t="s">
        <v>5790</v>
      </c>
      <c r="E515" s="1" t="s">
        <v>6987</v>
      </c>
      <c r="F515" s="1" t="s">
        <v>5814</v>
      </c>
      <c r="G515" s="1" t="s">
        <v>7232</v>
      </c>
      <c r="H515" s="1" t="s">
        <v>5786</v>
      </c>
      <c r="I515" s="1" t="s">
        <v>7242</v>
      </c>
      <c r="J515" s="1" t="s">
        <v>5904</v>
      </c>
    </row>
    <row r="516" spans="1:10" ht="60" hidden="1" x14ac:dyDescent="0.25">
      <c r="A516" s="1" t="s">
        <v>7243</v>
      </c>
      <c r="B516" s="1" t="s">
        <v>7244</v>
      </c>
      <c r="C516" s="1"/>
      <c r="D516" s="1" t="s">
        <v>5790</v>
      </c>
      <c r="E516" s="1" t="s">
        <v>6987</v>
      </c>
      <c r="F516" s="1" t="s">
        <v>5814</v>
      </c>
      <c r="G516" s="1" t="s">
        <v>7232</v>
      </c>
      <c r="H516" s="1" t="s">
        <v>5790</v>
      </c>
      <c r="I516" s="1" t="s">
        <v>7245</v>
      </c>
      <c r="J516" s="1" t="s">
        <v>5904</v>
      </c>
    </row>
    <row r="517" spans="1:10" ht="60" hidden="1" x14ac:dyDescent="0.25">
      <c r="A517" s="1" t="s">
        <v>7246</v>
      </c>
      <c r="B517" s="1" t="s">
        <v>7247</v>
      </c>
      <c r="C517" s="1"/>
      <c r="D517" s="1" t="s">
        <v>5790</v>
      </c>
      <c r="E517" s="1" t="s">
        <v>6987</v>
      </c>
      <c r="F517" s="1" t="s">
        <v>5814</v>
      </c>
      <c r="G517" s="1" t="s">
        <v>7232</v>
      </c>
      <c r="H517" s="1" t="s">
        <v>5810</v>
      </c>
      <c r="I517" s="1" t="s">
        <v>7248</v>
      </c>
      <c r="J517" s="1" t="s">
        <v>5904</v>
      </c>
    </row>
    <row r="518" spans="1:10" ht="45" hidden="1" x14ac:dyDescent="0.25">
      <c r="A518" s="1" t="s">
        <v>7249</v>
      </c>
      <c r="B518" s="1" t="s">
        <v>7250</v>
      </c>
      <c r="C518" s="1"/>
      <c r="D518" s="1" t="s">
        <v>5790</v>
      </c>
      <c r="E518" s="1" t="s">
        <v>6987</v>
      </c>
      <c r="F518" s="1" t="s">
        <v>5814</v>
      </c>
      <c r="G518" s="1" t="s">
        <v>7232</v>
      </c>
      <c r="H518" s="1" t="s">
        <v>5814</v>
      </c>
      <c r="I518" s="1" t="s">
        <v>7251</v>
      </c>
      <c r="J518" s="1" t="s">
        <v>5904</v>
      </c>
    </row>
    <row r="519" spans="1:10" ht="45" hidden="1" x14ac:dyDescent="0.25">
      <c r="A519" s="1" t="s">
        <v>7252</v>
      </c>
      <c r="B519" s="1" t="s">
        <v>7253</v>
      </c>
      <c r="C519" s="1"/>
      <c r="D519" s="1" t="s">
        <v>5790</v>
      </c>
      <c r="E519" s="1" t="s">
        <v>6987</v>
      </c>
      <c r="F519" s="1" t="s">
        <v>5814</v>
      </c>
      <c r="G519" s="1" t="s">
        <v>7232</v>
      </c>
      <c r="H519" s="1" t="s">
        <v>5818</v>
      </c>
      <c r="I519" s="1" t="s">
        <v>6709</v>
      </c>
      <c r="J519" s="1" t="s">
        <v>5904</v>
      </c>
    </row>
    <row r="520" spans="1:10" ht="45" hidden="1" x14ac:dyDescent="0.25">
      <c r="A520" s="1" t="s">
        <v>7254</v>
      </c>
      <c r="B520" s="1" t="s">
        <v>7255</v>
      </c>
      <c r="C520" s="1"/>
      <c r="D520" s="1" t="s">
        <v>5790</v>
      </c>
      <c r="E520" s="1" t="s">
        <v>6987</v>
      </c>
      <c r="F520" s="1" t="s">
        <v>5814</v>
      </c>
      <c r="G520" s="1" t="s">
        <v>7232</v>
      </c>
      <c r="H520" s="1" t="s">
        <v>5882</v>
      </c>
      <c r="I520" s="1" t="s">
        <v>7256</v>
      </c>
      <c r="J520" s="1" t="s">
        <v>5904</v>
      </c>
    </row>
    <row r="521" spans="1:10" ht="45" hidden="1" x14ac:dyDescent="0.25">
      <c r="A521" s="1" t="s">
        <v>7257</v>
      </c>
      <c r="B521" s="1" t="s">
        <v>7258</v>
      </c>
      <c r="C521" s="1"/>
      <c r="D521" s="1" t="s">
        <v>5790</v>
      </c>
      <c r="E521" s="1" t="s">
        <v>6987</v>
      </c>
      <c r="F521" s="1" t="s">
        <v>5814</v>
      </c>
      <c r="G521" s="1" t="s">
        <v>7232</v>
      </c>
      <c r="H521" s="1" t="s">
        <v>5886</v>
      </c>
      <c r="I521" s="1" t="s">
        <v>7259</v>
      </c>
      <c r="J521" s="1" t="s">
        <v>5904</v>
      </c>
    </row>
    <row r="522" spans="1:10" ht="45" hidden="1" x14ac:dyDescent="0.25">
      <c r="A522" s="1" t="s">
        <v>7260</v>
      </c>
      <c r="B522" s="1" t="s">
        <v>7261</v>
      </c>
      <c r="C522" s="1"/>
      <c r="D522" s="1" t="s">
        <v>5790</v>
      </c>
      <c r="E522" s="1" t="s">
        <v>6987</v>
      </c>
      <c r="F522" s="1" t="s">
        <v>5814</v>
      </c>
      <c r="G522" s="1" t="s">
        <v>7232</v>
      </c>
      <c r="H522" s="1" t="s">
        <v>5890</v>
      </c>
      <c r="I522" s="1" t="s">
        <v>7262</v>
      </c>
      <c r="J522" s="1" t="s">
        <v>5904</v>
      </c>
    </row>
    <row r="523" spans="1:10" ht="90" hidden="1" x14ac:dyDescent="0.25">
      <c r="A523" s="1" t="s">
        <v>7263</v>
      </c>
      <c r="B523" s="1" t="s">
        <v>7264</v>
      </c>
      <c r="C523" s="1"/>
      <c r="D523" s="1" t="s">
        <v>5790</v>
      </c>
      <c r="E523" s="1" t="s">
        <v>6987</v>
      </c>
      <c r="F523" s="1" t="s">
        <v>5814</v>
      </c>
      <c r="G523" s="1" t="s">
        <v>7232</v>
      </c>
      <c r="H523" s="1" t="s">
        <v>5894</v>
      </c>
      <c r="I523" s="1" t="s">
        <v>7265</v>
      </c>
      <c r="J523" s="1" t="s">
        <v>5904</v>
      </c>
    </row>
    <row r="524" spans="1:10" ht="90" hidden="1" x14ac:dyDescent="0.25">
      <c r="A524" s="1" t="s">
        <v>7266</v>
      </c>
      <c r="B524" s="1" t="s">
        <v>7267</v>
      </c>
      <c r="C524" s="1"/>
      <c r="D524" s="1" t="s">
        <v>5790</v>
      </c>
      <c r="E524" s="1" t="s">
        <v>6987</v>
      </c>
      <c r="F524" s="1" t="s">
        <v>5818</v>
      </c>
      <c r="G524" s="1" t="s">
        <v>7268</v>
      </c>
      <c r="H524" s="1" t="s">
        <v>5770</v>
      </c>
      <c r="I524" s="1" t="s">
        <v>7269</v>
      </c>
      <c r="J524" s="1" t="s">
        <v>5904</v>
      </c>
    </row>
    <row r="525" spans="1:10" ht="90" hidden="1" x14ac:dyDescent="0.25">
      <c r="A525" s="1" t="s">
        <v>7270</v>
      </c>
      <c r="B525" s="1" t="s">
        <v>7271</v>
      </c>
      <c r="C525" s="1"/>
      <c r="D525" s="1" t="s">
        <v>5790</v>
      </c>
      <c r="E525" s="1" t="s">
        <v>6987</v>
      </c>
      <c r="F525" s="1" t="s">
        <v>5818</v>
      </c>
      <c r="G525" s="1" t="s">
        <v>7268</v>
      </c>
      <c r="H525" s="1" t="s">
        <v>5779</v>
      </c>
      <c r="I525" s="1" t="s">
        <v>7272</v>
      </c>
      <c r="J525" s="1" t="s">
        <v>5904</v>
      </c>
    </row>
    <row r="526" spans="1:10" ht="60" hidden="1" x14ac:dyDescent="0.25">
      <c r="A526" s="1" t="s">
        <v>7273</v>
      </c>
      <c r="B526" s="1" t="s">
        <v>7274</v>
      </c>
      <c r="C526" s="1"/>
      <c r="D526" s="1" t="s">
        <v>5790</v>
      </c>
      <c r="E526" s="1" t="s">
        <v>6987</v>
      </c>
      <c r="F526" s="1" t="s">
        <v>5818</v>
      </c>
      <c r="G526" s="1" t="s">
        <v>7268</v>
      </c>
      <c r="H526" s="1" t="s">
        <v>5782</v>
      </c>
      <c r="I526" s="1" t="s">
        <v>7275</v>
      </c>
      <c r="J526" s="1" t="s">
        <v>5904</v>
      </c>
    </row>
    <row r="527" spans="1:10" ht="60" hidden="1" x14ac:dyDescent="0.25">
      <c r="A527" s="1" t="s">
        <v>7276</v>
      </c>
      <c r="B527" s="1" t="s">
        <v>7277</v>
      </c>
      <c r="C527" s="1"/>
      <c r="D527" s="1" t="s">
        <v>5790</v>
      </c>
      <c r="E527" s="1" t="s">
        <v>6987</v>
      </c>
      <c r="F527" s="1" t="s">
        <v>5818</v>
      </c>
      <c r="G527" s="1" t="s">
        <v>7268</v>
      </c>
      <c r="H527" s="1" t="s">
        <v>5786</v>
      </c>
      <c r="I527" s="1" t="s">
        <v>7278</v>
      </c>
      <c r="J527" s="1" t="s">
        <v>5904</v>
      </c>
    </row>
    <row r="528" spans="1:10" ht="75" hidden="1" x14ac:dyDescent="0.25">
      <c r="A528" s="1" t="s">
        <v>7279</v>
      </c>
      <c r="B528" s="1" t="s">
        <v>7280</v>
      </c>
      <c r="C528" s="1"/>
      <c r="D528" s="1" t="s">
        <v>5790</v>
      </c>
      <c r="E528" s="1" t="s">
        <v>6987</v>
      </c>
      <c r="F528" s="1" t="s">
        <v>5818</v>
      </c>
      <c r="G528" s="1" t="s">
        <v>7268</v>
      </c>
      <c r="H528" s="1" t="s">
        <v>5790</v>
      </c>
      <c r="I528" s="1" t="s">
        <v>7281</v>
      </c>
      <c r="J528" s="1" t="s">
        <v>5904</v>
      </c>
    </row>
    <row r="529" spans="1:10" ht="60" hidden="1" x14ac:dyDescent="0.25">
      <c r="A529" s="1" t="s">
        <v>7282</v>
      </c>
      <c r="B529" s="1" t="s">
        <v>7283</v>
      </c>
      <c r="C529" s="1"/>
      <c r="D529" s="1" t="s">
        <v>5790</v>
      </c>
      <c r="E529" s="1" t="s">
        <v>6987</v>
      </c>
      <c r="F529" s="1" t="s">
        <v>5818</v>
      </c>
      <c r="G529" s="1" t="s">
        <v>7268</v>
      </c>
      <c r="H529" s="1" t="s">
        <v>5810</v>
      </c>
      <c r="I529" s="1" t="s">
        <v>7284</v>
      </c>
      <c r="J529" s="1" t="s">
        <v>5904</v>
      </c>
    </row>
    <row r="530" spans="1:10" ht="60" hidden="1" x14ac:dyDescent="0.25">
      <c r="A530" s="1" t="s">
        <v>7285</v>
      </c>
      <c r="B530" s="1" t="s">
        <v>7286</v>
      </c>
      <c r="C530" s="1"/>
      <c r="D530" s="1" t="s">
        <v>5790</v>
      </c>
      <c r="E530" s="1" t="s">
        <v>6987</v>
      </c>
      <c r="F530" s="1" t="s">
        <v>5818</v>
      </c>
      <c r="G530" s="1" t="s">
        <v>7268</v>
      </c>
      <c r="H530" s="1" t="s">
        <v>5814</v>
      </c>
      <c r="I530" s="1" t="s">
        <v>7287</v>
      </c>
      <c r="J530" s="1" t="s">
        <v>5904</v>
      </c>
    </row>
    <row r="531" spans="1:10" ht="60" hidden="1" x14ac:dyDescent="0.25">
      <c r="A531" s="1" t="s">
        <v>7288</v>
      </c>
      <c r="B531" s="1" t="s">
        <v>7289</v>
      </c>
      <c r="C531" s="1"/>
      <c r="D531" s="1" t="s">
        <v>5790</v>
      </c>
      <c r="E531" s="1" t="s">
        <v>6987</v>
      </c>
      <c r="F531" s="1" t="s">
        <v>5818</v>
      </c>
      <c r="G531" s="1" t="s">
        <v>7268</v>
      </c>
      <c r="H531" s="1" t="s">
        <v>5818</v>
      </c>
      <c r="I531" s="1" t="s">
        <v>7290</v>
      </c>
      <c r="J531" s="1" t="s">
        <v>5904</v>
      </c>
    </row>
    <row r="532" spans="1:10" ht="60" hidden="1" x14ac:dyDescent="0.25">
      <c r="A532" s="1" t="s">
        <v>7291</v>
      </c>
      <c r="B532" s="1" t="s">
        <v>7292</v>
      </c>
      <c r="C532" s="1"/>
      <c r="D532" s="1" t="s">
        <v>5790</v>
      </c>
      <c r="E532" s="1" t="s">
        <v>6987</v>
      </c>
      <c r="F532" s="1" t="s">
        <v>5818</v>
      </c>
      <c r="G532" s="1" t="s">
        <v>7268</v>
      </c>
      <c r="H532" s="1" t="s">
        <v>5882</v>
      </c>
      <c r="I532" s="1" t="s">
        <v>7293</v>
      </c>
      <c r="J532" s="1" t="s">
        <v>5904</v>
      </c>
    </row>
    <row r="533" spans="1:10" ht="75" hidden="1" x14ac:dyDescent="0.25">
      <c r="A533" s="1" t="s">
        <v>7294</v>
      </c>
      <c r="B533" s="1" t="s">
        <v>7295</v>
      </c>
      <c r="C533" s="1"/>
      <c r="D533" s="1" t="s">
        <v>5790</v>
      </c>
      <c r="E533" s="1" t="s">
        <v>6987</v>
      </c>
      <c r="F533" s="1" t="s">
        <v>5818</v>
      </c>
      <c r="G533" s="1" t="s">
        <v>7268</v>
      </c>
      <c r="H533" s="1" t="s">
        <v>5886</v>
      </c>
      <c r="I533" s="1" t="s">
        <v>7296</v>
      </c>
      <c r="J533" s="1" t="s">
        <v>5904</v>
      </c>
    </row>
    <row r="534" spans="1:10" ht="60" hidden="1" x14ac:dyDescent="0.25">
      <c r="A534" s="1" t="s">
        <v>7297</v>
      </c>
      <c r="B534" s="1" t="s">
        <v>7298</v>
      </c>
      <c r="C534" s="1"/>
      <c r="D534" s="1" t="s">
        <v>5790</v>
      </c>
      <c r="E534" s="1" t="s">
        <v>6987</v>
      </c>
      <c r="F534" s="1" t="s">
        <v>5818</v>
      </c>
      <c r="G534" s="1" t="s">
        <v>7268</v>
      </c>
      <c r="H534" s="1" t="s">
        <v>5890</v>
      </c>
      <c r="I534" s="1" t="s">
        <v>7299</v>
      </c>
      <c r="J534" s="1" t="s">
        <v>5904</v>
      </c>
    </row>
    <row r="535" spans="1:10" ht="60" hidden="1" x14ac:dyDescent="0.25">
      <c r="A535" s="1" t="s">
        <v>7300</v>
      </c>
      <c r="B535" s="1" t="s">
        <v>7301</v>
      </c>
      <c r="C535" s="1"/>
      <c r="D535" s="1" t="s">
        <v>5790</v>
      </c>
      <c r="E535" s="1" t="s">
        <v>6987</v>
      </c>
      <c r="F535" s="1" t="s">
        <v>5818</v>
      </c>
      <c r="G535" s="1" t="s">
        <v>7268</v>
      </c>
      <c r="H535" s="1" t="s">
        <v>5894</v>
      </c>
      <c r="I535" s="1" t="s">
        <v>7302</v>
      </c>
      <c r="J535" s="1" t="s">
        <v>5904</v>
      </c>
    </row>
    <row r="536" spans="1:10" ht="75" hidden="1" x14ac:dyDescent="0.25">
      <c r="A536" s="1" t="s">
        <v>7303</v>
      </c>
      <c r="B536" s="1" t="s">
        <v>7304</v>
      </c>
      <c r="C536" s="1"/>
      <c r="D536" s="1" t="s">
        <v>5790</v>
      </c>
      <c r="E536" s="1" t="s">
        <v>6987</v>
      </c>
      <c r="F536" s="1" t="s">
        <v>5818</v>
      </c>
      <c r="G536" s="1" t="s">
        <v>7268</v>
      </c>
      <c r="H536" s="1" t="s">
        <v>5898</v>
      </c>
      <c r="I536" s="1" t="s">
        <v>7305</v>
      </c>
      <c r="J536" s="1" t="s">
        <v>5904</v>
      </c>
    </row>
    <row r="537" spans="1:10" ht="75" hidden="1" x14ac:dyDescent="0.25">
      <c r="A537" s="1" t="s">
        <v>7306</v>
      </c>
      <c r="B537" s="1" t="s">
        <v>7307</v>
      </c>
      <c r="C537" s="1"/>
      <c r="D537" s="1" t="s">
        <v>5790</v>
      </c>
      <c r="E537" s="1" t="s">
        <v>6987</v>
      </c>
      <c r="F537" s="1" t="s">
        <v>5818</v>
      </c>
      <c r="G537" s="1" t="s">
        <v>7268</v>
      </c>
      <c r="H537" s="1" t="s">
        <v>5659</v>
      </c>
      <c r="I537" s="1" t="s">
        <v>7308</v>
      </c>
      <c r="J537" s="1" t="s">
        <v>5904</v>
      </c>
    </row>
    <row r="538" spans="1:10" ht="90" hidden="1" x14ac:dyDescent="0.25">
      <c r="A538" s="1" t="s">
        <v>7309</v>
      </c>
      <c r="B538" s="1" t="s">
        <v>7310</v>
      </c>
      <c r="C538" s="1"/>
      <c r="D538" s="1" t="s">
        <v>5790</v>
      </c>
      <c r="E538" s="1" t="s">
        <v>6987</v>
      </c>
      <c r="F538" s="1" t="s">
        <v>5818</v>
      </c>
      <c r="G538" s="1" t="s">
        <v>7268</v>
      </c>
      <c r="H538" s="1" t="s">
        <v>3194</v>
      </c>
      <c r="I538" s="1" t="s">
        <v>7311</v>
      </c>
      <c r="J538" s="1" t="s">
        <v>5904</v>
      </c>
    </row>
    <row r="539" spans="1:10" ht="45" hidden="1" x14ac:dyDescent="0.25">
      <c r="A539" s="1" t="s">
        <v>7312</v>
      </c>
      <c r="B539" s="1" t="s">
        <v>7313</v>
      </c>
      <c r="C539" s="1"/>
      <c r="D539" s="1" t="s">
        <v>5790</v>
      </c>
      <c r="E539" s="1" t="s">
        <v>6987</v>
      </c>
      <c r="F539" s="1" t="s">
        <v>5882</v>
      </c>
      <c r="G539" s="1" t="s">
        <v>7314</v>
      </c>
      <c r="H539" s="1" t="s">
        <v>5770</v>
      </c>
      <c r="I539" s="1" t="s">
        <v>7315</v>
      </c>
      <c r="J539" s="1" t="s">
        <v>5904</v>
      </c>
    </row>
    <row r="540" spans="1:10" ht="45" hidden="1" x14ac:dyDescent="0.25">
      <c r="A540" s="1" t="s">
        <v>7316</v>
      </c>
      <c r="B540" s="1" t="s">
        <v>7317</v>
      </c>
      <c r="C540" s="1"/>
      <c r="D540" s="1" t="s">
        <v>5790</v>
      </c>
      <c r="E540" s="1" t="s">
        <v>6987</v>
      </c>
      <c r="F540" s="1" t="s">
        <v>5882</v>
      </c>
      <c r="G540" s="1" t="s">
        <v>7314</v>
      </c>
      <c r="H540" s="1" t="s">
        <v>5779</v>
      </c>
      <c r="I540" s="1" t="s">
        <v>7318</v>
      </c>
      <c r="J540" s="1" t="s">
        <v>5904</v>
      </c>
    </row>
    <row r="541" spans="1:10" ht="45" hidden="1" x14ac:dyDescent="0.25">
      <c r="A541" s="1" t="s">
        <v>7319</v>
      </c>
      <c r="B541" s="1" t="s">
        <v>7320</v>
      </c>
      <c r="C541" s="1"/>
      <c r="D541" s="1" t="s">
        <v>5790</v>
      </c>
      <c r="E541" s="1" t="s">
        <v>6987</v>
      </c>
      <c r="F541" s="1" t="s">
        <v>5882</v>
      </c>
      <c r="G541" s="1" t="s">
        <v>7314</v>
      </c>
      <c r="H541" s="1" t="s">
        <v>5782</v>
      </c>
      <c r="I541" s="1" t="s">
        <v>7321</v>
      </c>
      <c r="J541" s="1" t="s">
        <v>5904</v>
      </c>
    </row>
    <row r="542" spans="1:10" ht="45" hidden="1" x14ac:dyDescent="0.25">
      <c r="A542" s="1" t="s">
        <v>7322</v>
      </c>
      <c r="B542" s="1" t="s">
        <v>7323</v>
      </c>
      <c r="C542" s="1"/>
      <c r="D542" s="1" t="s">
        <v>5790</v>
      </c>
      <c r="E542" s="1" t="s">
        <v>6987</v>
      </c>
      <c r="F542" s="1" t="s">
        <v>5882</v>
      </c>
      <c r="G542" s="1" t="s">
        <v>7314</v>
      </c>
      <c r="H542" s="1" t="s">
        <v>5786</v>
      </c>
      <c r="I542" s="1" t="s">
        <v>7324</v>
      </c>
      <c r="J542" s="1" t="s">
        <v>5904</v>
      </c>
    </row>
    <row r="543" spans="1:10" ht="45" hidden="1" x14ac:dyDescent="0.25">
      <c r="A543" s="1" t="s">
        <v>7325</v>
      </c>
      <c r="B543" s="1" t="s">
        <v>7326</v>
      </c>
      <c r="C543" s="1"/>
      <c r="D543" s="1" t="s">
        <v>5790</v>
      </c>
      <c r="E543" s="1" t="s">
        <v>6987</v>
      </c>
      <c r="F543" s="1" t="s">
        <v>5882</v>
      </c>
      <c r="G543" s="1" t="s">
        <v>7314</v>
      </c>
      <c r="H543" s="1" t="s">
        <v>5790</v>
      </c>
      <c r="I543" s="1" t="s">
        <v>7327</v>
      </c>
      <c r="J543" s="1" t="s">
        <v>5904</v>
      </c>
    </row>
    <row r="544" spans="1:10" ht="60" hidden="1" x14ac:dyDescent="0.25">
      <c r="A544" s="1" t="s">
        <v>7328</v>
      </c>
      <c r="B544" s="1" t="s">
        <v>7329</v>
      </c>
      <c r="C544" s="1"/>
      <c r="D544" s="1" t="s">
        <v>5790</v>
      </c>
      <c r="E544" s="1" t="s">
        <v>6987</v>
      </c>
      <c r="F544" s="1" t="s">
        <v>5882</v>
      </c>
      <c r="G544" s="1" t="s">
        <v>7314</v>
      </c>
      <c r="H544" s="1" t="s">
        <v>5810</v>
      </c>
      <c r="I544" s="1" t="s">
        <v>7330</v>
      </c>
      <c r="J544" s="1" t="s">
        <v>5904</v>
      </c>
    </row>
    <row r="545" spans="1:10" ht="45" hidden="1" x14ac:dyDescent="0.25">
      <c r="A545" s="1" t="s">
        <v>7331</v>
      </c>
      <c r="B545" s="1" t="s">
        <v>7332</v>
      </c>
      <c r="C545" s="1"/>
      <c r="D545" s="1" t="s">
        <v>5790</v>
      </c>
      <c r="E545" s="1" t="s">
        <v>6987</v>
      </c>
      <c r="F545" s="1" t="s">
        <v>5882</v>
      </c>
      <c r="G545" s="1" t="s">
        <v>7314</v>
      </c>
      <c r="H545" s="1" t="s">
        <v>5814</v>
      </c>
      <c r="I545" s="1" t="s">
        <v>7333</v>
      </c>
      <c r="J545" s="1" t="s">
        <v>5904</v>
      </c>
    </row>
    <row r="546" spans="1:10" ht="45" hidden="1" x14ac:dyDescent="0.25">
      <c r="A546" s="1" t="s">
        <v>7334</v>
      </c>
      <c r="B546" s="1" t="s">
        <v>7335</v>
      </c>
      <c r="C546" s="1"/>
      <c r="D546" s="1" t="s">
        <v>5790</v>
      </c>
      <c r="E546" s="1" t="s">
        <v>6987</v>
      </c>
      <c r="F546" s="1" t="s">
        <v>5882</v>
      </c>
      <c r="G546" s="1" t="s">
        <v>7314</v>
      </c>
      <c r="H546" s="1" t="s">
        <v>5818</v>
      </c>
      <c r="I546" s="1" t="s">
        <v>7336</v>
      </c>
      <c r="J546" s="1" t="s">
        <v>5904</v>
      </c>
    </row>
    <row r="547" spans="1:10" ht="60" hidden="1" x14ac:dyDescent="0.25">
      <c r="A547" s="1" t="s">
        <v>7337</v>
      </c>
      <c r="B547" s="1" t="s">
        <v>7338</v>
      </c>
      <c r="C547" s="1"/>
      <c r="D547" s="1" t="s">
        <v>5790</v>
      </c>
      <c r="E547" s="1" t="s">
        <v>6987</v>
      </c>
      <c r="F547" s="1" t="s">
        <v>5882</v>
      </c>
      <c r="G547" s="1" t="s">
        <v>7314</v>
      </c>
      <c r="H547" s="1" t="s">
        <v>5882</v>
      </c>
      <c r="I547" s="1" t="s">
        <v>7339</v>
      </c>
      <c r="J547" s="1" t="s">
        <v>5904</v>
      </c>
    </row>
    <row r="548" spans="1:10" ht="60" hidden="1" x14ac:dyDescent="0.25">
      <c r="A548" s="1" t="s">
        <v>7340</v>
      </c>
      <c r="B548" s="1" t="s">
        <v>7341</v>
      </c>
      <c r="C548" s="1"/>
      <c r="D548" s="1" t="s">
        <v>5790</v>
      </c>
      <c r="E548" s="1" t="s">
        <v>6987</v>
      </c>
      <c r="F548" s="1" t="s">
        <v>5882</v>
      </c>
      <c r="G548" s="1" t="s">
        <v>7314</v>
      </c>
      <c r="H548" s="1" t="s">
        <v>5886</v>
      </c>
      <c r="I548" s="1" t="s">
        <v>7342</v>
      </c>
      <c r="J548" s="1" t="s">
        <v>5904</v>
      </c>
    </row>
    <row r="549" spans="1:10" ht="75" hidden="1" x14ac:dyDescent="0.25">
      <c r="A549" s="1" t="s">
        <v>7343</v>
      </c>
      <c r="B549" s="1" t="s">
        <v>7344</v>
      </c>
      <c r="C549" s="1"/>
      <c r="D549" s="1" t="s">
        <v>5790</v>
      </c>
      <c r="E549" s="1" t="s">
        <v>6987</v>
      </c>
      <c r="F549" s="1" t="s">
        <v>5882</v>
      </c>
      <c r="G549" s="1" t="s">
        <v>7314</v>
      </c>
      <c r="H549" s="1" t="s">
        <v>5890</v>
      </c>
      <c r="I549" s="1" t="s">
        <v>7345</v>
      </c>
      <c r="J549" s="1" t="s">
        <v>5904</v>
      </c>
    </row>
    <row r="550" spans="1:10" ht="60" hidden="1" x14ac:dyDescent="0.25">
      <c r="A550" s="1" t="s">
        <v>7346</v>
      </c>
      <c r="B550" s="1" t="s">
        <v>7347</v>
      </c>
      <c r="C550" s="1"/>
      <c r="D550" s="1" t="s">
        <v>5790</v>
      </c>
      <c r="E550" s="1" t="s">
        <v>6987</v>
      </c>
      <c r="F550" s="1" t="s">
        <v>5882</v>
      </c>
      <c r="G550" s="1" t="s">
        <v>7314</v>
      </c>
      <c r="H550" s="1" t="s">
        <v>5894</v>
      </c>
      <c r="I550" s="1" t="s">
        <v>7348</v>
      </c>
      <c r="J550" s="1" t="s">
        <v>5904</v>
      </c>
    </row>
    <row r="551" spans="1:10" ht="60" hidden="1" x14ac:dyDescent="0.25">
      <c r="A551" s="1" t="s">
        <v>7349</v>
      </c>
      <c r="B551" s="1" t="s">
        <v>7350</v>
      </c>
      <c r="C551" s="1"/>
      <c r="D551" s="1" t="s">
        <v>5790</v>
      </c>
      <c r="E551" s="1" t="s">
        <v>6987</v>
      </c>
      <c r="F551" s="1" t="s">
        <v>5882</v>
      </c>
      <c r="G551" s="1" t="s">
        <v>7314</v>
      </c>
      <c r="H551" s="1" t="s">
        <v>5898</v>
      </c>
      <c r="I551" s="1" t="s">
        <v>7351</v>
      </c>
      <c r="J551" s="1" t="s">
        <v>5904</v>
      </c>
    </row>
    <row r="552" spans="1:10" ht="60" hidden="1" x14ac:dyDescent="0.25">
      <c r="A552" s="1" t="s">
        <v>7352</v>
      </c>
      <c r="B552" s="1" t="s">
        <v>7353</v>
      </c>
      <c r="C552" s="1"/>
      <c r="D552" s="1" t="s">
        <v>5790</v>
      </c>
      <c r="E552" s="1" t="s">
        <v>6987</v>
      </c>
      <c r="F552" s="1" t="s">
        <v>5886</v>
      </c>
      <c r="G552" s="1" t="s">
        <v>7354</v>
      </c>
      <c r="H552" s="1" t="s">
        <v>5770</v>
      </c>
      <c r="I552" s="1" t="s">
        <v>7355</v>
      </c>
      <c r="J552" s="1" t="s">
        <v>5904</v>
      </c>
    </row>
    <row r="553" spans="1:10" ht="45" hidden="1" x14ac:dyDescent="0.25">
      <c r="A553" s="1" t="s">
        <v>7356</v>
      </c>
      <c r="B553" s="1" t="s">
        <v>7357</v>
      </c>
      <c r="C553" s="1"/>
      <c r="D553" s="1" t="s">
        <v>5790</v>
      </c>
      <c r="E553" s="1" t="s">
        <v>6987</v>
      </c>
      <c r="F553" s="1" t="s">
        <v>5886</v>
      </c>
      <c r="G553" s="1" t="s">
        <v>7354</v>
      </c>
      <c r="H553" s="1" t="s">
        <v>5779</v>
      </c>
      <c r="I553" s="1" t="s">
        <v>7358</v>
      </c>
      <c r="J553" s="1" t="s">
        <v>5904</v>
      </c>
    </row>
    <row r="554" spans="1:10" ht="45" hidden="1" x14ac:dyDescent="0.25">
      <c r="A554" s="1" t="s">
        <v>7359</v>
      </c>
      <c r="B554" s="1" t="s">
        <v>7360</v>
      </c>
      <c r="C554" s="1"/>
      <c r="D554" s="1" t="s">
        <v>5790</v>
      </c>
      <c r="E554" s="1" t="s">
        <v>6987</v>
      </c>
      <c r="F554" s="1" t="s">
        <v>5886</v>
      </c>
      <c r="G554" s="1" t="s">
        <v>7354</v>
      </c>
      <c r="H554" s="1" t="s">
        <v>5782</v>
      </c>
      <c r="I554" s="1" t="s">
        <v>7361</v>
      </c>
      <c r="J554" s="1" t="s">
        <v>5904</v>
      </c>
    </row>
    <row r="555" spans="1:10" ht="45" hidden="1" x14ac:dyDescent="0.25">
      <c r="A555" s="1" t="s">
        <v>7362</v>
      </c>
      <c r="B555" s="1" t="s">
        <v>7363</v>
      </c>
      <c r="C555" s="1"/>
      <c r="D555" s="1" t="s">
        <v>5790</v>
      </c>
      <c r="E555" s="1" t="s">
        <v>6987</v>
      </c>
      <c r="F555" s="1" t="s">
        <v>5886</v>
      </c>
      <c r="G555" s="1" t="s">
        <v>7354</v>
      </c>
      <c r="H555" s="1" t="s">
        <v>5786</v>
      </c>
      <c r="I555" s="1" t="s">
        <v>7364</v>
      </c>
      <c r="J555" s="1" t="s">
        <v>5904</v>
      </c>
    </row>
    <row r="556" spans="1:10" ht="60" hidden="1" x14ac:dyDescent="0.25">
      <c r="A556" s="1" t="s">
        <v>7365</v>
      </c>
      <c r="B556" s="1" t="s">
        <v>7366</v>
      </c>
      <c r="C556" s="1"/>
      <c r="D556" s="1" t="s">
        <v>5790</v>
      </c>
      <c r="E556" s="1" t="s">
        <v>6987</v>
      </c>
      <c r="F556" s="1" t="s">
        <v>5886</v>
      </c>
      <c r="G556" s="1" t="s">
        <v>7354</v>
      </c>
      <c r="H556" s="1" t="s">
        <v>5790</v>
      </c>
      <c r="I556" s="1" t="s">
        <v>7367</v>
      </c>
      <c r="J556" s="1" t="s">
        <v>5904</v>
      </c>
    </row>
    <row r="557" spans="1:10" ht="60" hidden="1" x14ac:dyDescent="0.25">
      <c r="A557" s="1" t="s">
        <v>7368</v>
      </c>
      <c r="B557" s="1" t="s">
        <v>7369</v>
      </c>
      <c r="C557" s="1"/>
      <c r="D557" s="1" t="s">
        <v>5790</v>
      </c>
      <c r="E557" s="1" t="s">
        <v>6987</v>
      </c>
      <c r="F557" s="1" t="s">
        <v>5886</v>
      </c>
      <c r="G557" s="1" t="s">
        <v>7354</v>
      </c>
      <c r="H557" s="1" t="s">
        <v>5810</v>
      </c>
      <c r="I557" s="1" t="s">
        <v>7370</v>
      </c>
      <c r="J557" s="1" t="s">
        <v>5904</v>
      </c>
    </row>
    <row r="558" spans="1:10" ht="60" hidden="1" x14ac:dyDescent="0.25">
      <c r="A558" s="1" t="s">
        <v>7371</v>
      </c>
      <c r="B558" s="1" t="s">
        <v>7372</v>
      </c>
      <c r="C558" s="1"/>
      <c r="D558" s="1" t="s">
        <v>5790</v>
      </c>
      <c r="E558" s="1" t="s">
        <v>6987</v>
      </c>
      <c r="F558" s="1" t="s">
        <v>5886</v>
      </c>
      <c r="G558" s="1" t="s">
        <v>7354</v>
      </c>
      <c r="H558" s="1" t="s">
        <v>5814</v>
      </c>
      <c r="I558" s="1" t="s">
        <v>7373</v>
      </c>
      <c r="J558" s="1" t="s">
        <v>5904</v>
      </c>
    </row>
    <row r="559" spans="1:10" ht="75" hidden="1" x14ac:dyDescent="0.25">
      <c r="A559" s="1" t="s">
        <v>7374</v>
      </c>
      <c r="B559" s="1" t="s">
        <v>7375</v>
      </c>
      <c r="C559" s="1"/>
      <c r="D559" s="1" t="s">
        <v>5790</v>
      </c>
      <c r="E559" s="1" t="s">
        <v>6987</v>
      </c>
      <c r="F559" s="1" t="s">
        <v>5886</v>
      </c>
      <c r="G559" s="1" t="s">
        <v>7354</v>
      </c>
      <c r="H559" s="1" t="s">
        <v>5818</v>
      </c>
      <c r="I559" s="1" t="s">
        <v>7376</v>
      </c>
      <c r="J559" s="1" t="s">
        <v>5904</v>
      </c>
    </row>
    <row r="560" spans="1:10" ht="75" hidden="1" x14ac:dyDescent="0.25">
      <c r="A560" s="1" t="s">
        <v>7377</v>
      </c>
      <c r="B560" s="1" t="s">
        <v>7378</v>
      </c>
      <c r="C560" s="1"/>
      <c r="D560" s="1" t="s">
        <v>5790</v>
      </c>
      <c r="E560" s="1" t="s">
        <v>6987</v>
      </c>
      <c r="F560" s="1" t="s">
        <v>5886</v>
      </c>
      <c r="G560" s="1" t="s">
        <v>7354</v>
      </c>
      <c r="H560" s="1" t="s">
        <v>5882</v>
      </c>
      <c r="I560" s="1" t="s">
        <v>7379</v>
      </c>
      <c r="J560" s="1" t="s">
        <v>5904</v>
      </c>
    </row>
    <row r="561" spans="1:10" ht="60" hidden="1" x14ac:dyDescent="0.25">
      <c r="A561" s="1" t="s">
        <v>7380</v>
      </c>
      <c r="B561" s="1" t="s">
        <v>7381</v>
      </c>
      <c r="C561" s="1"/>
      <c r="D561" s="1" t="s">
        <v>5790</v>
      </c>
      <c r="E561" s="1" t="s">
        <v>6987</v>
      </c>
      <c r="F561" s="1" t="s">
        <v>5886</v>
      </c>
      <c r="G561" s="1" t="s">
        <v>7354</v>
      </c>
      <c r="H561" s="1" t="s">
        <v>5886</v>
      </c>
      <c r="I561" s="1" t="s">
        <v>7382</v>
      </c>
      <c r="J561" s="1" t="s">
        <v>5904</v>
      </c>
    </row>
    <row r="562" spans="1:10" ht="60" hidden="1" x14ac:dyDescent="0.25">
      <c r="A562" s="1" t="s">
        <v>7383</v>
      </c>
      <c r="B562" s="1" t="s">
        <v>7384</v>
      </c>
      <c r="C562" s="1"/>
      <c r="D562" s="1" t="s">
        <v>5790</v>
      </c>
      <c r="E562" s="1" t="s">
        <v>6987</v>
      </c>
      <c r="F562" s="1" t="s">
        <v>5886</v>
      </c>
      <c r="G562" s="1" t="s">
        <v>7354</v>
      </c>
      <c r="H562" s="1" t="s">
        <v>5890</v>
      </c>
      <c r="I562" s="1" t="s">
        <v>7385</v>
      </c>
      <c r="J562" s="1" t="s">
        <v>5904</v>
      </c>
    </row>
    <row r="563" spans="1:10" ht="75" hidden="1" x14ac:dyDescent="0.25">
      <c r="A563" s="1" t="s">
        <v>7386</v>
      </c>
      <c r="B563" s="1" t="s">
        <v>7387</v>
      </c>
      <c r="C563" s="1"/>
      <c r="D563" s="1" t="s">
        <v>5790</v>
      </c>
      <c r="E563" s="1" t="s">
        <v>6987</v>
      </c>
      <c r="F563" s="1" t="s">
        <v>5886</v>
      </c>
      <c r="G563" s="1" t="s">
        <v>7354</v>
      </c>
      <c r="H563" s="1" t="s">
        <v>5894</v>
      </c>
      <c r="I563" s="1" t="s">
        <v>7388</v>
      </c>
      <c r="J563" s="1" t="s">
        <v>5904</v>
      </c>
    </row>
    <row r="564" spans="1:10" ht="90" hidden="1" x14ac:dyDescent="0.25">
      <c r="A564" s="1" t="s">
        <v>7389</v>
      </c>
      <c r="B564" s="1" t="s">
        <v>7390</v>
      </c>
      <c r="C564" s="1"/>
      <c r="D564" s="1" t="s">
        <v>5790</v>
      </c>
      <c r="E564" s="1" t="s">
        <v>6987</v>
      </c>
      <c r="F564" s="1" t="s">
        <v>5886</v>
      </c>
      <c r="G564" s="1" t="s">
        <v>7354</v>
      </c>
      <c r="H564" s="1" t="s">
        <v>5898</v>
      </c>
      <c r="I564" s="1" t="s">
        <v>7391</v>
      </c>
      <c r="J564" s="1" t="s">
        <v>5904</v>
      </c>
    </row>
    <row r="565" spans="1:10" ht="60" hidden="1" x14ac:dyDescent="0.25">
      <c r="A565" s="1" t="s">
        <v>7392</v>
      </c>
      <c r="B565" s="1" t="s">
        <v>7393</v>
      </c>
      <c r="C565" s="1"/>
      <c r="D565" s="1" t="s">
        <v>5790</v>
      </c>
      <c r="E565" s="1" t="s">
        <v>6987</v>
      </c>
      <c r="F565" s="1" t="s">
        <v>5886</v>
      </c>
      <c r="G565" s="1" t="s">
        <v>7354</v>
      </c>
      <c r="H565" s="1" t="s">
        <v>5659</v>
      </c>
      <c r="I565" s="1" t="s">
        <v>7394</v>
      </c>
      <c r="J565" s="1" t="s">
        <v>5904</v>
      </c>
    </row>
    <row r="566" spans="1:10" ht="90" hidden="1" x14ac:dyDescent="0.25">
      <c r="A566" s="1" t="s">
        <v>7395</v>
      </c>
      <c r="B566" s="1" t="s">
        <v>7396</v>
      </c>
      <c r="C566" s="1"/>
      <c r="D566" s="1" t="s">
        <v>5790</v>
      </c>
      <c r="E566" s="1" t="s">
        <v>6987</v>
      </c>
      <c r="F566" s="1" t="s">
        <v>5886</v>
      </c>
      <c r="G566" s="1" t="s">
        <v>7354</v>
      </c>
      <c r="H566" s="1" t="s">
        <v>3194</v>
      </c>
      <c r="I566" s="1" t="s">
        <v>7397</v>
      </c>
      <c r="J566" s="1" t="s">
        <v>5904</v>
      </c>
    </row>
    <row r="567" spans="1:10" ht="75" hidden="1" x14ac:dyDescent="0.25">
      <c r="A567" s="1" t="s">
        <v>7398</v>
      </c>
      <c r="B567" s="1" t="s">
        <v>7399</v>
      </c>
      <c r="C567" s="1"/>
      <c r="D567" s="1" t="s">
        <v>5790</v>
      </c>
      <c r="E567" s="1" t="s">
        <v>6987</v>
      </c>
      <c r="F567" s="1" t="s">
        <v>5886</v>
      </c>
      <c r="G567" s="1" t="s">
        <v>7354</v>
      </c>
      <c r="H567" s="1" t="s">
        <v>6006</v>
      </c>
      <c r="I567" s="1" t="s">
        <v>7400</v>
      </c>
      <c r="J567" s="1" t="s">
        <v>5904</v>
      </c>
    </row>
    <row r="568" spans="1:10" ht="75" hidden="1" x14ac:dyDescent="0.25">
      <c r="A568" s="1" t="s">
        <v>7401</v>
      </c>
      <c r="B568" s="1" t="s">
        <v>7402</v>
      </c>
      <c r="C568" s="1"/>
      <c r="D568" s="1" t="s">
        <v>5790</v>
      </c>
      <c r="E568" s="1" t="s">
        <v>6987</v>
      </c>
      <c r="F568" s="1" t="s">
        <v>5886</v>
      </c>
      <c r="G568" s="1" t="s">
        <v>7354</v>
      </c>
      <c r="H568" s="1" t="s">
        <v>6010</v>
      </c>
      <c r="I568" s="1" t="s">
        <v>7403</v>
      </c>
      <c r="J568" s="1" t="s">
        <v>5904</v>
      </c>
    </row>
    <row r="569" spans="1:10" ht="75" hidden="1" x14ac:dyDescent="0.25">
      <c r="A569" s="1" t="s">
        <v>7404</v>
      </c>
      <c r="B569" s="1" t="s">
        <v>7405</v>
      </c>
      <c r="C569" s="1"/>
      <c r="D569" s="1" t="s">
        <v>5790</v>
      </c>
      <c r="E569" s="1" t="s">
        <v>6987</v>
      </c>
      <c r="F569" s="1" t="s">
        <v>5886</v>
      </c>
      <c r="G569" s="1" t="s">
        <v>7354</v>
      </c>
      <c r="H569" s="1" t="s">
        <v>6014</v>
      </c>
      <c r="I569" s="1" t="s">
        <v>7406</v>
      </c>
      <c r="J569" s="1" t="s">
        <v>5904</v>
      </c>
    </row>
    <row r="570" spans="1:10" ht="75" hidden="1" x14ac:dyDescent="0.25">
      <c r="A570" s="1" t="s">
        <v>7407</v>
      </c>
      <c r="B570" s="1" t="s">
        <v>7408</v>
      </c>
      <c r="C570" s="1"/>
      <c r="D570" s="1" t="s">
        <v>5790</v>
      </c>
      <c r="E570" s="1" t="s">
        <v>6987</v>
      </c>
      <c r="F570" s="1" t="s">
        <v>5886</v>
      </c>
      <c r="G570" s="1" t="s">
        <v>7354</v>
      </c>
      <c r="H570" s="1" t="s">
        <v>6018</v>
      </c>
      <c r="I570" s="1" t="s">
        <v>7409</v>
      </c>
      <c r="J570" s="1" t="s">
        <v>5904</v>
      </c>
    </row>
    <row r="571" spans="1:10" ht="90" hidden="1" x14ac:dyDescent="0.25">
      <c r="A571" s="1" t="s">
        <v>7410</v>
      </c>
      <c r="B571" s="1" t="s">
        <v>7411</v>
      </c>
      <c r="C571" s="1"/>
      <c r="D571" s="1" t="s">
        <v>5790</v>
      </c>
      <c r="E571" s="1" t="s">
        <v>6987</v>
      </c>
      <c r="F571" s="1" t="s">
        <v>5886</v>
      </c>
      <c r="G571" s="1" t="s">
        <v>7354</v>
      </c>
      <c r="H571" s="1" t="s">
        <v>6022</v>
      </c>
      <c r="I571" s="1" t="s">
        <v>7412</v>
      </c>
      <c r="J571" s="1" t="s">
        <v>5904</v>
      </c>
    </row>
    <row r="572" spans="1:10" ht="45" hidden="1" x14ac:dyDescent="0.25">
      <c r="A572" s="1" t="s">
        <v>7413</v>
      </c>
      <c r="B572" s="1" t="s">
        <v>7414</v>
      </c>
      <c r="C572" s="1"/>
      <c r="D572" s="1" t="s">
        <v>5790</v>
      </c>
      <c r="E572" s="1" t="s">
        <v>6987</v>
      </c>
      <c r="F572" s="1" t="s">
        <v>5886</v>
      </c>
      <c r="G572" s="1" t="s">
        <v>7354</v>
      </c>
      <c r="H572" s="1" t="s">
        <v>6026</v>
      </c>
      <c r="I572" s="1" t="s">
        <v>6463</v>
      </c>
      <c r="J572" s="1" t="s">
        <v>5904</v>
      </c>
    </row>
    <row r="573" spans="1:10" ht="45" hidden="1" x14ac:dyDescent="0.25">
      <c r="A573" s="1" t="s">
        <v>7415</v>
      </c>
      <c r="B573" s="1" t="s">
        <v>7416</v>
      </c>
      <c r="C573" s="1"/>
      <c r="D573" s="1" t="s">
        <v>5790</v>
      </c>
      <c r="E573" s="1" t="s">
        <v>6987</v>
      </c>
      <c r="F573" s="1" t="s">
        <v>5886</v>
      </c>
      <c r="G573" s="1" t="s">
        <v>7354</v>
      </c>
      <c r="H573" s="1" t="s">
        <v>6030</v>
      </c>
      <c r="I573" s="1" t="s">
        <v>7417</v>
      </c>
      <c r="J573" s="1" t="s">
        <v>5904</v>
      </c>
    </row>
    <row r="574" spans="1:10" ht="45" hidden="1" x14ac:dyDescent="0.25">
      <c r="A574" s="1" t="s">
        <v>7418</v>
      </c>
      <c r="B574" s="1" t="s">
        <v>7419</v>
      </c>
      <c r="C574" s="1"/>
      <c r="D574" s="1" t="s">
        <v>5790</v>
      </c>
      <c r="E574" s="1" t="s">
        <v>6987</v>
      </c>
      <c r="F574" s="1" t="s">
        <v>5886</v>
      </c>
      <c r="G574" s="1" t="s">
        <v>7354</v>
      </c>
      <c r="H574" s="1" t="s">
        <v>6034</v>
      </c>
      <c r="I574" s="1" t="s">
        <v>7420</v>
      </c>
      <c r="J574" s="1" t="s">
        <v>5904</v>
      </c>
    </row>
    <row r="575" spans="1:10" ht="45" hidden="1" x14ac:dyDescent="0.25">
      <c r="A575" s="1" t="s">
        <v>7421</v>
      </c>
      <c r="B575" s="1" t="s">
        <v>7422</v>
      </c>
      <c r="C575" s="1"/>
      <c r="D575" s="1" t="s">
        <v>5790</v>
      </c>
      <c r="E575" s="1" t="s">
        <v>6987</v>
      </c>
      <c r="F575" s="1" t="s">
        <v>5886</v>
      </c>
      <c r="G575" s="1" t="s">
        <v>7354</v>
      </c>
      <c r="H575" s="1" t="s">
        <v>6038</v>
      </c>
      <c r="I575" s="1" t="s">
        <v>7423</v>
      </c>
      <c r="J575" s="1" t="s">
        <v>5904</v>
      </c>
    </row>
    <row r="576" spans="1:10" ht="60" hidden="1" x14ac:dyDescent="0.25">
      <c r="A576" s="1" t="s">
        <v>7424</v>
      </c>
      <c r="B576" s="1" t="s">
        <v>7425</v>
      </c>
      <c r="C576" s="1"/>
      <c r="D576" s="1" t="s">
        <v>5790</v>
      </c>
      <c r="E576" s="1" t="s">
        <v>6987</v>
      </c>
      <c r="F576" s="1" t="s">
        <v>5890</v>
      </c>
      <c r="G576" s="1" t="s">
        <v>7426</v>
      </c>
      <c r="H576" s="1" t="s">
        <v>5770</v>
      </c>
      <c r="I576" s="1" t="s">
        <v>7427</v>
      </c>
      <c r="J576" s="1" t="s">
        <v>5904</v>
      </c>
    </row>
    <row r="577" spans="1:10" ht="90" hidden="1" x14ac:dyDescent="0.25">
      <c r="A577" s="1" t="s">
        <v>7428</v>
      </c>
      <c r="B577" s="1" t="s">
        <v>7429</v>
      </c>
      <c r="C577" s="1"/>
      <c r="D577" s="1" t="s">
        <v>5790</v>
      </c>
      <c r="E577" s="1" t="s">
        <v>6987</v>
      </c>
      <c r="F577" s="1" t="s">
        <v>5890</v>
      </c>
      <c r="G577" s="1" t="s">
        <v>7426</v>
      </c>
      <c r="H577" s="1" t="s">
        <v>5779</v>
      </c>
      <c r="I577" s="1" t="s">
        <v>7430</v>
      </c>
      <c r="J577" s="1" t="s">
        <v>5904</v>
      </c>
    </row>
    <row r="578" spans="1:10" ht="90" hidden="1" x14ac:dyDescent="0.25">
      <c r="A578" s="1" t="s">
        <v>7431</v>
      </c>
      <c r="B578" s="1" t="s">
        <v>7432</v>
      </c>
      <c r="C578" s="1"/>
      <c r="D578" s="1" t="s">
        <v>5790</v>
      </c>
      <c r="E578" s="1" t="s">
        <v>6987</v>
      </c>
      <c r="F578" s="1" t="s">
        <v>5890</v>
      </c>
      <c r="G578" s="1" t="s">
        <v>7426</v>
      </c>
      <c r="H578" s="1" t="s">
        <v>5782</v>
      </c>
      <c r="I578" s="1" t="s">
        <v>7433</v>
      </c>
      <c r="J578" s="1" t="s">
        <v>5904</v>
      </c>
    </row>
    <row r="579" spans="1:10" ht="60" hidden="1" x14ac:dyDescent="0.25">
      <c r="A579" s="1" t="s">
        <v>7434</v>
      </c>
      <c r="B579" s="1" t="s">
        <v>7435</v>
      </c>
      <c r="C579" s="1"/>
      <c r="D579" s="1" t="s">
        <v>5790</v>
      </c>
      <c r="E579" s="1" t="s">
        <v>6987</v>
      </c>
      <c r="F579" s="1" t="s">
        <v>5890</v>
      </c>
      <c r="G579" s="1" t="s">
        <v>7426</v>
      </c>
      <c r="H579" s="1" t="s">
        <v>5786</v>
      </c>
      <c r="I579" s="1" t="s">
        <v>7436</v>
      </c>
      <c r="J579" s="1" t="s">
        <v>5904</v>
      </c>
    </row>
    <row r="580" spans="1:10" ht="90" hidden="1" x14ac:dyDescent="0.25">
      <c r="A580" s="1" t="s">
        <v>7437</v>
      </c>
      <c r="B580" s="1" t="s">
        <v>7438</v>
      </c>
      <c r="C580" s="1"/>
      <c r="D580" s="1" t="s">
        <v>5790</v>
      </c>
      <c r="E580" s="1" t="s">
        <v>6987</v>
      </c>
      <c r="F580" s="1" t="s">
        <v>5894</v>
      </c>
      <c r="G580" s="1" t="s">
        <v>7439</v>
      </c>
      <c r="H580" s="1" t="s">
        <v>5768</v>
      </c>
      <c r="I580" s="1" t="s">
        <v>7440</v>
      </c>
      <c r="J580" s="1" t="s">
        <v>5904</v>
      </c>
    </row>
    <row r="581" spans="1:10" ht="105" hidden="1" x14ac:dyDescent="0.25">
      <c r="A581" s="1" t="s">
        <v>7441</v>
      </c>
      <c r="B581" s="1" t="s">
        <v>7442</v>
      </c>
      <c r="C581" s="1"/>
      <c r="D581" s="1" t="s">
        <v>5790</v>
      </c>
      <c r="E581" s="1" t="s">
        <v>6987</v>
      </c>
      <c r="F581" s="1" t="s">
        <v>5894</v>
      </c>
      <c r="G581" s="1" t="s">
        <v>7439</v>
      </c>
      <c r="H581" s="1" t="s">
        <v>5851</v>
      </c>
      <c r="I581" s="1" t="s">
        <v>7443</v>
      </c>
      <c r="J581" s="1" t="s">
        <v>5904</v>
      </c>
    </row>
    <row r="582" spans="1:10" ht="105" hidden="1" x14ac:dyDescent="0.25">
      <c r="A582" s="1" t="s">
        <v>7444</v>
      </c>
      <c r="B582" s="1" t="s">
        <v>7445</v>
      </c>
      <c r="C582" s="1"/>
      <c r="D582" s="1" t="s">
        <v>5790</v>
      </c>
      <c r="E582" s="1" t="s">
        <v>6987</v>
      </c>
      <c r="F582" s="1" t="s">
        <v>5894</v>
      </c>
      <c r="G582" s="1" t="s">
        <v>7439</v>
      </c>
      <c r="H582" s="1" t="s">
        <v>6582</v>
      </c>
      <c r="I582" s="1" t="s">
        <v>7446</v>
      </c>
      <c r="J582" s="1" t="s">
        <v>5904</v>
      </c>
    </row>
    <row r="583" spans="1:10" ht="90" hidden="1" x14ac:dyDescent="0.25">
      <c r="A583" s="1" t="s">
        <v>7447</v>
      </c>
      <c r="B583" s="1" t="s">
        <v>7448</v>
      </c>
      <c r="C583" s="1"/>
      <c r="D583" s="1" t="s">
        <v>5790</v>
      </c>
      <c r="E583" s="1" t="s">
        <v>6987</v>
      </c>
      <c r="F583" s="1" t="s">
        <v>5894</v>
      </c>
      <c r="G583" s="1" t="s">
        <v>7439</v>
      </c>
      <c r="H583" s="1" t="s">
        <v>6586</v>
      </c>
      <c r="I583" s="1" t="s">
        <v>7449</v>
      </c>
      <c r="J583" s="1" t="s">
        <v>5904</v>
      </c>
    </row>
    <row r="584" spans="1:10" ht="90" hidden="1" x14ac:dyDescent="0.25">
      <c r="A584" s="1" t="s">
        <v>7450</v>
      </c>
      <c r="B584" s="1" t="s">
        <v>7451</v>
      </c>
      <c r="C584" s="1"/>
      <c r="D584" s="1" t="s">
        <v>5790</v>
      </c>
      <c r="E584" s="1" t="s">
        <v>6987</v>
      </c>
      <c r="F584" s="1" t="s">
        <v>5894</v>
      </c>
      <c r="G584" s="1" t="s">
        <v>7439</v>
      </c>
      <c r="H584" s="1" t="s">
        <v>5770</v>
      </c>
      <c r="I584" s="1" t="s">
        <v>7452</v>
      </c>
      <c r="J584" s="1" t="s">
        <v>5904</v>
      </c>
    </row>
    <row r="585" spans="1:10" ht="90" hidden="1" x14ac:dyDescent="0.25">
      <c r="A585" s="1" t="s">
        <v>7453</v>
      </c>
      <c r="B585" s="1" t="s">
        <v>7454</v>
      </c>
      <c r="C585" s="1"/>
      <c r="D585" s="1" t="s">
        <v>5790</v>
      </c>
      <c r="E585" s="1" t="s">
        <v>6987</v>
      </c>
      <c r="F585" s="1" t="s">
        <v>5894</v>
      </c>
      <c r="G585" s="1" t="s">
        <v>7439</v>
      </c>
      <c r="H585" s="1" t="s">
        <v>5779</v>
      </c>
      <c r="I585" s="1" t="s">
        <v>7455</v>
      </c>
      <c r="J585" s="1" t="s">
        <v>5904</v>
      </c>
    </row>
    <row r="586" spans="1:10" ht="90" hidden="1" x14ac:dyDescent="0.25">
      <c r="A586" s="1" t="s">
        <v>7456</v>
      </c>
      <c r="B586" s="1" t="s">
        <v>7457</v>
      </c>
      <c r="C586" s="1"/>
      <c r="D586" s="1" t="s">
        <v>5790</v>
      </c>
      <c r="E586" s="1" t="s">
        <v>6987</v>
      </c>
      <c r="F586" s="1" t="s">
        <v>5894</v>
      </c>
      <c r="G586" s="1" t="s">
        <v>7439</v>
      </c>
      <c r="H586" s="1" t="s">
        <v>5782</v>
      </c>
      <c r="I586" s="1" t="s">
        <v>7458</v>
      </c>
      <c r="J586" s="1" t="s">
        <v>5904</v>
      </c>
    </row>
    <row r="587" spans="1:10" ht="90" hidden="1" x14ac:dyDescent="0.25">
      <c r="A587" s="1" t="s">
        <v>7459</v>
      </c>
      <c r="B587" s="1" t="s">
        <v>7460</v>
      </c>
      <c r="C587" s="1"/>
      <c r="D587" s="1" t="s">
        <v>5790</v>
      </c>
      <c r="E587" s="1" t="s">
        <v>6987</v>
      </c>
      <c r="F587" s="1" t="s">
        <v>5894</v>
      </c>
      <c r="G587" s="1" t="s">
        <v>7439</v>
      </c>
      <c r="H587" s="1" t="s">
        <v>5786</v>
      </c>
      <c r="I587" s="1" t="s">
        <v>7461</v>
      </c>
      <c r="J587" s="1" t="s">
        <v>5904</v>
      </c>
    </row>
    <row r="588" spans="1:10" ht="90" hidden="1" x14ac:dyDescent="0.25">
      <c r="A588" s="1" t="s">
        <v>7462</v>
      </c>
      <c r="B588" s="1" t="s">
        <v>7463</v>
      </c>
      <c r="C588" s="1"/>
      <c r="D588" s="1" t="s">
        <v>5790</v>
      </c>
      <c r="E588" s="1" t="s">
        <v>6987</v>
      </c>
      <c r="F588" s="1" t="s">
        <v>5894</v>
      </c>
      <c r="G588" s="1" t="s">
        <v>7439</v>
      </c>
      <c r="H588" s="1" t="s">
        <v>5790</v>
      </c>
      <c r="I588" s="1" t="s">
        <v>7464</v>
      </c>
      <c r="J588" s="1" t="s">
        <v>5904</v>
      </c>
    </row>
    <row r="589" spans="1:10" ht="75" hidden="1" x14ac:dyDescent="0.25">
      <c r="A589" s="1" t="s">
        <v>7465</v>
      </c>
      <c r="B589" s="1" t="s">
        <v>7466</v>
      </c>
      <c r="C589" s="1"/>
      <c r="D589" s="1" t="s">
        <v>5790</v>
      </c>
      <c r="E589" s="1" t="s">
        <v>6987</v>
      </c>
      <c r="F589" s="1" t="s">
        <v>5894</v>
      </c>
      <c r="G589" s="1" t="s">
        <v>7439</v>
      </c>
      <c r="H589" s="1" t="s">
        <v>5810</v>
      </c>
      <c r="I589" s="1" t="s">
        <v>7467</v>
      </c>
      <c r="J589" s="1" t="s">
        <v>5904</v>
      </c>
    </row>
    <row r="590" spans="1:10" ht="90" hidden="1" x14ac:dyDescent="0.25">
      <c r="A590" s="1" t="s">
        <v>7468</v>
      </c>
      <c r="B590" s="1" t="s">
        <v>7469</v>
      </c>
      <c r="C590" s="1"/>
      <c r="D590" s="1" t="s">
        <v>5790</v>
      </c>
      <c r="E590" s="1" t="s">
        <v>6987</v>
      </c>
      <c r="F590" s="1" t="s">
        <v>5894</v>
      </c>
      <c r="G590" s="1" t="s">
        <v>7439</v>
      </c>
      <c r="H590" s="1" t="s">
        <v>5814</v>
      </c>
      <c r="I590" s="1" t="s">
        <v>7470</v>
      </c>
      <c r="J590" s="1" t="s">
        <v>5904</v>
      </c>
    </row>
    <row r="591" spans="1:10" ht="105" hidden="1" x14ac:dyDescent="0.25">
      <c r="A591" s="1" t="s">
        <v>7471</v>
      </c>
      <c r="B591" s="1" t="s">
        <v>7472</v>
      </c>
      <c r="C591" s="1"/>
      <c r="D591" s="1" t="s">
        <v>5790</v>
      </c>
      <c r="E591" s="1" t="s">
        <v>6987</v>
      </c>
      <c r="F591" s="1" t="s">
        <v>5894</v>
      </c>
      <c r="G591" s="1" t="s">
        <v>7439</v>
      </c>
      <c r="H591" s="1" t="s">
        <v>5818</v>
      </c>
      <c r="I591" s="1" t="s">
        <v>7473</v>
      </c>
      <c r="J591" s="1" t="s">
        <v>5904</v>
      </c>
    </row>
    <row r="592" spans="1:10" ht="90" hidden="1" x14ac:dyDescent="0.25">
      <c r="A592" s="1" t="s">
        <v>7474</v>
      </c>
      <c r="B592" s="1" t="s">
        <v>7475</v>
      </c>
      <c r="C592" s="1"/>
      <c r="D592" s="1" t="s">
        <v>5790</v>
      </c>
      <c r="E592" s="1" t="s">
        <v>6987</v>
      </c>
      <c r="F592" s="1" t="s">
        <v>5894</v>
      </c>
      <c r="G592" s="1" t="s">
        <v>7439</v>
      </c>
      <c r="H592" s="1" t="s">
        <v>5882</v>
      </c>
      <c r="I592" s="1" t="s">
        <v>7476</v>
      </c>
      <c r="J592" s="1" t="s">
        <v>5904</v>
      </c>
    </row>
    <row r="593" spans="1:10" ht="105" hidden="1" x14ac:dyDescent="0.25">
      <c r="A593" s="1" t="s">
        <v>7477</v>
      </c>
      <c r="B593" s="1" t="s">
        <v>7478</v>
      </c>
      <c r="C593" s="1"/>
      <c r="D593" s="1" t="s">
        <v>5790</v>
      </c>
      <c r="E593" s="1" t="s">
        <v>6987</v>
      </c>
      <c r="F593" s="1" t="s">
        <v>5894</v>
      </c>
      <c r="G593" s="1" t="s">
        <v>7439</v>
      </c>
      <c r="H593" s="1" t="s">
        <v>5886</v>
      </c>
      <c r="I593" s="1" t="s">
        <v>7479</v>
      </c>
      <c r="J593" s="1" t="s">
        <v>5904</v>
      </c>
    </row>
    <row r="594" spans="1:10" ht="105" hidden="1" x14ac:dyDescent="0.25">
      <c r="A594" s="1" t="s">
        <v>7480</v>
      </c>
      <c r="B594" s="1" t="s">
        <v>7481</v>
      </c>
      <c r="C594" s="1"/>
      <c r="D594" s="1" t="s">
        <v>5790</v>
      </c>
      <c r="E594" s="1" t="s">
        <v>6987</v>
      </c>
      <c r="F594" s="1" t="s">
        <v>5894</v>
      </c>
      <c r="G594" s="1" t="s">
        <v>7439</v>
      </c>
      <c r="H594" s="1" t="s">
        <v>5890</v>
      </c>
      <c r="I594" s="1" t="s">
        <v>7482</v>
      </c>
      <c r="J594" s="1" t="s">
        <v>5904</v>
      </c>
    </row>
    <row r="595" spans="1:10" ht="105" hidden="1" x14ac:dyDescent="0.25">
      <c r="A595" s="1" t="s">
        <v>7483</v>
      </c>
      <c r="B595" s="1" t="s">
        <v>7484</v>
      </c>
      <c r="C595" s="1"/>
      <c r="D595" s="1" t="s">
        <v>5790</v>
      </c>
      <c r="E595" s="1" t="s">
        <v>6987</v>
      </c>
      <c r="F595" s="1" t="s">
        <v>5894</v>
      </c>
      <c r="G595" s="1" t="s">
        <v>7439</v>
      </c>
      <c r="H595" s="1" t="s">
        <v>5894</v>
      </c>
      <c r="I595" s="1" t="s">
        <v>7485</v>
      </c>
      <c r="J595" s="1" t="s">
        <v>5904</v>
      </c>
    </row>
    <row r="596" spans="1:10" ht="90" hidden="1" x14ac:dyDescent="0.25">
      <c r="A596" s="1" t="s">
        <v>7486</v>
      </c>
      <c r="B596" s="1" t="s">
        <v>7487</v>
      </c>
      <c r="C596" s="1"/>
      <c r="D596" s="1" t="s">
        <v>5790</v>
      </c>
      <c r="E596" s="1" t="s">
        <v>6987</v>
      </c>
      <c r="F596" s="1" t="s">
        <v>5894</v>
      </c>
      <c r="G596" s="1" t="s">
        <v>7439</v>
      </c>
      <c r="H596" s="1" t="s">
        <v>5898</v>
      </c>
      <c r="I596" s="1" t="s">
        <v>7488</v>
      </c>
      <c r="J596" s="1" t="s">
        <v>5904</v>
      </c>
    </row>
    <row r="597" spans="1:10" ht="75" hidden="1" x14ac:dyDescent="0.25">
      <c r="A597" s="1" t="s">
        <v>7489</v>
      </c>
      <c r="B597" s="1" t="s">
        <v>7490</v>
      </c>
      <c r="C597" s="1"/>
      <c r="D597" s="1" t="s">
        <v>5790</v>
      </c>
      <c r="E597" s="1" t="s">
        <v>6987</v>
      </c>
      <c r="F597" s="1" t="s">
        <v>5894</v>
      </c>
      <c r="G597" s="1" t="s">
        <v>7439</v>
      </c>
      <c r="H597" s="1" t="s">
        <v>5659</v>
      </c>
      <c r="I597" s="1" t="s">
        <v>6324</v>
      </c>
      <c r="J597" s="1" t="s">
        <v>5904</v>
      </c>
    </row>
    <row r="598" spans="1:10" ht="75" hidden="1" x14ac:dyDescent="0.25">
      <c r="A598" s="1" t="s">
        <v>7491</v>
      </c>
      <c r="B598" s="1" t="s">
        <v>7492</v>
      </c>
      <c r="C598" s="1"/>
      <c r="D598" s="1" t="s">
        <v>5790</v>
      </c>
      <c r="E598" s="1" t="s">
        <v>6987</v>
      </c>
      <c r="F598" s="1" t="s">
        <v>5894</v>
      </c>
      <c r="G598" s="1" t="s">
        <v>7439</v>
      </c>
      <c r="H598" s="1" t="s">
        <v>3194</v>
      </c>
      <c r="I598" s="1" t="s">
        <v>6149</v>
      </c>
      <c r="J598" s="1" t="s">
        <v>5904</v>
      </c>
    </row>
    <row r="599" spans="1:10" ht="75" hidden="1" x14ac:dyDescent="0.25">
      <c r="A599" s="1" t="s">
        <v>7493</v>
      </c>
      <c r="B599" s="1" t="s">
        <v>7494</v>
      </c>
      <c r="C599" s="1"/>
      <c r="D599" s="1" t="s">
        <v>5790</v>
      </c>
      <c r="E599" s="1" t="s">
        <v>6987</v>
      </c>
      <c r="F599" s="1" t="s">
        <v>5894</v>
      </c>
      <c r="G599" s="1" t="s">
        <v>7439</v>
      </c>
      <c r="H599" s="1" t="s">
        <v>6006</v>
      </c>
      <c r="I599" s="1" t="s">
        <v>7233</v>
      </c>
      <c r="J599" s="1" t="s">
        <v>5904</v>
      </c>
    </row>
    <row r="600" spans="1:10" ht="90" hidden="1" x14ac:dyDescent="0.25">
      <c r="A600" s="1" t="s">
        <v>7495</v>
      </c>
      <c r="B600" s="1" t="s">
        <v>7496</v>
      </c>
      <c r="C600" s="1"/>
      <c r="D600" s="1" t="s">
        <v>5790</v>
      </c>
      <c r="E600" s="1" t="s">
        <v>6987</v>
      </c>
      <c r="F600" s="1" t="s">
        <v>5894</v>
      </c>
      <c r="G600" s="1" t="s">
        <v>7439</v>
      </c>
      <c r="H600" s="1" t="s">
        <v>6010</v>
      </c>
      <c r="I600" s="1" t="s">
        <v>7239</v>
      </c>
      <c r="J600" s="1" t="s">
        <v>5904</v>
      </c>
    </row>
    <row r="601" spans="1:10" ht="75" hidden="1" x14ac:dyDescent="0.25">
      <c r="A601" s="1" t="s">
        <v>7497</v>
      </c>
      <c r="B601" s="1" t="s">
        <v>7498</v>
      </c>
      <c r="C601" s="1"/>
      <c r="D601" s="1" t="s">
        <v>5790</v>
      </c>
      <c r="E601" s="1" t="s">
        <v>6987</v>
      </c>
      <c r="F601" s="1" t="s">
        <v>5894</v>
      </c>
      <c r="G601" s="1" t="s">
        <v>7439</v>
      </c>
      <c r="H601" s="1" t="s">
        <v>6014</v>
      </c>
      <c r="I601" s="1" t="s">
        <v>7236</v>
      </c>
      <c r="J601" s="1" t="s">
        <v>5904</v>
      </c>
    </row>
    <row r="602" spans="1:10" ht="75" hidden="1" x14ac:dyDescent="0.25">
      <c r="A602" s="1" t="s">
        <v>7499</v>
      </c>
      <c r="B602" s="1" t="s">
        <v>7500</v>
      </c>
      <c r="C602" s="1"/>
      <c r="D602" s="1" t="s">
        <v>5790</v>
      </c>
      <c r="E602" s="1" t="s">
        <v>6987</v>
      </c>
      <c r="F602" s="1" t="s">
        <v>5894</v>
      </c>
      <c r="G602" s="1" t="s">
        <v>7439</v>
      </c>
      <c r="H602" s="1" t="s">
        <v>6018</v>
      </c>
      <c r="I602" s="1" t="s">
        <v>7501</v>
      </c>
      <c r="J602" s="1" t="s">
        <v>5904</v>
      </c>
    </row>
    <row r="603" spans="1:10" ht="75" hidden="1" x14ac:dyDescent="0.25">
      <c r="A603" s="1" t="s">
        <v>7502</v>
      </c>
      <c r="B603" s="1" t="s">
        <v>7503</v>
      </c>
      <c r="C603" s="1"/>
      <c r="D603" s="1" t="s">
        <v>5790</v>
      </c>
      <c r="E603" s="1" t="s">
        <v>6987</v>
      </c>
      <c r="F603" s="1" t="s">
        <v>5894</v>
      </c>
      <c r="G603" s="1" t="s">
        <v>7439</v>
      </c>
      <c r="H603" s="1" t="s">
        <v>6022</v>
      </c>
      <c r="I603" s="1" t="s">
        <v>7504</v>
      </c>
      <c r="J603" s="1" t="s">
        <v>5904</v>
      </c>
    </row>
    <row r="604" spans="1:10" ht="75" hidden="1" x14ac:dyDescent="0.25">
      <c r="A604" s="1" t="s">
        <v>7505</v>
      </c>
      <c r="B604" s="1" t="s">
        <v>7506</v>
      </c>
      <c r="C604" s="1"/>
      <c r="D604" s="1" t="s">
        <v>5790</v>
      </c>
      <c r="E604" s="1" t="s">
        <v>6987</v>
      </c>
      <c r="F604" s="1" t="s">
        <v>5894</v>
      </c>
      <c r="G604" s="1" t="s">
        <v>7439</v>
      </c>
      <c r="H604" s="1" t="s">
        <v>6026</v>
      </c>
      <c r="I604" s="1" t="s">
        <v>7507</v>
      </c>
      <c r="J604" s="1" t="s">
        <v>5904</v>
      </c>
    </row>
    <row r="605" spans="1:10" ht="75" hidden="1" x14ac:dyDescent="0.25">
      <c r="A605" s="1" t="s">
        <v>7508</v>
      </c>
      <c r="B605" s="1" t="s">
        <v>7509</v>
      </c>
      <c r="C605" s="1"/>
      <c r="D605" s="1" t="s">
        <v>5790</v>
      </c>
      <c r="E605" s="1" t="s">
        <v>6987</v>
      </c>
      <c r="F605" s="1" t="s">
        <v>5894</v>
      </c>
      <c r="G605" s="1" t="s">
        <v>7439</v>
      </c>
      <c r="H605" s="1" t="s">
        <v>6030</v>
      </c>
      <c r="I605" s="1" t="s">
        <v>7510</v>
      </c>
      <c r="J605" s="1" t="s">
        <v>5904</v>
      </c>
    </row>
    <row r="606" spans="1:10" ht="120" hidden="1" x14ac:dyDescent="0.25">
      <c r="A606" s="1" t="s">
        <v>7511</v>
      </c>
      <c r="B606" s="1" t="s">
        <v>7512</v>
      </c>
      <c r="C606" s="1"/>
      <c r="D606" s="1" t="s">
        <v>5790</v>
      </c>
      <c r="E606" s="1" t="s">
        <v>6987</v>
      </c>
      <c r="F606" s="1" t="s">
        <v>5894</v>
      </c>
      <c r="G606" s="1" t="s">
        <v>7439</v>
      </c>
      <c r="H606" s="1" t="s">
        <v>6034</v>
      </c>
      <c r="I606" s="1" t="s">
        <v>7513</v>
      </c>
      <c r="J606" s="1" t="s">
        <v>5904</v>
      </c>
    </row>
    <row r="607" spans="1:10" ht="120" hidden="1" x14ac:dyDescent="0.25">
      <c r="A607" s="1" t="s">
        <v>7514</v>
      </c>
      <c r="B607" s="1" t="s">
        <v>7515</v>
      </c>
      <c r="C607" s="1"/>
      <c r="D607" s="1" t="s">
        <v>5790</v>
      </c>
      <c r="E607" s="1" t="s">
        <v>6987</v>
      </c>
      <c r="F607" s="1" t="s">
        <v>5894</v>
      </c>
      <c r="G607" s="1" t="s">
        <v>7439</v>
      </c>
      <c r="H607" s="1" t="s">
        <v>6038</v>
      </c>
      <c r="I607" s="1" t="s">
        <v>7516</v>
      </c>
      <c r="J607" s="1" t="s">
        <v>5904</v>
      </c>
    </row>
    <row r="608" spans="1:10" ht="120" hidden="1" x14ac:dyDescent="0.25">
      <c r="A608" s="1" t="s">
        <v>7517</v>
      </c>
      <c r="B608" s="1" t="s">
        <v>7518</v>
      </c>
      <c r="C608" s="1"/>
      <c r="D608" s="1" t="s">
        <v>5790</v>
      </c>
      <c r="E608" s="1" t="s">
        <v>6987</v>
      </c>
      <c r="F608" s="1" t="s">
        <v>5894</v>
      </c>
      <c r="G608" s="1" t="s">
        <v>7439</v>
      </c>
      <c r="H608" s="1" t="s">
        <v>3669</v>
      </c>
      <c r="I608" s="1" t="s">
        <v>7519</v>
      </c>
      <c r="J608" s="1" t="s">
        <v>5904</v>
      </c>
    </row>
    <row r="609" spans="1:10" ht="75" hidden="1" x14ac:dyDescent="0.25">
      <c r="A609" s="1" t="s">
        <v>7520</v>
      </c>
      <c r="B609" s="1" t="s">
        <v>7521</v>
      </c>
      <c r="C609" s="1"/>
      <c r="D609" s="1" t="s">
        <v>5790</v>
      </c>
      <c r="E609" s="1" t="s">
        <v>6987</v>
      </c>
      <c r="F609" s="1" t="s">
        <v>5894</v>
      </c>
      <c r="G609" s="1" t="s">
        <v>7439</v>
      </c>
      <c r="H609" s="1" t="s">
        <v>6044</v>
      </c>
      <c r="I609" s="1" t="s">
        <v>7522</v>
      </c>
      <c r="J609" s="1" t="s">
        <v>5904</v>
      </c>
    </row>
    <row r="610" spans="1:10" ht="75" hidden="1" x14ac:dyDescent="0.25">
      <c r="A610" s="1" t="s">
        <v>7523</v>
      </c>
      <c r="B610" s="1" t="s">
        <v>7524</v>
      </c>
      <c r="C610" s="1"/>
      <c r="D610" s="1" t="s">
        <v>5790</v>
      </c>
      <c r="E610" s="1" t="s">
        <v>6987</v>
      </c>
      <c r="F610" s="1" t="s">
        <v>3194</v>
      </c>
      <c r="G610" s="1" t="s">
        <v>7525</v>
      </c>
      <c r="H610" s="1" t="s">
        <v>5770</v>
      </c>
      <c r="I610" s="1" t="s">
        <v>7526</v>
      </c>
      <c r="J610" s="1" t="s">
        <v>5904</v>
      </c>
    </row>
    <row r="611" spans="1:10" ht="75" hidden="1" x14ac:dyDescent="0.25">
      <c r="A611" s="1" t="s">
        <v>7527</v>
      </c>
      <c r="B611" s="1" t="s">
        <v>7528</v>
      </c>
      <c r="C611" s="1"/>
      <c r="D611" s="1" t="s">
        <v>5790</v>
      </c>
      <c r="E611" s="1" t="s">
        <v>6987</v>
      </c>
      <c r="F611" s="1" t="s">
        <v>3194</v>
      </c>
      <c r="G611" s="1" t="s">
        <v>7525</v>
      </c>
      <c r="H611" s="1" t="s">
        <v>5779</v>
      </c>
      <c r="I611" s="1" t="s">
        <v>7529</v>
      </c>
      <c r="J611" s="1" t="s">
        <v>5904</v>
      </c>
    </row>
    <row r="612" spans="1:10" ht="75" hidden="1" x14ac:dyDescent="0.25">
      <c r="A612" s="1" t="s">
        <v>7530</v>
      </c>
      <c r="B612" s="1" t="s">
        <v>7531</v>
      </c>
      <c r="C612" s="1"/>
      <c r="D612" s="1" t="s">
        <v>5790</v>
      </c>
      <c r="E612" s="1" t="s">
        <v>6987</v>
      </c>
      <c r="F612" s="1" t="s">
        <v>3194</v>
      </c>
      <c r="G612" s="1" t="s">
        <v>7525</v>
      </c>
      <c r="H612" s="1" t="s">
        <v>5782</v>
      </c>
      <c r="I612" s="1" t="s">
        <v>7532</v>
      </c>
      <c r="J612" s="1" t="s">
        <v>5904</v>
      </c>
    </row>
    <row r="613" spans="1:10" ht="75" hidden="1" x14ac:dyDescent="0.25">
      <c r="A613" s="1" t="s">
        <v>7533</v>
      </c>
      <c r="B613" s="1" t="s">
        <v>7534</v>
      </c>
      <c r="C613" s="1"/>
      <c r="D613" s="1" t="s">
        <v>5790</v>
      </c>
      <c r="E613" s="1" t="s">
        <v>6987</v>
      </c>
      <c r="F613" s="1" t="s">
        <v>3194</v>
      </c>
      <c r="G613" s="1" t="s">
        <v>7525</v>
      </c>
      <c r="H613" s="1" t="s">
        <v>5786</v>
      </c>
      <c r="I613" s="1" t="s">
        <v>7535</v>
      </c>
      <c r="J613" s="1" t="s">
        <v>5904</v>
      </c>
    </row>
    <row r="614" spans="1:10" ht="105" hidden="1" x14ac:dyDescent="0.25">
      <c r="A614" s="1" t="s">
        <v>7536</v>
      </c>
      <c r="B614" s="1" t="s">
        <v>7537</v>
      </c>
      <c r="C614" s="1"/>
      <c r="D614" s="1" t="s">
        <v>5790</v>
      </c>
      <c r="E614" s="1" t="s">
        <v>6987</v>
      </c>
      <c r="F614" s="1" t="s">
        <v>3194</v>
      </c>
      <c r="G614" s="1" t="s">
        <v>7525</v>
      </c>
      <c r="H614" s="1" t="s">
        <v>5790</v>
      </c>
      <c r="I614" s="1" t="s">
        <v>7538</v>
      </c>
      <c r="J614" s="1" t="s">
        <v>5904</v>
      </c>
    </row>
    <row r="615" spans="1:10" ht="90" hidden="1" x14ac:dyDescent="0.25">
      <c r="A615" s="1" t="s">
        <v>7539</v>
      </c>
      <c r="B615" s="1" t="s">
        <v>7540</v>
      </c>
      <c r="C615" s="1"/>
      <c r="D615" s="1" t="s">
        <v>5790</v>
      </c>
      <c r="E615" s="1" t="s">
        <v>6987</v>
      </c>
      <c r="F615" s="1" t="s">
        <v>3194</v>
      </c>
      <c r="G615" s="1" t="s">
        <v>7525</v>
      </c>
      <c r="H615" s="1" t="s">
        <v>5810</v>
      </c>
      <c r="I615" s="1" t="s">
        <v>7541</v>
      </c>
      <c r="J615" s="1" t="s">
        <v>5904</v>
      </c>
    </row>
    <row r="616" spans="1:10" ht="75" hidden="1" x14ac:dyDescent="0.25">
      <c r="A616" s="1" t="s">
        <v>7542</v>
      </c>
      <c r="B616" s="1" t="s">
        <v>7543</v>
      </c>
      <c r="C616" s="1"/>
      <c r="D616" s="1" t="s">
        <v>5790</v>
      </c>
      <c r="E616" s="1" t="s">
        <v>6987</v>
      </c>
      <c r="F616" s="1" t="s">
        <v>3194</v>
      </c>
      <c r="G616" s="1" t="s">
        <v>7525</v>
      </c>
      <c r="H616" s="1" t="s">
        <v>5814</v>
      </c>
      <c r="I616" s="1" t="s">
        <v>7544</v>
      </c>
      <c r="J616" s="1" t="s">
        <v>5904</v>
      </c>
    </row>
    <row r="617" spans="1:10" ht="60" hidden="1" x14ac:dyDescent="0.25">
      <c r="A617" s="1" t="s">
        <v>7545</v>
      </c>
      <c r="B617" s="1" t="s">
        <v>7546</v>
      </c>
      <c r="C617" s="1"/>
      <c r="D617" s="1" t="s">
        <v>5790</v>
      </c>
      <c r="E617" s="1" t="s">
        <v>6987</v>
      </c>
      <c r="F617" s="1" t="s">
        <v>3194</v>
      </c>
      <c r="G617" s="1" t="s">
        <v>7525</v>
      </c>
      <c r="H617" s="1" t="s">
        <v>5818</v>
      </c>
      <c r="I617" s="1" t="s">
        <v>7547</v>
      </c>
      <c r="J617" s="1" t="s">
        <v>5904</v>
      </c>
    </row>
    <row r="618" spans="1:10" ht="75" hidden="1" x14ac:dyDescent="0.25">
      <c r="A618" s="1" t="s">
        <v>7548</v>
      </c>
      <c r="B618" s="1" t="s">
        <v>7549</v>
      </c>
      <c r="C618" s="1"/>
      <c r="D618" s="1" t="s">
        <v>5790</v>
      </c>
      <c r="E618" s="1" t="s">
        <v>6987</v>
      </c>
      <c r="F618" s="1" t="s">
        <v>3194</v>
      </c>
      <c r="G618" s="1" t="s">
        <v>7525</v>
      </c>
      <c r="H618" s="1" t="s">
        <v>5882</v>
      </c>
      <c r="I618" s="1" t="s">
        <v>7550</v>
      </c>
      <c r="J618" s="1" t="s">
        <v>5904</v>
      </c>
    </row>
    <row r="619" spans="1:10" ht="60" hidden="1" x14ac:dyDescent="0.25">
      <c r="A619" s="1" t="s">
        <v>7551</v>
      </c>
      <c r="B619" s="1" t="s">
        <v>7552</v>
      </c>
      <c r="C619" s="1"/>
      <c r="D619" s="1" t="s">
        <v>5790</v>
      </c>
      <c r="E619" s="1" t="s">
        <v>6987</v>
      </c>
      <c r="F619" s="1" t="s">
        <v>3194</v>
      </c>
      <c r="G619" s="1" t="s">
        <v>7525</v>
      </c>
      <c r="H619" s="1" t="s">
        <v>5886</v>
      </c>
      <c r="I619" s="1" t="s">
        <v>7553</v>
      </c>
      <c r="J619" s="1" t="s">
        <v>5904</v>
      </c>
    </row>
    <row r="620" spans="1:10" ht="45" hidden="1" x14ac:dyDescent="0.25">
      <c r="A620" s="1" t="s">
        <v>7554</v>
      </c>
      <c r="B620" s="1" t="s">
        <v>7555</v>
      </c>
      <c r="C620" s="1"/>
      <c r="D620" s="1" t="s">
        <v>5790</v>
      </c>
      <c r="E620" s="1" t="s">
        <v>6987</v>
      </c>
      <c r="F620" s="1" t="s">
        <v>3194</v>
      </c>
      <c r="G620" s="1" t="s">
        <v>7525</v>
      </c>
      <c r="H620" s="1" t="s">
        <v>5890</v>
      </c>
      <c r="I620" s="1" t="s">
        <v>7556</v>
      </c>
      <c r="J620" s="1" t="s">
        <v>5904</v>
      </c>
    </row>
    <row r="621" spans="1:10" ht="60" hidden="1" x14ac:dyDescent="0.25">
      <c r="A621" s="1" t="s">
        <v>7557</v>
      </c>
      <c r="B621" s="1" t="s">
        <v>7558</v>
      </c>
      <c r="C621" s="1"/>
      <c r="D621" s="1" t="s">
        <v>5790</v>
      </c>
      <c r="E621" s="1" t="s">
        <v>6987</v>
      </c>
      <c r="F621" s="1" t="s">
        <v>3194</v>
      </c>
      <c r="G621" s="1" t="s">
        <v>7525</v>
      </c>
      <c r="H621" s="1" t="s">
        <v>5894</v>
      </c>
      <c r="I621" s="1" t="s">
        <v>7559</v>
      </c>
      <c r="J621" s="1" t="s">
        <v>5904</v>
      </c>
    </row>
    <row r="622" spans="1:10" ht="90" hidden="1" x14ac:dyDescent="0.25">
      <c r="A622" s="1" t="s">
        <v>7560</v>
      </c>
      <c r="B622" s="1" t="s">
        <v>7561</v>
      </c>
      <c r="C622" s="1"/>
      <c r="D622" s="1" t="s">
        <v>5790</v>
      </c>
      <c r="E622" s="1" t="s">
        <v>6987</v>
      </c>
      <c r="F622" s="1" t="s">
        <v>3194</v>
      </c>
      <c r="G622" s="1" t="s">
        <v>7525</v>
      </c>
      <c r="H622" s="1" t="s">
        <v>5898</v>
      </c>
      <c r="I622" s="1" t="s">
        <v>7562</v>
      </c>
      <c r="J622" s="1" t="s">
        <v>5904</v>
      </c>
    </row>
    <row r="623" spans="1:10" ht="45" hidden="1" x14ac:dyDescent="0.25">
      <c r="A623" s="1" t="s">
        <v>7563</v>
      </c>
      <c r="B623" s="1" t="s">
        <v>7564</v>
      </c>
      <c r="C623" s="1"/>
      <c r="D623" s="1" t="s">
        <v>5790</v>
      </c>
      <c r="E623" s="1" t="s">
        <v>6987</v>
      </c>
      <c r="F623" s="1" t="s">
        <v>3194</v>
      </c>
      <c r="G623" s="1" t="s">
        <v>7525</v>
      </c>
      <c r="H623" s="1" t="s">
        <v>5659</v>
      </c>
      <c r="I623" s="1" t="s">
        <v>6324</v>
      </c>
      <c r="J623" s="1" t="s">
        <v>5904</v>
      </c>
    </row>
    <row r="624" spans="1:10" ht="45" hidden="1" x14ac:dyDescent="0.25">
      <c r="A624" s="1" t="s">
        <v>7565</v>
      </c>
      <c r="B624" s="1" t="s">
        <v>7566</v>
      </c>
      <c r="C624" s="1"/>
      <c r="D624" s="1" t="s">
        <v>5790</v>
      </c>
      <c r="E624" s="1" t="s">
        <v>6987</v>
      </c>
      <c r="F624" s="1" t="s">
        <v>3194</v>
      </c>
      <c r="G624" s="1" t="s">
        <v>7525</v>
      </c>
      <c r="H624" s="1" t="s">
        <v>3194</v>
      </c>
      <c r="I624" s="1" t="s">
        <v>6149</v>
      </c>
      <c r="J624" s="1" t="s">
        <v>5904</v>
      </c>
    </row>
    <row r="625" spans="1:10" ht="105" hidden="1" x14ac:dyDescent="0.25">
      <c r="A625" s="1" t="s">
        <v>7567</v>
      </c>
      <c r="B625" s="1" t="s">
        <v>7568</v>
      </c>
      <c r="C625" s="1"/>
      <c r="D625" s="1" t="s">
        <v>5790</v>
      </c>
      <c r="E625" s="1" t="s">
        <v>6987</v>
      </c>
      <c r="F625" s="1" t="s">
        <v>3194</v>
      </c>
      <c r="G625" s="1" t="s">
        <v>7525</v>
      </c>
      <c r="H625" s="1" t="s">
        <v>6006</v>
      </c>
      <c r="I625" s="1" t="s">
        <v>7569</v>
      </c>
      <c r="J625" s="1" t="s">
        <v>5904</v>
      </c>
    </row>
    <row r="626" spans="1:10" ht="75" hidden="1" x14ac:dyDescent="0.25">
      <c r="A626" s="1" t="s">
        <v>7570</v>
      </c>
      <c r="B626" s="1" t="s">
        <v>7571</v>
      </c>
      <c r="C626" s="1"/>
      <c r="D626" s="1" t="s">
        <v>5790</v>
      </c>
      <c r="E626" s="1" t="s">
        <v>6987</v>
      </c>
      <c r="F626" s="1" t="s">
        <v>6030</v>
      </c>
      <c r="G626" s="1" t="s">
        <v>7572</v>
      </c>
      <c r="H626" s="1" t="s">
        <v>5770</v>
      </c>
      <c r="I626" s="1" t="s">
        <v>7573</v>
      </c>
      <c r="J626" s="1" t="s">
        <v>5904</v>
      </c>
    </row>
    <row r="627" spans="1:10" ht="90" hidden="1" x14ac:dyDescent="0.25">
      <c r="A627" s="1" t="s">
        <v>7574</v>
      </c>
      <c r="B627" s="1" t="s">
        <v>7575</v>
      </c>
      <c r="C627" s="1"/>
      <c r="D627" s="1" t="s">
        <v>5790</v>
      </c>
      <c r="E627" s="1" t="s">
        <v>6987</v>
      </c>
      <c r="F627" s="1" t="s">
        <v>6030</v>
      </c>
      <c r="G627" s="1" t="s">
        <v>7572</v>
      </c>
      <c r="H627" s="1" t="s">
        <v>5779</v>
      </c>
      <c r="I627" s="1" t="s">
        <v>7576</v>
      </c>
      <c r="J627" s="1" t="s">
        <v>5904</v>
      </c>
    </row>
    <row r="628" spans="1:10" ht="90" hidden="1" x14ac:dyDescent="0.25">
      <c r="A628" s="1" t="s">
        <v>7577</v>
      </c>
      <c r="B628" s="1" t="s">
        <v>7578</v>
      </c>
      <c r="C628" s="1"/>
      <c r="D628" s="1" t="s">
        <v>5790</v>
      </c>
      <c r="E628" s="1" t="s">
        <v>6987</v>
      </c>
      <c r="F628" s="1" t="s">
        <v>6030</v>
      </c>
      <c r="G628" s="1" t="s">
        <v>7572</v>
      </c>
      <c r="H628" s="1" t="s">
        <v>5782</v>
      </c>
      <c r="I628" s="1" t="s">
        <v>7579</v>
      </c>
      <c r="J628" s="1" t="s">
        <v>5904</v>
      </c>
    </row>
    <row r="629" spans="1:10" ht="120" hidden="1" x14ac:dyDescent="0.25">
      <c r="A629" s="1" t="s">
        <v>7580</v>
      </c>
      <c r="B629" s="1" t="s">
        <v>7581</v>
      </c>
      <c r="C629" s="1"/>
      <c r="D629" s="1" t="s">
        <v>5790</v>
      </c>
      <c r="E629" s="1" t="s">
        <v>6987</v>
      </c>
      <c r="F629" s="1" t="s">
        <v>6030</v>
      </c>
      <c r="G629" s="1" t="s">
        <v>7572</v>
      </c>
      <c r="H629" s="1" t="s">
        <v>5786</v>
      </c>
      <c r="I629" s="1" t="s">
        <v>7582</v>
      </c>
      <c r="J629" s="1" t="s">
        <v>5904</v>
      </c>
    </row>
    <row r="630" spans="1:10" ht="105" hidden="1" x14ac:dyDescent="0.25">
      <c r="A630" s="1" t="s">
        <v>7583</v>
      </c>
      <c r="B630" s="1" t="s">
        <v>7584</v>
      </c>
      <c r="C630" s="1"/>
      <c r="D630" s="1" t="s">
        <v>5790</v>
      </c>
      <c r="E630" s="1" t="s">
        <v>6987</v>
      </c>
      <c r="F630" s="1" t="s">
        <v>6030</v>
      </c>
      <c r="G630" s="1" t="s">
        <v>7572</v>
      </c>
      <c r="H630" s="1" t="s">
        <v>5790</v>
      </c>
      <c r="I630" s="1" t="s">
        <v>7585</v>
      </c>
      <c r="J630" s="1" t="s">
        <v>5904</v>
      </c>
    </row>
    <row r="631" spans="1:10" ht="75" hidden="1" x14ac:dyDescent="0.25">
      <c r="A631" s="1" t="s">
        <v>7586</v>
      </c>
      <c r="B631" s="1" t="s">
        <v>7587</v>
      </c>
      <c r="C631" s="1"/>
      <c r="D631" s="1" t="s">
        <v>5790</v>
      </c>
      <c r="E631" s="1" t="s">
        <v>6987</v>
      </c>
      <c r="F631" s="1" t="s">
        <v>6030</v>
      </c>
      <c r="G631" s="1" t="s">
        <v>7572</v>
      </c>
      <c r="H631" s="1" t="s">
        <v>5810</v>
      </c>
      <c r="I631" s="1" t="s">
        <v>7588</v>
      </c>
      <c r="J631" s="1" t="s">
        <v>5904</v>
      </c>
    </row>
    <row r="632" spans="1:10" ht="75" hidden="1" x14ac:dyDescent="0.25">
      <c r="A632" s="1" t="s">
        <v>7589</v>
      </c>
      <c r="B632" s="1" t="s">
        <v>7590</v>
      </c>
      <c r="C632" s="1"/>
      <c r="D632" s="1" t="s">
        <v>5790</v>
      </c>
      <c r="E632" s="1" t="s">
        <v>6987</v>
      </c>
      <c r="F632" s="1" t="s">
        <v>6030</v>
      </c>
      <c r="G632" s="1" t="s">
        <v>7572</v>
      </c>
      <c r="H632" s="1" t="s">
        <v>5814</v>
      </c>
      <c r="I632" s="1" t="s">
        <v>7591</v>
      </c>
      <c r="J632" s="1" t="s">
        <v>5904</v>
      </c>
    </row>
    <row r="633" spans="1:10" ht="90" hidden="1" x14ac:dyDescent="0.25">
      <c r="A633" s="1" t="s">
        <v>7592</v>
      </c>
      <c r="B633" s="1" t="s">
        <v>7593</v>
      </c>
      <c r="C633" s="1"/>
      <c r="D633" s="1" t="s">
        <v>5790</v>
      </c>
      <c r="E633" s="1" t="s">
        <v>6987</v>
      </c>
      <c r="F633" s="1" t="s">
        <v>6030</v>
      </c>
      <c r="G633" s="1" t="s">
        <v>7572</v>
      </c>
      <c r="H633" s="1" t="s">
        <v>5818</v>
      </c>
      <c r="I633" s="1" t="s">
        <v>7594</v>
      </c>
      <c r="J633" s="1" t="s">
        <v>5904</v>
      </c>
    </row>
    <row r="634" spans="1:10" ht="105" hidden="1" x14ac:dyDescent="0.25">
      <c r="A634" s="1" t="s">
        <v>7595</v>
      </c>
      <c r="B634" s="1" t="s">
        <v>7596</v>
      </c>
      <c r="C634" s="1"/>
      <c r="D634" s="1" t="s">
        <v>5790</v>
      </c>
      <c r="E634" s="1" t="s">
        <v>6987</v>
      </c>
      <c r="F634" s="1" t="s">
        <v>6030</v>
      </c>
      <c r="G634" s="1" t="s">
        <v>7572</v>
      </c>
      <c r="H634" s="1" t="s">
        <v>5882</v>
      </c>
      <c r="I634" s="1" t="s">
        <v>7597</v>
      </c>
      <c r="J634" s="1" t="s">
        <v>5904</v>
      </c>
    </row>
    <row r="635" spans="1:10" ht="120" hidden="1" x14ac:dyDescent="0.25">
      <c r="A635" s="1" t="s">
        <v>7598</v>
      </c>
      <c r="B635" s="1" t="s">
        <v>7599</v>
      </c>
      <c r="C635" s="1"/>
      <c r="D635" s="1" t="s">
        <v>5790</v>
      </c>
      <c r="E635" s="1" t="s">
        <v>6987</v>
      </c>
      <c r="F635" s="1" t="s">
        <v>6030</v>
      </c>
      <c r="G635" s="1" t="s">
        <v>7572</v>
      </c>
      <c r="H635" s="1" t="s">
        <v>5886</v>
      </c>
      <c r="I635" s="1" t="s">
        <v>7600</v>
      </c>
      <c r="J635" s="1" t="s">
        <v>5904</v>
      </c>
    </row>
    <row r="636" spans="1:10" ht="75" hidden="1" x14ac:dyDescent="0.25">
      <c r="A636" s="1" t="s">
        <v>7601</v>
      </c>
      <c r="B636" s="1" t="s">
        <v>7602</v>
      </c>
      <c r="C636" s="1"/>
      <c r="D636" s="1" t="s">
        <v>5790</v>
      </c>
      <c r="E636" s="1" t="s">
        <v>6987</v>
      </c>
      <c r="F636" s="1" t="s">
        <v>6030</v>
      </c>
      <c r="G636" s="1" t="s">
        <v>7572</v>
      </c>
      <c r="H636" s="1" t="s">
        <v>5890</v>
      </c>
      <c r="I636" s="1" t="s">
        <v>7603</v>
      </c>
      <c r="J636" s="1" t="s">
        <v>5904</v>
      </c>
    </row>
    <row r="637" spans="1:10" ht="90" hidden="1" x14ac:dyDescent="0.25">
      <c r="A637" s="1" t="s">
        <v>7604</v>
      </c>
      <c r="B637" s="1" t="s">
        <v>7605</v>
      </c>
      <c r="C637" s="1"/>
      <c r="D637" s="1" t="s">
        <v>5790</v>
      </c>
      <c r="E637" s="1" t="s">
        <v>6987</v>
      </c>
      <c r="F637" s="1" t="s">
        <v>6030</v>
      </c>
      <c r="G637" s="1" t="s">
        <v>7572</v>
      </c>
      <c r="H637" s="1" t="s">
        <v>5894</v>
      </c>
      <c r="I637" s="1" t="s">
        <v>7606</v>
      </c>
      <c r="J637" s="1" t="s">
        <v>5904</v>
      </c>
    </row>
    <row r="638" spans="1:10" ht="60" hidden="1" x14ac:dyDescent="0.25">
      <c r="A638" s="1" t="s">
        <v>7607</v>
      </c>
      <c r="B638" s="1" t="s">
        <v>7608</v>
      </c>
      <c r="C638" s="1"/>
      <c r="D638" s="1" t="s">
        <v>5790</v>
      </c>
      <c r="E638" s="1" t="s">
        <v>6987</v>
      </c>
      <c r="F638" s="1" t="s">
        <v>6030</v>
      </c>
      <c r="G638" s="1" t="s">
        <v>7572</v>
      </c>
      <c r="H638" s="1" t="s">
        <v>5898</v>
      </c>
      <c r="I638" s="1" t="s">
        <v>7609</v>
      </c>
      <c r="J638" s="1" t="s">
        <v>5904</v>
      </c>
    </row>
    <row r="639" spans="1:10" ht="60" hidden="1" x14ac:dyDescent="0.25">
      <c r="A639" s="1" t="s">
        <v>7610</v>
      </c>
      <c r="B639" s="1" t="s">
        <v>7611</v>
      </c>
      <c r="C639" s="1"/>
      <c r="D639" s="1" t="s">
        <v>5790</v>
      </c>
      <c r="E639" s="1" t="s">
        <v>6987</v>
      </c>
      <c r="F639" s="1" t="s">
        <v>6030</v>
      </c>
      <c r="G639" s="1" t="s">
        <v>7572</v>
      </c>
      <c r="H639" s="1" t="s">
        <v>5659</v>
      </c>
      <c r="I639" s="1" t="s">
        <v>7612</v>
      </c>
      <c r="J639" s="1" t="s">
        <v>5904</v>
      </c>
    </row>
    <row r="640" spans="1:10" ht="75" hidden="1" x14ac:dyDescent="0.25">
      <c r="A640" s="1" t="s">
        <v>7613</v>
      </c>
      <c r="B640" s="1" t="s">
        <v>7614</v>
      </c>
      <c r="C640" s="1"/>
      <c r="D640" s="1" t="s">
        <v>5790</v>
      </c>
      <c r="E640" s="1" t="s">
        <v>6987</v>
      </c>
      <c r="F640" s="1" t="s">
        <v>6030</v>
      </c>
      <c r="G640" s="1" t="s">
        <v>7572</v>
      </c>
      <c r="H640" s="1" t="s">
        <v>3194</v>
      </c>
      <c r="I640" s="1" t="s">
        <v>7615</v>
      </c>
      <c r="J640" s="1" t="s">
        <v>5904</v>
      </c>
    </row>
    <row r="641" spans="1:10" ht="105" hidden="1" x14ac:dyDescent="0.25">
      <c r="A641" s="1" t="s">
        <v>7616</v>
      </c>
      <c r="B641" s="1" t="s">
        <v>7617</v>
      </c>
      <c r="C641" s="1"/>
      <c r="D641" s="1" t="s">
        <v>5790</v>
      </c>
      <c r="E641" s="1" t="s">
        <v>6987</v>
      </c>
      <c r="F641" s="1" t="s">
        <v>6030</v>
      </c>
      <c r="G641" s="1" t="s">
        <v>7572</v>
      </c>
      <c r="H641" s="1" t="s">
        <v>6006</v>
      </c>
      <c r="I641" s="1" t="s">
        <v>7618</v>
      </c>
      <c r="J641" s="1" t="s">
        <v>5904</v>
      </c>
    </row>
    <row r="642" spans="1:10" ht="105" hidden="1" x14ac:dyDescent="0.25">
      <c r="A642" s="1" t="s">
        <v>7619</v>
      </c>
      <c r="B642" s="1" t="s">
        <v>7620</v>
      </c>
      <c r="C642" s="1"/>
      <c r="D642" s="1" t="s">
        <v>5790</v>
      </c>
      <c r="E642" s="1" t="s">
        <v>6987</v>
      </c>
      <c r="F642" s="1" t="s">
        <v>6030</v>
      </c>
      <c r="G642" s="1" t="s">
        <v>7572</v>
      </c>
      <c r="H642" s="1" t="s">
        <v>6010</v>
      </c>
      <c r="I642" s="1" t="s">
        <v>7621</v>
      </c>
      <c r="J642" s="1" t="s">
        <v>5904</v>
      </c>
    </row>
    <row r="643" spans="1:10" ht="105" hidden="1" x14ac:dyDescent="0.25">
      <c r="A643" s="1" t="s">
        <v>7622</v>
      </c>
      <c r="B643" s="1" t="s">
        <v>7623</v>
      </c>
      <c r="C643" s="1"/>
      <c r="D643" s="1" t="s">
        <v>5790</v>
      </c>
      <c r="E643" s="1" t="s">
        <v>6987</v>
      </c>
      <c r="F643" s="1" t="s">
        <v>6030</v>
      </c>
      <c r="G643" s="1" t="s">
        <v>7572</v>
      </c>
      <c r="H643" s="1" t="s">
        <v>6014</v>
      </c>
      <c r="I643" s="1" t="s">
        <v>7624</v>
      </c>
      <c r="J643" s="1" t="s">
        <v>5904</v>
      </c>
    </row>
    <row r="644" spans="1:10" ht="90" hidden="1" x14ac:dyDescent="0.25">
      <c r="A644" s="1" t="s">
        <v>7625</v>
      </c>
      <c r="B644" s="1" t="s">
        <v>7626</v>
      </c>
      <c r="C644" s="1"/>
      <c r="D644" s="1" t="s">
        <v>5790</v>
      </c>
      <c r="E644" s="1" t="s">
        <v>6987</v>
      </c>
      <c r="F644" s="1" t="s">
        <v>6030</v>
      </c>
      <c r="G644" s="1" t="s">
        <v>7572</v>
      </c>
      <c r="H644" s="1" t="s">
        <v>6018</v>
      </c>
      <c r="I644" s="1" t="s">
        <v>7627</v>
      </c>
      <c r="J644" s="1" t="s">
        <v>5904</v>
      </c>
    </row>
    <row r="645" spans="1:10" ht="75" hidden="1" x14ac:dyDescent="0.25">
      <c r="A645" s="1" t="s">
        <v>7628</v>
      </c>
      <c r="B645" s="1" t="s">
        <v>7629</v>
      </c>
      <c r="C645" s="1"/>
      <c r="D645" s="1" t="s">
        <v>5790</v>
      </c>
      <c r="E645" s="1" t="s">
        <v>6987</v>
      </c>
      <c r="F645" s="1" t="s">
        <v>6030</v>
      </c>
      <c r="G645" s="1" t="s">
        <v>7572</v>
      </c>
      <c r="H645" s="1" t="s">
        <v>6022</v>
      </c>
      <c r="I645" s="1" t="s">
        <v>7630</v>
      </c>
      <c r="J645" s="1" t="s">
        <v>5904</v>
      </c>
    </row>
    <row r="646" spans="1:10" ht="90" hidden="1" x14ac:dyDescent="0.25">
      <c r="A646" s="1" t="s">
        <v>7631</v>
      </c>
      <c r="B646" s="1" t="s">
        <v>7632</v>
      </c>
      <c r="C646" s="1"/>
      <c r="D646" s="1" t="s">
        <v>5790</v>
      </c>
      <c r="E646" s="1" t="s">
        <v>6987</v>
      </c>
      <c r="F646" s="1" t="s">
        <v>6030</v>
      </c>
      <c r="G646" s="1" t="s">
        <v>7572</v>
      </c>
      <c r="H646" s="1" t="s">
        <v>6026</v>
      </c>
      <c r="I646" s="1" t="s">
        <v>7633</v>
      </c>
      <c r="J646" s="1" t="s">
        <v>5904</v>
      </c>
    </row>
    <row r="647" spans="1:10" ht="75" hidden="1" x14ac:dyDescent="0.25">
      <c r="A647" s="1" t="s">
        <v>7634</v>
      </c>
      <c r="B647" s="1" t="s">
        <v>7635</v>
      </c>
      <c r="C647" s="1"/>
      <c r="D647" s="1" t="s">
        <v>5790</v>
      </c>
      <c r="E647" s="1" t="s">
        <v>6987</v>
      </c>
      <c r="F647" s="1" t="s">
        <v>6030</v>
      </c>
      <c r="G647" s="1" t="s">
        <v>7572</v>
      </c>
      <c r="H647" s="1" t="s">
        <v>6030</v>
      </c>
      <c r="I647" s="1" t="s">
        <v>5773</v>
      </c>
      <c r="J647" s="1" t="s">
        <v>5904</v>
      </c>
    </row>
    <row r="648" spans="1:10" ht="90" hidden="1" x14ac:dyDescent="0.25">
      <c r="A648" s="1" t="s">
        <v>7636</v>
      </c>
      <c r="B648" s="1" t="s">
        <v>7637</v>
      </c>
      <c r="C648" s="1"/>
      <c r="D648" s="1" t="s">
        <v>5790</v>
      </c>
      <c r="E648" s="1" t="s">
        <v>6987</v>
      </c>
      <c r="F648" s="1" t="s">
        <v>6034</v>
      </c>
      <c r="G648" s="1" t="s">
        <v>7638</v>
      </c>
      <c r="H648" s="1" t="s">
        <v>5770</v>
      </c>
      <c r="I648" s="1" t="s">
        <v>7639</v>
      </c>
      <c r="J648" s="1" t="s">
        <v>5904</v>
      </c>
    </row>
    <row r="649" spans="1:10" ht="60" hidden="1" x14ac:dyDescent="0.25">
      <c r="A649" s="1" t="s">
        <v>7640</v>
      </c>
      <c r="B649" s="1" t="s">
        <v>7641</v>
      </c>
      <c r="C649" s="1"/>
      <c r="D649" s="1" t="s">
        <v>5790</v>
      </c>
      <c r="E649" s="1" t="s">
        <v>6987</v>
      </c>
      <c r="F649" s="1" t="s">
        <v>6034</v>
      </c>
      <c r="G649" s="1" t="s">
        <v>7642</v>
      </c>
      <c r="H649" s="1" t="s">
        <v>5779</v>
      </c>
      <c r="I649" s="1" t="s">
        <v>7643</v>
      </c>
      <c r="J649" s="1" t="s">
        <v>5904</v>
      </c>
    </row>
    <row r="650" spans="1:10" ht="60" hidden="1" x14ac:dyDescent="0.25">
      <c r="A650" s="1" t="s">
        <v>7644</v>
      </c>
      <c r="B650" s="1" t="s">
        <v>7645</v>
      </c>
      <c r="C650" s="1"/>
      <c r="D650" s="1" t="s">
        <v>5790</v>
      </c>
      <c r="E650" s="1" t="s">
        <v>6987</v>
      </c>
      <c r="F650" s="1" t="s">
        <v>6034</v>
      </c>
      <c r="G650" s="1" t="s">
        <v>7642</v>
      </c>
      <c r="H650" s="1" t="s">
        <v>5782</v>
      </c>
      <c r="I650" s="1" t="s">
        <v>6766</v>
      </c>
      <c r="J650" s="1" t="s">
        <v>5904</v>
      </c>
    </row>
    <row r="651" spans="1:10" ht="75" hidden="1" x14ac:dyDescent="0.25">
      <c r="A651" s="1" t="s">
        <v>7646</v>
      </c>
      <c r="B651" s="1" t="s">
        <v>7647</v>
      </c>
      <c r="C651" s="1"/>
      <c r="D651" s="1" t="s">
        <v>5790</v>
      </c>
      <c r="E651" s="1" t="s">
        <v>6987</v>
      </c>
      <c r="F651" s="1" t="s">
        <v>6034</v>
      </c>
      <c r="G651" s="1" t="s">
        <v>7642</v>
      </c>
      <c r="H651" s="1" t="s">
        <v>5786</v>
      </c>
      <c r="I651" s="1" t="s">
        <v>6152</v>
      </c>
      <c r="J651" s="1" t="s">
        <v>5904</v>
      </c>
    </row>
    <row r="652" spans="1:10" ht="45" hidden="1" x14ac:dyDescent="0.25">
      <c r="A652" s="1" t="s">
        <v>7648</v>
      </c>
      <c r="B652" s="1" t="s">
        <v>7649</v>
      </c>
      <c r="C652" s="1"/>
      <c r="D652" s="1" t="s">
        <v>5790</v>
      </c>
      <c r="E652" s="1" t="s">
        <v>6987</v>
      </c>
      <c r="F652" s="1" t="s">
        <v>6034</v>
      </c>
      <c r="G652" s="1" t="s">
        <v>7642</v>
      </c>
      <c r="H652" s="1" t="s">
        <v>5790</v>
      </c>
      <c r="I652" s="1" t="s">
        <v>6769</v>
      </c>
      <c r="J652" s="1" t="s">
        <v>5904</v>
      </c>
    </row>
    <row r="653" spans="1:10" ht="45" hidden="1" x14ac:dyDescent="0.25">
      <c r="A653" s="1" t="s">
        <v>7650</v>
      </c>
      <c r="B653" s="1" t="s">
        <v>7651</v>
      </c>
      <c r="C653" s="1"/>
      <c r="D653" s="1" t="s">
        <v>5790</v>
      </c>
      <c r="E653" s="1" t="s">
        <v>6987</v>
      </c>
      <c r="F653" s="1" t="s">
        <v>6034</v>
      </c>
      <c r="G653" s="1" t="s">
        <v>7642</v>
      </c>
      <c r="H653" s="1" t="s">
        <v>5810</v>
      </c>
      <c r="I653" s="1" t="s">
        <v>6772</v>
      </c>
      <c r="J653" s="1" t="s">
        <v>5904</v>
      </c>
    </row>
    <row r="654" spans="1:10" ht="105" hidden="1" x14ac:dyDescent="0.25">
      <c r="A654" s="1" t="s">
        <v>7652</v>
      </c>
      <c r="B654" s="1" t="s">
        <v>7653</v>
      </c>
      <c r="C654" s="1"/>
      <c r="D654" s="1" t="s">
        <v>5790</v>
      </c>
      <c r="E654" s="1" t="s">
        <v>6987</v>
      </c>
      <c r="F654" s="1" t="s">
        <v>6038</v>
      </c>
      <c r="G654" s="1" t="s">
        <v>7654</v>
      </c>
      <c r="H654" s="1" t="s">
        <v>5770</v>
      </c>
      <c r="I654" s="1" t="s">
        <v>7655</v>
      </c>
      <c r="J654" s="1" t="s">
        <v>5904</v>
      </c>
    </row>
    <row r="655" spans="1:10" ht="75" hidden="1" x14ac:dyDescent="0.25">
      <c r="A655" s="1" t="s">
        <v>7656</v>
      </c>
      <c r="B655" s="1" t="s">
        <v>7657</v>
      </c>
      <c r="C655" s="1"/>
      <c r="D655" s="1" t="s">
        <v>5790</v>
      </c>
      <c r="E655" s="1" t="s">
        <v>6987</v>
      </c>
      <c r="F655" s="1" t="s">
        <v>6038</v>
      </c>
      <c r="G655" s="1" t="s">
        <v>7654</v>
      </c>
      <c r="H655" s="1" t="s">
        <v>5779</v>
      </c>
      <c r="I655" s="1" t="s">
        <v>7658</v>
      </c>
      <c r="J655" s="1" t="s">
        <v>5904</v>
      </c>
    </row>
    <row r="656" spans="1:10" ht="90" hidden="1" x14ac:dyDescent="0.25">
      <c r="A656" s="1" t="s">
        <v>7659</v>
      </c>
      <c r="B656" s="1" t="s">
        <v>7660</v>
      </c>
      <c r="C656" s="1"/>
      <c r="D656" s="1" t="s">
        <v>5790</v>
      </c>
      <c r="E656" s="1" t="s">
        <v>6987</v>
      </c>
      <c r="F656" s="1" t="s">
        <v>6038</v>
      </c>
      <c r="G656" s="1" t="s">
        <v>7654</v>
      </c>
      <c r="H656" s="1" t="s">
        <v>5782</v>
      </c>
      <c r="I656" s="1" t="s">
        <v>7661</v>
      </c>
      <c r="J656" s="1" t="s">
        <v>5904</v>
      </c>
    </row>
    <row r="657" spans="1:10" ht="75" hidden="1" x14ac:dyDescent="0.25">
      <c r="A657" s="1" t="s">
        <v>7662</v>
      </c>
      <c r="B657" s="1" t="s">
        <v>7663</v>
      </c>
      <c r="C657" s="1"/>
      <c r="D657" s="1" t="s">
        <v>5790</v>
      </c>
      <c r="E657" s="1" t="s">
        <v>6987</v>
      </c>
      <c r="F657" s="1" t="s">
        <v>6038</v>
      </c>
      <c r="G657" s="1" t="s">
        <v>7654</v>
      </c>
      <c r="H657" s="1" t="s">
        <v>5786</v>
      </c>
      <c r="I657" s="1" t="s">
        <v>7664</v>
      </c>
      <c r="J657" s="1" t="s">
        <v>5904</v>
      </c>
    </row>
    <row r="658" spans="1:10" ht="75" hidden="1" x14ac:dyDescent="0.25">
      <c r="A658" s="1" t="s">
        <v>7665</v>
      </c>
      <c r="B658" s="1" t="s">
        <v>7666</v>
      </c>
      <c r="C658" s="1"/>
      <c r="D658" s="1" t="s">
        <v>5790</v>
      </c>
      <c r="E658" s="1" t="s">
        <v>6987</v>
      </c>
      <c r="F658" s="1" t="s">
        <v>6038</v>
      </c>
      <c r="G658" s="1" t="s">
        <v>7654</v>
      </c>
      <c r="H658" s="1" t="s">
        <v>5790</v>
      </c>
      <c r="I658" s="1" t="s">
        <v>7667</v>
      </c>
      <c r="J658" s="1" t="s">
        <v>5904</v>
      </c>
    </row>
    <row r="659" spans="1:10" ht="90" hidden="1" x14ac:dyDescent="0.25">
      <c r="A659" s="1" t="s">
        <v>7668</v>
      </c>
      <c r="B659" s="1" t="s">
        <v>7669</v>
      </c>
      <c r="C659" s="1"/>
      <c r="D659" s="1" t="s">
        <v>5790</v>
      </c>
      <c r="E659" s="1" t="s">
        <v>6987</v>
      </c>
      <c r="F659" s="1" t="s">
        <v>6038</v>
      </c>
      <c r="G659" s="1" t="s">
        <v>7654</v>
      </c>
      <c r="H659" s="1" t="s">
        <v>5810</v>
      </c>
      <c r="I659" s="1" t="s">
        <v>7670</v>
      </c>
      <c r="J659" s="1" t="s">
        <v>5904</v>
      </c>
    </row>
    <row r="660" spans="1:10" ht="90" hidden="1" x14ac:dyDescent="0.25">
      <c r="A660" s="1" t="s">
        <v>7671</v>
      </c>
      <c r="B660" s="1" t="s">
        <v>7672</v>
      </c>
      <c r="C660" s="1"/>
      <c r="D660" s="1" t="s">
        <v>5790</v>
      </c>
      <c r="E660" s="1" t="s">
        <v>6987</v>
      </c>
      <c r="F660" s="1" t="s">
        <v>6038</v>
      </c>
      <c r="G660" s="1" t="s">
        <v>7654</v>
      </c>
      <c r="H660" s="1" t="s">
        <v>5814</v>
      </c>
      <c r="I660" s="1" t="s">
        <v>7673</v>
      </c>
      <c r="J660" s="1" t="s">
        <v>5904</v>
      </c>
    </row>
    <row r="661" spans="1:10" ht="90" hidden="1" x14ac:dyDescent="0.25">
      <c r="A661" s="1" t="s">
        <v>7674</v>
      </c>
      <c r="B661" s="1" t="s">
        <v>7675</v>
      </c>
      <c r="C661" s="1"/>
      <c r="D661" s="1" t="s">
        <v>5790</v>
      </c>
      <c r="E661" s="1" t="s">
        <v>6987</v>
      </c>
      <c r="F661" s="1" t="s">
        <v>6038</v>
      </c>
      <c r="G661" s="1" t="s">
        <v>7654</v>
      </c>
      <c r="H661" s="1" t="s">
        <v>5818</v>
      </c>
      <c r="I661" s="1" t="s">
        <v>7676</v>
      </c>
      <c r="J661" s="1" t="s">
        <v>5904</v>
      </c>
    </row>
    <row r="662" spans="1:10" ht="60" hidden="1" x14ac:dyDescent="0.25">
      <c r="A662" s="1" t="s">
        <v>7677</v>
      </c>
      <c r="B662" s="1" t="s">
        <v>7678</v>
      </c>
      <c r="C662" s="1"/>
      <c r="D662" s="1" t="s">
        <v>5790</v>
      </c>
      <c r="E662" s="1" t="s">
        <v>6987</v>
      </c>
      <c r="F662" s="1" t="s">
        <v>6038</v>
      </c>
      <c r="G662" s="1" t="s">
        <v>7654</v>
      </c>
      <c r="H662" s="1" t="s">
        <v>5882</v>
      </c>
      <c r="I662" s="1" t="s">
        <v>7679</v>
      </c>
      <c r="J662" s="1" t="s">
        <v>5904</v>
      </c>
    </row>
    <row r="663" spans="1:10" ht="90" hidden="1" x14ac:dyDescent="0.25">
      <c r="A663" s="1" t="s">
        <v>7680</v>
      </c>
      <c r="B663" s="1" t="s">
        <v>7681</v>
      </c>
      <c r="C663" s="1"/>
      <c r="D663" s="1" t="s">
        <v>5790</v>
      </c>
      <c r="E663" s="1" t="s">
        <v>6987</v>
      </c>
      <c r="F663" s="1" t="s">
        <v>6038</v>
      </c>
      <c r="G663" s="1" t="s">
        <v>7654</v>
      </c>
      <c r="H663" s="1" t="s">
        <v>5886</v>
      </c>
      <c r="I663" s="1" t="s">
        <v>7682</v>
      </c>
      <c r="J663" s="1" t="s">
        <v>5904</v>
      </c>
    </row>
    <row r="664" spans="1:10" ht="90" hidden="1" x14ac:dyDescent="0.25">
      <c r="A664" s="1" t="s">
        <v>7683</v>
      </c>
      <c r="B664" s="1" t="s">
        <v>7684</v>
      </c>
      <c r="C664" s="1"/>
      <c r="D664" s="1" t="s">
        <v>5790</v>
      </c>
      <c r="E664" s="1" t="s">
        <v>6987</v>
      </c>
      <c r="F664" s="1" t="s">
        <v>6038</v>
      </c>
      <c r="G664" s="1" t="s">
        <v>7654</v>
      </c>
      <c r="H664" s="1" t="s">
        <v>5890</v>
      </c>
      <c r="I664" s="1" t="s">
        <v>7685</v>
      </c>
      <c r="J664" s="1" t="s">
        <v>5904</v>
      </c>
    </row>
    <row r="665" spans="1:10" ht="60" hidden="1" x14ac:dyDescent="0.25">
      <c r="A665" s="1" t="s">
        <v>7686</v>
      </c>
      <c r="B665" s="1" t="s">
        <v>7687</v>
      </c>
      <c r="C665" s="1"/>
      <c r="D665" s="1" t="s">
        <v>5790</v>
      </c>
      <c r="E665" s="1" t="s">
        <v>6987</v>
      </c>
      <c r="F665" s="1" t="s">
        <v>6038</v>
      </c>
      <c r="G665" s="1" t="s">
        <v>7654</v>
      </c>
      <c r="H665" s="1" t="s">
        <v>5894</v>
      </c>
      <c r="I665" s="1" t="s">
        <v>6149</v>
      </c>
      <c r="J665" s="1" t="s">
        <v>5904</v>
      </c>
    </row>
    <row r="666" spans="1:10" ht="60" hidden="1" x14ac:dyDescent="0.25">
      <c r="A666" s="1" t="s">
        <v>7688</v>
      </c>
      <c r="B666" s="1" t="s">
        <v>7689</v>
      </c>
      <c r="C666" s="1"/>
      <c r="D666" s="1" t="s">
        <v>5790</v>
      </c>
      <c r="E666" s="1" t="s">
        <v>6987</v>
      </c>
      <c r="F666" s="1" t="s">
        <v>6038</v>
      </c>
      <c r="G666" s="1" t="s">
        <v>7654</v>
      </c>
      <c r="H666" s="1" t="s">
        <v>5898</v>
      </c>
      <c r="I666" s="1" t="s">
        <v>6681</v>
      </c>
      <c r="J666" s="1" t="s">
        <v>5904</v>
      </c>
    </row>
    <row r="667" spans="1:10" ht="75" hidden="1" x14ac:dyDescent="0.25">
      <c r="A667" s="1" t="s">
        <v>7690</v>
      </c>
      <c r="B667" s="1" t="s">
        <v>7691</v>
      </c>
      <c r="C667" s="1"/>
      <c r="D667" s="1" t="s">
        <v>5790</v>
      </c>
      <c r="E667" s="1" t="s">
        <v>6987</v>
      </c>
      <c r="F667" s="1" t="s">
        <v>6038</v>
      </c>
      <c r="G667" s="1" t="s">
        <v>7654</v>
      </c>
      <c r="H667" s="1" t="s">
        <v>5659</v>
      </c>
      <c r="I667" s="1" t="s">
        <v>7692</v>
      </c>
      <c r="J667" s="1" t="s">
        <v>5904</v>
      </c>
    </row>
    <row r="668" spans="1:10" ht="75" hidden="1" x14ac:dyDescent="0.25">
      <c r="A668" s="1" t="s">
        <v>7693</v>
      </c>
      <c r="B668" s="1" t="s">
        <v>7694</v>
      </c>
      <c r="C668" s="1"/>
      <c r="D668" s="1" t="s">
        <v>5790</v>
      </c>
      <c r="E668" s="1" t="s">
        <v>6987</v>
      </c>
      <c r="F668" s="1" t="s">
        <v>6038</v>
      </c>
      <c r="G668" s="1" t="s">
        <v>7654</v>
      </c>
      <c r="H668" s="1" t="s">
        <v>3194</v>
      </c>
      <c r="I668" s="1" t="s">
        <v>7695</v>
      </c>
      <c r="J668" s="1" t="s">
        <v>5904</v>
      </c>
    </row>
    <row r="669" spans="1:10" ht="90" hidden="1" x14ac:dyDescent="0.25">
      <c r="A669" s="1" t="s">
        <v>7696</v>
      </c>
      <c r="B669" s="1" t="s">
        <v>7697</v>
      </c>
      <c r="C669" s="1"/>
      <c r="D669" s="1" t="s">
        <v>5790</v>
      </c>
      <c r="E669" s="1" t="s">
        <v>6987</v>
      </c>
      <c r="F669" s="1" t="s">
        <v>6038</v>
      </c>
      <c r="G669" s="1" t="s">
        <v>7654</v>
      </c>
      <c r="H669" s="1" t="s">
        <v>6006</v>
      </c>
      <c r="I669" s="1" t="s">
        <v>7698</v>
      </c>
      <c r="J669" s="1" t="s">
        <v>5904</v>
      </c>
    </row>
    <row r="670" spans="1:10" ht="105" hidden="1" x14ac:dyDescent="0.25">
      <c r="A670" s="1" t="s">
        <v>7699</v>
      </c>
      <c r="B670" s="1" t="s">
        <v>7700</v>
      </c>
      <c r="C670" s="1"/>
      <c r="D670" s="1" t="s">
        <v>5790</v>
      </c>
      <c r="E670" s="1" t="s">
        <v>6987</v>
      </c>
      <c r="F670" s="1" t="s">
        <v>6038</v>
      </c>
      <c r="G670" s="1" t="s">
        <v>7654</v>
      </c>
      <c r="H670" s="1" t="s">
        <v>6010</v>
      </c>
      <c r="I670" s="1" t="s">
        <v>7701</v>
      </c>
      <c r="J670" s="1" t="s">
        <v>5904</v>
      </c>
    </row>
    <row r="671" spans="1:10" ht="90" hidden="1" x14ac:dyDescent="0.25">
      <c r="A671" s="1" t="s">
        <v>7702</v>
      </c>
      <c r="B671" s="1" t="s">
        <v>7703</v>
      </c>
      <c r="C671" s="1"/>
      <c r="D671" s="1" t="s">
        <v>5790</v>
      </c>
      <c r="E671" s="1" t="s">
        <v>6987</v>
      </c>
      <c r="F671" s="1" t="s">
        <v>6038</v>
      </c>
      <c r="G671" s="1" t="s">
        <v>7654</v>
      </c>
      <c r="H671" s="1" t="s">
        <v>6014</v>
      </c>
      <c r="I671" s="1" t="s">
        <v>7704</v>
      </c>
      <c r="J671" s="1" t="s">
        <v>5904</v>
      </c>
    </row>
    <row r="672" spans="1:10" ht="90" hidden="1" x14ac:dyDescent="0.25">
      <c r="A672" s="1" t="s">
        <v>7705</v>
      </c>
      <c r="B672" s="1" t="s">
        <v>7706</v>
      </c>
      <c r="C672" s="1"/>
      <c r="D672" s="1" t="s">
        <v>5790</v>
      </c>
      <c r="E672" s="1" t="s">
        <v>6987</v>
      </c>
      <c r="F672" s="1" t="s">
        <v>6038</v>
      </c>
      <c r="G672" s="1" t="s">
        <v>7654</v>
      </c>
      <c r="H672" s="1" t="s">
        <v>6018</v>
      </c>
      <c r="I672" s="1" t="s">
        <v>7707</v>
      </c>
      <c r="J672" s="1" t="s">
        <v>5904</v>
      </c>
    </row>
    <row r="673" spans="1:10" ht="75" hidden="1" x14ac:dyDescent="0.25">
      <c r="A673" s="1" t="s">
        <v>7708</v>
      </c>
      <c r="B673" s="1" t="s">
        <v>7709</v>
      </c>
      <c r="C673" s="1"/>
      <c r="D673" s="1" t="s">
        <v>5790</v>
      </c>
      <c r="E673" s="1" t="s">
        <v>6987</v>
      </c>
      <c r="F673" s="1" t="s">
        <v>6038</v>
      </c>
      <c r="G673" s="1" t="s">
        <v>7654</v>
      </c>
      <c r="H673" s="1" t="s">
        <v>6022</v>
      </c>
      <c r="I673" s="1" t="s">
        <v>7710</v>
      </c>
      <c r="J673" s="1" t="s">
        <v>5904</v>
      </c>
    </row>
    <row r="674" spans="1:10" ht="90" hidden="1" x14ac:dyDescent="0.25">
      <c r="A674" s="1" t="s">
        <v>7711</v>
      </c>
      <c r="B674" s="1" t="s">
        <v>7712</v>
      </c>
      <c r="C674" s="1"/>
      <c r="D674" s="1" t="s">
        <v>5790</v>
      </c>
      <c r="E674" s="1" t="s">
        <v>6987</v>
      </c>
      <c r="F674" s="1" t="s">
        <v>6038</v>
      </c>
      <c r="G674" s="1" t="s">
        <v>7654</v>
      </c>
      <c r="H674" s="1" t="s">
        <v>6026</v>
      </c>
      <c r="I674" s="1" t="s">
        <v>7713</v>
      </c>
      <c r="J674" s="1" t="s">
        <v>5904</v>
      </c>
    </row>
    <row r="675" spans="1:10" ht="105" hidden="1" x14ac:dyDescent="0.25">
      <c r="A675" s="1" t="s">
        <v>7714</v>
      </c>
      <c r="B675" s="1" t="s">
        <v>7715</v>
      </c>
      <c r="C675" s="1"/>
      <c r="D675" s="1" t="s">
        <v>5790</v>
      </c>
      <c r="E675" s="1" t="s">
        <v>6987</v>
      </c>
      <c r="F675" s="1" t="s">
        <v>6038</v>
      </c>
      <c r="G675" s="1" t="s">
        <v>7654</v>
      </c>
      <c r="H675" s="1" t="s">
        <v>6030</v>
      </c>
      <c r="I675" s="1" t="s">
        <v>7716</v>
      </c>
      <c r="J675" s="1" t="s">
        <v>5904</v>
      </c>
    </row>
    <row r="676" spans="1:10" ht="75" hidden="1" x14ac:dyDescent="0.25">
      <c r="A676" s="1" t="s">
        <v>7717</v>
      </c>
      <c r="B676" s="1" t="s">
        <v>7718</v>
      </c>
      <c r="C676" s="1"/>
      <c r="D676" s="1" t="s">
        <v>5790</v>
      </c>
      <c r="E676" s="1" t="s">
        <v>6987</v>
      </c>
      <c r="F676" s="1" t="s">
        <v>3669</v>
      </c>
      <c r="G676" s="1" t="s">
        <v>7719</v>
      </c>
      <c r="H676" s="1" t="s">
        <v>5768</v>
      </c>
      <c r="I676" s="1" t="s">
        <v>7720</v>
      </c>
      <c r="J676" s="1" t="s">
        <v>5904</v>
      </c>
    </row>
    <row r="677" spans="1:10" ht="75" hidden="1" x14ac:dyDescent="0.25">
      <c r="A677" s="1" t="s">
        <v>7721</v>
      </c>
      <c r="B677" s="1" t="s">
        <v>7722</v>
      </c>
      <c r="C677" s="1"/>
      <c r="D677" s="1" t="s">
        <v>5790</v>
      </c>
      <c r="E677" s="1" t="s">
        <v>6987</v>
      </c>
      <c r="F677" s="1" t="s">
        <v>3669</v>
      </c>
      <c r="G677" s="1" t="s">
        <v>7719</v>
      </c>
      <c r="H677" s="1" t="s">
        <v>5851</v>
      </c>
      <c r="I677" s="1" t="s">
        <v>7723</v>
      </c>
      <c r="J677" s="1" t="s">
        <v>5904</v>
      </c>
    </row>
    <row r="678" spans="1:10" ht="90" hidden="1" x14ac:dyDescent="0.25">
      <c r="A678" s="1" t="s">
        <v>7724</v>
      </c>
      <c r="B678" s="1" t="s">
        <v>7725</v>
      </c>
      <c r="C678" s="1"/>
      <c r="D678" s="1" t="s">
        <v>5790</v>
      </c>
      <c r="E678" s="1" t="s">
        <v>6987</v>
      </c>
      <c r="F678" s="1" t="s">
        <v>3669</v>
      </c>
      <c r="G678" s="1" t="s">
        <v>7719</v>
      </c>
      <c r="H678" s="1" t="s">
        <v>6582</v>
      </c>
      <c r="I678" s="1" t="s">
        <v>7726</v>
      </c>
      <c r="J678" s="1" t="s">
        <v>5904</v>
      </c>
    </row>
    <row r="679" spans="1:10" ht="90" hidden="1" x14ac:dyDescent="0.25">
      <c r="A679" s="1" t="s">
        <v>7727</v>
      </c>
      <c r="B679" s="1" t="s">
        <v>7728</v>
      </c>
      <c r="C679" s="1"/>
      <c r="D679" s="1" t="s">
        <v>5790</v>
      </c>
      <c r="E679" s="1" t="s">
        <v>6987</v>
      </c>
      <c r="F679" s="1" t="s">
        <v>3669</v>
      </c>
      <c r="G679" s="1" t="s">
        <v>7719</v>
      </c>
      <c r="H679" s="1" t="s">
        <v>6586</v>
      </c>
      <c r="I679" s="1" t="s">
        <v>7729</v>
      </c>
      <c r="J679" s="1" t="s">
        <v>5904</v>
      </c>
    </row>
    <row r="680" spans="1:10" ht="75" hidden="1" x14ac:dyDescent="0.25">
      <c r="A680" s="1" t="s">
        <v>7730</v>
      </c>
      <c r="B680" s="1" t="s">
        <v>7731</v>
      </c>
      <c r="C680" s="1"/>
      <c r="D680" s="1" t="s">
        <v>5790</v>
      </c>
      <c r="E680" s="1" t="s">
        <v>6987</v>
      </c>
      <c r="F680" s="1" t="s">
        <v>3669</v>
      </c>
      <c r="G680" s="1" t="s">
        <v>7719</v>
      </c>
      <c r="H680" s="1" t="s">
        <v>6590</v>
      </c>
      <c r="I680" s="1" t="s">
        <v>7732</v>
      </c>
      <c r="J680" s="1" t="s">
        <v>5904</v>
      </c>
    </row>
    <row r="681" spans="1:10" ht="75" hidden="1" x14ac:dyDescent="0.25">
      <c r="A681" s="1" t="s">
        <v>7733</v>
      </c>
      <c r="B681" s="1" t="s">
        <v>7734</v>
      </c>
      <c r="C681" s="1"/>
      <c r="D681" s="1" t="s">
        <v>5790</v>
      </c>
      <c r="E681" s="1" t="s">
        <v>6987</v>
      </c>
      <c r="F681" s="1" t="s">
        <v>3669</v>
      </c>
      <c r="G681" s="1" t="s">
        <v>7719</v>
      </c>
      <c r="H681" s="1" t="s">
        <v>7735</v>
      </c>
      <c r="I681" s="1" t="s">
        <v>5773</v>
      </c>
      <c r="J681" s="1" t="s">
        <v>5904</v>
      </c>
    </row>
    <row r="682" spans="1:10" ht="45" hidden="1" x14ac:dyDescent="0.25">
      <c r="A682" s="1" t="s">
        <v>7736</v>
      </c>
      <c r="B682" s="1" t="s">
        <v>7737</v>
      </c>
      <c r="C682" s="1"/>
      <c r="D682" s="1" t="s">
        <v>5790</v>
      </c>
      <c r="E682" s="1" t="s">
        <v>7738</v>
      </c>
      <c r="F682" s="1" t="s">
        <v>3669</v>
      </c>
      <c r="G682" s="1" t="s">
        <v>7739</v>
      </c>
      <c r="H682" s="1" t="s">
        <v>5770</v>
      </c>
      <c r="I682" s="1" t="s">
        <v>7739</v>
      </c>
      <c r="J682" s="1" t="s">
        <v>5904</v>
      </c>
    </row>
    <row r="683" spans="1:10" ht="60" hidden="1" x14ac:dyDescent="0.25">
      <c r="A683" s="1" t="s">
        <v>7740</v>
      </c>
      <c r="B683" s="1" t="s">
        <v>7741</v>
      </c>
      <c r="C683" s="1"/>
      <c r="D683" s="1" t="s">
        <v>5790</v>
      </c>
      <c r="E683" s="1" t="s">
        <v>7738</v>
      </c>
      <c r="F683" s="1" t="s">
        <v>3669</v>
      </c>
      <c r="G683" s="1" t="s">
        <v>7739</v>
      </c>
      <c r="H683" s="1" t="s">
        <v>5779</v>
      </c>
      <c r="I683" s="1" t="s">
        <v>7742</v>
      </c>
      <c r="J683" s="1" t="s">
        <v>5904</v>
      </c>
    </row>
    <row r="684" spans="1:10" ht="75" hidden="1" x14ac:dyDescent="0.25">
      <c r="A684" s="1" t="s">
        <v>7743</v>
      </c>
      <c r="B684" s="1" t="s">
        <v>7744</v>
      </c>
      <c r="C684" s="1"/>
      <c r="D684" s="1" t="s">
        <v>5790</v>
      </c>
      <c r="E684" s="1" t="s">
        <v>7738</v>
      </c>
      <c r="F684" s="1" t="s">
        <v>3669</v>
      </c>
      <c r="G684" s="1" t="s">
        <v>7739</v>
      </c>
      <c r="H684" s="1" t="s">
        <v>5782</v>
      </c>
      <c r="I684" s="1" t="s">
        <v>7745</v>
      </c>
      <c r="J684" s="1" t="s">
        <v>5904</v>
      </c>
    </row>
    <row r="685" spans="1:10" ht="60" hidden="1" x14ac:dyDescent="0.25">
      <c r="A685" s="1" t="s">
        <v>7746</v>
      </c>
      <c r="B685" s="1" t="s">
        <v>7747</v>
      </c>
      <c r="C685" s="1"/>
      <c r="D685" s="1" t="s">
        <v>5790</v>
      </c>
      <c r="E685" s="1" t="s">
        <v>7738</v>
      </c>
      <c r="F685" s="1" t="s">
        <v>3669</v>
      </c>
      <c r="G685" s="1" t="s">
        <v>7739</v>
      </c>
      <c r="H685" s="1" t="s">
        <v>5786</v>
      </c>
      <c r="I685" s="1" t="s">
        <v>7748</v>
      </c>
      <c r="J685" s="1" t="s">
        <v>5904</v>
      </c>
    </row>
    <row r="686" spans="1:10" ht="60" hidden="1" x14ac:dyDescent="0.25">
      <c r="A686" s="1" t="s">
        <v>7749</v>
      </c>
      <c r="B686" s="1" t="s">
        <v>7750</v>
      </c>
      <c r="C686" s="1"/>
      <c r="D686" s="1" t="s">
        <v>5790</v>
      </c>
      <c r="E686" s="1" t="s">
        <v>7738</v>
      </c>
      <c r="F686" s="1" t="s">
        <v>3669</v>
      </c>
      <c r="G686" s="1" t="s">
        <v>7739</v>
      </c>
      <c r="H686" s="1" t="s">
        <v>5790</v>
      </c>
      <c r="I686" s="1" t="s">
        <v>7751</v>
      </c>
      <c r="J686" s="1" t="s">
        <v>5904</v>
      </c>
    </row>
    <row r="687" spans="1:10" ht="60" hidden="1" x14ac:dyDescent="0.25">
      <c r="A687" s="1" t="s">
        <v>7752</v>
      </c>
      <c r="B687" s="1" t="s">
        <v>7753</v>
      </c>
      <c r="C687" s="1"/>
      <c r="D687" s="1" t="s">
        <v>5790</v>
      </c>
      <c r="E687" s="1" t="s">
        <v>7738</v>
      </c>
      <c r="F687" s="1" t="s">
        <v>3669</v>
      </c>
      <c r="G687" s="1" t="s">
        <v>7739</v>
      </c>
      <c r="H687" s="1" t="s">
        <v>5810</v>
      </c>
      <c r="I687" s="1" t="s">
        <v>7754</v>
      </c>
      <c r="J687" s="1" t="s">
        <v>5904</v>
      </c>
    </row>
    <row r="688" spans="1:10" ht="75" hidden="1" x14ac:dyDescent="0.25">
      <c r="A688" s="1" t="s">
        <v>7755</v>
      </c>
      <c r="B688" s="1" t="s">
        <v>7756</v>
      </c>
      <c r="C688" s="1"/>
      <c r="D688" s="1" t="s">
        <v>5790</v>
      </c>
      <c r="E688" s="1" t="s">
        <v>6987</v>
      </c>
      <c r="F688" s="1" t="s">
        <v>3669</v>
      </c>
      <c r="G688" s="1" t="s">
        <v>7719</v>
      </c>
      <c r="H688" s="1" t="s">
        <v>5814</v>
      </c>
      <c r="I688" s="1" t="s">
        <v>7757</v>
      </c>
      <c r="J688" s="1" t="s">
        <v>5904</v>
      </c>
    </row>
    <row r="689" spans="1:10" ht="90" hidden="1" x14ac:dyDescent="0.25">
      <c r="A689" s="1" t="s">
        <v>7758</v>
      </c>
      <c r="B689" s="1" t="s">
        <v>7759</v>
      </c>
      <c r="C689" s="1"/>
      <c r="D689" s="1" t="s">
        <v>5790</v>
      </c>
      <c r="E689" s="1" t="s">
        <v>6987</v>
      </c>
      <c r="F689" s="1" t="s">
        <v>3669</v>
      </c>
      <c r="G689" s="1" t="s">
        <v>7719</v>
      </c>
      <c r="H689" s="1" t="s">
        <v>5818</v>
      </c>
      <c r="I689" s="1" t="s">
        <v>7760</v>
      </c>
      <c r="J689" s="1" t="s">
        <v>5904</v>
      </c>
    </row>
    <row r="690" spans="1:10" ht="90" hidden="1" x14ac:dyDescent="0.25">
      <c r="A690" s="1" t="s">
        <v>7761</v>
      </c>
      <c r="B690" s="1" t="s">
        <v>7762</v>
      </c>
      <c r="C690" s="1"/>
      <c r="D690" s="1" t="s">
        <v>5790</v>
      </c>
      <c r="E690" s="1" t="s">
        <v>6987</v>
      </c>
      <c r="F690" s="1" t="s">
        <v>3669</v>
      </c>
      <c r="G690" s="1" t="s">
        <v>7719</v>
      </c>
      <c r="H690" s="1" t="s">
        <v>5882</v>
      </c>
      <c r="I690" s="1" t="s">
        <v>7763</v>
      </c>
      <c r="J690" s="1" t="s">
        <v>5904</v>
      </c>
    </row>
    <row r="691" spans="1:10" ht="90" hidden="1" x14ac:dyDescent="0.25">
      <c r="A691" s="1" t="s">
        <v>7764</v>
      </c>
      <c r="B691" s="1" t="s">
        <v>7765</v>
      </c>
      <c r="C691" s="1"/>
      <c r="D691" s="1" t="s">
        <v>5790</v>
      </c>
      <c r="E691" s="1" t="s">
        <v>6987</v>
      </c>
      <c r="F691" s="1" t="s">
        <v>3669</v>
      </c>
      <c r="G691" s="1" t="s">
        <v>7719</v>
      </c>
      <c r="H691" s="1" t="s">
        <v>5886</v>
      </c>
      <c r="I691" s="1" t="s">
        <v>7766</v>
      </c>
      <c r="J691" s="1" t="s">
        <v>5904</v>
      </c>
    </row>
    <row r="692" spans="1:10" ht="75" hidden="1" x14ac:dyDescent="0.25">
      <c r="A692" s="1" t="s">
        <v>7767</v>
      </c>
      <c r="B692" s="1" t="s">
        <v>7768</v>
      </c>
      <c r="C692" s="1"/>
      <c r="D692" s="1" t="s">
        <v>5790</v>
      </c>
      <c r="E692" s="1" t="s">
        <v>6987</v>
      </c>
      <c r="F692" s="1" t="s">
        <v>3669</v>
      </c>
      <c r="G692" s="1" t="s">
        <v>7719</v>
      </c>
      <c r="H692" s="1" t="s">
        <v>5890</v>
      </c>
      <c r="I692" s="1" t="s">
        <v>7769</v>
      </c>
      <c r="J692" s="1" t="s">
        <v>5904</v>
      </c>
    </row>
    <row r="693" spans="1:10" ht="60" hidden="1" x14ac:dyDescent="0.25">
      <c r="A693" s="1" t="s">
        <v>7770</v>
      </c>
      <c r="B693" s="1" t="s">
        <v>7771</v>
      </c>
      <c r="C693" s="1"/>
      <c r="D693" s="1" t="s">
        <v>5790</v>
      </c>
      <c r="E693" s="1" t="s">
        <v>6987</v>
      </c>
      <c r="F693" s="1" t="s">
        <v>3669</v>
      </c>
      <c r="G693" s="1" t="s">
        <v>7719</v>
      </c>
      <c r="H693" s="1" t="s">
        <v>5894</v>
      </c>
      <c r="I693" s="1" t="s">
        <v>7772</v>
      </c>
      <c r="J693" s="1" t="s">
        <v>5904</v>
      </c>
    </row>
    <row r="694" spans="1:10" ht="75" hidden="1" x14ac:dyDescent="0.25">
      <c r="A694" s="1" t="s">
        <v>7773</v>
      </c>
      <c r="B694" s="1" t="s">
        <v>7774</v>
      </c>
      <c r="C694" s="1"/>
      <c r="D694" s="1" t="s">
        <v>5790</v>
      </c>
      <c r="E694" s="1" t="s">
        <v>6987</v>
      </c>
      <c r="F694" s="1" t="s">
        <v>3669</v>
      </c>
      <c r="G694" s="1" t="s">
        <v>7719</v>
      </c>
      <c r="H694" s="1" t="s">
        <v>5898</v>
      </c>
      <c r="I694" s="1" t="s">
        <v>7775</v>
      </c>
      <c r="J694" s="1" t="s">
        <v>5904</v>
      </c>
    </row>
    <row r="695" spans="1:10" ht="75" hidden="1" x14ac:dyDescent="0.25">
      <c r="A695" s="1" t="s">
        <v>7776</v>
      </c>
      <c r="B695" s="1" t="s">
        <v>7777</v>
      </c>
      <c r="C695" s="1"/>
      <c r="D695" s="1" t="s">
        <v>5790</v>
      </c>
      <c r="E695" s="1" t="s">
        <v>6987</v>
      </c>
      <c r="F695" s="1" t="s">
        <v>3669</v>
      </c>
      <c r="G695" s="1" t="s">
        <v>7719</v>
      </c>
      <c r="H695" s="1" t="s">
        <v>5659</v>
      </c>
      <c r="I695" s="1" t="s">
        <v>7778</v>
      </c>
      <c r="J695" s="1" t="s">
        <v>5904</v>
      </c>
    </row>
    <row r="696" spans="1:10" ht="75" hidden="1" x14ac:dyDescent="0.25">
      <c r="A696" s="1" t="s">
        <v>7779</v>
      </c>
      <c r="B696" s="1" t="s">
        <v>7780</v>
      </c>
      <c r="C696" s="1"/>
      <c r="D696" s="1" t="s">
        <v>5790</v>
      </c>
      <c r="E696" s="1" t="s">
        <v>6987</v>
      </c>
      <c r="F696" s="1" t="s">
        <v>3669</v>
      </c>
      <c r="G696" s="1" t="s">
        <v>7719</v>
      </c>
      <c r="H696" s="1" t="s">
        <v>3194</v>
      </c>
      <c r="I696" s="1" t="s">
        <v>7781</v>
      </c>
      <c r="J696" s="1" t="s">
        <v>5904</v>
      </c>
    </row>
    <row r="697" spans="1:10" ht="75" hidden="1" x14ac:dyDescent="0.25">
      <c r="A697" s="1" t="s">
        <v>7782</v>
      </c>
      <c r="B697" s="1" t="s">
        <v>7783</v>
      </c>
      <c r="C697" s="1"/>
      <c r="D697" s="1" t="s">
        <v>5790</v>
      </c>
      <c r="E697" s="1" t="s">
        <v>6987</v>
      </c>
      <c r="F697" s="1" t="s">
        <v>3669</v>
      </c>
      <c r="G697" s="1" t="s">
        <v>7719</v>
      </c>
      <c r="H697" s="1" t="s">
        <v>6006</v>
      </c>
      <c r="I697" s="1" t="s">
        <v>7784</v>
      </c>
      <c r="J697" s="1" t="s">
        <v>5904</v>
      </c>
    </row>
    <row r="698" spans="1:10" ht="90" hidden="1" x14ac:dyDescent="0.25">
      <c r="A698" s="1" t="s">
        <v>7785</v>
      </c>
      <c r="B698" s="1" t="s">
        <v>7786</v>
      </c>
      <c r="C698" s="1"/>
      <c r="D698" s="1" t="s">
        <v>5790</v>
      </c>
      <c r="E698" s="1" t="s">
        <v>6987</v>
      </c>
      <c r="F698" s="1" t="s">
        <v>3669</v>
      </c>
      <c r="G698" s="1" t="s">
        <v>7719</v>
      </c>
      <c r="H698" s="1" t="s">
        <v>6010</v>
      </c>
      <c r="I698" s="1" t="s">
        <v>7787</v>
      </c>
      <c r="J698" s="1" t="s">
        <v>5904</v>
      </c>
    </row>
    <row r="699" spans="1:10" ht="45" hidden="1" x14ac:dyDescent="0.25">
      <c r="A699" s="1" t="s">
        <v>7788</v>
      </c>
      <c r="B699" s="1" t="s">
        <v>7789</v>
      </c>
      <c r="C699" s="1"/>
      <c r="D699" s="1" t="s">
        <v>5790</v>
      </c>
      <c r="E699" s="1" t="s">
        <v>6987</v>
      </c>
      <c r="F699" s="1" t="s">
        <v>3669</v>
      </c>
      <c r="G699" s="1" t="s">
        <v>7719</v>
      </c>
      <c r="H699" s="1" t="s">
        <v>6014</v>
      </c>
      <c r="I699" s="1" t="s">
        <v>6324</v>
      </c>
      <c r="J699" s="1" t="s">
        <v>5904</v>
      </c>
    </row>
    <row r="700" spans="1:10" ht="90" hidden="1" x14ac:dyDescent="0.25">
      <c r="A700" s="1" t="s">
        <v>7790</v>
      </c>
      <c r="B700" s="1" t="s">
        <v>7791</v>
      </c>
      <c r="C700" s="1"/>
      <c r="D700" s="1" t="s">
        <v>5790</v>
      </c>
      <c r="E700" s="1" t="s">
        <v>6987</v>
      </c>
      <c r="F700" s="1" t="s">
        <v>3669</v>
      </c>
      <c r="G700" s="1" t="s">
        <v>7719</v>
      </c>
      <c r="H700" s="1" t="s">
        <v>6018</v>
      </c>
      <c r="I700" s="1" t="s">
        <v>7792</v>
      </c>
      <c r="J700" s="1" t="s">
        <v>5904</v>
      </c>
    </row>
    <row r="701" spans="1:10" ht="90" hidden="1" x14ac:dyDescent="0.25">
      <c r="A701" s="1" t="s">
        <v>7793</v>
      </c>
      <c r="B701" s="1" t="s">
        <v>7794</v>
      </c>
      <c r="C701" s="1"/>
      <c r="D701" s="1" t="s">
        <v>5790</v>
      </c>
      <c r="E701" s="1" t="s">
        <v>6987</v>
      </c>
      <c r="F701" s="1" t="s">
        <v>3669</v>
      </c>
      <c r="G701" s="1" t="s">
        <v>7719</v>
      </c>
      <c r="H701" s="1" t="s">
        <v>6022</v>
      </c>
      <c r="I701" s="1" t="s">
        <v>7795</v>
      </c>
      <c r="J701" s="1" t="s">
        <v>5904</v>
      </c>
    </row>
    <row r="702" spans="1:10" ht="60" hidden="1" x14ac:dyDescent="0.25">
      <c r="A702" s="1" t="s">
        <v>7796</v>
      </c>
      <c r="B702" s="1" t="s">
        <v>7797</v>
      </c>
      <c r="C702" s="1"/>
      <c r="D702" s="1" t="s">
        <v>5790</v>
      </c>
      <c r="E702" s="1" t="s">
        <v>6987</v>
      </c>
      <c r="F702" s="1" t="s">
        <v>3669</v>
      </c>
      <c r="G702" s="1" t="s">
        <v>7719</v>
      </c>
      <c r="H702" s="1" t="s">
        <v>6030</v>
      </c>
      <c r="I702" s="1" t="s">
        <v>6149</v>
      </c>
      <c r="J702" s="1" t="s">
        <v>5904</v>
      </c>
    </row>
    <row r="703" spans="1:10" ht="75" hidden="1" x14ac:dyDescent="0.25">
      <c r="A703" s="1" t="s">
        <v>7798</v>
      </c>
      <c r="B703" s="1" t="s">
        <v>7799</v>
      </c>
      <c r="C703" s="1"/>
      <c r="D703" s="1" t="s">
        <v>5790</v>
      </c>
      <c r="E703" s="1" t="s">
        <v>6987</v>
      </c>
      <c r="F703" s="1" t="s">
        <v>3669</v>
      </c>
      <c r="G703" s="1" t="s">
        <v>7719</v>
      </c>
      <c r="H703" s="1" t="s">
        <v>6034</v>
      </c>
      <c r="I703" s="1" t="s">
        <v>7800</v>
      </c>
      <c r="J703" s="1" t="s">
        <v>5904</v>
      </c>
    </row>
    <row r="704" spans="1:10" ht="120" hidden="1" x14ac:dyDescent="0.25">
      <c r="A704" s="1" t="s">
        <v>7801</v>
      </c>
      <c r="B704" s="1" t="s">
        <v>7802</v>
      </c>
      <c r="C704" s="1"/>
      <c r="D704" s="1" t="s">
        <v>5790</v>
      </c>
      <c r="E704" s="1" t="s">
        <v>6987</v>
      </c>
      <c r="F704" s="1" t="s">
        <v>3669</v>
      </c>
      <c r="G704" s="1" t="s">
        <v>7719</v>
      </c>
      <c r="H704" s="1" t="s">
        <v>6038</v>
      </c>
      <c r="I704" s="1" t="s">
        <v>7569</v>
      </c>
      <c r="J704" s="1" t="s">
        <v>5904</v>
      </c>
    </row>
    <row r="705" spans="1:10" ht="90" hidden="1" x14ac:dyDescent="0.25">
      <c r="A705" s="1" t="s">
        <v>7803</v>
      </c>
      <c r="B705" s="1" t="s">
        <v>7804</v>
      </c>
      <c r="C705" s="1"/>
      <c r="D705" s="1" t="s">
        <v>5790</v>
      </c>
      <c r="E705" s="1" t="s">
        <v>6987</v>
      </c>
      <c r="F705" s="1" t="s">
        <v>3669</v>
      </c>
      <c r="G705" s="1" t="s">
        <v>7719</v>
      </c>
      <c r="H705" s="1" t="s">
        <v>3669</v>
      </c>
      <c r="I705" s="1" t="s">
        <v>7805</v>
      </c>
      <c r="J705" s="1" t="s">
        <v>5904</v>
      </c>
    </row>
    <row r="706" spans="1:10" ht="60" hidden="1" x14ac:dyDescent="0.25">
      <c r="A706" s="1" t="s">
        <v>7806</v>
      </c>
      <c r="B706" s="1" t="s">
        <v>7807</v>
      </c>
      <c r="C706" s="1"/>
      <c r="D706" s="1" t="s">
        <v>5790</v>
      </c>
      <c r="E706" s="1" t="s">
        <v>6987</v>
      </c>
      <c r="F706" s="1" t="s">
        <v>3669</v>
      </c>
      <c r="G706" s="1" t="s">
        <v>7719</v>
      </c>
      <c r="H706" s="1" t="s">
        <v>6044</v>
      </c>
      <c r="I706" s="1" t="s">
        <v>7808</v>
      </c>
      <c r="J706" s="1" t="s">
        <v>5904</v>
      </c>
    </row>
    <row r="707" spans="1:10" ht="45" hidden="1" x14ac:dyDescent="0.25">
      <c r="A707" s="1" t="s">
        <v>7809</v>
      </c>
      <c r="B707" s="1" t="s">
        <v>7810</v>
      </c>
      <c r="C707" s="1"/>
      <c r="D707" s="1" t="s">
        <v>5790</v>
      </c>
      <c r="E707" s="1" t="s">
        <v>6987</v>
      </c>
      <c r="F707" s="1" t="s">
        <v>6044</v>
      </c>
      <c r="G707" s="1" t="s">
        <v>7811</v>
      </c>
      <c r="H707" s="1" t="s">
        <v>5770</v>
      </c>
      <c r="I707" s="1" t="s">
        <v>7812</v>
      </c>
      <c r="J707" s="1" t="s">
        <v>5904</v>
      </c>
    </row>
    <row r="708" spans="1:10" ht="45" hidden="1" x14ac:dyDescent="0.25">
      <c r="A708" s="1" t="s">
        <v>7813</v>
      </c>
      <c r="B708" s="1" t="s">
        <v>7814</v>
      </c>
      <c r="C708" s="1"/>
      <c r="D708" s="1" t="s">
        <v>5790</v>
      </c>
      <c r="E708" s="1" t="s">
        <v>6987</v>
      </c>
      <c r="F708" s="1" t="s">
        <v>6044</v>
      </c>
      <c r="G708" s="1" t="s">
        <v>7811</v>
      </c>
      <c r="H708" s="1" t="s">
        <v>5779</v>
      </c>
      <c r="I708" s="1" t="s">
        <v>7815</v>
      </c>
      <c r="J708" s="1" t="s">
        <v>5904</v>
      </c>
    </row>
    <row r="709" spans="1:10" ht="45" hidden="1" x14ac:dyDescent="0.25">
      <c r="A709" s="1" t="s">
        <v>7816</v>
      </c>
      <c r="B709" s="1" t="s">
        <v>7817</v>
      </c>
      <c r="C709" s="1"/>
      <c r="D709" s="1" t="s">
        <v>5790</v>
      </c>
      <c r="E709" s="1" t="s">
        <v>6987</v>
      </c>
      <c r="F709" s="1" t="s">
        <v>6044</v>
      </c>
      <c r="G709" s="1" t="s">
        <v>7811</v>
      </c>
      <c r="H709" s="1" t="s">
        <v>5782</v>
      </c>
      <c r="I709" s="1" t="s">
        <v>7818</v>
      </c>
      <c r="J709" s="1" t="s">
        <v>5904</v>
      </c>
    </row>
    <row r="710" spans="1:10" ht="60" hidden="1" x14ac:dyDescent="0.25">
      <c r="A710" s="1" t="s">
        <v>7819</v>
      </c>
      <c r="B710" s="1" t="s">
        <v>7820</v>
      </c>
      <c r="C710" s="1"/>
      <c r="D710" s="1" t="s">
        <v>5790</v>
      </c>
      <c r="E710" s="1" t="s">
        <v>6987</v>
      </c>
      <c r="F710" s="1" t="s">
        <v>6044</v>
      </c>
      <c r="G710" s="1" t="s">
        <v>7811</v>
      </c>
      <c r="H710" s="1" t="s">
        <v>5786</v>
      </c>
      <c r="I710" s="1" t="s">
        <v>7821</v>
      </c>
      <c r="J710" s="1" t="s">
        <v>5904</v>
      </c>
    </row>
    <row r="711" spans="1:10" ht="60" hidden="1" x14ac:dyDescent="0.25">
      <c r="A711" s="1" t="s">
        <v>7822</v>
      </c>
      <c r="B711" s="1" t="s">
        <v>7823</v>
      </c>
      <c r="C711" s="1"/>
      <c r="D711" s="1" t="s">
        <v>5790</v>
      </c>
      <c r="E711" s="1" t="s">
        <v>6987</v>
      </c>
      <c r="F711" s="1" t="s">
        <v>6044</v>
      </c>
      <c r="G711" s="1" t="s">
        <v>7811</v>
      </c>
      <c r="H711" s="1" t="s">
        <v>5790</v>
      </c>
      <c r="I711" s="1" t="s">
        <v>7824</v>
      </c>
      <c r="J711" s="1" t="s">
        <v>5904</v>
      </c>
    </row>
    <row r="712" spans="1:10" ht="60" hidden="1" x14ac:dyDescent="0.25">
      <c r="A712" s="1" t="s">
        <v>7825</v>
      </c>
      <c r="B712" s="1" t="s">
        <v>7826</v>
      </c>
      <c r="C712" s="1"/>
      <c r="D712" s="1" t="s">
        <v>5790</v>
      </c>
      <c r="E712" s="1" t="s">
        <v>6987</v>
      </c>
      <c r="F712" s="1" t="s">
        <v>6044</v>
      </c>
      <c r="G712" s="1" t="s">
        <v>7811</v>
      </c>
      <c r="H712" s="1" t="s">
        <v>5810</v>
      </c>
      <c r="I712" s="1" t="s">
        <v>7827</v>
      </c>
      <c r="J712" s="1" t="s">
        <v>5904</v>
      </c>
    </row>
    <row r="713" spans="1:10" ht="60" hidden="1" x14ac:dyDescent="0.25">
      <c r="A713" s="1" t="s">
        <v>7828</v>
      </c>
      <c r="B713" s="1" t="s">
        <v>7829</v>
      </c>
      <c r="C713" s="1"/>
      <c r="D713" s="1" t="s">
        <v>5790</v>
      </c>
      <c r="E713" s="1" t="s">
        <v>6987</v>
      </c>
      <c r="F713" s="1" t="s">
        <v>6044</v>
      </c>
      <c r="G713" s="1" t="s">
        <v>7811</v>
      </c>
      <c r="H713" s="1" t="s">
        <v>5814</v>
      </c>
      <c r="I713" s="1" t="s">
        <v>7830</v>
      </c>
      <c r="J713" s="1" t="s">
        <v>5904</v>
      </c>
    </row>
    <row r="714" spans="1:10" ht="60" hidden="1" x14ac:dyDescent="0.25">
      <c r="A714" s="1" t="s">
        <v>7831</v>
      </c>
      <c r="B714" s="1" t="s">
        <v>7832</v>
      </c>
      <c r="C714" s="1"/>
      <c r="D714" s="1" t="s">
        <v>5790</v>
      </c>
      <c r="E714" s="1" t="s">
        <v>6987</v>
      </c>
      <c r="F714" s="1" t="s">
        <v>6044</v>
      </c>
      <c r="G714" s="1" t="s">
        <v>7811</v>
      </c>
      <c r="H714" s="1" t="s">
        <v>5818</v>
      </c>
      <c r="I714" s="1" t="s">
        <v>7833</v>
      </c>
      <c r="J714" s="1" t="s">
        <v>5904</v>
      </c>
    </row>
    <row r="715" spans="1:10" ht="60" hidden="1" x14ac:dyDescent="0.25">
      <c r="A715" s="1" t="s">
        <v>7834</v>
      </c>
      <c r="B715" s="1" t="s">
        <v>7835</v>
      </c>
      <c r="C715" s="1"/>
      <c r="D715" s="1" t="s">
        <v>5790</v>
      </c>
      <c r="E715" s="1" t="s">
        <v>6987</v>
      </c>
      <c r="F715" s="1" t="s">
        <v>6044</v>
      </c>
      <c r="G715" s="1" t="s">
        <v>7811</v>
      </c>
      <c r="H715" s="1" t="s">
        <v>5882</v>
      </c>
      <c r="I715" s="1" t="s">
        <v>7836</v>
      </c>
      <c r="J715" s="1" t="s">
        <v>5904</v>
      </c>
    </row>
    <row r="716" spans="1:10" ht="45" hidden="1" x14ac:dyDescent="0.25">
      <c r="A716" s="1" t="s">
        <v>7837</v>
      </c>
      <c r="B716" s="1" t="s">
        <v>7838</v>
      </c>
      <c r="C716" s="1"/>
      <c r="D716" s="1" t="s">
        <v>5790</v>
      </c>
      <c r="E716" s="1" t="s">
        <v>6987</v>
      </c>
      <c r="F716" s="1" t="s">
        <v>6044</v>
      </c>
      <c r="G716" s="1" t="s">
        <v>7811</v>
      </c>
      <c r="H716" s="1" t="s">
        <v>5886</v>
      </c>
      <c r="I716" s="1" t="s">
        <v>7839</v>
      </c>
      <c r="J716" s="1" t="s">
        <v>5904</v>
      </c>
    </row>
    <row r="717" spans="1:10" ht="60" hidden="1" x14ac:dyDescent="0.25">
      <c r="A717" s="1" t="s">
        <v>7840</v>
      </c>
      <c r="B717" s="1" t="s">
        <v>7841</v>
      </c>
      <c r="C717" s="1"/>
      <c r="D717" s="1" t="s">
        <v>5790</v>
      </c>
      <c r="E717" s="1" t="s">
        <v>6987</v>
      </c>
      <c r="F717" s="1" t="s">
        <v>6044</v>
      </c>
      <c r="G717" s="1" t="s">
        <v>7811</v>
      </c>
      <c r="H717" s="1" t="s">
        <v>5890</v>
      </c>
      <c r="I717" s="1" t="s">
        <v>7842</v>
      </c>
      <c r="J717" s="1" t="s">
        <v>5904</v>
      </c>
    </row>
    <row r="718" spans="1:10" ht="45" hidden="1" x14ac:dyDescent="0.25">
      <c r="A718" s="1" t="s">
        <v>7843</v>
      </c>
      <c r="B718" s="1" t="s">
        <v>7844</v>
      </c>
      <c r="C718" s="1"/>
      <c r="D718" s="1" t="s">
        <v>5790</v>
      </c>
      <c r="E718" s="1" t="s">
        <v>6987</v>
      </c>
      <c r="F718" s="1" t="s">
        <v>6044</v>
      </c>
      <c r="G718" s="1" t="s">
        <v>7811</v>
      </c>
      <c r="H718" s="1" t="s">
        <v>5894</v>
      </c>
      <c r="I718" s="1" t="s">
        <v>7845</v>
      </c>
      <c r="J718" s="1" t="s">
        <v>5904</v>
      </c>
    </row>
    <row r="719" spans="1:10" ht="60" hidden="1" x14ac:dyDescent="0.25">
      <c r="A719" s="1" t="s">
        <v>7846</v>
      </c>
      <c r="B719" s="1" t="s">
        <v>7847</v>
      </c>
      <c r="C719" s="1"/>
      <c r="D719" s="1" t="s">
        <v>5790</v>
      </c>
      <c r="E719" s="1" t="s">
        <v>6987</v>
      </c>
      <c r="F719" s="1" t="s">
        <v>6044</v>
      </c>
      <c r="G719" s="1" t="s">
        <v>7811</v>
      </c>
      <c r="H719" s="1" t="s">
        <v>5898</v>
      </c>
      <c r="I719" s="1" t="s">
        <v>7848</v>
      </c>
      <c r="J719" s="1" t="s">
        <v>5904</v>
      </c>
    </row>
    <row r="720" spans="1:10" ht="75" hidden="1" x14ac:dyDescent="0.25">
      <c r="A720" s="1" t="s">
        <v>7849</v>
      </c>
      <c r="B720" s="1" t="s">
        <v>7850</v>
      </c>
      <c r="C720" s="1"/>
      <c r="D720" s="1" t="s">
        <v>5790</v>
      </c>
      <c r="E720" s="1" t="s">
        <v>6987</v>
      </c>
      <c r="F720" s="1" t="s">
        <v>6044</v>
      </c>
      <c r="G720" s="1" t="s">
        <v>7811</v>
      </c>
      <c r="H720" s="1" t="s">
        <v>5659</v>
      </c>
      <c r="I720" s="1" t="s">
        <v>7851</v>
      </c>
      <c r="J720" s="1" t="s">
        <v>5904</v>
      </c>
    </row>
    <row r="721" spans="1:10" ht="45" hidden="1" x14ac:dyDescent="0.25">
      <c r="A721" s="1" t="s">
        <v>7852</v>
      </c>
      <c r="B721" s="1" t="s">
        <v>7853</v>
      </c>
      <c r="C721" s="1"/>
      <c r="D721" s="1" t="s">
        <v>5790</v>
      </c>
      <c r="E721" s="1" t="s">
        <v>6987</v>
      </c>
      <c r="F721" s="1" t="s">
        <v>6044</v>
      </c>
      <c r="G721" s="1" t="s">
        <v>7811</v>
      </c>
      <c r="H721" s="1" t="s">
        <v>3194</v>
      </c>
      <c r="I721" s="1" t="s">
        <v>5991</v>
      </c>
      <c r="J721" s="1" t="s">
        <v>5904</v>
      </c>
    </row>
    <row r="722" spans="1:10" ht="45" hidden="1" x14ac:dyDescent="0.25">
      <c r="A722" s="1" t="s">
        <v>7854</v>
      </c>
      <c r="B722" s="1" t="s">
        <v>7855</v>
      </c>
      <c r="C722" s="1"/>
      <c r="D722" s="1" t="s">
        <v>5790</v>
      </c>
      <c r="E722" s="1" t="s">
        <v>6987</v>
      </c>
      <c r="F722" s="1" t="s">
        <v>6044</v>
      </c>
      <c r="G722" s="1" t="s">
        <v>7811</v>
      </c>
      <c r="H722" s="1" t="s">
        <v>6006</v>
      </c>
      <c r="I722" s="1" t="s">
        <v>7856</v>
      </c>
      <c r="J722" s="1" t="s">
        <v>5904</v>
      </c>
    </row>
    <row r="723" spans="1:10" ht="45" hidden="1" x14ac:dyDescent="0.25">
      <c r="A723" s="1" t="s">
        <v>7857</v>
      </c>
      <c r="B723" s="1" t="s">
        <v>7858</v>
      </c>
      <c r="C723" s="1"/>
      <c r="D723" s="1" t="s">
        <v>5790</v>
      </c>
      <c r="E723" s="1" t="s">
        <v>6987</v>
      </c>
      <c r="F723" s="1" t="s">
        <v>6044</v>
      </c>
      <c r="G723" s="1" t="s">
        <v>7811</v>
      </c>
      <c r="H723" s="1" t="s">
        <v>6010</v>
      </c>
      <c r="I723" s="1" t="s">
        <v>6195</v>
      </c>
      <c r="J723" s="1" t="s">
        <v>5904</v>
      </c>
    </row>
    <row r="724" spans="1:10" ht="45" hidden="1" x14ac:dyDescent="0.25">
      <c r="A724" s="1" t="s">
        <v>7859</v>
      </c>
      <c r="B724" s="1" t="s">
        <v>7860</v>
      </c>
      <c r="C724" s="1"/>
      <c r="D724" s="1" t="s">
        <v>5790</v>
      </c>
      <c r="E724" s="1" t="s">
        <v>6987</v>
      </c>
      <c r="F724" s="1" t="s">
        <v>6044</v>
      </c>
      <c r="G724" s="1" t="s">
        <v>7811</v>
      </c>
      <c r="H724" s="1" t="s">
        <v>6014</v>
      </c>
      <c r="I724" s="1" t="s">
        <v>7861</v>
      </c>
      <c r="J724" s="1" t="s">
        <v>5904</v>
      </c>
    </row>
    <row r="725" spans="1:10" ht="45" hidden="1" x14ac:dyDescent="0.25">
      <c r="A725" s="1" t="s">
        <v>7862</v>
      </c>
      <c r="B725" s="1" t="s">
        <v>7863</v>
      </c>
      <c r="C725" s="1"/>
      <c r="D725" s="1" t="s">
        <v>5790</v>
      </c>
      <c r="E725" s="1" t="s">
        <v>6987</v>
      </c>
      <c r="F725" s="1" t="s">
        <v>6044</v>
      </c>
      <c r="G725" s="1" t="s">
        <v>7811</v>
      </c>
      <c r="H725" s="1" t="s">
        <v>6018</v>
      </c>
      <c r="I725" s="1" t="s">
        <v>7864</v>
      </c>
      <c r="J725" s="1" t="s">
        <v>5904</v>
      </c>
    </row>
    <row r="726" spans="1:10" ht="45" hidden="1" x14ac:dyDescent="0.25">
      <c r="A726" s="1" t="s">
        <v>7865</v>
      </c>
      <c r="B726" s="1" t="s">
        <v>7866</v>
      </c>
      <c r="C726" s="1"/>
      <c r="D726" s="1" t="s">
        <v>5790</v>
      </c>
      <c r="E726" s="1" t="s">
        <v>6987</v>
      </c>
      <c r="F726" s="1" t="s">
        <v>6044</v>
      </c>
      <c r="G726" s="1" t="s">
        <v>7811</v>
      </c>
      <c r="H726" s="1" t="s">
        <v>6022</v>
      </c>
      <c r="I726" s="1" t="s">
        <v>7867</v>
      </c>
      <c r="J726" s="1" t="s">
        <v>5904</v>
      </c>
    </row>
    <row r="727" spans="1:10" ht="75" hidden="1" x14ac:dyDescent="0.25">
      <c r="A727" s="1" t="s">
        <v>7868</v>
      </c>
      <c r="B727" s="1" t="s">
        <v>7869</v>
      </c>
      <c r="C727" s="1"/>
      <c r="D727" s="1" t="s">
        <v>5790</v>
      </c>
      <c r="E727" s="1" t="s">
        <v>6987</v>
      </c>
      <c r="F727" s="1" t="s">
        <v>6044</v>
      </c>
      <c r="G727" s="1" t="s">
        <v>7811</v>
      </c>
      <c r="H727" s="1" t="s">
        <v>6026</v>
      </c>
      <c r="I727" s="1" t="s">
        <v>7870</v>
      </c>
      <c r="J727" s="1" t="s">
        <v>5904</v>
      </c>
    </row>
    <row r="728" spans="1:10" ht="60" hidden="1" x14ac:dyDescent="0.25">
      <c r="A728" s="1" t="s">
        <v>7871</v>
      </c>
      <c r="B728" s="1" t="s">
        <v>7872</v>
      </c>
      <c r="C728" s="1"/>
      <c r="D728" s="1" t="s">
        <v>5810</v>
      </c>
      <c r="E728" s="1" t="s">
        <v>7873</v>
      </c>
      <c r="F728" s="1" t="s">
        <v>5770</v>
      </c>
      <c r="G728" s="1" t="s">
        <v>7874</v>
      </c>
      <c r="H728" s="1" t="s">
        <v>5770</v>
      </c>
      <c r="I728" s="1" t="s">
        <v>7875</v>
      </c>
      <c r="J728" s="1" t="s">
        <v>5904</v>
      </c>
    </row>
    <row r="729" spans="1:10" ht="60" hidden="1" x14ac:dyDescent="0.25">
      <c r="A729" s="1" t="s">
        <v>7876</v>
      </c>
      <c r="B729" s="1" t="s">
        <v>7877</v>
      </c>
      <c r="C729" s="1"/>
      <c r="D729" s="1" t="s">
        <v>5810</v>
      </c>
      <c r="E729" s="1" t="s">
        <v>7873</v>
      </c>
      <c r="F729" s="1" t="s">
        <v>5770</v>
      </c>
      <c r="G729" s="1" t="s">
        <v>7874</v>
      </c>
      <c r="H729" s="1" t="s">
        <v>5779</v>
      </c>
      <c r="I729" s="1" t="s">
        <v>7878</v>
      </c>
      <c r="J729" s="1" t="s">
        <v>5904</v>
      </c>
    </row>
    <row r="730" spans="1:10" ht="60" hidden="1" x14ac:dyDescent="0.25">
      <c r="A730" s="1" t="s">
        <v>7879</v>
      </c>
      <c r="B730" s="1" t="s">
        <v>7880</v>
      </c>
      <c r="C730" s="1"/>
      <c r="D730" s="1" t="s">
        <v>5810</v>
      </c>
      <c r="E730" s="1" t="s">
        <v>7873</v>
      </c>
      <c r="F730" s="1" t="s">
        <v>5770</v>
      </c>
      <c r="G730" s="1" t="s">
        <v>7874</v>
      </c>
      <c r="H730" s="1" t="s">
        <v>5782</v>
      </c>
      <c r="I730" s="1" t="s">
        <v>7881</v>
      </c>
      <c r="J730" s="1" t="s">
        <v>5904</v>
      </c>
    </row>
    <row r="731" spans="1:10" ht="60" hidden="1" x14ac:dyDescent="0.25">
      <c r="A731" s="1" t="s">
        <v>7882</v>
      </c>
      <c r="B731" s="1" t="s">
        <v>7883</v>
      </c>
      <c r="C731" s="1"/>
      <c r="D731" s="1" t="s">
        <v>5810</v>
      </c>
      <c r="E731" s="1" t="s">
        <v>7873</v>
      </c>
      <c r="F731" s="1" t="s">
        <v>5770</v>
      </c>
      <c r="G731" s="1" t="s">
        <v>7874</v>
      </c>
      <c r="H731" s="1" t="s">
        <v>5786</v>
      </c>
      <c r="I731" s="1" t="s">
        <v>7884</v>
      </c>
      <c r="J731" s="1" t="s">
        <v>5904</v>
      </c>
    </row>
    <row r="732" spans="1:10" ht="60" hidden="1" x14ac:dyDescent="0.25">
      <c r="A732" s="1" t="s">
        <v>7885</v>
      </c>
      <c r="B732" s="1" t="s">
        <v>7886</v>
      </c>
      <c r="C732" s="1"/>
      <c r="D732" s="1" t="s">
        <v>5810</v>
      </c>
      <c r="E732" s="1" t="s">
        <v>7873</v>
      </c>
      <c r="F732" s="1" t="s">
        <v>5770</v>
      </c>
      <c r="G732" s="1" t="s">
        <v>7874</v>
      </c>
      <c r="H732" s="1" t="s">
        <v>5790</v>
      </c>
      <c r="I732" s="1" t="s">
        <v>7887</v>
      </c>
      <c r="J732" s="1" t="s">
        <v>5904</v>
      </c>
    </row>
    <row r="733" spans="1:10" ht="60" hidden="1" x14ac:dyDescent="0.25">
      <c r="A733" s="1" t="s">
        <v>7888</v>
      </c>
      <c r="B733" s="1" t="s">
        <v>7889</v>
      </c>
      <c r="C733" s="1"/>
      <c r="D733" s="1" t="s">
        <v>5810</v>
      </c>
      <c r="E733" s="1" t="s">
        <v>7873</v>
      </c>
      <c r="F733" s="1" t="s">
        <v>5770</v>
      </c>
      <c r="G733" s="1" t="s">
        <v>7874</v>
      </c>
      <c r="H733" s="1" t="s">
        <v>5810</v>
      </c>
      <c r="I733" s="1" t="s">
        <v>7890</v>
      </c>
      <c r="J733" s="1" t="s">
        <v>5904</v>
      </c>
    </row>
    <row r="734" spans="1:10" ht="60" hidden="1" x14ac:dyDescent="0.25">
      <c r="A734" s="1" t="s">
        <v>7891</v>
      </c>
      <c r="B734" s="1" t="s">
        <v>7892</v>
      </c>
      <c r="C734" s="1"/>
      <c r="D734" s="1" t="s">
        <v>5810</v>
      </c>
      <c r="E734" s="1" t="s">
        <v>7873</v>
      </c>
      <c r="F734" s="1" t="s">
        <v>5770</v>
      </c>
      <c r="G734" s="1" t="s">
        <v>7874</v>
      </c>
      <c r="H734" s="1" t="s">
        <v>5814</v>
      </c>
      <c r="I734" s="1" t="s">
        <v>7893</v>
      </c>
      <c r="J734" s="1" t="s">
        <v>5904</v>
      </c>
    </row>
    <row r="735" spans="1:10" ht="60" hidden="1" x14ac:dyDescent="0.25">
      <c r="A735" s="1" t="s">
        <v>7894</v>
      </c>
      <c r="B735" s="1" t="s">
        <v>7895</v>
      </c>
      <c r="C735" s="1"/>
      <c r="D735" s="1" t="s">
        <v>5810</v>
      </c>
      <c r="E735" s="1" t="s">
        <v>7873</v>
      </c>
      <c r="F735" s="1" t="s">
        <v>5770</v>
      </c>
      <c r="G735" s="1" t="s">
        <v>7874</v>
      </c>
      <c r="H735" s="1" t="s">
        <v>5818</v>
      </c>
      <c r="I735" s="1" t="s">
        <v>7896</v>
      </c>
      <c r="J735" s="1" t="s">
        <v>5904</v>
      </c>
    </row>
    <row r="736" spans="1:10" ht="60" hidden="1" x14ac:dyDescent="0.25">
      <c r="A736" s="1" t="s">
        <v>7897</v>
      </c>
      <c r="B736" s="1" t="s">
        <v>7898</v>
      </c>
      <c r="C736" s="1"/>
      <c r="D736" s="1" t="s">
        <v>5810</v>
      </c>
      <c r="E736" s="1" t="s">
        <v>7873</v>
      </c>
      <c r="F736" s="1" t="s">
        <v>5770</v>
      </c>
      <c r="G736" s="1" t="s">
        <v>7874</v>
      </c>
      <c r="H736" s="1" t="s">
        <v>5882</v>
      </c>
      <c r="I736" s="1" t="s">
        <v>7899</v>
      </c>
      <c r="J736" s="1" t="s">
        <v>5904</v>
      </c>
    </row>
    <row r="737" spans="1:10" ht="60" hidden="1" x14ac:dyDescent="0.25">
      <c r="A737" s="1" t="s">
        <v>7900</v>
      </c>
      <c r="B737" s="1" t="s">
        <v>7901</v>
      </c>
      <c r="C737" s="1"/>
      <c r="D737" s="1" t="s">
        <v>5810</v>
      </c>
      <c r="E737" s="1" t="s">
        <v>7873</v>
      </c>
      <c r="F737" s="1" t="s">
        <v>5770</v>
      </c>
      <c r="G737" s="1" t="s">
        <v>7874</v>
      </c>
      <c r="H737" s="1" t="s">
        <v>5886</v>
      </c>
      <c r="I737" s="1" t="s">
        <v>7902</v>
      </c>
      <c r="J737" s="1" t="s">
        <v>5904</v>
      </c>
    </row>
    <row r="738" spans="1:10" ht="60" hidden="1" x14ac:dyDescent="0.25">
      <c r="A738" s="1" t="s">
        <v>7903</v>
      </c>
      <c r="B738" s="1" t="s">
        <v>7904</v>
      </c>
      <c r="C738" s="1"/>
      <c r="D738" s="1" t="s">
        <v>5810</v>
      </c>
      <c r="E738" s="1" t="s">
        <v>7873</v>
      </c>
      <c r="F738" s="1" t="s">
        <v>5770</v>
      </c>
      <c r="G738" s="1" t="s">
        <v>7874</v>
      </c>
      <c r="H738" s="1" t="s">
        <v>5890</v>
      </c>
      <c r="I738" s="1" t="s">
        <v>7905</v>
      </c>
      <c r="J738" s="1" t="s">
        <v>5904</v>
      </c>
    </row>
    <row r="739" spans="1:10" ht="45" hidden="1" x14ac:dyDescent="0.25">
      <c r="A739" s="1" t="s">
        <v>7906</v>
      </c>
      <c r="B739" s="1" t="s">
        <v>7907</v>
      </c>
      <c r="C739" s="1"/>
      <c r="D739" s="1" t="s">
        <v>5810</v>
      </c>
      <c r="E739" s="1" t="s">
        <v>7873</v>
      </c>
      <c r="F739" s="1" t="s">
        <v>5779</v>
      </c>
      <c r="G739" s="1" t="s">
        <v>7908</v>
      </c>
      <c r="H739" s="1" t="s">
        <v>5770</v>
      </c>
      <c r="I739" s="1" t="s">
        <v>7909</v>
      </c>
      <c r="J739" s="1" t="s">
        <v>5904</v>
      </c>
    </row>
    <row r="740" spans="1:10" ht="45" hidden="1" x14ac:dyDescent="0.25">
      <c r="A740" s="1" t="s">
        <v>7910</v>
      </c>
      <c r="B740" s="1" t="s">
        <v>7911</v>
      </c>
      <c r="C740" s="1"/>
      <c r="D740" s="1" t="s">
        <v>5810</v>
      </c>
      <c r="E740" s="1" t="s">
        <v>7873</v>
      </c>
      <c r="F740" s="1" t="s">
        <v>5779</v>
      </c>
      <c r="G740" s="1" t="s">
        <v>7908</v>
      </c>
      <c r="H740" s="1" t="s">
        <v>5779</v>
      </c>
      <c r="I740" s="1" t="s">
        <v>7912</v>
      </c>
      <c r="J740" s="1" t="s">
        <v>5904</v>
      </c>
    </row>
    <row r="741" spans="1:10" ht="60" hidden="1" x14ac:dyDescent="0.25">
      <c r="A741" s="1" t="s">
        <v>7913</v>
      </c>
      <c r="B741" s="1" t="s">
        <v>7914</v>
      </c>
      <c r="C741" s="1"/>
      <c r="D741" s="1" t="s">
        <v>5810</v>
      </c>
      <c r="E741" s="1" t="s">
        <v>7873</v>
      </c>
      <c r="F741" s="1" t="s">
        <v>5779</v>
      </c>
      <c r="G741" s="1" t="s">
        <v>7908</v>
      </c>
      <c r="H741" s="1" t="s">
        <v>5782</v>
      </c>
      <c r="I741" s="1" t="s">
        <v>7915</v>
      </c>
      <c r="J741" s="1" t="s">
        <v>5904</v>
      </c>
    </row>
    <row r="742" spans="1:10" ht="45" hidden="1" x14ac:dyDescent="0.25">
      <c r="A742" s="1" t="s">
        <v>7916</v>
      </c>
      <c r="B742" s="1" t="s">
        <v>7917</v>
      </c>
      <c r="C742" s="1"/>
      <c r="D742" s="1" t="s">
        <v>5810</v>
      </c>
      <c r="E742" s="1" t="s">
        <v>7873</v>
      </c>
      <c r="F742" s="1" t="s">
        <v>5779</v>
      </c>
      <c r="G742" s="1" t="s">
        <v>7908</v>
      </c>
      <c r="H742" s="1" t="s">
        <v>5786</v>
      </c>
      <c r="I742" s="1" t="s">
        <v>7918</v>
      </c>
      <c r="J742" s="1" t="s">
        <v>5904</v>
      </c>
    </row>
    <row r="743" spans="1:10" ht="60" hidden="1" x14ac:dyDescent="0.25">
      <c r="A743" s="1" t="s">
        <v>7919</v>
      </c>
      <c r="B743" s="1" t="s">
        <v>7920</v>
      </c>
      <c r="C743" s="1"/>
      <c r="D743" s="1" t="s">
        <v>5810</v>
      </c>
      <c r="E743" s="1" t="s">
        <v>7873</v>
      </c>
      <c r="F743" s="1" t="s">
        <v>5779</v>
      </c>
      <c r="G743" s="1" t="s">
        <v>7908</v>
      </c>
      <c r="H743" s="1" t="s">
        <v>5790</v>
      </c>
      <c r="I743" s="1" t="s">
        <v>7921</v>
      </c>
      <c r="J743" s="1" t="s">
        <v>5904</v>
      </c>
    </row>
    <row r="744" spans="1:10" ht="60" hidden="1" x14ac:dyDescent="0.25">
      <c r="A744" s="1" t="s">
        <v>7922</v>
      </c>
      <c r="B744" s="1" t="s">
        <v>7923</v>
      </c>
      <c r="C744" s="1"/>
      <c r="D744" s="1" t="s">
        <v>5810</v>
      </c>
      <c r="E744" s="1" t="s">
        <v>7873</v>
      </c>
      <c r="F744" s="1" t="s">
        <v>5779</v>
      </c>
      <c r="G744" s="1" t="s">
        <v>7908</v>
      </c>
      <c r="H744" s="1" t="s">
        <v>5810</v>
      </c>
      <c r="I744" s="1" t="s">
        <v>7905</v>
      </c>
      <c r="J744" s="1" t="s">
        <v>5904</v>
      </c>
    </row>
    <row r="745" spans="1:10" ht="60" hidden="1" x14ac:dyDescent="0.25">
      <c r="A745" s="1" t="s">
        <v>7924</v>
      </c>
      <c r="B745" s="1" t="s">
        <v>7925</v>
      </c>
      <c r="C745" s="1"/>
      <c r="D745" s="1" t="s">
        <v>5810</v>
      </c>
      <c r="E745" s="1" t="s">
        <v>7873</v>
      </c>
      <c r="F745" s="1" t="s">
        <v>5779</v>
      </c>
      <c r="G745" s="1" t="s">
        <v>7908</v>
      </c>
      <c r="H745" s="1" t="s">
        <v>5814</v>
      </c>
      <c r="I745" s="1" t="s">
        <v>7902</v>
      </c>
      <c r="J745" s="1" t="s">
        <v>5904</v>
      </c>
    </row>
    <row r="746" spans="1:10" ht="60" hidden="1" x14ac:dyDescent="0.25">
      <c r="A746" s="1" t="s">
        <v>7926</v>
      </c>
      <c r="B746" s="1" t="s">
        <v>7927</v>
      </c>
      <c r="C746" s="1"/>
      <c r="D746" s="1" t="s">
        <v>5810</v>
      </c>
      <c r="E746" s="1" t="s">
        <v>7873</v>
      </c>
      <c r="F746" s="1" t="s">
        <v>5782</v>
      </c>
      <c r="G746" s="1" t="s">
        <v>7928</v>
      </c>
      <c r="H746" s="1" t="s">
        <v>5770</v>
      </c>
      <c r="I746" s="1" t="s">
        <v>7909</v>
      </c>
      <c r="J746" s="1" t="s">
        <v>5904</v>
      </c>
    </row>
    <row r="747" spans="1:10" ht="60" hidden="1" x14ac:dyDescent="0.25">
      <c r="A747" s="1" t="s">
        <v>7929</v>
      </c>
      <c r="B747" s="1" t="s">
        <v>7930</v>
      </c>
      <c r="C747" s="1"/>
      <c r="D747" s="1" t="s">
        <v>5810</v>
      </c>
      <c r="E747" s="1" t="s">
        <v>7873</v>
      </c>
      <c r="F747" s="1" t="s">
        <v>5782</v>
      </c>
      <c r="G747" s="1" t="s">
        <v>7928</v>
      </c>
      <c r="H747" s="1" t="s">
        <v>5779</v>
      </c>
      <c r="I747" s="1" t="s">
        <v>7931</v>
      </c>
      <c r="J747" s="1" t="s">
        <v>5904</v>
      </c>
    </row>
    <row r="748" spans="1:10" ht="60" hidden="1" x14ac:dyDescent="0.25">
      <c r="A748" s="1" t="s">
        <v>7932</v>
      </c>
      <c r="B748" s="1" t="s">
        <v>7933</v>
      </c>
      <c r="C748" s="1"/>
      <c r="D748" s="1" t="s">
        <v>5810</v>
      </c>
      <c r="E748" s="1" t="s">
        <v>7873</v>
      </c>
      <c r="F748" s="1" t="s">
        <v>5782</v>
      </c>
      <c r="G748" s="1" t="s">
        <v>7928</v>
      </c>
      <c r="H748" s="1" t="s">
        <v>5782</v>
      </c>
      <c r="I748" s="1" t="s">
        <v>7934</v>
      </c>
      <c r="J748" s="1" t="s">
        <v>5904</v>
      </c>
    </row>
    <row r="749" spans="1:10" ht="60" hidden="1" x14ac:dyDescent="0.25">
      <c r="A749" s="1" t="s">
        <v>7935</v>
      </c>
      <c r="B749" s="1" t="s">
        <v>7936</v>
      </c>
      <c r="C749" s="1"/>
      <c r="D749" s="1" t="s">
        <v>5810</v>
      </c>
      <c r="E749" s="1" t="s">
        <v>7873</v>
      </c>
      <c r="F749" s="1" t="s">
        <v>5782</v>
      </c>
      <c r="G749" s="1" t="s">
        <v>7928</v>
      </c>
      <c r="H749" s="1" t="s">
        <v>5786</v>
      </c>
      <c r="I749" s="1" t="s">
        <v>7905</v>
      </c>
      <c r="J749" s="1" t="s">
        <v>5904</v>
      </c>
    </row>
    <row r="750" spans="1:10" ht="60" hidden="1" x14ac:dyDescent="0.25">
      <c r="A750" s="1" t="s">
        <v>7937</v>
      </c>
      <c r="B750" s="1" t="s">
        <v>7938</v>
      </c>
      <c r="C750" s="1"/>
      <c r="D750" s="1" t="s">
        <v>5810</v>
      </c>
      <c r="E750" s="1" t="s">
        <v>7873</v>
      </c>
      <c r="F750" s="1" t="s">
        <v>5782</v>
      </c>
      <c r="G750" s="1" t="s">
        <v>7928</v>
      </c>
      <c r="H750" s="1" t="s">
        <v>5790</v>
      </c>
      <c r="I750" s="1" t="s">
        <v>7902</v>
      </c>
      <c r="J750" s="1" t="s">
        <v>5904</v>
      </c>
    </row>
    <row r="751" spans="1:10" ht="60" hidden="1" x14ac:dyDescent="0.25">
      <c r="A751" s="1" t="s">
        <v>7939</v>
      </c>
      <c r="B751" s="1" t="s">
        <v>7940</v>
      </c>
      <c r="C751" s="1"/>
      <c r="D751" s="1" t="s">
        <v>5810</v>
      </c>
      <c r="E751" s="1" t="s">
        <v>7873</v>
      </c>
      <c r="F751" s="1" t="s">
        <v>5786</v>
      </c>
      <c r="G751" s="1" t="s">
        <v>7941</v>
      </c>
      <c r="H751" s="1" t="s">
        <v>5770</v>
      </c>
      <c r="I751" s="1" t="s">
        <v>7942</v>
      </c>
      <c r="J751" s="1" t="s">
        <v>5904</v>
      </c>
    </row>
    <row r="752" spans="1:10" ht="60" hidden="1" x14ac:dyDescent="0.25">
      <c r="A752" s="1" t="s">
        <v>7943</v>
      </c>
      <c r="B752" s="1" t="s">
        <v>7944</v>
      </c>
      <c r="C752" s="1"/>
      <c r="D752" s="1" t="s">
        <v>5810</v>
      </c>
      <c r="E752" s="1" t="s">
        <v>7873</v>
      </c>
      <c r="F752" s="1" t="s">
        <v>5786</v>
      </c>
      <c r="G752" s="1" t="s">
        <v>7941</v>
      </c>
      <c r="H752" s="1" t="s">
        <v>5779</v>
      </c>
      <c r="I752" s="1" t="s">
        <v>7945</v>
      </c>
      <c r="J752" s="1" t="s">
        <v>5904</v>
      </c>
    </row>
    <row r="753" spans="1:10" ht="60" hidden="1" x14ac:dyDescent="0.25">
      <c r="A753" s="1" t="s">
        <v>7946</v>
      </c>
      <c r="B753" s="1" t="s">
        <v>7947</v>
      </c>
      <c r="C753" s="1"/>
      <c r="D753" s="1" t="s">
        <v>5810</v>
      </c>
      <c r="E753" s="1" t="s">
        <v>7873</v>
      </c>
      <c r="F753" s="1" t="s">
        <v>5786</v>
      </c>
      <c r="G753" s="1" t="s">
        <v>7941</v>
      </c>
      <c r="H753" s="1" t="s">
        <v>5782</v>
      </c>
      <c r="I753" s="1" t="s">
        <v>7905</v>
      </c>
      <c r="J753" s="1" t="s">
        <v>5904</v>
      </c>
    </row>
    <row r="754" spans="1:10" ht="60" hidden="1" x14ac:dyDescent="0.25">
      <c r="A754" s="1" t="s">
        <v>7948</v>
      </c>
      <c r="B754" s="1" t="s">
        <v>7949</v>
      </c>
      <c r="C754" s="1"/>
      <c r="D754" s="1" t="s">
        <v>5810</v>
      </c>
      <c r="E754" s="1" t="s">
        <v>7873</v>
      </c>
      <c r="F754" s="1" t="s">
        <v>5786</v>
      </c>
      <c r="G754" s="1" t="s">
        <v>7941</v>
      </c>
      <c r="H754" s="1" t="s">
        <v>5786</v>
      </c>
      <c r="I754" s="1" t="s">
        <v>7950</v>
      </c>
      <c r="J754" s="1" t="s">
        <v>5904</v>
      </c>
    </row>
    <row r="755" spans="1:10" ht="60" hidden="1" x14ac:dyDescent="0.25">
      <c r="A755" s="1" t="s">
        <v>7951</v>
      </c>
      <c r="B755" s="1" t="s">
        <v>7952</v>
      </c>
      <c r="C755" s="1"/>
      <c r="D755" s="1" t="s">
        <v>5810</v>
      </c>
      <c r="E755" s="1" t="s">
        <v>7873</v>
      </c>
      <c r="F755" s="1" t="s">
        <v>5786</v>
      </c>
      <c r="G755" s="1" t="s">
        <v>7941</v>
      </c>
      <c r="H755" s="1" t="s">
        <v>5790</v>
      </c>
      <c r="I755" s="1" t="s">
        <v>7953</v>
      </c>
      <c r="J755" s="1" t="s">
        <v>5904</v>
      </c>
    </row>
    <row r="756" spans="1:10" ht="45" hidden="1" x14ac:dyDescent="0.25">
      <c r="A756" s="1" t="s">
        <v>7954</v>
      </c>
      <c r="B756" s="1" t="s">
        <v>7955</v>
      </c>
      <c r="C756" s="1"/>
      <c r="D756" s="1" t="s">
        <v>5810</v>
      </c>
      <c r="E756" s="1" t="s">
        <v>7873</v>
      </c>
      <c r="F756" s="1" t="s">
        <v>5786</v>
      </c>
      <c r="G756" s="1" t="s">
        <v>7941</v>
      </c>
      <c r="H756" s="1" t="s">
        <v>5810</v>
      </c>
      <c r="I756" s="1" t="s">
        <v>7956</v>
      </c>
      <c r="J756" s="1" t="s">
        <v>5904</v>
      </c>
    </row>
    <row r="757" spans="1:10" ht="60" hidden="1" x14ac:dyDescent="0.25">
      <c r="A757" s="1" t="s">
        <v>7957</v>
      </c>
      <c r="B757" s="1" t="s">
        <v>7958</v>
      </c>
      <c r="C757" s="1"/>
      <c r="D757" s="1" t="s">
        <v>5810</v>
      </c>
      <c r="E757" s="1" t="s">
        <v>7873</v>
      </c>
      <c r="F757" s="1" t="s">
        <v>5790</v>
      </c>
      <c r="G757" s="1" t="s">
        <v>7959</v>
      </c>
      <c r="H757" s="1" t="s">
        <v>5770</v>
      </c>
      <c r="I757" s="1" t="s">
        <v>7960</v>
      </c>
      <c r="J757" s="1" t="s">
        <v>5904</v>
      </c>
    </row>
    <row r="758" spans="1:10" ht="75" hidden="1" x14ac:dyDescent="0.25">
      <c r="A758" s="1" t="s">
        <v>7961</v>
      </c>
      <c r="B758" s="1" t="s">
        <v>7962</v>
      </c>
      <c r="C758" s="1"/>
      <c r="D758" s="1" t="s">
        <v>5810</v>
      </c>
      <c r="E758" s="1" t="s">
        <v>7873</v>
      </c>
      <c r="F758" s="1" t="s">
        <v>5790</v>
      </c>
      <c r="G758" s="1" t="s">
        <v>7959</v>
      </c>
      <c r="H758" s="1" t="s">
        <v>5779</v>
      </c>
      <c r="I758" s="1" t="s">
        <v>7963</v>
      </c>
      <c r="J758" s="1" t="s">
        <v>5904</v>
      </c>
    </row>
    <row r="759" spans="1:10" ht="60" hidden="1" x14ac:dyDescent="0.25">
      <c r="A759" s="1" t="s">
        <v>7964</v>
      </c>
      <c r="B759" s="1" t="s">
        <v>7965</v>
      </c>
      <c r="C759" s="1"/>
      <c r="D759" s="1" t="s">
        <v>5810</v>
      </c>
      <c r="E759" s="1" t="s">
        <v>7873</v>
      </c>
      <c r="F759" s="1" t="s">
        <v>5790</v>
      </c>
      <c r="G759" s="1" t="s">
        <v>7959</v>
      </c>
      <c r="H759" s="1" t="s">
        <v>5782</v>
      </c>
      <c r="I759" s="1" t="s">
        <v>7966</v>
      </c>
      <c r="J759" s="1" t="s">
        <v>5904</v>
      </c>
    </row>
    <row r="760" spans="1:10" ht="60" hidden="1" x14ac:dyDescent="0.25">
      <c r="A760" s="1" t="s">
        <v>7967</v>
      </c>
      <c r="B760" s="1" t="s">
        <v>7968</v>
      </c>
      <c r="C760" s="1"/>
      <c r="D760" s="1" t="s">
        <v>5810</v>
      </c>
      <c r="E760" s="1" t="s">
        <v>7873</v>
      </c>
      <c r="F760" s="1" t="s">
        <v>5790</v>
      </c>
      <c r="G760" s="1" t="s">
        <v>7959</v>
      </c>
      <c r="H760" s="1" t="s">
        <v>5786</v>
      </c>
      <c r="I760" s="1" t="s">
        <v>7969</v>
      </c>
      <c r="J760" s="1" t="s">
        <v>5904</v>
      </c>
    </row>
    <row r="761" spans="1:10" ht="75" hidden="1" x14ac:dyDescent="0.25">
      <c r="A761" s="1" t="s">
        <v>7970</v>
      </c>
      <c r="B761" s="1" t="s">
        <v>7971</v>
      </c>
      <c r="C761" s="1"/>
      <c r="D761" s="1" t="s">
        <v>5810</v>
      </c>
      <c r="E761" s="1" t="s">
        <v>7873</v>
      </c>
      <c r="F761" s="1" t="s">
        <v>5790</v>
      </c>
      <c r="G761" s="1" t="s">
        <v>7959</v>
      </c>
      <c r="H761" s="1" t="s">
        <v>5790</v>
      </c>
      <c r="I761" s="1" t="s">
        <v>7972</v>
      </c>
      <c r="J761" s="1" t="s">
        <v>5904</v>
      </c>
    </row>
    <row r="762" spans="1:10" ht="75" hidden="1" x14ac:dyDescent="0.25">
      <c r="A762" s="1" t="s">
        <v>7973</v>
      </c>
      <c r="B762" s="1" t="s">
        <v>7974</v>
      </c>
      <c r="C762" s="1"/>
      <c r="D762" s="1" t="s">
        <v>5810</v>
      </c>
      <c r="E762" s="1" t="s">
        <v>7873</v>
      </c>
      <c r="F762" s="1" t="s">
        <v>5790</v>
      </c>
      <c r="G762" s="1" t="s">
        <v>7959</v>
      </c>
      <c r="H762" s="1" t="s">
        <v>5810</v>
      </c>
      <c r="I762" s="1" t="s">
        <v>7975</v>
      </c>
      <c r="J762" s="1" t="s">
        <v>5904</v>
      </c>
    </row>
    <row r="763" spans="1:10" ht="90" hidden="1" x14ac:dyDescent="0.25">
      <c r="A763" s="1" t="s">
        <v>7976</v>
      </c>
      <c r="B763" s="1" t="s">
        <v>7977</v>
      </c>
      <c r="C763" s="1"/>
      <c r="D763" s="1" t="s">
        <v>5810</v>
      </c>
      <c r="E763" s="1" t="s">
        <v>7873</v>
      </c>
      <c r="F763" s="1" t="s">
        <v>5790</v>
      </c>
      <c r="G763" s="1" t="s">
        <v>7959</v>
      </c>
      <c r="H763" s="1" t="s">
        <v>5814</v>
      </c>
      <c r="I763" s="1" t="s">
        <v>7978</v>
      </c>
      <c r="J763" s="1" t="s">
        <v>5904</v>
      </c>
    </row>
    <row r="764" spans="1:10" ht="60" hidden="1" x14ac:dyDescent="0.25">
      <c r="A764" s="1" t="s">
        <v>7979</v>
      </c>
      <c r="B764" s="1" t="s">
        <v>7980</v>
      </c>
      <c r="C764" s="1"/>
      <c r="D764" s="1" t="s">
        <v>5810</v>
      </c>
      <c r="E764" s="1" t="s">
        <v>7873</v>
      </c>
      <c r="F764" s="1" t="s">
        <v>5814</v>
      </c>
      <c r="G764" s="1" t="s">
        <v>7981</v>
      </c>
      <c r="H764" s="1" t="s">
        <v>5770</v>
      </c>
      <c r="I764" s="1" t="s">
        <v>7982</v>
      </c>
      <c r="J764" s="1" t="s">
        <v>5904</v>
      </c>
    </row>
    <row r="765" spans="1:10" ht="60" hidden="1" x14ac:dyDescent="0.25">
      <c r="A765" s="1" t="s">
        <v>7983</v>
      </c>
      <c r="B765" s="1" t="s">
        <v>7984</v>
      </c>
      <c r="C765" s="1"/>
      <c r="D765" s="1" t="s">
        <v>5810</v>
      </c>
      <c r="E765" s="1" t="s">
        <v>7873</v>
      </c>
      <c r="F765" s="1" t="s">
        <v>5814</v>
      </c>
      <c r="G765" s="1" t="s">
        <v>7981</v>
      </c>
      <c r="H765" s="1" t="s">
        <v>5779</v>
      </c>
      <c r="I765" s="1" t="s">
        <v>7985</v>
      </c>
      <c r="J765" s="1" t="s">
        <v>5904</v>
      </c>
    </row>
    <row r="766" spans="1:10" ht="60" hidden="1" x14ac:dyDescent="0.25">
      <c r="A766" s="1" t="s">
        <v>7986</v>
      </c>
      <c r="B766" s="1" t="s">
        <v>7987</v>
      </c>
      <c r="C766" s="1"/>
      <c r="D766" s="1" t="s">
        <v>5810</v>
      </c>
      <c r="E766" s="1" t="s">
        <v>7873</v>
      </c>
      <c r="F766" s="1" t="s">
        <v>5814</v>
      </c>
      <c r="G766" s="1" t="s">
        <v>7981</v>
      </c>
      <c r="H766" s="1" t="s">
        <v>5782</v>
      </c>
      <c r="I766" s="1" t="s">
        <v>7988</v>
      </c>
      <c r="J766" s="1" t="s">
        <v>5904</v>
      </c>
    </row>
    <row r="767" spans="1:10" ht="45" hidden="1" x14ac:dyDescent="0.25">
      <c r="A767" s="1" t="s">
        <v>7989</v>
      </c>
      <c r="B767" s="1" t="s">
        <v>7990</v>
      </c>
      <c r="C767" s="1"/>
      <c r="D767" s="1" t="s">
        <v>5810</v>
      </c>
      <c r="E767" s="1" t="s">
        <v>7873</v>
      </c>
      <c r="F767" s="1" t="s">
        <v>5814</v>
      </c>
      <c r="G767" s="1" t="s">
        <v>7981</v>
      </c>
      <c r="H767" s="1" t="s">
        <v>5786</v>
      </c>
      <c r="I767" s="1" t="s">
        <v>7905</v>
      </c>
      <c r="J767" s="1" t="s">
        <v>5904</v>
      </c>
    </row>
    <row r="768" spans="1:10" ht="45" hidden="1" x14ac:dyDescent="0.25">
      <c r="A768" s="1" t="s">
        <v>7991</v>
      </c>
      <c r="B768" s="1" t="s">
        <v>7992</v>
      </c>
      <c r="C768" s="1"/>
      <c r="D768" s="1" t="s">
        <v>5810</v>
      </c>
      <c r="E768" s="1" t="s">
        <v>7873</v>
      </c>
      <c r="F768" s="1" t="s">
        <v>5814</v>
      </c>
      <c r="G768" s="1" t="s">
        <v>7981</v>
      </c>
      <c r="H768" s="1" t="s">
        <v>5790</v>
      </c>
      <c r="I768" s="1" t="s">
        <v>7993</v>
      </c>
      <c r="J768" s="1" t="s">
        <v>5904</v>
      </c>
    </row>
    <row r="769" spans="1:10" ht="60" hidden="1" x14ac:dyDescent="0.25">
      <c r="A769" s="1" t="s">
        <v>7994</v>
      </c>
      <c r="B769" s="1" t="s">
        <v>7995</v>
      </c>
      <c r="C769" s="1"/>
      <c r="D769" s="1" t="s">
        <v>5810</v>
      </c>
      <c r="E769" s="1" t="s">
        <v>7873</v>
      </c>
      <c r="F769" s="1" t="s">
        <v>5818</v>
      </c>
      <c r="G769" s="1" t="s">
        <v>7996</v>
      </c>
      <c r="H769" s="1" t="s">
        <v>5770</v>
      </c>
      <c r="I769" s="1" t="s">
        <v>7997</v>
      </c>
      <c r="J769" s="1" t="s">
        <v>5904</v>
      </c>
    </row>
    <row r="770" spans="1:10" ht="75" hidden="1" x14ac:dyDescent="0.25">
      <c r="A770" s="1" t="s">
        <v>7998</v>
      </c>
      <c r="B770" s="1" t="s">
        <v>7999</v>
      </c>
      <c r="C770" s="1"/>
      <c r="D770" s="1" t="s">
        <v>5810</v>
      </c>
      <c r="E770" s="1" t="s">
        <v>7873</v>
      </c>
      <c r="F770" s="1" t="s">
        <v>5818</v>
      </c>
      <c r="G770" s="1" t="s">
        <v>7996</v>
      </c>
      <c r="H770" s="1" t="s">
        <v>5779</v>
      </c>
      <c r="I770" s="1" t="s">
        <v>8000</v>
      </c>
      <c r="J770" s="1" t="s">
        <v>5904</v>
      </c>
    </row>
    <row r="771" spans="1:10" ht="60" hidden="1" x14ac:dyDescent="0.25">
      <c r="A771" s="1" t="s">
        <v>8001</v>
      </c>
      <c r="B771" s="1" t="s">
        <v>8002</v>
      </c>
      <c r="C771" s="1"/>
      <c r="D771" s="1" t="s">
        <v>5810</v>
      </c>
      <c r="E771" s="1" t="s">
        <v>7873</v>
      </c>
      <c r="F771" s="1" t="s">
        <v>5818</v>
      </c>
      <c r="G771" s="1" t="s">
        <v>7996</v>
      </c>
      <c r="H771" s="1" t="s">
        <v>5782</v>
      </c>
      <c r="I771" s="1" t="s">
        <v>8003</v>
      </c>
      <c r="J771" s="1" t="s">
        <v>5904</v>
      </c>
    </row>
    <row r="772" spans="1:10" ht="60" hidden="1" x14ac:dyDescent="0.25">
      <c r="A772" s="1" t="s">
        <v>8004</v>
      </c>
      <c r="B772" s="1" t="s">
        <v>8005</v>
      </c>
      <c r="C772" s="1"/>
      <c r="D772" s="1" t="s">
        <v>5810</v>
      </c>
      <c r="E772" s="1" t="s">
        <v>7873</v>
      </c>
      <c r="F772" s="1" t="s">
        <v>5882</v>
      </c>
      <c r="G772" s="1" t="s">
        <v>8006</v>
      </c>
      <c r="H772" s="1" t="s">
        <v>5770</v>
      </c>
      <c r="I772" s="1" t="s">
        <v>8007</v>
      </c>
      <c r="J772" s="1" t="s">
        <v>5904</v>
      </c>
    </row>
    <row r="773" spans="1:10" ht="75" hidden="1" x14ac:dyDescent="0.25">
      <c r="A773" s="1" t="s">
        <v>8008</v>
      </c>
      <c r="B773" s="1" t="s">
        <v>8009</v>
      </c>
      <c r="C773" s="1"/>
      <c r="D773" s="1" t="s">
        <v>5810</v>
      </c>
      <c r="E773" s="1" t="s">
        <v>7873</v>
      </c>
      <c r="F773" s="1" t="s">
        <v>5882</v>
      </c>
      <c r="G773" s="1" t="s">
        <v>8006</v>
      </c>
      <c r="H773" s="1" t="s">
        <v>5779</v>
      </c>
      <c r="I773" s="1" t="s">
        <v>8010</v>
      </c>
      <c r="J773" s="1" t="s">
        <v>5904</v>
      </c>
    </row>
    <row r="774" spans="1:10" ht="60" hidden="1" x14ac:dyDescent="0.25">
      <c r="A774" s="1" t="s">
        <v>8011</v>
      </c>
      <c r="B774" s="1" t="s">
        <v>8012</v>
      </c>
      <c r="C774" s="1"/>
      <c r="D774" s="1" t="s">
        <v>5810</v>
      </c>
      <c r="E774" s="1" t="s">
        <v>7873</v>
      </c>
      <c r="F774" s="1" t="s">
        <v>5886</v>
      </c>
      <c r="G774" s="1" t="s">
        <v>8013</v>
      </c>
      <c r="H774" s="1" t="s">
        <v>5770</v>
      </c>
      <c r="I774" s="1" t="s">
        <v>8014</v>
      </c>
      <c r="J774" s="1" t="s">
        <v>5904</v>
      </c>
    </row>
    <row r="775" spans="1:10" ht="60" hidden="1" x14ac:dyDescent="0.25">
      <c r="A775" s="1" t="s">
        <v>8015</v>
      </c>
      <c r="B775" s="1" t="s">
        <v>8016</v>
      </c>
      <c r="C775" s="1"/>
      <c r="D775" s="1" t="s">
        <v>5810</v>
      </c>
      <c r="E775" s="1" t="s">
        <v>7873</v>
      </c>
      <c r="F775" s="1" t="s">
        <v>5886</v>
      </c>
      <c r="G775" s="1" t="s">
        <v>8013</v>
      </c>
      <c r="H775" s="1" t="s">
        <v>5779</v>
      </c>
      <c r="I775" s="1" t="s">
        <v>8017</v>
      </c>
      <c r="J775" s="1" t="s">
        <v>5904</v>
      </c>
    </row>
    <row r="776" spans="1:10" ht="75" hidden="1" x14ac:dyDescent="0.25">
      <c r="A776" s="1" t="s">
        <v>8018</v>
      </c>
      <c r="B776" s="1" t="s">
        <v>8019</v>
      </c>
      <c r="C776" s="1"/>
      <c r="D776" s="1" t="s">
        <v>5810</v>
      </c>
      <c r="E776" s="1" t="s">
        <v>7873</v>
      </c>
      <c r="F776" s="1" t="s">
        <v>5886</v>
      </c>
      <c r="G776" s="1" t="s">
        <v>8013</v>
      </c>
      <c r="H776" s="1" t="s">
        <v>5782</v>
      </c>
      <c r="I776" s="1" t="s">
        <v>8020</v>
      </c>
      <c r="J776" s="1" t="s">
        <v>5904</v>
      </c>
    </row>
    <row r="777" spans="1:10" ht="60" hidden="1" x14ac:dyDescent="0.25">
      <c r="A777" s="1" t="s">
        <v>8021</v>
      </c>
      <c r="B777" s="1" t="s">
        <v>8022</v>
      </c>
      <c r="C777" s="1"/>
      <c r="D777" s="1" t="s">
        <v>5810</v>
      </c>
      <c r="E777" s="1" t="s">
        <v>7873</v>
      </c>
      <c r="F777" s="1" t="s">
        <v>5886</v>
      </c>
      <c r="G777" s="1" t="s">
        <v>8013</v>
      </c>
      <c r="H777" s="1" t="s">
        <v>5786</v>
      </c>
      <c r="I777" s="1" t="s">
        <v>8023</v>
      </c>
      <c r="J777" s="1" t="s">
        <v>5904</v>
      </c>
    </row>
    <row r="778" spans="1:10" ht="60" hidden="1" x14ac:dyDescent="0.25">
      <c r="A778" s="1" t="s">
        <v>8024</v>
      </c>
      <c r="B778" s="1" t="s">
        <v>8025</v>
      </c>
      <c r="C778" s="1"/>
      <c r="D778" s="1" t="s">
        <v>5810</v>
      </c>
      <c r="E778" s="1" t="s">
        <v>7873</v>
      </c>
      <c r="F778" s="1" t="s">
        <v>5886</v>
      </c>
      <c r="G778" s="1" t="s">
        <v>8013</v>
      </c>
      <c r="H778" s="1" t="s">
        <v>5790</v>
      </c>
      <c r="I778" s="1" t="s">
        <v>8026</v>
      </c>
      <c r="J778" s="1" t="s">
        <v>5904</v>
      </c>
    </row>
    <row r="779" spans="1:10" ht="60" hidden="1" x14ac:dyDescent="0.25">
      <c r="A779" s="1" t="s">
        <v>8027</v>
      </c>
      <c r="B779" s="1" t="s">
        <v>8028</v>
      </c>
      <c r="C779" s="1"/>
      <c r="D779" s="1" t="s">
        <v>5810</v>
      </c>
      <c r="E779" s="1" t="s">
        <v>7873</v>
      </c>
      <c r="F779" s="1" t="s">
        <v>5886</v>
      </c>
      <c r="G779" s="1" t="s">
        <v>8013</v>
      </c>
      <c r="H779" s="1" t="s">
        <v>5810</v>
      </c>
      <c r="I779" s="1" t="s">
        <v>8029</v>
      </c>
      <c r="J779" s="1" t="s">
        <v>5904</v>
      </c>
    </row>
    <row r="780" spans="1:10" ht="75" hidden="1" x14ac:dyDescent="0.25">
      <c r="A780" s="1" t="s">
        <v>8030</v>
      </c>
      <c r="B780" s="1" t="s">
        <v>8031</v>
      </c>
      <c r="C780" s="1"/>
      <c r="D780" s="1" t="s">
        <v>5810</v>
      </c>
      <c r="E780" s="1" t="s">
        <v>7873</v>
      </c>
      <c r="F780" s="1" t="s">
        <v>5886</v>
      </c>
      <c r="G780" s="1" t="s">
        <v>8013</v>
      </c>
      <c r="H780" s="1" t="s">
        <v>5814</v>
      </c>
      <c r="I780" s="1" t="s">
        <v>8032</v>
      </c>
      <c r="J780" s="1" t="s">
        <v>5904</v>
      </c>
    </row>
    <row r="781" spans="1:10" ht="60" hidden="1" x14ac:dyDescent="0.25">
      <c r="A781" s="1" t="s">
        <v>8033</v>
      </c>
      <c r="B781" s="1" t="s">
        <v>8034</v>
      </c>
      <c r="C781" s="1"/>
      <c r="D781" s="1" t="s">
        <v>5810</v>
      </c>
      <c r="E781" s="1" t="s">
        <v>7873</v>
      </c>
      <c r="F781" s="1" t="s">
        <v>5886</v>
      </c>
      <c r="G781" s="1" t="s">
        <v>8013</v>
      </c>
      <c r="H781" s="1" t="s">
        <v>5818</v>
      </c>
      <c r="I781" s="1" t="s">
        <v>8035</v>
      </c>
      <c r="J781" s="1" t="s">
        <v>5904</v>
      </c>
    </row>
    <row r="782" spans="1:10" ht="75" hidden="1" x14ac:dyDescent="0.25">
      <c r="A782" s="1" t="s">
        <v>8036</v>
      </c>
      <c r="B782" s="1" t="s">
        <v>8037</v>
      </c>
      <c r="C782" s="1"/>
      <c r="D782" s="1" t="s">
        <v>5810</v>
      </c>
      <c r="E782" s="1" t="s">
        <v>7873</v>
      </c>
      <c r="F782" s="1" t="s">
        <v>5890</v>
      </c>
      <c r="G782" s="1" t="s">
        <v>8038</v>
      </c>
      <c r="H782" s="1" t="s">
        <v>5770</v>
      </c>
      <c r="I782" s="1" t="s">
        <v>8039</v>
      </c>
      <c r="J782" s="1" t="s">
        <v>5904</v>
      </c>
    </row>
    <row r="783" spans="1:10" ht="90" hidden="1" x14ac:dyDescent="0.25">
      <c r="A783" s="1" t="s">
        <v>8040</v>
      </c>
      <c r="B783" s="1" t="s">
        <v>8041</v>
      </c>
      <c r="C783" s="1"/>
      <c r="D783" s="1" t="s">
        <v>5810</v>
      </c>
      <c r="E783" s="1" t="s">
        <v>7873</v>
      </c>
      <c r="F783" s="1" t="s">
        <v>5890</v>
      </c>
      <c r="G783" s="1" t="s">
        <v>8038</v>
      </c>
      <c r="H783" s="1" t="s">
        <v>5779</v>
      </c>
      <c r="I783" s="1" t="s">
        <v>8042</v>
      </c>
      <c r="J783" s="1" t="s">
        <v>5904</v>
      </c>
    </row>
    <row r="784" spans="1:10" ht="90" hidden="1" x14ac:dyDescent="0.25">
      <c r="A784" s="1" t="s">
        <v>8043</v>
      </c>
      <c r="B784" s="1" t="s">
        <v>8044</v>
      </c>
      <c r="C784" s="1"/>
      <c r="D784" s="1" t="s">
        <v>5810</v>
      </c>
      <c r="E784" s="1" t="s">
        <v>7873</v>
      </c>
      <c r="F784" s="1" t="s">
        <v>5890</v>
      </c>
      <c r="G784" s="1" t="s">
        <v>8038</v>
      </c>
      <c r="H784" s="1" t="s">
        <v>5782</v>
      </c>
      <c r="I784" s="1" t="s">
        <v>8045</v>
      </c>
      <c r="J784" s="1" t="s">
        <v>5904</v>
      </c>
    </row>
    <row r="785" spans="1:10" ht="90" hidden="1" x14ac:dyDescent="0.25">
      <c r="A785" s="1" t="s">
        <v>8046</v>
      </c>
      <c r="B785" s="1" t="s">
        <v>8047</v>
      </c>
      <c r="C785" s="1"/>
      <c r="D785" s="1" t="s">
        <v>5810</v>
      </c>
      <c r="E785" s="1" t="s">
        <v>7873</v>
      </c>
      <c r="F785" s="1" t="s">
        <v>5890</v>
      </c>
      <c r="G785" s="1" t="s">
        <v>8038</v>
      </c>
      <c r="H785" s="1" t="s">
        <v>5786</v>
      </c>
      <c r="I785" s="1" t="s">
        <v>8048</v>
      </c>
      <c r="J785" s="1" t="s">
        <v>5904</v>
      </c>
    </row>
    <row r="786" spans="1:10" ht="105" hidden="1" x14ac:dyDescent="0.25">
      <c r="A786" s="1" t="s">
        <v>8049</v>
      </c>
      <c r="B786" s="1" t="s">
        <v>8050</v>
      </c>
      <c r="C786" s="1"/>
      <c r="D786" s="1" t="s">
        <v>5810</v>
      </c>
      <c r="E786" s="1" t="s">
        <v>7873</v>
      </c>
      <c r="F786" s="1" t="s">
        <v>5890</v>
      </c>
      <c r="G786" s="1" t="s">
        <v>8038</v>
      </c>
      <c r="H786" s="1" t="s">
        <v>5790</v>
      </c>
      <c r="I786" s="1" t="s">
        <v>8051</v>
      </c>
      <c r="J786" s="1" t="s">
        <v>5904</v>
      </c>
    </row>
    <row r="787" spans="1:10" ht="90" hidden="1" x14ac:dyDescent="0.25">
      <c r="A787" s="1" t="s">
        <v>8052</v>
      </c>
      <c r="B787" s="1" t="s">
        <v>8053</v>
      </c>
      <c r="C787" s="1"/>
      <c r="D787" s="1" t="s">
        <v>5810</v>
      </c>
      <c r="E787" s="1" t="s">
        <v>7873</v>
      </c>
      <c r="F787" s="1" t="s">
        <v>5890</v>
      </c>
      <c r="G787" s="1" t="s">
        <v>8038</v>
      </c>
      <c r="H787" s="1" t="s">
        <v>5810</v>
      </c>
      <c r="I787" s="1" t="s">
        <v>8054</v>
      </c>
      <c r="J787" s="1" t="s">
        <v>5904</v>
      </c>
    </row>
    <row r="788" spans="1:10" ht="120" hidden="1" x14ac:dyDescent="0.25">
      <c r="A788" s="1" t="s">
        <v>8055</v>
      </c>
      <c r="B788" s="1" t="s">
        <v>8056</v>
      </c>
      <c r="C788" s="1"/>
      <c r="D788" s="1" t="s">
        <v>5810</v>
      </c>
      <c r="E788" s="1" t="s">
        <v>7873</v>
      </c>
      <c r="F788" s="1" t="s">
        <v>5890</v>
      </c>
      <c r="G788" s="1" t="s">
        <v>8038</v>
      </c>
      <c r="H788" s="1" t="s">
        <v>5814</v>
      </c>
      <c r="I788" s="1" t="s">
        <v>8057</v>
      </c>
      <c r="J788" s="1" t="s">
        <v>5904</v>
      </c>
    </row>
    <row r="789" spans="1:10" ht="75" hidden="1" x14ac:dyDescent="0.25">
      <c r="A789" s="1" t="s">
        <v>8058</v>
      </c>
      <c r="B789" s="1" t="s">
        <v>8059</v>
      </c>
      <c r="C789" s="1"/>
      <c r="D789" s="1" t="s">
        <v>5810</v>
      </c>
      <c r="E789" s="1" t="s">
        <v>7873</v>
      </c>
      <c r="F789" s="1" t="s">
        <v>5890</v>
      </c>
      <c r="G789" s="1" t="s">
        <v>8038</v>
      </c>
      <c r="H789" s="1" t="s">
        <v>5818</v>
      </c>
      <c r="I789" s="1" t="s">
        <v>8060</v>
      </c>
      <c r="J789" s="1" t="s">
        <v>5904</v>
      </c>
    </row>
    <row r="790" spans="1:10" ht="105" hidden="1" x14ac:dyDescent="0.25">
      <c r="A790" s="1" t="s">
        <v>8061</v>
      </c>
      <c r="B790" s="1" t="s">
        <v>8062</v>
      </c>
      <c r="C790" s="1"/>
      <c r="D790" s="1" t="s">
        <v>5810</v>
      </c>
      <c r="E790" s="1" t="s">
        <v>7873</v>
      </c>
      <c r="F790" s="1" t="s">
        <v>5890</v>
      </c>
      <c r="G790" s="1" t="s">
        <v>8038</v>
      </c>
      <c r="H790" s="1" t="s">
        <v>5882</v>
      </c>
      <c r="I790" s="1" t="s">
        <v>8063</v>
      </c>
      <c r="J790" s="1" t="s">
        <v>5904</v>
      </c>
    </row>
    <row r="791" spans="1:10" ht="75" hidden="1" x14ac:dyDescent="0.25">
      <c r="A791" s="1" t="s">
        <v>8064</v>
      </c>
      <c r="B791" s="1" t="s">
        <v>8065</v>
      </c>
      <c r="C791" s="1"/>
      <c r="D791" s="1" t="s">
        <v>5810</v>
      </c>
      <c r="E791" s="1" t="s">
        <v>7873</v>
      </c>
      <c r="F791" s="1" t="s">
        <v>5890</v>
      </c>
      <c r="G791" s="1" t="s">
        <v>8038</v>
      </c>
      <c r="H791" s="1" t="s">
        <v>5886</v>
      </c>
      <c r="I791" s="1" t="s">
        <v>8066</v>
      </c>
      <c r="J791" s="1" t="s">
        <v>5904</v>
      </c>
    </row>
    <row r="792" spans="1:10" ht="90" hidden="1" x14ac:dyDescent="0.25">
      <c r="A792" s="1" t="s">
        <v>8067</v>
      </c>
      <c r="B792" s="1" t="s">
        <v>8068</v>
      </c>
      <c r="C792" s="1"/>
      <c r="D792" s="1" t="s">
        <v>5814</v>
      </c>
      <c r="E792" s="1" t="s">
        <v>8069</v>
      </c>
      <c r="F792" s="1" t="s">
        <v>5770</v>
      </c>
      <c r="G792" s="1" t="s">
        <v>7327</v>
      </c>
      <c r="H792" s="1" t="s">
        <v>5770</v>
      </c>
      <c r="I792" s="1" t="s">
        <v>8070</v>
      </c>
      <c r="J792" s="1" t="s">
        <v>5904</v>
      </c>
    </row>
    <row r="793" spans="1:10" ht="90" hidden="1" x14ac:dyDescent="0.25">
      <c r="A793" s="1" t="s">
        <v>8071</v>
      </c>
      <c r="B793" s="1" t="s">
        <v>8072</v>
      </c>
      <c r="C793" s="1"/>
      <c r="D793" s="1" t="s">
        <v>5814</v>
      </c>
      <c r="E793" s="1" t="s">
        <v>8069</v>
      </c>
      <c r="F793" s="1" t="s">
        <v>5770</v>
      </c>
      <c r="G793" s="1" t="s">
        <v>7327</v>
      </c>
      <c r="H793" s="1" t="s">
        <v>5779</v>
      </c>
      <c r="I793" s="1" t="s">
        <v>8073</v>
      </c>
      <c r="J793" s="1" t="s">
        <v>5904</v>
      </c>
    </row>
    <row r="794" spans="1:10" ht="60" hidden="1" x14ac:dyDescent="0.25">
      <c r="A794" s="1" t="s">
        <v>8074</v>
      </c>
      <c r="B794" s="1" t="s">
        <v>8075</v>
      </c>
      <c r="C794" s="1"/>
      <c r="D794" s="1" t="s">
        <v>5814</v>
      </c>
      <c r="E794" s="1" t="s">
        <v>8069</v>
      </c>
      <c r="F794" s="1" t="s">
        <v>5770</v>
      </c>
      <c r="G794" s="1" t="s">
        <v>7327</v>
      </c>
      <c r="H794" s="1" t="s">
        <v>5782</v>
      </c>
      <c r="I794" s="1" t="s">
        <v>6173</v>
      </c>
      <c r="J794" s="1" t="s">
        <v>5904</v>
      </c>
    </row>
    <row r="795" spans="1:10" ht="75" hidden="1" x14ac:dyDescent="0.25">
      <c r="A795" s="1" t="s">
        <v>8076</v>
      </c>
      <c r="B795" s="1" t="s">
        <v>8077</v>
      </c>
      <c r="C795" s="1"/>
      <c r="D795" s="1" t="s">
        <v>5814</v>
      </c>
      <c r="E795" s="1" t="s">
        <v>8069</v>
      </c>
      <c r="F795" s="1" t="s">
        <v>5770</v>
      </c>
      <c r="G795" s="1" t="s">
        <v>7327</v>
      </c>
      <c r="H795" s="1" t="s">
        <v>5786</v>
      </c>
      <c r="I795" s="1" t="s">
        <v>8078</v>
      </c>
      <c r="J795" s="1" t="s">
        <v>5904</v>
      </c>
    </row>
    <row r="796" spans="1:10" ht="45" hidden="1" x14ac:dyDescent="0.25">
      <c r="A796" s="1" t="s">
        <v>8079</v>
      </c>
      <c r="B796" s="1" t="s">
        <v>8080</v>
      </c>
      <c r="C796" s="1"/>
      <c r="D796" s="1" t="s">
        <v>5814</v>
      </c>
      <c r="E796" s="1" t="s">
        <v>8069</v>
      </c>
      <c r="F796" s="1" t="s">
        <v>5779</v>
      </c>
      <c r="G796" s="1" t="s">
        <v>8081</v>
      </c>
      <c r="H796" s="1" t="s">
        <v>5770</v>
      </c>
      <c r="I796" s="1" t="s">
        <v>8081</v>
      </c>
      <c r="J796" s="1" t="s">
        <v>5904</v>
      </c>
    </row>
    <row r="797" spans="1:10" ht="60" hidden="1" x14ac:dyDescent="0.25">
      <c r="A797" s="1" t="s">
        <v>8082</v>
      </c>
      <c r="B797" s="1" t="s">
        <v>8083</v>
      </c>
      <c r="C797" s="1"/>
      <c r="D797" s="1" t="s">
        <v>5814</v>
      </c>
      <c r="E797" s="1" t="s">
        <v>8069</v>
      </c>
      <c r="F797" s="1" t="s">
        <v>5779</v>
      </c>
      <c r="G797" s="1" t="s">
        <v>8081</v>
      </c>
      <c r="H797" s="1" t="s">
        <v>5779</v>
      </c>
      <c r="I797" s="1" t="s">
        <v>6839</v>
      </c>
      <c r="J797" s="1" t="s">
        <v>5904</v>
      </c>
    </row>
    <row r="798" spans="1:10" ht="60" hidden="1" x14ac:dyDescent="0.25">
      <c r="A798" s="1" t="s">
        <v>8084</v>
      </c>
      <c r="B798" s="1" t="s">
        <v>8085</v>
      </c>
      <c r="C798" s="1"/>
      <c r="D798" s="1" t="s">
        <v>5814</v>
      </c>
      <c r="E798" s="1" t="s">
        <v>8069</v>
      </c>
      <c r="F798" s="1" t="s">
        <v>5779</v>
      </c>
      <c r="G798" s="1" t="s">
        <v>8081</v>
      </c>
      <c r="H798" s="1" t="s">
        <v>5782</v>
      </c>
      <c r="I798" s="1" t="s">
        <v>6808</v>
      </c>
      <c r="J798" s="1" t="s">
        <v>5904</v>
      </c>
    </row>
    <row r="799" spans="1:10" ht="60" hidden="1" x14ac:dyDescent="0.25">
      <c r="A799" s="1" t="s">
        <v>8086</v>
      </c>
      <c r="B799" s="1" t="s">
        <v>8087</v>
      </c>
      <c r="C799" s="1"/>
      <c r="D799" s="1" t="s">
        <v>5814</v>
      </c>
      <c r="E799" s="1" t="s">
        <v>8069</v>
      </c>
      <c r="F799" s="1" t="s">
        <v>5779</v>
      </c>
      <c r="G799" s="1" t="s">
        <v>8081</v>
      </c>
      <c r="H799" s="1" t="s">
        <v>5786</v>
      </c>
      <c r="I799" s="1" t="s">
        <v>6173</v>
      </c>
      <c r="J799" s="1" t="s">
        <v>5904</v>
      </c>
    </row>
    <row r="800" spans="1:10" ht="60" hidden="1" x14ac:dyDescent="0.25">
      <c r="A800" s="1" t="s">
        <v>8088</v>
      </c>
      <c r="B800" s="1" t="s">
        <v>8089</v>
      </c>
      <c r="C800" s="1"/>
      <c r="D800" s="1" t="s">
        <v>5814</v>
      </c>
      <c r="E800" s="1" t="s">
        <v>8069</v>
      </c>
      <c r="F800" s="1" t="s">
        <v>5779</v>
      </c>
      <c r="G800" s="1" t="s">
        <v>8081</v>
      </c>
      <c r="H800" s="1" t="s">
        <v>5790</v>
      </c>
      <c r="I800" s="1" t="s">
        <v>8090</v>
      </c>
      <c r="J800" s="1" t="s">
        <v>5904</v>
      </c>
    </row>
    <row r="801" spans="1:10" ht="60" hidden="1" x14ac:dyDescent="0.25">
      <c r="A801" s="1" t="s">
        <v>8091</v>
      </c>
      <c r="B801" s="1" t="s">
        <v>8092</v>
      </c>
      <c r="C801" s="1"/>
      <c r="D801" s="1" t="s">
        <v>5814</v>
      </c>
      <c r="E801" s="1" t="s">
        <v>8069</v>
      </c>
      <c r="F801" s="1" t="s">
        <v>5779</v>
      </c>
      <c r="G801" s="1" t="s">
        <v>8081</v>
      </c>
      <c r="H801" s="1" t="s">
        <v>5810</v>
      </c>
      <c r="I801" s="1" t="s">
        <v>8093</v>
      </c>
      <c r="J801" s="1" t="s">
        <v>5904</v>
      </c>
    </row>
    <row r="802" spans="1:10" ht="75" hidden="1" x14ac:dyDescent="0.25">
      <c r="A802" s="1" t="s">
        <v>8094</v>
      </c>
      <c r="B802" s="1" t="s">
        <v>8095</v>
      </c>
      <c r="C802" s="1"/>
      <c r="D802" s="1" t="s">
        <v>5814</v>
      </c>
      <c r="E802" s="1" t="s">
        <v>8069</v>
      </c>
      <c r="F802" s="1" t="s">
        <v>5779</v>
      </c>
      <c r="G802" s="1" t="s">
        <v>8081</v>
      </c>
      <c r="H802" s="1" t="s">
        <v>5814</v>
      </c>
      <c r="I802" s="1" t="s">
        <v>8096</v>
      </c>
      <c r="J802" s="1" t="s">
        <v>5904</v>
      </c>
    </row>
    <row r="803" spans="1:10" ht="60" hidden="1" x14ac:dyDescent="0.25">
      <c r="A803" s="1" t="s">
        <v>8097</v>
      </c>
      <c r="B803" s="1" t="s">
        <v>8098</v>
      </c>
      <c r="C803" s="1"/>
      <c r="D803" s="1" t="s">
        <v>5814</v>
      </c>
      <c r="E803" s="1" t="s">
        <v>8069</v>
      </c>
      <c r="F803" s="1" t="s">
        <v>5782</v>
      </c>
      <c r="G803" s="1" t="s">
        <v>8099</v>
      </c>
      <c r="H803" s="1" t="s">
        <v>5770</v>
      </c>
      <c r="I803" s="1" t="s">
        <v>8100</v>
      </c>
      <c r="J803" s="1" t="s">
        <v>5904</v>
      </c>
    </row>
    <row r="804" spans="1:10" ht="60" hidden="1" x14ac:dyDescent="0.25">
      <c r="A804" s="1" t="s">
        <v>8101</v>
      </c>
      <c r="B804" s="1" t="s">
        <v>8102</v>
      </c>
      <c r="C804" s="1"/>
      <c r="D804" s="1" t="s">
        <v>5814</v>
      </c>
      <c r="E804" s="1" t="s">
        <v>8069</v>
      </c>
      <c r="F804" s="1" t="s">
        <v>5782</v>
      </c>
      <c r="G804" s="1" t="s">
        <v>8099</v>
      </c>
      <c r="H804" s="1" t="s">
        <v>5779</v>
      </c>
      <c r="I804" s="1" t="s">
        <v>6149</v>
      </c>
      <c r="J804" s="1" t="s">
        <v>5904</v>
      </c>
    </row>
    <row r="805" spans="1:10" ht="60" hidden="1" x14ac:dyDescent="0.25">
      <c r="A805" s="1" t="s">
        <v>8103</v>
      </c>
      <c r="B805" s="1" t="s">
        <v>8104</v>
      </c>
      <c r="C805" s="1"/>
      <c r="D805" s="1" t="s">
        <v>5814</v>
      </c>
      <c r="E805" s="1" t="s">
        <v>8069</v>
      </c>
      <c r="F805" s="1" t="s">
        <v>5782</v>
      </c>
      <c r="G805" s="1" t="s">
        <v>8099</v>
      </c>
      <c r="H805" s="1" t="s">
        <v>5782</v>
      </c>
      <c r="I805" s="1" t="s">
        <v>6662</v>
      </c>
      <c r="J805" s="1" t="s">
        <v>5904</v>
      </c>
    </row>
    <row r="806" spans="1:10" ht="60" hidden="1" x14ac:dyDescent="0.25">
      <c r="A806" s="1" t="s">
        <v>8105</v>
      </c>
      <c r="B806" s="1" t="s">
        <v>8106</v>
      </c>
      <c r="C806" s="1"/>
      <c r="D806" s="1" t="s">
        <v>5814</v>
      </c>
      <c r="E806" s="1" t="s">
        <v>8069</v>
      </c>
      <c r="F806" s="1" t="s">
        <v>5782</v>
      </c>
      <c r="G806" s="1" t="s">
        <v>8099</v>
      </c>
      <c r="H806" s="1" t="s">
        <v>5786</v>
      </c>
      <c r="I806" s="1" t="s">
        <v>8107</v>
      </c>
      <c r="J806" s="1" t="s">
        <v>5904</v>
      </c>
    </row>
    <row r="807" spans="1:10" ht="90" hidden="1" x14ac:dyDescent="0.25">
      <c r="A807" s="1" t="s">
        <v>8108</v>
      </c>
      <c r="B807" s="1" t="s">
        <v>8109</v>
      </c>
      <c r="C807" s="1"/>
      <c r="D807" s="1" t="s">
        <v>5814</v>
      </c>
      <c r="E807" s="1" t="s">
        <v>8069</v>
      </c>
      <c r="F807" s="1" t="s">
        <v>5782</v>
      </c>
      <c r="G807" s="1" t="s">
        <v>8099</v>
      </c>
      <c r="H807" s="1" t="s">
        <v>5790</v>
      </c>
      <c r="I807" s="1" t="s">
        <v>8110</v>
      </c>
      <c r="J807" s="1" t="s">
        <v>5904</v>
      </c>
    </row>
    <row r="808" spans="1:10" ht="60" hidden="1" x14ac:dyDescent="0.25">
      <c r="A808" s="1" t="s">
        <v>8111</v>
      </c>
      <c r="B808" s="1" t="s">
        <v>8112</v>
      </c>
      <c r="C808" s="1"/>
      <c r="D808" s="1" t="s">
        <v>5814</v>
      </c>
      <c r="E808" s="1" t="s">
        <v>8069</v>
      </c>
      <c r="F808" s="1" t="s">
        <v>5782</v>
      </c>
      <c r="G808" s="1" t="s">
        <v>8099</v>
      </c>
      <c r="H808" s="1" t="s">
        <v>5810</v>
      </c>
      <c r="I808" s="1" t="s">
        <v>8113</v>
      </c>
      <c r="J808" s="1" t="s">
        <v>5904</v>
      </c>
    </row>
    <row r="809" spans="1:10" ht="75" hidden="1" x14ac:dyDescent="0.25">
      <c r="A809" s="1" t="s">
        <v>8114</v>
      </c>
      <c r="B809" s="1" t="s">
        <v>8115</v>
      </c>
      <c r="C809" s="1"/>
      <c r="D809" s="1" t="s">
        <v>5814</v>
      </c>
      <c r="E809" s="1" t="s">
        <v>8069</v>
      </c>
      <c r="F809" s="1" t="s">
        <v>5782</v>
      </c>
      <c r="G809" s="1" t="s">
        <v>8099</v>
      </c>
      <c r="H809" s="1" t="s">
        <v>5814</v>
      </c>
      <c r="I809" s="1" t="s">
        <v>8116</v>
      </c>
      <c r="J809" s="1" t="s">
        <v>5904</v>
      </c>
    </row>
    <row r="810" spans="1:10" ht="75" hidden="1" x14ac:dyDescent="0.25">
      <c r="A810" s="1" t="s">
        <v>8117</v>
      </c>
      <c r="B810" s="1" t="s">
        <v>8118</v>
      </c>
      <c r="C810" s="1"/>
      <c r="D810" s="1" t="s">
        <v>5814</v>
      </c>
      <c r="E810" s="1" t="s">
        <v>8069</v>
      </c>
      <c r="F810" s="1" t="s">
        <v>5786</v>
      </c>
      <c r="G810" s="1" t="s">
        <v>8119</v>
      </c>
      <c r="H810" s="1" t="s">
        <v>5770</v>
      </c>
      <c r="I810" s="1" t="s">
        <v>8120</v>
      </c>
      <c r="J810" s="1" t="s">
        <v>5904</v>
      </c>
    </row>
    <row r="811" spans="1:10" ht="90" hidden="1" x14ac:dyDescent="0.25">
      <c r="A811" s="1" t="s">
        <v>8121</v>
      </c>
      <c r="B811" s="1" t="s">
        <v>8122</v>
      </c>
      <c r="C811" s="1"/>
      <c r="D811" s="1" t="s">
        <v>5814</v>
      </c>
      <c r="E811" s="1" t="s">
        <v>8069</v>
      </c>
      <c r="F811" s="1" t="s">
        <v>5786</v>
      </c>
      <c r="G811" s="1" t="s">
        <v>8119</v>
      </c>
      <c r="H811" s="1" t="s">
        <v>5779</v>
      </c>
      <c r="I811" s="1" t="s">
        <v>8123</v>
      </c>
      <c r="J811" s="1" t="s">
        <v>5904</v>
      </c>
    </row>
    <row r="812" spans="1:10" ht="90" hidden="1" x14ac:dyDescent="0.25">
      <c r="A812" s="1" t="s">
        <v>8124</v>
      </c>
      <c r="B812" s="1" t="s">
        <v>8125</v>
      </c>
      <c r="C812" s="1"/>
      <c r="D812" s="1" t="s">
        <v>5814</v>
      </c>
      <c r="E812" s="1" t="s">
        <v>8069</v>
      </c>
      <c r="F812" s="1" t="s">
        <v>5786</v>
      </c>
      <c r="G812" s="1" t="s">
        <v>8119</v>
      </c>
      <c r="H812" s="1" t="s">
        <v>5782</v>
      </c>
      <c r="I812" s="1" t="s">
        <v>8126</v>
      </c>
      <c r="J812" s="1" t="s">
        <v>5904</v>
      </c>
    </row>
    <row r="813" spans="1:10" ht="90" hidden="1" x14ac:dyDescent="0.25">
      <c r="A813" s="1" t="s">
        <v>8127</v>
      </c>
      <c r="B813" s="1" t="s">
        <v>8128</v>
      </c>
      <c r="C813" s="1"/>
      <c r="D813" s="1" t="s">
        <v>5814</v>
      </c>
      <c r="E813" s="1" t="s">
        <v>8069</v>
      </c>
      <c r="F813" s="1" t="s">
        <v>5786</v>
      </c>
      <c r="G813" s="1" t="s">
        <v>8119</v>
      </c>
      <c r="H813" s="1" t="s">
        <v>5786</v>
      </c>
      <c r="I813" s="1" t="s">
        <v>8129</v>
      </c>
      <c r="J813" s="1" t="s">
        <v>5904</v>
      </c>
    </row>
    <row r="814" spans="1:10" ht="75" hidden="1" x14ac:dyDescent="0.25">
      <c r="A814" s="1" t="s">
        <v>8130</v>
      </c>
      <c r="B814" s="1" t="s">
        <v>8131</v>
      </c>
      <c r="C814" s="1"/>
      <c r="D814" s="1" t="s">
        <v>5814</v>
      </c>
      <c r="E814" s="1" t="s">
        <v>8069</v>
      </c>
      <c r="F814" s="1" t="s">
        <v>5790</v>
      </c>
      <c r="G814" s="1" t="s">
        <v>8132</v>
      </c>
      <c r="H814" s="1" t="s">
        <v>5770</v>
      </c>
      <c r="I814" s="1" t="s">
        <v>8133</v>
      </c>
      <c r="J814" s="1" t="s">
        <v>5904</v>
      </c>
    </row>
    <row r="815" spans="1:10" ht="90" hidden="1" x14ac:dyDescent="0.25">
      <c r="A815" s="1" t="s">
        <v>8134</v>
      </c>
      <c r="B815" s="1" t="s">
        <v>8135</v>
      </c>
      <c r="C815" s="1"/>
      <c r="D815" s="1" t="s">
        <v>5814</v>
      </c>
      <c r="E815" s="1" t="s">
        <v>8069</v>
      </c>
      <c r="F815" s="1" t="s">
        <v>5790</v>
      </c>
      <c r="G815" s="1" t="s">
        <v>8132</v>
      </c>
      <c r="H815" s="1" t="s">
        <v>5779</v>
      </c>
      <c r="I815" s="1" t="s">
        <v>8136</v>
      </c>
      <c r="J815" s="1" t="s">
        <v>5904</v>
      </c>
    </row>
    <row r="816" spans="1:10" ht="90" hidden="1" x14ac:dyDescent="0.25">
      <c r="A816" s="1" t="s">
        <v>8137</v>
      </c>
      <c r="B816" s="1" t="s">
        <v>8138</v>
      </c>
      <c r="C816" s="1"/>
      <c r="D816" s="1" t="s">
        <v>5814</v>
      </c>
      <c r="E816" s="1" t="s">
        <v>8069</v>
      </c>
      <c r="F816" s="1" t="s">
        <v>5790</v>
      </c>
      <c r="G816" s="1" t="s">
        <v>8132</v>
      </c>
      <c r="H816" s="1" t="s">
        <v>5782</v>
      </c>
      <c r="I816" s="1" t="s">
        <v>6173</v>
      </c>
      <c r="J816" s="1" t="s">
        <v>5904</v>
      </c>
    </row>
    <row r="817" spans="1:10" ht="90" hidden="1" x14ac:dyDescent="0.25">
      <c r="A817" s="1" t="s">
        <v>8139</v>
      </c>
      <c r="B817" s="1" t="s">
        <v>8140</v>
      </c>
      <c r="C817" s="1"/>
      <c r="D817" s="1" t="s">
        <v>5814</v>
      </c>
      <c r="E817" s="1" t="s">
        <v>8069</v>
      </c>
      <c r="F817" s="1" t="s">
        <v>5810</v>
      </c>
      <c r="G817" s="1" t="s">
        <v>8141</v>
      </c>
      <c r="H817" s="1" t="s">
        <v>5770</v>
      </c>
      <c r="I817" s="1" t="s">
        <v>8142</v>
      </c>
      <c r="J817" s="1" t="s">
        <v>5904</v>
      </c>
    </row>
    <row r="818" spans="1:10" ht="90" hidden="1" x14ac:dyDescent="0.25">
      <c r="A818" s="1" t="s">
        <v>8143</v>
      </c>
      <c r="B818" s="1" t="s">
        <v>8144</v>
      </c>
      <c r="C818" s="1"/>
      <c r="D818" s="1" t="s">
        <v>5814</v>
      </c>
      <c r="E818" s="1" t="s">
        <v>8069</v>
      </c>
      <c r="F818" s="1" t="s">
        <v>5810</v>
      </c>
      <c r="G818" s="1" t="s">
        <v>8141</v>
      </c>
      <c r="H818" s="1" t="s">
        <v>5779</v>
      </c>
      <c r="I818" s="1" t="s">
        <v>8078</v>
      </c>
      <c r="J818" s="1" t="s">
        <v>5904</v>
      </c>
    </row>
    <row r="819" spans="1:10" ht="75" hidden="1" x14ac:dyDescent="0.25">
      <c r="A819" s="1" t="s">
        <v>8145</v>
      </c>
      <c r="B819" s="1" t="s">
        <v>8146</v>
      </c>
      <c r="C819" s="1"/>
      <c r="D819" s="1" t="s">
        <v>5814</v>
      </c>
      <c r="E819" s="1" t="s">
        <v>8069</v>
      </c>
      <c r="F819" s="1" t="s">
        <v>5810</v>
      </c>
      <c r="G819" s="1" t="s">
        <v>8141</v>
      </c>
      <c r="H819" s="1" t="s">
        <v>5782</v>
      </c>
      <c r="I819" s="1" t="s">
        <v>8147</v>
      </c>
      <c r="J819" s="1" t="s">
        <v>5904</v>
      </c>
    </row>
    <row r="820" spans="1:10" ht="75" hidden="1" x14ac:dyDescent="0.25">
      <c r="A820" s="1" t="s">
        <v>8148</v>
      </c>
      <c r="B820" s="1" t="s">
        <v>8149</v>
      </c>
      <c r="C820" s="1"/>
      <c r="D820" s="1" t="s">
        <v>5814</v>
      </c>
      <c r="E820" s="1" t="s">
        <v>8069</v>
      </c>
      <c r="F820" s="1" t="s">
        <v>5810</v>
      </c>
      <c r="G820" s="1" t="s">
        <v>8141</v>
      </c>
      <c r="H820" s="1" t="s">
        <v>5786</v>
      </c>
      <c r="I820" s="1" t="s">
        <v>6173</v>
      </c>
      <c r="J820" s="1" t="s">
        <v>5904</v>
      </c>
    </row>
    <row r="821" spans="1:10" ht="75" hidden="1" x14ac:dyDescent="0.25">
      <c r="A821" s="1" t="s">
        <v>8150</v>
      </c>
      <c r="B821" s="1" t="s">
        <v>8151</v>
      </c>
      <c r="C821" s="1"/>
      <c r="D821" s="1" t="s">
        <v>5814</v>
      </c>
      <c r="E821" s="1" t="s">
        <v>8069</v>
      </c>
      <c r="F821" s="1" t="s">
        <v>5814</v>
      </c>
      <c r="G821" s="1" t="s">
        <v>8152</v>
      </c>
      <c r="H821" s="1" t="s">
        <v>5770</v>
      </c>
      <c r="I821" s="1" t="s">
        <v>8153</v>
      </c>
      <c r="J821" s="1" t="s">
        <v>5904</v>
      </c>
    </row>
    <row r="822" spans="1:10" ht="60" hidden="1" x14ac:dyDescent="0.25">
      <c r="A822" s="1" t="s">
        <v>8154</v>
      </c>
      <c r="B822" s="1" t="s">
        <v>8155</v>
      </c>
      <c r="C822" s="1"/>
      <c r="D822" s="1" t="s">
        <v>5814</v>
      </c>
      <c r="E822" s="1" t="s">
        <v>8069</v>
      </c>
      <c r="F822" s="1" t="s">
        <v>5814</v>
      </c>
      <c r="G822" s="1" t="s">
        <v>8152</v>
      </c>
      <c r="H822" s="1" t="s">
        <v>5779</v>
      </c>
      <c r="I822" s="1" t="s">
        <v>6173</v>
      </c>
      <c r="J822" s="1" t="s">
        <v>5904</v>
      </c>
    </row>
    <row r="823" spans="1:10" ht="75" hidden="1" x14ac:dyDescent="0.25">
      <c r="A823" s="1" t="s">
        <v>8156</v>
      </c>
      <c r="B823" s="1" t="s">
        <v>8157</v>
      </c>
      <c r="C823" s="1"/>
      <c r="D823" s="1" t="s">
        <v>5814</v>
      </c>
      <c r="E823" s="1" t="s">
        <v>8069</v>
      </c>
      <c r="F823" s="1" t="s">
        <v>5818</v>
      </c>
      <c r="G823" s="1" t="s">
        <v>8158</v>
      </c>
      <c r="H823" s="1" t="s">
        <v>5770</v>
      </c>
      <c r="I823" s="1" t="s">
        <v>8159</v>
      </c>
      <c r="J823" s="1" t="s">
        <v>5904</v>
      </c>
    </row>
    <row r="824" spans="1:10" ht="75" hidden="1" x14ac:dyDescent="0.25">
      <c r="A824" s="1" t="s">
        <v>8160</v>
      </c>
      <c r="B824" s="1" t="s">
        <v>8161</v>
      </c>
      <c r="C824" s="1"/>
      <c r="D824" s="1" t="s">
        <v>5814</v>
      </c>
      <c r="E824" s="1" t="s">
        <v>8069</v>
      </c>
      <c r="F824" s="1" t="s">
        <v>5818</v>
      </c>
      <c r="G824" s="1" t="s">
        <v>8158</v>
      </c>
      <c r="H824" s="1" t="s">
        <v>5779</v>
      </c>
      <c r="I824" s="1" t="s">
        <v>8162</v>
      </c>
      <c r="J824" s="1" t="s">
        <v>5904</v>
      </c>
    </row>
    <row r="825" spans="1:10" ht="75" hidden="1" x14ac:dyDescent="0.25">
      <c r="A825" s="1" t="s">
        <v>8163</v>
      </c>
      <c r="B825" s="1" t="s">
        <v>8164</v>
      </c>
      <c r="C825" s="1"/>
      <c r="D825" s="1" t="s">
        <v>5814</v>
      </c>
      <c r="E825" s="1" t="s">
        <v>8069</v>
      </c>
      <c r="F825" s="1" t="s">
        <v>5818</v>
      </c>
      <c r="G825" s="1" t="s">
        <v>8158</v>
      </c>
      <c r="H825" s="1" t="s">
        <v>5782</v>
      </c>
      <c r="I825" s="1" t="s">
        <v>6688</v>
      </c>
      <c r="J825" s="1" t="s">
        <v>5904</v>
      </c>
    </row>
    <row r="826" spans="1:10" ht="75" hidden="1" x14ac:dyDescent="0.25">
      <c r="A826" s="1" t="s">
        <v>8165</v>
      </c>
      <c r="B826" s="1" t="s">
        <v>8166</v>
      </c>
      <c r="C826" s="1"/>
      <c r="D826" s="1" t="s">
        <v>5814</v>
      </c>
      <c r="E826" s="1" t="s">
        <v>8069</v>
      </c>
      <c r="F826" s="1" t="s">
        <v>5818</v>
      </c>
      <c r="G826" s="1" t="s">
        <v>8158</v>
      </c>
      <c r="H826" s="1" t="s">
        <v>5786</v>
      </c>
      <c r="I826" s="1" t="s">
        <v>8167</v>
      </c>
      <c r="J826" s="1" t="s">
        <v>5904</v>
      </c>
    </row>
    <row r="827" spans="1:10" ht="60" hidden="1" x14ac:dyDescent="0.25">
      <c r="A827" s="1" t="s">
        <v>8168</v>
      </c>
      <c r="B827" s="1" t="s">
        <v>8169</v>
      </c>
      <c r="C827" s="1"/>
      <c r="D827" s="1" t="s">
        <v>5814</v>
      </c>
      <c r="E827" s="1" t="s">
        <v>8069</v>
      </c>
      <c r="F827" s="1" t="s">
        <v>5818</v>
      </c>
      <c r="G827" s="1" t="s">
        <v>8158</v>
      </c>
      <c r="H827" s="1" t="s">
        <v>5790</v>
      </c>
      <c r="I827" s="1" t="s">
        <v>8170</v>
      </c>
      <c r="J827" s="1" t="s">
        <v>5904</v>
      </c>
    </row>
    <row r="828" spans="1:10" ht="75" hidden="1" x14ac:dyDescent="0.25">
      <c r="A828" s="1" t="s">
        <v>8171</v>
      </c>
      <c r="B828" s="1" t="s">
        <v>8172</v>
      </c>
      <c r="C828" s="1"/>
      <c r="D828" s="1" t="s">
        <v>5814</v>
      </c>
      <c r="E828" s="1" t="s">
        <v>8069</v>
      </c>
      <c r="F828" s="1" t="s">
        <v>5818</v>
      </c>
      <c r="G828" s="1" t="s">
        <v>8158</v>
      </c>
      <c r="H828" s="1" t="s">
        <v>5810</v>
      </c>
      <c r="I828" s="1" t="s">
        <v>5773</v>
      </c>
      <c r="J828" s="1" t="s">
        <v>5904</v>
      </c>
    </row>
    <row r="829" spans="1:10" ht="90" hidden="1" x14ac:dyDescent="0.25">
      <c r="A829" s="1" t="s">
        <v>8173</v>
      </c>
      <c r="B829" s="1" t="s">
        <v>8174</v>
      </c>
      <c r="C829" s="1"/>
      <c r="D829" s="1" t="s">
        <v>5814</v>
      </c>
      <c r="E829" s="1" t="s">
        <v>8069</v>
      </c>
      <c r="F829" s="1" t="s">
        <v>5882</v>
      </c>
      <c r="G829" s="1" t="s">
        <v>8175</v>
      </c>
      <c r="H829" s="1" t="s">
        <v>5770</v>
      </c>
      <c r="I829" s="1" t="s">
        <v>8170</v>
      </c>
      <c r="J829" s="1" t="s">
        <v>5904</v>
      </c>
    </row>
    <row r="830" spans="1:10" ht="105" hidden="1" x14ac:dyDescent="0.25">
      <c r="A830" s="1" t="s">
        <v>8176</v>
      </c>
      <c r="B830" s="1" t="s">
        <v>8177</v>
      </c>
      <c r="C830" s="1"/>
      <c r="D830" s="1" t="s">
        <v>5814</v>
      </c>
      <c r="E830" s="1" t="s">
        <v>8069</v>
      </c>
      <c r="F830" s="1" t="s">
        <v>5882</v>
      </c>
      <c r="G830" s="1" t="s">
        <v>8175</v>
      </c>
      <c r="H830" s="1" t="s">
        <v>5779</v>
      </c>
      <c r="I830" s="1" t="s">
        <v>8167</v>
      </c>
      <c r="J830" s="1" t="s">
        <v>5904</v>
      </c>
    </row>
    <row r="831" spans="1:10" ht="105" hidden="1" x14ac:dyDescent="0.25">
      <c r="A831" s="1" t="s">
        <v>8178</v>
      </c>
      <c r="B831" s="1" t="s">
        <v>8179</v>
      </c>
      <c r="C831" s="1"/>
      <c r="D831" s="1" t="s">
        <v>5814</v>
      </c>
      <c r="E831" s="1" t="s">
        <v>8069</v>
      </c>
      <c r="F831" s="1" t="s">
        <v>5882</v>
      </c>
      <c r="G831" s="1" t="s">
        <v>8175</v>
      </c>
      <c r="H831" s="1" t="s">
        <v>5782</v>
      </c>
      <c r="I831" s="1" t="s">
        <v>8162</v>
      </c>
      <c r="J831" s="1" t="s">
        <v>5904</v>
      </c>
    </row>
    <row r="832" spans="1:10" ht="90" hidden="1" x14ac:dyDescent="0.25">
      <c r="A832" s="1" t="s">
        <v>8180</v>
      </c>
      <c r="B832" s="1" t="s">
        <v>8181</v>
      </c>
      <c r="C832" s="1"/>
      <c r="D832" s="1" t="s">
        <v>5814</v>
      </c>
      <c r="E832" s="1" t="s">
        <v>8069</v>
      </c>
      <c r="F832" s="1" t="s">
        <v>5882</v>
      </c>
      <c r="G832" s="1" t="s">
        <v>8175</v>
      </c>
      <c r="H832" s="1" t="s">
        <v>5790</v>
      </c>
      <c r="I832" s="1" t="s">
        <v>7642</v>
      </c>
      <c r="J832" s="1" t="s">
        <v>5904</v>
      </c>
    </row>
    <row r="833" spans="1:10" ht="105" hidden="1" x14ac:dyDescent="0.25">
      <c r="A833" s="1" t="s">
        <v>8182</v>
      </c>
      <c r="B833" s="1" t="s">
        <v>8183</v>
      </c>
      <c r="C833" s="1"/>
      <c r="D833" s="1" t="s">
        <v>5814</v>
      </c>
      <c r="E833" s="1" t="s">
        <v>8069</v>
      </c>
      <c r="F833" s="1" t="s">
        <v>5882</v>
      </c>
      <c r="G833" s="1" t="s">
        <v>8175</v>
      </c>
      <c r="H833" s="1" t="s">
        <v>5810</v>
      </c>
      <c r="I833" s="1" t="s">
        <v>8184</v>
      </c>
      <c r="J833" s="1" t="s">
        <v>5904</v>
      </c>
    </row>
    <row r="834" spans="1:10" ht="105" hidden="1" x14ac:dyDescent="0.25">
      <c r="A834" s="1" t="s">
        <v>8185</v>
      </c>
      <c r="B834" s="1" t="s">
        <v>8186</v>
      </c>
      <c r="C834" s="1"/>
      <c r="D834" s="1" t="s">
        <v>5814</v>
      </c>
      <c r="E834" s="1" t="s">
        <v>8069</v>
      </c>
      <c r="F834" s="1" t="s">
        <v>5882</v>
      </c>
      <c r="G834" s="1" t="s">
        <v>8175</v>
      </c>
      <c r="H834" s="1" t="s">
        <v>5814</v>
      </c>
      <c r="I834" s="1" t="s">
        <v>8187</v>
      </c>
      <c r="J834" s="1" t="s">
        <v>5904</v>
      </c>
    </row>
    <row r="835" spans="1:10" ht="105" hidden="1" x14ac:dyDescent="0.25">
      <c r="A835" s="1" t="s">
        <v>8188</v>
      </c>
      <c r="B835" s="1" t="s">
        <v>8189</v>
      </c>
      <c r="C835" s="1"/>
      <c r="D835" s="1" t="s">
        <v>5814</v>
      </c>
      <c r="E835" s="1" t="s">
        <v>8069</v>
      </c>
      <c r="F835" s="1" t="s">
        <v>5886</v>
      </c>
      <c r="G835" s="1" t="s">
        <v>8190</v>
      </c>
      <c r="H835" s="1" t="s">
        <v>5770</v>
      </c>
      <c r="I835" s="1" t="s">
        <v>8191</v>
      </c>
      <c r="J835" s="1" t="s">
        <v>5904</v>
      </c>
    </row>
    <row r="836" spans="1:10" ht="105" hidden="1" x14ac:dyDescent="0.25">
      <c r="A836" s="1" t="s">
        <v>8192</v>
      </c>
      <c r="B836" s="1" t="s">
        <v>8193</v>
      </c>
      <c r="C836" s="1"/>
      <c r="D836" s="1" t="s">
        <v>5814</v>
      </c>
      <c r="E836" s="1" t="s">
        <v>8069</v>
      </c>
      <c r="F836" s="1" t="s">
        <v>5886</v>
      </c>
      <c r="G836" s="1" t="s">
        <v>8190</v>
      </c>
      <c r="H836" s="1" t="s">
        <v>5779</v>
      </c>
      <c r="I836" s="1" t="s">
        <v>8194</v>
      </c>
      <c r="J836" s="1" t="s">
        <v>5904</v>
      </c>
    </row>
    <row r="837" spans="1:10" ht="75" hidden="1" x14ac:dyDescent="0.25">
      <c r="A837" s="1" t="s">
        <v>8195</v>
      </c>
      <c r="B837" s="1" t="s">
        <v>8196</v>
      </c>
      <c r="C837" s="1"/>
      <c r="D837" s="1" t="s">
        <v>5814</v>
      </c>
      <c r="E837" s="1" t="s">
        <v>8069</v>
      </c>
      <c r="F837" s="1" t="s">
        <v>5886</v>
      </c>
      <c r="G837" s="1" t="s">
        <v>8190</v>
      </c>
      <c r="H837" s="1" t="s">
        <v>5782</v>
      </c>
      <c r="I837" s="1" t="s">
        <v>8197</v>
      </c>
      <c r="J837" s="1" t="s">
        <v>5904</v>
      </c>
    </row>
    <row r="838" spans="1:10" ht="75" hidden="1" x14ac:dyDescent="0.25">
      <c r="A838" s="1" t="s">
        <v>8198</v>
      </c>
      <c r="B838" s="1" t="s">
        <v>8199</v>
      </c>
      <c r="C838" s="1"/>
      <c r="D838" s="1" t="s">
        <v>5814</v>
      </c>
      <c r="E838" s="1" t="s">
        <v>8069</v>
      </c>
      <c r="F838" s="1" t="s">
        <v>5886</v>
      </c>
      <c r="G838" s="1" t="s">
        <v>8190</v>
      </c>
      <c r="H838" s="1" t="s">
        <v>5786</v>
      </c>
      <c r="I838" s="1" t="s">
        <v>8200</v>
      </c>
      <c r="J838" s="1" t="s">
        <v>5904</v>
      </c>
    </row>
    <row r="839" spans="1:10" ht="90" hidden="1" x14ac:dyDescent="0.25">
      <c r="A839" s="1" t="s">
        <v>8201</v>
      </c>
      <c r="B839" s="1" t="s">
        <v>8202</v>
      </c>
      <c r="C839" s="1"/>
      <c r="D839" s="1" t="s">
        <v>5814</v>
      </c>
      <c r="E839" s="1" t="s">
        <v>8069</v>
      </c>
      <c r="F839" s="1" t="s">
        <v>5886</v>
      </c>
      <c r="G839" s="1" t="s">
        <v>8190</v>
      </c>
      <c r="H839" s="1" t="s">
        <v>5790</v>
      </c>
      <c r="I839" s="1" t="s">
        <v>8203</v>
      </c>
      <c r="J839" s="1" t="s">
        <v>5904</v>
      </c>
    </row>
    <row r="840" spans="1:10" ht="75" hidden="1" x14ac:dyDescent="0.25">
      <c r="A840" s="1" t="s">
        <v>8204</v>
      </c>
      <c r="B840" s="1" t="s">
        <v>8205</v>
      </c>
      <c r="C840" s="1"/>
      <c r="D840" s="1" t="s">
        <v>5814</v>
      </c>
      <c r="E840" s="1" t="s">
        <v>8069</v>
      </c>
      <c r="F840" s="1" t="s">
        <v>5886</v>
      </c>
      <c r="G840" s="1" t="s">
        <v>8190</v>
      </c>
      <c r="H840" s="1" t="s">
        <v>5810</v>
      </c>
      <c r="I840" s="1" t="s">
        <v>8206</v>
      </c>
      <c r="J840" s="1" t="s">
        <v>5904</v>
      </c>
    </row>
    <row r="841" spans="1:10" ht="75" hidden="1" x14ac:dyDescent="0.25">
      <c r="A841" s="1" t="s">
        <v>8207</v>
      </c>
      <c r="B841" s="1" t="s">
        <v>8208</v>
      </c>
      <c r="C841" s="1"/>
      <c r="D841" s="1" t="s">
        <v>5814</v>
      </c>
      <c r="E841" s="1" t="s">
        <v>8069</v>
      </c>
      <c r="F841" s="1" t="s">
        <v>5886</v>
      </c>
      <c r="G841" s="1" t="s">
        <v>8190</v>
      </c>
      <c r="H841" s="1" t="s">
        <v>5814</v>
      </c>
      <c r="I841" s="1" t="s">
        <v>8209</v>
      </c>
      <c r="J841" s="1" t="s">
        <v>5904</v>
      </c>
    </row>
    <row r="842" spans="1:10" ht="75" hidden="1" x14ac:dyDescent="0.25">
      <c r="A842" s="1" t="s">
        <v>8210</v>
      </c>
      <c r="B842" s="1" t="s">
        <v>8211</v>
      </c>
      <c r="C842" s="1"/>
      <c r="D842" s="1" t="s">
        <v>5814</v>
      </c>
      <c r="E842" s="1" t="s">
        <v>8069</v>
      </c>
      <c r="F842" s="1" t="s">
        <v>5886</v>
      </c>
      <c r="G842" s="1" t="s">
        <v>8190</v>
      </c>
      <c r="H842" s="1" t="s">
        <v>5818</v>
      </c>
      <c r="I842" s="1" t="s">
        <v>6173</v>
      </c>
      <c r="J842" s="1" t="s">
        <v>5904</v>
      </c>
    </row>
    <row r="843" spans="1:10" ht="75" hidden="1" x14ac:dyDescent="0.25">
      <c r="A843" s="1" t="s">
        <v>8212</v>
      </c>
      <c r="B843" s="1" t="s">
        <v>8213</v>
      </c>
      <c r="C843" s="1"/>
      <c r="D843" s="1" t="s">
        <v>5814</v>
      </c>
      <c r="E843" s="1" t="s">
        <v>8069</v>
      </c>
      <c r="F843" s="1" t="s">
        <v>5886</v>
      </c>
      <c r="G843" s="1" t="s">
        <v>8190</v>
      </c>
      <c r="H843" s="1" t="s">
        <v>5882</v>
      </c>
      <c r="I843" s="1" t="s">
        <v>8214</v>
      </c>
      <c r="J843" s="1" t="s">
        <v>5904</v>
      </c>
    </row>
    <row r="844" spans="1:10" ht="75" hidden="1" x14ac:dyDescent="0.25">
      <c r="A844" s="1" t="s">
        <v>8215</v>
      </c>
      <c r="B844" s="1" t="s">
        <v>8216</v>
      </c>
      <c r="C844" s="1"/>
      <c r="D844" s="1" t="s">
        <v>5814</v>
      </c>
      <c r="E844" s="1" t="s">
        <v>8069</v>
      </c>
      <c r="F844" s="1" t="s">
        <v>5886</v>
      </c>
      <c r="G844" s="1" t="s">
        <v>8190</v>
      </c>
      <c r="H844" s="1" t="s">
        <v>5886</v>
      </c>
      <c r="I844" s="1" t="s">
        <v>8217</v>
      </c>
      <c r="J844" s="1" t="s">
        <v>5904</v>
      </c>
    </row>
    <row r="845" spans="1:10" ht="90" hidden="1" x14ac:dyDescent="0.25">
      <c r="A845" s="1" t="s">
        <v>8218</v>
      </c>
      <c r="B845" s="1" t="s">
        <v>8219</v>
      </c>
      <c r="C845" s="1"/>
      <c r="D845" s="1" t="s">
        <v>5814</v>
      </c>
      <c r="E845" s="1" t="s">
        <v>8069</v>
      </c>
      <c r="F845" s="1" t="s">
        <v>5886</v>
      </c>
      <c r="G845" s="1" t="s">
        <v>8190</v>
      </c>
      <c r="H845" s="1" t="s">
        <v>5890</v>
      </c>
      <c r="I845" s="1" t="s">
        <v>8220</v>
      </c>
      <c r="J845" s="1" t="s">
        <v>5904</v>
      </c>
    </row>
    <row r="846" spans="1:10" ht="105" hidden="1" x14ac:dyDescent="0.25">
      <c r="A846" s="1" t="s">
        <v>8221</v>
      </c>
      <c r="B846" s="1" t="s">
        <v>8222</v>
      </c>
      <c r="C846" s="1"/>
      <c r="D846" s="1" t="s">
        <v>5814</v>
      </c>
      <c r="E846" s="1" t="s">
        <v>8069</v>
      </c>
      <c r="F846" s="1" t="s">
        <v>5886</v>
      </c>
      <c r="G846" s="1" t="s">
        <v>8190</v>
      </c>
      <c r="H846" s="1" t="s">
        <v>5894</v>
      </c>
      <c r="I846" s="1" t="s">
        <v>8223</v>
      </c>
      <c r="J846" s="1" t="s">
        <v>5904</v>
      </c>
    </row>
    <row r="847" spans="1:10" ht="75" hidden="1" x14ac:dyDescent="0.25">
      <c r="A847" s="1" t="s">
        <v>8224</v>
      </c>
      <c r="B847" s="1" t="s">
        <v>8225</v>
      </c>
      <c r="C847" s="1"/>
      <c r="D847" s="1" t="s">
        <v>5814</v>
      </c>
      <c r="E847" s="1" t="s">
        <v>8069</v>
      </c>
      <c r="F847" s="1" t="s">
        <v>5886</v>
      </c>
      <c r="G847" s="1" t="s">
        <v>8190</v>
      </c>
      <c r="H847" s="1" t="s">
        <v>5898</v>
      </c>
      <c r="I847" s="1" t="s">
        <v>8226</v>
      </c>
      <c r="J847" s="1" t="s">
        <v>5904</v>
      </c>
    </row>
    <row r="848" spans="1:10" ht="105" hidden="1" x14ac:dyDescent="0.25">
      <c r="A848" s="1" t="s">
        <v>8227</v>
      </c>
      <c r="B848" s="1" t="s">
        <v>8228</v>
      </c>
      <c r="C848" s="1"/>
      <c r="D848" s="1" t="s">
        <v>5814</v>
      </c>
      <c r="E848" s="1" t="s">
        <v>8069</v>
      </c>
      <c r="F848" s="1" t="s">
        <v>5886</v>
      </c>
      <c r="G848" s="1" t="s">
        <v>8190</v>
      </c>
      <c r="H848" s="1" t="s">
        <v>5659</v>
      </c>
      <c r="I848" s="1" t="s">
        <v>8229</v>
      </c>
      <c r="J848" s="1" t="s">
        <v>5904</v>
      </c>
    </row>
    <row r="849" spans="1:10" ht="75" hidden="1" x14ac:dyDescent="0.25">
      <c r="A849" s="1" t="s">
        <v>8230</v>
      </c>
      <c r="B849" s="1" t="s">
        <v>8231</v>
      </c>
      <c r="C849" s="1"/>
      <c r="D849" s="1" t="s">
        <v>5814</v>
      </c>
      <c r="E849" s="1" t="s">
        <v>8069</v>
      </c>
      <c r="F849" s="1" t="s">
        <v>5890</v>
      </c>
      <c r="G849" s="1" t="s">
        <v>8232</v>
      </c>
      <c r="H849" s="1" t="s">
        <v>5770</v>
      </c>
      <c r="I849" s="1" t="s">
        <v>8232</v>
      </c>
      <c r="J849" s="1" t="s">
        <v>5904</v>
      </c>
    </row>
    <row r="850" spans="1:10" ht="60" hidden="1" x14ac:dyDescent="0.25">
      <c r="A850" s="1" t="s">
        <v>8233</v>
      </c>
      <c r="B850" s="1" t="s">
        <v>8234</v>
      </c>
      <c r="C850" s="1"/>
      <c r="D850" s="1" t="s">
        <v>5814</v>
      </c>
      <c r="E850" s="1" t="s">
        <v>8069</v>
      </c>
      <c r="F850" s="1" t="s">
        <v>5890</v>
      </c>
      <c r="G850" s="1" t="s">
        <v>8232</v>
      </c>
      <c r="H850" s="1" t="s">
        <v>5779</v>
      </c>
      <c r="I850" s="1" t="s">
        <v>8197</v>
      </c>
      <c r="J850" s="1" t="s">
        <v>5904</v>
      </c>
    </row>
    <row r="851" spans="1:10" ht="75" hidden="1" x14ac:dyDescent="0.25">
      <c r="A851" s="1" t="s">
        <v>8235</v>
      </c>
      <c r="B851" s="1" t="s">
        <v>8236</v>
      </c>
      <c r="C851" s="1"/>
      <c r="D851" s="1" t="s">
        <v>5814</v>
      </c>
      <c r="E851" s="1" t="s">
        <v>8069</v>
      </c>
      <c r="F851" s="1" t="s">
        <v>5890</v>
      </c>
      <c r="G851" s="1" t="s">
        <v>8232</v>
      </c>
      <c r="H851" s="1" t="s">
        <v>5782</v>
      </c>
      <c r="I851" s="1" t="s">
        <v>8237</v>
      </c>
      <c r="J851" s="1" t="s">
        <v>5904</v>
      </c>
    </row>
    <row r="852" spans="1:10" ht="60" hidden="1" x14ac:dyDescent="0.25">
      <c r="A852" s="1" t="s">
        <v>8238</v>
      </c>
      <c r="B852" s="1" t="s">
        <v>8239</v>
      </c>
      <c r="C852" s="1"/>
      <c r="D852" s="1" t="s">
        <v>5814</v>
      </c>
      <c r="E852" s="1" t="s">
        <v>8069</v>
      </c>
      <c r="F852" s="1" t="s">
        <v>5890</v>
      </c>
      <c r="G852" s="1" t="s">
        <v>8232</v>
      </c>
      <c r="H852" s="1" t="s">
        <v>5786</v>
      </c>
      <c r="I852" s="1" t="s">
        <v>8240</v>
      </c>
      <c r="J852" s="1" t="s">
        <v>5904</v>
      </c>
    </row>
    <row r="853" spans="1:10" ht="75" hidden="1" x14ac:dyDescent="0.25">
      <c r="A853" s="1" t="s">
        <v>8241</v>
      </c>
      <c r="B853" s="1" t="s">
        <v>8242</v>
      </c>
      <c r="C853" s="1"/>
      <c r="D853" s="1" t="s">
        <v>5814</v>
      </c>
      <c r="E853" s="1" t="s">
        <v>8069</v>
      </c>
      <c r="F853" s="1" t="s">
        <v>5890</v>
      </c>
      <c r="G853" s="1" t="s">
        <v>8232</v>
      </c>
      <c r="H853" s="1" t="s">
        <v>5790</v>
      </c>
      <c r="I853" s="1" t="s">
        <v>8243</v>
      </c>
      <c r="J853" s="1" t="s">
        <v>5904</v>
      </c>
    </row>
    <row r="854" spans="1:10" ht="60" hidden="1" x14ac:dyDescent="0.25">
      <c r="A854" s="1" t="s">
        <v>8244</v>
      </c>
      <c r="B854" s="1" t="s">
        <v>8245</v>
      </c>
      <c r="C854" s="1"/>
      <c r="D854" s="1" t="s">
        <v>5814</v>
      </c>
      <c r="E854" s="1" t="s">
        <v>8069</v>
      </c>
      <c r="F854" s="1" t="s">
        <v>5890</v>
      </c>
      <c r="G854" s="1" t="s">
        <v>8232</v>
      </c>
      <c r="H854" s="1" t="s">
        <v>5810</v>
      </c>
      <c r="I854" s="1" t="s">
        <v>8246</v>
      </c>
      <c r="J854" s="1" t="s">
        <v>5904</v>
      </c>
    </row>
    <row r="855" spans="1:10" ht="75" hidden="1" x14ac:dyDescent="0.25">
      <c r="A855" s="1" t="s">
        <v>8247</v>
      </c>
      <c r="B855" s="1" t="s">
        <v>8248</v>
      </c>
      <c r="C855" s="1"/>
      <c r="D855" s="1" t="s">
        <v>5814</v>
      </c>
      <c r="E855" s="1" t="s">
        <v>8069</v>
      </c>
      <c r="F855" s="1" t="s">
        <v>5890</v>
      </c>
      <c r="G855" s="1" t="s">
        <v>8232</v>
      </c>
      <c r="H855" s="1" t="s">
        <v>5814</v>
      </c>
      <c r="I855" s="1" t="s">
        <v>8249</v>
      </c>
      <c r="J855" s="1" t="s">
        <v>5904</v>
      </c>
    </row>
    <row r="856" spans="1:10" ht="60" hidden="1" x14ac:dyDescent="0.25">
      <c r="A856" s="1" t="s">
        <v>8250</v>
      </c>
      <c r="B856" s="1" t="s">
        <v>8251</v>
      </c>
      <c r="C856" s="1"/>
      <c r="D856" s="1" t="s">
        <v>5814</v>
      </c>
      <c r="E856" s="1" t="s">
        <v>8069</v>
      </c>
      <c r="F856" s="1" t="s">
        <v>5890</v>
      </c>
      <c r="G856" s="1" t="s">
        <v>8232</v>
      </c>
      <c r="H856" s="1" t="s">
        <v>5818</v>
      </c>
      <c r="I856" s="1" t="s">
        <v>8252</v>
      </c>
      <c r="J856" s="1" t="s">
        <v>5904</v>
      </c>
    </row>
    <row r="857" spans="1:10" ht="60" hidden="1" x14ac:dyDescent="0.25">
      <c r="A857" s="1" t="s">
        <v>8253</v>
      </c>
      <c r="B857" s="1" t="s">
        <v>8254</v>
      </c>
      <c r="C857" s="1"/>
      <c r="D857" s="1" t="s">
        <v>5814</v>
      </c>
      <c r="E857" s="1" t="s">
        <v>8069</v>
      </c>
      <c r="F857" s="1" t="s">
        <v>5890</v>
      </c>
      <c r="G857" s="1" t="s">
        <v>8232</v>
      </c>
      <c r="H857" s="1" t="s">
        <v>5882</v>
      </c>
      <c r="I857" s="1" t="s">
        <v>8255</v>
      </c>
      <c r="J857" s="1" t="s">
        <v>5904</v>
      </c>
    </row>
    <row r="858" spans="1:10" ht="75" hidden="1" x14ac:dyDescent="0.25">
      <c r="A858" s="1" t="s">
        <v>8256</v>
      </c>
      <c r="B858" s="1" t="s">
        <v>8257</v>
      </c>
      <c r="C858" s="1"/>
      <c r="D858" s="1" t="s">
        <v>5814</v>
      </c>
      <c r="E858" s="1" t="s">
        <v>8069</v>
      </c>
      <c r="F858" s="1" t="s">
        <v>5890</v>
      </c>
      <c r="G858" s="1" t="s">
        <v>8232</v>
      </c>
      <c r="H858" s="1" t="s">
        <v>5886</v>
      </c>
      <c r="I858" s="1" t="s">
        <v>8258</v>
      </c>
      <c r="J858" s="1" t="s">
        <v>5904</v>
      </c>
    </row>
    <row r="859" spans="1:10" ht="90" hidden="1" x14ac:dyDescent="0.25">
      <c r="A859" s="1" t="s">
        <v>8259</v>
      </c>
      <c r="B859" s="1" t="s">
        <v>8260</v>
      </c>
      <c r="C859" s="1"/>
      <c r="D859" s="1" t="s">
        <v>5814</v>
      </c>
      <c r="E859" s="1" t="s">
        <v>8069</v>
      </c>
      <c r="F859" s="1" t="s">
        <v>5890</v>
      </c>
      <c r="G859" s="1" t="s">
        <v>8232</v>
      </c>
      <c r="H859" s="1" t="s">
        <v>5890</v>
      </c>
      <c r="I859" s="1" t="s">
        <v>8261</v>
      </c>
      <c r="J859" s="1" t="s">
        <v>5904</v>
      </c>
    </row>
    <row r="860" spans="1:10" ht="75" hidden="1" x14ac:dyDescent="0.25">
      <c r="A860" s="1" t="s">
        <v>8262</v>
      </c>
      <c r="B860" s="1" t="s">
        <v>8263</v>
      </c>
      <c r="C860" s="1"/>
      <c r="D860" s="1" t="s">
        <v>5814</v>
      </c>
      <c r="E860" s="1" t="s">
        <v>8069</v>
      </c>
      <c r="F860" s="1" t="s">
        <v>5890</v>
      </c>
      <c r="G860" s="1" t="s">
        <v>8232</v>
      </c>
      <c r="H860" s="1" t="s">
        <v>5894</v>
      </c>
      <c r="I860" s="1" t="s">
        <v>8264</v>
      </c>
      <c r="J860" s="1" t="s">
        <v>5904</v>
      </c>
    </row>
    <row r="861" spans="1:10" ht="60" hidden="1" x14ac:dyDescent="0.25">
      <c r="A861" s="1" t="s">
        <v>8265</v>
      </c>
      <c r="B861" s="1" t="s">
        <v>8266</v>
      </c>
      <c r="C861" s="1"/>
      <c r="D861" s="1" t="s">
        <v>5814</v>
      </c>
      <c r="E861" s="1" t="s">
        <v>8069</v>
      </c>
      <c r="F861" s="1" t="s">
        <v>5890</v>
      </c>
      <c r="G861" s="1" t="s">
        <v>8232</v>
      </c>
      <c r="H861" s="1" t="s">
        <v>5898</v>
      </c>
      <c r="I861" s="1" t="s">
        <v>8267</v>
      </c>
      <c r="J861" s="1" t="s">
        <v>5904</v>
      </c>
    </row>
    <row r="862" spans="1:10" ht="75" hidden="1" x14ac:dyDescent="0.25">
      <c r="A862" s="1" t="s">
        <v>8268</v>
      </c>
      <c r="B862" s="1" t="s">
        <v>8269</v>
      </c>
      <c r="C862" s="1"/>
      <c r="D862" s="1" t="s">
        <v>5814</v>
      </c>
      <c r="E862" s="1" t="s">
        <v>8069</v>
      </c>
      <c r="F862" s="1" t="s">
        <v>5890</v>
      </c>
      <c r="G862" s="1" t="s">
        <v>8232</v>
      </c>
      <c r="H862" s="1" t="s">
        <v>5659</v>
      </c>
      <c r="I862" s="1" t="s">
        <v>8270</v>
      </c>
      <c r="J862" s="1" t="s">
        <v>5904</v>
      </c>
    </row>
    <row r="863" spans="1:10" ht="75" hidden="1" x14ac:dyDescent="0.25">
      <c r="A863" s="1" t="s">
        <v>8271</v>
      </c>
      <c r="B863" s="1" t="s">
        <v>8272</v>
      </c>
      <c r="C863" s="1"/>
      <c r="D863" s="1" t="s">
        <v>5814</v>
      </c>
      <c r="E863" s="1" t="s">
        <v>8069</v>
      </c>
      <c r="F863" s="1" t="s">
        <v>5890</v>
      </c>
      <c r="G863" s="1" t="s">
        <v>8232</v>
      </c>
      <c r="H863" s="1" t="s">
        <v>3194</v>
      </c>
      <c r="I863" s="1" t="s">
        <v>8273</v>
      </c>
      <c r="J863" s="1" t="s">
        <v>5904</v>
      </c>
    </row>
    <row r="864" spans="1:10" ht="75" hidden="1" x14ac:dyDescent="0.25">
      <c r="A864" s="1" t="s">
        <v>8274</v>
      </c>
      <c r="B864" s="1" t="s">
        <v>8275</v>
      </c>
      <c r="C864" s="1"/>
      <c r="D864" s="1" t="s">
        <v>5814</v>
      </c>
      <c r="E864" s="1" t="s">
        <v>8069</v>
      </c>
      <c r="F864" s="1" t="s">
        <v>5890</v>
      </c>
      <c r="G864" s="1" t="s">
        <v>8232</v>
      </c>
      <c r="H864" s="1" t="s">
        <v>6006</v>
      </c>
      <c r="I864" s="1" t="s">
        <v>8276</v>
      </c>
      <c r="J864" s="1" t="s">
        <v>5904</v>
      </c>
    </row>
    <row r="865" spans="1:10" ht="75" hidden="1" x14ac:dyDescent="0.25">
      <c r="A865" s="1" t="s">
        <v>8277</v>
      </c>
      <c r="B865" s="1" t="s">
        <v>8278</v>
      </c>
      <c r="C865" s="1"/>
      <c r="D865" s="1" t="s">
        <v>5814</v>
      </c>
      <c r="E865" s="1" t="s">
        <v>8069</v>
      </c>
      <c r="F865" s="1" t="s">
        <v>5890</v>
      </c>
      <c r="G865" s="1" t="s">
        <v>8232</v>
      </c>
      <c r="H865" s="1" t="s">
        <v>6010</v>
      </c>
      <c r="I865" s="1" t="s">
        <v>8279</v>
      </c>
      <c r="J865" s="1" t="s">
        <v>5904</v>
      </c>
    </row>
    <row r="866" spans="1:10" ht="75" hidden="1" x14ac:dyDescent="0.25">
      <c r="A866" s="1" t="s">
        <v>8280</v>
      </c>
      <c r="B866" s="1" t="s">
        <v>8281</v>
      </c>
      <c r="C866" s="1"/>
      <c r="D866" s="1" t="s">
        <v>5814</v>
      </c>
      <c r="E866" s="1" t="s">
        <v>8069</v>
      </c>
      <c r="F866" s="1" t="s">
        <v>5890</v>
      </c>
      <c r="G866" s="1" t="s">
        <v>8232</v>
      </c>
      <c r="H866" s="1" t="s">
        <v>6014</v>
      </c>
      <c r="I866" s="1" t="s">
        <v>5773</v>
      </c>
      <c r="J866" s="1" t="s">
        <v>5904</v>
      </c>
    </row>
    <row r="867" spans="1:10" ht="60" hidden="1" x14ac:dyDescent="0.25">
      <c r="A867" s="1" t="s">
        <v>8282</v>
      </c>
      <c r="B867" s="1" t="s">
        <v>8283</v>
      </c>
      <c r="C867" s="1"/>
      <c r="D867" s="1" t="s">
        <v>5814</v>
      </c>
      <c r="E867" s="1" t="s">
        <v>8069</v>
      </c>
      <c r="F867" s="1" t="s">
        <v>5894</v>
      </c>
      <c r="G867" s="1" t="s">
        <v>8284</v>
      </c>
      <c r="H867" s="1" t="s">
        <v>5770</v>
      </c>
      <c r="I867" s="1" t="s">
        <v>8285</v>
      </c>
      <c r="J867" s="1" t="s">
        <v>5904</v>
      </c>
    </row>
    <row r="868" spans="1:10" ht="60" hidden="1" x14ac:dyDescent="0.25">
      <c r="A868" s="1" t="s">
        <v>8286</v>
      </c>
      <c r="B868" s="1" t="s">
        <v>8287</v>
      </c>
      <c r="C868" s="1"/>
      <c r="D868" s="1" t="s">
        <v>5814</v>
      </c>
      <c r="E868" s="1" t="s">
        <v>8069</v>
      </c>
      <c r="F868" s="1" t="s">
        <v>5894</v>
      </c>
      <c r="G868" s="1" t="s">
        <v>8284</v>
      </c>
      <c r="H868" s="1" t="s">
        <v>5779</v>
      </c>
      <c r="I868" s="1" t="s">
        <v>6681</v>
      </c>
      <c r="J868" s="1" t="s">
        <v>5904</v>
      </c>
    </row>
    <row r="869" spans="1:10" ht="60" hidden="1" x14ac:dyDescent="0.25">
      <c r="A869" s="1" t="s">
        <v>8288</v>
      </c>
      <c r="B869" s="1" t="s">
        <v>8289</v>
      </c>
      <c r="C869" s="1"/>
      <c r="D869" s="1" t="s">
        <v>5814</v>
      </c>
      <c r="E869" s="1" t="s">
        <v>8069</v>
      </c>
      <c r="F869" s="1" t="s">
        <v>5894</v>
      </c>
      <c r="G869" s="1" t="s">
        <v>8284</v>
      </c>
      <c r="H869" s="1" t="s">
        <v>5782</v>
      </c>
      <c r="I869" s="1" t="s">
        <v>8290</v>
      </c>
      <c r="J869" s="1" t="s">
        <v>5904</v>
      </c>
    </row>
    <row r="870" spans="1:10" ht="75" hidden="1" x14ac:dyDescent="0.25">
      <c r="A870" s="1" t="s">
        <v>8291</v>
      </c>
      <c r="B870" s="1" t="s">
        <v>8292</v>
      </c>
      <c r="C870" s="1"/>
      <c r="D870" s="1" t="s">
        <v>5814</v>
      </c>
      <c r="E870" s="1" t="s">
        <v>8069</v>
      </c>
      <c r="F870" s="1" t="s">
        <v>5894</v>
      </c>
      <c r="G870" s="1" t="s">
        <v>8284</v>
      </c>
      <c r="H870" s="1" t="s">
        <v>5786</v>
      </c>
      <c r="I870" s="1" t="s">
        <v>8293</v>
      </c>
      <c r="J870" s="1" t="s">
        <v>5904</v>
      </c>
    </row>
    <row r="871" spans="1:10" ht="60" hidden="1" x14ac:dyDescent="0.25">
      <c r="A871" s="1" t="s">
        <v>8294</v>
      </c>
      <c r="B871" s="1" t="s">
        <v>8295</v>
      </c>
      <c r="C871" s="1"/>
      <c r="D871" s="1" t="s">
        <v>5814</v>
      </c>
      <c r="E871" s="1" t="s">
        <v>8069</v>
      </c>
      <c r="F871" s="1" t="s">
        <v>5894</v>
      </c>
      <c r="G871" s="1" t="s">
        <v>8284</v>
      </c>
      <c r="H871" s="1" t="s">
        <v>5790</v>
      </c>
      <c r="I871" s="1" t="s">
        <v>6173</v>
      </c>
      <c r="J871" s="1" t="s">
        <v>5904</v>
      </c>
    </row>
    <row r="872" spans="1:10" ht="60" hidden="1" x14ac:dyDescent="0.25">
      <c r="A872" s="1" t="s">
        <v>8296</v>
      </c>
      <c r="B872" s="1" t="s">
        <v>8297</v>
      </c>
      <c r="C872" s="1"/>
      <c r="D872" s="1" t="s">
        <v>5814</v>
      </c>
      <c r="E872" s="1" t="s">
        <v>8069</v>
      </c>
      <c r="F872" s="1" t="s">
        <v>5894</v>
      </c>
      <c r="G872" s="1" t="s">
        <v>8284</v>
      </c>
      <c r="H872" s="1" t="s">
        <v>5810</v>
      </c>
      <c r="I872" s="1" t="s">
        <v>8298</v>
      </c>
      <c r="J872" s="1" t="s">
        <v>5904</v>
      </c>
    </row>
    <row r="873" spans="1:10" ht="105" hidden="1" x14ac:dyDescent="0.25">
      <c r="A873" s="1" t="s">
        <v>8299</v>
      </c>
      <c r="B873" s="1" t="s">
        <v>8300</v>
      </c>
      <c r="C873" s="1"/>
      <c r="D873" s="1" t="s">
        <v>5814</v>
      </c>
      <c r="E873" s="1" t="s">
        <v>8069</v>
      </c>
      <c r="F873" s="1" t="s">
        <v>5898</v>
      </c>
      <c r="G873" s="1" t="s">
        <v>8301</v>
      </c>
      <c r="H873" s="1" t="s">
        <v>5770</v>
      </c>
      <c r="I873" s="1" t="s">
        <v>8302</v>
      </c>
      <c r="J873" s="1" t="s">
        <v>5904</v>
      </c>
    </row>
    <row r="874" spans="1:10" ht="105" hidden="1" x14ac:dyDescent="0.25">
      <c r="A874" s="1" t="s">
        <v>8303</v>
      </c>
      <c r="B874" s="1" t="s">
        <v>8304</v>
      </c>
      <c r="C874" s="1"/>
      <c r="D874" s="1" t="s">
        <v>5814</v>
      </c>
      <c r="E874" s="1" t="s">
        <v>8069</v>
      </c>
      <c r="F874" s="1" t="s">
        <v>5898</v>
      </c>
      <c r="G874" s="1" t="s">
        <v>8301</v>
      </c>
      <c r="H874" s="1" t="s">
        <v>5779</v>
      </c>
      <c r="I874" s="1" t="s">
        <v>8305</v>
      </c>
      <c r="J874" s="1" t="s">
        <v>5904</v>
      </c>
    </row>
    <row r="875" spans="1:10" ht="120" hidden="1" x14ac:dyDescent="0.25">
      <c r="A875" s="1" t="s">
        <v>8306</v>
      </c>
      <c r="B875" s="1" t="s">
        <v>8307</v>
      </c>
      <c r="C875" s="1"/>
      <c r="D875" s="1" t="s">
        <v>5814</v>
      </c>
      <c r="E875" s="1" t="s">
        <v>8069</v>
      </c>
      <c r="F875" s="1" t="s">
        <v>5898</v>
      </c>
      <c r="G875" s="1" t="s">
        <v>8301</v>
      </c>
      <c r="H875" s="1" t="s">
        <v>5782</v>
      </c>
      <c r="I875" s="1" t="s">
        <v>8308</v>
      </c>
      <c r="J875" s="1" t="s">
        <v>5904</v>
      </c>
    </row>
    <row r="876" spans="1:10" ht="120" hidden="1" x14ac:dyDescent="0.25">
      <c r="A876" s="1" t="s">
        <v>8309</v>
      </c>
      <c r="B876" s="1" t="s">
        <v>8310</v>
      </c>
      <c r="C876" s="1"/>
      <c r="D876" s="1" t="s">
        <v>5814</v>
      </c>
      <c r="E876" s="1" t="s">
        <v>8069</v>
      </c>
      <c r="F876" s="1" t="s">
        <v>5898</v>
      </c>
      <c r="G876" s="1" t="s">
        <v>8301</v>
      </c>
      <c r="H876" s="1" t="s">
        <v>5786</v>
      </c>
      <c r="I876" s="1" t="s">
        <v>8311</v>
      </c>
      <c r="J876" s="1" t="s">
        <v>5904</v>
      </c>
    </row>
    <row r="877" spans="1:10" ht="90" hidden="1" x14ac:dyDescent="0.25">
      <c r="A877" s="1" t="s">
        <v>8312</v>
      </c>
      <c r="B877" s="1" t="s">
        <v>8313</v>
      </c>
      <c r="C877" s="1"/>
      <c r="D877" s="1" t="s">
        <v>5814</v>
      </c>
      <c r="E877" s="1" t="s">
        <v>8069</v>
      </c>
      <c r="F877" s="1" t="s">
        <v>5898</v>
      </c>
      <c r="G877" s="1" t="s">
        <v>8301</v>
      </c>
      <c r="H877" s="1" t="s">
        <v>5790</v>
      </c>
      <c r="I877" s="1" t="s">
        <v>8314</v>
      </c>
      <c r="J877" s="1" t="s">
        <v>5904</v>
      </c>
    </row>
    <row r="878" spans="1:10" ht="105" hidden="1" x14ac:dyDescent="0.25">
      <c r="A878" s="1" t="s">
        <v>8315</v>
      </c>
      <c r="B878" s="1" t="s">
        <v>8316</v>
      </c>
      <c r="C878" s="1"/>
      <c r="D878" s="1" t="s">
        <v>5814</v>
      </c>
      <c r="E878" s="1" t="s">
        <v>8069</v>
      </c>
      <c r="F878" s="1" t="s">
        <v>5898</v>
      </c>
      <c r="G878" s="1" t="s">
        <v>8301</v>
      </c>
      <c r="H878" s="1" t="s">
        <v>5810</v>
      </c>
      <c r="I878" s="1" t="s">
        <v>8317</v>
      </c>
      <c r="J878" s="1" t="s">
        <v>5904</v>
      </c>
    </row>
    <row r="879" spans="1:10" ht="105" hidden="1" x14ac:dyDescent="0.25">
      <c r="A879" s="1" t="s">
        <v>8318</v>
      </c>
      <c r="B879" s="1" t="s">
        <v>8319</v>
      </c>
      <c r="C879" s="1"/>
      <c r="D879" s="1" t="s">
        <v>5814</v>
      </c>
      <c r="E879" s="1" t="s">
        <v>8069</v>
      </c>
      <c r="F879" s="1" t="s">
        <v>5898</v>
      </c>
      <c r="G879" s="1" t="s">
        <v>8301</v>
      </c>
      <c r="H879" s="1" t="s">
        <v>5814</v>
      </c>
      <c r="I879" s="1" t="s">
        <v>8320</v>
      </c>
      <c r="J879" s="1" t="s">
        <v>5904</v>
      </c>
    </row>
    <row r="880" spans="1:10" ht="105" hidden="1" x14ac:dyDescent="0.25">
      <c r="A880" s="1" t="s">
        <v>8321</v>
      </c>
      <c r="B880" s="1" t="s">
        <v>8322</v>
      </c>
      <c r="C880" s="1"/>
      <c r="D880" s="1" t="s">
        <v>5814</v>
      </c>
      <c r="E880" s="1" t="s">
        <v>8069</v>
      </c>
      <c r="F880" s="1" t="s">
        <v>5898</v>
      </c>
      <c r="G880" s="1" t="s">
        <v>8301</v>
      </c>
      <c r="H880" s="1" t="s">
        <v>5818</v>
      </c>
      <c r="I880" s="1" t="s">
        <v>8323</v>
      </c>
      <c r="J880" s="1" t="s">
        <v>5904</v>
      </c>
    </row>
    <row r="881" spans="1:10" ht="75" hidden="1" x14ac:dyDescent="0.25">
      <c r="A881" s="1" t="s">
        <v>8324</v>
      </c>
      <c r="B881" s="1" t="s">
        <v>8325</v>
      </c>
      <c r="C881" s="1"/>
      <c r="D881" s="1" t="s">
        <v>5814</v>
      </c>
      <c r="E881" s="1" t="s">
        <v>8069</v>
      </c>
      <c r="F881" s="1" t="s">
        <v>5659</v>
      </c>
      <c r="G881" s="1" t="s">
        <v>8326</v>
      </c>
      <c r="H881" s="1" t="s">
        <v>5770</v>
      </c>
      <c r="I881" s="1" t="s">
        <v>8326</v>
      </c>
      <c r="J881" s="1" t="s">
        <v>5904</v>
      </c>
    </row>
    <row r="882" spans="1:10" ht="90" hidden="1" x14ac:dyDescent="0.25">
      <c r="A882" s="1" t="s">
        <v>8327</v>
      </c>
      <c r="B882" s="1" t="s">
        <v>8328</v>
      </c>
      <c r="C882" s="1"/>
      <c r="D882" s="1" t="s">
        <v>5814</v>
      </c>
      <c r="E882" s="1" t="s">
        <v>8069</v>
      </c>
      <c r="F882" s="1" t="s">
        <v>5659</v>
      </c>
      <c r="G882" s="1" t="s">
        <v>8326</v>
      </c>
      <c r="H882" s="1" t="s">
        <v>5779</v>
      </c>
      <c r="I882" s="1" t="s">
        <v>8329</v>
      </c>
      <c r="J882" s="1" t="s">
        <v>5904</v>
      </c>
    </row>
    <row r="883" spans="1:10" ht="75" hidden="1" x14ac:dyDescent="0.25">
      <c r="A883" s="1" t="s">
        <v>8330</v>
      </c>
      <c r="B883" s="1" t="s">
        <v>8331</v>
      </c>
      <c r="C883" s="1"/>
      <c r="D883" s="1" t="s">
        <v>5814</v>
      </c>
      <c r="E883" s="1" t="s">
        <v>8069</v>
      </c>
      <c r="F883" s="1" t="s">
        <v>3194</v>
      </c>
      <c r="G883" s="1" t="s">
        <v>8326</v>
      </c>
      <c r="H883" s="1" t="s">
        <v>5770</v>
      </c>
      <c r="I883" s="1" t="s">
        <v>8332</v>
      </c>
      <c r="J883" s="1" t="s">
        <v>5904</v>
      </c>
    </row>
    <row r="884" spans="1:10" ht="90" hidden="1" x14ac:dyDescent="0.25">
      <c r="A884" s="1" t="s">
        <v>8333</v>
      </c>
      <c r="B884" s="1" t="s">
        <v>8334</v>
      </c>
      <c r="C884" s="1"/>
      <c r="D884" s="1" t="s">
        <v>5818</v>
      </c>
      <c r="E884" s="1" t="s">
        <v>8335</v>
      </c>
      <c r="F884" s="1" t="s">
        <v>5770</v>
      </c>
      <c r="G884" s="1" t="s">
        <v>8336</v>
      </c>
      <c r="H884" s="1" t="s">
        <v>5770</v>
      </c>
      <c r="I884" s="1" t="s">
        <v>8337</v>
      </c>
      <c r="J884" s="1" t="s">
        <v>5904</v>
      </c>
    </row>
    <row r="885" spans="1:10" ht="90" hidden="1" x14ac:dyDescent="0.25">
      <c r="A885" s="1" t="s">
        <v>8338</v>
      </c>
      <c r="B885" s="1" t="s">
        <v>8339</v>
      </c>
      <c r="C885" s="1"/>
      <c r="D885" s="1" t="s">
        <v>5818</v>
      </c>
      <c r="E885" s="1" t="s">
        <v>8335</v>
      </c>
      <c r="F885" s="1" t="s">
        <v>5770</v>
      </c>
      <c r="G885" s="1" t="s">
        <v>8336</v>
      </c>
      <c r="H885" s="1" t="s">
        <v>5779</v>
      </c>
      <c r="I885" s="1" t="s">
        <v>8340</v>
      </c>
      <c r="J885" s="1" t="s">
        <v>5904</v>
      </c>
    </row>
    <row r="886" spans="1:10" ht="90" hidden="1" x14ac:dyDescent="0.25">
      <c r="A886" s="1" t="s">
        <v>8341</v>
      </c>
      <c r="B886" s="1" t="s">
        <v>8342</v>
      </c>
      <c r="C886" s="1"/>
      <c r="D886" s="1" t="s">
        <v>5818</v>
      </c>
      <c r="E886" s="1" t="s">
        <v>8335</v>
      </c>
      <c r="F886" s="1" t="s">
        <v>5770</v>
      </c>
      <c r="G886" s="1" t="s">
        <v>8336</v>
      </c>
      <c r="H886" s="1" t="s">
        <v>5782</v>
      </c>
      <c r="I886" s="1" t="s">
        <v>8343</v>
      </c>
      <c r="J886" s="1" t="s">
        <v>5904</v>
      </c>
    </row>
    <row r="887" spans="1:10" ht="90" hidden="1" x14ac:dyDescent="0.25">
      <c r="A887" s="1" t="s">
        <v>8344</v>
      </c>
      <c r="B887" s="1" t="s">
        <v>8345</v>
      </c>
      <c r="C887" s="1"/>
      <c r="D887" s="1" t="s">
        <v>5818</v>
      </c>
      <c r="E887" s="1" t="s">
        <v>8335</v>
      </c>
      <c r="F887" s="1" t="s">
        <v>5770</v>
      </c>
      <c r="G887" s="1" t="s">
        <v>8336</v>
      </c>
      <c r="H887" s="1" t="s">
        <v>5786</v>
      </c>
      <c r="I887" s="1" t="s">
        <v>8346</v>
      </c>
      <c r="J887" s="1" t="s">
        <v>5904</v>
      </c>
    </row>
    <row r="888" spans="1:10" ht="90" hidden="1" x14ac:dyDescent="0.25">
      <c r="A888" s="1" t="s">
        <v>8347</v>
      </c>
      <c r="B888" s="1" t="s">
        <v>8348</v>
      </c>
      <c r="C888" s="1"/>
      <c r="D888" s="1" t="s">
        <v>5818</v>
      </c>
      <c r="E888" s="1" t="s">
        <v>8335</v>
      </c>
      <c r="F888" s="1" t="s">
        <v>5770</v>
      </c>
      <c r="G888" s="1" t="s">
        <v>8336</v>
      </c>
      <c r="H888" s="1" t="s">
        <v>5790</v>
      </c>
      <c r="I888" s="1" t="s">
        <v>8349</v>
      </c>
      <c r="J888" s="1" t="s">
        <v>5904</v>
      </c>
    </row>
    <row r="889" spans="1:10" ht="105" hidden="1" x14ac:dyDescent="0.25">
      <c r="A889" s="1" t="s">
        <v>8350</v>
      </c>
      <c r="B889" s="1" t="s">
        <v>8351</v>
      </c>
      <c r="C889" s="1"/>
      <c r="D889" s="1" t="s">
        <v>5818</v>
      </c>
      <c r="E889" s="1" t="s">
        <v>8335</v>
      </c>
      <c r="F889" s="1" t="s">
        <v>5770</v>
      </c>
      <c r="G889" s="1" t="s">
        <v>8336</v>
      </c>
      <c r="H889" s="1" t="s">
        <v>5810</v>
      </c>
      <c r="I889" s="1" t="s">
        <v>8352</v>
      </c>
      <c r="J889" s="1" t="s">
        <v>5904</v>
      </c>
    </row>
    <row r="890" spans="1:10" ht="90" hidden="1" x14ac:dyDescent="0.25">
      <c r="A890" s="1" t="s">
        <v>8353</v>
      </c>
      <c r="B890" s="1" t="s">
        <v>8354</v>
      </c>
      <c r="C890" s="1"/>
      <c r="D890" s="1" t="s">
        <v>5818</v>
      </c>
      <c r="E890" s="1" t="s">
        <v>8335</v>
      </c>
      <c r="F890" s="1" t="s">
        <v>5770</v>
      </c>
      <c r="G890" s="1" t="s">
        <v>8336</v>
      </c>
      <c r="H890" s="1" t="s">
        <v>5814</v>
      </c>
      <c r="I890" s="1" t="s">
        <v>8355</v>
      </c>
      <c r="J890" s="1" t="s">
        <v>5904</v>
      </c>
    </row>
    <row r="891" spans="1:10" ht="90" hidden="1" x14ac:dyDescent="0.25">
      <c r="A891" s="1" t="s">
        <v>8356</v>
      </c>
      <c r="B891" s="1" t="s">
        <v>8357</v>
      </c>
      <c r="C891" s="1"/>
      <c r="D891" s="1" t="s">
        <v>5818</v>
      </c>
      <c r="E891" s="1" t="s">
        <v>8335</v>
      </c>
      <c r="F891" s="1" t="s">
        <v>5770</v>
      </c>
      <c r="G891" s="1" t="s">
        <v>8336</v>
      </c>
      <c r="H891" s="1" t="s">
        <v>5818</v>
      </c>
      <c r="I891" s="1" t="s">
        <v>8358</v>
      </c>
      <c r="J891" s="1" t="s">
        <v>5904</v>
      </c>
    </row>
    <row r="892" spans="1:10" ht="75" hidden="1" x14ac:dyDescent="0.25">
      <c r="A892" s="1" t="s">
        <v>8359</v>
      </c>
      <c r="B892" s="1" t="s">
        <v>8360</v>
      </c>
      <c r="C892" s="1"/>
      <c r="D892" s="1" t="s">
        <v>5818</v>
      </c>
      <c r="E892" s="1" t="s">
        <v>8335</v>
      </c>
      <c r="F892" s="1" t="s">
        <v>5770</v>
      </c>
      <c r="G892" s="1" t="s">
        <v>8336</v>
      </c>
      <c r="H892" s="1" t="s">
        <v>5882</v>
      </c>
      <c r="I892" s="1" t="s">
        <v>8361</v>
      </c>
      <c r="J892" s="1" t="s">
        <v>5904</v>
      </c>
    </row>
    <row r="893" spans="1:10" ht="75" hidden="1" x14ac:dyDescent="0.25">
      <c r="A893" s="1" t="s">
        <v>8362</v>
      </c>
      <c r="B893" s="1" t="s">
        <v>8363</v>
      </c>
      <c r="C893" s="1"/>
      <c r="D893" s="1" t="s">
        <v>5818</v>
      </c>
      <c r="E893" s="1" t="s">
        <v>8335</v>
      </c>
      <c r="F893" s="1" t="s">
        <v>5770</v>
      </c>
      <c r="G893" s="1" t="s">
        <v>8336</v>
      </c>
      <c r="H893" s="1" t="s">
        <v>5886</v>
      </c>
      <c r="I893" s="1" t="s">
        <v>8364</v>
      </c>
      <c r="J893" s="1" t="s">
        <v>5904</v>
      </c>
    </row>
    <row r="894" spans="1:10" ht="60" hidden="1" x14ac:dyDescent="0.25">
      <c r="A894" s="1" t="s">
        <v>8365</v>
      </c>
      <c r="B894" s="1" t="s">
        <v>8366</v>
      </c>
      <c r="C894" s="1"/>
      <c r="D894" s="1" t="s">
        <v>5818</v>
      </c>
      <c r="E894" s="1" t="s">
        <v>8335</v>
      </c>
      <c r="F894" s="1" t="s">
        <v>5770</v>
      </c>
      <c r="G894" s="1" t="s">
        <v>8336</v>
      </c>
      <c r="H894" s="1" t="s">
        <v>5890</v>
      </c>
      <c r="I894" s="1" t="s">
        <v>8367</v>
      </c>
      <c r="J894" s="1" t="s">
        <v>5904</v>
      </c>
    </row>
    <row r="895" spans="1:10" ht="90" hidden="1" x14ac:dyDescent="0.25">
      <c r="A895" s="1" t="s">
        <v>8368</v>
      </c>
      <c r="B895" s="1" t="s">
        <v>8369</v>
      </c>
      <c r="C895" s="1"/>
      <c r="D895" s="1" t="s">
        <v>5818</v>
      </c>
      <c r="E895" s="1" t="s">
        <v>8335</v>
      </c>
      <c r="F895" s="1" t="s">
        <v>5770</v>
      </c>
      <c r="G895" s="1" t="s">
        <v>8336</v>
      </c>
      <c r="H895" s="1" t="s">
        <v>5894</v>
      </c>
      <c r="I895" s="1" t="s">
        <v>8370</v>
      </c>
      <c r="J895" s="1" t="s">
        <v>5904</v>
      </c>
    </row>
    <row r="896" spans="1:10" ht="75" hidden="1" x14ac:dyDescent="0.25">
      <c r="A896" s="1" t="s">
        <v>8371</v>
      </c>
      <c r="B896" s="1" t="s">
        <v>8372</v>
      </c>
      <c r="C896" s="1"/>
      <c r="D896" s="1" t="s">
        <v>5818</v>
      </c>
      <c r="E896" s="1" t="s">
        <v>8335</v>
      </c>
      <c r="F896" s="1" t="s">
        <v>5770</v>
      </c>
      <c r="G896" s="1" t="s">
        <v>8336</v>
      </c>
      <c r="H896" s="1" t="s">
        <v>5898</v>
      </c>
      <c r="I896" s="1" t="s">
        <v>5773</v>
      </c>
      <c r="J896" s="1" t="s">
        <v>5904</v>
      </c>
    </row>
    <row r="897" spans="1:10" ht="90" hidden="1" x14ac:dyDescent="0.25">
      <c r="A897" s="1" t="s">
        <v>8373</v>
      </c>
      <c r="B897" s="1" t="s">
        <v>8374</v>
      </c>
      <c r="C897" s="1"/>
      <c r="D897" s="1" t="s">
        <v>5818</v>
      </c>
      <c r="E897" s="1" t="s">
        <v>8335</v>
      </c>
      <c r="F897" s="1" t="s">
        <v>5770</v>
      </c>
      <c r="G897" s="1" t="s">
        <v>8336</v>
      </c>
      <c r="H897" s="1" t="s">
        <v>5659</v>
      </c>
      <c r="I897" s="1" t="s">
        <v>8375</v>
      </c>
      <c r="J897" s="1" t="s">
        <v>5904</v>
      </c>
    </row>
    <row r="898" spans="1:10" ht="105" hidden="1" x14ac:dyDescent="0.25">
      <c r="A898" s="1" t="s">
        <v>8376</v>
      </c>
      <c r="B898" s="1" t="s">
        <v>8377</v>
      </c>
      <c r="C898" s="1"/>
      <c r="D898" s="1" t="s">
        <v>5818</v>
      </c>
      <c r="E898" s="1" t="s">
        <v>8335</v>
      </c>
      <c r="F898" s="1" t="s">
        <v>5779</v>
      </c>
      <c r="G898" s="1" t="s">
        <v>8099</v>
      </c>
      <c r="H898" s="1" t="s">
        <v>5770</v>
      </c>
      <c r="I898" s="1" t="s">
        <v>8378</v>
      </c>
      <c r="J898" s="1" t="s">
        <v>5904</v>
      </c>
    </row>
    <row r="899" spans="1:10" ht="90" hidden="1" x14ac:dyDescent="0.25">
      <c r="A899" s="1" t="s">
        <v>8379</v>
      </c>
      <c r="B899" s="1" t="s">
        <v>8380</v>
      </c>
      <c r="C899" s="1"/>
      <c r="D899" s="1" t="s">
        <v>5818</v>
      </c>
      <c r="E899" s="1" t="s">
        <v>8335</v>
      </c>
      <c r="F899" s="1" t="s">
        <v>5779</v>
      </c>
      <c r="G899" s="1" t="s">
        <v>8099</v>
      </c>
      <c r="H899" s="1" t="s">
        <v>5779</v>
      </c>
      <c r="I899" s="1" t="s">
        <v>8381</v>
      </c>
      <c r="J899" s="1" t="s">
        <v>5904</v>
      </c>
    </row>
    <row r="900" spans="1:10" ht="90" hidden="1" x14ac:dyDescent="0.25">
      <c r="A900" s="1" t="s">
        <v>8382</v>
      </c>
      <c r="B900" s="1" t="s">
        <v>8383</v>
      </c>
      <c r="C900" s="1"/>
      <c r="D900" s="1" t="s">
        <v>5818</v>
      </c>
      <c r="E900" s="1" t="s">
        <v>8335</v>
      </c>
      <c r="F900" s="1" t="s">
        <v>5779</v>
      </c>
      <c r="G900" s="1" t="s">
        <v>8099</v>
      </c>
      <c r="H900" s="1" t="s">
        <v>5782</v>
      </c>
      <c r="I900" s="1" t="s">
        <v>6310</v>
      </c>
      <c r="J900" s="1" t="s">
        <v>5904</v>
      </c>
    </row>
    <row r="901" spans="1:10" ht="60" hidden="1" x14ac:dyDescent="0.25">
      <c r="A901" s="1" t="s">
        <v>8384</v>
      </c>
      <c r="B901" s="1" t="s">
        <v>8385</v>
      </c>
      <c r="C901" s="1"/>
      <c r="D901" s="1" t="s">
        <v>5818</v>
      </c>
      <c r="E901" s="1" t="s">
        <v>8335</v>
      </c>
      <c r="F901" s="1" t="s">
        <v>5779</v>
      </c>
      <c r="G901" s="1" t="s">
        <v>8099</v>
      </c>
      <c r="H901" s="1" t="s">
        <v>5786</v>
      </c>
      <c r="I901" s="1" t="s">
        <v>6149</v>
      </c>
      <c r="J901" s="1" t="s">
        <v>5904</v>
      </c>
    </row>
    <row r="902" spans="1:10" ht="60" hidden="1" x14ac:dyDescent="0.25">
      <c r="A902" s="1" t="s">
        <v>8386</v>
      </c>
      <c r="B902" s="1" t="s">
        <v>8387</v>
      </c>
      <c r="C902" s="1"/>
      <c r="D902" s="1" t="s">
        <v>5818</v>
      </c>
      <c r="E902" s="1" t="s">
        <v>8335</v>
      </c>
      <c r="F902" s="1" t="s">
        <v>5779</v>
      </c>
      <c r="G902" s="1" t="s">
        <v>8099</v>
      </c>
      <c r="H902" s="1" t="s">
        <v>5790</v>
      </c>
      <c r="I902" s="1" t="s">
        <v>6324</v>
      </c>
      <c r="J902" s="1" t="s">
        <v>5904</v>
      </c>
    </row>
    <row r="903" spans="1:10" ht="75" hidden="1" x14ac:dyDescent="0.25">
      <c r="A903" s="1" t="s">
        <v>8388</v>
      </c>
      <c r="B903" s="1" t="s">
        <v>8389</v>
      </c>
      <c r="C903" s="1"/>
      <c r="D903" s="1" t="s">
        <v>5818</v>
      </c>
      <c r="E903" s="1" t="s">
        <v>8335</v>
      </c>
      <c r="F903" s="1" t="s">
        <v>5779</v>
      </c>
      <c r="G903" s="1" t="s">
        <v>8099</v>
      </c>
      <c r="H903" s="1" t="s">
        <v>5810</v>
      </c>
      <c r="I903" s="1" t="s">
        <v>7256</v>
      </c>
      <c r="J903" s="1" t="s">
        <v>5904</v>
      </c>
    </row>
    <row r="904" spans="1:10" ht="75" hidden="1" x14ac:dyDescent="0.25">
      <c r="A904" s="1" t="s">
        <v>8390</v>
      </c>
      <c r="B904" s="1" t="s">
        <v>8391</v>
      </c>
      <c r="C904" s="1"/>
      <c r="D904" s="1" t="s">
        <v>5818</v>
      </c>
      <c r="E904" s="1" t="s">
        <v>8335</v>
      </c>
      <c r="F904" s="1" t="s">
        <v>5779</v>
      </c>
      <c r="G904" s="1" t="s">
        <v>8099</v>
      </c>
      <c r="H904" s="1" t="s">
        <v>5814</v>
      </c>
      <c r="I904" s="1" t="s">
        <v>6675</v>
      </c>
      <c r="J904" s="1" t="s">
        <v>5904</v>
      </c>
    </row>
    <row r="905" spans="1:10" ht="75" hidden="1" x14ac:dyDescent="0.25">
      <c r="A905" s="1" t="s">
        <v>8392</v>
      </c>
      <c r="B905" s="1" t="s">
        <v>8393</v>
      </c>
      <c r="C905" s="1"/>
      <c r="D905" s="1" t="s">
        <v>5818</v>
      </c>
      <c r="E905" s="1" t="s">
        <v>8335</v>
      </c>
      <c r="F905" s="1" t="s">
        <v>5779</v>
      </c>
      <c r="G905" s="1" t="s">
        <v>8099</v>
      </c>
      <c r="H905" s="1" t="s">
        <v>5818</v>
      </c>
      <c r="I905" s="1" t="s">
        <v>8394</v>
      </c>
      <c r="J905" s="1" t="s">
        <v>5904</v>
      </c>
    </row>
    <row r="906" spans="1:10" ht="75" hidden="1" x14ac:dyDescent="0.25">
      <c r="A906" s="1" t="s">
        <v>8395</v>
      </c>
      <c r="B906" s="1" t="s">
        <v>8396</v>
      </c>
      <c r="C906" s="1"/>
      <c r="D906" s="1" t="s">
        <v>5818</v>
      </c>
      <c r="E906" s="1" t="s">
        <v>8335</v>
      </c>
      <c r="F906" s="1" t="s">
        <v>5779</v>
      </c>
      <c r="G906" s="1" t="s">
        <v>8099</v>
      </c>
      <c r="H906" s="1" t="s">
        <v>5882</v>
      </c>
      <c r="I906" s="1" t="s">
        <v>8397</v>
      </c>
      <c r="J906" s="1" t="s">
        <v>5904</v>
      </c>
    </row>
    <row r="907" spans="1:10" ht="90" hidden="1" x14ac:dyDescent="0.25">
      <c r="A907" s="1" t="s">
        <v>8398</v>
      </c>
      <c r="B907" s="1" t="s">
        <v>8399</v>
      </c>
      <c r="C907" s="1"/>
      <c r="D907" s="1" t="s">
        <v>5818</v>
      </c>
      <c r="E907" s="1" t="s">
        <v>8335</v>
      </c>
      <c r="F907" s="1" t="s">
        <v>5779</v>
      </c>
      <c r="G907" s="1" t="s">
        <v>8099</v>
      </c>
      <c r="H907" s="1" t="s">
        <v>5886</v>
      </c>
      <c r="I907" s="1" t="s">
        <v>6152</v>
      </c>
      <c r="J907" s="1" t="s">
        <v>5904</v>
      </c>
    </row>
    <row r="908" spans="1:10" ht="90" hidden="1" x14ac:dyDescent="0.25">
      <c r="A908" s="1" t="s">
        <v>8400</v>
      </c>
      <c r="B908" s="1" t="s">
        <v>8401</v>
      </c>
      <c r="C908" s="1"/>
      <c r="D908" s="1" t="s">
        <v>5818</v>
      </c>
      <c r="E908" s="1" t="s">
        <v>8335</v>
      </c>
      <c r="F908" s="1" t="s">
        <v>5779</v>
      </c>
      <c r="G908" s="1" t="s">
        <v>8099</v>
      </c>
      <c r="H908" s="1" t="s">
        <v>5890</v>
      </c>
      <c r="I908" s="1" t="s">
        <v>6155</v>
      </c>
      <c r="J908" s="1" t="s">
        <v>5904</v>
      </c>
    </row>
    <row r="909" spans="1:10" ht="60" hidden="1" x14ac:dyDescent="0.25">
      <c r="A909" s="1" t="s">
        <v>8402</v>
      </c>
      <c r="B909" s="1" t="s">
        <v>8403</v>
      </c>
      <c r="C909" s="1"/>
      <c r="D909" s="1" t="s">
        <v>5818</v>
      </c>
      <c r="E909" s="1" t="s">
        <v>8335</v>
      </c>
      <c r="F909" s="1" t="s">
        <v>5779</v>
      </c>
      <c r="G909" s="1" t="s">
        <v>8099</v>
      </c>
      <c r="H909" s="1" t="s">
        <v>5894</v>
      </c>
      <c r="I909" s="1" t="s">
        <v>6662</v>
      </c>
      <c r="J909" s="1" t="s">
        <v>5904</v>
      </c>
    </row>
    <row r="910" spans="1:10" ht="60" hidden="1" x14ac:dyDescent="0.25">
      <c r="A910" s="1" t="s">
        <v>8404</v>
      </c>
      <c r="B910" s="1" t="s">
        <v>8405</v>
      </c>
      <c r="C910" s="1"/>
      <c r="D910" s="1" t="s">
        <v>5818</v>
      </c>
      <c r="E910" s="1" t="s">
        <v>8335</v>
      </c>
      <c r="F910" s="1" t="s">
        <v>5779</v>
      </c>
      <c r="G910" s="1" t="s">
        <v>8099</v>
      </c>
      <c r="H910" s="1" t="s">
        <v>5898</v>
      </c>
      <c r="I910" s="1" t="s">
        <v>6665</v>
      </c>
      <c r="J910" s="1" t="s">
        <v>5904</v>
      </c>
    </row>
    <row r="911" spans="1:10" ht="75" hidden="1" x14ac:dyDescent="0.25">
      <c r="A911" s="1" t="s">
        <v>8406</v>
      </c>
      <c r="B911" s="1" t="s">
        <v>8407</v>
      </c>
      <c r="C911" s="1"/>
      <c r="D911" s="1" t="s">
        <v>5818</v>
      </c>
      <c r="E911" s="1" t="s">
        <v>8335</v>
      </c>
      <c r="F911" s="1" t="s">
        <v>5779</v>
      </c>
      <c r="G911" s="1" t="s">
        <v>8099</v>
      </c>
      <c r="H911" s="1" t="s">
        <v>5659</v>
      </c>
      <c r="I911" s="1" t="s">
        <v>8408</v>
      </c>
      <c r="J911" s="1" t="s">
        <v>5904</v>
      </c>
    </row>
    <row r="912" spans="1:10" ht="105" hidden="1" x14ac:dyDescent="0.25">
      <c r="A912" s="1" t="s">
        <v>8409</v>
      </c>
      <c r="B912" s="1" t="s">
        <v>8410</v>
      </c>
      <c r="C912" s="1"/>
      <c r="D912" s="1" t="s">
        <v>5818</v>
      </c>
      <c r="E912" s="1" t="s">
        <v>8335</v>
      </c>
      <c r="F912" s="1" t="s">
        <v>5779</v>
      </c>
      <c r="G912" s="1" t="s">
        <v>8099</v>
      </c>
      <c r="H912" s="1" t="s">
        <v>3194</v>
      </c>
      <c r="I912" s="1" t="s">
        <v>8411</v>
      </c>
      <c r="J912" s="1" t="s">
        <v>5904</v>
      </c>
    </row>
    <row r="913" spans="1:10" ht="75" hidden="1" x14ac:dyDescent="0.25">
      <c r="A913" s="1" t="s">
        <v>8412</v>
      </c>
      <c r="B913" s="1" t="s">
        <v>8413</v>
      </c>
      <c r="C913" s="1"/>
      <c r="D913" s="1" t="s">
        <v>5818</v>
      </c>
      <c r="E913" s="1" t="s">
        <v>8335</v>
      </c>
      <c r="F913" s="1" t="s">
        <v>5779</v>
      </c>
      <c r="G913" s="1" t="s">
        <v>8099</v>
      </c>
      <c r="H913" s="1" t="s">
        <v>6006</v>
      </c>
      <c r="I913" s="1" t="s">
        <v>8414</v>
      </c>
      <c r="J913" s="1" t="s">
        <v>5904</v>
      </c>
    </row>
    <row r="914" spans="1:10" ht="90" hidden="1" x14ac:dyDescent="0.25">
      <c r="A914" s="1" t="s">
        <v>8415</v>
      </c>
      <c r="B914" s="1" t="s">
        <v>8416</v>
      </c>
      <c r="C914" s="1"/>
      <c r="D914" s="1" t="s">
        <v>5818</v>
      </c>
      <c r="E914" s="1" t="s">
        <v>8335</v>
      </c>
      <c r="F914" s="1" t="s">
        <v>5779</v>
      </c>
      <c r="G914" s="1" t="s">
        <v>8099</v>
      </c>
      <c r="H914" s="1" t="s">
        <v>6010</v>
      </c>
      <c r="I914" s="1" t="s">
        <v>8417</v>
      </c>
      <c r="J914" s="1" t="s">
        <v>5904</v>
      </c>
    </row>
    <row r="915" spans="1:10" ht="90" hidden="1" x14ac:dyDescent="0.25">
      <c r="A915" s="1" t="s">
        <v>8418</v>
      </c>
      <c r="B915" s="1" t="s">
        <v>8419</v>
      </c>
      <c r="C915" s="1"/>
      <c r="D915" s="1" t="s">
        <v>5818</v>
      </c>
      <c r="E915" s="1" t="s">
        <v>8335</v>
      </c>
      <c r="F915" s="1" t="s">
        <v>5779</v>
      </c>
      <c r="G915" s="1" t="s">
        <v>8099</v>
      </c>
      <c r="H915" s="1" t="s">
        <v>6014</v>
      </c>
      <c r="I915" s="1" t="s">
        <v>8420</v>
      </c>
      <c r="J915" s="1" t="s">
        <v>5904</v>
      </c>
    </row>
    <row r="916" spans="1:10" ht="75" hidden="1" x14ac:dyDescent="0.25">
      <c r="A916" s="1" t="s">
        <v>8421</v>
      </c>
      <c r="B916" s="1" t="s">
        <v>8422</v>
      </c>
      <c r="C916" s="1"/>
      <c r="D916" s="1" t="s">
        <v>5818</v>
      </c>
      <c r="E916" s="1" t="s">
        <v>8335</v>
      </c>
      <c r="F916" s="1" t="s">
        <v>5782</v>
      </c>
      <c r="G916" s="1" t="s">
        <v>8423</v>
      </c>
      <c r="H916" s="1" t="s">
        <v>5770</v>
      </c>
      <c r="I916" s="1" t="s">
        <v>8424</v>
      </c>
      <c r="J916" s="1" t="s">
        <v>5904</v>
      </c>
    </row>
    <row r="917" spans="1:10" ht="75" hidden="1" x14ac:dyDescent="0.25">
      <c r="A917" s="1" t="s">
        <v>8425</v>
      </c>
      <c r="B917" s="1" t="s">
        <v>8426</v>
      </c>
      <c r="C917" s="1"/>
      <c r="D917" s="1" t="s">
        <v>5818</v>
      </c>
      <c r="E917" s="1" t="s">
        <v>8335</v>
      </c>
      <c r="F917" s="1" t="s">
        <v>5782</v>
      </c>
      <c r="G917" s="1" t="s">
        <v>8423</v>
      </c>
      <c r="H917" s="1" t="s">
        <v>5779</v>
      </c>
      <c r="I917" s="1" t="s">
        <v>8427</v>
      </c>
      <c r="J917" s="1" t="s">
        <v>5904</v>
      </c>
    </row>
    <row r="918" spans="1:10" ht="75" hidden="1" x14ac:dyDescent="0.25">
      <c r="A918" s="1" t="s">
        <v>8428</v>
      </c>
      <c r="B918" s="1" t="s">
        <v>8429</v>
      </c>
      <c r="C918" s="1"/>
      <c r="D918" s="1" t="s">
        <v>5818</v>
      </c>
      <c r="E918" s="1" t="s">
        <v>8335</v>
      </c>
      <c r="F918" s="1" t="s">
        <v>5782</v>
      </c>
      <c r="G918" s="1" t="s">
        <v>8423</v>
      </c>
      <c r="H918" s="1" t="s">
        <v>5782</v>
      </c>
      <c r="I918" s="1" t="s">
        <v>8430</v>
      </c>
      <c r="J918" s="1" t="s">
        <v>5904</v>
      </c>
    </row>
    <row r="919" spans="1:10" ht="75" hidden="1" x14ac:dyDescent="0.25">
      <c r="A919" s="1" t="s">
        <v>8431</v>
      </c>
      <c r="B919" s="1" t="s">
        <v>8432</v>
      </c>
      <c r="C919" s="1"/>
      <c r="D919" s="1" t="s">
        <v>5818</v>
      </c>
      <c r="E919" s="1" t="s">
        <v>8335</v>
      </c>
      <c r="F919" s="1" t="s">
        <v>5782</v>
      </c>
      <c r="G919" s="1" t="s">
        <v>8423</v>
      </c>
      <c r="H919" s="1" t="s">
        <v>5786</v>
      </c>
      <c r="I919" s="1" t="s">
        <v>8433</v>
      </c>
      <c r="J919" s="1" t="s">
        <v>5904</v>
      </c>
    </row>
    <row r="920" spans="1:10" ht="75" hidden="1" x14ac:dyDescent="0.25">
      <c r="A920" s="1" t="s">
        <v>8434</v>
      </c>
      <c r="B920" s="1" t="s">
        <v>8435</v>
      </c>
      <c r="C920" s="1"/>
      <c r="D920" s="1" t="s">
        <v>5818</v>
      </c>
      <c r="E920" s="1" t="s">
        <v>8335</v>
      </c>
      <c r="F920" s="1" t="s">
        <v>5782</v>
      </c>
      <c r="G920" s="1" t="s">
        <v>8423</v>
      </c>
      <c r="H920" s="1" t="s">
        <v>5790</v>
      </c>
      <c r="I920" s="1" t="s">
        <v>8436</v>
      </c>
      <c r="J920" s="1" t="s">
        <v>5904</v>
      </c>
    </row>
    <row r="921" spans="1:10" ht="75" hidden="1" x14ac:dyDescent="0.25">
      <c r="A921" s="1" t="s">
        <v>8437</v>
      </c>
      <c r="B921" s="1" t="s">
        <v>8438</v>
      </c>
      <c r="C921" s="1"/>
      <c r="D921" s="1" t="s">
        <v>5818</v>
      </c>
      <c r="E921" s="1" t="s">
        <v>8335</v>
      </c>
      <c r="F921" s="1" t="s">
        <v>5782</v>
      </c>
      <c r="G921" s="1" t="s">
        <v>8423</v>
      </c>
      <c r="H921" s="1" t="s">
        <v>5810</v>
      </c>
      <c r="I921" s="1" t="s">
        <v>8439</v>
      </c>
      <c r="J921" s="1" t="s">
        <v>5904</v>
      </c>
    </row>
    <row r="922" spans="1:10" ht="75" hidden="1" x14ac:dyDescent="0.25">
      <c r="A922" s="1" t="s">
        <v>8440</v>
      </c>
      <c r="B922" s="1" t="s">
        <v>8441</v>
      </c>
      <c r="C922" s="1"/>
      <c r="D922" s="1" t="s">
        <v>5818</v>
      </c>
      <c r="E922" s="1" t="s">
        <v>8335</v>
      </c>
      <c r="F922" s="1" t="s">
        <v>5782</v>
      </c>
      <c r="G922" s="1" t="s">
        <v>8423</v>
      </c>
      <c r="H922" s="1" t="s">
        <v>5814</v>
      </c>
      <c r="I922" s="1" t="s">
        <v>8442</v>
      </c>
      <c r="J922" s="1" t="s">
        <v>5904</v>
      </c>
    </row>
    <row r="923" spans="1:10" ht="60" hidden="1" x14ac:dyDescent="0.25">
      <c r="A923" s="1" t="s">
        <v>8443</v>
      </c>
      <c r="B923" s="1" t="s">
        <v>8444</v>
      </c>
      <c r="C923" s="1"/>
      <c r="D923" s="1" t="s">
        <v>5818</v>
      </c>
      <c r="E923" s="1" t="s">
        <v>8335</v>
      </c>
      <c r="F923" s="1" t="s">
        <v>5782</v>
      </c>
      <c r="G923" s="1" t="s">
        <v>8423</v>
      </c>
      <c r="H923" s="1" t="s">
        <v>5818</v>
      </c>
      <c r="I923" s="1" t="s">
        <v>6173</v>
      </c>
      <c r="J923" s="1" t="s">
        <v>5904</v>
      </c>
    </row>
    <row r="924" spans="1:10" ht="60" hidden="1" x14ac:dyDescent="0.25">
      <c r="A924" s="1" t="s">
        <v>8445</v>
      </c>
      <c r="B924" s="1" t="s">
        <v>8446</v>
      </c>
      <c r="C924" s="1"/>
      <c r="D924" s="1" t="s">
        <v>5818</v>
      </c>
      <c r="E924" s="1" t="s">
        <v>8335</v>
      </c>
      <c r="F924" s="1" t="s">
        <v>5782</v>
      </c>
      <c r="G924" s="1" t="s">
        <v>8423</v>
      </c>
      <c r="H924" s="1" t="s">
        <v>5882</v>
      </c>
      <c r="I924" s="1" t="s">
        <v>6324</v>
      </c>
      <c r="J924" s="1" t="s">
        <v>5904</v>
      </c>
    </row>
    <row r="925" spans="1:10" ht="90" hidden="1" x14ac:dyDescent="0.25">
      <c r="A925" s="1" t="s">
        <v>8447</v>
      </c>
      <c r="B925" s="1" t="s">
        <v>8448</v>
      </c>
      <c r="C925" s="1"/>
      <c r="D925" s="1" t="s">
        <v>5818</v>
      </c>
      <c r="E925" s="1" t="s">
        <v>8335</v>
      </c>
      <c r="F925" s="1" t="s">
        <v>5782</v>
      </c>
      <c r="G925" s="1" t="s">
        <v>8423</v>
      </c>
      <c r="H925" s="1" t="s">
        <v>5886</v>
      </c>
      <c r="I925" s="1" t="s">
        <v>8449</v>
      </c>
      <c r="J925" s="1" t="s">
        <v>5904</v>
      </c>
    </row>
    <row r="926" spans="1:10" ht="105" hidden="1" x14ac:dyDescent="0.25">
      <c r="A926" s="1" t="s">
        <v>8450</v>
      </c>
      <c r="B926" s="1" t="s">
        <v>8451</v>
      </c>
      <c r="C926" s="1"/>
      <c r="D926" s="1" t="s">
        <v>5818</v>
      </c>
      <c r="E926" s="1" t="s">
        <v>8335</v>
      </c>
      <c r="F926" s="1" t="s">
        <v>5782</v>
      </c>
      <c r="G926" s="1" t="s">
        <v>8423</v>
      </c>
      <c r="H926" s="1" t="s">
        <v>5890</v>
      </c>
      <c r="I926" s="1" t="s">
        <v>8452</v>
      </c>
      <c r="J926" s="1" t="s">
        <v>5904</v>
      </c>
    </row>
    <row r="927" spans="1:10" ht="75" hidden="1" x14ac:dyDescent="0.25">
      <c r="A927" s="1" t="s">
        <v>8453</v>
      </c>
      <c r="B927" s="1" t="s">
        <v>8454</v>
      </c>
      <c r="C927" s="1"/>
      <c r="D927" s="1" t="s">
        <v>5818</v>
      </c>
      <c r="E927" s="1" t="s">
        <v>8335</v>
      </c>
      <c r="F927" s="1" t="s">
        <v>5782</v>
      </c>
      <c r="G927" s="1" t="s">
        <v>8423</v>
      </c>
      <c r="H927" s="1" t="s">
        <v>5894</v>
      </c>
      <c r="I927" s="1" t="s">
        <v>8455</v>
      </c>
      <c r="J927" s="1" t="s">
        <v>5904</v>
      </c>
    </row>
    <row r="928" spans="1:10" ht="90" hidden="1" x14ac:dyDescent="0.25">
      <c r="A928" s="1" t="s">
        <v>8456</v>
      </c>
      <c r="B928" s="1" t="s">
        <v>8457</v>
      </c>
      <c r="C928" s="1"/>
      <c r="D928" s="1" t="s">
        <v>5818</v>
      </c>
      <c r="E928" s="1" t="s">
        <v>8335</v>
      </c>
      <c r="F928" s="1" t="s">
        <v>5786</v>
      </c>
      <c r="G928" s="1" t="s">
        <v>8458</v>
      </c>
      <c r="H928" s="1" t="s">
        <v>5770</v>
      </c>
      <c r="I928" s="1" t="s">
        <v>8459</v>
      </c>
      <c r="J928" s="1" t="s">
        <v>5904</v>
      </c>
    </row>
    <row r="929" spans="1:10" ht="90" hidden="1" x14ac:dyDescent="0.25">
      <c r="A929" s="1" t="s">
        <v>8460</v>
      </c>
      <c r="B929" s="1" t="s">
        <v>8461</v>
      </c>
      <c r="C929" s="1"/>
      <c r="D929" s="1" t="s">
        <v>5818</v>
      </c>
      <c r="E929" s="1" t="s">
        <v>8335</v>
      </c>
      <c r="F929" s="1" t="s">
        <v>5786</v>
      </c>
      <c r="G929" s="1" t="s">
        <v>8458</v>
      </c>
      <c r="H929" s="1" t="s">
        <v>5779</v>
      </c>
      <c r="I929" s="1" t="s">
        <v>6709</v>
      </c>
      <c r="J929" s="1" t="s">
        <v>5904</v>
      </c>
    </row>
    <row r="930" spans="1:10" ht="90" hidden="1" x14ac:dyDescent="0.25">
      <c r="A930" s="1" t="s">
        <v>8462</v>
      </c>
      <c r="B930" s="1" t="s">
        <v>8463</v>
      </c>
      <c r="C930" s="1"/>
      <c r="D930" s="1" t="s">
        <v>5818</v>
      </c>
      <c r="E930" s="1" t="s">
        <v>8335</v>
      </c>
      <c r="F930" s="1" t="s">
        <v>5786</v>
      </c>
      <c r="G930" s="1" t="s">
        <v>8458</v>
      </c>
      <c r="H930" s="1" t="s">
        <v>5782</v>
      </c>
      <c r="I930" s="1" t="s">
        <v>8464</v>
      </c>
      <c r="J930" s="1" t="s">
        <v>5904</v>
      </c>
    </row>
    <row r="931" spans="1:10" ht="75" hidden="1" x14ac:dyDescent="0.25">
      <c r="A931" s="1" t="s">
        <v>8465</v>
      </c>
      <c r="B931" s="1" t="s">
        <v>8466</v>
      </c>
      <c r="C931" s="1"/>
      <c r="D931" s="1" t="s">
        <v>5818</v>
      </c>
      <c r="E931" s="1" t="s">
        <v>8335</v>
      </c>
      <c r="F931" s="1" t="s">
        <v>5786</v>
      </c>
      <c r="G931" s="1" t="s">
        <v>8458</v>
      </c>
      <c r="H931" s="1" t="s">
        <v>5786</v>
      </c>
      <c r="I931" s="1" t="s">
        <v>6173</v>
      </c>
      <c r="J931" s="1" t="s">
        <v>5904</v>
      </c>
    </row>
    <row r="932" spans="1:10" ht="75" hidden="1" x14ac:dyDescent="0.25">
      <c r="A932" s="1" t="s">
        <v>8467</v>
      </c>
      <c r="B932" s="1" t="s">
        <v>8468</v>
      </c>
      <c r="C932" s="1"/>
      <c r="D932" s="1" t="s">
        <v>5818</v>
      </c>
      <c r="E932" s="1" t="s">
        <v>8335</v>
      </c>
      <c r="F932" s="1" t="s">
        <v>5786</v>
      </c>
      <c r="G932" s="1" t="s">
        <v>8458</v>
      </c>
      <c r="H932" s="1" t="s">
        <v>5790</v>
      </c>
      <c r="I932" s="1" t="s">
        <v>7423</v>
      </c>
      <c r="J932" s="1" t="s">
        <v>5904</v>
      </c>
    </row>
    <row r="933" spans="1:10" ht="60" hidden="1" x14ac:dyDescent="0.25">
      <c r="A933" s="1" t="s">
        <v>8469</v>
      </c>
      <c r="B933" s="1" t="s">
        <v>8470</v>
      </c>
      <c r="C933" s="1"/>
      <c r="D933" s="1" t="s">
        <v>5818</v>
      </c>
      <c r="E933" s="1" t="s">
        <v>8335</v>
      </c>
      <c r="F933" s="1" t="s">
        <v>5790</v>
      </c>
      <c r="G933" s="1" t="s">
        <v>8471</v>
      </c>
      <c r="H933" s="1" t="s">
        <v>5770</v>
      </c>
      <c r="I933" s="1" t="s">
        <v>8472</v>
      </c>
      <c r="J933" s="1" t="s">
        <v>5904</v>
      </c>
    </row>
    <row r="934" spans="1:10" ht="90" hidden="1" x14ac:dyDescent="0.25">
      <c r="A934" s="1" t="s">
        <v>8473</v>
      </c>
      <c r="B934" s="1" t="s">
        <v>8474</v>
      </c>
      <c r="C934" s="1"/>
      <c r="D934" s="1" t="s">
        <v>5818</v>
      </c>
      <c r="E934" s="1" t="s">
        <v>8335</v>
      </c>
      <c r="F934" s="1" t="s">
        <v>5790</v>
      </c>
      <c r="G934" s="1" t="s">
        <v>8471</v>
      </c>
      <c r="H934" s="1" t="s">
        <v>5779</v>
      </c>
      <c r="I934" s="1" t="s">
        <v>6152</v>
      </c>
      <c r="J934" s="1" t="s">
        <v>5904</v>
      </c>
    </row>
    <row r="935" spans="1:10" ht="60" hidden="1" x14ac:dyDescent="0.25">
      <c r="A935" s="1" t="s">
        <v>8475</v>
      </c>
      <c r="B935" s="1" t="s">
        <v>8476</v>
      </c>
      <c r="C935" s="1"/>
      <c r="D935" s="1" t="s">
        <v>5818</v>
      </c>
      <c r="E935" s="1" t="s">
        <v>8335</v>
      </c>
      <c r="F935" s="1" t="s">
        <v>5790</v>
      </c>
      <c r="G935" s="1" t="s">
        <v>8471</v>
      </c>
      <c r="H935" s="1" t="s">
        <v>5782</v>
      </c>
      <c r="I935" s="1" t="s">
        <v>6173</v>
      </c>
      <c r="J935" s="1" t="s">
        <v>5904</v>
      </c>
    </row>
    <row r="936" spans="1:10" ht="75" hidden="1" x14ac:dyDescent="0.25">
      <c r="A936" s="1" t="s">
        <v>8477</v>
      </c>
      <c r="B936" s="1" t="s">
        <v>8478</v>
      </c>
      <c r="C936" s="1"/>
      <c r="D936" s="1" t="s">
        <v>5818</v>
      </c>
      <c r="E936" s="1" t="s">
        <v>8335</v>
      </c>
      <c r="F936" s="1" t="s">
        <v>5790</v>
      </c>
      <c r="G936" s="1" t="s">
        <v>8471</v>
      </c>
      <c r="H936" s="1" t="s">
        <v>5786</v>
      </c>
      <c r="I936" s="1" t="s">
        <v>8479</v>
      </c>
      <c r="J936" s="1" t="s">
        <v>5904</v>
      </c>
    </row>
    <row r="937" spans="1:10" ht="75" hidden="1" x14ac:dyDescent="0.25">
      <c r="A937" s="1" t="s">
        <v>8480</v>
      </c>
      <c r="B937" s="1" t="s">
        <v>8481</v>
      </c>
      <c r="C937" s="1"/>
      <c r="D937" s="1" t="s">
        <v>5818</v>
      </c>
      <c r="E937" s="1" t="s">
        <v>8335</v>
      </c>
      <c r="F937" s="1" t="s">
        <v>5810</v>
      </c>
      <c r="G937" s="1" t="s">
        <v>8482</v>
      </c>
      <c r="H937" s="1" t="s">
        <v>5770</v>
      </c>
      <c r="I937" s="1" t="s">
        <v>8483</v>
      </c>
      <c r="J937" s="1" t="s">
        <v>5904</v>
      </c>
    </row>
    <row r="938" spans="1:10" ht="75" hidden="1" x14ac:dyDescent="0.25">
      <c r="A938" s="1" t="s">
        <v>8484</v>
      </c>
      <c r="B938" s="1" t="s">
        <v>8485</v>
      </c>
      <c r="C938" s="1"/>
      <c r="D938" s="1" t="s">
        <v>5818</v>
      </c>
      <c r="E938" s="1" t="s">
        <v>8335</v>
      </c>
      <c r="F938" s="1" t="s">
        <v>5810</v>
      </c>
      <c r="G938" s="1" t="s">
        <v>8482</v>
      </c>
      <c r="H938" s="1" t="s">
        <v>5779</v>
      </c>
      <c r="I938" s="1" t="s">
        <v>6490</v>
      </c>
      <c r="J938" s="1" t="s">
        <v>5904</v>
      </c>
    </row>
    <row r="939" spans="1:10" ht="75" hidden="1" x14ac:dyDescent="0.25">
      <c r="A939" s="1" t="s">
        <v>8486</v>
      </c>
      <c r="B939" s="1" t="s">
        <v>8487</v>
      </c>
      <c r="C939" s="1"/>
      <c r="D939" s="1" t="s">
        <v>5818</v>
      </c>
      <c r="E939" s="1" t="s">
        <v>8335</v>
      </c>
      <c r="F939" s="1" t="s">
        <v>5810</v>
      </c>
      <c r="G939" s="1" t="s">
        <v>8482</v>
      </c>
      <c r="H939" s="1" t="s">
        <v>5782</v>
      </c>
      <c r="I939" s="1" t="s">
        <v>8488</v>
      </c>
      <c r="J939" s="1" t="s">
        <v>5904</v>
      </c>
    </row>
    <row r="940" spans="1:10" ht="75" hidden="1" x14ac:dyDescent="0.25">
      <c r="A940" s="1" t="s">
        <v>8489</v>
      </c>
      <c r="B940" s="1" t="s">
        <v>8490</v>
      </c>
      <c r="C940" s="1"/>
      <c r="D940" s="1" t="s">
        <v>5818</v>
      </c>
      <c r="E940" s="1" t="s">
        <v>8335</v>
      </c>
      <c r="F940" s="1" t="s">
        <v>5814</v>
      </c>
      <c r="G940" s="1" t="s">
        <v>8491</v>
      </c>
      <c r="H940" s="1" t="s">
        <v>5770</v>
      </c>
      <c r="I940" s="1" t="s">
        <v>8492</v>
      </c>
      <c r="J940" s="1" t="s">
        <v>5904</v>
      </c>
    </row>
    <row r="941" spans="1:10" ht="105" hidden="1" x14ac:dyDescent="0.25">
      <c r="A941" s="1" t="s">
        <v>8493</v>
      </c>
      <c r="B941" s="1" t="s">
        <v>8494</v>
      </c>
      <c r="C941" s="1"/>
      <c r="D941" s="1" t="s">
        <v>5818</v>
      </c>
      <c r="E941" s="1" t="s">
        <v>8335</v>
      </c>
      <c r="F941" s="1" t="s">
        <v>5814</v>
      </c>
      <c r="G941" s="1" t="s">
        <v>8491</v>
      </c>
      <c r="H941" s="1" t="s">
        <v>5779</v>
      </c>
      <c r="I941" s="1" t="s">
        <v>8495</v>
      </c>
      <c r="J941" s="1" t="s">
        <v>5904</v>
      </c>
    </row>
    <row r="942" spans="1:10" ht="75" hidden="1" x14ac:dyDescent="0.25">
      <c r="A942" s="1" t="s">
        <v>8496</v>
      </c>
      <c r="B942" s="1" t="s">
        <v>8497</v>
      </c>
      <c r="C942" s="1"/>
      <c r="D942" s="1" t="s">
        <v>5818</v>
      </c>
      <c r="E942" s="1" t="s">
        <v>8335</v>
      </c>
      <c r="F942" s="1" t="s">
        <v>5814</v>
      </c>
      <c r="G942" s="1" t="s">
        <v>8491</v>
      </c>
      <c r="H942" s="1" t="s">
        <v>5782</v>
      </c>
      <c r="I942" s="1" t="s">
        <v>8498</v>
      </c>
      <c r="J942" s="1" t="s">
        <v>5904</v>
      </c>
    </row>
    <row r="943" spans="1:10" ht="120" hidden="1" x14ac:dyDescent="0.25">
      <c r="A943" s="1" t="s">
        <v>8499</v>
      </c>
      <c r="B943" s="1" t="s">
        <v>8500</v>
      </c>
      <c r="C943" s="1"/>
      <c r="D943" s="1" t="s">
        <v>5818</v>
      </c>
      <c r="E943" s="1" t="s">
        <v>8335</v>
      </c>
      <c r="F943" s="1" t="s">
        <v>5814</v>
      </c>
      <c r="G943" s="1" t="s">
        <v>8491</v>
      </c>
      <c r="H943" s="1" t="s">
        <v>5786</v>
      </c>
      <c r="I943" s="1" t="s">
        <v>8501</v>
      </c>
      <c r="J943" s="1" t="s">
        <v>5904</v>
      </c>
    </row>
    <row r="944" spans="1:10" ht="75" hidden="1" x14ac:dyDescent="0.25">
      <c r="A944" s="1" t="s">
        <v>8502</v>
      </c>
      <c r="B944" s="1" t="s">
        <v>8503</v>
      </c>
      <c r="C944" s="1"/>
      <c r="D944" s="1" t="s">
        <v>5818</v>
      </c>
      <c r="E944" s="1" t="s">
        <v>8335</v>
      </c>
      <c r="F944" s="1" t="s">
        <v>5814</v>
      </c>
      <c r="G944" s="1" t="s">
        <v>8491</v>
      </c>
      <c r="H944" s="1" t="s">
        <v>5790</v>
      </c>
      <c r="I944" s="1" t="s">
        <v>8504</v>
      </c>
      <c r="J944" s="1" t="s">
        <v>5904</v>
      </c>
    </row>
    <row r="945" spans="1:10" ht="75" hidden="1" x14ac:dyDescent="0.25">
      <c r="A945" s="1" t="s">
        <v>8505</v>
      </c>
      <c r="B945" s="1" t="s">
        <v>8506</v>
      </c>
      <c r="C945" s="1"/>
      <c r="D945" s="1" t="s">
        <v>5818</v>
      </c>
      <c r="E945" s="1" t="s">
        <v>8335</v>
      </c>
      <c r="F945" s="1" t="s">
        <v>5814</v>
      </c>
      <c r="G945" s="1" t="s">
        <v>8491</v>
      </c>
      <c r="H945" s="1" t="s">
        <v>5810</v>
      </c>
      <c r="I945" s="1" t="s">
        <v>8507</v>
      </c>
      <c r="J945" s="1" t="s">
        <v>5904</v>
      </c>
    </row>
    <row r="946" spans="1:10" ht="75" hidden="1" x14ac:dyDescent="0.25">
      <c r="A946" s="1" t="s">
        <v>8508</v>
      </c>
      <c r="B946" s="1" t="s">
        <v>8509</v>
      </c>
      <c r="C946" s="1"/>
      <c r="D946" s="1" t="s">
        <v>5882</v>
      </c>
      <c r="E946" s="1" t="s">
        <v>8510</v>
      </c>
      <c r="F946" s="1" t="s">
        <v>5770</v>
      </c>
      <c r="G946" s="1" t="s">
        <v>8511</v>
      </c>
      <c r="H946" s="1" t="s">
        <v>5770</v>
      </c>
      <c r="I946" s="1" t="s">
        <v>8512</v>
      </c>
      <c r="J946" s="1" t="s">
        <v>5904</v>
      </c>
    </row>
    <row r="947" spans="1:10" ht="90" hidden="1" x14ac:dyDescent="0.25">
      <c r="A947" s="1" t="s">
        <v>8513</v>
      </c>
      <c r="B947" s="1" t="s">
        <v>8514</v>
      </c>
      <c r="C947" s="1"/>
      <c r="D947" s="1" t="s">
        <v>5882</v>
      </c>
      <c r="E947" s="1" t="s">
        <v>8510</v>
      </c>
      <c r="F947" s="1" t="s">
        <v>5770</v>
      </c>
      <c r="G947" s="1" t="s">
        <v>8511</v>
      </c>
      <c r="H947" s="1" t="s">
        <v>5779</v>
      </c>
      <c r="I947" s="1" t="s">
        <v>8515</v>
      </c>
      <c r="J947" s="1" t="s">
        <v>5904</v>
      </c>
    </row>
    <row r="948" spans="1:10" ht="75" hidden="1" x14ac:dyDescent="0.25">
      <c r="A948" s="1" t="s">
        <v>8516</v>
      </c>
      <c r="B948" s="1" t="s">
        <v>8517</v>
      </c>
      <c r="C948" s="1"/>
      <c r="D948" s="1" t="s">
        <v>5882</v>
      </c>
      <c r="E948" s="1" t="s">
        <v>8510</v>
      </c>
      <c r="F948" s="1" t="s">
        <v>5770</v>
      </c>
      <c r="G948" s="1" t="s">
        <v>8511</v>
      </c>
      <c r="H948" s="1" t="s">
        <v>5782</v>
      </c>
      <c r="I948" s="1" t="s">
        <v>8518</v>
      </c>
      <c r="J948" s="1" t="s">
        <v>5904</v>
      </c>
    </row>
    <row r="949" spans="1:10" ht="75" hidden="1" x14ac:dyDescent="0.25">
      <c r="A949" s="1" t="s">
        <v>8519</v>
      </c>
      <c r="B949" s="1" t="s">
        <v>8520</v>
      </c>
      <c r="C949" s="1"/>
      <c r="D949" s="1" t="s">
        <v>5882</v>
      </c>
      <c r="E949" s="1" t="s">
        <v>8510</v>
      </c>
      <c r="F949" s="1" t="s">
        <v>5770</v>
      </c>
      <c r="G949" s="1" t="s">
        <v>8511</v>
      </c>
      <c r="H949" s="1" t="s">
        <v>5786</v>
      </c>
      <c r="I949" s="1" t="s">
        <v>8521</v>
      </c>
      <c r="J949" s="1" t="s">
        <v>5904</v>
      </c>
    </row>
    <row r="950" spans="1:10" ht="90" hidden="1" x14ac:dyDescent="0.25">
      <c r="A950" s="1" t="s">
        <v>8522</v>
      </c>
      <c r="B950" s="1" t="s">
        <v>8523</v>
      </c>
      <c r="C950" s="1"/>
      <c r="D950" s="1" t="s">
        <v>5882</v>
      </c>
      <c r="E950" s="1" t="s">
        <v>8510</v>
      </c>
      <c r="F950" s="1" t="s">
        <v>5770</v>
      </c>
      <c r="G950" s="1" t="s">
        <v>8511</v>
      </c>
      <c r="H950" s="1" t="s">
        <v>5790</v>
      </c>
      <c r="I950" s="1" t="s">
        <v>8524</v>
      </c>
      <c r="J950" s="1" t="s">
        <v>5904</v>
      </c>
    </row>
    <row r="951" spans="1:10" ht="60" hidden="1" x14ac:dyDescent="0.25">
      <c r="A951" s="1" t="s">
        <v>8525</v>
      </c>
      <c r="B951" s="1" t="s">
        <v>8526</v>
      </c>
      <c r="C951" s="1"/>
      <c r="D951" s="1" t="s">
        <v>5882</v>
      </c>
      <c r="E951" s="1" t="s">
        <v>8510</v>
      </c>
      <c r="F951" s="1" t="s">
        <v>5770</v>
      </c>
      <c r="G951" s="1" t="s">
        <v>8511</v>
      </c>
      <c r="H951" s="1" t="s">
        <v>5810</v>
      </c>
      <c r="I951" s="1" t="s">
        <v>8527</v>
      </c>
      <c r="J951" s="1" t="s">
        <v>5904</v>
      </c>
    </row>
    <row r="952" spans="1:10" ht="75" hidden="1" x14ac:dyDescent="0.25">
      <c r="A952" s="1" t="s">
        <v>8528</v>
      </c>
      <c r="B952" s="1" t="s">
        <v>8529</v>
      </c>
      <c r="C952" s="1"/>
      <c r="D952" s="1" t="s">
        <v>5882</v>
      </c>
      <c r="E952" s="1" t="s">
        <v>8510</v>
      </c>
      <c r="F952" s="1" t="s">
        <v>5770</v>
      </c>
      <c r="G952" s="1" t="s">
        <v>8511</v>
      </c>
      <c r="H952" s="1" t="s">
        <v>5814</v>
      </c>
      <c r="I952" s="1" t="s">
        <v>8530</v>
      </c>
      <c r="J952" s="1" t="s">
        <v>5904</v>
      </c>
    </row>
    <row r="953" spans="1:10" ht="105" hidden="1" x14ac:dyDescent="0.25">
      <c r="A953" s="1" t="s">
        <v>8531</v>
      </c>
      <c r="B953" s="1" t="s">
        <v>8532</v>
      </c>
      <c r="C953" s="1"/>
      <c r="D953" s="1" t="s">
        <v>5882</v>
      </c>
      <c r="E953" s="1" t="s">
        <v>8510</v>
      </c>
      <c r="F953" s="1" t="s">
        <v>5770</v>
      </c>
      <c r="G953" s="1" t="s">
        <v>8511</v>
      </c>
      <c r="H953" s="1" t="s">
        <v>5818</v>
      </c>
      <c r="I953" s="1" t="s">
        <v>8533</v>
      </c>
      <c r="J953" s="1" t="s">
        <v>5904</v>
      </c>
    </row>
    <row r="954" spans="1:10" ht="75" hidden="1" x14ac:dyDescent="0.25">
      <c r="A954" s="1" t="s">
        <v>8534</v>
      </c>
      <c r="B954" s="1" t="s">
        <v>8535</v>
      </c>
      <c r="C954" s="1"/>
      <c r="D954" s="1" t="s">
        <v>5882</v>
      </c>
      <c r="E954" s="1" t="s">
        <v>8510</v>
      </c>
      <c r="F954" s="1" t="s">
        <v>5779</v>
      </c>
      <c r="G954" s="1" t="s">
        <v>8536</v>
      </c>
      <c r="H954" s="1" t="s">
        <v>5770</v>
      </c>
      <c r="I954" s="1" t="s">
        <v>8537</v>
      </c>
      <c r="J954" s="1" t="s">
        <v>5904</v>
      </c>
    </row>
    <row r="955" spans="1:10" ht="90" hidden="1" x14ac:dyDescent="0.25">
      <c r="A955" s="1" t="s">
        <v>8538</v>
      </c>
      <c r="B955" s="1" t="s">
        <v>8539</v>
      </c>
      <c r="C955" s="1"/>
      <c r="D955" s="1" t="s">
        <v>5882</v>
      </c>
      <c r="E955" s="1" t="s">
        <v>8510</v>
      </c>
      <c r="F955" s="1" t="s">
        <v>5779</v>
      </c>
      <c r="G955" s="1" t="s">
        <v>8536</v>
      </c>
      <c r="H955" s="1" t="s">
        <v>5779</v>
      </c>
      <c r="I955" s="1" t="s">
        <v>8540</v>
      </c>
      <c r="J955" s="1" t="s">
        <v>5904</v>
      </c>
    </row>
    <row r="956" spans="1:10" ht="120" hidden="1" x14ac:dyDescent="0.25">
      <c r="A956" s="1" t="s">
        <v>8541</v>
      </c>
      <c r="B956" s="1" t="s">
        <v>8542</v>
      </c>
      <c r="C956" s="1"/>
      <c r="D956" s="1" t="s">
        <v>5882</v>
      </c>
      <c r="E956" s="1" t="s">
        <v>8510</v>
      </c>
      <c r="F956" s="1" t="s">
        <v>5779</v>
      </c>
      <c r="G956" s="1" t="s">
        <v>8536</v>
      </c>
      <c r="H956" s="1" t="s">
        <v>5782</v>
      </c>
      <c r="I956" s="1" t="s">
        <v>8543</v>
      </c>
      <c r="J956" s="1" t="s">
        <v>5904</v>
      </c>
    </row>
    <row r="957" spans="1:10" ht="90" hidden="1" x14ac:dyDescent="0.25">
      <c r="A957" s="1" t="s">
        <v>8544</v>
      </c>
      <c r="B957" s="1" t="s">
        <v>8545</v>
      </c>
      <c r="C957" s="1"/>
      <c r="D957" s="1" t="s">
        <v>5882</v>
      </c>
      <c r="E957" s="1" t="s">
        <v>8510</v>
      </c>
      <c r="F957" s="1" t="s">
        <v>5779</v>
      </c>
      <c r="G957" s="1" t="s">
        <v>8536</v>
      </c>
      <c r="H957" s="1" t="s">
        <v>5786</v>
      </c>
      <c r="I957" s="1" t="s">
        <v>8546</v>
      </c>
      <c r="J957" s="1" t="s">
        <v>5904</v>
      </c>
    </row>
    <row r="958" spans="1:10" ht="75" hidden="1" x14ac:dyDescent="0.25">
      <c r="A958" s="1" t="s">
        <v>8547</v>
      </c>
      <c r="B958" s="1" t="s">
        <v>8548</v>
      </c>
      <c r="C958" s="1"/>
      <c r="D958" s="1" t="s">
        <v>5882</v>
      </c>
      <c r="E958" s="1" t="s">
        <v>8510</v>
      </c>
      <c r="F958" s="1" t="s">
        <v>5779</v>
      </c>
      <c r="G958" s="1" t="s">
        <v>8536</v>
      </c>
      <c r="H958" s="1" t="s">
        <v>5790</v>
      </c>
      <c r="I958" s="1" t="s">
        <v>8549</v>
      </c>
      <c r="J958" s="1" t="s">
        <v>5904</v>
      </c>
    </row>
    <row r="959" spans="1:10" ht="105" hidden="1" x14ac:dyDescent="0.25">
      <c r="A959" s="1" t="s">
        <v>8550</v>
      </c>
      <c r="B959" s="1" t="s">
        <v>8551</v>
      </c>
      <c r="C959" s="1"/>
      <c r="D959" s="1" t="s">
        <v>5882</v>
      </c>
      <c r="E959" s="1" t="s">
        <v>8510</v>
      </c>
      <c r="F959" s="1" t="s">
        <v>5779</v>
      </c>
      <c r="G959" s="1" t="s">
        <v>8536</v>
      </c>
      <c r="H959" s="1" t="s">
        <v>5810</v>
      </c>
      <c r="I959" s="1" t="s">
        <v>8552</v>
      </c>
      <c r="J959" s="1" t="s">
        <v>5904</v>
      </c>
    </row>
    <row r="960" spans="1:10" ht="105" hidden="1" x14ac:dyDescent="0.25">
      <c r="A960" s="1" t="s">
        <v>8553</v>
      </c>
      <c r="B960" s="1" t="s">
        <v>8554</v>
      </c>
      <c r="C960" s="1"/>
      <c r="D960" s="1" t="s">
        <v>5882</v>
      </c>
      <c r="E960" s="1" t="s">
        <v>8510</v>
      </c>
      <c r="F960" s="1" t="s">
        <v>5779</v>
      </c>
      <c r="G960" s="1" t="s">
        <v>8536</v>
      </c>
      <c r="H960" s="1" t="s">
        <v>5814</v>
      </c>
      <c r="I960" s="1" t="s">
        <v>8555</v>
      </c>
      <c r="J960" s="1" t="s">
        <v>5904</v>
      </c>
    </row>
    <row r="961" spans="1:10" ht="90" hidden="1" x14ac:dyDescent="0.25">
      <c r="A961" s="1" t="s">
        <v>8556</v>
      </c>
      <c r="B961" s="1" t="s">
        <v>8557</v>
      </c>
      <c r="C961" s="1"/>
      <c r="D961" s="1" t="s">
        <v>5882</v>
      </c>
      <c r="E961" s="1" t="s">
        <v>8510</v>
      </c>
      <c r="F961" s="1" t="s">
        <v>5779</v>
      </c>
      <c r="G961" s="1" t="s">
        <v>8536</v>
      </c>
      <c r="H961" s="1" t="s">
        <v>5818</v>
      </c>
      <c r="I961" s="1" t="s">
        <v>8558</v>
      </c>
      <c r="J961" s="1" t="s">
        <v>5904</v>
      </c>
    </row>
    <row r="962" spans="1:10" ht="60" hidden="1" x14ac:dyDescent="0.25">
      <c r="A962" s="1" t="s">
        <v>8559</v>
      </c>
      <c r="B962" s="1" t="s">
        <v>8560</v>
      </c>
      <c r="C962" s="1"/>
      <c r="D962" s="1" t="s">
        <v>5882</v>
      </c>
      <c r="E962" s="1" t="s">
        <v>8510</v>
      </c>
      <c r="F962" s="1" t="s">
        <v>5782</v>
      </c>
      <c r="G962" s="1" t="s">
        <v>8561</v>
      </c>
      <c r="H962" s="1" t="s">
        <v>5770</v>
      </c>
      <c r="I962" s="1" t="s">
        <v>6888</v>
      </c>
      <c r="J962" s="1" t="s">
        <v>5904</v>
      </c>
    </row>
    <row r="963" spans="1:10" ht="75" hidden="1" x14ac:dyDescent="0.25">
      <c r="A963" s="1" t="s">
        <v>8562</v>
      </c>
      <c r="B963" s="1" t="s">
        <v>8563</v>
      </c>
      <c r="C963" s="1"/>
      <c r="D963" s="1" t="s">
        <v>5882</v>
      </c>
      <c r="E963" s="1" t="s">
        <v>8510</v>
      </c>
      <c r="F963" s="1" t="s">
        <v>5782</v>
      </c>
      <c r="G963" s="1" t="s">
        <v>8561</v>
      </c>
      <c r="H963" s="1" t="s">
        <v>5779</v>
      </c>
      <c r="I963" s="1" t="s">
        <v>8564</v>
      </c>
      <c r="J963" s="1" t="s">
        <v>5904</v>
      </c>
    </row>
    <row r="964" spans="1:10" ht="60" hidden="1" x14ac:dyDescent="0.25">
      <c r="A964" s="1" t="s">
        <v>8565</v>
      </c>
      <c r="B964" s="1" t="s">
        <v>8566</v>
      </c>
      <c r="C964" s="1"/>
      <c r="D964" s="1" t="s">
        <v>5882</v>
      </c>
      <c r="E964" s="1" t="s">
        <v>8510</v>
      </c>
      <c r="F964" s="1" t="s">
        <v>5782</v>
      </c>
      <c r="G964" s="1" t="s">
        <v>8561</v>
      </c>
      <c r="H964" s="1" t="s">
        <v>5782</v>
      </c>
      <c r="I964" s="1" t="s">
        <v>8567</v>
      </c>
      <c r="J964" s="1" t="s">
        <v>5904</v>
      </c>
    </row>
    <row r="965" spans="1:10" ht="75" hidden="1" x14ac:dyDescent="0.25">
      <c r="A965" s="1" t="s">
        <v>8568</v>
      </c>
      <c r="B965" s="1" t="s">
        <v>8569</v>
      </c>
      <c r="C965" s="1"/>
      <c r="D965" s="1" t="s">
        <v>5882</v>
      </c>
      <c r="E965" s="1" t="s">
        <v>8510</v>
      </c>
      <c r="F965" s="1" t="s">
        <v>5782</v>
      </c>
      <c r="G965" s="1" t="s">
        <v>8561</v>
      </c>
      <c r="H965" s="1" t="s">
        <v>5786</v>
      </c>
      <c r="I965" s="1" t="s">
        <v>8570</v>
      </c>
      <c r="J965" s="1" t="s">
        <v>5904</v>
      </c>
    </row>
    <row r="966" spans="1:10" ht="60" hidden="1" x14ac:dyDescent="0.25">
      <c r="A966" s="1" t="s">
        <v>8571</v>
      </c>
      <c r="B966" s="1" t="s">
        <v>8572</v>
      </c>
      <c r="C966" s="1"/>
      <c r="D966" s="1" t="s">
        <v>5882</v>
      </c>
      <c r="E966" s="1" t="s">
        <v>8510</v>
      </c>
      <c r="F966" s="1" t="s">
        <v>5782</v>
      </c>
      <c r="G966" s="1" t="s">
        <v>8561</v>
      </c>
      <c r="H966" s="1" t="s">
        <v>5790</v>
      </c>
      <c r="I966" s="1" t="s">
        <v>8573</v>
      </c>
      <c r="J966" s="1" t="s">
        <v>5904</v>
      </c>
    </row>
    <row r="967" spans="1:10" ht="75" hidden="1" x14ac:dyDescent="0.25">
      <c r="A967" s="1" t="s">
        <v>8574</v>
      </c>
      <c r="B967" s="1" t="s">
        <v>8575</v>
      </c>
      <c r="C967" s="1"/>
      <c r="D967" s="1" t="s">
        <v>5882</v>
      </c>
      <c r="E967" s="1" t="s">
        <v>8510</v>
      </c>
      <c r="F967" s="1" t="s">
        <v>5782</v>
      </c>
      <c r="G967" s="1" t="s">
        <v>8561</v>
      </c>
      <c r="H967" s="1" t="s">
        <v>5810</v>
      </c>
      <c r="I967" s="1" t="s">
        <v>8576</v>
      </c>
      <c r="J967" s="1" t="s">
        <v>5904</v>
      </c>
    </row>
    <row r="968" spans="1:10" ht="75" hidden="1" x14ac:dyDescent="0.25">
      <c r="A968" s="1" t="s">
        <v>8577</v>
      </c>
      <c r="B968" s="1" t="s">
        <v>8578</v>
      </c>
      <c r="C968" s="1"/>
      <c r="D968" s="1" t="s">
        <v>5882</v>
      </c>
      <c r="E968" s="1" t="s">
        <v>8510</v>
      </c>
      <c r="F968" s="1" t="s">
        <v>5782</v>
      </c>
      <c r="G968" s="1" t="s">
        <v>8561</v>
      </c>
      <c r="H968" s="1" t="s">
        <v>5814</v>
      </c>
      <c r="I968" s="1" t="s">
        <v>8579</v>
      </c>
      <c r="J968" s="1" t="s">
        <v>5904</v>
      </c>
    </row>
    <row r="969" spans="1:10" ht="60" hidden="1" x14ac:dyDescent="0.25">
      <c r="A969" s="1" t="s">
        <v>8580</v>
      </c>
      <c r="B969" s="1" t="s">
        <v>8581</v>
      </c>
      <c r="C969" s="1"/>
      <c r="D969" s="1" t="s">
        <v>5882</v>
      </c>
      <c r="E969" s="1" t="s">
        <v>8510</v>
      </c>
      <c r="F969" s="1" t="s">
        <v>5782</v>
      </c>
      <c r="G969" s="1" t="s">
        <v>8561</v>
      </c>
      <c r="H969" s="1" t="s">
        <v>5818</v>
      </c>
      <c r="I969" s="1" t="s">
        <v>8582</v>
      </c>
      <c r="J969" s="1" t="s">
        <v>5904</v>
      </c>
    </row>
    <row r="970" spans="1:10" ht="60" hidden="1" x14ac:dyDescent="0.25">
      <c r="A970" s="1" t="s">
        <v>8583</v>
      </c>
      <c r="B970" s="1" t="s">
        <v>8584</v>
      </c>
      <c r="C970" s="1"/>
      <c r="D970" s="1" t="s">
        <v>5882</v>
      </c>
      <c r="E970" s="1" t="s">
        <v>8510</v>
      </c>
      <c r="F970" s="1" t="s">
        <v>5782</v>
      </c>
      <c r="G970" s="1" t="s">
        <v>8561</v>
      </c>
      <c r="H970" s="1" t="s">
        <v>5882</v>
      </c>
      <c r="I970" s="1" t="s">
        <v>8585</v>
      </c>
      <c r="J970" s="1" t="s">
        <v>5904</v>
      </c>
    </row>
    <row r="971" spans="1:10" ht="75" hidden="1" x14ac:dyDescent="0.25">
      <c r="A971" s="1" t="s">
        <v>8586</v>
      </c>
      <c r="B971" s="1" t="s">
        <v>8587</v>
      </c>
      <c r="C971" s="1"/>
      <c r="D971" s="1" t="s">
        <v>5882</v>
      </c>
      <c r="E971" s="1" t="s">
        <v>8510</v>
      </c>
      <c r="F971" s="1" t="s">
        <v>5786</v>
      </c>
      <c r="G971" s="1" t="s">
        <v>8588</v>
      </c>
      <c r="H971" s="1" t="s">
        <v>5770</v>
      </c>
      <c r="I971" s="1" t="s">
        <v>8589</v>
      </c>
      <c r="J971" s="1" t="s">
        <v>5904</v>
      </c>
    </row>
    <row r="972" spans="1:10" ht="75" hidden="1" x14ac:dyDescent="0.25">
      <c r="A972" s="1" t="s">
        <v>8590</v>
      </c>
      <c r="B972" s="1" t="s">
        <v>8591</v>
      </c>
      <c r="C972" s="1"/>
      <c r="D972" s="1" t="s">
        <v>5882</v>
      </c>
      <c r="E972" s="1" t="s">
        <v>8510</v>
      </c>
      <c r="F972" s="1" t="s">
        <v>5786</v>
      </c>
      <c r="G972" s="1" t="s">
        <v>8588</v>
      </c>
      <c r="H972" s="1" t="s">
        <v>5779</v>
      </c>
      <c r="I972" s="1" t="s">
        <v>8592</v>
      </c>
      <c r="J972" s="1" t="s">
        <v>5904</v>
      </c>
    </row>
    <row r="973" spans="1:10" ht="75" hidden="1" x14ac:dyDescent="0.25">
      <c r="A973" s="1" t="s">
        <v>8593</v>
      </c>
      <c r="B973" s="1" t="s">
        <v>8594</v>
      </c>
      <c r="C973" s="1"/>
      <c r="D973" s="1" t="s">
        <v>5882</v>
      </c>
      <c r="E973" s="1" t="s">
        <v>8510</v>
      </c>
      <c r="F973" s="1" t="s">
        <v>5786</v>
      </c>
      <c r="G973" s="1" t="s">
        <v>8588</v>
      </c>
      <c r="H973" s="1" t="s">
        <v>5782</v>
      </c>
      <c r="I973" s="1" t="s">
        <v>8595</v>
      </c>
      <c r="J973" s="1" t="s">
        <v>5904</v>
      </c>
    </row>
    <row r="974" spans="1:10" ht="75" hidden="1" x14ac:dyDescent="0.25">
      <c r="A974" s="1" t="s">
        <v>8596</v>
      </c>
      <c r="B974" s="1" t="s">
        <v>8597</v>
      </c>
      <c r="C974" s="1"/>
      <c r="D974" s="1" t="s">
        <v>5882</v>
      </c>
      <c r="E974" s="1" t="s">
        <v>8510</v>
      </c>
      <c r="F974" s="1" t="s">
        <v>5786</v>
      </c>
      <c r="G974" s="1" t="s">
        <v>8588</v>
      </c>
      <c r="H974" s="1" t="s">
        <v>5786</v>
      </c>
      <c r="I974" s="1" t="s">
        <v>8598</v>
      </c>
      <c r="J974" s="1" t="s">
        <v>5904</v>
      </c>
    </row>
    <row r="975" spans="1:10" ht="75" hidden="1" x14ac:dyDescent="0.25">
      <c r="A975" s="1" t="s">
        <v>8599</v>
      </c>
      <c r="B975" s="1" t="s">
        <v>8600</v>
      </c>
      <c r="C975" s="1"/>
      <c r="D975" s="1" t="s">
        <v>5882</v>
      </c>
      <c r="E975" s="1" t="s">
        <v>8510</v>
      </c>
      <c r="F975" s="1" t="s">
        <v>5786</v>
      </c>
      <c r="G975" s="1" t="s">
        <v>8588</v>
      </c>
      <c r="H975" s="1" t="s">
        <v>5790</v>
      </c>
      <c r="I975" s="1" t="s">
        <v>8601</v>
      </c>
      <c r="J975" s="1" t="s">
        <v>5904</v>
      </c>
    </row>
    <row r="976" spans="1:10" ht="75" hidden="1" x14ac:dyDescent="0.25">
      <c r="A976" s="1" t="s">
        <v>8602</v>
      </c>
      <c r="B976" s="1" t="s">
        <v>8603</v>
      </c>
      <c r="C976" s="1"/>
      <c r="D976" s="1" t="s">
        <v>5882</v>
      </c>
      <c r="E976" s="1" t="s">
        <v>8510</v>
      </c>
      <c r="F976" s="1" t="s">
        <v>5786</v>
      </c>
      <c r="G976" s="1" t="s">
        <v>8588</v>
      </c>
      <c r="H976" s="1" t="s">
        <v>5810</v>
      </c>
      <c r="I976" s="1" t="s">
        <v>8604</v>
      </c>
      <c r="J976" s="1" t="s">
        <v>5904</v>
      </c>
    </row>
    <row r="977" spans="1:10" ht="75" hidden="1" x14ac:dyDescent="0.25">
      <c r="A977" s="1" t="s">
        <v>8605</v>
      </c>
      <c r="B977" s="1" t="s">
        <v>8606</v>
      </c>
      <c r="C977" s="1"/>
      <c r="D977" s="1" t="s">
        <v>5882</v>
      </c>
      <c r="E977" s="1" t="s">
        <v>8510</v>
      </c>
      <c r="F977" s="1" t="s">
        <v>5786</v>
      </c>
      <c r="G977" s="1" t="s">
        <v>8588</v>
      </c>
      <c r="H977" s="1" t="s">
        <v>5814</v>
      </c>
      <c r="I977" s="1" t="s">
        <v>8607</v>
      </c>
      <c r="J977" s="1" t="s">
        <v>5904</v>
      </c>
    </row>
    <row r="978" spans="1:10" ht="75" hidden="1" x14ac:dyDescent="0.25">
      <c r="A978" s="1" t="s">
        <v>8608</v>
      </c>
      <c r="B978" s="1" t="s">
        <v>8609</v>
      </c>
      <c r="C978" s="1"/>
      <c r="D978" s="1" t="s">
        <v>5882</v>
      </c>
      <c r="E978" s="1" t="s">
        <v>8510</v>
      </c>
      <c r="F978" s="1" t="s">
        <v>5786</v>
      </c>
      <c r="G978" s="1" t="s">
        <v>8588</v>
      </c>
      <c r="H978" s="1" t="s">
        <v>5818</v>
      </c>
      <c r="I978" s="1" t="s">
        <v>8610</v>
      </c>
      <c r="J978" s="1" t="s">
        <v>5904</v>
      </c>
    </row>
    <row r="979" spans="1:10" ht="75" hidden="1" x14ac:dyDescent="0.25">
      <c r="A979" s="1" t="s">
        <v>8611</v>
      </c>
      <c r="B979" s="1" t="s">
        <v>8612</v>
      </c>
      <c r="C979" s="1"/>
      <c r="D979" s="1" t="s">
        <v>5882</v>
      </c>
      <c r="E979" s="1" t="s">
        <v>8510</v>
      </c>
      <c r="F979" s="1" t="s">
        <v>5786</v>
      </c>
      <c r="G979" s="1" t="s">
        <v>8588</v>
      </c>
      <c r="H979" s="1" t="s">
        <v>5882</v>
      </c>
      <c r="I979" s="1" t="s">
        <v>8613</v>
      </c>
      <c r="J979" s="1" t="s">
        <v>5904</v>
      </c>
    </row>
    <row r="980" spans="1:10" ht="75" hidden="1" x14ac:dyDescent="0.25">
      <c r="A980" s="1" t="s">
        <v>8614</v>
      </c>
      <c r="B980" s="1" t="s">
        <v>8615</v>
      </c>
      <c r="C980" s="1"/>
      <c r="D980" s="1" t="s">
        <v>5882</v>
      </c>
      <c r="E980" s="1" t="s">
        <v>8510</v>
      </c>
      <c r="F980" s="1" t="s">
        <v>5786</v>
      </c>
      <c r="G980" s="1" t="s">
        <v>8588</v>
      </c>
      <c r="H980" s="1" t="s">
        <v>5886</v>
      </c>
      <c r="I980" s="1" t="s">
        <v>8616</v>
      </c>
      <c r="J980" s="1" t="s">
        <v>5904</v>
      </c>
    </row>
    <row r="981" spans="1:10" ht="75" hidden="1" x14ac:dyDescent="0.25">
      <c r="A981" s="1" t="s">
        <v>8617</v>
      </c>
      <c r="B981" s="1" t="s">
        <v>8618</v>
      </c>
      <c r="C981" s="1"/>
      <c r="D981" s="1" t="s">
        <v>5882</v>
      </c>
      <c r="E981" s="1" t="s">
        <v>8510</v>
      </c>
      <c r="F981" s="1" t="s">
        <v>5786</v>
      </c>
      <c r="G981" s="1" t="s">
        <v>8588</v>
      </c>
      <c r="H981" s="1" t="s">
        <v>5890</v>
      </c>
      <c r="I981" s="1" t="s">
        <v>8619</v>
      </c>
      <c r="J981" s="1" t="s">
        <v>5904</v>
      </c>
    </row>
    <row r="982" spans="1:10" ht="90" hidden="1" x14ac:dyDescent="0.25">
      <c r="A982" s="1" t="s">
        <v>8620</v>
      </c>
      <c r="B982" s="1" t="s">
        <v>8621</v>
      </c>
      <c r="C982" s="1"/>
      <c r="D982" s="1" t="s">
        <v>5882</v>
      </c>
      <c r="E982" s="1" t="s">
        <v>8510</v>
      </c>
      <c r="F982" s="1" t="s">
        <v>5790</v>
      </c>
      <c r="G982" s="1" t="s">
        <v>8622</v>
      </c>
      <c r="H982" s="1" t="s">
        <v>5770</v>
      </c>
      <c r="I982" s="1" t="s">
        <v>8623</v>
      </c>
      <c r="J982" s="1" t="s">
        <v>5904</v>
      </c>
    </row>
    <row r="983" spans="1:10" ht="75" hidden="1" x14ac:dyDescent="0.25">
      <c r="A983" s="1" t="s">
        <v>8624</v>
      </c>
      <c r="B983" s="1" t="s">
        <v>8625</v>
      </c>
      <c r="C983" s="1"/>
      <c r="D983" s="1" t="s">
        <v>5882</v>
      </c>
      <c r="E983" s="1" t="s">
        <v>8510</v>
      </c>
      <c r="F983" s="1" t="s">
        <v>5790</v>
      </c>
      <c r="G983" s="1" t="s">
        <v>8622</v>
      </c>
      <c r="H983" s="1" t="s">
        <v>5779</v>
      </c>
      <c r="I983" s="1" t="s">
        <v>8626</v>
      </c>
      <c r="J983" s="1" t="s">
        <v>5904</v>
      </c>
    </row>
    <row r="984" spans="1:10" ht="90" hidden="1" x14ac:dyDescent="0.25">
      <c r="A984" s="1" t="s">
        <v>8627</v>
      </c>
      <c r="B984" s="1" t="s">
        <v>8628</v>
      </c>
      <c r="C984" s="1"/>
      <c r="D984" s="1" t="s">
        <v>5882</v>
      </c>
      <c r="E984" s="1" t="s">
        <v>8510</v>
      </c>
      <c r="F984" s="1" t="s">
        <v>5790</v>
      </c>
      <c r="G984" s="1" t="s">
        <v>8622</v>
      </c>
      <c r="H984" s="1" t="s">
        <v>5782</v>
      </c>
      <c r="I984" s="1" t="s">
        <v>8629</v>
      </c>
      <c r="J984" s="1" t="s">
        <v>5904</v>
      </c>
    </row>
    <row r="985" spans="1:10" ht="90" hidden="1" x14ac:dyDescent="0.25">
      <c r="A985" s="1" t="s">
        <v>8630</v>
      </c>
      <c r="B985" s="1" t="s">
        <v>8631</v>
      </c>
      <c r="C985" s="1"/>
      <c r="D985" s="1" t="s">
        <v>5882</v>
      </c>
      <c r="E985" s="1" t="s">
        <v>8510</v>
      </c>
      <c r="F985" s="1" t="s">
        <v>5790</v>
      </c>
      <c r="G985" s="1" t="s">
        <v>8622</v>
      </c>
      <c r="H985" s="1" t="s">
        <v>5786</v>
      </c>
      <c r="I985" s="1" t="s">
        <v>8632</v>
      </c>
      <c r="J985" s="1" t="s">
        <v>5904</v>
      </c>
    </row>
    <row r="986" spans="1:10" ht="90" hidden="1" x14ac:dyDescent="0.25">
      <c r="A986" s="1" t="s">
        <v>8633</v>
      </c>
      <c r="B986" s="1" t="s">
        <v>8634</v>
      </c>
      <c r="C986" s="1"/>
      <c r="D986" s="1" t="s">
        <v>5882</v>
      </c>
      <c r="E986" s="1" t="s">
        <v>8510</v>
      </c>
      <c r="F986" s="1" t="s">
        <v>5790</v>
      </c>
      <c r="G986" s="1" t="s">
        <v>8622</v>
      </c>
      <c r="H986" s="1" t="s">
        <v>5790</v>
      </c>
      <c r="I986" s="1" t="s">
        <v>8635</v>
      </c>
      <c r="J986" s="1" t="s">
        <v>5904</v>
      </c>
    </row>
    <row r="987" spans="1:10" ht="90" hidden="1" x14ac:dyDescent="0.25">
      <c r="A987" s="1" t="s">
        <v>8636</v>
      </c>
      <c r="B987" s="1" t="s">
        <v>8637</v>
      </c>
      <c r="C987" s="1"/>
      <c r="D987" s="1" t="s">
        <v>5882</v>
      </c>
      <c r="E987" s="1" t="s">
        <v>8510</v>
      </c>
      <c r="F987" s="1" t="s">
        <v>5790</v>
      </c>
      <c r="G987" s="1" t="s">
        <v>8622</v>
      </c>
      <c r="H987" s="1" t="s">
        <v>5810</v>
      </c>
      <c r="I987" s="1" t="s">
        <v>8638</v>
      </c>
      <c r="J987" s="1" t="s">
        <v>5904</v>
      </c>
    </row>
    <row r="988" spans="1:10" ht="90" hidden="1" x14ac:dyDescent="0.25">
      <c r="A988" s="1" t="s">
        <v>8639</v>
      </c>
      <c r="B988" s="1" t="s">
        <v>8640</v>
      </c>
      <c r="C988" s="1"/>
      <c r="D988" s="1" t="s">
        <v>5882</v>
      </c>
      <c r="E988" s="1" t="s">
        <v>8510</v>
      </c>
      <c r="F988" s="1" t="s">
        <v>5790</v>
      </c>
      <c r="G988" s="1" t="s">
        <v>8622</v>
      </c>
      <c r="H988" s="1" t="s">
        <v>5814</v>
      </c>
      <c r="I988" s="1" t="s">
        <v>8641</v>
      </c>
      <c r="J988" s="1" t="s">
        <v>5904</v>
      </c>
    </row>
    <row r="989" spans="1:10" ht="90" hidden="1" x14ac:dyDescent="0.25">
      <c r="A989" s="1" t="s">
        <v>8642</v>
      </c>
      <c r="B989" s="1" t="s">
        <v>8643</v>
      </c>
      <c r="C989" s="1"/>
      <c r="D989" s="1" t="s">
        <v>5882</v>
      </c>
      <c r="E989" s="1" t="s">
        <v>8510</v>
      </c>
      <c r="F989" s="1" t="s">
        <v>5790</v>
      </c>
      <c r="G989" s="1" t="s">
        <v>8622</v>
      </c>
      <c r="H989" s="1" t="s">
        <v>5818</v>
      </c>
      <c r="I989" s="1" t="s">
        <v>8644</v>
      </c>
      <c r="J989" s="1" t="s">
        <v>5904</v>
      </c>
    </row>
    <row r="990" spans="1:10" ht="75" hidden="1" x14ac:dyDescent="0.25">
      <c r="A990" s="1" t="s">
        <v>8645</v>
      </c>
      <c r="B990" s="1" t="s">
        <v>8646</v>
      </c>
      <c r="C990" s="1"/>
      <c r="D990" s="1" t="s">
        <v>5882</v>
      </c>
      <c r="E990" s="1" t="s">
        <v>8510</v>
      </c>
      <c r="F990" s="1" t="s">
        <v>5790</v>
      </c>
      <c r="G990" s="1" t="s">
        <v>8622</v>
      </c>
      <c r="H990" s="1" t="s">
        <v>5882</v>
      </c>
      <c r="I990" s="1" t="s">
        <v>8647</v>
      </c>
      <c r="J990" s="1" t="s">
        <v>5904</v>
      </c>
    </row>
    <row r="991" spans="1:10" ht="75" hidden="1" x14ac:dyDescent="0.25">
      <c r="A991" s="1" t="s">
        <v>8648</v>
      </c>
      <c r="B991" s="1" t="s">
        <v>8649</v>
      </c>
      <c r="C991" s="1"/>
      <c r="D991" s="1" t="s">
        <v>5882</v>
      </c>
      <c r="E991" s="1" t="s">
        <v>8510</v>
      </c>
      <c r="F991" s="1" t="s">
        <v>5790</v>
      </c>
      <c r="G991" s="1" t="s">
        <v>8622</v>
      </c>
      <c r="H991" s="1" t="s">
        <v>5886</v>
      </c>
      <c r="I991" s="1" t="s">
        <v>8650</v>
      </c>
      <c r="J991" s="1" t="s">
        <v>5904</v>
      </c>
    </row>
    <row r="992" spans="1:10" ht="90" hidden="1" x14ac:dyDescent="0.25">
      <c r="A992" s="1" t="s">
        <v>8651</v>
      </c>
      <c r="B992" s="1" t="s">
        <v>8652</v>
      </c>
      <c r="C992" s="1"/>
      <c r="D992" s="1" t="s">
        <v>5882</v>
      </c>
      <c r="E992" s="1" t="s">
        <v>8510</v>
      </c>
      <c r="F992" s="1" t="s">
        <v>5790</v>
      </c>
      <c r="G992" s="1" t="s">
        <v>8622</v>
      </c>
      <c r="H992" s="1" t="s">
        <v>5890</v>
      </c>
      <c r="I992" s="1" t="s">
        <v>8653</v>
      </c>
      <c r="J992" s="1" t="s">
        <v>5904</v>
      </c>
    </row>
    <row r="993" spans="1:10" ht="75" hidden="1" x14ac:dyDescent="0.25">
      <c r="A993" s="1" t="s">
        <v>8654</v>
      </c>
      <c r="B993" s="1" t="s">
        <v>8655</v>
      </c>
      <c r="C993" s="1"/>
      <c r="D993" s="1" t="s">
        <v>5882</v>
      </c>
      <c r="E993" s="1" t="s">
        <v>8510</v>
      </c>
      <c r="F993" s="1" t="s">
        <v>5790</v>
      </c>
      <c r="G993" s="1" t="s">
        <v>8622</v>
      </c>
      <c r="H993" s="1" t="s">
        <v>5894</v>
      </c>
      <c r="I993" s="1" t="s">
        <v>8656</v>
      </c>
      <c r="J993" s="1" t="s">
        <v>5904</v>
      </c>
    </row>
    <row r="994" spans="1:10" ht="75" hidden="1" x14ac:dyDescent="0.25">
      <c r="A994" s="1" t="s">
        <v>8657</v>
      </c>
      <c r="B994" s="1" t="s">
        <v>8658</v>
      </c>
      <c r="C994" s="1"/>
      <c r="D994" s="1" t="s">
        <v>5882</v>
      </c>
      <c r="E994" s="1" t="s">
        <v>8510</v>
      </c>
      <c r="F994" s="1" t="s">
        <v>5790</v>
      </c>
      <c r="G994" s="1" t="s">
        <v>8622</v>
      </c>
      <c r="H994" s="1" t="s">
        <v>5898</v>
      </c>
      <c r="I994" s="1" t="s">
        <v>8659</v>
      </c>
      <c r="J994" s="1" t="s">
        <v>5904</v>
      </c>
    </row>
    <row r="995" spans="1:10" ht="105" hidden="1" x14ac:dyDescent="0.25">
      <c r="A995" s="1" t="s">
        <v>8660</v>
      </c>
      <c r="B995" s="1" t="s">
        <v>8661</v>
      </c>
      <c r="C995" s="1"/>
      <c r="D995" s="1" t="s">
        <v>5882</v>
      </c>
      <c r="E995" s="1" t="s">
        <v>8510</v>
      </c>
      <c r="F995" s="1" t="s">
        <v>5790</v>
      </c>
      <c r="G995" s="1" t="s">
        <v>8622</v>
      </c>
      <c r="H995" s="1" t="s">
        <v>5659</v>
      </c>
      <c r="I995" s="1" t="s">
        <v>8662</v>
      </c>
      <c r="J995" s="1" t="s">
        <v>5904</v>
      </c>
    </row>
    <row r="996" spans="1:10" ht="60" hidden="1" x14ac:dyDescent="0.25">
      <c r="A996" s="1" t="s">
        <v>8663</v>
      </c>
      <c r="B996" s="1" t="s">
        <v>8664</v>
      </c>
      <c r="C996" s="1"/>
      <c r="D996" s="1" t="s">
        <v>5882</v>
      </c>
      <c r="E996" s="1" t="s">
        <v>8510</v>
      </c>
      <c r="F996" s="1" t="s">
        <v>5790</v>
      </c>
      <c r="G996" s="1" t="s">
        <v>8622</v>
      </c>
      <c r="H996" s="1" t="s">
        <v>3194</v>
      </c>
      <c r="I996" s="1" t="s">
        <v>8665</v>
      </c>
      <c r="J996" s="1" t="s">
        <v>5904</v>
      </c>
    </row>
    <row r="997" spans="1:10" ht="60" hidden="1" x14ac:dyDescent="0.25">
      <c r="A997" s="1" t="s">
        <v>8666</v>
      </c>
      <c r="B997" s="1" t="s">
        <v>8667</v>
      </c>
      <c r="C997" s="1"/>
      <c r="D997" s="1" t="s">
        <v>5882</v>
      </c>
      <c r="E997" s="1" t="s">
        <v>8510</v>
      </c>
      <c r="F997" s="1" t="s">
        <v>5790</v>
      </c>
      <c r="G997" s="1" t="s">
        <v>8622</v>
      </c>
      <c r="H997" s="1" t="s">
        <v>6006</v>
      </c>
      <c r="I997" s="1" t="s">
        <v>8668</v>
      </c>
      <c r="J997" s="1" t="s">
        <v>5904</v>
      </c>
    </row>
    <row r="998" spans="1:10" ht="75" hidden="1" x14ac:dyDescent="0.25">
      <c r="A998" s="1" t="s">
        <v>8669</v>
      </c>
      <c r="B998" s="1" t="s">
        <v>8670</v>
      </c>
      <c r="C998" s="1"/>
      <c r="D998" s="1" t="s">
        <v>5882</v>
      </c>
      <c r="E998" s="1" t="s">
        <v>8510</v>
      </c>
      <c r="F998" s="1" t="s">
        <v>5790</v>
      </c>
      <c r="G998" s="1" t="s">
        <v>8622</v>
      </c>
      <c r="H998" s="1" t="s">
        <v>6010</v>
      </c>
      <c r="I998" s="1" t="s">
        <v>8671</v>
      </c>
      <c r="J998" s="1" t="s">
        <v>5904</v>
      </c>
    </row>
    <row r="999" spans="1:10" ht="75" hidden="1" x14ac:dyDescent="0.25">
      <c r="A999" s="1" t="s">
        <v>8672</v>
      </c>
      <c r="B999" s="1" t="s">
        <v>8673</v>
      </c>
      <c r="C999" s="1"/>
      <c r="D999" s="1" t="s">
        <v>5882</v>
      </c>
      <c r="E999" s="1" t="s">
        <v>8510</v>
      </c>
      <c r="F999" s="1" t="s">
        <v>5790</v>
      </c>
      <c r="G999" s="1" t="s">
        <v>8622</v>
      </c>
      <c r="H999" s="1" t="s">
        <v>6014</v>
      </c>
      <c r="I999" s="1" t="s">
        <v>8674</v>
      </c>
      <c r="J999" s="1" t="s">
        <v>5904</v>
      </c>
    </row>
    <row r="1000" spans="1:10" ht="75" hidden="1" x14ac:dyDescent="0.25">
      <c r="A1000" s="1" t="s">
        <v>8675</v>
      </c>
      <c r="B1000" s="1" t="s">
        <v>8676</v>
      </c>
      <c r="C1000" s="1"/>
      <c r="D1000" s="1" t="s">
        <v>5882</v>
      </c>
      <c r="E1000" s="1" t="s">
        <v>8510</v>
      </c>
      <c r="F1000" s="1" t="s">
        <v>5790</v>
      </c>
      <c r="G1000" s="1" t="s">
        <v>8622</v>
      </c>
      <c r="H1000" s="1" t="s">
        <v>6018</v>
      </c>
      <c r="I1000" s="1" t="s">
        <v>8677</v>
      </c>
      <c r="J1000" s="1" t="s">
        <v>5904</v>
      </c>
    </row>
    <row r="1001" spans="1:10" ht="75" hidden="1" x14ac:dyDescent="0.25">
      <c r="A1001" s="1" t="s">
        <v>8678</v>
      </c>
      <c r="B1001" s="1" t="s">
        <v>8679</v>
      </c>
      <c r="C1001" s="1"/>
      <c r="D1001" s="1" t="s">
        <v>5882</v>
      </c>
      <c r="E1001" s="1" t="s">
        <v>8510</v>
      </c>
      <c r="F1001" s="1" t="s">
        <v>5790</v>
      </c>
      <c r="G1001" s="1" t="s">
        <v>8622</v>
      </c>
      <c r="H1001" s="1" t="s">
        <v>6022</v>
      </c>
      <c r="I1001" s="1" t="s">
        <v>8680</v>
      </c>
      <c r="J1001" s="1" t="s">
        <v>5904</v>
      </c>
    </row>
    <row r="1002" spans="1:10" ht="90" hidden="1" x14ac:dyDescent="0.25">
      <c r="A1002" s="1" t="s">
        <v>8681</v>
      </c>
      <c r="B1002" s="1" t="s">
        <v>8682</v>
      </c>
      <c r="C1002" s="1"/>
      <c r="D1002" s="1" t="s">
        <v>5882</v>
      </c>
      <c r="E1002" s="1" t="s">
        <v>8510</v>
      </c>
      <c r="F1002" s="1" t="s">
        <v>5790</v>
      </c>
      <c r="G1002" s="1" t="s">
        <v>8622</v>
      </c>
      <c r="H1002" s="1" t="s">
        <v>6026</v>
      </c>
      <c r="I1002" s="1" t="s">
        <v>8683</v>
      </c>
      <c r="J1002" s="1" t="s">
        <v>5904</v>
      </c>
    </row>
    <row r="1003" spans="1:10" ht="75" hidden="1" x14ac:dyDescent="0.25">
      <c r="A1003" s="1" t="s">
        <v>8684</v>
      </c>
      <c r="B1003" s="1" t="s">
        <v>8685</v>
      </c>
      <c r="C1003" s="1"/>
      <c r="D1003" s="1" t="s">
        <v>5882</v>
      </c>
      <c r="E1003" s="1" t="s">
        <v>8510</v>
      </c>
      <c r="F1003" s="1" t="s">
        <v>5790</v>
      </c>
      <c r="G1003" s="1" t="s">
        <v>8622</v>
      </c>
      <c r="H1003" s="1" t="s">
        <v>6030</v>
      </c>
      <c r="I1003" s="1" t="s">
        <v>8686</v>
      </c>
      <c r="J1003" s="1" t="s">
        <v>5904</v>
      </c>
    </row>
    <row r="1004" spans="1:10" ht="60" hidden="1" x14ac:dyDescent="0.25">
      <c r="A1004" s="1" t="s">
        <v>8687</v>
      </c>
      <c r="B1004" s="1" t="s">
        <v>8688</v>
      </c>
      <c r="C1004" s="1"/>
      <c r="D1004" s="1" t="s">
        <v>5882</v>
      </c>
      <c r="E1004" s="1" t="s">
        <v>8510</v>
      </c>
      <c r="F1004" s="1" t="s">
        <v>5790</v>
      </c>
      <c r="G1004" s="1" t="s">
        <v>8622</v>
      </c>
      <c r="H1004" s="1" t="s">
        <v>6034</v>
      </c>
      <c r="I1004" s="1" t="s">
        <v>8689</v>
      </c>
      <c r="J1004" s="1" t="s">
        <v>5904</v>
      </c>
    </row>
    <row r="1005" spans="1:10" ht="60" hidden="1" x14ac:dyDescent="0.25">
      <c r="A1005" s="1" t="s">
        <v>8690</v>
      </c>
      <c r="B1005" s="1" t="s">
        <v>8691</v>
      </c>
      <c r="C1005" s="1"/>
      <c r="D1005" s="1" t="s">
        <v>5882</v>
      </c>
      <c r="E1005" s="1" t="s">
        <v>8510</v>
      </c>
      <c r="F1005" s="1" t="s">
        <v>5790</v>
      </c>
      <c r="G1005" s="1" t="s">
        <v>8622</v>
      </c>
      <c r="H1005" s="1" t="s">
        <v>6038</v>
      </c>
      <c r="I1005" s="1" t="s">
        <v>8692</v>
      </c>
      <c r="J1005" s="1" t="s">
        <v>5904</v>
      </c>
    </row>
    <row r="1006" spans="1:10" ht="75" hidden="1" x14ac:dyDescent="0.25">
      <c r="A1006" s="1" t="s">
        <v>8693</v>
      </c>
      <c r="B1006" s="1" t="s">
        <v>8694</v>
      </c>
      <c r="C1006" s="1"/>
      <c r="D1006" s="1" t="s">
        <v>5882</v>
      </c>
      <c r="E1006" s="1" t="s">
        <v>8510</v>
      </c>
      <c r="F1006" s="1" t="s">
        <v>5790</v>
      </c>
      <c r="G1006" s="1" t="s">
        <v>8622</v>
      </c>
      <c r="H1006" s="1" t="s">
        <v>3669</v>
      </c>
      <c r="I1006" s="1" t="s">
        <v>8695</v>
      </c>
      <c r="J1006" s="1" t="s">
        <v>5904</v>
      </c>
    </row>
    <row r="1007" spans="1:10" ht="75" hidden="1" x14ac:dyDescent="0.25">
      <c r="A1007" s="1" t="s">
        <v>8696</v>
      </c>
      <c r="B1007" s="1" t="s">
        <v>8697</v>
      </c>
      <c r="C1007" s="1"/>
      <c r="D1007" s="1" t="s">
        <v>5882</v>
      </c>
      <c r="E1007" s="1" t="s">
        <v>8510</v>
      </c>
      <c r="F1007" s="1" t="s">
        <v>5790</v>
      </c>
      <c r="G1007" s="1" t="s">
        <v>8622</v>
      </c>
      <c r="H1007" s="1" t="s">
        <v>6044</v>
      </c>
      <c r="I1007" s="1" t="s">
        <v>8698</v>
      </c>
      <c r="J1007" s="1" t="s">
        <v>5904</v>
      </c>
    </row>
    <row r="1008" spans="1:10" ht="90" hidden="1" x14ac:dyDescent="0.25">
      <c r="A1008" s="1" t="s">
        <v>8699</v>
      </c>
      <c r="B1008" s="1" t="s">
        <v>8700</v>
      </c>
      <c r="C1008" s="1"/>
      <c r="D1008" s="1" t="s">
        <v>5882</v>
      </c>
      <c r="E1008" s="1" t="s">
        <v>8510</v>
      </c>
      <c r="F1008" s="1" t="s">
        <v>5810</v>
      </c>
      <c r="G1008" s="1" t="s">
        <v>8701</v>
      </c>
      <c r="H1008" s="1" t="s">
        <v>5770</v>
      </c>
      <c r="I1008" s="1" t="s">
        <v>8702</v>
      </c>
      <c r="J1008" s="1" t="s">
        <v>5904</v>
      </c>
    </row>
    <row r="1009" spans="1:10" ht="105" hidden="1" x14ac:dyDescent="0.25">
      <c r="A1009" s="1" t="s">
        <v>8703</v>
      </c>
      <c r="B1009" s="1" t="s">
        <v>8704</v>
      </c>
      <c r="C1009" s="1"/>
      <c r="D1009" s="1" t="s">
        <v>5882</v>
      </c>
      <c r="E1009" s="1" t="s">
        <v>8510</v>
      </c>
      <c r="F1009" s="1" t="s">
        <v>5810</v>
      </c>
      <c r="G1009" s="1" t="s">
        <v>8701</v>
      </c>
      <c r="H1009" s="1" t="s">
        <v>5779</v>
      </c>
      <c r="I1009" s="1" t="s">
        <v>8705</v>
      </c>
      <c r="J1009" s="1" t="s">
        <v>5904</v>
      </c>
    </row>
    <row r="1010" spans="1:10" ht="90" hidden="1" x14ac:dyDescent="0.25">
      <c r="A1010" s="1" t="s">
        <v>8706</v>
      </c>
      <c r="B1010" s="1" t="s">
        <v>8707</v>
      </c>
      <c r="C1010" s="1"/>
      <c r="D1010" s="1" t="s">
        <v>5882</v>
      </c>
      <c r="E1010" s="1" t="s">
        <v>8510</v>
      </c>
      <c r="F1010" s="1" t="s">
        <v>5810</v>
      </c>
      <c r="G1010" s="1" t="s">
        <v>8701</v>
      </c>
      <c r="H1010" s="1" t="s">
        <v>5782</v>
      </c>
      <c r="I1010" s="1" t="s">
        <v>8708</v>
      </c>
      <c r="J1010" s="1" t="s">
        <v>5904</v>
      </c>
    </row>
    <row r="1011" spans="1:10" ht="75" hidden="1" x14ac:dyDescent="0.25">
      <c r="A1011" s="1" t="s">
        <v>8709</v>
      </c>
      <c r="B1011" s="1" t="s">
        <v>8710</v>
      </c>
      <c r="C1011" s="1"/>
      <c r="D1011" s="1" t="s">
        <v>5882</v>
      </c>
      <c r="E1011" s="1" t="s">
        <v>8510</v>
      </c>
      <c r="F1011" s="1" t="s">
        <v>5810</v>
      </c>
      <c r="G1011" s="1" t="s">
        <v>8701</v>
      </c>
      <c r="H1011" s="1" t="s">
        <v>5786</v>
      </c>
      <c r="I1011" s="1" t="s">
        <v>6149</v>
      </c>
      <c r="J1011" s="1" t="s">
        <v>5904</v>
      </c>
    </row>
    <row r="1012" spans="1:10" ht="90" hidden="1" x14ac:dyDescent="0.25">
      <c r="A1012" s="1" t="s">
        <v>8711</v>
      </c>
      <c r="B1012" s="1" t="s">
        <v>8712</v>
      </c>
      <c r="C1012" s="1"/>
      <c r="D1012" s="1" t="s">
        <v>5882</v>
      </c>
      <c r="E1012" s="1" t="s">
        <v>8510</v>
      </c>
      <c r="F1012" s="1" t="s">
        <v>5810</v>
      </c>
      <c r="G1012" s="1" t="s">
        <v>8701</v>
      </c>
      <c r="H1012" s="1" t="s">
        <v>5790</v>
      </c>
      <c r="I1012" s="1" t="s">
        <v>8713</v>
      </c>
      <c r="J1012" s="1" t="s">
        <v>5904</v>
      </c>
    </row>
    <row r="1013" spans="1:10" ht="75" hidden="1" x14ac:dyDescent="0.25">
      <c r="A1013" s="1" t="s">
        <v>8714</v>
      </c>
      <c r="B1013" s="1" t="s">
        <v>8715</v>
      </c>
      <c r="C1013" s="1"/>
      <c r="D1013" s="1" t="s">
        <v>5882</v>
      </c>
      <c r="E1013" s="1" t="s">
        <v>8510</v>
      </c>
      <c r="F1013" s="1" t="s">
        <v>5810</v>
      </c>
      <c r="G1013" s="1" t="s">
        <v>8701</v>
      </c>
      <c r="H1013" s="1" t="s">
        <v>5810</v>
      </c>
      <c r="I1013" s="1" t="s">
        <v>6324</v>
      </c>
      <c r="J1013" s="1" t="s">
        <v>5904</v>
      </c>
    </row>
    <row r="1014" spans="1:10" ht="75" hidden="1" x14ac:dyDescent="0.25">
      <c r="A1014" s="1" t="s">
        <v>8716</v>
      </c>
      <c r="B1014" s="1" t="s">
        <v>8710</v>
      </c>
      <c r="C1014" s="1"/>
      <c r="D1014" s="1" t="s">
        <v>5882</v>
      </c>
      <c r="E1014" s="1" t="s">
        <v>8510</v>
      </c>
      <c r="F1014" s="1" t="s">
        <v>5810</v>
      </c>
      <c r="G1014" s="1" t="s">
        <v>8701</v>
      </c>
      <c r="H1014" s="1" t="s">
        <v>5814</v>
      </c>
      <c r="I1014" s="1" t="s">
        <v>6149</v>
      </c>
      <c r="J1014" s="1" t="s">
        <v>5904</v>
      </c>
    </row>
    <row r="1015" spans="1:10" ht="75" hidden="1" x14ac:dyDescent="0.25">
      <c r="A1015" s="1" t="s">
        <v>8717</v>
      </c>
      <c r="B1015" s="1" t="s">
        <v>8718</v>
      </c>
      <c r="C1015" s="1"/>
      <c r="D1015" s="1" t="s">
        <v>5882</v>
      </c>
      <c r="E1015" s="1" t="s">
        <v>8510</v>
      </c>
      <c r="F1015" s="1" t="s">
        <v>5810</v>
      </c>
      <c r="G1015" s="1" t="s">
        <v>8701</v>
      </c>
      <c r="H1015" s="1" t="s">
        <v>5818</v>
      </c>
      <c r="I1015" s="1" t="s">
        <v>6657</v>
      </c>
      <c r="J1015" s="1" t="s">
        <v>5904</v>
      </c>
    </row>
    <row r="1016" spans="1:10" ht="75" hidden="1" x14ac:dyDescent="0.25">
      <c r="A1016" s="1" t="s">
        <v>8719</v>
      </c>
      <c r="B1016" s="1" t="s">
        <v>8720</v>
      </c>
      <c r="C1016" s="1"/>
      <c r="D1016" s="1" t="s">
        <v>5882</v>
      </c>
      <c r="E1016" s="1" t="s">
        <v>8510</v>
      </c>
      <c r="F1016" s="1" t="s">
        <v>5814</v>
      </c>
      <c r="G1016" s="1" t="s">
        <v>8721</v>
      </c>
      <c r="H1016" s="1" t="s">
        <v>5770</v>
      </c>
      <c r="I1016" s="1" t="s">
        <v>8722</v>
      </c>
      <c r="J1016" s="1" t="s">
        <v>5904</v>
      </c>
    </row>
    <row r="1017" spans="1:10" ht="75" hidden="1" x14ac:dyDescent="0.25">
      <c r="A1017" s="1" t="s">
        <v>8723</v>
      </c>
      <c r="B1017" s="1" t="s">
        <v>8724</v>
      </c>
      <c r="C1017" s="1"/>
      <c r="D1017" s="1" t="s">
        <v>5882</v>
      </c>
      <c r="E1017" s="1" t="s">
        <v>8510</v>
      </c>
      <c r="F1017" s="1" t="s">
        <v>5814</v>
      </c>
      <c r="G1017" s="1" t="s">
        <v>8721</v>
      </c>
      <c r="H1017" s="1" t="s">
        <v>5779</v>
      </c>
      <c r="I1017" s="1" t="s">
        <v>8725</v>
      </c>
      <c r="J1017" s="1" t="s">
        <v>5904</v>
      </c>
    </row>
    <row r="1018" spans="1:10" ht="90" hidden="1" x14ac:dyDescent="0.25">
      <c r="A1018" s="1" t="s">
        <v>8726</v>
      </c>
      <c r="B1018" s="1" t="s">
        <v>8727</v>
      </c>
      <c r="C1018" s="1"/>
      <c r="D1018" s="1" t="s">
        <v>5882</v>
      </c>
      <c r="E1018" s="1" t="s">
        <v>8510</v>
      </c>
      <c r="F1018" s="1" t="s">
        <v>5814</v>
      </c>
      <c r="G1018" s="1" t="s">
        <v>8721</v>
      </c>
      <c r="H1018" s="1" t="s">
        <v>5782</v>
      </c>
      <c r="I1018" s="1" t="s">
        <v>8728</v>
      </c>
      <c r="J1018" s="1" t="s">
        <v>5904</v>
      </c>
    </row>
    <row r="1019" spans="1:10" ht="75" hidden="1" x14ac:dyDescent="0.25">
      <c r="A1019" s="1" t="s">
        <v>8729</v>
      </c>
      <c r="B1019" s="1" t="s">
        <v>8724</v>
      </c>
      <c r="C1019" s="1"/>
      <c r="D1019" s="1" t="s">
        <v>5882</v>
      </c>
      <c r="E1019" s="1" t="s">
        <v>8510</v>
      </c>
      <c r="F1019" s="1" t="s">
        <v>5814</v>
      </c>
      <c r="G1019" s="1" t="s">
        <v>8721</v>
      </c>
      <c r="H1019" s="1" t="s">
        <v>5786</v>
      </c>
      <c r="I1019" s="1" t="s">
        <v>8725</v>
      </c>
      <c r="J1019" s="1" t="s">
        <v>5904</v>
      </c>
    </row>
    <row r="1020" spans="1:10" ht="75" hidden="1" x14ac:dyDescent="0.25">
      <c r="A1020" s="1" t="s">
        <v>8730</v>
      </c>
      <c r="B1020" s="1" t="s">
        <v>8731</v>
      </c>
      <c r="C1020" s="1"/>
      <c r="D1020" s="1" t="s">
        <v>5882</v>
      </c>
      <c r="E1020" s="1" t="s">
        <v>8510</v>
      </c>
      <c r="F1020" s="1" t="s">
        <v>5814</v>
      </c>
      <c r="G1020" s="1" t="s">
        <v>8721</v>
      </c>
      <c r="H1020" s="1" t="s">
        <v>5790</v>
      </c>
      <c r="I1020" s="1" t="s">
        <v>8732</v>
      </c>
      <c r="J1020" s="1" t="s">
        <v>5904</v>
      </c>
    </row>
    <row r="1021" spans="1:10" ht="60" hidden="1" x14ac:dyDescent="0.25">
      <c r="A1021" s="1" t="s">
        <v>8733</v>
      </c>
      <c r="B1021" s="1" t="s">
        <v>8734</v>
      </c>
      <c r="C1021" s="1"/>
      <c r="D1021" s="1" t="s">
        <v>5882</v>
      </c>
      <c r="E1021" s="1" t="s">
        <v>8510</v>
      </c>
      <c r="F1021" s="1" t="s">
        <v>5818</v>
      </c>
      <c r="G1021" s="1" t="s">
        <v>6888</v>
      </c>
      <c r="H1021" s="1" t="s">
        <v>5770</v>
      </c>
      <c r="I1021" s="1" t="s">
        <v>8735</v>
      </c>
      <c r="J1021" s="1" t="s">
        <v>5904</v>
      </c>
    </row>
    <row r="1022" spans="1:10" ht="60" hidden="1" x14ac:dyDescent="0.25">
      <c r="A1022" s="1" t="s">
        <v>8736</v>
      </c>
      <c r="B1022" s="1" t="s">
        <v>8737</v>
      </c>
      <c r="C1022" s="1"/>
      <c r="D1022" s="1" t="s">
        <v>5882</v>
      </c>
      <c r="E1022" s="1" t="s">
        <v>8510</v>
      </c>
      <c r="F1022" s="1" t="s">
        <v>5818</v>
      </c>
      <c r="G1022" s="1" t="s">
        <v>6888</v>
      </c>
      <c r="H1022" s="1" t="s">
        <v>5779</v>
      </c>
      <c r="I1022" s="1" t="s">
        <v>8738</v>
      </c>
      <c r="J1022" s="1" t="s">
        <v>5904</v>
      </c>
    </row>
    <row r="1023" spans="1:10" ht="75" hidden="1" x14ac:dyDescent="0.25">
      <c r="A1023" s="1" t="s">
        <v>8739</v>
      </c>
      <c r="B1023" s="1" t="s">
        <v>8740</v>
      </c>
      <c r="C1023" s="1"/>
      <c r="D1023" s="1" t="s">
        <v>5882</v>
      </c>
      <c r="E1023" s="1" t="s">
        <v>8510</v>
      </c>
      <c r="F1023" s="1" t="s">
        <v>5818</v>
      </c>
      <c r="G1023" s="1" t="s">
        <v>6888</v>
      </c>
      <c r="H1023" s="1" t="s">
        <v>5782</v>
      </c>
      <c r="I1023" s="1" t="s">
        <v>8741</v>
      </c>
      <c r="J1023" s="1" t="s">
        <v>5904</v>
      </c>
    </row>
    <row r="1024" spans="1:10" ht="105" hidden="1" x14ac:dyDescent="0.25">
      <c r="A1024" s="1" t="s">
        <v>8742</v>
      </c>
      <c r="B1024" s="1" t="s">
        <v>8743</v>
      </c>
      <c r="C1024" s="1"/>
      <c r="D1024" s="1" t="s">
        <v>5882</v>
      </c>
      <c r="E1024" s="1" t="s">
        <v>8510</v>
      </c>
      <c r="F1024" s="1" t="s">
        <v>5818</v>
      </c>
      <c r="G1024" s="1" t="s">
        <v>6888</v>
      </c>
      <c r="H1024" s="1" t="s">
        <v>5786</v>
      </c>
      <c r="I1024" s="1" t="s">
        <v>8744</v>
      </c>
      <c r="J1024" s="1" t="s">
        <v>5904</v>
      </c>
    </row>
    <row r="1025" spans="1:10" ht="105" hidden="1" x14ac:dyDescent="0.25">
      <c r="A1025" s="1" t="s">
        <v>8745</v>
      </c>
      <c r="B1025" s="1" t="s">
        <v>8746</v>
      </c>
      <c r="C1025" s="1"/>
      <c r="D1025" s="1" t="s">
        <v>5882</v>
      </c>
      <c r="E1025" s="1" t="s">
        <v>8510</v>
      </c>
      <c r="F1025" s="1" t="s">
        <v>5818</v>
      </c>
      <c r="G1025" s="1" t="s">
        <v>6888</v>
      </c>
      <c r="H1025" s="1" t="s">
        <v>5790</v>
      </c>
      <c r="I1025" s="1" t="s">
        <v>8747</v>
      </c>
      <c r="J1025" s="1" t="s">
        <v>5904</v>
      </c>
    </row>
    <row r="1026" spans="1:10" ht="105" hidden="1" x14ac:dyDescent="0.25">
      <c r="A1026" s="1" t="s">
        <v>8748</v>
      </c>
      <c r="B1026" s="1" t="s">
        <v>8749</v>
      </c>
      <c r="C1026" s="1"/>
      <c r="D1026" s="1" t="s">
        <v>5882</v>
      </c>
      <c r="E1026" s="1" t="s">
        <v>8510</v>
      </c>
      <c r="F1026" s="1" t="s">
        <v>5818</v>
      </c>
      <c r="G1026" s="1" t="s">
        <v>6888</v>
      </c>
      <c r="H1026" s="1" t="s">
        <v>5810</v>
      </c>
      <c r="I1026" s="1" t="s">
        <v>8750</v>
      </c>
      <c r="J1026" s="1" t="s">
        <v>5904</v>
      </c>
    </row>
    <row r="1027" spans="1:10" ht="90" hidden="1" x14ac:dyDescent="0.25">
      <c r="A1027" s="1" t="s">
        <v>8751</v>
      </c>
      <c r="B1027" s="1" t="s">
        <v>8752</v>
      </c>
      <c r="C1027" s="1"/>
      <c r="D1027" s="1" t="s">
        <v>5882</v>
      </c>
      <c r="E1027" s="1" t="s">
        <v>8510</v>
      </c>
      <c r="F1027" s="1" t="s">
        <v>5818</v>
      </c>
      <c r="G1027" s="1" t="s">
        <v>6888</v>
      </c>
      <c r="H1027" s="1" t="s">
        <v>5814</v>
      </c>
      <c r="I1027" s="1" t="s">
        <v>8753</v>
      </c>
      <c r="J1027" s="1" t="s">
        <v>5904</v>
      </c>
    </row>
    <row r="1028" spans="1:10" ht="90" hidden="1" x14ac:dyDescent="0.25">
      <c r="A1028" s="1" t="s">
        <v>8754</v>
      </c>
      <c r="B1028" s="1" t="s">
        <v>8755</v>
      </c>
      <c r="C1028" s="1"/>
      <c r="D1028" s="1" t="s">
        <v>5882</v>
      </c>
      <c r="E1028" s="1" t="s">
        <v>8510</v>
      </c>
      <c r="F1028" s="1" t="s">
        <v>5882</v>
      </c>
      <c r="G1028" s="1" t="s">
        <v>8756</v>
      </c>
      <c r="H1028" s="1" t="s">
        <v>5770</v>
      </c>
      <c r="I1028" s="1" t="s">
        <v>8757</v>
      </c>
      <c r="J1028" s="1" t="s">
        <v>5904</v>
      </c>
    </row>
    <row r="1029" spans="1:10" ht="90" hidden="1" x14ac:dyDescent="0.25">
      <c r="A1029" s="1" t="s">
        <v>8758</v>
      </c>
      <c r="B1029" s="1" t="s">
        <v>8759</v>
      </c>
      <c r="C1029" s="1"/>
      <c r="D1029" s="1" t="s">
        <v>5882</v>
      </c>
      <c r="E1029" s="1" t="s">
        <v>8510</v>
      </c>
      <c r="F1029" s="1" t="s">
        <v>5882</v>
      </c>
      <c r="G1029" s="1" t="s">
        <v>8756</v>
      </c>
      <c r="H1029" s="1" t="s">
        <v>5779</v>
      </c>
      <c r="I1029" s="1" t="s">
        <v>8760</v>
      </c>
      <c r="J1029" s="1" t="s">
        <v>5904</v>
      </c>
    </row>
    <row r="1030" spans="1:10" ht="75" hidden="1" x14ac:dyDescent="0.25">
      <c r="A1030" s="1" t="s">
        <v>8761</v>
      </c>
      <c r="B1030" s="1" t="s">
        <v>8762</v>
      </c>
      <c r="C1030" s="1"/>
      <c r="D1030" s="1" t="s">
        <v>5882</v>
      </c>
      <c r="E1030" s="1" t="s">
        <v>8510</v>
      </c>
      <c r="F1030" s="1" t="s">
        <v>5882</v>
      </c>
      <c r="G1030" s="1" t="s">
        <v>8756</v>
      </c>
      <c r="H1030" s="1" t="s">
        <v>5782</v>
      </c>
      <c r="I1030" s="1" t="s">
        <v>8763</v>
      </c>
      <c r="J1030" s="1" t="s">
        <v>5904</v>
      </c>
    </row>
    <row r="1031" spans="1:10" ht="60" hidden="1" x14ac:dyDescent="0.25">
      <c r="A1031" s="1" t="s">
        <v>8764</v>
      </c>
      <c r="B1031" s="1" t="s">
        <v>8765</v>
      </c>
      <c r="C1031" s="1"/>
      <c r="D1031" s="1" t="s">
        <v>5882</v>
      </c>
      <c r="E1031" s="1" t="s">
        <v>8510</v>
      </c>
      <c r="F1031" s="1" t="s">
        <v>5882</v>
      </c>
      <c r="G1031" s="1" t="s">
        <v>8756</v>
      </c>
      <c r="H1031" s="1" t="s">
        <v>5786</v>
      </c>
      <c r="I1031" s="1" t="s">
        <v>8766</v>
      </c>
      <c r="J1031" s="1" t="s">
        <v>5904</v>
      </c>
    </row>
    <row r="1032" spans="1:10" ht="45" hidden="1" x14ac:dyDescent="0.25">
      <c r="A1032" s="1" t="s">
        <v>8767</v>
      </c>
      <c r="B1032" s="1" t="s">
        <v>8768</v>
      </c>
      <c r="C1032" s="1"/>
      <c r="D1032" s="1" t="s">
        <v>5882</v>
      </c>
      <c r="E1032" s="1" t="s">
        <v>8510</v>
      </c>
      <c r="F1032" s="1" t="s">
        <v>5882</v>
      </c>
      <c r="G1032" s="1" t="s">
        <v>8756</v>
      </c>
      <c r="H1032" s="1" t="s">
        <v>5790</v>
      </c>
      <c r="I1032" s="1" t="s">
        <v>6324</v>
      </c>
      <c r="J1032" s="1" t="s">
        <v>5904</v>
      </c>
    </row>
    <row r="1033" spans="1:10" ht="75" hidden="1" x14ac:dyDescent="0.25">
      <c r="A1033" s="1" t="s">
        <v>8769</v>
      </c>
      <c r="B1033" s="1" t="s">
        <v>8770</v>
      </c>
      <c r="C1033" s="1"/>
      <c r="D1033" s="1" t="s">
        <v>5882</v>
      </c>
      <c r="E1033" s="1" t="s">
        <v>8510</v>
      </c>
      <c r="F1033" s="1" t="s">
        <v>5882</v>
      </c>
      <c r="G1033" s="1" t="s">
        <v>8756</v>
      </c>
      <c r="H1033" s="1" t="s">
        <v>5810</v>
      </c>
      <c r="I1033" s="1" t="s">
        <v>8771</v>
      </c>
      <c r="J1033" s="1" t="s">
        <v>5904</v>
      </c>
    </row>
    <row r="1034" spans="1:10" ht="75" hidden="1" x14ac:dyDescent="0.25">
      <c r="A1034" s="1" t="s">
        <v>8772</v>
      </c>
      <c r="B1034" s="1" t="s">
        <v>8773</v>
      </c>
      <c r="C1034" s="1"/>
      <c r="D1034" s="1" t="s">
        <v>5882</v>
      </c>
      <c r="E1034" s="1" t="s">
        <v>8510</v>
      </c>
      <c r="F1034" s="1" t="s">
        <v>5882</v>
      </c>
      <c r="G1034" s="1" t="s">
        <v>8756</v>
      </c>
      <c r="H1034" s="1" t="s">
        <v>5814</v>
      </c>
      <c r="I1034" s="1" t="s">
        <v>8774</v>
      </c>
      <c r="J1034" s="1" t="s">
        <v>5904</v>
      </c>
    </row>
    <row r="1035" spans="1:10" ht="60" hidden="1" x14ac:dyDescent="0.25">
      <c r="A1035" s="1" t="s">
        <v>8775</v>
      </c>
      <c r="B1035" s="1" t="s">
        <v>8776</v>
      </c>
      <c r="C1035" s="1"/>
      <c r="D1035" s="1" t="s">
        <v>5882</v>
      </c>
      <c r="E1035" s="1" t="s">
        <v>8510</v>
      </c>
      <c r="F1035" s="1" t="s">
        <v>5882</v>
      </c>
      <c r="G1035" s="1" t="s">
        <v>8756</v>
      </c>
      <c r="H1035" s="1" t="s">
        <v>5818</v>
      </c>
      <c r="I1035" s="1" t="s">
        <v>6662</v>
      </c>
      <c r="J1035" s="1" t="s">
        <v>5904</v>
      </c>
    </row>
    <row r="1036" spans="1:10" ht="60" hidden="1" x14ac:dyDescent="0.25">
      <c r="A1036" s="1" t="s">
        <v>8777</v>
      </c>
      <c r="B1036" s="1" t="s">
        <v>8778</v>
      </c>
      <c r="C1036" s="1"/>
      <c r="D1036" s="1" t="s">
        <v>5882</v>
      </c>
      <c r="E1036" s="1" t="s">
        <v>8510</v>
      </c>
      <c r="F1036" s="1" t="s">
        <v>5882</v>
      </c>
      <c r="G1036" s="1" t="s">
        <v>8756</v>
      </c>
      <c r="H1036" s="1" t="s">
        <v>5882</v>
      </c>
      <c r="I1036" s="1" t="s">
        <v>6665</v>
      </c>
      <c r="J1036" s="1" t="s">
        <v>5904</v>
      </c>
    </row>
    <row r="1037" spans="1:10" ht="60" hidden="1" x14ac:dyDescent="0.25">
      <c r="A1037" s="1" t="s">
        <v>8779</v>
      </c>
      <c r="B1037" s="1" t="s">
        <v>8780</v>
      </c>
      <c r="C1037" s="1"/>
      <c r="D1037" s="1" t="s">
        <v>5882</v>
      </c>
      <c r="E1037" s="1" t="s">
        <v>8510</v>
      </c>
      <c r="F1037" s="1" t="s">
        <v>5882</v>
      </c>
      <c r="G1037" s="1" t="s">
        <v>8756</v>
      </c>
      <c r="H1037" s="1" t="s">
        <v>5886</v>
      </c>
      <c r="I1037" s="1" t="s">
        <v>6149</v>
      </c>
      <c r="J1037" s="1" t="s">
        <v>5904</v>
      </c>
    </row>
    <row r="1038" spans="1:10" ht="60" hidden="1" x14ac:dyDescent="0.25">
      <c r="A1038" s="1" t="s">
        <v>8781</v>
      </c>
      <c r="B1038" s="1" t="s">
        <v>8782</v>
      </c>
      <c r="C1038" s="1"/>
      <c r="D1038" s="1" t="s">
        <v>5882</v>
      </c>
      <c r="E1038" s="1" t="s">
        <v>8510</v>
      </c>
      <c r="F1038" s="1" t="s">
        <v>5882</v>
      </c>
      <c r="G1038" s="1" t="s">
        <v>8756</v>
      </c>
      <c r="H1038" s="1" t="s">
        <v>5890</v>
      </c>
      <c r="I1038" s="1" t="s">
        <v>6657</v>
      </c>
      <c r="J1038" s="1" t="s">
        <v>5904</v>
      </c>
    </row>
    <row r="1039" spans="1:10" ht="90" hidden="1" x14ac:dyDescent="0.25">
      <c r="A1039" s="1" t="s">
        <v>8783</v>
      </c>
      <c r="B1039" s="1" t="s">
        <v>8784</v>
      </c>
      <c r="C1039" s="1"/>
      <c r="D1039" s="1" t="s">
        <v>5882</v>
      </c>
      <c r="E1039" s="1" t="s">
        <v>8510</v>
      </c>
      <c r="F1039" s="1" t="s">
        <v>5882</v>
      </c>
      <c r="G1039" s="1" t="s">
        <v>8756</v>
      </c>
      <c r="H1039" s="1" t="s">
        <v>5894</v>
      </c>
      <c r="I1039" s="1" t="s">
        <v>8785</v>
      </c>
      <c r="J1039" s="1" t="s">
        <v>5904</v>
      </c>
    </row>
    <row r="1040" spans="1:10" ht="75" hidden="1" x14ac:dyDescent="0.25">
      <c r="A1040" s="1" t="s">
        <v>8786</v>
      </c>
      <c r="B1040" s="1" t="s">
        <v>8787</v>
      </c>
      <c r="C1040" s="1"/>
      <c r="D1040" s="1" t="s">
        <v>5882</v>
      </c>
      <c r="E1040" s="1" t="s">
        <v>8510</v>
      </c>
      <c r="F1040" s="1" t="s">
        <v>5882</v>
      </c>
      <c r="G1040" s="1" t="s">
        <v>8756</v>
      </c>
      <c r="H1040" s="1" t="s">
        <v>5898</v>
      </c>
      <c r="I1040" s="1" t="s">
        <v>8788</v>
      </c>
      <c r="J1040" s="1" t="s">
        <v>5904</v>
      </c>
    </row>
    <row r="1041" spans="1:10" ht="90" hidden="1" x14ac:dyDescent="0.25">
      <c r="A1041" s="1" t="s">
        <v>8789</v>
      </c>
      <c r="B1041" s="1" t="s">
        <v>8790</v>
      </c>
      <c r="C1041" s="1"/>
      <c r="D1041" s="1" t="s">
        <v>5882</v>
      </c>
      <c r="E1041" s="1" t="s">
        <v>8510</v>
      </c>
      <c r="F1041" s="1" t="s">
        <v>5882</v>
      </c>
      <c r="G1041" s="1" t="s">
        <v>8756</v>
      </c>
      <c r="H1041" s="1" t="s">
        <v>5659</v>
      </c>
      <c r="I1041" s="1" t="s">
        <v>8791</v>
      </c>
      <c r="J1041" s="1" t="s">
        <v>5904</v>
      </c>
    </row>
    <row r="1042" spans="1:10" ht="75" hidden="1" x14ac:dyDescent="0.25">
      <c r="A1042" s="1" t="s">
        <v>8792</v>
      </c>
      <c r="B1042" s="1" t="s">
        <v>8793</v>
      </c>
      <c r="C1042" s="1"/>
      <c r="D1042" s="1" t="s">
        <v>5882</v>
      </c>
      <c r="E1042" s="1" t="s">
        <v>8510</v>
      </c>
      <c r="F1042" s="1" t="s">
        <v>5882</v>
      </c>
      <c r="G1042" s="1" t="s">
        <v>8756</v>
      </c>
      <c r="H1042" s="1" t="s">
        <v>3194</v>
      </c>
      <c r="I1042" s="1" t="s">
        <v>8794</v>
      </c>
      <c r="J1042" s="1" t="s">
        <v>5904</v>
      </c>
    </row>
    <row r="1043" spans="1:10" ht="90" hidden="1" x14ac:dyDescent="0.25">
      <c r="A1043" s="1" t="s">
        <v>8795</v>
      </c>
      <c r="B1043" s="1" t="s">
        <v>8796</v>
      </c>
      <c r="C1043" s="1"/>
      <c r="D1043" s="1" t="s">
        <v>5882</v>
      </c>
      <c r="E1043" s="1" t="s">
        <v>8510</v>
      </c>
      <c r="F1043" s="1" t="s">
        <v>5882</v>
      </c>
      <c r="G1043" s="1" t="s">
        <v>8756</v>
      </c>
      <c r="H1043" s="1" t="s">
        <v>6006</v>
      </c>
      <c r="I1043" s="1" t="s">
        <v>8797</v>
      </c>
      <c r="J1043" s="1" t="s">
        <v>5904</v>
      </c>
    </row>
    <row r="1044" spans="1:10" ht="75" hidden="1" x14ac:dyDescent="0.25">
      <c r="A1044" s="1" t="s">
        <v>8798</v>
      </c>
      <c r="B1044" s="1" t="s">
        <v>8799</v>
      </c>
      <c r="C1044" s="1"/>
      <c r="D1044" s="1" t="s">
        <v>5882</v>
      </c>
      <c r="E1044" s="1" t="s">
        <v>8510</v>
      </c>
      <c r="F1044" s="1" t="s">
        <v>5882</v>
      </c>
      <c r="G1044" s="1" t="s">
        <v>8756</v>
      </c>
      <c r="H1044" s="1" t="s">
        <v>6010</v>
      </c>
      <c r="I1044" s="1" t="s">
        <v>8800</v>
      </c>
      <c r="J1044" s="1" t="s">
        <v>5904</v>
      </c>
    </row>
    <row r="1045" spans="1:10" ht="75" hidden="1" x14ac:dyDescent="0.25">
      <c r="A1045" s="1" t="s">
        <v>8801</v>
      </c>
      <c r="B1045" s="1" t="s">
        <v>8802</v>
      </c>
      <c r="C1045" s="1"/>
      <c r="D1045" s="1" t="s">
        <v>5882</v>
      </c>
      <c r="E1045" s="1" t="s">
        <v>8510</v>
      </c>
      <c r="F1045" s="1" t="s">
        <v>5882</v>
      </c>
      <c r="G1045" s="1" t="s">
        <v>8756</v>
      </c>
      <c r="H1045" s="1" t="s">
        <v>6014</v>
      </c>
      <c r="I1045" s="1" t="s">
        <v>8803</v>
      </c>
      <c r="J1045" s="1" t="s">
        <v>5904</v>
      </c>
    </row>
    <row r="1046" spans="1:10" ht="90" hidden="1" x14ac:dyDescent="0.25">
      <c r="A1046" s="1" t="s">
        <v>8804</v>
      </c>
      <c r="B1046" s="1" t="s">
        <v>8805</v>
      </c>
      <c r="C1046" s="1"/>
      <c r="D1046" s="1" t="s">
        <v>5882</v>
      </c>
      <c r="E1046" s="1" t="s">
        <v>8510</v>
      </c>
      <c r="F1046" s="1" t="s">
        <v>5882</v>
      </c>
      <c r="G1046" s="1" t="s">
        <v>8756</v>
      </c>
      <c r="H1046" s="1" t="s">
        <v>6018</v>
      </c>
      <c r="I1046" s="1" t="s">
        <v>8806</v>
      </c>
      <c r="J1046" s="1" t="s">
        <v>5904</v>
      </c>
    </row>
    <row r="1047" spans="1:10" ht="60" hidden="1" x14ac:dyDescent="0.25">
      <c r="A1047" s="1" t="s">
        <v>8807</v>
      </c>
      <c r="B1047" s="1" t="s">
        <v>8808</v>
      </c>
      <c r="C1047" s="1"/>
      <c r="D1047" s="1" t="s">
        <v>5882</v>
      </c>
      <c r="E1047" s="1" t="s">
        <v>8510</v>
      </c>
      <c r="F1047" s="1" t="s">
        <v>5882</v>
      </c>
      <c r="G1047" s="1" t="s">
        <v>8756</v>
      </c>
      <c r="H1047" s="1" t="s">
        <v>6022</v>
      </c>
      <c r="I1047" s="1" t="s">
        <v>8809</v>
      </c>
      <c r="J1047" s="1" t="s">
        <v>5904</v>
      </c>
    </row>
    <row r="1048" spans="1:10" ht="90" hidden="1" x14ac:dyDescent="0.25">
      <c r="A1048" s="1" t="s">
        <v>8810</v>
      </c>
      <c r="B1048" s="1" t="s">
        <v>8811</v>
      </c>
      <c r="C1048" s="1"/>
      <c r="D1048" s="1" t="s">
        <v>5882</v>
      </c>
      <c r="E1048" s="1" t="s">
        <v>8510</v>
      </c>
      <c r="F1048" s="1" t="s">
        <v>5886</v>
      </c>
      <c r="G1048" s="1" t="s">
        <v>6864</v>
      </c>
      <c r="H1048" s="1" t="s">
        <v>5770</v>
      </c>
      <c r="I1048" s="1" t="s">
        <v>8812</v>
      </c>
      <c r="J1048" s="1" t="s">
        <v>5904</v>
      </c>
    </row>
    <row r="1049" spans="1:10" ht="60" hidden="1" x14ac:dyDescent="0.25">
      <c r="A1049" s="1" t="s">
        <v>8813</v>
      </c>
      <c r="B1049" s="1" t="s">
        <v>8814</v>
      </c>
      <c r="C1049" s="1"/>
      <c r="D1049" s="1" t="s">
        <v>5882</v>
      </c>
      <c r="E1049" s="1" t="s">
        <v>8510</v>
      </c>
      <c r="F1049" s="1" t="s">
        <v>5886</v>
      </c>
      <c r="G1049" s="1" t="s">
        <v>6864</v>
      </c>
      <c r="H1049" s="1" t="s">
        <v>5779</v>
      </c>
      <c r="I1049" s="1" t="s">
        <v>8815</v>
      </c>
      <c r="J1049" s="1" t="s">
        <v>5904</v>
      </c>
    </row>
    <row r="1050" spans="1:10" ht="75" hidden="1" x14ac:dyDescent="0.25">
      <c r="A1050" s="1" t="s">
        <v>8816</v>
      </c>
      <c r="B1050" s="1" t="s">
        <v>8817</v>
      </c>
      <c r="C1050" s="1"/>
      <c r="D1050" s="1" t="s">
        <v>5882</v>
      </c>
      <c r="E1050" s="1" t="s">
        <v>8510</v>
      </c>
      <c r="F1050" s="1" t="s">
        <v>5886</v>
      </c>
      <c r="G1050" s="1" t="s">
        <v>6864</v>
      </c>
      <c r="H1050" s="1" t="s">
        <v>5782</v>
      </c>
      <c r="I1050" s="1" t="s">
        <v>8818</v>
      </c>
      <c r="J1050" s="1" t="s">
        <v>5904</v>
      </c>
    </row>
    <row r="1051" spans="1:10" ht="90" hidden="1" x14ac:dyDescent="0.25">
      <c r="A1051" s="1" t="s">
        <v>8819</v>
      </c>
      <c r="B1051" s="1" t="s">
        <v>8820</v>
      </c>
      <c r="C1051" s="1"/>
      <c r="D1051" s="1" t="s">
        <v>5882</v>
      </c>
      <c r="E1051" s="1" t="s">
        <v>8510</v>
      </c>
      <c r="F1051" s="1" t="s">
        <v>5886</v>
      </c>
      <c r="G1051" s="1" t="s">
        <v>6864</v>
      </c>
      <c r="H1051" s="1" t="s">
        <v>5786</v>
      </c>
      <c r="I1051" s="1" t="s">
        <v>8821</v>
      </c>
      <c r="J1051" s="1" t="s">
        <v>5904</v>
      </c>
    </row>
    <row r="1052" spans="1:10" ht="75" hidden="1" x14ac:dyDescent="0.25">
      <c r="A1052" s="1" t="s">
        <v>8822</v>
      </c>
      <c r="B1052" s="1" t="s">
        <v>8823</v>
      </c>
      <c r="C1052" s="1"/>
      <c r="D1052" s="1" t="s">
        <v>5882</v>
      </c>
      <c r="E1052" s="1" t="s">
        <v>8510</v>
      </c>
      <c r="F1052" s="1" t="s">
        <v>5886</v>
      </c>
      <c r="G1052" s="1" t="s">
        <v>6864</v>
      </c>
      <c r="H1052" s="1" t="s">
        <v>5790</v>
      </c>
      <c r="I1052" s="1" t="s">
        <v>8824</v>
      </c>
      <c r="J1052" s="1" t="s">
        <v>5904</v>
      </c>
    </row>
    <row r="1053" spans="1:10" ht="75" hidden="1" x14ac:dyDescent="0.25">
      <c r="A1053" s="1" t="s">
        <v>8825</v>
      </c>
      <c r="B1053" s="1" t="s">
        <v>8826</v>
      </c>
      <c r="C1053" s="1"/>
      <c r="D1053" s="1" t="s">
        <v>5882</v>
      </c>
      <c r="E1053" s="1" t="s">
        <v>8510</v>
      </c>
      <c r="F1053" s="1" t="s">
        <v>5886</v>
      </c>
      <c r="G1053" s="1" t="s">
        <v>6864</v>
      </c>
      <c r="H1053" s="1" t="s">
        <v>5810</v>
      </c>
      <c r="I1053" s="1" t="s">
        <v>8827</v>
      </c>
      <c r="J1053" s="1" t="s">
        <v>5904</v>
      </c>
    </row>
    <row r="1054" spans="1:10" ht="60" hidden="1" x14ac:dyDescent="0.25">
      <c r="A1054" s="1" t="s">
        <v>8828</v>
      </c>
      <c r="B1054" s="1" t="s">
        <v>8829</v>
      </c>
      <c r="C1054" s="1"/>
      <c r="D1054" s="1" t="s">
        <v>5882</v>
      </c>
      <c r="E1054" s="1" t="s">
        <v>8510</v>
      </c>
      <c r="F1054" s="1" t="s">
        <v>5886</v>
      </c>
      <c r="G1054" s="1" t="s">
        <v>6864</v>
      </c>
      <c r="H1054" s="1" t="s">
        <v>5814</v>
      </c>
      <c r="I1054" s="1" t="s">
        <v>8830</v>
      </c>
      <c r="J1054" s="1" t="s">
        <v>5904</v>
      </c>
    </row>
    <row r="1055" spans="1:10" ht="60" hidden="1" x14ac:dyDescent="0.25">
      <c r="A1055" s="1" t="s">
        <v>8831</v>
      </c>
      <c r="B1055" s="1" t="s">
        <v>8832</v>
      </c>
      <c r="C1055" s="1"/>
      <c r="D1055" s="1" t="s">
        <v>5882</v>
      </c>
      <c r="E1055" s="1" t="s">
        <v>8510</v>
      </c>
      <c r="F1055" s="1" t="s">
        <v>5886</v>
      </c>
      <c r="G1055" s="1" t="s">
        <v>6864</v>
      </c>
      <c r="H1055" s="1" t="s">
        <v>5818</v>
      </c>
      <c r="I1055" s="1" t="s">
        <v>8833</v>
      </c>
      <c r="J1055" s="1" t="s">
        <v>5904</v>
      </c>
    </row>
    <row r="1056" spans="1:10" ht="75" hidden="1" x14ac:dyDescent="0.25">
      <c r="A1056" s="1" t="s">
        <v>8834</v>
      </c>
      <c r="B1056" s="1" t="s">
        <v>8835</v>
      </c>
      <c r="C1056" s="1"/>
      <c r="D1056" s="1" t="s">
        <v>5882</v>
      </c>
      <c r="E1056" s="1" t="s">
        <v>8510</v>
      </c>
      <c r="F1056" s="1" t="s">
        <v>5886</v>
      </c>
      <c r="G1056" s="1" t="s">
        <v>6864</v>
      </c>
      <c r="H1056" s="1" t="s">
        <v>5882</v>
      </c>
      <c r="I1056" s="1" t="s">
        <v>8836</v>
      </c>
      <c r="J1056" s="1" t="s">
        <v>5904</v>
      </c>
    </row>
    <row r="1057" spans="1:10" ht="75" hidden="1" x14ac:dyDescent="0.25">
      <c r="A1057" s="1" t="s">
        <v>8837</v>
      </c>
      <c r="B1057" s="1" t="s">
        <v>8838</v>
      </c>
      <c r="C1057" s="1"/>
      <c r="D1057" s="1" t="s">
        <v>5882</v>
      </c>
      <c r="E1057" s="1" t="s">
        <v>8510</v>
      </c>
      <c r="F1057" s="1" t="s">
        <v>5886</v>
      </c>
      <c r="G1057" s="1" t="s">
        <v>6864</v>
      </c>
      <c r="H1057" s="1" t="s">
        <v>5886</v>
      </c>
      <c r="I1057" s="1" t="s">
        <v>8839</v>
      </c>
      <c r="J1057" s="1" t="s">
        <v>5904</v>
      </c>
    </row>
    <row r="1058" spans="1:10" ht="75" hidden="1" x14ac:dyDescent="0.25">
      <c r="A1058" s="1" t="s">
        <v>8840</v>
      </c>
      <c r="B1058" s="1" t="s">
        <v>8841</v>
      </c>
      <c r="C1058" s="1"/>
      <c r="D1058" s="1" t="s">
        <v>5882</v>
      </c>
      <c r="E1058" s="1" t="s">
        <v>8510</v>
      </c>
      <c r="F1058" s="1" t="s">
        <v>5886</v>
      </c>
      <c r="G1058" s="1" t="s">
        <v>6864</v>
      </c>
      <c r="H1058" s="1" t="s">
        <v>5890</v>
      </c>
      <c r="I1058" s="1" t="s">
        <v>8842</v>
      </c>
      <c r="J1058" s="1" t="s">
        <v>5904</v>
      </c>
    </row>
    <row r="1059" spans="1:10" ht="60" hidden="1" x14ac:dyDescent="0.25">
      <c r="A1059" s="1" t="s">
        <v>8843</v>
      </c>
      <c r="B1059" s="1" t="s">
        <v>8844</v>
      </c>
      <c r="C1059" s="1"/>
      <c r="D1059" s="1" t="s">
        <v>5882</v>
      </c>
      <c r="E1059" s="1" t="s">
        <v>8510</v>
      </c>
      <c r="F1059" s="1" t="s">
        <v>5886</v>
      </c>
      <c r="G1059" s="1" t="s">
        <v>6864</v>
      </c>
      <c r="H1059" s="1" t="s">
        <v>5894</v>
      </c>
      <c r="I1059" s="1" t="s">
        <v>8845</v>
      </c>
      <c r="J1059" s="1" t="s">
        <v>5904</v>
      </c>
    </row>
    <row r="1060" spans="1:10" ht="60" hidden="1" x14ac:dyDescent="0.25">
      <c r="A1060" s="1" t="s">
        <v>8846</v>
      </c>
      <c r="B1060" s="1" t="s">
        <v>8847</v>
      </c>
      <c r="C1060" s="1"/>
      <c r="D1060" s="1" t="s">
        <v>5882</v>
      </c>
      <c r="E1060" s="1" t="s">
        <v>8510</v>
      </c>
      <c r="F1060" s="1" t="s">
        <v>5886</v>
      </c>
      <c r="G1060" s="1" t="s">
        <v>6864</v>
      </c>
      <c r="H1060" s="1" t="s">
        <v>5898</v>
      </c>
      <c r="I1060" s="1" t="s">
        <v>8848</v>
      </c>
      <c r="J1060" s="1" t="s">
        <v>5904</v>
      </c>
    </row>
    <row r="1061" spans="1:10" ht="75" hidden="1" x14ac:dyDescent="0.25">
      <c r="A1061" s="1" t="s">
        <v>8849</v>
      </c>
      <c r="B1061" s="1" t="s">
        <v>8850</v>
      </c>
      <c r="C1061" s="1"/>
      <c r="D1061" s="1" t="s">
        <v>5882</v>
      </c>
      <c r="E1061" s="1" t="s">
        <v>8510</v>
      </c>
      <c r="F1061" s="1" t="s">
        <v>5886</v>
      </c>
      <c r="G1061" s="1" t="s">
        <v>6864</v>
      </c>
      <c r="H1061" s="1" t="s">
        <v>5659</v>
      </c>
      <c r="I1061" s="1" t="s">
        <v>8851</v>
      </c>
      <c r="J1061" s="1" t="s">
        <v>5904</v>
      </c>
    </row>
    <row r="1062" spans="1:10" ht="90" hidden="1" x14ac:dyDescent="0.25">
      <c r="A1062" s="1" t="s">
        <v>8852</v>
      </c>
      <c r="B1062" s="1" t="s">
        <v>8853</v>
      </c>
      <c r="C1062" s="1"/>
      <c r="D1062" s="1" t="s">
        <v>5882</v>
      </c>
      <c r="E1062" s="1" t="s">
        <v>8510</v>
      </c>
      <c r="F1062" s="1" t="s">
        <v>5886</v>
      </c>
      <c r="G1062" s="1" t="s">
        <v>6864</v>
      </c>
      <c r="H1062" s="1" t="s">
        <v>3194</v>
      </c>
      <c r="I1062" s="1" t="s">
        <v>8854</v>
      </c>
      <c r="J1062" s="1" t="s">
        <v>5904</v>
      </c>
    </row>
    <row r="1063" spans="1:10" ht="75" hidden="1" x14ac:dyDescent="0.25">
      <c r="A1063" s="1" t="s">
        <v>8855</v>
      </c>
      <c r="B1063" s="1" t="s">
        <v>8856</v>
      </c>
      <c r="C1063" s="1"/>
      <c r="D1063" s="1" t="s">
        <v>5882</v>
      </c>
      <c r="E1063" s="1" t="s">
        <v>8510</v>
      </c>
      <c r="F1063" s="1" t="s">
        <v>5886</v>
      </c>
      <c r="G1063" s="1" t="s">
        <v>6864</v>
      </c>
      <c r="H1063" s="1" t="s">
        <v>6006</v>
      </c>
      <c r="I1063" s="1" t="s">
        <v>8857</v>
      </c>
      <c r="J1063" s="1" t="s">
        <v>5904</v>
      </c>
    </row>
    <row r="1064" spans="1:10" ht="75" hidden="1" x14ac:dyDescent="0.25">
      <c r="A1064" s="1" t="s">
        <v>8858</v>
      </c>
      <c r="B1064" s="1" t="s">
        <v>8859</v>
      </c>
      <c r="C1064" s="1"/>
      <c r="D1064" s="1" t="s">
        <v>5882</v>
      </c>
      <c r="E1064" s="1" t="s">
        <v>8510</v>
      </c>
      <c r="F1064" s="1" t="s">
        <v>5886</v>
      </c>
      <c r="G1064" s="1" t="s">
        <v>6864</v>
      </c>
      <c r="H1064" s="1" t="s">
        <v>6010</v>
      </c>
      <c r="I1064" s="1" t="s">
        <v>6873</v>
      </c>
      <c r="J1064" s="1" t="s">
        <v>5904</v>
      </c>
    </row>
    <row r="1065" spans="1:10" ht="75" hidden="1" x14ac:dyDescent="0.25">
      <c r="A1065" s="1" t="s">
        <v>8860</v>
      </c>
      <c r="B1065" s="1" t="s">
        <v>8861</v>
      </c>
      <c r="C1065" s="1"/>
      <c r="D1065" s="1" t="s">
        <v>5882</v>
      </c>
      <c r="E1065" s="1" t="s">
        <v>8510</v>
      </c>
      <c r="F1065" s="1" t="s">
        <v>5886</v>
      </c>
      <c r="G1065" s="1" t="s">
        <v>6864</v>
      </c>
      <c r="H1065" s="1" t="s">
        <v>6014</v>
      </c>
      <c r="I1065" s="1" t="s">
        <v>8862</v>
      </c>
      <c r="J1065" s="1" t="s">
        <v>5904</v>
      </c>
    </row>
    <row r="1066" spans="1:10" ht="105" hidden="1" x14ac:dyDescent="0.25">
      <c r="A1066" s="1" t="s">
        <v>8863</v>
      </c>
      <c r="B1066" s="1" t="s">
        <v>8864</v>
      </c>
      <c r="C1066" s="1"/>
      <c r="D1066" s="1" t="s">
        <v>5882</v>
      </c>
      <c r="E1066" s="1" t="s">
        <v>8510</v>
      </c>
      <c r="F1066" s="1" t="s">
        <v>5890</v>
      </c>
      <c r="G1066" s="1" t="s">
        <v>8865</v>
      </c>
      <c r="H1066" s="1" t="s">
        <v>5768</v>
      </c>
      <c r="I1066" s="1" t="s">
        <v>8866</v>
      </c>
      <c r="J1066" s="1" t="s">
        <v>5904</v>
      </c>
    </row>
    <row r="1067" spans="1:10" ht="90" hidden="1" x14ac:dyDescent="0.25">
      <c r="A1067" s="1" t="s">
        <v>8867</v>
      </c>
      <c r="B1067" s="1" t="s">
        <v>8868</v>
      </c>
      <c r="C1067" s="1"/>
      <c r="D1067" s="1" t="s">
        <v>5882</v>
      </c>
      <c r="E1067" s="1" t="s">
        <v>8510</v>
      </c>
      <c r="F1067" s="1" t="s">
        <v>5890</v>
      </c>
      <c r="G1067" s="1" t="s">
        <v>8865</v>
      </c>
      <c r="H1067" s="1" t="s">
        <v>5851</v>
      </c>
      <c r="I1067" s="1" t="s">
        <v>8869</v>
      </c>
      <c r="J1067" s="1" t="s">
        <v>5904</v>
      </c>
    </row>
    <row r="1068" spans="1:10" ht="90" hidden="1" x14ac:dyDescent="0.25">
      <c r="A1068" s="1" t="s">
        <v>8870</v>
      </c>
      <c r="B1068" s="1" t="s">
        <v>8871</v>
      </c>
      <c r="C1068" s="1"/>
      <c r="D1068" s="1" t="s">
        <v>5882</v>
      </c>
      <c r="E1068" s="1" t="s">
        <v>8510</v>
      </c>
      <c r="F1068" s="1" t="s">
        <v>5890</v>
      </c>
      <c r="G1068" s="1" t="s">
        <v>8865</v>
      </c>
      <c r="H1068" s="1" t="s">
        <v>6582</v>
      </c>
      <c r="I1068" s="1" t="s">
        <v>8872</v>
      </c>
      <c r="J1068" s="1" t="s">
        <v>5904</v>
      </c>
    </row>
    <row r="1069" spans="1:10" ht="90" hidden="1" x14ac:dyDescent="0.25">
      <c r="A1069" s="1" t="s">
        <v>8873</v>
      </c>
      <c r="B1069" s="1" t="s">
        <v>8874</v>
      </c>
      <c r="C1069" s="1"/>
      <c r="D1069" s="1" t="s">
        <v>5882</v>
      </c>
      <c r="E1069" s="1" t="s">
        <v>8510</v>
      </c>
      <c r="F1069" s="1" t="s">
        <v>5890</v>
      </c>
      <c r="G1069" s="1" t="s">
        <v>8865</v>
      </c>
      <c r="H1069" s="1" t="s">
        <v>6586</v>
      </c>
      <c r="I1069" s="1" t="s">
        <v>8875</v>
      </c>
      <c r="J1069" s="1" t="s">
        <v>5904</v>
      </c>
    </row>
    <row r="1070" spans="1:10" ht="75" hidden="1" x14ac:dyDescent="0.25">
      <c r="A1070" s="1" t="s">
        <v>8876</v>
      </c>
      <c r="B1070" s="1" t="s">
        <v>8877</v>
      </c>
      <c r="C1070" s="1"/>
      <c r="D1070" s="1" t="s">
        <v>5882</v>
      </c>
      <c r="E1070" s="1" t="s">
        <v>8510</v>
      </c>
      <c r="F1070" s="1" t="s">
        <v>5890</v>
      </c>
      <c r="G1070" s="1" t="s">
        <v>8865</v>
      </c>
      <c r="H1070" s="1" t="s">
        <v>5770</v>
      </c>
      <c r="I1070" s="1" t="s">
        <v>8878</v>
      </c>
      <c r="J1070" s="1" t="s">
        <v>5904</v>
      </c>
    </row>
    <row r="1071" spans="1:10" ht="90" hidden="1" x14ac:dyDescent="0.25">
      <c r="A1071" s="1" t="s">
        <v>8879</v>
      </c>
      <c r="B1071" s="1" t="s">
        <v>8880</v>
      </c>
      <c r="C1071" s="1"/>
      <c r="D1071" s="1" t="s">
        <v>5882</v>
      </c>
      <c r="E1071" s="1" t="s">
        <v>8510</v>
      </c>
      <c r="F1071" s="1" t="s">
        <v>5890</v>
      </c>
      <c r="G1071" s="1" t="s">
        <v>8865</v>
      </c>
      <c r="H1071" s="1" t="s">
        <v>5779</v>
      </c>
      <c r="I1071" s="1" t="s">
        <v>8881</v>
      </c>
      <c r="J1071" s="1" t="s">
        <v>5904</v>
      </c>
    </row>
    <row r="1072" spans="1:10" ht="105" hidden="1" x14ac:dyDescent="0.25">
      <c r="A1072" s="1" t="s">
        <v>8882</v>
      </c>
      <c r="B1072" s="1" t="s">
        <v>8883</v>
      </c>
      <c r="C1072" s="1"/>
      <c r="D1072" s="1" t="s">
        <v>5882</v>
      </c>
      <c r="E1072" s="1" t="s">
        <v>8510</v>
      </c>
      <c r="F1072" s="1" t="s">
        <v>5890</v>
      </c>
      <c r="G1072" s="1" t="s">
        <v>8865</v>
      </c>
      <c r="H1072" s="1" t="s">
        <v>5782</v>
      </c>
      <c r="I1072" s="1" t="s">
        <v>8884</v>
      </c>
      <c r="J1072" s="1" t="s">
        <v>5904</v>
      </c>
    </row>
    <row r="1073" spans="1:10" ht="90" hidden="1" x14ac:dyDescent="0.25">
      <c r="A1073" s="1" t="s">
        <v>8885</v>
      </c>
      <c r="B1073" s="1" t="s">
        <v>8886</v>
      </c>
      <c r="C1073" s="1"/>
      <c r="D1073" s="1" t="s">
        <v>5882</v>
      </c>
      <c r="E1073" s="1" t="s">
        <v>8510</v>
      </c>
      <c r="F1073" s="1" t="s">
        <v>5890</v>
      </c>
      <c r="G1073" s="1" t="s">
        <v>8865</v>
      </c>
      <c r="H1073" s="1" t="s">
        <v>5786</v>
      </c>
      <c r="I1073" s="1" t="s">
        <v>8887</v>
      </c>
      <c r="J1073" s="1" t="s">
        <v>5904</v>
      </c>
    </row>
    <row r="1074" spans="1:10" ht="90" hidden="1" x14ac:dyDescent="0.25">
      <c r="A1074" s="1" t="s">
        <v>8888</v>
      </c>
      <c r="B1074" s="1" t="s">
        <v>8889</v>
      </c>
      <c r="C1074" s="1"/>
      <c r="D1074" s="1" t="s">
        <v>5882</v>
      </c>
      <c r="E1074" s="1" t="s">
        <v>8510</v>
      </c>
      <c r="F1074" s="1" t="s">
        <v>5890</v>
      </c>
      <c r="G1074" s="1" t="s">
        <v>8865</v>
      </c>
      <c r="H1074" s="1" t="s">
        <v>5790</v>
      </c>
      <c r="I1074" s="1" t="s">
        <v>8890</v>
      </c>
      <c r="J1074" s="1" t="s">
        <v>5904</v>
      </c>
    </row>
    <row r="1075" spans="1:10" ht="105" hidden="1" x14ac:dyDescent="0.25">
      <c r="A1075" s="1" t="s">
        <v>8891</v>
      </c>
      <c r="B1075" s="1" t="s">
        <v>8892</v>
      </c>
      <c r="C1075" s="1"/>
      <c r="D1075" s="1" t="s">
        <v>5882</v>
      </c>
      <c r="E1075" s="1" t="s">
        <v>8510</v>
      </c>
      <c r="F1075" s="1" t="s">
        <v>5890</v>
      </c>
      <c r="G1075" s="1" t="s">
        <v>8865</v>
      </c>
      <c r="H1075" s="1" t="s">
        <v>5810</v>
      </c>
      <c r="I1075" s="1" t="s">
        <v>8893</v>
      </c>
      <c r="J1075" s="1" t="s">
        <v>5904</v>
      </c>
    </row>
    <row r="1076" spans="1:10" ht="135" hidden="1" x14ac:dyDescent="0.25">
      <c r="A1076" s="1" t="s">
        <v>8894</v>
      </c>
      <c r="B1076" s="1" t="s">
        <v>8895</v>
      </c>
      <c r="C1076" s="1"/>
      <c r="D1076" s="1" t="s">
        <v>5882</v>
      </c>
      <c r="E1076" s="1" t="s">
        <v>8510</v>
      </c>
      <c r="F1076" s="1" t="s">
        <v>5890</v>
      </c>
      <c r="G1076" s="1" t="s">
        <v>8865</v>
      </c>
      <c r="H1076" s="1" t="s">
        <v>5814</v>
      </c>
      <c r="I1076" s="1" t="s">
        <v>8896</v>
      </c>
      <c r="J1076" s="1" t="s">
        <v>5904</v>
      </c>
    </row>
    <row r="1077" spans="1:10" ht="90" hidden="1" x14ac:dyDescent="0.25">
      <c r="A1077" s="1" t="s">
        <v>8897</v>
      </c>
      <c r="B1077" s="1" t="s">
        <v>8898</v>
      </c>
      <c r="C1077" s="1"/>
      <c r="D1077" s="1" t="s">
        <v>5882</v>
      </c>
      <c r="E1077" s="1" t="s">
        <v>8510</v>
      </c>
      <c r="F1077" s="1" t="s">
        <v>5890</v>
      </c>
      <c r="G1077" s="1" t="s">
        <v>8865</v>
      </c>
      <c r="H1077" s="1" t="s">
        <v>5818</v>
      </c>
      <c r="I1077" s="1" t="s">
        <v>8899</v>
      </c>
      <c r="J1077" s="1" t="s">
        <v>5904</v>
      </c>
    </row>
    <row r="1078" spans="1:10" ht="75" hidden="1" x14ac:dyDescent="0.25">
      <c r="A1078" s="1" t="s">
        <v>8900</v>
      </c>
      <c r="B1078" s="1" t="s">
        <v>8901</v>
      </c>
      <c r="C1078" s="1"/>
      <c r="D1078" s="1" t="s">
        <v>5882</v>
      </c>
      <c r="E1078" s="1" t="s">
        <v>8510</v>
      </c>
      <c r="F1078" s="1" t="s">
        <v>5890</v>
      </c>
      <c r="G1078" s="1" t="s">
        <v>8865</v>
      </c>
      <c r="H1078" s="1" t="s">
        <v>5882</v>
      </c>
      <c r="I1078" s="1" t="s">
        <v>8902</v>
      </c>
      <c r="J1078" s="1" t="s">
        <v>5904</v>
      </c>
    </row>
    <row r="1079" spans="1:10" ht="90" hidden="1" x14ac:dyDescent="0.25">
      <c r="A1079" s="1" t="s">
        <v>8903</v>
      </c>
      <c r="B1079" s="1" t="s">
        <v>8904</v>
      </c>
      <c r="C1079" s="1"/>
      <c r="D1079" s="1" t="s">
        <v>5882</v>
      </c>
      <c r="E1079" s="1" t="s">
        <v>8510</v>
      </c>
      <c r="F1079" s="1" t="s">
        <v>5890</v>
      </c>
      <c r="G1079" s="1" t="s">
        <v>8865</v>
      </c>
      <c r="H1079" s="1" t="s">
        <v>5886</v>
      </c>
      <c r="I1079" s="1" t="s">
        <v>8905</v>
      </c>
      <c r="J1079" s="1" t="s">
        <v>5904</v>
      </c>
    </row>
    <row r="1080" spans="1:10" ht="120" hidden="1" x14ac:dyDescent="0.25">
      <c r="A1080" s="1" t="s">
        <v>8906</v>
      </c>
      <c r="B1080" s="1" t="s">
        <v>8907</v>
      </c>
      <c r="C1080" s="1"/>
      <c r="D1080" s="1" t="s">
        <v>5882</v>
      </c>
      <c r="E1080" s="1" t="s">
        <v>8510</v>
      </c>
      <c r="F1080" s="1" t="s">
        <v>5890</v>
      </c>
      <c r="G1080" s="1" t="s">
        <v>8865</v>
      </c>
      <c r="H1080" s="1" t="s">
        <v>5890</v>
      </c>
      <c r="I1080" s="1" t="s">
        <v>8908</v>
      </c>
      <c r="J1080" s="1" t="s">
        <v>5904</v>
      </c>
    </row>
    <row r="1081" spans="1:10" ht="90" hidden="1" x14ac:dyDescent="0.25">
      <c r="A1081" s="1" t="s">
        <v>8909</v>
      </c>
      <c r="B1081" s="1" t="s">
        <v>8910</v>
      </c>
      <c r="C1081" s="1"/>
      <c r="D1081" s="1" t="s">
        <v>5882</v>
      </c>
      <c r="E1081" s="1" t="s">
        <v>8510</v>
      </c>
      <c r="F1081" s="1" t="s">
        <v>5890</v>
      </c>
      <c r="G1081" s="1" t="s">
        <v>8865</v>
      </c>
      <c r="H1081" s="1" t="s">
        <v>5894</v>
      </c>
      <c r="I1081" s="1" t="s">
        <v>8911</v>
      </c>
      <c r="J1081" s="1" t="s">
        <v>5904</v>
      </c>
    </row>
    <row r="1082" spans="1:10" ht="75" hidden="1" x14ac:dyDescent="0.25">
      <c r="A1082" s="1" t="s">
        <v>8912</v>
      </c>
      <c r="B1082" s="1" t="s">
        <v>8913</v>
      </c>
      <c r="C1082" s="1"/>
      <c r="D1082" s="1" t="s">
        <v>5882</v>
      </c>
      <c r="E1082" s="1" t="s">
        <v>8510</v>
      </c>
      <c r="F1082" s="1" t="s">
        <v>5890</v>
      </c>
      <c r="G1082" s="1" t="s">
        <v>8865</v>
      </c>
      <c r="H1082" s="1" t="s">
        <v>5898</v>
      </c>
      <c r="I1082" s="1" t="s">
        <v>8914</v>
      </c>
      <c r="J1082" s="1" t="s">
        <v>5904</v>
      </c>
    </row>
    <row r="1083" spans="1:10" ht="90" hidden="1" x14ac:dyDescent="0.25">
      <c r="A1083" s="1" t="s">
        <v>8915</v>
      </c>
      <c r="B1083" s="1" t="s">
        <v>8916</v>
      </c>
      <c r="C1083" s="1"/>
      <c r="D1083" s="1" t="s">
        <v>5882</v>
      </c>
      <c r="E1083" s="1" t="s">
        <v>8510</v>
      </c>
      <c r="F1083" s="1" t="s">
        <v>5890</v>
      </c>
      <c r="G1083" s="1" t="s">
        <v>8865</v>
      </c>
      <c r="H1083" s="1" t="s">
        <v>5659</v>
      </c>
      <c r="I1083" s="1" t="s">
        <v>8917</v>
      </c>
      <c r="J1083" s="1" t="s">
        <v>5904</v>
      </c>
    </row>
    <row r="1084" spans="1:10" ht="75" hidden="1" x14ac:dyDescent="0.25">
      <c r="A1084" s="1" t="s">
        <v>8918</v>
      </c>
      <c r="B1084" s="1" t="s">
        <v>8919</v>
      </c>
      <c r="C1084" s="1"/>
      <c r="D1084" s="1" t="s">
        <v>5882</v>
      </c>
      <c r="E1084" s="1" t="s">
        <v>8510</v>
      </c>
      <c r="F1084" s="1" t="s">
        <v>5890</v>
      </c>
      <c r="G1084" s="1" t="s">
        <v>8865</v>
      </c>
      <c r="H1084" s="1" t="s">
        <v>3194</v>
      </c>
      <c r="I1084" s="1" t="s">
        <v>8920</v>
      </c>
      <c r="J1084" s="1" t="s">
        <v>5904</v>
      </c>
    </row>
    <row r="1085" spans="1:10" ht="75" hidden="1" x14ac:dyDescent="0.25">
      <c r="A1085" s="1" t="s">
        <v>8921</v>
      </c>
      <c r="B1085" s="1" t="s">
        <v>8922</v>
      </c>
      <c r="C1085" s="1"/>
      <c r="D1085" s="1" t="s">
        <v>5882</v>
      </c>
      <c r="E1085" s="1" t="s">
        <v>8510</v>
      </c>
      <c r="F1085" s="1" t="s">
        <v>5890</v>
      </c>
      <c r="G1085" s="1" t="s">
        <v>8865</v>
      </c>
      <c r="H1085" s="1" t="s">
        <v>6006</v>
      </c>
      <c r="I1085" s="1" t="s">
        <v>8923</v>
      </c>
      <c r="J1085" s="1" t="s">
        <v>5904</v>
      </c>
    </row>
    <row r="1086" spans="1:10" ht="90" hidden="1" x14ac:dyDescent="0.25">
      <c r="A1086" s="1" t="s">
        <v>8924</v>
      </c>
      <c r="B1086" s="1" t="s">
        <v>8925</v>
      </c>
      <c r="C1086" s="1"/>
      <c r="D1086" s="1" t="s">
        <v>5882</v>
      </c>
      <c r="E1086" s="1" t="s">
        <v>8510</v>
      </c>
      <c r="F1086" s="1" t="s">
        <v>5890</v>
      </c>
      <c r="G1086" s="1" t="s">
        <v>8865</v>
      </c>
      <c r="H1086" s="1" t="s">
        <v>6010</v>
      </c>
      <c r="I1086" s="1" t="s">
        <v>8926</v>
      </c>
      <c r="J1086" s="1" t="s">
        <v>5904</v>
      </c>
    </row>
    <row r="1087" spans="1:10" ht="90" hidden="1" x14ac:dyDescent="0.25">
      <c r="A1087" s="1" t="s">
        <v>8927</v>
      </c>
      <c r="B1087" s="1" t="s">
        <v>8928</v>
      </c>
      <c r="C1087" s="1"/>
      <c r="D1087" s="1" t="s">
        <v>5882</v>
      </c>
      <c r="E1087" s="1" t="s">
        <v>8510</v>
      </c>
      <c r="F1087" s="1" t="s">
        <v>5890</v>
      </c>
      <c r="G1087" s="1" t="s">
        <v>8865</v>
      </c>
      <c r="H1087" s="1" t="s">
        <v>6014</v>
      </c>
      <c r="I1087" s="1" t="s">
        <v>8929</v>
      </c>
      <c r="J1087" s="1" t="s">
        <v>5904</v>
      </c>
    </row>
    <row r="1088" spans="1:10" ht="105" hidden="1" x14ac:dyDescent="0.25">
      <c r="A1088" s="1" t="s">
        <v>8930</v>
      </c>
      <c r="B1088" s="1" t="s">
        <v>8931</v>
      </c>
      <c r="C1088" s="1"/>
      <c r="D1088" s="1" t="s">
        <v>5882</v>
      </c>
      <c r="E1088" s="1" t="s">
        <v>8510</v>
      </c>
      <c r="F1088" s="1" t="s">
        <v>5890</v>
      </c>
      <c r="G1088" s="1" t="s">
        <v>8865</v>
      </c>
      <c r="H1088" s="1" t="s">
        <v>6018</v>
      </c>
      <c r="I1088" s="1" t="s">
        <v>8932</v>
      </c>
      <c r="J1088" s="1" t="s">
        <v>5904</v>
      </c>
    </row>
    <row r="1089" spans="1:10" ht="105" hidden="1" x14ac:dyDescent="0.25">
      <c r="A1089" s="1" t="s">
        <v>8933</v>
      </c>
      <c r="B1089" s="1" t="s">
        <v>8934</v>
      </c>
      <c r="C1089" s="1"/>
      <c r="D1089" s="1" t="s">
        <v>5882</v>
      </c>
      <c r="E1089" s="1" t="s">
        <v>8510</v>
      </c>
      <c r="F1089" s="1" t="s">
        <v>5890</v>
      </c>
      <c r="G1089" s="1" t="s">
        <v>8865</v>
      </c>
      <c r="H1089" s="1" t="s">
        <v>6022</v>
      </c>
      <c r="I1089" s="1" t="s">
        <v>8935</v>
      </c>
      <c r="J1089" s="1" t="s">
        <v>5904</v>
      </c>
    </row>
    <row r="1090" spans="1:10" ht="90" hidden="1" x14ac:dyDescent="0.25">
      <c r="A1090" s="1" t="s">
        <v>8936</v>
      </c>
      <c r="B1090" s="1" t="s">
        <v>8937</v>
      </c>
      <c r="C1090" s="1"/>
      <c r="D1090" s="1" t="s">
        <v>5882</v>
      </c>
      <c r="E1090" s="1" t="s">
        <v>8510</v>
      </c>
      <c r="F1090" s="1" t="s">
        <v>5890</v>
      </c>
      <c r="G1090" s="1" t="s">
        <v>8865</v>
      </c>
      <c r="H1090" s="1" t="s">
        <v>6026</v>
      </c>
      <c r="I1090" s="1" t="s">
        <v>8938</v>
      </c>
      <c r="J1090" s="1" t="s">
        <v>5904</v>
      </c>
    </row>
    <row r="1091" spans="1:10" ht="75" hidden="1" x14ac:dyDescent="0.25">
      <c r="A1091" s="1" t="s">
        <v>8939</v>
      </c>
      <c r="B1091" s="1" t="s">
        <v>8940</v>
      </c>
      <c r="C1091" s="1"/>
      <c r="D1091" s="1" t="s">
        <v>5882</v>
      </c>
      <c r="E1091" s="1" t="s">
        <v>8510</v>
      </c>
      <c r="F1091" s="1" t="s">
        <v>5890</v>
      </c>
      <c r="G1091" s="1" t="s">
        <v>8865</v>
      </c>
      <c r="H1091" s="1" t="s">
        <v>6030</v>
      </c>
      <c r="I1091" s="1" t="s">
        <v>8941</v>
      </c>
      <c r="J1091" s="1" t="s">
        <v>5904</v>
      </c>
    </row>
    <row r="1092" spans="1:10" ht="90" hidden="1" x14ac:dyDescent="0.25">
      <c r="A1092" s="1" t="s">
        <v>8942</v>
      </c>
      <c r="B1092" s="1" t="s">
        <v>8943</v>
      </c>
      <c r="C1092" s="1"/>
      <c r="D1092" s="1" t="s">
        <v>5882</v>
      </c>
      <c r="E1092" s="1" t="s">
        <v>8510</v>
      </c>
      <c r="F1092" s="1" t="s">
        <v>5890</v>
      </c>
      <c r="G1092" s="1" t="s">
        <v>8865</v>
      </c>
      <c r="H1092" s="1" t="s">
        <v>6034</v>
      </c>
      <c r="I1092" s="1" t="s">
        <v>8944</v>
      </c>
      <c r="J1092" s="1" t="s">
        <v>5904</v>
      </c>
    </row>
    <row r="1093" spans="1:10" ht="105" hidden="1" x14ac:dyDescent="0.25">
      <c r="A1093" s="1" t="s">
        <v>8945</v>
      </c>
      <c r="B1093" s="1" t="s">
        <v>8946</v>
      </c>
      <c r="C1093" s="1"/>
      <c r="D1093" s="1" t="s">
        <v>5882</v>
      </c>
      <c r="E1093" s="1" t="s">
        <v>8510</v>
      </c>
      <c r="F1093" s="1" t="s">
        <v>5890</v>
      </c>
      <c r="G1093" s="1" t="s">
        <v>8865</v>
      </c>
      <c r="H1093" s="1" t="s">
        <v>6038</v>
      </c>
      <c r="I1093" s="1" t="s">
        <v>8947</v>
      </c>
      <c r="J1093" s="1" t="s">
        <v>5904</v>
      </c>
    </row>
    <row r="1094" spans="1:10" ht="105" hidden="1" x14ac:dyDescent="0.25">
      <c r="A1094" s="1" t="s">
        <v>8948</v>
      </c>
      <c r="B1094" s="1" t="s">
        <v>8949</v>
      </c>
      <c r="C1094" s="1"/>
      <c r="D1094" s="1" t="s">
        <v>5882</v>
      </c>
      <c r="E1094" s="1" t="s">
        <v>8510</v>
      </c>
      <c r="F1094" s="1" t="s">
        <v>5890</v>
      </c>
      <c r="G1094" s="1" t="s">
        <v>8865</v>
      </c>
      <c r="H1094" s="1" t="s">
        <v>3669</v>
      </c>
      <c r="I1094" s="1" t="s">
        <v>8950</v>
      </c>
      <c r="J1094" s="1" t="s">
        <v>5904</v>
      </c>
    </row>
    <row r="1095" spans="1:10" ht="105" hidden="1" x14ac:dyDescent="0.25">
      <c r="A1095" s="1" t="s">
        <v>8951</v>
      </c>
      <c r="B1095" s="1" t="s">
        <v>8952</v>
      </c>
      <c r="C1095" s="1"/>
      <c r="D1095" s="1" t="s">
        <v>5882</v>
      </c>
      <c r="E1095" s="1" t="s">
        <v>8510</v>
      </c>
      <c r="F1095" s="1" t="s">
        <v>5890</v>
      </c>
      <c r="G1095" s="1" t="s">
        <v>8865</v>
      </c>
      <c r="H1095" s="1" t="s">
        <v>6044</v>
      </c>
      <c r="I1095" s="1" t="s">
        <v>8953</v>
      </c>
      <c r="J1095" s="1" t="s">
        <v>5904</v>
      </c>
    </row>
    <row r="1096" spans="1:10" ht="90" hidden="1" x14ac:dyDescent="0.25">
      <c r="A1096" s="1" t="s">
        <v>8954</v>
      </c>
      <c r="B1096" s="1" t="s">
        <v>8955</v>
      </c>
      <c r="C1096" s="1"/>
      <c r="D1096" s="1" t="s">
        <v>5882</v>
      </c>
      <c r="E1096" s="1" t="s">
        <v>8510</v>
      </c>
      <c r="F1096" s="1" t="s">
        <v>5894</v>
      </c>
      <c r="G1096" s="1" t="s">
        <v>8956</v>
      </c>
      <c r="H1096" s="1" t="s">
        <v>5770</v>
      </c>
      <c r="I1096" s="1" t="s">
        <v>8957</v>
      </c>
      <c r="J1096" s="1" t="s">
        <v>5904</v>
      </c>
    </row>
    <row r="1097" spans="1:10" ht="90" hidden="1" x14ac:dyDescent="0.25">
      <c r="A1097" s="1" t="s">
        <v>8958</v>
      </c>
      <c r="B1097" s="1" t="s">
        <v>8959</v>
      </c>
      <c r="C1097" s="1"/>
      <c r="D1097" s="1" t="s">
        <v>5882</v>
      </c>
      <c r="E1097" s="1" t="s">
        <v>8510</v>
      </c>
      <c r="F1097" s="1" t="s">
        <v>5894</v>
      </c>
      <c r="G1097" s="1" t="s">
        <v>8956</v>
      </c>
      <c r="H1097" s="1" t="s">
        <v>5779</v>
      </c>
      <c r="I1097" s="1" t="s">
        <v>8960</v>
      </c>
      <c r="J1097" s="1" t="s">
        <v>5904</v>
      </c>
    </row>
    <row r="1098" spans="1:10" ht="120" hidden="1" x14ac:dyDescent="0.25">
      <c r="A1098" s="1" t="s">
        <v>8961</v>
      </c>
      <c r="B1098" s="1" t="s">
        <v>8962</v>
      </c>
      <c r="C1098" s="1"/>
      <c r="D1098" s="1" t="s">
        <v>5882</v>
      </c>
      <c r="E1098" s="1" t="s">
        <v>8510</v>
      </c>
      <c r="F1098" s="1" t="s">
        <v>5894</v>
      </c>
      <c r="G1098" s="1" t="s">
        <v>8956</v>
      </c>
      <c r="H1098" s="1" t="s">
        <v>5782</v>
      </c>
      <c r="I1098" s="1" t="s">
        <v>8963</v>
      </c>
      <c r="J1098" s="1" t="s">
        <v>5904</v>
      </c>
    </row>
    <row r="1099" spans="1:10" ht="90" hidden="1" x14ac:dyDescent="0.25">
      <c r="A1099" s="1" t="s">
        <v>8964</v>
      </c>
      <c r="B1099" s="1" t="s">
        <v>8965</v>
      </c>
      <c r="C1099" s="1"/>
      <c r="D1099" s="1" t="s">
        <v>5882</v>
      </c>
      <c r="E1099" s="1" t="s">
        <v>8510</v>
      </c>
      <c r="F1099" s="1" t="s">
        <v>5898</v>
      </c>
      <c r="G1099" s="1" t="s">
        <v>8966</v>
      </c>
      <c r="H1099" s="1" t="s">
        <v>5770</v>
      </c>
      <c r="I1099" s="1" t="s">
        <v>8967</v>
      </c>
      <c r="J1099" s="1" t="s">
        <v>5904</v>
      </c>
    </row>
    <row r="1100" spans="1:10" ht="90" hidden="1" x14ac:dyDescent="0.25">
      <c r="A1100" s="1" t="s">
        <v>8968</v>
      </c>
      <c r="B1100" s="1" t="s">
        <v>8969</v>
      </c>
      <c r="C1100" s="1"/>
      <c r="D1100" s="1" t="s">
        <v>5882</v>
      </c>
      <c r="E1100" s="1" t="s">
        <v>8510</v>
      </c>
      <c r="F1100" s="1" t="s">
        <v>5898</v>
      </c>
      <c r="G1100" s="1" t="s">
        <v>8966</v>
      </c>
      <c r="H1100" s="1" t="s">
        <v>5779</v>
      </c>
      <c r="I1100" s="1" t="s">
        <v>8970</v>
      </c>
      <c r="J1100" s="1" t="s">
        <v>5904</v>
      </c>
    </row>
    <row r="1101" spans="1:10" ht="90" hidden="1" x14ac:dyDescent="0.25">
      <c r="A1101" s="1" t="s">
        <v>8971</v>
      </c>
      <c r="B1101" s="1" t="s">
        <v>8972</v>
      </c>
      <c r="C1101" s="1"/>
      <c r="D1101" s="1" t="s">
        <v>5882</v>
      </c>
      <c r="E1101" s="1" t="s">
        <v>8510</v>
      </c>
      <c r="F1101" s="1" t="s">
        <v>5898</v>
      </c>
      <c r="G1101" s="1" t="s">
        <v>8966</v>
      </c>
      <c r="H1101" s="1" t="s">
        <v>5782</v>
      </c>
      <c r="I1101" s="1" t="s">
        <v>8973</v>
      </c>
      <c r="J1101" s="1" t="s">
        <v>5904</v>
      </c>
    </row>
    <row r="1102" spans="1:10" ht="90" hidden="1" x14ac:dyDescent="0.25">
      <c r="A1102" s="1" t="s">
        <v>8974</v>
      </c>
      <c r="B1102" s="1" t="s">
        <v>8975</v>
      </c>
      <c r="C1102" s="1"/>
      <c r="D1102" s="1" t="s">
        <v>5882</v>
      </c>
      <c r="E1102" s="1" t="s">
        <v>8510</v>
      </c>
      <c r="F1102" s="1" t="s">
        <v>5898</v>
      </c>
      <c r="G1102" s="1" t="s">
        <v>8966</v>
      </c>
      <c r="H1102" s="1" t="s">
        <v>5786</v>
      </c>
      <c r="I1102" s="1" t="s">
        <v>8976</v>
      </c>
      <c r="J1102" s="1" t="s">
        <v>5904</v>
      </c>
    </row>
    <row r="1103" spans="1:10" ht="105" hidden="1" x14ac:dyDescent="0.25">
      <c r="A1103" s="1" t="s">
        <v>8977</v>
      </c>
      <c r="B1103" s="1" t="s">
        <v>8978</v>
      </c>
      <c r="C1103" s="1"/>
      <c r="D1103" s="1" t="s">
        <v>5882</v>
      </c>
      <c r="E1103" s="1" t="s">
        <v>8510</v>
      </c>
      <c r="F1103" s="1" t="s">
        <v>5659</v>
      </c>
      <c r="G1103" s="1" t="s">
        <v>8979</v>
      </c>
      <c r="H1103" s="1" t="s">
        <v>5770</v>
      </c>
      <c r="I1103" s="1" t="s">
        <v>8980</v>
      </c>
      <c r="J1103" s="1" t="s">
        <v>5904</v>
      </c>
    </row>
    <row r="1104" spans="1:10" ht="120" hidden="1" x14ac:dyDescent="0.25">
      <c r="A1104" s="1" t="s">
        <v>8981</v>
      </c>
      <c r="B1104" s="1" t="s">
        <v>8982</v>
      </c>
      <c r="C1104" s="1"/>
      <c r="D1104" s="1" t="s">
        <v>5882</v>
      </c>
      <c r="E1104" s="1" t="s">
        <v>8510</v>
      </c>
      <c r="F1104" s="1" t="s">
        <v>5659</v>
      </c>
      <c r="G1104" s="1" t="s">
        <v>8979</v>
      </c>
      <c r="H1104" s="1" t="s">
        <v>5779</v>
      </c>
      <c r="I1104" s="1" t="s">
        <v>8983</v>
      </c>
      <c r="J1104" s="1" t="s">
        <v>5904</v>
      </c>
    </row>
    <row r="1105" spans="1:10" ht="90" hidden="1" x14ac:dyDescent="0.25">
      <c r="A1105" s="1" t="s">
        <v>8984</v>
      </c>
      <c r="B1105" s="1" t="s">
        <v>8985</v>
      </c>
      <c r="C1105" s="1"/>
      <c r="D1105" s="1" t="s">
        <v>5882</v>
      </c>
      <c r="E1105" s="1" t="s">
        <v>8510</v>
      </c>
      <c r="F1105" s="1" t="s">
        <v>5659</v>
      </c>
      <c r="G1105" s="1" t="s">
        <v>8979</v>
      </c>
      <c r="H1105" s="1" t="s">
        <v>5782</v>
      </c>
      <c r="I1105" s="1" t="s">
        <v>8986</v>
      </c>
      <c r="J1105" s="1" t="s">
        <v>5904</v>
      </c>
    </row>
    <row r="1106" spans="1:10" ht="105" hidden="1" x14ac:dyDescent="0.25">
      <c r="A1106" s="1" t="s">
        <v>8987</v>
      </c>
      <c r="B1106" s="1" t="s">
        <v>8988</v>
      </c>
      <c r="C1106" s="1"/>
      <c r="D1106" s="1" t="s">
        <v>5882</v>
      </c>
      <c r="E1106" s="1" t="s">
        <v>8510</v>
      </c>
      <c r="F1106" s="1" t="s">
        <v>5659</v>
      </c>
      <c r="G1106" s="1" t="s">
        <v>8979</v>
      </c>
      <c r="H1106" s="1" t="s">
        <v>5786</v>
      </c>
      <c r="I1106" s="1" t="s">
        <v>8989</v>
      </c>
      <c r="J1106" s="1" t="s">
        <v>5904</v>
      </c>
    </row>
    <row r="1107" spans="1:10" ht="60" hidden="1" x14ac:dyDescent="0.25">
      <c r="A1107" s="1" t="s">
        <v>8990</v>
      </c>
      <c r="B1107" s="1" t="s">
        <v>8991</v>
      </c>
      <c r="C1107" s="1"/>
      <c r="D1107" s="1" t="s">
        <v>5882</v>
      </c>
      <c r="E1107" s="1" t="s">
        <v>8510</v>
      </c>
      <c r="F1107" s="1" t="s">
        <v>3194</v>
      </c>
      <c r="G1107" s="1" t="s">
        <v>8992</v>
      </c>
      <c r="H1107" s="1" t="s">
        <v>5770</v>
      </c>
      <c r="I1107" s="1" t="s">
        <v>8993</v>
      </c>
      <c r="J1107" s="1" t="s">
        <v>5904</v>
      </c>
    </row>
    <row r="1108" spans="1:10" ht="60" hidden="1" x14ac:dyDescent="0.25">
      <c r="A1108" s="1" t="s">
        <v>8994</v>
      </c>
      <c r="B1108" s="1" t="s">
        <v>8995</v>
      </c>
      <c r="C1108" s="1"/>
      <c r="D1108" s="1" t="s">
        <v>5882</v>
      </c>
      <c r="E1108" s="1" t="s">
        <v>8510</v>
      </c>
      <c r="F1108" s="1" t="s">
        <v>3194</v>
      </c>
      <c r="G1108" s="1" t="s">
        <v>8992</v>
      </c>
      <c r="H1108" s="1" t="s">
        <v>5779</v>
      </c>
      <c r="I1108" s="1" t="s">
        <v>8996</v>
      </c>
      <c r="J1108" s="1" t="s">
        <v>5904</v>
      </c>
    </row>
    <row r="1109" spans="1:10" ht="60" hidden="1" x14ac:dyDescent="0.25">
      <c r="A1109" s="1" t="s">
        <v>8997</v>
      </c>
      <c r="B1109" s="1" t="s">
        <v>8998</v>
      </c>
      <c r="C1109" s="1"/>
      <c r="D1109" s="1" t="s">
        <v>5882</v>
      </c>
      <c r="E1109" s="1" t="s">
        <v>8510</v>
      </c>
      <c r="F1109" s="1" t="s">
        <v>3194</v>
      </c>
      <c r="G1109" s="1" t="s">
        <v>8992</v>
      </c>
      <c r="H1109" s="1" t="s">
        <v>5782</v>
      </c>
      <c r="I1109" s="1" t="s">
        <v>8999</v>
      </c>
      <c r="J1109" s="1" t="s">
        <v>5904</v>
      </c>
    </row>
    <row r="1110" spans="1:10" ht="75" hidden="1" x14ac:dyDescent="0.25">
      <c r="A1110" s="1" t="s">
        <v>9000</v>
      </c>
      <c r="B1110" s="1" t="s">
        <v>9001</v>
      </c>
      <c r="C1110" s="1"/>
      <c r="D1110" s="1" t="s">
        <v>5882</v>
      </c>
      <c r="E1110" s="1" t="s">
        <v>8510</v>
      </c>
      <c r="F1110" s="1" t="s">
        <v>3194</v>
      </c>
      <c r="G1110" s="1" t="s">
        <v>8992</v>
      </c>
      <c r="H1110" s="1" t="s">
        <v>5786</v>
      </c>
      <c r="I1110" s="1" t="s">
        <v>9002</v>
      </c>
      <c r="J1110" s="1" t="s">
        <v>5904</v>
      </c>
    </row>
    <row r="1111" spans="1:10" ht="105" hidden="1" x14ac:dyDescent="0.25">
      <c r="A1111" s="1" t="s">
        <v>9003</v>
      </c>
      <c r="B1111" s="1" t="s">
        <v>9004</v>
      </c>
      <c r="C1111" s="1"/>
      <c r="D1111" s="1" t="s">
        <v>5882</v>
      </c>
      <c r="E1111" s="1" t="s">
        <v>8510</v>
      </c>
      <c r="F1111" s="1" t="s">
        <v>6044</v>
      </c>
      <c r="G1111" s="1" t="s">
        <v>8979</v>
      </c>
      <c r="H1111" s="1" t="s">
        <v>6044</v>
      </c>
      <c r="I1111" s="1" t="s">
        <v>9005</v>
      </c>
      <c r="J1111" s="1" t="s">
        <v>5904</v>
      </c>
    </row>
    <row r="1112" spans="1:10" ht="105" hidden="1" x14ac:dyDescent="0.25">
      <c r="A1112" s="1" t="s">
        <v>9006</v>
      </c>
      <c r="B1112" s="1" t="s">
        <v>9007</v>
      </c>
      <c r="C1112" s="1"/>
      <c r="D1112" s="1" t="s">
        <v>5886</v>
      </c>
      <c r="E1112" s="1" t="s">
        <v>9008</v>
      </c>
      <c r="F1112" s="1" t="s">
        <v>5770</v>
      </c>
      <c r="G1112" s="1" t="s">
        <v>9009</v>
      </c>
      <c r="H1112" s="1" t="s">
        <v>5770</v>
      </c>
      <c r="I1112" s="1" t="s">
        <v>9010</v>
      </c>
      <c r="J1112" s="1" t="s">
        <v>5904</v>
      </c>
    </row>
    <row r="1113" spans="1:10" ht="75" hidden="1" x14ac:dyDescent="0.25">
      <c r="A1113" s="1" t="s">
        <v>9011</v>
      </c>
      <c r="B1113" s="1" t="s">
        <v>9012</v>
      </c>
      <c r="C1113" s="1"/>
      <c r="D1113" s="1" t="s">
        <v>5886</v>
      </c>
      <c r="E1113" s="1" t="s">
        <v>9013</v>
      </c>
      <c r="F1113" s="1" t="s">
        <v>5770</v>
      </c>
      <c r="G1113" s="1" t="s">
        <v>9009</v>
      </c>
      <c r="H1113" s="1" t="s">
        <v>5779</v>
      </c>
      <c r="I1113" s="1" t="s">
        <v>9014</v>
      </c>
      <c r="J1113" s="1" t="s">
        <v>5904</v>
      </c>
    </row>
    <row r="1114" spans="1:10" ht="75" hidden="1" x14ac:dyDescent="0.25">
      <c r="A1114" s="1" t="s">
        <v>9015</v>
      </c>
      <c r="B1114" s="1" t="s">
        <v>9016</v>
      </c>
      <c r="C1114" s="1"/>
      <c r="D1114" s="1" t="s">
        <v>5886</v>
      </c>
      <c r="E1114" s="1" t="s">
        <v>9013</v>
      </c>
      <c r="F1114" s="1" t="s">
        <v>5770</v>
      </c>
      <c r="G1114" s="1" t="s">
        <v>9009</v>
      </c>
      <c r="H1114" s="1" t="s">
        <v>5782</v>
      </c>
      <c r="I1114" s="1" t="s">
        <v>6149</v>
      </c>
      <c r="J1114" s="1" t="s">
        <v>5904</v>
      </c>
    </row>
    <row r="1115" spans="1:10" ht="75" hidden="1" x14ac:dyDescent="0.25">
      <c r="A1115" s="1" t="s">
        <v>9017</v>
      </c>
      <c r="B1115" s="1" t="s">
        <v>9018</v>
      </c>
      <c r="C1115" s="1"/>
      <c r="D1115" s="1" t="s">
        <v>5886</v>
      </c>
      <c r="E1115" s="1" t="s">
        <v>9013</v>
      </c>
      <c r="F1115" s="1" t="s">
        <v>5770</v>
      </c>
      <c r="G1115" s="1" t="s">
        <v>9009</v>
      </c>
      <c r="H1115" s="1" t="s">
        <v>5786</v>
      </c>
      <c r="I1115" s="1" t="s">
        <v>6173</v>
      </c>
      <c r="J1115" s="1" t="s">
        <v>5904</v>
      </c>
    </row>
    <row r="1116" spans="1:10" ht="75" hidden="1" x14ac:dyDescent="0.25">
      <c r="A1116" s="1" t="s">
        <v>9019</v>
      </c>
      <c r="B1116" s="1" t="s">
        <v>9020</v>
      </c>
      <c r="C1116" s="1"/>
      <c r="D1116" s="1" t="s">
        <v>5886</v>
      </c>
      <c r="E1116" s="1" t="s">
        <v>9013</v>
      </c>
      <c r="F1116" s="1" t="s">
        <v>5770</v>
      </c>
      <c r="G1116" s="1" t="s">
        <v>9009</v>
      </c>
      <c r="H1116" s="1" t="s">
        <v>5790</v>
      </c>
      <c r="I1116" s="1" t="s">
        <v>9021</v>
      </c>
      <c r="J1116" s="1" t="s">
        <v>5904</v>
      </c>
    </row>
    <row r="1117" spans="1:10" ht="75" hidden="1" x14ac:dyDescent="0.25">
      <c r="A1117" s="1" t="s">
        <v>9022</v>
      </c>
      <c r="B1117" s="1" t="s">
        <v>9023</v>
      </c>
      <c r="C1117" s="1"/>
      <c r="D1117" s="1" t="s">
        <v>5886</v>
      </c>
      <c r="E1117" s="1" t="s">
        <v>9013</v>
      </c>
      <c r="F1117" s="1" t="s">
        <v>5770</v>
      </c>
      <c r="G1117" s="1" t="s">
        <v>9009</v>
      </c>
      <c r="H1117" s="1" t="s">
        <v>5810</v>
      </c>
      <c r="I1117" s="1" t="s">
        <v>9024</v>
      </c>
      <c r="J1117" s="1" t="s">
        <v>5904</v>
      </c>
    </row>
    <row r="1118" spans="1:10" ht="75" hidden="1" x14ac:dyDescent="0.25">
      <c r="A1118" s="1" t="s">
        <v>9025</v>
      </c>
      <c r="B1118" s="1" t="s">
        <v>9026</v>
      </c>
      <c r="C1118" s="1"/>
      <c r="D1118" s="1" t="s">
        <v>5886</v>
      </c>
      <c r="E1118" s="1" t="s">
        <v>9013</v>
      </c>
      <c r="F1118" s="1" t="s">
        <v>5770</v>
      </c>
      <c r="G1118" s="1" t="s">
        <v>9009</v>
      </c>
      <c r="H1118" s="1" t="s">
        <v>5814</v>
      </c>
      <c r="I1118" s="1" t="s">
        <v>9027</v>
      </c>
      <c r="J1118" s="1" t="s">
        <v>5904</v>
      </c>
    </row>
    <row r="1119" spans="1:10" ht="75" hidden="1" x14ac:dyDescent="0.25">
      <c r="A1119" s="1" t="s">
        <v>9028</v>
      </c>
      <c r="B1119" s="1" t="s">
        <v>9029</v>
      </c>
      <c r="C1119" s="1"/>
      <c r="D1119" s="1" t="s">
        <v>5886</v>
      </c>
      <c r="E1119" s="1" t="s">
        <v>9013</v>
      </c>
      <c r="F1119" s="1" t="s">
        <v>5770</v>
      </c>
      <c r="G1119" s="1" t="s">
        <v>9009</v>
      </c>
      <c r="H1119" s="1" t="s">
        <v>5818</v>
      </c>
      <c r="I1119" s="1" t="s">
        <v>9030</v>
      </c>
      <c r="J1119" s="1" t="s">
        <v>5904</v>
      </c>
    </row>
    <row r="1120" spans="1:10" ht="75" hidden="1" x14ac:dyDescent="0.25">
      <c r="A1120" s="1" t="s">
        <v>9031</v>
      </c>
      <c r="B1120" s="1" t="s">
        <v>9032</v>
      </c>
      <c r="C1120" s="1"/>
      <c r="D1120" s="1" t="s">
        <v>5886</v>
      </c>
      <c r="E1120" s="1" t="s">
        <v>9013</v>
      </c>
      <c r="F1120" s="1" t="s">
        <v>5770</v>
      </c>
      <c r="G1120" s="1" t="s">
        <v>9009</v>
      </c>
      <c r="H1120" s="1" t="s">
        <v>5882</v>
      </c>
      <c r="I1120" s="1" t="s">
        <v>9033</v>
      </c>
      <c r="J1120" s="1" t="s">
        <v>5904</v>
      </c>
    </row>
    <row r="1121" spans="1:10" ht="90" hidden="1" x14ac:dyDescent="0.25">
      <c r="A1121" s="1" t="s">
        <v>9034</v>
      </c>
      <c r="B1121" s="1" t="s">
        <v>9035</v>
      </c>
      <c r="C1121" s="1"/>
      <c r="D1121" s="1" t="s">
        <v>5886</v>
      </c>
      <c r="E1121" s="1" t="s">
        <v>9013</v>
      </c>
      <c r="F1121" s="1" t="s">
        <v>5770</v>
      </c>
      <c r="G1121" s="1" t="s">
        <v>9009</v>
      </c>
      <c r="H1121" s="1" t="s">
        <v>5886</v>
      </c>
      <c r="I1121" s="1" t="s">
        <v>9036</v>
      </c>
      <c r="J1121" s="1" t="s">
        <v>5904</v>
      </c>
    </row>
    <row r="1122" spans="1:10" ht="75" hidden="1" x14ac:dyDescent="0.25">
      <c r="A1122" s="1" t="s">
        <v>9037</v>
      </c>
      <c r="B1122" s="1" t="s">
        <v>9038</v>
      </c>
      <c r="C1122" s="1"/>
      <c r="D1122" s="1" t="s">
        <v>5886</v>
      </c>
      <c r="E1122" s="1" t="s">
        <v>9013</v>
      </c>
      <c r="F1122" s="1" t="s">
        <v>5770</v>
      </c>
      <c r="G1122" s="1" t="s">
        <v>9009</v>
      </c>
      <c r="H1122" s="1" t="s">
        <v>5890</v>
      </c>
      <c r="I1122" s="1" t="s">
        <v>9039</v>
      </c>
      <c r="J1122" s="1" t="s">
        <v>5904</v>
      </c>
    </row>
    <row r="1123" spans="1:10" ht="90" hidden="1" x14ac:dyDescent="0.25">
      <c r="A1123" s="1" t="s">
        <v>9040</v>
      </c>
      <c r="B1123" s="1" t="s">
        <v>9041</v>
      </c>
      <c r="C1123" s="1"/>
      <c r="D1123" s="1" t="s">
        <v>5886</v>
      </c>
      <c r="E1123" s="1" t="s">
        <v>9013</v>
      </c>
      <c r="F1123" s="1" t="s">
        <v>5770</v>
      </c>
      <c r="G1123" s="1" t="s">
        <v>9009</v>
      </c>
      <c r="H1123" s="1" t="s">
        <v>5894</v>
      </c>
      <c r="I1123" s="1" t="s">
        <v>9042</v>
      </c>
      <c r="J1123" s="1" t="s">
        <v>5904</v>
      </c>
    </row>
    <row r="1124" spans="1:10" ht="75" hidden="1" x14ac:dyDescent="0.25">
      <c r="A1124" s="1" t="s">
        <v>9043</v>
      </c>
      <c r="B1124" s="1" t="s">
        <v>9044</v>
      </c>
      <c r="C1124" s="1"/>
      <c r="D1124" s="1" t="s">
        <v>5886</v>
      </c>
      <c r="E1124" s="1" t="s">
        <v>9013</v>
      </c>
      <c r="F1124" s="1" t="s">
        <v>5770</v>
      </c>
      <c r="G1124" s="1" t="s">
        <v>9009</v>
      </c>
      <c r="H1124" s="1" t="s">
        <v>5898</v>
      </c>
      <c r="I1124" s="1" t="s">
        <v>9045</v>
      </c>
      <c r="J1124" s="1" t="s">
        <v>5904</v>
      </c>
    </row>
    <row r="1125" spans="1:10" ht="75" hidden="1" x14ac:dyDescent="0.25">
      <c r="A1125" s="1" t="s">
        <v>9046</v>
      </c>
      <c r="B1125" s="1" t="s">
        <v>9047</v>
      </c>
      <c r="C1125" s="1"/>
      <c r="D1125" s="1" t="s">
        <v>5886</v>
      </c>
      <c r="E1125" s="1" t="s">
        <v>9013</v>
      </c>
      <c r="F1125" s="1" t="s">
        <v>5770</v>
      </c>
      <c r="G1125" s="1" t="s">
        <v>9009</v>
      </c>
      <c r="H1125" s="1" t="s">
        <v>5659</v>
      </c>
      <c r="I1125" s="1" t="s">
        <v>9048</v>
      </c>
      <c r="J1125" s="1" t="s">
        <v>5904</v>
      </c>
    </row>
    <row r="1126" spans="1:10" ht="90" hidden="1" x14ac:dyDescent="0.25">
      <c r="A1126" s="1" t="s">
        <v>9049</v>
      </c>
      <c r="B1126" s="1" t="s">
        <v>9050</v>
      </c>
      <c r="C1126" s="1"/>
      <c r="D1126" s="1" t="s">
        <v>5886</v>
      </c>
      <c r="E1126" s="1" t="s">
        <v>9013</v>
      </c>
      <c r="F1126" s="1" t="s">
        <v>5770</v>
      </c>
      <c r="G1126" s="1" t="s">
        <v>9009</v>
      </c>
      <c r="H1126" s="1" t="s">
        <v>3194</v>
      </c>
      <c r="I1126" s="1" t="s">
        <v>9051</v>
      </c>
      <c r="J1126" s="1" t="s">
        <v>5904</v>
      </c>
    </row>
    <row r="1127" spans="1:10" ht="75" hidden="1" x14ac:dyDescent="0.25">
      <c r="A1127" s="1" t="s">
        <v>9052</v>
      </c>
      <c r="B1127" s="1" t="s">
        <v>9053</v>
      </c>
      <c r="C1127" s="1"/>
      <c r="D1127" s="1" t="s">
        <v>5886</v>
      </c>
      <c r="E1127" s="1" t="s">
        <v>9013</v>
      </c>
      <c r="F1127" s="1" t="s">
        <v>5770</v>
      </c>
      <c r="G1127" s="1" t="s">
        <v>9009</v>
      </c>
      <c r="H1127" s="1" t="s">
        <v>6006</v>
      </c>
      <c r="I1127" s="1" t="s">
        <v>9054</v>
      </c>
      <c r="J1127" s="1" t="s">
        <v>5904</v>
      </c>
    </row>
    <row r="1128" spans="1:10" ht="75" hidden="1" x14ac:dyDescent="0.25">
      <c r="A1128" s="1" t="s">
        <v>9055</v>
      </c>
      <c r="B1128" s="1" t="s">
        <v>9056</v>
      </c>
      <c r="C1128" s="1"/>
      <c r="D1128" s="1" t="s">
        <v>5886</v>
      </c>
      <c r="E1128" s="1" t="s">
        <v>9013</v>
      </c>
      <c r="F1128" s="1" t="s">
        <v>5770</v>
      </c>
      <c r="G1128" s="1" t="s">
        <v>9009</v>
      </c>
      <c r="H1128" s="1" t="s">
        <v>6010</v>
      </c>
      <c r="I1128" s="1" t="s">
        <v>9057</v>
      </c>
      <c r="J1128" s="1" t="s">
        <v>5904</v>
      </c>
    </row>
    <row r="1129" spans="1:10" ht="75" hidden="1" x14ac:dyDescent="0.25">
      <c r="A1129" s="1" t="s">
        <v>9058</v>
      </c>
      <c r="B1129" s="1" t="s">
        <v>9059</v>
      </c>
      <c r="C1129" s="1"/>
      <c r="D1129" s="1" t="s">
        <v>5886</v>
      </c>
      <c r="E1129" s="1" t="s">
        <v>9013</v>
      </c>
      <c r="F1129" s="1" t="s">
        <v>5770</v>
      </c>
      <c r="G1129" s="1" t="s">
        <v>9009</v>
      </c>
      <c r="H1129" s="1" t="s">
        <v>6014</v>
      </c>
      <c r="I1129" s="1" t="s">
        <v>9060</v>
      </c>
      <c r="J1129" s="1" t="s">
        <v>5904</v>
      </c>
    </row>
    <row r="1130" spans="1:10" ht="75" hidden="1" x14ac:dyDescent="0.25">
      <c r="A1130" s="1" t="s">
        <v>9061</v>
      </c>
      <c r="B1130" s="1" t="s">
        <v>9062</v>
      </c>
      <c r="C1130" s="1"/>
      <c r="D1130" s="1" t="s">
        <v>5886</v>
      </c>
      <c r="E1130" s="1" t="s">
        <v>9013</v>
      </c>
      <c r="F1130" s="1" t="s">
        <v>5770</v>
      </c>
      <c r="G1130" s="1" t="s">
        <v>9009</v>
      </c>
      <c r="H1130" s="1" t="s">
        <v>6018</v>
      </c>
      <c r="I1130" s="1" t="s">
        <v>9063</v>
      </c>
      <c r="J1130" s="1" t="s">
        <v>5904</v>
      </c>
    </row>
    <row r="1131" spans="1:10" ht="75" hidden="1" x14ac:dyDescent="0.25">
      <c r="A1131" s="1" t="s">
        <v>9064</v>
      </c>
      <c r="B1131" s="1" t="s">
        <v>9012</v>
      </c>
      <c r="C1131" s="1"/>
      <c r="D1131" s="1" t="s">
        <v>5886</v>
      </c>
      <c r="E1131" s="1" t="s">
        <v>9013</v>
      </c>
      <c r="F1131" s="1" t="s">
        <v>5770</v>
      </c>
      <c r="G1131" s="1" t="s">
        <v>9009</v>
      </c>
      <c r="H1131" s="1" t="s">
        <v>6022</v>
      </c>
      <c r="I1131" s="1" t="s">
        <v>9014</v>
      </c>
      <c r="J1131" s="1" t="s">
        <v>5904</v>
      </c>
    </row>
    <row r="1132" spans="1:10" ht="75" hidden="1" x14ac:dyDescent="0.25">
      <c r="A1132" s="1" t="s">
        <v>9065</v>
      </c>
      <c r="B1132" s="1" t="s">
        <v>9066</v>
      </c>
      <c r="C1132" s="1"/>
      <c r="D1132" s="1" t="s">
        <v>5886</v>
      </c>
      <c r="E1132" s="1" t="s">
        <v>9013</v>
      </c>
      <c r="F1132" s="1" t="s">
        <v>5770</v>
      </c>
      <c r="G1132" s="1" t="s">
        <v>9009</v>
      </c>
      <c r="H1132" s="1" t="s">
        <v>6026</v>
      </c>
      <c r="I1132" s="1" t="s">
        <v>6324</v>
      </c>
      <c r="J1132" s="1" t="s">
        <v>5904</v>
      </c>
    </row>
    <row r="1133" spans="1:10" ht="75" hidden="1" x14ac:dyDescent="0.25">
      <c r="A1133" s="1" t="s">
        <v>9067</v>
      </c>
      <c r="B1133" s="1" t="s">
        <v>9068</v>
      </c>
      <c r="C1133" s="1"/>
      <c r="D1133" s="1" t="s">
        <v>5886</v>
      </c>
      <c r="E1133" s="1" t="s">
        <v>9013</v>
      </c>
      <c r="F1133" s="1" t="s">
        <v>5770</v>
      </c>
      <c r="G1133" s="1" t="s">
        <v>9009</v>
      </c>
      <c r="H1133" s="1" t="s">
        <v>6030</v>
      </c>
      <c r="I1133" s="1" t="s">
        <v>9069</v>
      </c>
      <c r="J1133" s="1" t="s">
        <v>5904</v>
      </c>
    </row>
    <row r="1134" spans="1:10" ht="60" hidden="1" x14ac:dyDescent="0.25">
      <c r="A1134" s="1" t="s">
        <v>9070</v>
      </c>
      <c r="B1134" s="1" t="s">
        <v>9071</v>
      </c>
      <c r="C1134" s="1"/>
      <c r="D1134" s="1" t="s">
        <v>5886</v>
      </c>
      <c r="E1134" s="1" t="s">
        <v>9013</v>
      </c>
      <c r="F1134" s="1" t="s">
        <v>5770</v>
      </c>
      <c r="G1134" s="1" t="s">
        <v>9009</v>
      </c>
      <c r="H1134" s="1" t="s">
        <v>6044</v>
      </c>
      <c r="I1134" s="1" t="s">
        <v>9072</v>
      </c>
      <c r="J1134" s="1" t="s">
        <v>5904</v>
      </c>
    </row>
    <row r="1135" spans="1:10" ht="45" hidden="1" x14ac:dyDescent="0.25">
      <c r="A1135" s="1" t="s">
        <v>9073</v>
      </c>
      <c r="B1135" s="1" t="s">
        <v>9074</v>
      </c>
      <c r="C1135" s="1"/>
      <c r="D1135" s="1" t="s">
        <v>5886</v>
      </c>
      <c r="E1135" s="1" t="s">
        <v>9013</v>
      </c>
      <c r="F1135" s="1" t="s">
        <v>5779</v>
      </c>
      <c r="G1135" s="1" t="s">
        <v>9075</v>
      </c>
      <c r="H1135" s="1" t="s">
        <v>5770</v>
      </c>
      <c r="I1135" s="1" t="s">
        <v>9076</v>
      </c>
      <c r="J1135" s="1" t="s">
        <v>5904</v>
      </c>
    </row>
    <row r="1136" spans="1:10" ht="45" hidden="1" x14ac:dyDescent="0.25">
      <c r="A1136" s="1" t="s">
        <v>9077</v>
      </c>
      <c r="B1136" s="1" t="s">
        <v>9078</v>
      </c>
      <c r="C1136" s="1"/>
      <c r="D1136" s="1" t="s">
        <v>5886</v>
      </c>
      <c r="E1136" s="1" t="s">
        <v>9013</v>
      </c>
      <c r="F1136" s="1" t="s">
        <v>5779</v>
      </c>
      <c r="G1136" s="1" t="s">
        <v>9075</v>
      </c>
      <c r="H1136" s="1" t="s">
        <v>5779</v>
      </c>
      <c r="I1136" s="1" t="s">
        <v>9079</v>
      </c>
      <c r="J1136" s="1" t="s">
        <v>5904</v>
      </c>
    </row>
    <row r="1137" spans="1:10" ht="45" hidden="1" x14ac:dyDescent="0.25">
      <c r="A1137" s="1" t="s">
        <v>9080</v>
      </c>
      <c r="B1137" s="1" t="s">
        <v>9081</v>
      </c>
      <c r="C1137" s="1"/>
      <c r="D1137" s="1" t="s">
        <v>5886</v>
      </c>
      <c r="E1137" s="1" t="s">
        <v>9013</v>
      </c>
      <c r="F1137" s="1" t="s">
        <v>5779</v>
      </c>
      <c r="G1137" s="1" t="s">
        <v>9075</v>
      </c>
      <c r="H1137" s="1" t="s">
        <v>5782</v>
      </c>
      <c r="I1137" s="1" t="s">
        <v>9082</v>
      </c>
      <c r="J1137" s="1" t="s">
        <v>5904</v>
      </c>
    </row>
    <row r="1138" spans="1:10" ht="60" hidden="1" x14ac:dyDescent="0.25">
      <c r="A1138" s="1" t="s">
        <v>9083</v>
      </c>
      <c r="B1138" s="1" t="s">
        <v>9084</v>
      </c>
      <c r="C1138" s="1"/>
      <c r="D1138" s="1" t="s">
        <v>5886</v>
      </c>
      <c r="E1138" s="1" t="s">
        <v>9013</v>
      </c>
      <c r="F1138" s="1" t="s">
        <v>5779</v>
      </c>
      <c r="G1138" s="1" t="s">
        <v>9075</v>
      </c>
      <c r="H1138" s="1" t="s">
        <v>5786</v>
      </c>
      <c r="I1138" s="1" t="s">
        <v>9085</v>
      </c>
      <c r="J1138" s="1" t="s">
        <v>5904</v>
      </c>
    </row>
    <row r="1139" spans="1:10" ht="45" hidden="1" x14ac:dyDescent="0.25">
      <c r="A1139" s="1" t="s">
        <v>9086</v>
      </c>
      <c r="B1139" s="1" t="s">
        <v>9087</v>
      </c>
      <c r="C1139" s="1"/>
      <c r="D1139" s="1" t="s">
        <v>5886</v>
      </c>
      <c r="E1139" s="1" t="s">
        <v>9013</v>
      </c>
      <c r="F1139" s="1" t="s">
        <v>5779</v>
      </c>
      <c r="G1139" s="1" t="s">
        <v>9075</v>
      </c>
      <c r="H1139" s="1" t="s">
        <v>5790</v>
      </c>
      <c r="I1139" s="1" t="s">
        <v>9088</v>
      </c>
      <c r="J1139" s="1" t="s">
        <v>5904</v>
      </c>
    </row>
    <row r="1140" spans="1:10" ht="45" hidden="1" x14ac:dyDescent="0.25">
      <c r="A1140" s="1" t="s">
        <v>9089</v>
      </c>
      <c r="B1140" s="1" t="s">
        <v>9090</v>
      </c>
      <c r="C1140" s="1"/>
      <c r="D1140" s="1" t="s">
        <v>5886</v>
      </c>
      <c r="E1140" s="1" t="s">
        <v>9013</v>
      </c>
      <c r="F1140" s="1" t="s">
        <v>5779</v>
      </c>
      <c r="G1140" s="1" t="s">
        <v>9075</v>
      </c>
      <c r="H1140" s="1" t="s">
        <v>5810</v>
      </c>
      <c r="I1140" s="1" t="s">
        <v>6173</v>
      </c>
      <c r="J1140" s="1" t="s">
        <v>5904</v>
      </c>
    </row>
    <row r="1141" spans="1:10" ht="30" hidden="1" x14ac:dyDescent="0.25">
      <c r="A1141" s="1" t="s">
        <v>9091</v>
      </c>
      <c r="B1141" s="1" t="s">
        <v>9092</v>
      </c>
      <c r="C1141" s="1"/>
      <c r="D1141" s="1" t="s">
        <v>5886</v>
      </c>
      <c r="E1141" s="1" t="s">
        <v>9013</v>
      </c>
      <c r="F1141" s="1" t="s">
        <v>5779</v>
      </c>
      <c r="G1141" s="1" t="s">
        <v>9075</v>
      </c>
      <c r="H1141" s="1" t="s">
        <v>5814</v>
      </c>
      <c r="I1141" s="1" t="s">
        <v>9093</v>
      </c>
      <c r="J1141" s="1" t="s">
        <v>5904</v>
      </c>
    </row>
    <row r="1142" spans="1:10" ht="45" hidden="1" x14ac:dyDescent="0.25">
      <c r="A1142" s="1" t="s">
        <v>9094</v>
      </c>
      <c r="B1142" s="1" t="s">
        <v>9095</v>
      </c>
      <c r="C1142" s="1"/>
      <c r="D1142" s="1" t="s">
        <v>5886</v>
      </c>
      <c r="E1142" s="1" t="s">
        <v>9013</v>
      </c>
      <c r="F1142" s="1" t="s">
        <v>5779</v>
      </c>
      <c r="G1142" s="1" t="s">
        <v>9075</v>
      </c>
      <c r="H1142" s="1" t="s">
        <v>5818</v>
      </c>
      <c r="I1142" s="1" t="s">
        <v>9096</v>
      </c>
      <c r="J1142" s="1" t="s">
        <v>5904</v>
      </c>
    </row>
    <row r="1143" spans="1:10" ht="45" hidden="1" x14ac:dyDescent="0.25">
      <c r="A1143" s="1" t="s">
        <v>9097</v>
      </c>
      <c r="B1143" s="1" t="s">
        <v>9098</v>
      </c>
      <c r="C1143" s="1"/>
      <c r="D1143" s="1" t="s">
        <v>5886</v>
      </c>
      <c r="E1143" s="1" t="s">
        <v>9013</v>
      </c>
      <c r="F1143" s="1" t="s">
        <v>5779</v>
      </c>
      <c r="G1143" s="1" t="s">
        <v>9075</v>
      </c>
      <c r="H1143" s="1" t="s">
        <v>5882</v>
      </c>
      <c r="I1143" s="1" t="s">
        <v>6149</v>
      </c>
      <c r="J1143" s="1" t="s">
        <v>5904</v>
      </c>
    </row>
    <row r="1144" spans="1:10" ht="45" hidden="1" x14ac:dyDescent="0.25">
      <c r="A1144" s="1" t="s">
        <v>9099</v>
      </c>
      <c r="B1144" s="1" t="s">
        <v>9100</v>
      </c>
      <c r="C1144" s="1"/>
      <c r="D1144" s="1" t="s">
        <v>5886</v>
      </c>
      <c r="E1144" s="1" t="s">
        <v>9013</v>
      </c>
      <c r="F1144" s="1" t="s">
        <v>5779</v>
      </c>
      <c r="G1144" s="1" t="s">
        <v>9075</v>
      </c>
      <c r="H1144" s="1" t="s">
        <v>5886</v>
      </c>
      <c r="I1144" s="1" t="s">
        <v>9060</v>
      </c>
      <c r="J1144" s="1" t="s">
        <v>5904</v>
      </c>
    </row>
    <row r="1145" spans="1:10" ht="30" hidden="1" x14ac:dyDescent="0.25">
      <c r="A1145" s="1" t="s">
        <v>9101</v>
      </c>
      <c r="B1145" s="1" t="s">
        <v>9102</v>
      </c>
      <c r="C1145" s="1"/>
      <c r="D1145" s="1" t="s">
        <v>5886</v>
      </c>
      <c r="E1145" s="1" t="s">
        <v>9013</v>
      </c>
      <c r="F1145" s="1" t="s">
        <v>5779</v>
      </c>
      <c r="G1145" s="1" t="s">
        <v>9075</v>
      </c>
      <c r="H1145" s="1" t="s">
        <v>5890</v>
      </c>
      <c r="I1145" s="1" t="s">
        <v>6324</v>
      </c>
      <c r="J1145" s="1" t="s">
        <v>5904</v>
      </c>
    </row>
    <row r="1146" spans="1:10" ht="30" hidden="1" x14ac:dyDescent="0.25">
      <c r="A1146" s="1" t="s">
        <v>9103</v>
      </c>
      <c r="B1146" s="1" t="s">
        <v>9104</v>
      </c>
      <c r="C1146" s="1"/>
      <c r="D1146" s="1" t="s">
        <v>5886</v>
      </c>
      <c r="E1146" s="1" t="s">
        <v>9013</v>
      </c>
      <c r="F1146" s="1" t="s">
        <v>5779</v>
      </c>
      <c r="G1146" s="1" t="s">
        <v>9075</v>
      </c>
      <c r="H1146" s="1" t="s">
        <v>5894</v>
      </c>
      <c r="I1146" s="1" t="s">
        <v>9105</v>
      </c>
      <c r="J1146" s="1" t="s">
        <v>5904</v>
      </c>
    </row>
    <row r="1147" spans="1:10" ht="60" hidden="1" x14ac:dyDescent="0.25">
      <c r="A1147" s="1" t="s">
        <v>9106</v>
      </c>
      <c r="B1147" s="1" t="s">
        <v>9107</v>
      </c>
      <c r="C1147" s="1"/>
      <c r="D1147" s="1" t="s">
        <v>5886</v>
      </c>
      <c r="E1147" s="1" t="s">
        <v>9013</v>
      </c>
      <c r="F1147" s="1" t="s">
        <v>5779</v>
      </c>
      <c r="G1147" s="1" t="s">
        <v>9075</v>
      </c>
      <c r="H1147" s="1" t="s">
        <v>5898</v>
      </c>
      <c r="I1147" s="1" t="s">
        <v>5773</v>
      </c>
      <c r="J1147" s="1" t="s">
        <v>5904</v>
      </c>
    </row>
    <row r="1148" spans="1:10" ht="60" hidden="1" x14ac:dyDescent="0.25">
      <c r="A1148" s="1" t="s">
        <v>9108</v>
      </c>
      <c r="B1148" s="1" t="s">
        <v>9109</v>
      </c>
      <c r="C1148" s="1"/>
      <c r="D1148" s="1" t="s">
        <v>5886</v>
      </c>
      <c r="E1148" s="1" t="s">
        <v>9013</v>
      </c>
      <c r="F1148" s="1" t="s">
        <v>5782</v>
      </c>
      <c r="G1148" s="1" t="s">
        <v>9110</v>
      </c>
      <c r="H1148" s="1" t="s">
        <v>5770</v>
      </c>
      <c r="I1148" s="1" t="s">
        <v>9111</v>
      </c>
      <c r="J1148" s="1" t="s">
        <v>5904</v>
      </c>
    </row>
    <row r="1149" spans="1:10" ht="45" hidden="1" x14ac:dyDescent="0.25">
      <c r="A1149" s="1" t="s">
        <v>9112</v>
      </c>
      <c r="B1149" s="1" t="s">
        <v>9113</v>
      </c>
      <c r="C1149" s="1"/>
      <c r="D1149" s="1" t="s">
        <v>5886</v>
      </c>
      <c r="E1149" s="1" t="s">
        <v>9013</v>
      </c>
      <c r="F1149" s="1" t="s">
        <v>5782</v>
      </c>
      <c r="G1149" s="1" t="s">
        <v>9110</v>
      </c>
      <c r="H1149" s="1" t="s">
        <v>5779</v>
      </c>
      <c r="I1149" s="1" t="s">
        <v>9114</v>
      </c>
      <c r="J1149" s="1" t="s">
        <v>5904</v>
      </c>
    </row>
    <row r="1150" spans="1:10" ht="75" hidden="1" x14ac:dyDescent="0.25">
      <c r="A1150" s="1" t="s">
        <v>9115</v>
      </c>
      <c r="B1150" s="1" t="s">
        <v>9116</v>
      </c>
      <c r="C1150" s="1"/>
      <c r="D1150" s="1" t="s">
        <v>5886</v>
      </c>
      <c r="E1150" s="1" t="s">
        <v>9013</v>
      </c>
      <c r="F1150" s="1" t="s">
        <v>5782</v>
      </c>
      <c r="G1150" s="1" t="s">
        <v>9110</v>
      </c>
      <c r="H1150" s="1" t="s">
        <v>5782</v>
      </c>
      <c r="I1150" s="1" t="s">
        <v>9117</v>
      </c>
      <c r="J1150" s="1" t="s">
        <v>5904</v>
      </c>
    </row>
    <row r="1151" spans="1:10" ht="60" hidden="1" x14ac:dyDescent="0.25">
      <c r="A1151" s="1" t="s">
        <v>9118</v>
      </c>
      <c r="B1151" s="1" t="s">
        <v>9119</v>
      </c>
      <c r="C1151" s="1"/>
      <c r="D1151" s="1" t="s">
        <v>5886</v>
      </c>
      <c r="E1151" s="1" t="s">
        <v>9013</v>
      </c>
      <c r="F1151" s="1" t="s">
        <v>5782</v>
      </c>
      <c r="G1151" s="1" t="s">
        <v>9110</v>
      </c>
      <c r="H1151" s="1" t="s">
        <v>5786</v>
      </c>
      <c r="I1151" s="1" t="s">
        <v>9120</v>
      </c>
      <c r="J1151" s="1" t="s">
        <v>5904</v>
      </c>
    </row>
    <row r="1152" spans="1:10" ht="60" hidden="1" x14ac:dyDescent="0.25">
      <c r="A1152" s="1" t="s">
        <v>9121</v>
      </c>
      <c r="B1152" s="1" t="s">
        <v>9122</v>
      </c>
      <c r="C1152" s="1"/>
      <c r="D1152" s="1" t="s">
        <v>5886</v>
      </c>
      <c r="E1152" s="1" t="s">
        <v>9013</v>
      </c>
      <c r="F1152" s="1" t="s">
        <v>5782</v>
      </c>
      <c r="G1152" s="1" t="s">
        <v>9110</v>
      </c>
      <c r="H1152" s="1" t="s">
        <v>5790</v>
      </c>
      <c r="I1152" s="1" t="s">
        <v>9123</v>
      </c>
      <c r="J1152" s="1" t="s">
        <v>5904</v>
      </c>
    </row>
    <row r="1153" spans="1:10" ht="60" hidden="1" x14ac:dyDescent="0.25">
      <c r="A1153" s="1" t="s">
        <v>9124</v>
      </c>
      <c r="B1153" s="1" t="s">
        <v>9125</v>
      </c>
      <c r="C1153" s="1"/>
      <c r="D1153" s="1" t="s">
        <v>5886</v>
      </c>
      <c r="E1153" s="1" t="s">
        <v>9013</v>
      </c>
      <c r="F1153" s="1" t="s">
        <v>5782</v>
      </c>
      <c r="G1153" s="1" t="s">
        <v>9110</v>
      </c>
      <c r="H1153" s="1" t="s">
        <v>5810</v>
      </c>
      <c r="I1153" s="1" t="s">
        <v>9126</v>
      </c>
      <c r="J1153" s="1" t="s">
        <v>5904</v>
      </c>
    </row>
    <row r="1154" spans="1:10" ht="75" hidden="1" x14ac:dyDescent="0.25">
      <c r="A1154" s="1" t="s">
        <v>9127</v>
      </c>
      <c r="B1154" s="1" t="s">
        <v>9128</v>
      </c>
      <c r="C1154" s="1"/>
      <c r="D1154" s="1" t="s">
        <v>5886</v>
      </c>
      <c r="E1154" s="1" t="s">
        <v>9013</v>
      </c>
      <c r="F1154" s="1" t="s">
        <v>5782</v>
      </c>
      <c r="G1154" s="1" t="s">
        <v>9110</v>
      </c>
      <c r="H1154" s="1" t="s">
        <v>5814</v>
      </c>
      <c r="I1154" s="1" t="s">
        <v>9129</v>
      </c>
      <c r="J1154" s="1" t="s">
        <v>5904</v>
      </c>
    </row>
    <row r="1155" spans="1:10" ht="60" hidden="1" x14ac:dyDescent="0.25">
      <c r="A1155" s="1" t="s">
        <v>9130</v>
      </c>
      <c r="B1155" s="1" t="s">
        <v>9131</v>
      </c>
      <c r="C1155" s="1"/>
      <c r="D1155" s="1" t="s">
        <v>5886</v>
      </c>
      <c r="E1155" s="1" t="s">
        <v>9013</v>
      </c>
      <c r="F1155" s="1" t="s">
        <v>5782</v>
      </c>
      <c r="G1155" s="1" t="s">
        <v>9110</v>
      </c>
      <c r="H1155" s="1" t="s">
        <v>5818</v>
      </c>
      <c r="I1155" s="1" t="s">
        <v>6173</v>
      </c>
      <c r="J1155" s="1" t="s">
        <v>5904</v>
      </c>
    </row>
    <row r="1156" spans="1:10" ht="45" hidden="1" x14ac:dyDescent="0.25">
      <c r="A1156" s="1" t="s">
        <v>9132</v>
      </c>
      <c r="B1156" s="1" t="s">
        <v>9133</v>
      </c>
      <c r="C1156" s="1"/>
      <c r="D1156" s="1" t="s">
        <v>5886</v>
      </c>
      <c r="E1156" s="1" t="s">
        <v>9013</v>
      </c>
      <c r="F1156" s="1" t="s">
        <v>5782</v>
      </c>
      <c r="G1156" s="1" t="s">
        <v>9110</v>
      </c>
      <c r="H1156" s="1" t="s">
        <v>5882</v>
      </c>
      <c r="I1156" s="1" t="s">
        <v>9093</v>
      </c>
      <c r="J1156" s="1" t="s">
        <v>5904</v>
      </c>
    </row>
    <row r="1157" spans="1:10" ht="60" hidden="1" x14ac:dyDescent="0.25">
      <c r="A1157" s="1" t="s">
        <v>9134</v>
      </c>
      <c r="B1157" s="1" t="s">
        <v>9135</v>
      </c>
      <c r="C1157" s="1"/>
      <c r="D1157" s="1" t="s">
        <v>5886</v>
      </c>
      <c r="E1157" s="1" t="s">
        <v>9013</v>
      </c>
      <c r="F1157" s="1" t="s">
        <v>5782</v>
      </c>
      <c r="G1157" s="1" t="s">
        <v>9110</v>
      </c>
      <c r="H1157" s="1" t="s">
        <v>5886</v>
      </c>
      <c r="I1157" s="1" t="s">
        <v>9096</v>
      </c>
      <c r="J1157" s="1" t="s">
        <v>5904</v>
      </c>
    </row>
    <row r="1158" spans="1:10" ht="45" hidden="1" x14ac:dyDescent="0.25">
      <c r="A1158" s="1" t="s">
        <v>9136</v>
      </c>
      <c r="B1158" s="1" t="s">
        <v>9137</v>
      </c>
      <c r="C1158" s="1"/>
      <c r="D1158" s="1" t="s">
        <v>5886</v>
      </c>
      <c r="E1158" s="1" t="s">
        <v>9013</v>
      </c>
      <c r="F1158" s="1" t="s">
        <v>5782</v>
      </c>
      <c r="G1158" s="1" t="s">
        <v>9110</v>
      </c>
      <c r="H1158" s="1" t="s">
        <v>5890</v>
      </c>
      <c r="I1158" s="1" t="s">
        <v>6149</v>
      </c>
      <c r="J1158" s="1" t="s">
        <v>5904</v>
      </c>
    </row>
    <row r="1159" spans="1:10" ht="60" hidden="1" x14ac:dyDescent="0.25">
      <c r="A1159" s="1" t="s">
        <v>9138</v>
      </c>
      <c r="B1159" s="1" t="s">
        <v>9139</v>
      </c>
      <c r="C1159" s="1"/>
      <c r="D1159" s="1" t="s">
        <v>5886</v>
      </c>
      <c r="E1159" s="1" t="s">
        <v>9013</v>
      </c>
      <c r="F1159" s="1" t="s">
        <v>5782</v>
      </c>
      <c r="G1159" s="1" t="s">
        <v>9110</v>
      </c>
      <c r="H1159" s="1" t="s">
        <v>5894</v>
      </c>
      <c r="I1159" s="1" t="s">
        <v>9140</v>
      </c>
      <c r="J1159" s="1" t="s">
        <v>5904</v>
      </c>
    </row>
    <row r="1160" spans="1:10" ht="60" hidden="1" x14ac:dyDescent="0.25">
      <c r="A1160" s="1" t="s">
        <v>9141</v>
      </c>
      <c r="B1160" s="1" t="s">
        <v>9142</v>
      </c>
      <c r="C1160" s="1"/>
      <c r="D1160" s="1" t="s">
        <v>5886</v>
      </c>
      <c r="E1160" s="1" t="s">
        <v>9013</v>
      </c>
      <c r="F1160" s="1" t="s">
        <v>5782</v>
      </c>
      <c r="G1160" s="1" t="s">
        <v>9110</v>
      </c>
      <c r="H1160" s="1" t="s">
        <v>5898</v>
      </c>
      <c r="I1160" s="1" t="s">
        <v>5773</v>
      </c>
      <c r="J1160" s="1" t="s">
        <v>5904</v>
      </c>
    </row>
    <row r="1161" spans="1:10" ht="75" hidden="1" x14ac:dyDescent="0.25">
      <c r="A1161" s="1" t="s">
        <v>9143</v>
      </c>
      <c r="B1161" s="1" t="s">
        <v>9144</v>
      </c>
      <c r="C1161" s="1"/>
      <c r="D1161" s="1" t="s">
        <v>5886</v>
      </c>
      <c r="E1161" s="1" t="s">
        <v>9013</v>
      </c>
      <c r="F1161" s="1" t="s">
        <v>5786</v>
      </c>
      <c r="G1161" s="1" t="s">
        <v>9145</v>
      </c>
      <c r="H1161" s="1" t="s">
        <v>5770</v>
      </c>
      <c r="I1161" s="1" t="s">
        <v>9146</v>
      </c>
      <c r="J1161" s="1" t="s">
        <v>5904</v>
      </c>
    </row>
    <row r="1162" spans="1:10" ht="60" hidden="1" x14ac:dyDescent="0.25">
      <c r="A1162" s="1" t="s">
        <v>9147</v>
      </c>
      <c r="B1162" s="1" t="s">
        <v>9148</v>
      </c>
      <c r="C1162" s="1"/>
      <c r="D1162" s="1" t="s">
        <v>5886</v>
      </c>
      <c r="E1162" s="1" t="s">
        <v>9013</v>
      </c>
      <c r="F1162" s="1" t="s">
        <v>5786</v>
      </c>
      <c r="G1162" s="1" t="s">
        <v>9145</v>
      </c>
      <c r="H1162" s="1" t="s">
        <v>5779</v>
      </c>
      <c r="I1162" s="1" t="s">
        <v>9149</v>
      </c>
      <c r="J1162" s="1" t="s">
        <v>5904</v>
      </c>
    </row>
    <row r="1163" spans="1:10" ht="60" hidden="1" x14ac:dyDescent="0.25">
      <c r="A1163" s="1" t="s">
        <v>9150</v>
      </c>
      <c r="B1163" s="1" t="s">
        <v>9151</v>
      </c>
      <c r="C1163" s="1"/>
      <c r="D1163" s="1" t="s">
        <v>5886</v>
      </c>
      <c r="E1163" s="1" t="s">
        <v>9013</v>
      </c>
      <c r="F1163" s="1" t="s">
        <v>5786</v>
      </c>
      <c r="G1163" s="1" t="s">
        <v>9145</v>
      </c>
      <c r="H1163" s="1" t="s">
        <v>5782</v>
      </c>
      <c r="I1163" s="1" t="s">
        <v>6149</v>
      </c>
      <c r="J1163" s="1" t="s">
        <v>5904</v>
      </c>
    </row>
    <row r="1164" spans="1:10" ht="60" hidden="1" x14ac:dyDescent="0.25">
      <c r="A1164" s="1" t="s">
        <v>9152</v>
      </c>
      <c r="B1164" s="1" t="s">
        <v>9153</v>
      </c>
      <c r="C1164" s="1"/>
      <c r="D1164" s="1" t="s">
        <v>5886</v>
      </c>
      <c r="E1164" s="1" t="s">
        <v>9013</v>
      </c>
      <c r="F1164" s="1" t="s">
        <v>5786</v>
      </c>
      <c r="G1164" s="1" t="s">
        <v>9145</v>
      </c>
      <c r="H1164" s="1" t="s">
        <v>5786</v>
      </c>
      <c r="I1164" s="1" t="s">
        <v>6173</v>
      </c>
      <c r="J1164" s="1" t="s">
        <v>5904</v>
      </c>
    </row>
    <row r="1165" spans="1:10" ht="90" hidden="1" x14ac:dyDescent="0.25">
      <c r="A1165" s="1" t="s">
        <v>9154</v>
      </c>
      <c r="B1165" s="1" t="s">
        <v>9155</v>
      </c>
      <c r="C1165" s="1"/>
      <c r="D1165" s="1" t="s">
        <v>5886</v>
      </c>
      <c r="E1165" s="1" t="s">
        <v>9013</v>
      </c>
      <c r="F1165" s="1" t="s">
        <v>5786</v>
      </c>
      <c r="G1165" s="1" t="s">
        <v>9145</v>
      </c>
      <c r="H1165" s="1" t="s">
        <v>5790</v>
      </c>
      <c r="I1165" s="1" t="s">
        <v>9156</v>
      </c>
      <c r="J1165" s="1" t="s">
        <v>5904</v>
      </c>
    </row>
    <row r="1166" spans="1:10" ht="75" hidden="1" x14ac:dyDescent="0.25">
      <c r="A1166" s="1" t="s">
        <v>9157</v>
      </c>
      <c r="B1166" s="1" t="s">
        <v>9158</v>
      </c>
      <c r="C1166" s="1"/>
      <c r="D1166" s="1" t="s">
        <v>5886</v>
      </c>
      <c r="E1166" s="1" t="s">
        <v>9013</v>
      </c>
      <c r="F1166" s="1" t="s">
        <v>5786</v>
      </c>
      <c r="G1166" s="1" t="s">
        <v>9145</v>
      </c>
      <c r="H1166" s="1" t="s">
        <v>5810</v>
      </c>
      <c r="I1166" s="1" t="s">
        <v>9159</v>
      </c>
      <c r="J1166" s="1" t="s">
        <v>5904</v>
      </c>
    </row>
    <row r="1167" spans="1:10" ht="60" hidden="1" x14ac:dyDescent="0.25">
      <c r="A1167" s="1" t="s">
        <v>9160</v>
      </c>
      <c r="B1167" s="1" t="s">
        <v>9161</v>
      </c>
      <c r="C1167" s="1"/>
      <c r="D1167" s="1" t="s">
        <v>5886</v>
      </c>
      <c r="E1167" s="1" t="s">
        <v>9013</v>
      </c>
      <c r="F1167" s="1" t="s">
        <v>5786</v>
      </c>
      <c r="G1167" s="1" t="s">
        <v>9145</v>
      </c>
      <c r="H1167" s="1" t="s">
        <v>5814</v>
      </c>
      <c r="I1167" s="1" t="s">
        <v>9063</v>
      </c>
      <c r="J1167" s="1" t="s">
        <v>5904</v>
      </c>
    </row>
    <row r="1168" spans="1:10" ht="60" hidden="1" x14ac:dyDescent="0.25">
      <c r="A1168" s="1" t="s">
        <v>9162</v>
      </c>
      <c r="B1168" s="1" t="s">
        <v>9153</v>
      </c>
      <c r="C1168" s="1"/>
      <c r="D1168" s="1" t="s">
        <v>5886</v>
      </c>
      <c r="E1168" s="1" t="s">
        <v>9013</v>
      </c>
      <c r="F1168" s="1" t="s">
        <v>5786</v>
      </c>
      <c r="G1168" s="1" t="s">
        <v>9145</v>
      </c>
      <c r="H1168" s="1" t="s">
        <v>5818</v>
      </c>
      <c r="I1168" s="1" t="s">
        <v>6173</v>
      </c>
      <c r="J1168" s="1" t="s">
        <v>5904</v>
      </c>
    </row>
    <row r="1169" spans="1:10" ht="60" hidden="1" x14ac:dyDescent="0.25">
      <c r="A1169" s="1" t="s">
        <v>9163</v>
      </c>
      <c r="B1169" s="1" t="s">
        <v>9164</v>
      </c>
      <c r="C1169" s="1"/>
      <c r="D1169" s="1" t="s">
        <v>5886</v>
      </c>
      <c r="E1169" s="1" t="s">
        <v>9013</v>
      </c>
      <c r="F1169" s="1" t="s">
        <v>5786</v>
      </c>
      <c r="G1169" s="1" t="s">
        <v>9145</v>
      </c>
      <c r="H1169" s="1" t="s">
        <v>5882</v>
      </c>
      <c r="I1169" s="1" t="s">
        <v>9014</v>
      </c>
      <c r="J1169" s="1" t="s">
        <v>5904</v>
      </c>
    </row>
    <row r="1170" spans="1:10" ht="60" hidden="1" x14ac:dyDescent="0.25">
      <c r="A1170" s="1" t="s">
        <v>9165</v>
      </c>
      <c r="B1170" s="1" t="s">
        <v>9166</v>
      </c>
      <c r="C1170" s="1"/>
      <c r="D1170" s="1" t="s">
        <v>5886</v>
      </c>
      <c r="E1170" s="1" t="s">
        <v>9013</v>
      </c>
      <c r="F1170" s="1" t="s">
        <v>5786</v>
      </c>
      <c r="G1170" s="1" t="s">
        <v>9145</v>
      </c>
      <c r="H1170" s="1" t="s">
        <v>5886</v>
      </c>
      <c r="I1170" s="1" t="s">
        <v>9167</v>
      </c>
      <c r="J1170" s="1" t="s">
        <v>5904</v>
      </c>
    </row>
    <row r="1171" spans="1:10" ht="60" hidden="1" x14ac:dyDescent="0.25">
      <c r="A1171" s="1" t="s">
        <v>9168</v>
      </c>
      <c r="B1171" s="1" t="s">
        <v>9169</v>
      </c>
      <c r="C1171" s="1"/>
      <c r="D1171" s="1" t="s">
        <v>5886</v>
      </c>
      <c r="E1171" s="1" t="s">
        <v>9013</v>
      </c>
      <c r="F1171" s="1" t="s">
        <v>5786</v>
      </c>
      <c r="G1171" s="1" t="s">
        <v>9145</v>
      </c>
      <c r="H1171" s="1" t="s">
        <v>5890</v>
      </c>
      <c r="I1171" s="1" t="s">
        <v>6324</v>
      </c>
      <c r="J1171" s="1" t="s">
        <v>5904</v>
      </c>
    </row>
    <row r="1172" spans="1:10" ht="75" hidden="1" x14ac:dyDescent="0.25">
      <c r="A1172" s="1" t="s">
        <v>9170</v>
      </c>
      <c r="B1172" s="1" t="s">
        <v>9171</v>
      </c>
      <c r="C1172" s="1"/>
      <c r="D1172" s="1" t="s">
        <v>5886</v>
      </c>
      <c r="E1172" s="1" t="s">
        <v>9013</v>
      </c>
      <c r="F1172" s="1" t="s">
        <v>5786</v>
      </c>
      <c r="G1172" s="1" t="s">
        <v>9145</v>
      </c>
      <c r="H1172" s="1" t="s">
        <v>5894</v>
      </c>
      <c r="I1172" s="1" t="s">
        <v>9172</v>
      </c>
      <c r="J1172" s="1" t="s">
        <v>5904</v>
      </c>
    </row>
    <row r="1173" spans="1:10" ht="75" hidden="1" x14ac:dyDescent="0.25">
      <c r="A1173" s="1" t="s">
        <v>9173</v>
      </c>
      <c r="B1173" s="1" t="s">
        <v>9174</v>
      </c>
      <c r="C1173" s="1"/>
      <c r="D1173" s="1" t="s">
        <v>5886</v>
      </c>
      <c r="E1173" s="1" t="s">
        <v>9013</v>
      </c>
      <c r="F1173" s="1" t="s">
        <v>5786</v>
      </c>
      <c r="G1173" s="1" t="s">
        <v>9145</v>
      </c>
      <c r="H1173" s="1" t="s">
        <v>5898</v>
      </c>
      <c r="I1173" s="1" t="s">
        <v>9175</v>
      </c>
      <c r="J1173" s="1" t="s">
        <v>5904</v>
      </c>
    </row>
    <row r="1174" spans="1:10" ht="90" hidden="1" x14ac:dyDescent="0.25">
      <c r="A1174" s="1" t="s">
        <v>9176</v>
      </c>
      <c r="B1174" s="1" t="s">
        <v>9177</v>
      </c>
      <c r="C1174" s="1"/>
      <c r="D1174" s="1" t="s">
        <v>5886</v>
      </c>
      <c r="E1174" s="1" t="s">
        <v>9013</v>
      </c>
      <c r="F1174" s="1" t="s">
        <v>5786</v>
      </c>
      <c r="G1174" s="1" t="s">
        <v>9145</v>
      </c>
      <c r="H1174" s="1" t="s">
        <v>5659</v>
      </c>
      <c r="I1174" s="1" t="s">
        <v>9178</v>
      </c>
      <c r="J1174" s="1" t="s">
        <v>5904</v>
      </c>
    </row>
    <row r="1175" spans="1:10" ht="75" hidden="1" x14ac:dyDescent="0.25">
      <c r="A1175" s="1" t="s">
        <v>9179</v>
      </c>
      <c r="B1175" s="1" t="s">
        <v>9180</v>
      </c>
      <c r="C1175" s="1"/>
      <c r="D1175" s="1" t="s">
        <v>5886</v>
      </c>
      <c r="E1175" s="1" t="s">
        <v>9013</v>
      </c>
      <c r="F1175" s="1" t="s">
        <v>5786</v>
      </c>
      <c r="G1175" s="1" t="s">
        <v>9145</v>
      </c>
      <c r="H1175" s="1" t="s">
        <v>3194</v>
      </c>
      <c r="I1175" s="1" t="s">
        <v>9181</v>
      </c>
      <c r="J1175" s="1" t="s">
        <v>5904</v>
      </c>
    </row>
    <row r="1176" spans="1:10" ht="75" hidden="1" x14ac:dyDescent="0.25">
      <c r="A1176" s="1" t="s">
        <v>9182</v>
      </c>
      <c r="B1176" s="1" t="s">
        <v>9183</v>
      </c>
      <c r="C1176" s="1"/>
      <c r="D1176" s="1" t="s">
        <v>5886</v>
      </c>
      <c r="E1176" s="1" t="s">
        <v>9013</v>
      </c>
      <c r="F1176" s="1" t="s">
        <v>5786</v>
      </c>
      <c r="G1176" s="1" t="s">
        <v>9145</v>
      </c>
      <c r="H1176" s="1" t="s">
        <v>6006</v>
      </c>
      <c r="I1176" s="1" t="s">
        <v>9184</v>
      </c>
      <c r="J1176" s="1" t="s">
        <v>5904</v>
      </c>
    </row>
    <row r="1177" spans="1:10" ht="75" hidden="1" x14ac:dyDescent="0.25">
      <c r="A1177" s="1" t="s">
        <v>9185</v>
      </c>
      <c r="B1177" s="1" t="s">
        <v>9186</v>
      </c>
      <c r="C1177" s="1"/>
      <c r="D1177" s="1" t="s">
        <v>5886</v>
      </c>
      <c r="E1177" s="1" t="s">
        <v>9013</v>
      </c>
      <c r="F1177" s="1" t="s">
        <v>5786</v>
      </c>
      <c r="G1177" s="1" t="s">
        <v>9145</v>
      </c>
      <c r="H1177" s="1" t="s">
        <v>6010</v>
      </c>
      <c r="I1177" s="1" t="s">
        <v>9187</v>
      </c>
      <c r="J1177" s="1" t="s">
        <v>5904</v>
      </c>
    </row>
    <row r="1178" spans="1:10" ht="90" hidden="1" x14ac:dyDescent="0.25">
      <c r="A1178" s="1" t="s">
        <v>9188</v>
      </c>
      <c r="B1178" s="1" t="s">
        <v>9189</v>
      </c>
      <c r="C1178" s="1"/>
      <c r="D1178" s="1" t="s">
        <v>5886</v>
      </c>
      <c r="E1178" s="1" t="s">
        <v>9013</v>
      </c>
      <c r="F1178" s="1" t="s">
        <v>5786</v>
      </c>
      <c r="G1178" s="1" t="s">
        <v>9145</v>
      </c>
      <c r="H1178" s="1" t="s">
        <v>6014</v>
      </c>
      <c r="I1178" s="1" t="s">
        <v>9190</v>
      </c>
      <c r="J1178" s="1" t="s">
        <v>5904</v>
      </c>
    </row>
    <row r="1179" spans="1:10" ht="90" hidden="1" x14ac:dyDescent="0.25">
      <c r="A1179" s="1" t="s">
        <v>9191</v>
      </c>
      <c r="B1179" s="1" t="s">
        <v>9192</v>
      </c>
      <c r="C1179" s="1"/>
      <c r="D1179" s="1" t="s">
        <v>5886</v>
      </c>
      <c r="E1179" s="1" t="s">
        <v>9013</v>
      </c>
      <c r="F1179" s="1" t="s">
        <v>5786</v>
      </c>
      <c r="G1179" s="1" t="s">
        <v>9145</v>
      </c>
      <c r="H1179" s="1" t="s">
        <v>6018</v>
      </c>
      <c r="I1179" s="1" t="s">
        <v>9193</v>
      </c>
      <c r="J1179" s="1" t="s">
        <v>5904</v>
      </c>
    </row>
    <row r="1180" spans="1:10" ht="75" hidden="1" x14ac:dyDescent="0.25">
      <c r="A1180" s="1" t="s">
        <v>9194</v>
      </c>
      <c r="B1180" s="1" t="s">
        <v>9195</v>
      </c>
      <c r="C1180" s="1"/>
      <c r="D1180" s="1" t="s">
        <v>5886</v>
      </c>
      <c r="E1180" s="1" t="s">
        <v>9013</v>
      </c>
      <c r="F1180" s="1" t="s">
        <v>5786</v>
      </c>
      <c r="G1180" s="1" t="s">
        <v>9145</v>
      </c>
      <c r="H1180" s="1" t="s">
        <v>6022</v>
      </c>
      <c r="I1180" s="1" t="s">
        <v>9196</v>
      </c>
      <c r="J1180" s="1" t="s">
        <v>5904</v>
      </c>
    </row>
    <row r="1181" spans="1:10" ht="75" hidden="1" x14ac:dyDescent="0.25">
      <c r="A1181" s="1" t="s">
        <v>9197</v>
      </c>
      <c r="B1181" s="1" t="s">
        <v>9198</v>
      </c>
      <c r="C1181" s="1"/>
      <c r="D1181" s="1" t="s">
        <v>5886</v>
      </c>
      <c r="E1181" s="1" t="s">
        <v>9013</v>
      </c>
      <c r="F1181" s="1" t="s">
        <v>5786</v>
      </c>
      <c r="G1181" s="1" t="s">
        <v>9145</v>
      </c>
      <c r="H1181" s="1" t="s">
        <v>6026</v>
      </c>
      <c r="I1181" s="1" t="s">
        <v>5773</v>
      </c>
      <c r="J1181" s="1" t="s">
        <v>5904</v>
      </c>
    </row>
    <row r="1182" spans="1:10" ht="60" hidden="1" x14ac:dyDescent="0.25">
      <c r="A1182" s="1" t="s">
        <v>9199</v>
      </c>
      <c r="B1182" s="1" t="s">
        <v>9200</v>
      </c>
      <c r="C1182" s="1"/>
      <c r="D1182" s="1" t="s">
        <v>5886</v>
      </c>
      <c r="E1182" s="1" t="s">
        <v>9013</v>
      </c>
      <c r="F1182" s="1" t="s">
        <v>5790</v>
      </c>
      <c r="G1182" s="1" t="s">
        <v>9201</v>
      </c>
      <c r="H1182" s="1" t="s">
        <v>5770</v>
      </c>
      <c r="I1182" s="1" t="s">
        <v>9202</v>
      </c>
      <c r="J1182" s="1" t="s">
        <v>5904</v>
      </c>
    </row>
    <row r="1183" spans="1:10" ht="45" hidden="1" x14ac:dyDescent="0.25">
      <c r="A1183" s="1" t="s">
        <v>9203</v>
      </c>
      <c r="B1183" s="1" t="s">
        <v>9204</v>
      </c>
      <c r="C1183" s="1"/>
      <c r="D1183" s="1" t="s">
        <v>5886</v>
      </c>
      <c r="E1183" s="1" t="s">
        <v>9013</v>
      </c>
      <c r="F1183" s="1" t="s">
        <v>5790</v>
      </c>
      <c r="G1183" s="1" t="s">
        <v>9201</v>
      </c>
      <c r="H1183" s="1" t="s">
        <v>5779</v>
      </c>
      <c r="I1183" s="1" t="s">
        <v>6149</v>
      </c>
      <c r="J1183" s="1" t="s">
        <v>5904</v>
      </c>
    </row>
    <row r="1184" spans="1:10" ht="45" hidden="1" x14ac:dyDescent="0.25">
      <c r="A1184" s="1" t="s">
        <v>9205</v>
      </c>
      <c r="B1184" s="1" t="s">
        <v>9206</v>
      </c>
      <c r="C1184" s="1"/>
      <c r="D1184" s="1" t="s">
        <v>5886</v>
      </c>
      <c r="E1184" s="1" t="s">
        <v>9013</v>
      </c>
      <c r="F1184" s="1" t="s">
        <v>5790</v>
      </c>
      <c r="G1184" s="1" t="s">
        <v>9201</v>
      </c>
      <c r="H1184" s="1" t="s">
        <v>5782</v>
      </c>
      <c r="I1184" s="1" t="s">
        <v>9207</v>
      </c>
      <c r="J1184" s="1" t="s">
        <v>5904</v>
      </c>
    </row>
    <row r="1185" spans="1:10" ht="45" hidden="1" x14ac:dyDescent="0.25">
      <c r="A1185" s="1" t="s">
        <v>9208</v>
      </c>
      <c r="B1185" s="1" t="s">
        <v>9209</v>
      </c>
      <c r="C1185" s="1"/>
      <c r="D1185" s="1" t="s">
        <v>5886</v>
      </c>
      <c r="E1185" s="1" t="s">
        <v>9013</v>
      </c>
      <c r="F1185" s="1" t="s">
        <v>5790</v>
      </c>
      <c r="G1185" s="1" t="s">
        <v>9201</v>
      </c>
      <c r="H1185" s="1" t="s">
        <v>5786</v>
      </c>
      <c r="I1185" s="1" t="s">
        <v>9210</v>
      </c>
      <c r="J1185" s="1" t="s">
        <v>5904</v>
      </c>
    </row>
    <row r="1186" spans="1:10" ht="45" hidden="1" x14ac:dyDescent="0.25">
      <c r="A1186" s="1" t="s">
        <v>9211</v>
      </c>
      <c r="B1186" s="1" t="s">
        <v>9212</v>
      </c>
      <c r="C1186" s="1"/>
      <c r="D1186" s="1" t="s">
        <v>5886</v>
      </c>
      <c r="E1186" s="1" t="s">
        <v>9013</v>
      </c>
      <c r="F1186" s="1" t="s">
        <v>5790</v>
      </c>
      <c r="G1186" s="1" t="s">
        <v>9201</v>
      </c>
      <c r="H1186" s="1" t="s">
        <v>5790</v>
      </c>
      <c r="I1186" s="1" t="s">
        <v>9213</v>
      </c>
      <c r="J1186" s="1" t="s">
        <v>5904</v>
      </c>
    </row>
    <row r="1187" spans="1:10" ht="60" hidden="1" x14ac:dyDescent="0.25">
      <c r="A1187" s="1" t="s">
        <v>9214</v>
      </c>
      <c r="B1187" s="1" t="s">
        <v>9215</v>
      </c>
      <c r="C1187" s="1"/>
      <c r="D1187" s="1" t="s">
        <v>5886</v>
      </c>
      <c r="E1187" s="1" t="s">
        <v>9013</v>
      </c>
      <c r="F1187" s="1" t="s">
        <v>5790</v>
      </c>
      <c r="G1187" s="1" t="s">
        <v>9201</v>
      </c>
      <c r="H1187" s="1" t="s">
        <v>5810</v>
      </c>
      <c r="I1187" s="1" t="s">
        <v>9216</v>
      </c>
      <c r="J1187" s="1" t="s">
        <v>5904</v>
      </c>
    </row>
    <row r="1188" spans="1:10" ht="60" hidden="1" x14ac:dyDescent="0.25">
      <c r="A1188" s="1" t="s">
        <v>9217</v>
      </c>
      <c r="B1188" s="1" t="s">
        <v>9218</v>
      </c>
      <c r="C1188" s="1"/>
      <c r="D1188" s="1" t="s">
        <v>5886</v>
      </c>
      <c r="E1188" s="1" t="s">
        <v>9013</v>
      </c>
      <c r="F1188" s="1" t="s">
        <v>5790</v>
      </c>
      <c r="G1188" s="1" t="s">
        <v>9201</v>
      </c>
      <c r="H1188" s="1" t="s">
        <v>5814</v>
      </c>
      <c r="I1188" s="1" t="s">
        <v>9219</v>
      </c>
      <c r="J1188" s="1" t="s">
        <v>5904</v>
      </c>
    </row>
    <row r="1189" spans="1:10" ht="45" hidden="1" x14ac:dyDescent="0.25">
      <c r="A1189" s="1" t="s">
        <v>9220</v>
      </c>
      <c r="B1189" s="1" t="s">
        <v>9221</v>
      </c>
      <c r="C1189" s="1"/>
      <c r="D1189" s="1" t="s">
        <v>5886</v>
      </c>
      <c r="E1189" s="1" t="s">
        <v>9013</v>
      </c>
      <c r="F1189" s="1" t="s">
        <v>5790</v>
      </c>
      <c r="G1189" s="1" t="s">
        <v>9201</v>
      </c>
      <c r="H1189" s="1" t="s">
        <v>5818</v>
      </c>
      <c r="I1189" s="1" t="s">
        <v>6173</v>
      </c>
      <c r="J1189" s="1" t="s">
        <v>5904</v>
      </c>
    </row>
    <row r="1190" spans="1:10" ht="45" hidden="1" x14ac:dyDescent="0.25">
      <c r="A1190" s="1" t="s">
        <v>9222</v>
      </c>
      <c r="B1190" s="1" t="s">
        <v>9223</v>
      </c>
      <c r="C1190" s="1"/>
      <c r="D1190" s="1" t="s">
        <v>5886</v>
      </c>
      <c r="E1190" s="1" t="s">
        <v>9013</v>
      </c>
      <c r="F1190" s="1" t="s">
        <v>5790</v>
      </c>
      <c r="G1190" s="1" t="s">
        <v>9201</v>
      </c>
      <c r="H1190" s="1" t="s">
        <v>5882</v>
      </c>
      <c r="I1190" s="1" t="s">
        <v>9063</v>
      </c>
      <c r="J1190" s="1" t="s">
        <v>5904</v>
      </c>
    </row>
    <row r="1191" spans="1:10" ht="30" hidden="1" x14ac:dyDescent="0.25">
      <c r="A1191" s="1" t="s">
        <v>9224</v>
      </c>
      <c r="B1191" s="1" t="s">
        <v>9225</v>
      </c>
      <c r="C1191" s="1"/>
      <c r="D1191" s="1" t="s">
        <v>5886</v>
      </c>
      <c r="E1191" s="1" t="s">
        <v>9013</v>
      </c>
      <c r="F1191" s="1" t="s">
        <v>5790</v>
      </c>
      <c r="G1191" s="1" t="s">
        <v>9201</v>
      </c>
      <c r="H1191" s="1" t="s">
        <v>5886</v>
      </c>
      <c r="I1191" s="1" t="s">
        <v>9014</v>
      </c>
      <c r="J1191" s="1" t="s">
        <v>5904</v>
      </c>
    </row>
    <row r="1192" spans="1:10" ht="45" hidden="1" x14ac:dyDescent="0.25">
      <c r="A1192" s="1" t="s">
        <v>9226</v>
      </c>
      <c r="B1192" s="1" t="s">
        <v>9227</v>
      </c>
      <c r="C1192" s="1"/>
      <c r="D1192" s="1" t="s">
        <v>5886</v>
      </c>
      <c r="E1192" s="1" t="s">
        <v>9013</v>
      </c>
      <c r="F1192" s="1" t="s">
        <v>5790</v>
      </c>
      <c r="G1192" s="1" t="s">
        <v>9201</v>
      </c>
      <c r="H1192" s="1" t="s">
        <v>5890</v>
      </c>
      <c r="I1192" s="1" t="s">
        <v>9167</v>
      </c>
      <c r="J1192" s="1" t="s">
        <v>5904</v>
      </c>
    </row>
    <row r="1193" spans="1:10" ht="45" hidden="1" x14ac:dyDescent="0.25">
      <c r="A1193" s="1" t="s">
        <v>9228</v>
      </c>
      <c r="B1193" s="1" t="s">
        <v>9229</v>
      </c>
      <c r="C1193" s="1"/>
      <c r="D1193" s="1" t="s">
        <v>5886</v>
      </c>
      <c r="E1193" s="1" t="s">
        <v>9013</v>
      </c>
      <c r="F1193" s="1" t="s">
        <v>5790</v>
      </c>
      <c r="G1193" s="1" t="s">
        <v>9201</v>
      </c>
      <c r="H1193" s="1" t="s">
        <v>5894</v>
      </c>
      <c r="I1193" s="1" t="s">
        <v>9230</v>
      </c>
      <c r="J1193" s="1" t="s">
        <v>5904</v>
      </c>
    </row>
    <row r="1194" spans="1:10" ht="45" hidden="1" x14ac:dyDescent="0.25">
      <c r="A1194" s="1" t="s">
        <v>9231</v>
      </c>
      <c r="B1194" s="1" t="s">
        <v>9232</v>
      </c>
      <c r="C1194" s="1"/>
      <c r="D1194" s="1" t="s">
        <v>5886</v>
      </c>
      <c r="E1194" s="1" t="s">
        <v>9013</v>
      </c>
      <c r="F1194" s="1" t="s">
        <v>5790</v>
      </c>
      <c r="G1194" s="1" t="s">
        <v>9201</v>
      </c>
      <c r="H1194" s="1" t="s">
        <v>5898</v>
      </c>
      <c r="I1194" s="1" t="s">
        <v>9233</v>
      </c>
      <c r="J1194" s="1" t="s">
        <v>5904</v>
      </c>
    </row>
    <row r="1195" spans="1:10" ht="45" hidden="1" x14ac:dyDescent="0.25">
      <c r="A1195" s="1" t="s">
        <v>9234</v>
      </c>
      <c r="B1195" s="1" t="s">
        <v>9221</v>
      </c>
      <c r="C1195" s="1"/>
      <c r="D1195" s="1" t="s">
        <v>5886</v>
      </c>
      <c r="E1195" s="1" t="s">
        <v>9013</v>
      </c>
      <c r="F1195" s="1" t="s">
        <v>5790</v>
      </c>
      <c r="G1195" s="1" t="s">
        <v>9201</v>
      </c>
      <c r="H1195" s="1" t="s">
        <v>5659</v>
      </c>
      <c r="I1195" s="1" t="s">
        <v>6173</v>
      </c>
      <c r="J1195" s="1" t="s">
        <v>5904</v>
      </c>
    </row>
    <row r="1196" spans="1:10" ht="45" hidden="1" x14ac:dyDescent="0.25">
      <c r="A1196" s="1" t="s">
        <v>9235</v>
      </c>
      <c r="B1196" s="1" t="s">
        <v>9236</v>
      </c>
      <c r="C1196" s="1"/>
      <c r="D1196" s="1" t="s">
        <v>5886</v>
      </c>
      <c r="E1196" s="1" t="s">
        <v>9013</v>
      </c>
      <c r="F1196" s="1" t="s">
        <v>5790</v>
      </c>
      <c r="G1196" s="1" t="s">
        <v>9201</v>
      </c>
      <c r="H1196" s="1" t="s">
        <v>3194</v>
      </c>
      <c r="I1196" s="1" t="s">
        <v>9237</v>
      </c>
      <c r="J1196" s="1" t="s">
        <v>5904</v>
      </c>
    </row>
    <row r="1197" spans="1:10" ht="30" hidden="1" x14ac:dyDescent="0.25">
      <c r="A1197" s="1" t="s">
        <v>9238</v>
      </c>
      <c r="B1197" s="1" t="s">
        <v>9239</v>
      </c>
      <c r="C1197" s="1"/>
      <c r="D1197" s="1" t="s">
        <v>5886</v>
      </c>
      <c r="E1197" s="1" t="s">
        <v>9013</v>
      </c>
      <c r="F1197" s="1" t="s">
        <v>5790</v>
      </c>
      <c r="G1197" s="1" t="s">
        <v>9201</v>
      </c>
      <c r="H1197" s="1" t="s">
        <v>6006</v>
      </c>
      <c r="I1197" s="1" t="s">
        <v>6324</v>
      </c>
      <c r="J1197" s="1" t="s">
        <v>5904</v>
      </c>
    </row>
    <row r="1198" spans="1:10" ht="60" hidden="1" x14ac:dyDescent="0.25">
      <c r="A1198" s="1" t="s">
        <v>9240</v>
      </c>
      <c r="B1198" s="1" t="s">
        <v>9241</v>
      </c>
      <c r="C1198" s="1"/>
      <c r="D1198" s="1" t="s">
        <v>5886</v>
      </c>
      <c r="E1198" s="1" t="s">
        <v>9013</v>
      </c>
      <c r="F1198" s="1" t="s">
        <v>5790</v>
      </c>
      <c r="G1198" s="1" t="s">
        <v>9201</v>
      </c>
      <c r="H1198" s="1" t="s">
        <v>6010</v>
      </c>
      <c r="I1198" s="1" t="s">
        <v>9242</v>
      </c>
      <c r="J1198" s="1" t="s">
        <v>5904</v>
      </c>
    </row>
    <row r="1199" spans="1:10" ht="60" hidden="1" x14ac:dyDescent="0.25">
      <c r="A1199" s="1" t="s">
        <v>9243</v>
      </c>
      <c r="B1199" s="1" t="s">
        <v>9244</v>
      </c>
      <c r="C1199" s="1"/>
      <c r="D1199" s="1" t="s">
        <v>5886</v>
      </c>
      <c r="E1199" s="1" t="s">
        <v>9013</v>
      </c>
      <c r="F1199" s="1" t="s">
        <v>5790</v>
      </c>
      <c r="G1199" s="1" t="s">
        <v>9201</v>
      </c>
      <c r="H1199" s="1" t="s">
        <v>6014</v>
      </c>
      <c r="I1199" s="1" t="s">
        <v>9245</v>
      </c>
      <c r="J1199" s="1" t="s">
        <v>5904</v>
      </c>
    </row>
    <row r="1200" spans="1:10" ht="60" hidden="1" x14ac:dyDescent="0.25">
      <c r="A1200" s="1" t="s">
        <v>9246</v>
      </c>
      <c r="B1200" s="1" t="s">
        <v>9247</v>
      </c>
      <c r="C1200" s="1"/>
      <c r="D1200" s="1" t="s">
        <v>5886</v>
      </c>
      <c r="E1200" s="1" t="s">
        <v>9013</v>
      </c>
      <c r="F1200" s="1" t="s">
        <v>5790</v>
      </c>
      <c r="G1200" s="1" t="s">
        <v>9201</v>
      </c>
      <c r="H1200" s="1" t="s">
        <v>6018</v>
      </c>
      <c r="I1200" s="1" t="s">
        <v>5773</v>
      </c>
      <c r="J1200" s="1" t="s">
        <v>5904</v>
      </c>
    </row>
    <row r="1201" spans="1:10" ht="105" hidden="1" x14ac:dyDescent="0.25">
      <c r="A1201" s="1" t="s">
        <v>9248</v>
      </c>
      <c r="B1201" s="1" t="s">
        <v>9249</v>
      </c>
      <c r="C1201" s="1"/>
      <c r="D1201" s="1" t="s">
        <v>5886</v>
      </c>
      <c r="E1201" s="1" t="s">
        <v>9013</v>
      </c>
      <c r="F1201" s="1" t="s">
        <v>5810</v>
      </c>
      <c r="G1201" s="1" t="s">
        <v>9250</v>
      </c>
      <c r="H1201" s="1" t="s">
        <v>5770</v>
      </c>
      <c r="I1201" s="1" t="s">
        <v>9251</v>
      </c>
      <c r="J1201" s="1" t="s">
        <v>5904</v>
      </c>
    </row>
    <row r="1202" spans="1:10" ht="90" hidden="1" x14ac:dyDescent="0.25">
      <c r="A1202" s="1" t="s">
        <v>9252</v>
      </c>
      <c r="B1202" s="1" t="s">
        <v>9253</v>
      </c>
      <c r="C1202" s="1"/>
      <c r="D1202" s="1" t="s">
        <v>5886</v>
      </c>
      <c r="E1202" s="1" t="s">
        <v>9013</v>
      </c>
      <c r="F1202" s="1" t="s">
        <v>5810</v>
      </c>
      <c r="G1202" s="1" t="s">
        <v>9250</v>
      </c>
      <c r="H1202" s="1" t="s">
        <v>5779</v>
      </c>
      <c r="I1202" s="1" t="s">
        <v>9254</v>
      </c>
      <c r="J1202" s="1" t="s">
        <v>5904</v>
      </c>
    </row>
    <row r="1203" spans="1:10" ht="105" hidden="1" x14ac:dyDescent="0.25">
      <c r="A1203" s="1" t="s">
        <v>9255</v>
      </c>
      <c r="B1203" s="1" t="s">
        <v>9256</v>
      </c>
      <c r="C1203" s="1"/>
      <c r="D1203" s="1" t="s">
        <v>5886</v>
      </c>
      <c r="E1203" s="1" t="s">
        <v>9013</v>
      </c>
      <c r="F1203" s="1" t="s">
        <v>5810</v>
      </c>
      <c r="G1203" s="1" t="s">
        <v>9250</v>
      </c>
      <c r="H1203" s="1" t="s">
        <v>5782</v>
      </c>
      <c r="I1203" s="1" t="s">
        <v>9257</v>
      </c>
      <c r="J1203" s="1" t="s">
        <v>5904</v>
      </c>
    </row>
    <row r="1204" spans="1:10" ht="90" hidden="1" x14ac:dyDescent="0.25">
      <c r="A1204" s="1" t="s">
        <v>9258</v>
      </c>
      <c r="B1204" s="1" t="s">
        <v>9259</v>
      </c>
      <c r="C1204" s="1"/>
      <c r="D1204" s="1" t="s">
        <v>5886</v>
      </c>
      <c r="E1204" s="1" t="s">
        <v>9013</v>
      </c>
      <c r="F1204" s="1" t="s">
        <v>5810</v>
      </c>
      <c r="G1204" s="1" t="s">
        <v>9250</v>
      </c>
      <c r="H1204" s="1" t="s">
        <v>5786</v>
      </c>
      <c r="I1204" s="1" t="s">
        <v>9260</v>
      </c>
      <c r="J1204" s="1" t="s">
        <v>5904</v>
      </c>
    </row>
    <row r="1205" spans="1:10" ht="105" hidden="1" x14ac:dyDescent="0.25">
      <c r="A1205" s="1" t="s">
        <v>9261</v>
      </c>
      <c r="B1205" s="1" t="s">
        <v>9262</v>
      </c>
      <c r="C1205" s="1"/>
      <c r="D1205" s="1" t="s">
        <v>5886</v>
      </c>
      <c r="E1205" s="1" t="s">
        <v>9013</v>
      </c>
      <c r="F1205" s="1" t="s">
        <v>5814</v>
      </c>
      <c r="G1205" s="1" t="s">
        <v>9263</v>
      </c>
      <c r="H1205" s="1" t="s">
        <v>5770</v>
      </c>
      <c r="I1205" s="1" t="s">
        <v>9264</v>
      </c>
      <c r="J1205" s="1" t="s">
        <v>5904</v>
      </c>
    </row>
    <row r="1206" spans="1:10" ht="105" hidden="1" x14ac:dyDescent="0.25">
      <c r="A1206" s="1" t="s">
        <v>9265</v>
      </c>
      <c r="B1206" s="1" t="s">
        <v>9266</v>
      </c>
      <c r="C1206" s="1"/>
      <c r="D1206" s="1" t="s">
        <v>5886</v>
      </c>
      <c r="E1206" s="1" t="s">
        <v>9013</v>
      </c>
      <c r="F1206" s="1" t="s">
        <v>5814</v>
      </c>
      <c r="G1206" s="1" t="s">
        <v>9263</v>
      </c>
      <c r="H1206" s="1" t="s">
        <v>5779</v>
      </c>
      <c r="I1206" s="1" t="s">
        <v>9267</v>
      </c>
      <c r="J1206" s="1" t="s">
        <v>5904</v>
      </c>
    </row>
    <row r="1207" spans="1:10" ht="105" hidden="1" x14ac:dyDescent="0.25">
      <c r="A1207" s="1" t="s">
        <v>9268</v>
      </c>
      <c r="B1207" s="1" t="s">
        <v>9269</v>
      </c>
      <c r="C1207" s="1"/>
      <c r="D1207" s="1" t="s">
        <v>5886</v>
      </c>
      <c r="E1207" s="1" t="s">
        <v>9013</v>
      </c>
      <c r="F1207" s="1" t="s">
        <v>5814</v>
      </c>
      <c r="G1207" s="1" t="s">
        <v>9263</v>
      </c>
      <c r="H1207" s="1" t="s">
        <v>5782</v>
      </c>
      <c r="I1207" s="1" t="s">
        <v>9270</v>
      </c>
      <c r="J1207" s="1" t="s">
        <v>5904</v>
      </c>
    </row>
    <row r="1208" spans="1:10" ht="120" hidden="1" x14ac:dyDescent="0.25">
      <c r="A1208" s="1" t="s">
        <v>9271</v>
      </c>
      <c r="B1208" s="1" t="s">
        <v>9272</v>
      </c>
      <c r="C1208" s="1"/>
      <c r="D1208" s="1" t="s">
        <v>5886</v>
      </c>
      <c r="E1208" s="1" t="s">
        <v>9008</v>
      </c>
      <c r="F1208" s="1" t="s">
        <v>5814</v>
      </c>
      <c r="G1208" s="1" t="s">
        <v>9263</v>
      </c>
      <c r="H1208" s="1" t="s">
        <v>5786</v>
      </c>
      <c r="I1208" s="1" t="s">
        <v>9273</v>
      </c>
      <c r="J1208" s="1" t="s">
        <v>5904</v>
      </c>
    </row>
    <row r="1209" spans="1:10" ht="120" hidden="1" x14ac:dyDescent="0.25">
      <c r="A1209" s="1" t="s">
        <v>9274</v>
      </c>
      <c r="B1209" s="1" t="s">
        <v>9275</v>
      </c>
      <c r="C1209" s="1"/>
      <c r="D1209" s="1" t="s">
        <v>5886</v>
      </c>
      <c r="E1209" s="1" t="s">
        <v>9013</v>
      </c>
      <c r="F1209" s="1" t="s">
        <v>5814</v>
      </c>
      <c r="G1209" s="1" t="s">
        <v>9263</v>
      </c>
      <c r="H1209" s="1" t="s">
        <v>5790</v>
      </c>
      <c r="I1209" s="1" t="s">
        <v>9276</v>
      </c>
      <c r="J1209" s="1" t="s">
        <v>5904</v>
      </c>
    </row>
    <row r="1210" spans="1:10" ht="105" hidden="1" x14ac:dyDescent="0.25">
      <c r="A1210" s="1" t="s">
        <v>9277</v>
      </c>
      <c r="B1210" s="1" t="s">
        <v>9278</v>
      </c>
      <c r="C1210" s="1"/>
      <c r="D1210" s="1" t="s">
        <v>5886</v>
      </c>
      <c r="E1210" s="1" t="s">
        <v>9013</v>
      </c>
      <c r="F1210" s="1" t="s">
        <v>5814</v>
      </c>
      <c r="G1210" s="1" t="s">
        <v>9263</v>
      </c>
      <c r="H1210" s="1" t="s">
        <v>5810</v>
      </c>
      <c r="I1210" s="1" t="s">
        <v>9279</v>
      </c>
      <c r="J1210" s="1" t="s">
        <v>5904</v>
      </c>
    </row>
    <row r="1211" spans="1:10" ht="45" hidden="1" x14ac:dyDescent="0.25">
      <c r="A1211" s="1" t="s">
        <v>9280</v>
      </c>
      <c r="B1211" s="1" t="s">
        <v>9281</v>
      </c>
      <c r="C1211" s="1"/>
      <c r="D1211" s="1" t="s">
        <v>5886</v>
      </c>
      <c r="E1211" s="1" t="s">
        <v>9013</v>
      </c>
      <c r="F1211" s="1" t="s">
        <v>5818</v>
      </c>
      <c r="G1211" s="1" t="s">
        <v>9282</v>
      </c>
      <c r="H1211" s="1" t="s">
        <v>5770</v>
      </c>
      <c r="I1211" s="1" t="s">
        <v>9283</v>
      </c>
      <c r="J1211" s="1" t="s">
        <v>5904</v>
      </c>
    </row>
    <row r="1212" spans="1:10" ht="90" hidden="1" x14ac:dyDescent="0.25">
      <c r="A1212" s="1" t="s">
        <v>9284</v>
      </c>
      <c r="B1212" s="1" t="s">
        <v>9285</v>
      </c>
      <c r="C1212" s="1"/>
      <c r="D1212" s="1" t="s">
        <v>5890</v>
      </c>
      <c r="E1212" s="1" t="s">
        <v>9286</v>
      </c>
      <c r="F1212" s="1" t="s">
        <v>5770</v>
      </c>
      <c r="G1212" s="1" t="s">
        <v>9287</v>
      </c>
      <c r="H1212" s="1" t="s">
        <v>5770</v>
      </c>
      <c r="I1212" s="1" t="s">
        <v>9288</v>
      </c>
      <c r="J1212" s="1" t="s">
        <v>5904</v>
      </c>
    </row>
    <row r="1213" spans="1:10" ht="60" hidden="1" x14ac:dyDescent="0.25">
      <c r="A1213" s="1" t="s">
        <v>9289</v>
      </c>
      <c r="B1213" s="1" t="s">
        <v>9290</v>
      </c>
      <c r="C1213" s="1"/>
      <c r="D1213" s="1" t="s">
        <v>5890</v>
      </c>
      <c r="E1213" s="1" t="s">
        <v>9286</v>
      </c>
      <c r="F1213" s="1" t="s">
        <v>5770</v>
      </c>
      <c r="G1213" s="1" t="s">
        <v>9287</v>
      </c>
      <c r="H1213" s="1" t="s">
        <v>5779</v>
      </c>
      <c r="I1213" s="1" t="s">
        <v>7861</v>
      </c>
      <c r="J1213" s="1" t="s">
        <v>5904</v>
      </c>
    </row>
    <row r="1214" spans="1:10" ht="90" hidden="1" x14ac:dyDescent="0.25">
      <c r="A1214" s="1" t="s">
        <v>9291</v>
      </c>
      <c r="B1214" s="1" t="s">
        <v>9292</v>
      </c>
      <c r="C1214" s="1"/>
      <c r="D1214" s="1" t="s">
        <v>5890</v>
      </c>
      <c r="E1214" s="1" t="s">
        <v>9286</v>
      </c>
      <c r="F1214" s="1" t="s">
        <v>5770</v>
      </c>
      <c r="G1214" s="1" t="s">
        <v>9287</v>
      </c>
      <c r="H1214" s="1" t="s">
        <v>5782</v>
      </c>
      <c r="I1214" s="1" t="s">
        <v>9293</v>
      </c>
      <c r="J1214" s="1" t="s">
        <v>5904</v>
      </c>
    </row>
    <row r="1215" spans="1:10" ht="75" hidden="1" x14ac:dyDescent="0.25">
      <c r="A1215" s="1" t="s">
        <v>9294</v>
      </c>
      <c r="B1215" s="1" t="s">
        <v>9295</v>
      </c>
      <c r="C1215" s="1"/>
      <c r="D1215" s="1" t="s">
        <v>5890</v>
      </c>
      <c r="E1215" s="1" t="s">
        <v>9286</v>
      </c>
      <c r="F1215" s="1" t="s">
        <v>5770</v>
      </c>
      <c r="G1215" s="1" t="s">
        <v>9287</v>
      </c>
      <c r="H1215" s="1" t="s">
        <v>5786</v>
      </c>
      <c r="I1215" s="1" t="s">
        <v>9296</v>
      </c>
      <c r="J1215" s="1" t="s">
        <v>5904</v>
      </c>
    </row>
    <row r="1216" spans="1:10" ht="75" hidden="1" x14ac:dyDescent="0.25">
      <c r="A1216" s="1" t="s">
        <v>9297</v>
      </c>
      <c r="B1216" s="1" t="s">
        <v>9298</v>
      </c>
      <c r="C1216" s="1"/>
      <c r="D1216" s="1" t="s">
        <v>5890</v>
      </c>
      <c r="E1216" s="1" t="s">
        <v>9286</v>
      </c>
      <c r="F1216" s="1" t="s">
        <v>5770</v>
      </c>
      <c r="G1216" s="1" t="s">
        <v>9287</v>
      </c>
      <c r="H1216" s="1" t="s">
        <v>5790</v>
      </c>
      <c r="I1216" s="1" t="s">
        <v>7867</v>
      </c>
      <c r="J1216" s="1" t="s">
        <v>5904</v>
      </c>
    </row>
    <row r="1217" spans="1:10" ht="90" hidden="1" x14ac:dyDescent="0.25">
      <c r="A1217" s="1" t="s">
        <v>9299</v>
      </c>
      <c r="B1217" s="1" t="s">
        <v>9300</v>
      </c>
      <c r="C1217" s="1"/>
      <c r="D1217" s="1" t="s">
        <v>5890</v>
      </c>
      <c r="E1217" s="1" t="s">
        <v>9286</v>
      </c>
      <c r="F1217" s="1" t="s">
        <v>5770</v>
      </c>
      <c r="G1217" s="1" t="s">
        <v>9287</v>
      </c>
      <c r="H1217" s="1" t="s">
        <v>5810</v>
      </c>
      <c r="I1217" s="1" t="s">
        <v>9301</v>
      </c>
      <c r="J1217" s="1" t="s">
        <v>5904</v>
      </c>
    </row>
    <row r="1218" spans="1:10" ht="105" hidden="1" x14ac:dyDescent="0.25">
      <c r="A1218" s="1" t="s">
        <v>9302</v>
      </c>
      <c r="B1218" s="1" t="s">
        <v>9303</v>
      </c>
      <c r="C1218" s="1"/>
      <c r="D1218" s="1" t="s">
        <v>5890</v>
      </c>
      <c r="E1218" s="1" t="s">
        <v>9286</v>
      </c>
      <c r="F1218" s="1" t="s">
        <v>5770</v>
      </c>
      <c r="G1218" s="1" t="s">
        <v>9287</v>
      </c>
      <c r="H1218" s="1" t="s">
        <v>5814</v>
      </c>
      <c r="I1218" s="1" t="s">
        <v>9304</v>
      </c>
      <c r="J1218" s="1" t="s">
        <v>5904</v>
      </c>
    </row>
    <row r="1219" spans="1:10" ht="75" hidden="1" x14ac:dyDescent="0.25">
      <c r="A1219" s="1" t="s">
        <v>9305</v>
      </c>
      <c r="B1219" s="1" t="s">
        <v>9306</v>
      </c>
      <c r="C1219" s="1"/>
      <c r="D1219" s="1" t="s">
        <v>5890</v>
      </c>
      <c r="E1219" s="1" t="s">
        <v>9286</v>
      </c>
      <c r="F1219" s="1" t="s">
        <v>5770</v>
      </c>
      <c r="G1219" s="1" t="s">
        <v>9287</v>
      </c>
      <c r="H1219" s="1" t="s">
        <v>5818</v>
      </c>
      <c r="I1219" s="1" t="s">
        <v>9307</v>
      </c>
      <c r="J1219" s="1" t="s">
        <v>5904</v>
      </c>
    </row>
    <row r="1220" spans="1:10" ht="90" hidden="1" x14ac:dyDescent="0.25">
      <c r="A1220" s="1" t="s">
        <v>9308</v>
      </c>
      <c r="B1220" s="1" t="s">
        <v>9309</v>
      </c>
      <c r="C1220" s="1"/>
      <c r="D1220" s="1" t="s">
        <v>5890</v>
      </c>
      <c r="E1220" s="1" t="s">
        <v>9286</v>
      </c>
      <c r="F1220" s="1" t="s">
        <v>5770</v>
      </c>
      <c r="G1220" s="1" t="s">
        <v>9287</v>
      </c>
      <c r="H1220" s="1" t="s">
        <v>5882</v>
      </c>
      <c r="I1220" s="1" t="s">
        <v>9310</v>
      </c>
      <c r="J1220" s="1" t="s">
        <v>5904</v>
      </c>
    </row>
    <row r="1221" spans="1:10" ht="75" hidden="1" x14ac:dyDescent="0.25">
      <c r="A1221" s="1" t="s">
        <v>9311</v>
      </c>
      <c r="B1221" s="1" t="s">
        <v>9312</v>
      </c>
      <c r="C1221" s="1"/>
      <c r="D1221" s="1" t="s">
        <v>5890</v>
      </c>
      <c r="E1221" s="1" t="s">
        <v>9286</v>
      </c>
      <c r="F1221" s="1" t="s">
        <v>5770</v>
      </c>
      <c r="G1221" s="1" t="s">
        <v>9287</v>
      </c>
      <c r="H1221" s="1" t="s">
        <v>5886</v>
      </c>
      <c r="I1221" s="1" t="s">
        <v>6015</v>
      </c>
      <c r="J1221" s="1" t="s">
        <v>5904</v>
      </c>
    </row>
    <row r="1222" spans="1:10" ht="75" hidden="1" x14ac:dyDescent="0.25">
      <c r="A1222" s="1" t="s">
        <v>9313</v>
      </c>
      <c r="B1222" s="1" t="s">
        <v>9314</v>
      </c>
      <c r="C1222" s="1"/>
      <c r="D1222" s="1" t="s">
        <v>5890</v>
      </c>
      <c r="E1222" s="1" t="s">
        <v>9286</v>
      </c>
      <c r="F1222" s="1" t="s">
        <v>5770</v>
      </c>
      <c r="G1222" s="1" t="s">
        <v>9287</v>
      </c>
      <c r="H1222" s="1" t="s">
        <v>5890</v>
      </c>
      <c r="I1222" s="1" t="s">
        <v>5991</v>
      </c>
      <c r="J1222" s="1" t="s">
        <v>5904</v>
      </c>
    </row>
    <row r="1223" spans="1:10" ht="90" hidden="1" x14ac:dyDescent="0.25">
      <c r="A1223" s="1" t="s">
        <v>9315</v>
      </c>
      <c r="B1223" s="1" t="s">
        <v>9316</v>
      </c>
      <c r="C1223" s="1"/>
      <c r="D1223" s="1" t="s">
        <v>5890</v>
      </c>
      <c r="E1223" s="1" t="s">
        <v>9286</v>
      </c>
      <c r="F1223" s="1" t="s">
        <v>5770</v>
      </c>
      <c r="G1223" s="1" t="s">
        <v>9287</v>
      </c>
      <c r="H1223" s="1" t="s">
        <v>5894</v>
      </c>
      <c r="I1223" s="1" t="s">
        <v>9317</v>
      </c>
      <c r="J1223" s="1" t="s">
        <v>5904</v>
      </c>
    </row>
    <row r="1224" spans="1:10" ht="60" hidden="1" x14ac:dyDescent="0.25">
      <c r="A1224" s="1" t="s">
        <v>9318</v>
      </c>
      <c r="B1224" s="1" t="s">
        <v>9319</v>
      </c>
      <c r="C1224" s="1"/>
      <c r="D1224" s="1" t="s">
        <v>5890</v>
      </c>
      <c r="E1224" s="1" t="s">
        <v>9286</v>
      </c>
      <c r="F1224" s="1" t="s">
        <v>5779</v>
      </c>
      <c r="G1224" s="1" t="s">
        <v>9320</v>
      </c>
      <c r="H1224" s="1" t="s">
        <v>5768</v>
      </c>
      <c r="I1224" s="1" t="s">
        <v>5994</v>
      </c>
      <c r="J1224" s="1" t="s">
        <v>5904</v>
      </c>
    </row>
    <row r="1225" spans="1:10" ht="60" hidden="1" x14ac:dyDescent="0.25">
      <c r="A1225" s="1" t="s">
        <v>9321</v>
      </c>
      <c r="B1225" s="1" t="s">
        <v>9322</v>
      </c>
      <c r="C1225" s="1"/>
      <c r="D1225" s="1" t="s">
        <v>5890</v>
      </c>
      <c r="E1225" s="1" t="s">
        <v>9286</v>
      </c>
      <c r="F1225" s="1" t="s">
        <v>5779</v>
      </c>
      <c r="G1225" s="1" t="s">
        <v>9320</v>
      </c>
      <c r="H1225" s="1" t="s">
        <v>5851</v>
      </c>
      <c r="I1225" s="1" t="s">
        <v>5991</v>
      </c>
      <c r="J1225" s="1" t="s">
        <v>5904</v>
      </c>
    </row>
    <row r="1226" spans="1:10" ht="90" hidden="1" x14ac:dyDescent="0.25">
      <c r="A1226" s="1" t="s">
        <v>9323</v>
      </c>
      <c r="B1226" s="1" t="s">
        <v>9324</v>
      </c>
      <c r="C1226" s="1"/>
      <c r="D1226" s="1" t="s">
        <v>5890</v>
      </c>
      <c r="E1226" s="1" t="s">
        <v>9286</v>
      </c>
      <c r="F1226" s="1" t="s">
        <v>5779</v>
      </c>
      <c r="G1226" s="1" t="s">
        <v>9320</v>
      </c>
      <c r="H1226" s="1" t="s">
        <v>6582</v>
      </c>
      <c r="I1226" s="1" t="s">
        <v>6039</v>
      </c>
      <c r="J1226" s="1" t="s">
        <v>5904</v>
      </c>
    </row>
    <row r="1227" spans="1:10" ht="75" hidden="1" x14ac:dyDescent="0.25">
      <c r="A1227" s="1" t="s">
        <v>9325</v>
      </c>
      <c r="B1227" s="1" t="s">
        <v>9326</v>
      </c>
      <c r="C1227" s="1"/>
      <c r="D1227" s="1" t="s">
        <v>5890</v>
      </c>
      <c r="E1227" s="1" t="s">
        <v>9286</v>
      </c>
      <c r="F1227" s="1" t="s">
        <v>5779</v>
      </c>
      <c r="G1227" s="1" t="s">
        <v>9320</v>
      </c>
      <c r="H1227" s="1" t="s">
        <v>6586</v>
      </c>
      <c r="I1227" s="1" t="s">
        <v>9327</v>
      </c>
      <c r="J1227" s="1" t="s">
        <v>5904</v>
      </c>
    </row>
    <row r="1228" spans="1:10" ht="60" hidden="1" x14ac:dyDescent="0.25">
      <c r="A1228" s="1" t="s">
        <v>9328</v>
      </c>
      <c r="B1228" s="1" t="s">
        <v>9329</v>
      </c>
      <c r="C1228" s="1"/>
      <c r="D1228" s="1" t="s">
        <v>5890</v>
      </c>
      <c r="E1228" s="1" t="s">
        <v>9286</v>
      </c>
      <c r="F1228" s="1" t="s">
        <v>5779</v>
      </c>
      <c r="G1228" s="1" t="s">
        <v>9320</v>
      </c>
      <c r="H1228" s="1" t="s">
        <v>6590</v>
      </c>
      <c r="I1228" s="1" t="s">
        <v>7856</v>
      </c>
      <c r="J1228" s="1" t="s">
        <v>5904</v>
      </c>
    </row>
    <row r="1229" spans="1:10" ht="60" hidden="1" x14ac:dyDescent="0.25">
      <c r="A1229" s="1" t="s">
        <v>9330</v>
      </c>
      <c r="B1229" s="1" t="s">
        <v>9331</v>
      </c>
      <c r="C1229" s="1"/>
      <c r="D1229" s="1" t="s">
        <v>5890</v>
      </c>
      <c r="E1229" s="1" t="s">
        <v>9286</v>
      </c>
      <c r="F1229" s="1" t="s">
        <v>5779</v>
      </c>
      <c r="G1229" s="1" t="s">
        <v>9320</v>
      </c>
      <c r="H1229" s="1" t="s">
        <v>7735</v>
      </c>
      <c r="I1229" s="1" t="s">
        <v>6195</v>
      </c>
      <c r="J1229" s="1" t="s">
        <v>5904</v>
      </c>
    </row>
    <row r="1230" spans="1:10" ht="60" hidden="1" x14ac:dyDescent="0.25">
      <c r="A1230" s="1" t="s">
        <v>9332</v>
      </c>
      <c r="B1230" s="1" t="s">
        <v>9333</v>
      </c>
      <c r="C1230" s="1"/>
      <c r="D1230" s="1" t="s">
        <v>5890</v>
      </c>
      <c r="E1230" s="1" t="s">
        <v>9286</v>
      </c>
      <c r="F1230" s="1" t="s">
        <v>5779</v>
      </c>
      <c r="G1230" s="1" t="s">
        <v>9320</v>
      </c>
      <c r="H1230" s="1" t="s">
        <v>9334</v>
      </c>
      <c r="I1230" s="1" t="s">
        <v>6015</v>
      </c>
      <c r="J1230" s="1" t="s">
        <v>5904</v>
      </c>
    </row>
    <row r="1231" spans="1:10" ht="75" hidden="1" x14ac:dyDescent="0.25">
      <c r="A1231" s="1" t="s">
        <v>9335</v>
      </c>
      <c r="B1231" s="1" t="s">
        <v>9336</v>
      </c>
      <c r="C1231" s="1"/>
      <c r="D1231" s="1" t="s">
        <v>5890</v>
      </c>
      <c r="E1231" s="1" t="s">
        <v>9286</v>
      </c>
      <c r="F1231" s="1" t="s">
        <v>5779</v>
      </c>
      <c r="G1231" s="1" t="s">
        <v>9320</v>
      </c>
      <c r="H1231" s="1" t="s">
        <v>9337</v>
      </c>
      <c r="I1231" s="1" t="s">
        <v>9338</v>
      </c>
      <c r="J1231" s="1" t="s">
        <v>5904</v>
      </c>
    </row>
    <row r="1232" spans="1:10" ht="60" hidden="1" x14ac:dyDescent="0.25">
      <c r="A1232" s="1" t="s">
        <v>9339</v>
      </c>
      <c r="B1232" s="1" t="s">
        <v>9340</v>
      </c>
      <c r="C1232" s="1"/>
      <c r="D1232" s="1" t="s">
        <v>5890</v>
      </c>
      <c r="E1232" s="1" t="s">
        <v>9286</v>
      </c>
      <c r="F1232" s="1" t="s">
        <v>5779</v>
      </c>
      <c r="G1232" s="1" t="s">
        <v>9320</v>
      </c>
      <c r="H1232" s="1" t="s">
        <v>5770</v>
      </c>
      <c r="I1232" s="1" t="s">
        <v>9320</v>
      </c>
      <c r="J1232" s="1" t="s">
        <v>5904</v>
      </c>
    </row>
    <row r="1233" spans="1:10" ht="60" hidden="1" x14ac:dyDescent="0.25">
      <c r="A1233" s="1" t="s">
        <v>9341</v>
      </c>
      <c r="B1233" s="1" t="s">
        <v>9342</v>
      </c>
      <c r="C1233" s="1"/>
      <c r="D1233" s="1" t="s">
        <v>5890</v>
      </c>
      <c r="E1233" s="1" t="s">
        <v>9286</v>
      </c>
      <c r="F1233" s="1" t="s">
        <v>5779</v>
      </c>
      <c r="G1233" s="1" t="s">
        <v>9320</v>
      </c>
      <c r="H1233" s="1" t="s">
        <v>5779</v>
      </c>
      <c r="I1233" s="1" t="s">
        <v>7861</v>
      </c>
      <c r="J1233" s="1" t="s">
        <v>5904</v>
      </c>
    </row>
    <row r="1234" spans="1:10" ht="90" hidden="1" x14ac:dyDescent="0.25">
      <c r="A1234" s="1" t="s">
        <v>9343</v>
      </c>
      <c r="B1234" s="1" t="s">
        <v>9344</v>
      </c>
      <c r="C1234" s="1"/>
      <c r="D1234" s="1" t="s">
        <v>5890</v>
      </c>
      <c r="E1234" s="1" t="s">
        <v>9286</v>
      </c>
      <c r="F1234" s="1" t="s">
        <v>5779</v>
      </c>
      <c r="G1234" s="1" t="s">
        <v>9320</v>
      </c>
      <c r="H1234" s="1" t="s">
        <v>5782</v>
      </c>
      <c r="I1234" s="1" t="s">
        <v>9345</v>
      </c>
      <c r="J1234" s="1" t="s">
        <v>5904</v>
      </c>
    </row>
    <row r="1235" spans="1:10" ht="75" hidden="1" x14ac:dyDescent="0.25">
      <c r="A1235" s="1" t="s">
        <v>9346</v>
      </c>
      <c r="B1235" s="1" t="s">
        <v>9347</v>
      </c>
      <c r="C1235" s="1"/>
      <c r="D1235" s="1" t="s">
        <v>5890</v>
      </c>
      <c r="E1235" s="1" t="s">
        <v>9286</v>
      </c>
      <c r="F1235" s="1" t="s">
        <v>5779</v>
      </c>
      <c r="G1235" s="1" t="s">
        <v>9320</v>
      </c>
      <c r="H1235" s="1" t="s">
        <v>5786</v>
      </c>
      <c r="I1235" s="1" t="s">
        <v>9348</v>
      </c>
      <c r="J1235" s="1" t="s">
        <v>5904</v>
      </c>
    </row>
    <row r="1236" spans="1:10" ht="60" hidden="1" x14ac:dyDescent="0.25">
      <c r="A1236" s="1" t="s">
        <v>9349</v>
      </c>
      <c r="B1236" s="1" t="s">
        <v>9350</v>
      </c>
      <c r="C1236" s="1"/>
      <c r="D1236" s="1" t="s">
        <v>5890</v>
      </c>
      <c r="E1236" s="1" t="s">
        <v>9286</v>
      </c>
      <c r="F1236" s="1" t="s">
        <v>5779</v>
      </c>
      <c r="G1236" s="1" t="s">
        <v>9320</v>
      </c>
      <c r="H1236" s="1" t="s">
        <v>5790</v>
      </c>
      <c r="I1236" s="1" t="s">
        <v>9296</v>
      </c>
      <c r="J1236" s="1" t="s">
        <v>5904</v>
      </c>
    </row>
    <row r="1237" spans="1:10" ht="75" hidden="1" x14ac:dyDescent="0.25">
      <c r="A1237" s="1" t="s">
        <v>9351</v>
      </c>
      <c r="B1237" s="1" t="s">
        <v>9352</v>
      </c>
      <c r="C1237" s="1"/>
      <c r="D1237" s="1" t="s">
        <v>5890</v>
      </c>
      <c r="E1237" s="1" t="s">
        <v>9286</v>
      </c>
      <c r="F1237" s="1" t="s">
        <v>5779</v>
      </c>
      <c r="G1237" s="1" t="s">
        <v>9320</v>
      </c>
      <c r="H1237" s="1" t="s">
        <v>5810</v>
      </c>
      <c r="I1237" s="1" t="s">
        <v>9353</v>
      </c>
      <c r="J1237" s="1" t="s">
        <v>5904</v>
      </c>
    </row>
    <row r="1238" spans="1:10" ht="90" hidden="1" x14ac:dyDescent="0.25">
      <c r="A1238" s="1" t="s">
        <v>9354</v>
      </c>
      <c r="B1238" s="1" t="s">
        <v>9355</v>
      </c>
      <c r="C1238" s="1"/>
      <c r="D1238" s="1" t="s">
        <v>5890</v>
      </c>
      <c r="E1238" s="1" t="s">
        <v>9286</v>
      </c>
      <c r="F1238" s="1" t="s">
        <v>5779</v>
      </c>
      <c r="G1238" s="1" t="s">
        <v>9320</v>
      </c>
      <c r="H1238" s="1" t="s">
        <v>5814</v>
      </c>
      <c r="I1238" s="1" t="s">
        <v>9356</v>
      </c>
      <c r="J1238" s="1" t="s">
        <v>5904</v>
      </c>
    </row>
    <row r="1239" spans="1:10" ht="90" hidden="1" x14ac:dyDescent="0.25">
      <c r="A1239" s="1" t="s">
        <v>9357</v>
      </c>
      <c r="B1239" s="1" t="s">
        <v>9358</v>
      </c>
      <c r="C1239" s="1"/>
      <c r="D1239" s="1" t="s">
        <v>5890</v>
      </c>
      <c r="E1239" s="1" t="s">
        <v>9286</v>
      </c>
      <c r="F1239" s="1" t="s">
        <v>5779</v>
      </c>
      <c r="G1239" s="1" t="s">
        <v>9320</v>
      </c>
      <c r="H1239" s="1" t="s">
        <v>5818</v>
      </c>
      <c r="I1239" s="1" t="s">
        <v>9359</v>
      </c>
      <c r="J1239" s="1" t="s">
        <v>5904</v>
      </c>
    </row>
    <row r="1240" spans="1:10" ht="75" hidden="1" x14ac:dyDescent="0.25">
      <c r="A1240" s="1" t="s">
        <v>9360</v>
      </c>
      <c r="B1240" s="1" t="s">
        <v>9361</v>
      </c>
      <c r="C1240" s="1"/>
      <c r="D1240" s="1" t="s">
        <v>5890</v>
      </c>
      <c r="E1240" s="1" t="s">
        <v>9286</v>
      </c>
      <c r="F1240" s="1" t="s">
        <v>5779</v>
      </c>
      <c r="G1240" s="1" t="s">
        <v>9320</v>
      </c>
      <c r="H1240" s="1" t="s">
        <v>5882</v>
      </c>
      <c r="I1240" s="1" t="s">
        <v>9362</v>
      </c>
      <c r="J1240" s="1" t="s">
        <v>5904</v>
      </c>
    </row>
    <row r="1241" spans="1:10" ht="75" hidden="1" x14ac:dyDescent="0.25">
      <c r="A1241" s="1" t="s">
        <v>9363</v>
      </c>
      <c r="B1241" s="1" t="s">
        <v>9364</v>
      </c>
      <c r="C1241" s="1"/>
      <c r="D1241" s="1" t="s">
        <v>5890</v>
      </c>
      <c r="E1241" s="1" t="s">
        <v>9286</v>
      </c>
      <c r="F1241" s="1" t="s">
        <v>5779</v>
      </c>
      <c r="G1241" s="1" t="s">
        <v>9320</v>
      </c>
      <c r="H1241" s="1" t="s">
        <v>5886</v>
      </c>
      <c r="I1241" s="1" t="s">
        <v>9365</v>
      </c>
      <c r="J1241" s="1" t="s">
        <v>5904</v>
      </c>
    </row>
    <row r="1242" spans="1:10" ht="75" hidden="1" x14ac:dyDescent="0.25">
      <c r="A1242" s="1" t="s">
        <v>9366</v>
      </c>
      <c r="B1242" s="1" t="s">
        <v>9367</v>
      </c>
      <c r="C1242" s="1"/>
      <c r="D1242" s="1" t="s">
        <v>5890</v>
      </c>
      <c r="E1242" s="1" t="s">
        <v>9286</v>
      </c>
      <c r="F1242" s="1" t="s">
        <v>5779</v>
      </c>
      <c r="G1242" s="1" t="s">
        <v>9320</v>
      </c>
      <c r="H1242" s="1" t="s">
        <v>5890</v>
      </c>
      <c r="I1242" s="1" t="s">
        <v>9368</v>
      </c>
      <c r="J1242" s="1" t="s">
        <v>5904</v>
      </c>
    </row>
    <row r="1243" spans="1:10" ht="75" hidden="1" x14ac:dyDescent="0.25">
      <c r="A1243" s="1" t="s">
        <v>9369</v>
      </c>
      <c r="B1243" s="1" t="s">
        <v>9370</v>
      </c>
      <c r="C1243" s="1"/>
      <c r="D1243" s="1" t="s">
        <v>5890</v>
      </c>
      <c r="E1243" s="1" t="s">
        <v>9286</v>
      </c>
      <c r="F1243" s="1" t="s">
        <v>5779</v>
      </c>
      <c r="G1243" s="1" t="s">
        <v>9320</v>
      </c>
      <c r="H1243" s="1" t="s">
        <v>5894</v>
      </c>
      <c r="I1243" s="1" t="s">
        <v>9371</v>
      </c>
      <c r="J1243" s="1" t="s">
        <v>5904</v>
      </c>
    </row>
    <row r="1244" spans="1:10" ht="105" hidden="1" x14ac:dyDescent="0.25">
      <c r="A1244" s="1" t="s">
        <v>9372</v>
      </c>
      <c r="B1244" s="1" t="s">
        <v>9373</v>
      </c>
      <c r="C1244" s="1"/>
      <c r="D1244" s="1" t="s">
        <v>5890</v>
      </c>
      <c r="E1244" s="1" t="s">
        <v>9286</v>
      </c>
      <c r="F1244" s="1" t="s">
        <v>5779</v>
      </c>
      <c r="G1244" s="1" t="s">
        <v>9320</v>
      </c>
      <c r="H1244" s="1" t="s">
        <v>5898</v>
      </c>
      <c r="I1244" s="1" t="s">
        <v>9374</v>
      </c>
      <c r="J1244" s="1" t="s">
        <v>5904</v>
      </c>
    </row>
    <row r="1245" spans="1:10" ht="90" hidden="1" x14ac:dyDescent="0.25">
      <c r="A1245" s="1" t="s">
        <v>9375</v>
      </c>
      <c r="B1245" s="1" t="s">
        <v>9376</v>
      </c>
      <c r="C1245" s="1"/>
      <c r="D1245" s="1" t="s">
        <v>5890</v>
      </c>
      <c r="E1245" s="1" t="s">
        <v>9286</v>
      </c>
      <c r="F1245" s="1" t="s">
        <v>5779</v>
      </c>
      <c r="G1245" s="1" t="s">
        <v>9320</v>
      </c>
      <c r="H1245" s="1" t="s">
        <v>5659</v>
      </c>
      <c r="I1245" s="1" t="s">
        <v>9377</v>
      </c>
      <c r="J1245" s="1" t="s">
        <v>5904</v>
      </c>
    </row>
    <row r="1246" spans="1:10" ht="105" hidden="1" x14ac:dyDescent="0.25">
      <c r="A1246" s="1" t="s">
        <v>9378</v>
      </c>
      <c r="B1246" s="1" t="s">
        <v>9379</v>
      </c>
      <c r="C1246" s="1"/>
      <c r="D1246" s="1" t="s">
        <v>5890</v>
      </c>
      <c r="E1246" s="1" t="s">
        <v>9286</v>
      </c>
      <c r="F1246" s="1" t="s">
        <v>5779</v>
      </c>
      <c r="G1246" s="1" t="s">
        <v>9320</v>
      </c>
      <c r="H1246" s="1" t="s">
        <v>3194</v>
      </c>
      <c r="I1246" s="1" t="s">
        <v>9380</v>
      </c>
      <c r="J1246" s="1" t="s">
        <v>5904</v>
      </c>
    </row>
    <row r="1247" spans="1:10" ht="90" hidden="1" x14ac:dyDescent="0.25">
      <c r="A1247" s="1" t="s">
        <v>9381</v>
      </c>
      <c r="B1247" s="1" t="s">
        <v>9382</v>
      </c>
      <c r="C1247" s="1"/>
      <c r="D1247" s="1" t="s">
        <v>5890</v>
      </c>
      <c r="E1247" s="1" t="s">
        <v>9286</v>
      </c>
      <c r="F1247" s="1" t="s">
        <v>5779</v>
      </c>
      <c r="G1247" s="1" t="s">
        <v>9320</v>
      </c>
      <c r="H1247" s="1" t="s">
        <v>6006</v>
      </c>
      <c r="I1247" s="1" t="s">
        <v>9383</v>
      </c>
      <c r="J1247" s="1" t="s">
        <v>5904</v>
      </c>
    </row>
    <row r="1248" spans="1:10" ht="75" hidden="1" x14ac:dyDescent="0.25">
      <c r="A1248" s="1" t="s">
        <v>9384</v>
      </c>
      <c r="B1248" s="1" t="s">
        <v>9385</v>
      </c>
      <c r="C1248" s="1"/>
      <c r="D1248" s="1" t="s">
        <v>5890</v>
      </c>
      <c r="E1248" s="1" t="s">
        <v>9286</v>
      </c>
      <c r="F1248" s="1" t="s">
        <v>5779</v>
      </c>
      <c r="G1248" s="1" t="s">
        <v>9320</v>
      </c>
      <c r="H1248" s="1" t="s">
        <v>6010</v>
      </c>
      <c r="I1248" s="1" t="s">
        <v>9386</v>
      </c>
      <c r="J1248" s="1" t="s">
        <v>5904</v>
      </c>
    </row>
    <row r="1249" spans="1:10" ht="75" hidden="1" x14ac:dyDescent="0.25">
      <c r="A1249" s="1" t="s">
        <v>9387</v>
      </c>
      <c r="B1249" s="1" t="s">
        <v>9388</v>
      </c>
      <c r="C1249" s="1"/>
      <c r="D1249" s="1" t="s">
        <v>5890</v>
      </c>
      <c r="E1249" s="1" t="s">
        <v>9286</v>
      </c>
      <c r="F1249" s="1" t="s">
        <v>5779</v>
      </c>
      <c r="G1249" s="1" t="s">
        <v>9320</v>
      </c>
      <c r="H1249" s="1" t="s">
        <v>6014</v>
      </c>
      <c r="I1249" s="1" t="s">
        <v>9389</v>
      </c>
      <c r="J1249" s="1" t="s">
        <v>5904</v>
      </c>
    </row>
    <row r="1250" spans="1:10" ht="75" hidden="1" x14ac:dyDescent="0.25">
      <c r="A1250" s="1" t="s">
        <v>9390</v>
      </c>
      <c r="B1250" s="1" t="s">
        <v>9391</v>
      </c>
      <c r="C1250" s="1"/>
      <c r="D1250" s="1" t="s">
        <v>5890</v>
      </c>
      <c r="E1250" s="1" t="s">
        <v>9286</v>
      </c>
      <c r="F1250" s="1" t="s">
        <v>5779</v>
      </c>
      <c r="G1250" s="1" t="s">
        <v>9320</v>
      </c>
      <c r="H1250" s="1" t="s">
        <v>6018</v>
      </c>
      <c r="I1250" s="1" t="s">
        <v>9392</v>
      </c>
      <c r="J1250" s="1" t="s">
        <v>5904</v>
      </c>
    </row>
    <row r="1251" spans="1:10" ht="60" hidden="1" x14ac:dyDescent="0.25">
      <c r="A1251" s="1" t="s">
        <v>9393</v>
      </c>
      <c r="B1251" s="1" t="s">
        <v>9394</v>
      </c>
      <c r="C1251" s="1"/>
      <c r="D1251" s="1" t="s">
        <v>5890</v>
      </c>
      <c r="E1251" s="1" t="s">
        <v>9286</v>
      </c>
      <c r="F1251" s="1" t="s">
        <v>5779</v>
      </c>
      <c r="G1251" s="1" t="s">
        <v>9320</v>
      </c>
      <c r="H1251" s="1" t="s">
        <v>6022</v>
      </c>
      <c r="I1251" s="1" t="s">
        <v>9395</v>
      </c>
      <c r="J1251" s="1" t="s">
        <v>5904</v>
      </c>
    </row>
    <row r="1252" spans="1:10" ht="90" hidden="1" x14ac:dyDescent="0.25">
      <c r="A1252" s="1" t="s">
        <v>9396</v>
      </c>
      <c r="B1252" s="1" t="s">
        <v>9397</v>
      </c>
      <c r="C1252" s="1"/>
      <c r="D1252" s="1" t="s">
        <v>5890</v>
      </c>
      <c r="E1252" s="1" t="s">
        <v>9286</v>
      </c>
      <c r="F1252" s="1" t="s">
        <v>5779</v>
      </c>
      <c r="G1252" s="1" t="s">
        <v>9320</v>
      </c>
      <c r="H1252" s="1" t="s">
        <v>6026</v>
      </c>
      <c r="I1252" s="1" t="s">
        <v>9398</v>
      </c>
      <c r="J1252" s="1" t="s">
        <v>5904</v>
      </c>
    </row>
    <row r="1253" spans="1:10" ht="90" hidden="1" x14ac:dyDescent="0.25">
      <c r="A1253" s="1" t="s">
        <v>9399</v>
      </c>
      <c r="B1253" s="1" t="s">
        <v>9400</v>
      </c>
      <c r="C1253" s="1"/>
      <c r="D1253" s="1" t="s">
        <v>5890</v>
      </c>
      <c r="E1253" s="1" t="s">
        <v>9286</v>
      </c>
      <c r="F1253" s="1" t="s">
        <v>5779</v>
      </c>
      <c r="G1253" s="1" t="s">
        <v>9320</v>
      </c>
      <c r="H1253" s="1" t="s">
        <v>6030</v>
      </c>
      <c r="I1253" s="1" t="s">
        <v>9401</v>
      </c>
      <c r="J1253" s="1" t="s">
        <v>5904</v>
      </c>
    </row>
    <row r="1254" spans="1:10" ht="60" hidden="1" x14ac:dyDescent="0.25">
      <c r="A1254" s="1" t="s">
        <v>9402</v>
      </c>
      <c r="B1254" s="1" t="s">
        <v>9403</v>
      </c>
      <c r="C1254" s="1"/>
      <c r="D1254" s="1" t="s">
        <v>5890</v>
      </c>
      <c r="E1254" s="1" t="s">
        <v>9286</v>
      </c>
      <c r="F1254" s="1" t="s">
        <v>5779</v>
      </c>
      <c r="G1254" s="1" t="s">
        <v>9320</v>
      </c>
      <c r="H1254" s="1" t="s">
        <v>6034</v>
      </c>
      <c r="I1254" s="1" t="s">
        <v>9404</v>
      </c>
      <c r="J1254" s="1" t="s">
        <v>5904</v>
      </c>
    </row>
    <row r="1255" spans="1:10" ht="75" hidden="1" x14ac:dyDescent="0.25">
      <c r="A1255" s="1" t="s">
        <v>9405</v>
      </c>
      <c r="B1255" s="1" t="s">
        <v>9406</v>
      </c>
      <c r="C1255" s="1"/>
      <c r="D1255" s="1" t="s">
        <v>5890</v>
      </c>
      <c r="E1255" s="1" t="s">
        <v>9286</v>
      </c>
      <c r="F1255" s="1" t="s">
        <v>5779</v>
      </c>
      <c r="G1255" s="1" t="s">
        <v>9320</v>
      </c>
      <c r="H1255" s="1" t="s">
        <v>6038</v>
      </c>
      <c r="I1255" s="1" t="s">
        <v>9407</v>
      </c>
      <c r="J1255" s="1" t="s">
        <v>5904</v>
      </c>
    </row>
    <row r="1256" spans="1:10" ht="75" hidden="1" x14ac:dyDescent="0.25">
      <c r="A1256" s="1" t="s">
        <v>9408</v>
      </c>
      <c r="B1256" s="1" t="s">
        <v>9409</v>
      </c>
      <c r="C1256" s="1"/>
      <c r="D1256" s="1" t="s">
        <v>5890</v>
      </c>
      <c r="E1256" s="1" t="s">
        <v>9286</v>
      </c>
      <c r="F1256" s="1" t="s">
        <v>5779</v>
      </c>
      <c r="G1256" s="1" t="s">
        <v>9320</v>
      </c>
      <c r="H1256" s="1" t="s">
        <v>3669</v>
      </c>
      <c r="I1256" s="1" t="s">
        <v>9410</v>
      </c>
      <c r="J1256" s="1" t="s">
        <v>5904</v>
      </c>
    </row>
    <row r="1257" spans="1:10" ht="75" hidden="1" x14ac:dyDescent="0.25">
      <c r="A1257" s="1" t="s">
        <v>9411</v>
      </c>
      <c r="B1257" s="1" t="s">
        <v>9412</v>
      </c>
      <c r="C1257" s="1"/>
      <c r="D1257" s="1" t="s">
        <v>5890</v>
      </c>
      <c r="E1257" s="1" t="s">
        <v>9286</v>
      </c>
      <c r="F1257" s="1" t="s">
        <v>5782</v>
      </c>
      <c r="G1257" s="1" t="s">
        <v>9413</v>
      </c>
      <c r="H1257" s="1" t="s">
        <v>5768</v>
      </c>
      <c r="I1257" s="1" t="s">
        <v>9414</v>
      </c>
      <c r="J1257" s="1" t="s">
        <v>5904</v>
      </c>
    </row>
    <row r="1258" spans="1:10" ht="75" hidden="1" x14ac:dyDescent="0.25">
      <c r="A1258" s="1" t="s">
        <v>9415</v>
      </c>
      <c r="B1258" s="1" t="s">
        <v>9416</v>
      </c>
      <c r="C1258" s="1"/>
      <c r="D1258" s="1" t="s">
        <v>5890</v>
      </c>
      <c r="E1258" s="1" t="s">
        <v>9286</v>
      </c>
      <c r="F1258" s="1" t="s">
        <v>5782</v>
      </c>
      <c r="G1258" s="1" t="s">
        <v>9413</v>
      </c>
      <c r="H1258" s="1" t="s">
        <v>5851</v>
      </c>
      <c r="I1258" s="1" t="s">
        <v>9417</v>
      </c>
      <c r="J1258" s="1" t="s">
        <v>5904</v>
      </c>
    </row>
    <row r="1259" spans="1:10" ht="105" hidden="1" x14ac:dyDescent="0.25">
      <c r="A1259" s="1" t="s">
        <v>9418</v>
      </c>
      <c r="B1259" s="1" t="s">
        <v>9419</v>
      </c>
      <c r="C1259" s="1"/>
      <c r="D1259" s="1" t="s">
        <v>5890</v>
      </c>
      <c r="E1259" s="1" t="s">
        <v>9286</v>
      </c>
      <c r="F1259" s="1" t="s">
        <v>5782</v>
      </c>
      <c r="G1259" s="1" t="s">
        <v>9413</v>
      </c>
      <c r="H1259" s="1" t="s">
        <v>6582</v>
      </c>
      <c r="I1259" s="1" t="s">
        <v>6039</v>
      </c>
      <c r="J1259" s="1" t="s">
        <v>5904</v>
      </c>
    </row>
    <row r="1260" spans="1:10" ht="75" hidden="1" x14ac:dyDescent="0.25">
      <c r="A1260" s="1" t="s">
        <v>9420</v>
      </c>
      <c r="B1260" s="1" t="s">
        <v>9421</v>
      </c>
      <c r="C1260" s="1"/>
      <c r="D1260" s="1" t="s">
        <v>5890</v>
      </c>
      <c r="E1260" s="1" t="s">
        <v>9286</v>
      </c>
      <c r="F1260" s="1" t="s">
        <v>5782</v>
      </c>
      <c r="G1260" s="1" t="s">
        <v>9413</v>
      </c>
      <c r="H1260" s="1" t="s">
        <v>6586</v>
      </c>
      <c r="I1260" s="1" t="s">
        <v>9422</v>
      </c>
      <c r="J1260" s="1" t="s">
        <v>5904</v>
      </c>
    </row>
    <row r="1261" spans="1:10" ht="75" hidden="1" x14ac:dyDescent="0.25">
      <c r="A1261" s="1" t="s">
        <v>9423</v>
      </c>
      <c r="B1261" s="1" t="s">
        <v>9424</v>
      </c>
      <c r="C1261" s="1"/>
      <c r="D1261" s="1" t="s">
        <v>5890</v>
      </c>
      <c r="E1261" s="1" t="s">
        <v>9286</v>
      </c>
      <c r="F1261" s="1" t="s">
        <v>5782</v>
      </c>
      <c r="G1261" s="1" t="s">
        <v>9413</v>
      </c>
      <c r="H1261" s="1" t="s">
        <v>6590</v>
      </c>
      <c r="I1261" s="1" t="s">
        <v>9425</v>
      </c>
      <c r="J1261" s="1" t="s">
        <v>5904</v>
      </c>
    </row>
    <row r="1262" spans="1:10" ht="105" hidden="1" x14ac:dyDescent="0.25">
      <c r="A1262" s="1" t="s">
        <v>9426</v>
      </c>
      <c r="B1262" s="1" t="s">
        <v>9427</v>
      </c>
      <c r="C1262" s="1"/>
      <c r="D1262" s="1" t="s">
        <v>5890</v>
      </c>
      <c r="E1262" s="1" t="s">
        <v>9286</v>
      </c>
      <c r="F1262" s="1" t="s">
        <v>5782</v>
      </c>
      <c r="G1262" s="1" t="s">
        <v>9413</v>
      </c>
      <c r="H1262" s="1" t="s">
        <v>7735</v>
      </c>
      <c r="I1262" s="1" t="s">
        <v>9428</v>
      </c>
      <c r="J1262" s="1" t="s">
        <v>5904</v>
      </c>
    </row>
    <row r="1263" spans="1:10" ht="90" hidden="1" x14ac:dyDescent="0.25">
      <c r="A1263" s="1" t="s">
        <v>9429</v>
      </c>
      <c r="B1263" s="1" t="s">
        <v>9430</v>
      </c>
      <c r="C1263" s="1"/>
      <c r="D1263" s="1" t="s">
        <v>5890</v>
      </c>
      <c r="E1263" s="1" t="s">
        <v>9286</v>
      </c>
      <c r="F1263" s="1" t="s">
        <v>5782</v>
      </c>
      <c r="G1263" s="1" t="s">
        <v>9413</v>
      </c>
      <c r="H1263" s="1" t="s">
        <v>9334</v>
      </c>
      <c r="I1263" s="1" t="s">
        <v>9431</v>
      </c>
      <c r="J1263" s="1" t="s">
        <v>5904</v>
      </c>
    </row>
    <row r="1264" spans="1:10" ht="75" hidden="1" x14ac:dyDescent="0.25">
      <c r="A1264" s="1" t="s">
        <v>9432</v>
      </c>
      <c r="B1264" s="1" t="s">
        <v>9433</v>
      </c>
      <c r="C1264" s="1"/>
      <c r="D1264" s="1" t="s">
        <v>5890</v>
      </c>
      <c r="E1264" s="1" t="s">
        <v>9286</v>
      </c>
      <c r="F1264" s="1" t="s">
        <v>5782</v>
      </c>
      <c r="G1264" s="1" t="s">
        <v>9413</v>
      </c>
      <c r="H1264" s="1" t="s">
        <v>9337</v>
      </c>
      <c r="I1264" s="1" t="s">
        <v>9434</v>
      </c>
      <c r="J1264" s="1" t="s">
        <v>5904</v>
      </c>
    </row>
    <row r="1265" spans="1:10" ht="75" hidden="1" x14ac:dyDescent="0.25">
      <c r="A1265" s="1" t="s">
        <v>9435</v>
      </c>
      <c r="B1265" s="1" t="s">
        <v>9436</v>
      </c>
      <c r="C1265" s="1"/>
      <c r="D1265" s="1" t="s">
        <v>5890</v>
      </c>
      <c r="E1265" s="1" t="s">
        <v>9286</v>
      </c>
      <c r="F1265" s="1" t="s">
        <v>5782</v>
      </c>
      <c r="G1265" s="1" t="s">
        <v>9413</v>
      </c>
      <c r="H1265" s="1" t="s">
        <v>5772</v>
      </c>
      <c r="I1265" s="1" t="s">
        <v>9437</v>
      </c>
      <c r="J1265" s="1" t="s">
        <v>5904</v>
      </c>
    </row>
    <row r="1266" spans="1:10" ht="105" hidden="1" x14ac:dyDescent="0.25">
      <c r="A1266" s="1" t="s">
        <v>9438</v>
      </c>
      <c r="B1266" s="1" t="s">
        <v>9439</v>
      </c>
      <c r="C1266" s="1"/>
      <c r="D1266" s="1" t="s">
        <v>5890</v>
      </c>
      <c r="E1266" s="1" t="s">
        <v>9286</v>
      </c>
      <c r="F1266" s="1" t="s">
        <v>5782</v>
      </c>
      <c r="G1266" s="1" t="s">
        <v>9440</v>
      </c>
      <c r="H1266" s="1" t="s">
        <v>5770</v>
      </c>
      <c r="I1266" s="1" t="s">
        <v>9441</v>
      </c>
      <c r="J1266" s="1" t="s">
        <v>5904</v>
      </c>
    </row>
    <row r="1267" spans="1:10" ht="105" hidden="1" x14ac:dyDescent="0.25">
      <c r="A1267" s="1" t="s">
        <v>9442</v>
      </c>
      <c r="B1267" s="1" t="s">
        <v>9443</v>
      </c>
      <c r="C1267" s="1"/>
      <c r="D1267" s="1" t="s">
        <v>5890</v>
      </c>
      <c r="E1267" s="1" t="s">
        <v>9286</v>
      </c>
      <c r="F1267" s="1" t="s">
        <v>5782</v>
      </c>
      <c r="G1267" s="1" t="s">
        <v>9413</v>
      </c>
      <c r="H1267" s="1" t="s">
        <v>5779</v>
      </c>
      <c r="I1267" s="1" t="s">
        <v>9444</v>
      </c>
      <c r="J1267" s="1" t="s">
        <v>5904</v>
      </c>
    </row>
    <row r="1268" spans="1:10" ht="75" hidden="1" x14ac:dyDescent="0.25">
      <c r="A1268" s="1" t="s">
        <v>9445</v>
      </c>
      <c r="B1268" s="1" t="s">
        <v>9446</v>
      </c>
      <c r="C1268" s="1"/>
      <c r="D1268" s="1" t="s">
        <v>5890</v>
      </c>
      <c r="E1268" s="1" t="s">
        <v>9286</v>
      </c>
      <c r="F1268" s="1" t="s">
        <v>5782</v>
      </c>
      <c r="G1268" s="1" t="s">
        <v>9413</v>
      </c>
      <c r="H1268" s="1" t="s">
        <v>5782</v>
      </c>
      <c r="I1268" s="1" t="s">
        <v>9447</v>
      </c>
      <c r="J1268" s="1" t="s">
        <v>5904</v>
      </c>
    </row>
    <row r="1269" spans="1:10" ht="75" hidden="1" x14ac:dyDescent="0.25">
      <c r="A1269" s="1" t="s">
        <v>9448</v>
      </c>
      <c r="B1269" s="1" t="s">
        <v>9449</v>
      </c>
      <c r="C1269" s="1"/>
      <c r="D1269" s="1" t="s">
        <v>5890</v>
      </c>
      <c r="E1269" s="1" t="s">
        <v>9286</v>
      </c>
      <c r="F1269" s="1" t="s">
        <v>5782</v>
      </c>
      <c r="G1269" s="1" t="s">
        <v>9413</v>
      </c>
      <c r="H1269" s="1" t="s">
        <v>5786</v>
      </c>
      <c r="I1269" s="1" t="s">
        <v>9450</v>
      </c>
      <c r="J1269" s="1" t="s">
        <v>5904</v>
      </c>
    </row>
    <row r="1270" spans="1:10" ht="60" hidden="1" x14ac:dyDescent="0.25">
      <c r="A1270" s="1" t="s">
        <v>9451</v>
      </c>
      <c r="B1270" s="1" t="s">
        <v>9452</v>
      </c>
      <c r="C1270" s="1"/>
      <c r="D1270" s="1" t="s">
        <v>5890</v>
      </c>
      <c r="E1270" s="1" t="s">
        <v>9286</v>
      </c>
      <c r="F1270" s="1" t="s">
        <v>5782</v>
      </c>
      <c r="G1270" s="1" t="s">
        <v>9413</v>
      </c>
      <c r="H1270" s="1" t="s">
        <v>5790</v>
      </c>
      <c r="I1270" s="1" t="s">
        <v>7861</v>
      </c>
      <c r="J1270" s="1" t="s">
        <v>5904</v>
      </c>
    </row>
    <row r="1271" spans="1:10" ht="75" hidden="1" x14ac:dyDescent="0.25">
      <c r="A1271" s="1" t="s">
        <v>9453</v>
      </c>
      <c r="B1271" s="1" t="s">
        <v>9454</v>
      </c>
      <c r="C1271" s="1"/>
      <c r="D1271" s="1" t="s">
        <v>5890</v>
      </c>
      <c r="E1271" s="1" t="s">
        <v>9286</v>
      </c>
      <c r="F1271" s="1" t="s">
        <v>5782</v>
      </c>
      <c r="G1271" s="1" t="s">
        <v>9413</v>
      </c>
      <c r="H1271" s="1" t="s">
        <v>5810</v>
      </c>
      <c r="I1271" s="1" t="s">
        <v>9455</v>
      </c>
      <c r="J1271" s="1" t="s">
        <v>5904</v>
      </c>
    </row>
    <row r="1272" spans="1:10" ht="75" hidden="1" x14ac:dyDescent="0.25">
      <c r="A1272" s="1" t="s">
        <v>9456</v>
      </c>
      <c r="B1272" s="1" t="s">
        <v>9457</v>
      </c>
      <c r="C1272" s="1"/>
      <c r="D1272" s="1" t="s">
        <v>5890</v>
      </c>
      <c r="E1272" s="1" t="s">
        <v>9286</v>
      </c>
      <c r="F1272" s="1" t="s">
        <v>5782</v>
      </c>
      <c r="G1272" s="1" t="s">
        <v>9413</v>
      </c>
      <c r="H1272" s="1" t="s">
        <v>5814</v>
      </c>
      <c r="I1272" s="1" t="s">
        <v>9458</v>
      </c>
      <c r="J1272" s="1" t="s">
        <v>5904</v>
      </c>
    </row>
    <row r="1273" spans="1:10" ht="75" hidden="1" x14ac:dyDescent="0.25">
      <c r="A1273" s="1" t="s">
        <v>9459</v>
      </c>
      <c r="B1273" s="1" t="s">
        <v>9460</v>
      </c>
      <c r="C1273" s="1"/>
      <c r="D1273" s="1" t="s">
        <v>5890</v>
      </c>
      <c r="E1273" s="1" t="s">
        <v>9286</v>
      </c>
      <c r="F1273" s="1" t="s">
        <v>5782</v>
      </c>
      <c r="G1273" s="1" t="s">
        <v>9413</v>
      </c>
      <c r="H1273" s="1" t="s">
        <v>5818</v>
      </c>
      <c r="I1273" s="1" t="s">
        <v>9461</v>
      </c>
      <c r="J1273" s="1" t="s">
        <v>5904</v>
      </c>
    </row>
    <row r="1274" spans="1:10" ht="75" hidden="1" x14ac:dyDescent="0.25">
      <c r="A1274" s="1" t="s">
        <v>9462</v>
      </c>
      <c r="B1274" s="1" t="s">
        <v>9463</v>
      </c>
      <c r="C1274" s="1"/>
      <c r="D1274" s="1" t="s">
        <v>5890</v>
      </c>
      <c r="E1274" s="1" t="s">
        <v>9286</v>
      </c>
      <c r="F1274" s="1" t="s">
        <v>5782</v>
      </c>
      <c r="G1274" s="1" t="s">
        <v>9413</v>
      </c>
      <c r="H1274" s="1" t="s">
        <v>5882</v>
      </c>
      <c r="I1274" s="1" t="s">
        <v>9464</v>
      </c>
      <c r="J1274" s="1" t="s">
        <v>5904</v>
      </c>
    </row>
    <row r="1275" spans="1:10" ht="75" hidden="1" x14ac:dyDescent="0.25">
      <c r="A1275" s="1" t="s">
        <v>9465</v>
      </c>
      <c r="B1275" s="1" t="s">
        <v>9466</v>
      </c>
      <c r="C1275" s="1"/>
      <c r="D1275" s="1" t="s">
        <v>5890</v>
      </c>
      <c r="E1275" s="1" t="s">
        <v>9286</v>
      </c>
      <c r="F1275" s="1" t="s">
        <v>5782</v>
      </c>
      <c r="G1275" s="1" t="s">
        <v>9413</v>
      </c>
      <c r="H1275" s="1" t="s">
        <v>5886</v>
      </c>
      <c r="I1275" s="1" t="s">
        <v>9467</v>
      </c>
      <c r="J1275" s="1" t="s">
        <v>5904</v>
      </c>
    </row>
    <row r="1276" spans="1:10" ht="75" hidden="1" x14ac:dyDescent="0.25">
      <c r="A1276" s="1" t="s">
        <v>9468</v>
      </c>
      <c r="B1276" s="1" t="s">
        <v>9469</v>
      </c>
      <c r="C1276" s="1"/>
      <c r="D1276" s="1" t="s">
        <v>5890</v>
      </c>
      <c r="E1276" s="1" t="s">
        <v>9286</v>
      </c>
      <c r="F1276" s="1" t="s">
        <v>5782</v>
      </c>
      <c r="G1276" s="1" t="s">
        <v>9413</v>
      </c>
      <c r="H1276" s="1" t="s">
        <v>5890</v>
      </c>
      <c r="I1276" s="1" t="s">
        <v>9470</v>
      </c>
      <c r="J1276" s="1" t="s">
        <v>5904</v>
      </c>
    </row>
    <row r="1277" spans="1:10" ht="75" hidden="1" x14ac:dyDescent="0.25">
      <c r="A1277" s="1" t="s">
        <v>9471</v>
      </c>
      <c r="B1277" s="1" t="s">
        <v>9472</v>
      </c>
      <c r="C1277" s="1"/>
      <c r="D1277" s="1" t="s">
        <v>5890</v>
      </c>
      <c r="E1277" s="1" t="s">
        <v>9286</v>
      </c>
      <c r="F1277" s="1" t="s">
        <v>5782</v>
      </c>
      <c r="G1277" s="1" t="s">
        <v>9413</v>
      </c>
      <c r="H1277" s="1" t="s">
        <v>5894</v>
      </c>
      <c r="I1277" s="1" t="s">
        <v>9473</v>
      </c>
      <c r="J1277" s="1" t="s">
        <v>5904</v>
      </c>
    </row>
    <row r="1278" spans="1:10" ht="90" hidden="1" x14ac:dyDescent="0.25">
      <c r="A1278" s="1" t="s">
        <v>9474</v>
      </c>
      <c r="B1278" s="1" t="s">
        <v>9475</v>
      </c>
      <c r="C1278" s="1"/>
      <c r="D1278" s="1" t="s">
        <v>5890</v>
      </c>
      <c r="E1278" s="1" t="s">
        <v>9286</v>
      </c>
      <c r="F1278" s="1" t="s">
        <v>5782</v>
      </c>
      <c r="G1278" s="1" t="s">
        <v>9413</v>
      </c>
      <c r="H1278" s="1" t="s">
        <v>5898</v>
      </c>
      <c r="I1278" s="1" t="s">
        <v>9476</v>
      </c>
      <c r="J1278" s="1" t="s">
        <v>5904</v>
      </c>
    </row>
    <row r="1279" spans="1:10" ht="75" hidden="1" x14ac:dyDescent="0.25">
      <c r="A1279" s="1" t="s">
        <v>9477</v>
      </c>
      <c r="B1279" s="1" t="s">
        <v>9478</v>
      </c>
      <c r="C1279" s="1"/>
      <c r="D1279" s="1" t="s">
        <v>5890</v>
      </c>
      <c r="E1279" s="1" t="s">
        <v>9286</v>
      </c>
      <c r="F1279" s="1" t="s">
        <v>5782</v>
      </c>
      <c r="G1279" s="1" t="s">
        <v>9413</v>
      </c>
      <c r="H1279" s="1" t="s">
        <v>5659</v>
      </c>
      <c r="I1279" s="1" t="s">
        <v>9479</v>
      </c>
      <c r="J1279" s="1" t="s">
        <v>5904</v>
      </c>
    </row>
    <row r="1280" spans="1:10" ht="75" hidden="1" x14ac:dyDescent="0.25">
      <c r="A1280" s="1" t="s">
        <v>9480</v>
      </c>
      <c r="B1280" s="1" t="s">
        <v>9481</v>
      </c>
      <c r="C1280" s="1"/>
      <c r="D1280" s="1" t="s">
        <v>5890</v>
      </c>
      <c r="E1280" s="1" t="s">
        <v>9286</v>
      </c>
      <c r="F1280" s="1" t="s">
        <v>5782</v>
      </c>
      <c r="G1280" s="1" t="s">
        <v>9413</v>
      </c>
      <c r="H1280" s="1" t="s">
        <v>3194</v>
      </c>
      <c r="I1280" s="1" t="s">
        <v>9482</v>
      </c>
      <c r="J1280" s="1" t="s">
        <v>5904</v>
      </c>
    </row>
    <row r="1281" spans="1:10" ht="75" hidden="1" x14ac:dyDescent="0.25">
      <c r="A1281" s="1" t="s">
        <v>9483</v>
      </c>
      <c r="B1281" s="1" t="s">
        <v>9484</v>
      </c>
      <c r="C1281" s="1"/>
      <c r="D1281" s="1" t="s">
        <v>5890</v>
      </c>
      <c r="E1281" s="1" t="s">
        <v>9286</v>
      </c>
      <c r="F1281" s="1" t="s">
        <v>5782</v>
      </c>
      <c r="G1281" s="1" t="s">
        <v>9413</v>
      </c>
      <c r="H1281" s="1" t="s">
        <v>6006</v>
      </c>
      <c r="I1281" s="1" t="s">
        <v>7867</v>
      </c>
      <c r="J1281" s="1" t="s">
        <v>5904</v>
      </c>
    </row>
    <row r="1282" spans="1:10" ht="75" hidden="1" x14ac:dyDescent="0.25">
      <c r="A1282" s="1" t="s">
        <v>9485</v>
      </c>
      <c r="B1282" s="1" t="s">
        <v>9486</v>
      </c>
      <c r="C1282" s="1"/>
      <c r="D1282" s="1" t="s">
        <v>5890</v>
      </c>
      <c r="E1282" s="1" t="s">
        <v>9286</v>
      </c>
      <c r="F1282" s="1" t="s">
        <v>5782</v>
      </c>
      <c r="G1282" s="1" t="s">
        <v>9413</v>
      </c>
      <c r="H1282" s="1" t="s">
        <v>6010</v>
      </c>
      <c r="I1282" s="1" t="s">
        <v>9487</v>
      </c>
      <c r="J1282" s="1" t="s">
        <v>5904</v>
      </c>
    </row>
    <row r="1283" spans="1:10" ht="90" hidden="1" x14ac:dyDescent="0.25">
      <c r="A1283" s="1" t="s">
        <v>9488</v>
      </c>
      <c r="B1283" s="1" t="s">
        <v>9489</v>
      </c>
      <c r="C1283" s="1"/>
      <c r="D1283" s="1" t="s">
        <v>5890</v>
      </c>
      <c r="E1283" s="1" t="s">
        <v>9286</v>
      </c>
      <c r="F1283" s="1" t="s">
        <v>5782</v>
      </c>
      <c r="G1283" s="1" t="s">
        <v>9413</v>
      </c>
      <c r="H1283" s="1" t="s">
        <v>6014</v>
      </c>
      <c r="I1283" s="1" t="s">
        <v>9490</v>
      </c>
      <c r="J1283" s="1" t="s">
        <v>5904</v>
      </c>
    </row>
    <row r="1284" spans="1:10" ht="90" hidden="1" x14ac:dyDescent="0.25">
      <c r="A1284" s="1" t="s">
        <v>9491</v>
      </c>
      <c r="B1284" s="1" t="s">
        <v>9492</v>
      </c>
      <c r="C1284" s="1"/>
      <c r="D1284" s="1" t="s">
        <v>5890</v>
      </c>
      <c r="E1284" s="1" t="s">
        <v>9286</v>
      </c>
      <c r="F1284" s="1" t="s">
        <v>5782</v>
      </c>
      <c r="G1284" s="1" t="s">
        <v>9413</v>
      </c>
      <c r="H1284" s="1" t="s">
        <v>6018</v>
      </c>
      <c r="I1284" s="1" t="s">
        <v>9493</v>
      </c>
      <c r="J1284" s="1" t="s">
        <v>5904</v>
      </c>
    </row>
    <row r="1285" spans="1:10" ht="90" hidden="1" x14ac:dyDescent="0.25">
      <c r="A1285" s="1" t="s">
        <v>9494</v>
      </c>
      <c r="B1285" s="1" t="s">
        <v>9495</v>
      </c>
      <c r="C1285" s="1"/>
      <c r="D1285" s="1" t="s">
        <v>5890</v>
      </c>
      <c r="E1285" s="1" t="s">
        <v>9286</v>
      </c>
      <c r="F1285" s="1" t="s">
        <v>5782</v>
      </c>
      <c r="G1285" s="1" t="s">
        <v>9413</v>
      </c>
      <c r="H1285" s="1" t="s">
        <v>6022</v>
      </c>
      <c r="I1285" s="1" t="s">
        <v>9496</v>
      </c>
      <c r="J1285" s="1" t="s">
        <v>5904</v>
      </c>
    </row>
    <row r="1286" spans="1:10" ht="120" hidden="1" x14ac:dyDescent="0.25">
      <c r="A1286" s="1" t="s">
        <v>9497</v>
      </c>
      <c r="B1286" s="1" t="s">
        <v>9498</v>
      </c>
      <c r="C1286" s="1"/>
      <c r="D1286" s="1" t="s">
        <v>5890</v>
      </c>
      <c r="E1286" s="1" t="s">
        <v>9286</v>
      </c>
      <c r="F1286" s="1" t="s">
        <v>5782</v>
      </c>
      <c r="G1286" s="1" t="s">
        <v>9413</v>
      </c>
      <c r="H1286" s="1" t="s">
        <v>6026</v>
      </c>
      <c r="I1286" s="1" t="s">
        <v>9499</v>
      </c>
      <c r="J1286" s="1" t="s">
        <v>5904</v>
      </c>
    </row>
    <row r="1287" spans="1:10" ht="75" hidden="1" x14ac:dyDescent="0.25">
      <c r="A1287" s="1" t="s">
        <v>9500</v>
      </c>
      <c r="B1287" s="1" t="s">
        <v>9501</v>
      </c>
      <c r="C1287" s="1"/>
      <c r="D1287" s="1" t="s">
        <v>5890</v>
      </c>
      <c r="E1287" s="1" t="s">
        <v>9286</v>
      </c>
      <c r="F1287" s="1" t="s">
        <v>5782</v>
      </c>
      <c r="G1287" s="1" t="s">
        <v>9413</v>
      </c>
      <c r="H1287" s="1" t="s">
        <v>6030</v>
      </c>
      <c r="I1287" s="1" t="s">
        <v>9502</v>
      </c>
      <c r="J1287" s="1" t="s">
        <v>5904</v>
      </c>
    </row>
    <row r="1288" spans="1:10" ht="60" hidden="1" x14ac:dyDescent="0.25">
      <c r="A1288" s="1" t="s">
        <v>9503</v>
      </c>
      <c r="B1288" s="1" t="s">
        <v>9504</v>
      </c>
      <c r="C1288" s="1"/>
      <c r="D1288" s="1" t="s">
        <v>5890</v>
      </c>
      <c r="E1288" s="1" t="s">
        <v>9286</v>
      </c>
      <c r="F1288" s="1" t="s">
        <v>5782</v>
      </c>
      <c r="G1288" s="1" t="s">
        <v>9440</v>
      </c>
      <c r="H1288" s="1" t="s">
        <v>6034</v>
      </c>
      <c r="I1288" s="1" t="s">
        <v>5991</v>
      </c>
      <c r="J1288" s="1" t="s">
        <v>5904</v>
      </c>
    </row>
    <row r="1289" spans="1:10" ht="75" hidden="1" x14ac:dyDescent="0.25">
      <c r="A1289" s="1" t="s">
        <v>9505</v>
      </c>
      <c r="B1289" s="1" t="s">
        <v>9506</v>
      </c>
      <c r="C1289" s="1"/>
      <c r="D1289" s="1" t="s">
        <v>5890</v>
      </c>
      <c r="E1289" s="1" t="s">
        <v>9286</v>
      </c>
      <c r="F1289" s="1" t="s">
        <v>5782</v>
      </c>
      <c r="G1289" s="1" t="s">
        <v>9413</v>
      </c>
      <c r="H1289" s="1" t="s">
        <v>6038</v>
      </c>
      <c r="I1289" s="1" t="s">
        <v>9507</v>
      </c>
      <c r="J1289" s="1" t="s">
        <v>5904</v>
      </c>
    </row>
    <row r="1290" spans="1:10" ht="75" hidden="1" x14ac:dyDescent="0.25">
      <c r="A1290" s="1" t="s">
        <v>9508</v>
      </c>
      <c r="B1290" s="1" t="s">
        <v>9509</v>
      </c>
      <c r="C1290" s="1"/>
      <c r="D1290" s="1" t="s">
        <v>5890</v>
      </c>
      <c r="E1290" s="1" t="s">
        <v>9286</v>
      </c>
      <c r="F1290" s="1" t="s">
        <v>5782</v>
      </c>
      <c r="G1290" s="1" t="s">
        <v>9413</v>
      </c>
      <c r="H1290" s="1" t="s">
        <v>3669</v>
      </c>
      <c r="I1290" s="1" t="s">
        <v>9510</v>
      </c>
      <c r="J1290" s="1" t="s">
        <v>5904</v>
      </c>
    </row>
    <row r="1291" spans="1:10" ht="75" hidden="1" x14ac:dyDescent="0.25">
      <c r="A1291" s="1" t="s">
        <v>9511</v>
      </c>
      <c r="B1291" s="1" t="s">
        <v>9512</v>
      </c>
      <c r="C1291" s="1"/>
      <c r="D1291" s="1" t="s">
        <v>5890</v>
      </c>
      <c r="E1291" s="1" t="s">
        <v>9286</v>
      </c>
      <c r="F1291" s="1" t="s">
        <v>5782</v>
      </c>
      <c r="G1291" s="1" t="s">
        <v>9413</v>
      </c>
      <c r="H1291" s="1" t="s">
        <v>6044</v>
      </c>
      <c r="I1291" s="1" t="s">
        <v>9513</v>
      </c>
      <c r="J1291" s="1" t="s">
        <v>5904</v>
      </c>
    </row>
    <row r="1292" spans="1:10" ht="90" hidden="1" x14ac:dyDescent="0.25">
      <c r="A1292" s="1" t="s">
        <v>9514</v>
      </c>
      <c r="B1292" s="1" t="s">
        <v>9515</v>
      </c>
      <c r="C1292" s="1"/>
      <c r="D1292" s="1" t="s">
        <v>5890</v>
      </c>
      <c r="E1292" s="1" t="s">
        <v>9286</v>
      </c>
      <c r="F1292" s="1" t="s">
        <v>5782</v>
      </c>
      <c r="G1292" s="1" t="s">
        <v>9413</v>
      </c>
      <c r="H1292" s="1" t="s">
        <v>9516</v>
      </c>
      <c r="I1292" s="1" t="s">
        <v>9517</v>
      </c>
      <c r="J1292" s="1" t="s">
        <v>5904</v>
      </c>
    </row>
    <row r="1293" spans="1:10" ht="75" hidden="1" x14ac:dyDescent="0.25">
      <c r="A1293" s="1" t="s">
        <v>9518</v>
      </c>
      <c r="B1293" s="1" t="s">
        <v>9519</v>
      </c>
      <c r="C1293" s="1"/>
      <c r="D1293" s="1" t="s">
        <v>5890</v>
      </c>
      <c r="E1293" s="1" t="s">
        <v>9286</v>
      </c>
      <c r="F1293" s="1" t="s">
        <v>5782</v>
      </c>
      <c r="G1293" s="1" t="s">
        <v>9413</v>
      </c>
      <c r="H1293" s="1" t="s">
        <v>9520</v>
      </c>
      <c r="I1293" s="1" t="s">
        <v>9521</v>
      </c>
      <c r="J1293" s="1" t="s">
        <v>5904</v>
      </c>
    </row>
    <row r="1294" spans="1:10" ht="90" hidden="1" x14ac:dyDescent="0.25">
      <c r="A1294" s="1" t="s">
        <v>9522</v>
      </c>
      <c r="B1294" s="1" t="s">
        <v>9523</v>
      </c>
      <c r="C1294" s="1"/>
      <c r="D1294" s="1" t="s">
        <v>5890</v>
      </c>
      <c r="E1294" s="1" t="s">
        <v>9286</v>
      </c>
      <c r="F1294" s="1" t="s">
        <v>5782</v>
      </c>
      <c r="G1294" s="1" t="s">
        <v>9413</v>
      </c>
      <c r="H1294" s="1" t="s">
        <v>9524</v>
      </c>
      <c r="I1294" s="1" t="s">
        <v>9525</v>
      </c>
      <c r="J1294" s="1" t="s">
        <v>5904</v>
      </c>
    </row>
    <row r="1295" spans="1:10" ht="75" hidden="1" x14ac:dyDescent="0.25">
      <c r="A1295" s="1" t="s">
        <v>9526</v>
      </c>
      <c r="B1295" s="1" t="s">
        <v>9527</v>
      </c>
      <c r="C1295" s="1"/>
      <c r="D1295" s="1" t="s">
        <v>5890</v>
      </c>
      <c r="E1295" s="1" t="s">
        <v>9286</v>
      </c>
      <c r="F1295" s="1" t="s">
        <v>5786</v>
      </c>
      <c r="G1295" s="1" t="s">
        <v>9528</v>
      </c>
      <c r="H1295" s="1" t="s">
        <v>5770</v>
      </c>
      <c r="I1295" s="1" t="s">
        <v>9529</v>
      </c>
      <c r="J1295" s="1" t="s">
        <v>5904</v>
      </c>
    </row>
    <row r="1296" spans="1:10" ht="75" hidden="1" x14ac:dyDescent="0.25">
      <c r="A1296" s="1" t="s">
        <v>9530</v>
      </c>
      <c r="B1296" s="1" t="s">
        <v>9531</v>
      </c>
      <c r="C1296" s="1"/>
      <c r="D1296" s="1" t="s">
        <v>5890</v>
      </c>
      <c r="E1296" s="1" t="s">
        <v>9286</v>
      </c>
      <c r="F1296" s="1" t="s">
        <v>5786</v>
      </c>
      <c r="G1296" s="1" t="s">
        <v>9528</v>
      </c>
      <c r="H1296" s="1" t="s">
        <v>5779</v>
      </c>
      <c r="I1296" s="1" t="s">
        <v>6015</v>
      </c>
      <c r="J1296" s="1" t="s">
        <v>5904</v>
      </c>
    </row>
    <row r="1297" spans="1:10" ht="75" hidden="1" x14ac:dyDescent="0.25">
      <c r="A1297" s="1" t="s">
        <v>9532</v>
      </c>
      <c r="B1297" s="1" t="s">
        <v>9533</v>
      </c>
      <c r="C1297" s="1"/>
      <c r="D1297" s="1" t="s">
        <v>5890</v>
      </c>
      <c r="E1297" s="1" t="s">
        <v>9286</v>
      </c>
      <c r="F1297" s="1" t="s">
        <v>5786</v>
      </c>
      <c r="G1297" s="1" t="s">
        <v>9528</v>
      </c>
      <c r="H1297" s="1" t="s">
        <v>5782</v>
      </c>
      <c r="I1297" s="1" t="s">
        <v>7861</v>
      </c>
      <c r="J1297" s="1" t="s">
        <v>5904</v>
      </c>
    </row>
    <row r="1298" spans="1:10" ht="75" hidden="1" x14ac:dyDescent="0.25">
      <c r="A1298" s="1" t="s">
        <v>9534</v>
      </c>
      <c r="B1298" s="1" t="s">
        <v>9535</v>
      </c>
      <c r="C1298" s="1"/>
      <c r="D1298" s="1" t="s">
        <v>5890</v>
      </c>
      <c r="E1298" s="1" t="s">
        <v>9286</v>
      </c>
      <c r="F1298" s="1" t="s">
        <v>5786</v>
      </c>
      <c r="G1298" s="1" t="s">
        <v>9528</v>
      </c>
      <c r="H1298" s="1" t="s">
        <v>5786</v>
      </c>
      <c r="I1298" s="1" t="s">
        <v>9470</v>
      </c>
      <c r="J1298" s="1" t="s">
        <v>5904</v>
      </c>
    </row>
    <row r="1299" spans="1:10" ht="75" hidden="1" x14ac:dyDescent="0.25">
      <c r="A1299" s="1" t="s">
        <v>9536</v>
      </c>
      <c r="B1299" s="1" t="s">
        <v>9537</v>
      </c>
      <c r="C1299" s="1"/>
      <c r="D1299" s="1" t="s">
        <v>5890</v>
      </c>
      <c r="E1299" s="1" t="s">
        <v>9286</v>
      </c>
      <c r="F1299" s="1" t="s">
        <v>5786</v>
      </c>
      <c r="G1299" s="1" t="s">
        <v>9528</v>
      </c>
      <c r="H1299" s="1" t="s">
        <v>5790</v>
      </c>
      <c r="I1299" s="1" t="s">
        <v>9538</v>
      </c>
      <c r="J1299" s="1" t="s">
        <v>5904</v>
      </c>
    </row>
    <row r="1300" spans="1:10" ht="75" hidden="1" x14ac:dyDescent="0.25">
      <c r="A1300" s="1" t="s">
        <v>9539</v>
      </c>
      <c r="B1300" s="1" t="s">
        <v>9540</v>
      </c>
      <c r="C1300" s="1"/>
      <c r="D1300" s="1" t="s">
        <v>5890</v>
      </c>
      <c r="E1300" s="1" t="s">
        <v>9286</v>
      </c>
      <c r="F1300" s="1" t="s">
        <v>5786</v>
      </c>
      <c r="G1300" s="1" t="s">
        <v>9528</v>
      </c>
      <c r="H1300" s="1" t="s">
        <v>5810</v>
      </c>
      <c r="I1300" s="1" t="s">
        <v>9541</v>
      </c>
      <c r="J1300" s="1" t="s">
        <v>5904</v>
      </c>
    </row>
    <row r="1301" spans="1:10" ht="75" hidden="1" x14ac:dyDescent="0.25">
      <c r="A1301" s="1" t="s">
        <v>9542</v>
      </c>
      <c r="B1301" s="1" t="s">
        <v>9543</v>
      </c>
      <c r="C1301" s="1"/>
      <c r="D1301" s="1" t="s">
        <v>5890</v>
      </c>
      <c r="E1301" s="1" t="s">
        <v>9286</v>
      </c>
      <c r="F1301" s="1" t="s">
        <v>5786</v>
      </c>
      <c r="G1301" s="1" t="s">
        <v>9528</v>
      </c>
      <c r="H1301" s="1" t="s">
        <v>5814</v>
      </c>
      <c r="I1301" s="1" t="s">
        <v>9544</v>
      </c>
      <c r="J1301" s="1" t="s">
        <v>5904</v>
      </c>
    </row>
    <row r="1302" spans="1:10" ht="75" hidden="1" x14ac:dyDescent="0.25">
      <c r="A1302" s="1" t="s">
        <v>9545</v>
      </c>
      <c r="B1302" s="1" t="s">
        <v>9546</v>
      </c>
      <c r="C1302" s="1"/>
      <c r="D1302" s="1" t="s">
        <v>5890</v>
      </c>
      <c r="E1302" s="1" t="s">
        <v>9286</v>
      </c>
      <c r="F1302" s="1" t="s">
        <v>5786</v>
      </c>
      <c r="G1302" s="1" t="s">
        <v>9528</v>
      </c>
      <c r="H1302" s="1" t="s">
        <v>5818</v>
      </c>
      <c r="I1302" s="1" t="s">
        <v>9547</v>
      </c>
      <c r="J1302" s="1" t="s">
        <v>5904</v>
      </c>
    </row>
    <row r="1303" spans="1:10" ht="75" hidden="1" x14ac:dyDescent="0.25">
      <c r="A1303" s="1" t="s">
        <v>9548</v>
      </c>
      <c r="B1303" s="1" t="s">
        <v>9549</v>
      </c>
      <c r="C1303" s="1"/>
      <c r="D1303" s="1" t="s">
        <v>5890</v>
      </c>
      <c r="E1303" s="1" t="s">
        <v>9286</v>
      </c>
      <c r="F1303" s="1" t="s">
        <v>5786</v>
      </c>
      <c r="G1303" s="1" t="s">
        <v>9528</v>
      </c>
      <c r="H1303" s="1" t="s">
        <v>5882</v>
      </c>
      <c r="I1303" s="1" t="s">
        <v>9507</v>
      </c>
      <c r="J1303" s="1" t="s">
        <v>5904</v>
      </c>
    </row>
    <row r="1304" spans="1:10" ht="75" hidden="1" x14ac:dyDescent="0.25">
      <c r="A1304" s="1" t="s">
        <v>9550</v>
      </c>
      <c r="B1304" s="1" t="s">
        <v>9551</v>
      </c>
      <c r="C1304" s="1"/>
      <c r="D1304" s="1" t="s">
        <v>5890</v>
      </c>
      <c r="E1304" s="1" t="s">
        <v>9286</v>
      </c>
      <c r="F1304" s="1" t="s">
        <v>5786</v>
      </c>
      <c r="G1304" s="1" t="s">
        <v>9528</v>
      </c>
      <c r="H1304" s="1" t="s">
        <v>5886</v>
      </c>
      <c r="I1304" s="1" t="s">
        <v>9552</v>
      </c>
      <c r="J1304" s="1" t="s">
        <v>5904</v>
      </c>
    </row>
    <row r="1305" spans="1:10" ht="90" hidden="1" x14ac:dyDescent="0.25">
      <c r="A1305" s="1" t="s">
        <v>9553</v>
      </c>
      <c r="B1305" s="1" t="s">
        <v>9554</v>
      </c>
      <c r="C1305" s="1"/>
      <c r="D1305" s="1" t="s">
        <v>5890</v>
      </c>
      <c r="E1305" s="1" t="s">
        <v>9286</v>
      </c>
      <c r="F1305" s="1" t="s">
        <v>5786</v>
      </c>
      <c r="G1305" s="1" t="s">
        <v>9528</v>
      </c>
      <c r="H1305" s="1" t="s">
        <v>5890</v>
      </c>
      <c r="I1305" s="1" t="s">
        <v>9555</v>
      </c>
      <c r="J1305" s="1" t="s">
        <v>5904</v>
      </c>
    </row>
    <row r="1306" spans="1:10" ht="75" hidden="1" x14ac:dyDescent="0.25">
      <c r="A1306" s="1" t="s">
        <v>9556</v>
      </c>
      <c r="B1306" s="1" t="s">
        <v>9557</v>
      </c>
      <c r="C1306" s="1"/>
      <c r="D1306" s="1" t="s">
        <v>5890</v>
      </c>
      <c r="E1306" s="1" t="s">
        <v>9286</v>
      </c>
      <c r="F1306" s="1" t="s">
        <v>5786</v>
      </c>
      <c r="G1306" s="1" t="s">
        <v>9528</v>
      </c>
      <c r="H1306" s="1" t="s">
        <v>5894</v>
      </c>
      <c r="I1306" s="1" t="s">
        <v>9558</v>
      </c>
      <c r="J1306" s="1" t="s">
        <v>5904</v>
      </c>
    </row>
    <row r="1307" spans="1:10" ht="75" hidden="1" x14ac:dyDescent="0.25">
      <c r="A1307" s="1" t="s">
        <v>9559</v>
      </c>
      <c r="B1307" s="1" t="s">
        <v>9560</v>
      </c>
      <c r="C1307" s="1"/>
      <c r="D1307" s="1" t="s">
        <v>5890</v>
      </c>
      <c r="E1307" s="1" t="s">
        <v>9286</v>
      </c>
      <c r="F1307" s="1" t="s">
        <v>5786</v>
      </c>
      <c r="G1307" s="1" t="s">
        <v>9528</v>
      </c>
      <c r="H1307" s="1" t="s">
        <v>5898</v>
      </c>
      <c r="I1307" s="1" t="s">
        <v>9561</v>
      </c>
      <c r="J1307" s="1" t="s">
        <v>5904</v>
      </c>
    </row>
    <row r="1308" spans="1:10" ht="75" hidden="1" x14ac:dyDescent="0.25">
      <c r="A1308" s="1" t="s">
        <v>9562</v>
      </c>
      <c r="B1308" s="1" t="s">
        <v>9563</v>
      </c>
      <c r="C1308" s="1"/>
      <c r="D1308" s="1" t="s">
        <v>5890</v>
      </c>
      <c r="E1308" s="1" t="s">
        <v>9286</v>
      </c>
      <c r="F1308" s="1" t="s">
        <v>5786</v>
      </c>
      <c r="G1308" s="1" t="s">
        <v>9528</v>
      </c>
      <c r="H1308" s="1" t="s">
        <v>5659</v>
      </c>
      <c r="I1308" s="1" t="s">
        <v>9425</v>
      </c>
      <c r="J1308" s="1" t="s">
        <v>5904</v>
      </c>
    </row>
    <row r="1309" spans="1:10" ht="75" hidden="1" x14ac:dyDescent="0.25">
      <c r="A1309" s="1" t="s">
        <v>9564</v>
      </c>
      <c r="B1309" s="1" t="s">
        <v>9565</v>
      </c>
      <c r="C1309" s="1"/>
      <c r="D1309" s="1" t="s">
        <v>5890</v>
      </c>
      <c r="E1309" s="1" t="s">
        <v>9286</v>
      </c>
      <c r="F1309" s="1" t="s">
        <v>5786</v>
      </c>
      <c r="G1309" s="1" t="s">
        <v>9528</v>
      </c>
      <c r="H1309" s="1" t="s">
        <v>3194</v>
      </c>
      <c r="I1309" s="1" t="s">
        <v>9566</v>
      </c>
      <c r="J1309" s="1" t="s">
        <v>5904</v>
      </c>
    </row>
    <row r="1310" spans="1:10" ht="90" hidden="1" x14ac:dyDescent="0.25">
      <c r="A1310" s="1" t="s">
        <v>9567</v>
      </c>
      <c r="B1310" s="1" t="s">
        <v>9568</v>
      </c>
      <c r="C1310" s="1"/>
      <c r="D1310" s="1" t="s">
        <v>5890</v>
      </c>
      <c r="E1310" s="1" t="s">
        <v>9286</v>
      </c>
      <c r="F1310" s="1" t="s">
        <v>5786</v>
      </c>
      <c r="G1310" s="1" t="s">
        <v>9528</v>
      </c>
      <c r="H1310" s="1" t="s">
        <v>6006</v>
      </c>
      <c r="I1310" s="1" t="s">
        <v>9569</v>
      </c>
      <c r="J1310" s="1" t="s">
        <v>5904</v>
      </c>
    </row>
    <row r="1311" spans="1:10" ht="120" hidden="1" x14ac:dyDescent="0.25">
      <c r="A1311" s="1" t="s">
        <v>9570</v>
      </c>
      <c r="B1311" s="1" t="s">
        <v>9571</v>
      </c>
      <c r="C1311" s="1"/>
      <c r="D1311" s="1" t="s">
        <v>5890</v>
      </c>
      <c r="E1311" s="1" t="s">
        <v>9286</v>
      </c>
      <c r="F1311" s="1" t="s">
        <v>5786</v>
      </c>
      <c r="G1311" s="1" t="s">
        <v>9528</v>
      </c>
      <c r="H1311" s="1" t="s">
        <v>6010</v>
      </c>
      <c r="I1311" s="1" t="s">
        <v>9572</v>
      </c>
      <c r="J1311" s="1" t="s">
        <v>5904</v>
      </c>
    </row>
    <row r="1312" spans="1:10" ht="75" hidden="1" x14ac:dyDescent="0.25">
      <c r="A1312" s="1" t="s">
        <v>9573</v>
      </c>
      <c r="B1312" s="1" t="s">
        <v>9574</v>
      </c>
      <c r="C1312" s="1"/>
      <c r="D1312" s="1" t="s">
        <v>5890</v>
      </c>
      <c r="E1312" s="1" t="s">
        <v>9286</v>
      </c>
      <c r="F1312" s="1" t="s">
        <v>5786</v>
      </c>
      <c r="G1312" s="1" t="s">
        <v>9528</v>
      </c>
      <c r="H1312" s="1" t="s">
        <v>6014</v>
      </c>
      <c r="I1312" s="1" t="s">
        <v>9575</v>
      </c>
      <c r="J1312" s="1" t="s">
        <v>5904</v>
      </c>
    </row>
    <row r="1313" spans="1:10" ht="75" hidden="1" x14ac:dyDescent="0.25">
      <c r="A1313" s="1" t="s">
        <v>9576</v>
      </c>
      <c r="B1313" s="1" t="s">
        <v>9577</v>
      </c>
      <c r="C1313" s="1"/>
      <c r="D1313" s="1" t="s">
        <v>5890</v>
      </c>
      <c r="E1313" s="1" t="s">
        <v>9286</v>
      </c>
      <c r="F1313" s="1" t="s">
        <v>5786</v>
      </c>
      <c r="G1313" s="1" t="s">
        <v>9528</v>
      </c>
      <c r="H1313" s="1" t="s">
        <v>6018</v>
      </c>
      <c r="I1313" s="1" t="s">
        <v>5991</v>
      </c>
      <c r="J1313" s="1" t="s">
        <v>5904</v>
      </c>
    </row>
    <row r="1314" spans="1:10" ht="105" hidden="1" x14ac:dyDescent="0.25">
      <c r="A1314" s="1" t="s">
        <v>9578</v>
      </c>
      <c r="B1314" s="1" t="s">
        <v>9579</v>
      </c>
      <c r="C1314" s="1"/>
      <c r="D1314" s="1" t="s">
        <v>5890</v>
      </c>
      <c r="E1314" s="1" t="s">
        <v>9286</v>
      </c>
      <c r="F1314" s="1" t="s">
        <v>5786</v>
      </c>
      <c r="G1314" s="1" t="s">
        <v>9528</v>
      </c>
      <c r="H1314" s="1" t="s">
        <v>6022</v>
      </c>
      <c r="I1314" s="1" t="s">
        <v>6039</v>
      </c>
      <c r="J1314" s="1" t="s">
        <v>5904</v>
      </c>
    </row>
    <row r="1315" spans="1:10" ht="90" hidden="1" x14ac:dyDescent="0.25">
      <c r="A1315" s="1" t="s">
        <v>9580</v>
      </c>
      <c r="B1315" s="1" t="s">
        <v>9581</v>
      </c>
      <c r="C1315" s="1"/>
      <c r="D1315" s="1" t="s">
        <v>5890</v>
      </c>
      <c r="E1315" s="1" t="s">
        <v>9286</v>
      </c>
      <c r="F1315" s="1" t="s">
        <v>5790</v>
      </c>
      <c r="G1315" s="1" t="s">
        <v>9582</v>
      </c>
      <c r="H1315" s="1" t="s">
        <v>5770</v>
      </c>
      <c r="I1315" s="1" t="s">
        <v>9583</v>
      </c>
      <c r="J1315" s="1" t="s">
        <v>5904</v>
      </c>
    </row>
    <row r="1316" spans="1:10" ht="75" hidden="1" x14ac:dyDescent="0.25">
      <c r="A1316" s="1" t="s">
        <v>9584</v>
      </c>
      <c r="B1316" s="1" t="s">
        <v>9585</v>
      </c>
      <c r="C1316" s="1"/>
      <c r="D1316" s="1" t="s">
        <v>5890</v>
      </c>
      <c r="E1316" s="1" t="s">
        <v>9286</v>
      </c>
      <c r="F1316" s="1" t="s">
        <v>5790</v>
      </c>
      <c r="G1316" s="1" t="s">
        <v>9582</v>
      </c>
      <c r="H1316" s="1" t="s">
        <v>5779</v>
      </c>
      <c r="I1316" s="1" t="s">
        <v>6015</v>
      </c>
      <c r="J1316" s="1" t="s">
        <v>5904</v>
      </c>
    </row>
    <row r="1317" spans="1:10" ht="90" hidden="1" x14ac:dyDescent="0.25">
      <c r="A1317" s="1" t="s">
        <v>9586</v>
      </c>
      <c r="B1317" s="1" t="s">
        <v>9587</v>
      </c>
      <c r="C1317" s="1"/>
      <c r="D1317" s="1" t="s">
        <v>5890</v>
      </c>
      <c r="E1317" s="1" t="s">
        <v>9286</v>
      </c>
      <c r="F1317" s="1" t="s">
        <v>5790</v>
      </c>
      <c r="G1317" s="1" t="s">
        <v>9582</v>
      </c>
      <c r="H1317" s="1" t="s">
        <v>5782</v>
      </c>
      <c r="I1317" s="1" t="s">
        <v>9588</v>
      </c>
      <c r="J1317" s="1" t="s">
        <v>5904</v>
      </c>
    </row>
    <row r="1318" spans="1:10" ht="90" hidden="1" x14ac:dyDescent="0.25">
      <c r="A1318" s="1" t="s">
        <v>9589</v>
      </c>
      <c r="B1318" s="1" t="s">
        <v>9590</v>
      </c>
      <c r="C1318" s="1"/>
      <c r="D1318" s="1" t="s">
        <v>5890</v>
      </c>
      <c r="E1318" s="1" t="s">
        <v>9286</v>
      </c>
      <c r="F1318" s="1" t="s">
        <v>5790</v>
      </c>
      <c r="G1318" s="1" t="s">
        <v>9582</v>
      </c>
      <c r="H1318" s="1" t="s">
        <v>5786</v>
      </c>
      <c r="I1318" s="1" t="s">
        <v>9591</v>
      </c>
      <c r="J1318" s="1" t="s">
        <v>5904</v>
      </c>
    </row>
    <row r="1319" spans="1:10" ht="75" hidden="1" x14ac:dyDescent="0.25">
      <c r="A1319" s="1" t="s">
        <v>9592</v>
      </c>
      <c r="B1319" s="1" t="s">
        <v>9593</v>
      </c>
      <c r="C1319" s="1"/>
      <c r="D1319" s="1" t="s">
        <v>5890</v>
      </c>
      <c r="E1319" s="1" t="s">
        <v>9286</v>
      </c>
      <c r="F1319" s="1" t="s">
        <v>5790</v>
      </c>
      <c r="G1319" s="1" t="s">
        <v>9582</v>
      </c>
      <c r="H1319" s="1" t="s">
        <v>5790</v>
      </c>
      <c r="I1319" s="1" t="s">
        <v>9425</v>
      </c>
      <c r="J1319" s="1" t="s">
        <v>5904</v>
      </c>
    </row>
    <row r="1320" spans="1:10" ht="75" hidden="1" x14ac:dyDescent="0.25">
      <c r="A1320" s="1" t="s">
        <v>9594</v>
      </c>
      <c r="B1320" s="1" t="s">
        <v>9595</v>
      </c>
      <c r="C1320" s="1"/>
      <c r="D1320" s="1" t="s">
        <v>5890</v>
      </c>
      <c r="E1320" s="1" t="s">
        <v>9286</v>
      </c>
      <c r="F1320" s="1" t="s">
        <v>5790</v>
      </c>
      <c r="G1320" s="1" t="s">
        <v>9582</v>
      </c>
      <c r="H1320" s="1" t="s">
        <v>5810</v>
      </c>
      <c r="I1320" s="1" t="s">
        <v>9596</v>
      </c>
      <c r="J1320" s="1" t="s">
        <v>5904</v>
      </c>
    </row>
    <row r="1321" spans="1:10" ht="90" hidden="1" x14ac:dyDescent="0.25">
      <c r="A1321" s="1" t="s">
        <v>9597</v>
      </c>
      <c r="B1321" s="1" t="s">
        <v>9598</v>
      </c>
      <c r="C1321" s="1"/>
      <c r="D1321" s="1" t="s">
        <v>5890</v>
      </c>
      <c r="E1321" s="1" t="s">
        <v>9286</v>
      </c>
      <c r="F1321" s="1" t="s">
        <v>5790</v>
      </c>
      <c r="G1321" s="1" t="s">
        <v>9582</v>
      </c>
      <c r="H1321" s="1" t="s">
        <v>5814</v>
      </c>
      <c r="I1321" s="1" t="s">
        <v>9599</v>
      </c>
      <c r="J1321" s="1" t="s">
        <v>5904</v>
      </c>
    </row>
    <row r="1322" spans="1:10" ht="90" hidden="1" x14ac:dyDescent="0.25">
      <c r="A1322" s="1" t="s">
        <v>9600</v>
      </c>
      <c r="B1322" s="1" t="s">
        <v>9601</v>
      </c>
      <c r="C1322" s="1"/>
      <c r="D1322" s="1" t="s">
        <v>5890</v>
      </c>
      <c r="E1322" s="1" t="s">
        <v>9286</v>
      </c>
      <c r="F1322" s="1" t="s">
        <v>5790</v>
      </c>
      <c r="G1322" s="1" t="s">
        <v>9582</v>
      </c>
      <c r="H1322" s="1" t="s">
        <v>5818</v>
      </c>
      <c r="I1322" s="1" t="s">
        <v>9602</v>
      </c>
      <c r="J1322" s="1" t="s">
        <v>5904</v>
      </c>
    </row>
    <row r="1323" spans="1:10" ht="75" hidden="1" x14ac:dyDescent="0.25">
      <c r="A1323" s="1" t="s">
        <v>9603</v>
      </c>
      <c r="B1323" s="1" t="s">
        <v>9604</v>
      </c>
      <c r="C1323" s="1"/>
      <c r="D1323" s="1" t="s">
        <v>5890</v>
      </c>
      <c r="E1323" s="1" t="s">
        <v>9286</v>
      </c>
      <c r="F1323" s="1" t="s">
        <v>5790</v>
      </c>
      <c r="G1323" s="1" t="s">
        <v>9582</v>
      </c>
      <c r="H1323" s="1" t="s">
        <v>5882</v>
      </c>
      <c r="I1323" s="1" t="s">
        <v>9605</v>
      </c>
      <c r="J1323" s="1" t="s">
        <v>5904</v>
      </c>
    </row>
    <row r="1324" spans="1:10" ht="75" hidden="1" x14ac:dyDescent="0.25">
      <c r="A1324" s="1" t="s">
        <v>9606</v>
      </c>
      <c r="B1324" s="1" t="s">
        <v>9607</v>
      </c>
      <c r="C1324" s="1"/>
      <c r="D1324" s="1" t="s">
        <v>5890</v>
      </c>
      <c r="E1324" s="1" t="s">
        <v>9286</v>
      </c>
      <c r="F1324" s="1" t="s">
        <v>5790</v>
      </c>
      <c r="G1324" s="1" t="s">
        <v>9582</v>
      </c>
      <c r="H1324" s="1" t="s">
        <v>5886</v>
      </c>
      <c r="I1324" s="1" t="s">
        <v>9608</v>
      </c>
      <c r="J1324" s="1" t="s">
        <v>5904</v>
      </c>
    </row>
    <row r="1325" spans="1:10" ht="90" hidden="1" x14ac:dyDescent="0.25">
      <c r="A1325" s="1" t="s">
        <v>9609</v>
      </c>
      <c r="B1325" s="1" t="s">
        <v>9610</v>
      </c>
      <c r="C1325" s="1"/>
      <c r="D1325" s="1" t="s">
        <v>5890</v>
      </c>
      <c r="E1325" s="1" t="s">
        <v>9286</v>
      </c>
      <c r="F1325" s="1" t="s">
        <v>5790</v>
      </c>
      <c r="G1325" s="1" t="s">
        <v>9582</v>
      </c>
      <c r="H1325" s="1" t="s">
        <v>5890</v>
      </c>
      <c r="I1325" s="1" t="s">
        <v>9611</v>
      </c>
      <c r="J1325" s="1" t="s">
        <v>5904</v>
      </c>
    </row>
    <row r="1326" spans="1:10" ht="90" hidden="1" x14ac:dyDescent="0.25">
      <c r="A1326" s="1" t="s">
        <v>9612</v>
      </c>
      <c r="B1326" s="1" t="s">
        <v>9613</v>
      </c>
      <c r="C1326" s="1"/>
      <c r="D1326" s="1" t="s">
        <v>5890</v>
      </c>
      <c r="E1326" s="1" t="s">
        <v>9286</v>
      </c>
      <c r="F1326" s="1" t="s">
        <v>5790</v>
      </c>
      <c r="G1326" s="1" t="s">
        <v>9582</v>
      </c>
      <c r="H1326" s="1" t="s">
        <v>5894</v>
      </c>
      <c r="I1326" s="1" t="s">
        <v>9614</v>
      </c>
      <c r="J1326" s="1" t="s">
        <v>5904</v>
      </c>
    </row>
    <row r="1327" spans="1:10" ht="90" hidden="1" x14ac:dyDescent="0.25">
      <c r="A1327" s="1" t="s">
        <v>9615</v>
      </c>
      <c r="B1327" s="1" t="s">
        <v>9616</v>
      </c>
      <c r="C1327" s="1"/>
      <c r="D1327" s="1" t="s">
        <v>5890</v>
      </c>
      <c r="E1327" s="1" t="s">
        <v>9286</v>
      </c>
      <c r="F1327" s="1" t="s">
        <v>5790</v>
      </c>
      <c r="G1327" s="1" t="s">
        <v>9582</v>
      </c>
      <c r="H1327" s="1" t="s">
        <v>5898</v>
      </c>
      <c r="I1327" s="1" t="s">
        <v>9617</v>
      </c>
      <c r="J1327" s="1" t="s">
        <v>5904</v>
      </c>
    </row>
    <row r="1328" spans="1:10" ht="75" hidden="1" x14ac:dyDescent="0.25">
      <c r="A1328" s="1" t="s">
        <v>9618</v>
      </c>
      <c r="B1328" s="1" t="s">
        <v>9619</v>
      </c>
      <c r="C1328" s="1"/>
      <c r="D1328" s="1" t="s">
        <v>5890</v>
      </c>
      <c r="E1328" s="1" t="s">
        <v>9286</v>
      </c>
      <c r="F1328" s="1" t="s">
        <v>5790</v>
      </c>
      <c r="G1328" s="1" t="s">
        <v>9582</v>
      </c>
      <c r="H1328" s="1" t="s">
        <v>5659</v>
      </c>
      <c r="I1328" s="1" t="s">
        <v>7861</v>
      </c>
      <c r="J1328" s="1" t="s">
        <v>5904</v>
      </c>
    </row>
    <row r="1329" spans="1:10" ht="75" hidden="1" x14ac:dyDescent="0.25">
      <c r="A1329" s="1" t="s">
        <v>9620</v>
      </c>
      <c r="B1329" s="1" t="s">
        <v>9621</v>
      </c>
      <c r="C1329" s="1"/>
      <c r="D1329" s="1" t="s">
        <v>5890</v>
      </c>
      <c r="E1329" s="1" t="s">
        <v>9286</v>
      </c>
      <c r="F1329" s="1" t="s">
        <v>5790</v>
      </c>
      <c r="G1329" s="1" t="s">
        <v>9582</v>
      </c>
      <c r="H1329" s="1" t="s">
        <v>3194</v>
      </c>
      <c r="I1329" s="1" t="s">
        <v>9566</v>
      </c>
      <c r="J1329" s="1" t="s">
        <v>5904</v>
      </c>
    </row>
    <row r="1330" spans="1:10" ht="75" hidden="1" x14ac:dyDescent="0.25">
      <c r="A1330" s="1" t="s">
        <v>9622</v>
      </c>
      <c r="B1330" s="1" t="s">
        <v>9623</v>
      </c>
      <c r="C1330" s="1"/>
      <c r="D1330" s="1" t="s">
        <v>5890</v>
      </c>
      <c r="E1330" s="1" t="s">
        <v>9286</v>
      </c>
      <c r="F1330" s="1" t="s">
        <v>5810</v>
      </c>
      <c r="G1330" s="1" t="s">
        <v>9624</v>
      </c>
      <c r="H1330" s="1" t="s">
        <v>5770</v>
      </c>
      <c r="I1330" s="1" t="s">
        <v>9479</v>
      </c>
      <c r="J1330" s="1" t="s">
        <v>5904</v>
      </c>
    </row>
    <row r="1331" spans="1:10" ht="60" hidden="1" x14ac:dyDescent="0.25">
      <c r="A1331" s="1" t="s">
        <v>9625</v>
      </c>
      <c r="B1331" s="1" t="s">
        <v>9626</v>
      </c>
      <c r="C1331" s="1"/>
      <c r="D1331" s="1" t="s">
        <v>5890</v>
      </c>
      <c r="E1331" s="1" t="s">
        <v>9286</v>
      </c>
      <c r="F1331" s="1" t="s">
        <v>5810</v>
      </c>
      <c r="G1331" s="1" t="s">
        <v>9624</v>
      </c>
      <c r="H1331" s="1" t="s">
        <v>5779</v>
      </c>
      <c r="I1331" s="1" t="s">
        <v>7861</v>
      </c>
      <c r="J1331" s="1" t="s">
        <v>5904</v>
      </c>
    </row>
    <row r="1332" spans="1:10" ht="75" hidden="1" x14ac:dyDescent="0.25">
      <c r="A1332" s="1" t="s">
        <v>9627</v>
      </c>
      <c r="B1332" s="1" t="s">
        <v>9628</v>
      </c>
      <c r="C1332" s="1"/>
      <c r="D1332" s="1" t="s">
        <v>5890</v>
      </c>
      <c r="E1332" s="1" t="s">
        <v>9286</v>
      </c>
      <c r="F1332" s="1" t="s">
        <v>5810</v>
      </c>
      <c r="G1332" s="1" t="s">
        <v>9624</v>
      </c>
      <c r="H1332" s="1" t="s">
        <v>5782</v>
      </c>
      <c r="I1332" s="1" t="s">
        <v>9470</v>
      </c>
      <c r="J1332" s="1" t="s">
        <v>5904</v>
      </c>
    </row>
    <row r="1333" spans="1:10" ht="75" hidden="1" x14ac:dyDescent="0.25">
      <c r="A1333" s="1" t="s">
        <v>9629</v>
      </c>
      <c r="B1333" s="1" t="s">
        <v>9630</v>
      </c>
      <c r="C1333" s="1"/>
      <c r="D1333" s="1" t="s">
        <v>5890</v>
      </c>
      <c r="E1333" s="1" t="s">
        <v>9286</v>
      </c>
      <c r="F1333" s="1" t="s">
        <v>5810</v>
      </c>
      <c r="G1333" s="1" t="s">
        <v>9624</v>
      </c>
      <c r="H1333" s="1" t="s">
        <v>5786</v>
      </c>
      <c r="I1333" s="1" t="s">
        <v>9631</v>
      </c>
      <c r="J1333" s="1" t="s">
        <v>5904</v>
      </c>
    </row>
    <row r="1334" spans="1:10" ht="75" hidden="1" x14ac:dyDescent="0.25">
      <c r="A1334" s="1" t="s">
        <v>9632</v>
      </c>
      <c r="B1334" s="1" t="s">
        <v>9633</v>
      </c>
      <c r="C1334" s="1"/>
      <c r="D1334" s="1" t="s">
        <v>5890</v>
      </c>
      <c r="E1334" s="1" t="s">
        <v>9286</v>
      </c>
      <c r="F1334" s="1" t="s">
        <v>5810</v>
      </c>
      <c r="G1334" s="1" t="s">
        <v>9624</v>
      </c>
      <c r="H1334" s="1" t="s">
        <v>5790</v>
      </c>
      <c r="I1334" s="1" t="s">
        <v>6015</v>
      </c>
      <c r="J1334" s="1" t="s">
        <v>5904</v>
      </c>
    </row>
    <row r="1335" spans="1:10" ht="105" hidden="1" x14ac:dyDescent="0.25">
      <c r="A1335" s="1" t="s">
        <v>9634</v>
      </c>
      <c r="B1335" s="1" t="s">
        <v>9635</v>
      </c>
      <c r="C1335" s="1"/>
      <c r="D1335" s="1" t="s">
        <v>5890</v>
      </c>
      <c r="E1335" s="1" t="s">
        <v>9286</v>
      </c>
      <c r="F1335" s="1" t="s">
        <v>5810</v>
      </c>
      <c r="G1335" s="1" t="s">
        <v>9624</v>
      </c>
      <c r="H1335" s="1" t="s">
        <v>5810</v>
      </c>
      <c r="I1335" s="1" t="s">
        <v>6039</v>
      </c>
      <c r="J1335" s="1" t="s">
        <v>5904</v>
      </c>
    </row>
    <row r="1336" spans="1:10" ht="75" hidden="1" x14ac:dyDescent="0.25">
      <c r="A1336" s="1" t="s">
        <v>9636</v>
      </c>
      <c r="B1336" s="1" t="s">
        <v>9637</v>
      </c>
      <c r="C1336" s="1"/>
      <c r="D1336" s="1" t="s">
        <v>5890</v>
      </c>
      <c r="E1336" s="1" t="s">
        <v>9286</v>
      </c>
      <c r="F1336" s="1" t="s">
        <v>5810</v>
      </c>
      <c r="G1336" s="1" t="s">
        <v>9624</v>
      </c>
      <c r="H1336" s="1" t="s">
        <v>5814</v>
      </c>
      <c r="I1336" s="1" t="s">
        <v>9575</v>
      </c>
      <c r="J1336" s="1" t="s">
        <v>5904</v>
      </c>
    </row>
    <row r="1337" spans="1:10" ht="75" hidden="1" x14ac:dyDescent="0.25">
      <c r="A1337" s="1" t="s">
        <v>9638</v>
      </c>
      <c r="B1337" s="1" t="s">
        <v>9639</v>
      </c>
      <c r="C1337" s="1"/>
      <c r="D1337" s="1" t="s">
        <v>5890</v>
      </c>
      <c r="E1337" s="1" t="s">
        <v>9286</v>
      </c>
      <c r="F1337" s="1" t="s">
        <v>5810</v>
      </c>
      <c r="G1337" s="1" t="s">
        <v>9624</v>
      </c>
      <c r="H1337" s="1" t="s">
        <v>5818</v>
      </c>
      <c r="I1337" s="1" t="s">
        <v>9640</v>
      </c>
      <c r="J1337" s="1" t="s">
        <v>5904</v>
      </c>
    </row>
    <row r="1338" spans="1:10" ht="75" hidden="1" x14ac:dyDescent="0.25">
      <c r="A1338" s="1" t="s">
        <v>9641</v>
      </c>
      <c r="B1338" s="1" t="s">
        <v>9642</v>
      </c>
      <c r="C1338" s="1"/>
      <c r="D1338" s="1" t="s">
        <v>5890</v>
      </c>
      <c r="E1338" s="1" t="s">
        <v>9286</v>
      </c>
      <c r="F1338" s="1" t="s">
        <v>5810</v>
      </c>
      <c r="G1338" s="1" t="s">
        <v>9624</v>
      </c>
      <c r="H1338" s="1" t="s">
        <v>5882</v>
      </c>
      <c r="I1338" s="1" t="s">
        <v>9643</v>
      </c>
      <c r="J1338" s="1" t="s">
        <v>5904</v>
      </c>
    </row>
    <row r="1339" spans="1:10" ht="60" hidden="1" x14ac:dyDescent="0.25">
      <c r="A1339" s="1" t="s">
        <v>9644</v>
      </c>
      <c r="B1339" s="1" t="s">
        <v>9645</v>
      </c>
      <c r="C1339" s="1"/>
      <c r="D1339" s="1" t="s">
        <v>5890</v>
      </c>
      <c r="E1339" s="1" t="s">
        <v>9286</v>
      </c>
      <c r="F1339" s="1" t="s">
        <v>5810</v>
      </c>
      <c r="G1339" s="1" t="s">
        <v>9624</v>
      </c>
      <c r="H1339" s="1" t="s">
        <v>5886</v>
      </c>
      <c r="I1339" s="1" t="s">
        <v>9646</v>
      </c>
      <c r="J1339" s="1" t="s">
        <v>5904</v>
      </c>
    </row>
    <row r="1340" spans="1:10" ht="75" hidden="1" x14ac:dyDescent="0.25">
      <c r="A1340" s="1" t="s">
        <v>9647</v>
      </c>
      <c r="B1340" s="1" t="s">
        <v>9648</v>
      </c>
      <c r="C1340" s="1"/>
      <c r="D1340" s="1" t="s">
        <v>5890</v>
      </c>
      <c r="E1340" s="1" t="s">
        <v>9286</v>
      </c>
      <c r="F1340" s="1" t="s">
        <v>5810</v>
      </c>
      <c r="G1340" s="1" t="s">
        <v>9624</v>
      </c>
      <c r="H1340" s="1" t="s">
        <v>5890</v>
      </c>
      <c r="I1340" s="1" t="s">
        <v>9649</v>
      </c>
      <c r="J1340" s="1" t="s">
        <v>5904</v>
      </c>
    </row>
    <row r="1341" spans="1:10" ht="90" hidden="1" x14ac:dyDescent="0.25">
      <c r="A1341" s="1" t="s">
        <v>9650</v>
      </c>
      <c r="B1341" s="1" t="s">
        <v>9651</v>
      </c>
      <c r="C1341" s="1"/>
      <c r="D1341" s="1" t="s">
        <v>5890</v>
      </c>
      <c r="E1341" s="1" t="s">
        <v>9286</v>
      </c>
      <c r="F1341" s="1" t="s">
        <v>5810</v>
      </c>
      <c r="G1341" s="1" t="s">
        <v>9624</v>
      </c>
      <c r="H1341" s="1" t="s">
        <v>5894</v>
      </c>
      <c r="I1341" s="1" t="s">
        <v>9652</v>
      </c>
      <c r="J1341" s="1" t="s">
        <v>5904</v>
      </c>
    </row>
    <row r="1342" spans="1:10" ht="45" hidden="1" x14ac:dyDescent="0.25">
      <c r="A1342" s="1" t="s">
        <v>9653</v>
      </c>
      <c r="B1342" s="1" t="s">
        <v>9654</v>
      </c>
      <c r="C1342" s="1"/>
      <c r="D1342" s="1" t="s">
        <v>5890</v>
      </c>
      <c r="E1342" s="1" t="s">
        <v>9286</v>
      </c>
      <c r="F1342" s="1" t="s">
        <v>5814</v>
      </c>
      <c r="G1342" s="1" t="s">
        <v>9655</v>
      </c>
      <c r="H1342" s="1" t="s">
        <v>5770</v>
      </c>
      <c r="I1342" s="1" t="s">
        <v>9655</v>
      </c>
      <c r="J1342" s="1" t="s">
        <v>5904</v>
      </c>
    </row>
    <row r="1343" spans="1:10" ht="60" hidden="1" x14ac:dyDescent="0.25">
      <c r="A1343" s="1" t="s">
        <v>9656</v>
      </c>
      <c r="B1343" s="1" t="s">
        <v>9657</v>
      </c>
      <c r="C1343" s="1"/>
      <c r="D1343" s="1" t="s">
        <v>5890</v>
      </c>
      <c r="E1343" s="1" t="s">
        <v>9286</v>
      </c>
      <c r="F1343" s="1" t="s">
        <v>5814</v>
      </c>
      <c r="G1343" s="1" t="s">
        <v>9655</v>
      </c>
      <c r="H1343" s="1" t="s">
        <v>5779</v>
      </c>
      <c r="I1343" s="1" t="s">
        <v>6015</v>
      </c>
      <c r="J1343" s="1" t="s">
        <v>5904</v>
      </c>
    </row>
    <row r="1344" spans="1:10" ht="45" hidden="1" x14ac:dyDescent="0.25">
      <c r="A1344" s="1" t="s">
        <v>9658</v>
      </c>
      <c r="B1344" s="1" t="s">
        <v>9659</v>
      </c>
      <c r="C1344" s="1"/>
      <c r="D1344" s="1" t="s">
        <v>5890</v>
      </c>
      <c r="E1344" s="1" t="s">
        <v>9286</v>
      </c>
      <c r="F1344" s="1" t="s">
        <v>5814</v>
      </c>
      <c r="G1344" s="1" t="s">
        <v>9655</v>
      </c>
      <c r="H1344" s="1" t="s">
        <v>5782</v>
      </c>
      <c r="I1344" s="1" t="s">
        <v>7861</v>
      </c>
      <c r="J1344" s="1" t="s">
        <v>5904</v>
      </c>
    </row>
    <row r="1345" spans="1:10" ht="75" hidden="1" x14ac:dyDescent="0.25">
      <c r="A1345" s="1" t="s">
        <v>9660</v>
      </c>
      <c r="B1345" s="1" t="s">
        <v>9661</v>
      </c>
      <c r="C1345" s="1"/>
      <c r="D1345" s="1" t="s">
        <v>5890</v>
      </c>
      <c r="E1345" s="1" t="s">
        <v>9286</v>
      </c>
      <c r="F1345" s="1" t="s">
        <v>5814</v>
      </c>
      <c r="G1345" s="1" t="s">
        <v>9655</v>
      </c>
      <c r="H1345" s="1" t="s">
        <v>5786</v>
      </c>
      <c r="I1345" s="1" t="s">
        <v>9476</v>
      </c>
      <c r="J1345" s="1" t="s">
        <v>5904</v>
      </c>
    </row>
    <row r="1346" spans="1:10" ht="60" hidden="1" x14ac:dyDescent="0.25">
      <c r="A1346" s="1" t="s">
        <v>9662</v>
      </c>
      <c r="B1346" s="1" t="s">
        <v>9663</v>
      </c>
      <c r="C1346" s="1"/>
      <c r="D1346" s="1" t="s">
        <v>5890</v>
      </c>
      <c r="E1346" s="1" t="s">
        <v>9286</v>
      </c>
      <c r="F1346" s="1" t="s">
        <v>5814</v>
      </c>
      <c r="G1346" s="1" t="s">
        <v>9655</v>
      </c>
      <c r="H1346" s="1" t="s">
        <v>5790</v>
      </c>
      <c r="I1346" s="1" t="s">
        <v>9664</v>
      </c>
      <c r="J1346" s="1" t="s">
        <v>5904</v>
      </c>
    </row>
    <row r="1347" spans="1:10" ht="60" hidden="1" x14ac:dyDescent="0.25">
      <c r="A1347" s="1" t="s">
        <v>9665</v>
      </c>
      <c r="B1347" s="1" t="s">
        <v>9666</v>
      </c>
      <c r="C1347" s="1"/>
      <c r="D1347" s="1" t="s">
        <v>5890</v>
      </c>
      <c r="E1347" s="1" t="s">
        <v>9286</v>
      </c>
      <c r="F1347" s="1" t="s">
        <v>5814</v>
      </c>
      <c r="G1347" s="1" t="s">
        <v>9655</v>
      </c>
      <c r="H1347" s="1" t="s">
        <v>5810</v>
      </c>
      <c r="I1347" s="1" t="s">
        <v>7867</v>
      </c>
      <c r="J1347" s="1" t="s">
        <v>5904</v>
      </c>
    </row>
    <row r="1348" spans="1:10" ht="60" hidden="1" x14ac:dyDescent="0.25">
      <c r="A1348" s="1" t="s">
        <v>9667</v>
      </c>
      <c r="B1348" s="1" t="s">
        <v>9668</v>
      </c>
      <c r="C1348" s="1"/>
      <c r="D1348" s="1" t="s">
        <v>5890</v>
      </c>
      <c r="E1348" s="1" t="s">
        <v>9286</v>
      </c>
      <c r="F1348" s="1" t="s">
        <v>5814</v>
      </c>
      <c r="G1348" s="1" t="s">
        <v>9655</v>
      </c>
      <c r="H1348" s="1" t="s">
        <v>5814</v>
      </c>
      <c r="I1348" s="1" t="s">
        <v>5991</v>
      </c>
      <c r="J1348" s="1" t="s">
        <v>5904</v>
      </c>
    </row>
    <row r="1349" spans="1:10" ht="45" hidden="1" x14ac:dyDescent="0.25">
      <c r="A1349" s="1" t="s">
        <v>9669</v>
      </c>
      <c r="B1349" s="1" t="s">
        <v>9670</v>
      </c>
      <c r="C1349" s="1"/>
      <c r="D1349" s="1" t="s">
        <v>5890</v>
      </c>
      <c r="E1349" s="1" t="s">
        <v>9286</v>
      </c>
      <c r="F1349" s="1" t="s">
        <v>5814</v>
      </c>
      <c r="G1349" s="1" t="s">
        <v>9655</v>
      </c>
      <c r="H1349" s="1" t="s">
        <v>5818</v>
      </c>
      <c r="I1349" s="1" t="s">
        <v>9671</v>
      </c>
      <c r="J1349" s="1" t="s">
        <v>5904</v>
      </c>
    </row>
    <row r="1350" spans="1:10" ht="90" hidden="1" x14ac:dyDescent="0.25">
      <c r="A1350" s="1" t="s">
        <v>9672</v>
      </c>
      <c r="B1350" s="1" t="s">
        <v>9673</v>
      </c>
      <c r="C1350" s="1"/>
      <c r="D1350" s="1" t="s">
        <v>5890</v>
      </c>
      <c r="E1350" s="1" t="s">
        <v>9286</v>
      </c>
      <c r="F1350" s="1" t="s">
        <v>5814</v>
      </c>
      <c r="G1350" s="1" t="s">
        <v>9655</v>
      </c>
      <c r="H1350" s="1" t="s">
        <v>5882</v>
      </c>
      <c r="I1350" s="1" t="s">
        <v>6039</v>
      </c>
      <c r="J1350" s="1" t="s">
        <v>5904</v>
      </c>
    </row>
    <row r="1351" spans="1:10" ht="60" hidden="1" x14ac:dyDescent="0.25">
      <c r="A1351" s="1" t="s">
        <v>9674</v>
      </c>
      <c r="B1351" s="1" t="s">
        <v>9675</v>
      </c>
      <c r="C1351" s="1"/>
      <c r="D1351" s="1" t="s">
        <v>5890</v>
      </c>
      <c r="E1351" s="1" t="s">
        <v>9286</v>
      </c>
      <c r="F1351" s="1" t="s">
        <v>5818</v>
      </c>
      <c r="G1351" s="1" t="s">
        <v>9676</v>
      </c>
      <c r="H1351" s="1" t="s">
        <v>5770</v>
      </c>
      <c r="I1351" s="1" t="s">
        <v>9676</v>
      </c>
      <c r="J1351" s="1" t="s">
        <v>5904</v>
      </c>
    </row>
    <row r="1352" spans="1:10" ht="60" hidden="1" x14ac:dyDescent="0.25">
      <c r="A1352" s="1" t="s">
        <v>9677</v>
      </c>
      <c r="B1352" s="1" t="s">
        <v>9678</v>
      </c>
      <c r="C1352" s="1"/>
      <c r="D1352" s="1" t="s">
        <v>5890</v>
      </c>
      <c r="E1352" s="1" t="s">
        <v>9286</v>
      </c>
      <c r="F1352" s="1" t="s">
        <v>5818</v>
      </c>
      <c r="G1352" s="1" t="s">
        <v>9676</v>
      </c>
      <c r="H1352" s="1" t="s">
        <v>5779</v>
      </c>
      <c r="I1352" s="1" t="s">
        <v>6015</v>
      </c>
      <c r="J1352" s="1" t="s">
        <v>5904</v>
      </c>
    </row>
    <row r="1353" spans="1:10" ht="60" hidden="1" x14ac:dyDescent="0.25">
      <c r="A1353" s="1" t="s">
        <v>9679</v>
      </c>
      <c r="B1353" s="1" t="s">
        <v>9680</v>
      </c>
      <c r="C1353" s="1"/>
      <c r="D1353" s="1" t="s">
        <v>5890</v>
      </c>
      <c r="E1353" s="1" t="s">
        <v>9286</v>
      </c>
      <c r="F1353" s="1" t="s">
        <v>5818</v>
      </c>
      <c r="G1353" s="1" t="s">
        <v>9676</v>
      </c>
      <c r="H1353" s="1" t="s">
        <v>5782</v>
      </c>
      <c r="I1353" s="1" t="s">
        <v>7861</v>
      </c>
      <c r="J1353" s="1" t="s">
        <v>5904</v>
      </c>
    </row>
    <row r="1354" spans="1:10" ht="90" hidden="1" x14ac:dyDescent="0.25">
      <c r="A1354" s="1" t="s">
        <v>9681</v>
      </c>
      <c r="B1354" s="1" t="s">
        <v>9682</v>
      </c>
      <c r="C1354" s="1"/>
      <c r="D1354" s="1" t="s">
        <v>5890</v>
      </c>
      <c r="E1354" s="1" t="s">
        <v>9286</v>
      </c>
      <c r="F1354" s="1" t="s">
        <v>5818</v>
      </c>
      <c r="G1354" s="1" t="s">
        <v>9676</v>
      </c>
      <c r="H1354" s="1" t="s">
        <v>5786</v>
      </c>
      <c r="I1354" s="1" t="s">
        <v>9683</v>
      </c>
      <c r="J1354" s="1" t="s">
        <v>5904</v>
      </c>
    </row>
    <row r="1355" spans="1:10" ht="90" hidden="1" x14ac:dyDescent="0.25">
      <c r="A1355" s="1" t="s">
        <v>9684</v>
      </c>
      <c r="B1355" s="1" t="s">
        <v>9685</v>
      </c>
      <c r="C1355" s="1"/>
      <c r="D1355" s="1" t="s">
        <v>5890</v>
      </c>
      <c r="E1355" s="1" t="s">
        <v>9286</v>
      </c>
      <c r="F1355" s="1" t="s">
        <v>5818</v>
      </c>
      <c r="G1355" s="1" t="s">
        <v>9676</v>
      </c>
      <c r="H1355" s="1" t="s">
        <v>5790</v>
      </c>
      <c r="I1355" s="1" t="s">
        <v>9686</v>
      </c>
      <c r="J1355" s="1" t="s">
        <v>5904</v>
      </c>
    </row>
    <row r="1356" spans="1:10" ht="60" hidden="1" x14ac:dyDescent="0.25">
      <c r="A1356" s="1" t="s">
        <v>9687</v>
      </c>
      <c r="B1356" s="1" t="s">
        <v>9688</v>
      </c>
      <c r="C1356" s="1"/>
      <c r="D1356" s="1" t="s">
        <v>5890</v>
      </c>
      <c r="E1356" s="1" t="s">
        <v>9286</v>
      </c>
      <c r="F1356" s="1" t="s">
        <v>5818</v>
      </c>
      <c r="G1356" s="1" t="s">
        <v>9676</v>
      </c>
      <c r="H1356" s="1" t="s">
        <v>5810</v>
      </c>
      <c r="I1356" s="1" t="s">
        <v>7867</v>
      </c>
      <c r="J1356" s="1" t="s">
        <v>5904</v>
      </c>
    </row>
    <row r="1357" spans="1:10" ht="60" hidden="1" x14ac:dyDescent="0.25">
      <c r="A1357" s="1" t="s">
        <v>9689</v>
      </c>
      <c r="B1357" s="1" t="s">
        <v>9690</v>
      </c>
      <c r="C1357" s="1"/>
      <c r="D1357" s="1" t="s">
        <v>5890</v>
      </c>
      <c r="E1357" s="1" t="s">
        <v>9286</v>
      </c>
      <c r="F1357" s="1" t="s">
        <v>5818</v>
      </c>
      <c r="G1357" s="1" t="s">
        <v>9676</v>
      </c>
      <c r="H1357" s="1" t="s">
        <v>5814</v>
      </c>
      <c r="I1357" s="1" t="s">
        <v>5991</v>
      </c>
      <c r="J1357" s="1" t="s">
        <v>5904</v>
      </c>
    </row>
    <row r="1358" spans="1:10" ht="75" hidden="1" x14ac:dyDescent="0.25">
      <c r="A1358" s="1" t="s">
        <v>9691</v>
      </c>
      <c r="B1358" s="1" t="s">
        <v>9692</v>
      </c>
      <c r="C1358" s="1"/>
      <c r="D1358" s="1" t="s">
        <v>5890</v>
      </c>
      <c r="E1358" s="1" t="s">
        <v>9286</v>
      </c>
      <c r="F1358" s="1" t="s">
        <v>5818</v>
      </c>
      <c r="G1358" s="1" t="s">
        <v>9676</v>
      </c>
      <c r="H1358" s="1" t="s">
        <v>5818</v>
      </c>
      <c r="I1358" s="1" t="s">
        <v>9693</v>
      </c>
      <c r="J1358" s="1" t="s">
        <v>5904</v>
      </c>
    </row>
    <row r="1359" spans="1:10" ht="90" hidden="1" x14ac:dyDescent="0.25">
      <c r="A1359" s="1" t="s">
        <v>9694</v>
      </c>
      <c r="B1359" s="1" t="s">
        <v>9695</v>
      </c>
      <c r="C1359" s="1"/>
      <c r="D1359" s="1" t="s">
        <v>5890</v>
      </c>
      <c r="E1359" s="1" t="s">
        <v>9286</v>
      </c>
      <c r="F1359" s="1" t="s">
        <v>5818</v>
      </c>
      <c r="G1359" s="1" t="s">
        <v>9676</v>
      </c>
      <c r="H1359" s="1" t="s">
        <v>5882</v>
      </c>
      <c r="I1359" s="1" t="s">
        <v>6039</v>
      </c>
      <c r="J1359" s="1" t="s">
        <v>5904</v>
      </c>
    </row>
    <row r="1360" spans="1:10" ht="75" hidden="1" x14ac:dyDescent="0.25">
      <c r="A1360" s="1" t="s">
        <v>9696</v>
      </c>
      <c r="B1360" s="1" t="s">
        <v>9697</v>
      </c>
      <c r="C1360" s="1"/>
      <c r="D1360" s="1" t="s">
        <v>5890</v>
      </c>
      <c r="E1360" s="1" t="s">
        <v>9286</v>
      </c>
      <c r="F1360" s="1" t="s">
        <v>5882</v>
      </c>
      <c r="G1360" s="1" t="s">
        <v>9698</v>
      </c>
      <c r="H1360" s="1" t="s">
        <v>5770</v>
      </c>
      <c r="I1360" s="1" t="s">
        <v>9698</v>
      </c>
      <c r="J1360" s="1" t="s">
        <v>5904</v>
      </c>
    </row>
    <row r="1361" spans="1:10" ht="75" hidden="1" x14ac:dyDescent="0.25">
      <c r="A1361" s="1" t="s">
        <v>9699</v>
      </c>
      <c r="B1361" s="1" t="s">
        <v>9700</v>
      </c>
      <c r="C1361" s="1"/>
      <c r="D1361" s="1" t="s">
        <v>5890</v>
      </c>
      <c r="E1361" s="1" t="s">
        <v>9286</v>
      </c>
      <c r="F1361" s="1" t="s">
        <v>5882</v>
      </c>
      <c r="G1361" s="1" t="s">
        <v>9698</v>
      </c>
      <c r="H1361" s="1" t="s">
        <v>5779</v>
      </c>
      <c r="I1361" s="1" t="s">
        <v>6015</v>
      </c>
      <c r="J1361" s="1" t="s">
        <v>5904</v>
      </c>
    </row>
    <row r="1362" spans="1:10" ht="75" hidden="1" x14ac:dyDescent="0.25">
      <c r="A1362" s="1" t="s">
        <v>9701</v>
      </c>
      <c r="B1362" s="1" t="s">
        <v>9702</v>
      </c>
      <c r="C1362" s="1"/>
      <c r="D1362" s="1" t="s">
        <v>5890</v>
      </c>
      <c r="E1362" s="1" t="s">
        <v>9286</v>
      </c>
      <c r="F1362" s="1" t="s">
        <v>5882</v>
      </c>
      <c r="G1362" s="1" t="s">
        <v>9698</v>
      </c>
      <c r="H1362" s="1" t="s">
        <v>5782</v>
      </c>
      <c r="I1362" s="1" t="s">
        <v>9703</v>
      </c>
      <c r="J1362" s="1" t="s">
        <v>5904</v>
      </c>
    </row>
    <row r="1363" spans="1:10" ht="90" hidden="1" x14ac:dyDescent="0.25">
      <c r="A1363" s="1" t="s">
        <v>9704</v>
      </c>
      <c r="B1363" s="1" t="s">
        <v>9705</v>
      </c>
      <c r="C1363" s="1"/>
      <c r="D1363" s="1" t="s">
        <v>5890</v>
      </c>
      <c r="E1363" s="1" t="s">
        <v>9286</v>
      </c>
      <c r="F1363" s="1" t="s">
        <v>5882</v>
      </c>
      <c r="G1363" s="1" t="s">
        <v>9698</v>
      </c>
      <c r="H1363" s="1" t="s">
        <v>5786</v>
      </c>
      <c r="I1363" s="1" t="s">
        <v>9706</v>
      </c>
      <c r="J1363" s="1" t="s">
        <v>5904</v>
      </c>
    </row>
    <row r="1364" spans="1:10" ht="90" hidden="1" x14ac:dyDescent="0.25">
      <c r="A1364" s="1" t="s">
        <v>9707</v>
      </c>
      <c r="B1364" s="1" t="s">
        <v>9708</v>
      </c>
      <c r="C1364" s="1"/>
      <c r="D1364" s="1" t="s">
        <v>5890</v>
      </c>
      <c r="E1364" s="1" t="s">
        <v>9286</v>
      </c>
      <c r="F1364" s="1" t="s">
        <v>5882</v>
      </c>
      <c r="G1364" s="1" t="s">
        <v>9698</v>
      </c>
      <c r="H1364" s="1" t="s">
        <v>5790</v>
      </c>
      <c r="I1364" s="1" t="s">
        <v>9709</v>
      </c>
      <c r="J1364" s="1" t="s">
        <v>5904</v>
      </c>
    </row>
    <row r="1365" spans="1:10" ht="75" hidden="1" x14ac:dyDescent="0.25">
      <c r="A1365" s="1" t="s">
        <v>9710</v>
      </c>
      <c r="B1365" s="1" t="s">
        <v>9711</v>
      </c>
      <c r="C1365" s="1"/>
      <c r="D1365" s="1" t="s">
        <v>5890</v>
      </c>
      <c r="E1365" s="1" t="s">
        <v>9286</v>
      </c>
      <c r="F1365" s="1" t="s">
        <v>5882</v>
      </c>
      <c r="G1365" s="1" t="s">
        <v>9698</v>
      </c>
      <c r="H1365" s="1" t="s">
        <v>5810</v>
      </c>
      <c r="I1365" s="1" t="s">
        <v>9664</v>
      </c>
      <c r="J1365" s="1" t="s">
        <v>5904</v>
      </c>
    </row>
    <row r="1366" spans="1:10" ht="75" hidden="1" x14ac:dyDescent="0.25">
      <c r="A1366" s="1" t="s">
        <v>9712</v>
      </c>
      <c r="B1366" s="1" t="s">
        <v>9713</v>
      </c>
      <c r="C1366" s="1"/>
      <c r="D1366" s="1" t="s">
        <v>5890</v>
      </c>
      <c r="E1366" s="1" t="s">
        <v>9286</v>
      </c>
      <c r="F1366" s="1" t="s">
        <v>5882</v>
      </c>
      <c r="G1366" s="1" t="s">
        <v>9698</v>
      </c>
      <c r="H1366" s="1" t="s">
        <v>5814</v>
      </c>
      <c r="I1366" s="1" t="s">
        <v>5991</v>
      </c>
      <c r="J1366" s="1" t="s">
        <v>5904</v>
      </c>
    </row>
    <row r="1367" spans="1:10" ht="75" hidden="1" x14ac:dyDescent="0.25">
      <c r="A1367" s="1" t="s">
        <v>9714</v>
      </c>
      <c r="B1367" s="1" t="s">
        <v>9715</v>
      </c>
      <c r="C1367" s="1"/>
      <c r="D1367" s="1" t="s">
        <v>5890</v>
      </c>
      <c r="E1367" s="1" t="s">
        <v>9286</v>
      </c>
      <c r="F1367" s="1" t="s">
        <v>5886</v>
      </c>
      <c r="G1367" s="1" t="s">
        <v>9716</v>
      </c>
      <c r="H1367" s="1" t="s">
        <v>5770</v>
      </c>
      <c r="I1367" s="1" t="s">
        <v>9717</v>
      </c>
      <c r="J1367" s="1" t="s">
        <v>5904</v>
      </c>
    </row>
    <row r="1368" spans="1:10" ht="75" hidden="1" x14ac:dyDescent="0.25">
      <c r="A1368" s="1" t="s">
        <v>9718</v>
      </c>
      <c r="B1368" s="1" t="s">
        <v>9719</v>
      </c>
      <c r="C1368" s="1"/>
      <c r="D1368" s="1" t="s">
        <v>5890</v>
      </c>
      <c r="E1368" s="1" t="s">
        <v>9286</v>
      </c>
      <c r="F1368" s="1" t="s">
        <v>5886</v>
      </c>
      <c r="G1368" s="1" t="s">
        <v>9716</v>
      </c>
      <c r="H1368" s="1" t="s">
        <v>5779</v>
      </c>
      <c r="I1368" s="1" t="s">
        <v>6015</v>
      </c>
      <c r="J1368" s="1" t="s">
        <v>5904</v>
      </c>
    </row>
    <row r="1369" spans="1:10" ht="75" hidden="1" x14ac:dyDescent="0.25">
      <c r="A1369" s="1" t="s">
        <v>9720</v>
      </c>
      <c r="B1369" s="1" t="s">
        <v>9721</v>
      </c>
      <c r="C1369" s="1"/>
      <c r="D1369" s="1" t="s">
        <v>5890</v>
      </c>
      <c r="E1369" s="1" t="s">
        <v>9286</v>
      </c>
      <c r="F1369" s="1" t="s">
        <v>5886</v>
      </c>
      <c r="G1369" s="1" t="s">
        <v>9716</v>
      </c>
      <c r="H1369" s="1" t="s">
        <v>5782</v>
      </c>
      <c r="I1369" s="1" t="s">
        <v>6195</v>
      </c>
      <c r="J1369" s="1" t="s">
        <v>5904</v>
      </c>
    </row>
    <row r="1370" spans="1:10" ht="90" hidden="1" x14ac:dyDescent="0.25">
      <c r="A1370" s="1" t="s">
        <v>9722</v>
      </c>
      <c r="B1370" s="1" t="s">
        <v>9723</v>
      </c>
      <c r="C1370" s="1"/>
      <c r="D1370" s="1" t="s">
        <v>5890</v>
      </c>
      <c r="E1370" s="1" t="s">
        <v>9286</v>
      </c>
      <c r="F1370" s="1" t="s">
        <v>5886</v>
      </c>
      <c r="G1370" s="1" t="s">
        <v>9716</v>
      </c>
      <c r="H1370" s="1" t="s">
        <v>5786</v>
      </c>
      <c r="I1370" s="1" t="s">
        <v>9724</v>
      </c>
      <c r="J1370" s="1" t="s">
        <v>5904</v>
      </c>
    </row>
    <row r="1371" spans="1:10" ht="105" hidden="1" x14ac:dyDescent="0.25">
      <c r="A1371" s="1" t="s">
        <v>9725</v>
      </c>
      <c r="B1371" s="1" t="s">
        <v>9726</v>
      </c>
      <c r="C1371" s="1"/>
      <c r="D1371" s="1" t="s">
        <v>5890</v>
      </c>
      <c r="E1371" s="1" t="s">
        <v>9286</v>
      </c>
      <c r="F1371" s="1" t="s">
        <v>5886</v>
      </c>
      <c r="G1371" s="1" t="s">
        <v>9716</v>
      </c>
      <c r="H1371" s="1" t="s">
        <v>5790</v>
      </c>
      <c r="I1371" s="1" t="s">
        <v>9727</v>
      </c>
      <c r="J1371" s="1" t="s">
        <v>5904</v>
      </c>
    </row>
    <row r="1372" spans="1:10" ht="105" hidden="1" x14ac:dyDescent="0.25">
      <c r="A1372" s="1" t="s">
        <v>9728</v>
      </c>
      <c r="B1372" s="1" t="s">
        <v>9729</v>
      </c>
      <c r="C1372" s="1"/>
      <c r="D1372" s="1" t="s">
        <v>5890</v>
      </c>
      <c r="E1372" s="1" t="s">
        <v>9286</v>
      </c>
      <c r="F1372" s="1" t="s">
        <v>5886</v>
      </c>
      <c r="G1372" s="1" t="s">
        <v>9716</v>
      </c>
      <c r="H1372" s="1" t="s">
        <v>5810</v>
      </c>
      <c r="I1372" s="1" t="s">
        <v>9730</v>
      </c>
      <c r="J1372" s="1" t="s">
        <v>5904</v>
      </c>
    </row>
    <row r="1373" spans="1:10" ht="75" hidden="1" x14ac:dyDescent="0.25">
      <c r="A1373" s="1" t="s">
        <v>9731</v>
      </c>
      <c r="B1373" s="1" t="s">
        <v>9732</v>
      </c>
      <c r="C1373" s="1"/>
      <c r="D1373" s="1" t="s">
        <v>5890</v>
      </c>
      <c r="E1373" s="1" t="s">
        <v>9286</v>
      </c>
      <c r="F1373" s="1" t="s">
        <v>5886</v>
      </c>
      <c r="G1373" s="1" t="s">
        <v>9716</v>
      </c>
      <c r="H1373" s="1" t="s">
        <v>5814</v>
      </c>
      <c r="I1373" s="1" t="s">
        <v>9733</v>
      </c>
      <c r="J1373" s="1" t="s">
        <v>5904</v>
      </c>
    </row>
    <row r="1374" spans="1:10" ht="90" hidden="1" x14ac:dyDescent="0.25">
      <c r="A1374" s="1" t="s">
        <v>9734</v>
      </c>
      <c r="B1374" s="1" t="s">
        <v>9735</v>
      </c>
      <c r="C1374" s="1"/>
      <c r="D1374" s="1" t="s">
        <v>5890</v>
      </c>
      <c r="E1374" s="1" t="s">
        <v>9286</v>
      </c>
      <c r="F1374" s="1" t="s">
        <v>5886</v>
      </c>
      <c r="G1374" s="1" t="s">
        <v>9716</v>
      </c>
      <c r="H1374" s="1" t="s">
        <v>5818</v>
      </c>
      <c r="I1374" s="1" t="s">
        <v>9736</v>
      </c>
      <c r="J1374" s="1" t="s">
        <v>5904</v>
      </c>
    </row>
    <row r="1375" spans="1:10" ht="75" hidden="1" x14ac:dyDescent="0.25">
      <c r="A1375" s="1" t="s">
        <v>9737</v>
      </c>
      <c r="B1375" s="1" t="s">
        <v>9738</v>
      </c>
      <c r="C1375" s="1"/>
      <c r="D1375" s="1" t="s">
        <v>5890</v>
      </c>
      <c r="E1375" s="1" t="s">
        <v>9286</v>
      </c>
      <c r="F1375" s="1" t="s">
        <v>5886</v>
      </c>
      <c r="G1375" s="1" t="s">
        <v>9716</v>
      </c>
      <c r="H1375" s="1" t="s">
        <v>5882</v>
      </c>
      <c r="I1375" s="1" t="s">
        <v>9739</v>
      </c>
      <c r="J1375" s="1" t="s">
        <v>5904</v>
      </c>
    </row>
    <row r="1376" spans="1:10" ht="75" hidden="1" x14ac:dyDescent="0.25">
      <c r="A1376" s="1" t="s">
        <v>9740</v>
      </c>
      <c r="B1376" s="1" t="s">
        <v>9741</v>
      </c>
      <c r="C1376" s="1"/>
      <c r="D1376" s="1" t="s">
        <v>5890</v>
      </c>
      <c r="E1376" s="1" t="s">
        <v>9286</v>
      </c>
      <c r="F1376" s="1" t="s">
        <v>5886</v>
      </c>
      <c r="G1376" s="1" t="s">
        <v>9716</v>
      </c>
      <c r="H1376" s="1" t="s">
        <v>5886</v>
      </c>
      <c r="I1376" s="1" t="s">
        <v>7856</v>
      </c>
      <c r="J1376" s="1" t="s">
        <v>5904</v>
      </c>
    </row>
    <row r="1377" spans="1:10" ht="75" hidden="1" x14ac:dyDescent="0.25">
      <c r="A1377" s="1" t="s">
        <v>9742</v>
      </c>
      <c r="B1377" s="1" t="s">
        <v>9743</v>
      </c>
      <c r="C1377" s="1"/>
      <c r="D1377" s="1" t="s">
        <v>5890</v>
      </c>
      <c r="E1377" s="1" t="s">
        <v>9286</v>
      </c>
      <c r="F1377" s="1" t="s">
        <v>5886</v>
      </c>
      <c r="G1377" s="1" t="s">
        <v>9716</v>
      </c>
      <c r="H1377" s="1" t="s">
        <v>5890</v>
      </c>
      <c r="I1377" s="1" t="s">
        <v>9744</v>
      </c>
      <c r="J1377" s="1" t="s">
        <v>5904</v>
      </c>
    </row>
    <row r="1378" spans="1:10" ht="75" hidden="1" x14ac:dyDescent="0.25">
      <c r="A1378" s="1" t="s">
        <v>9745</v>
      </c>
      <c r="B1378" s="1" t="s">
        <v>9746</v>
      </c>
      <c r="C1378" s="1"/>
      <c r="D1378" s="1" t="s">
        <v>5890</v>
      </c>
      <c r="E1378" s="1" t="s">
        <v>9286</v>
      </c>
      <c r="F1378" s="1" t="s">
        <v>5886</v>
      </c>
      <c r="G1378" s="1" t="s">
        <v>9716</v>
      </c>
      <c r="H1378" s="1" t="s">
        <v>5894</v>
      </c>
      <c r="I1378" s="1" t="s">
        <v>9747</v>
      </c>
      <c r="J1378" s="1" t="s">
        <v>5904</v>
      </c>
    </row>
    <row r="1379" spans="1:10" ht="75" hidden="1" x14ac:dyDescent="0.25">
      <c r="A1379" s="1" t="s">
        <v>9748</v>
      </c>
      <c r="B1379" s="1" t="s">
        <v>9749</v>
      </c>
      <c r="C1379" s="1"/>
      <c r="D1379" s="1" t="s">
        <v>5890</v>
      </c>
      <c r="E1379" s="1" t="s">
        <v>9286</v>
      </c>
      <c r="F1379" s="1" t="s">
        <v>5886</v>
      </c>
      <c r="G1379" s="1" t="s">
        <v>9716</v>
      </c>
      <c r="H1379" s="1" t="s">
        <v>5898</v>
      </c>
      <c r="I1379" s="1" t="s">
        <v>9750</v>
      </c>
      <c r="J1379" s="1" t="s">
        <v>5904</v>
      </c>
    </row>
    <row r="1380" spans="1:10" ht="75" hidden="1" x14ac:dyDescent="0.25">
      <c r="A1380" s="1" t="s">
        <v>9751</v>
      </c>
      <c r="B1380" s="1" t="s">
        <v>9752</v>
      </c>
      <c r="C1380" s="1"/>
      <c r="D1380" s="1" t="s">
        <v>5890</v>
      </c>
      <c r="E1380" s="1" t="s">
        <v>9286</v>
      </c>
      <c r="F1380" s="1" t="s">
        <v>5886</v>
      </c>
      <c r="G1380" s="1" t="s">
        <v>9716</v>
      </c>
      <c r="H1380" s="1" t="s">
        <v>5659</v>
      </c>
      <c r="I1380" s="1" t="s">
        <v>9753</v>
      </c>
      <c r="J1380" s="1" t="s">
        <v>5904</v>
      </c>
    </row>
    <row r="1381" spans="1:10" ht="90" hidden="1" x14ac:dyDescent="0.25">
      <c r="A1381" s="1" t="s">
        <v>9754</v>
      </c>
      <c r="B1381" s="1" t="s">
        <v>9755</v>
      </c>
      <c r="C1381" s="1"/>
      <c r="D1381" s="1" t="s">
        <v>5890</v>
      </c>
      <c r="E1381" s="1" t="s">
        <v>9286</v>
      </c>
      <c r="F1381" s="1" t="s">
        <v>5886</v>
      </c>
      <c r="G1381" s="1" t="s">
        <v>9716</v>
      </c>
      <c r="H1381" s="1" t="s">
        <v>3194</v>
      </c>
      <c r="I1381" s="1" t="s">
        <v>9756</v>
      </c>
      <c r="J1381" s="1" t="s">
        <v>5904</v>
      </c>
    </row>
    <row r="1382" spans="1:10" ht="75" hidden="1" x14ac:dyDescent="0.25">
      <c r="A1382" s="1" t="s">
        <v>9757</v>
      </c>
      <c r="B1382" s="1" t="s">
        <v>9758</v>
      </c>
      <c r="C1382" s="1"/>
      <c r="D1382" s="1" t="s">
        <v>5890</v>
      </c>
      <c r="E1382" s="1" t="s">
        <v>9286</v>
      </c>
      <c r="F1382" s="1" t="s">
        <v>5886</v>
      </c>
      <c r="G1382" s="1" t="s">
        <v>9716</v>
      </c>
      <c r="H1382" s="1" t="s">
        <v>6006</v>
      </c>
      <c r="I1382" s="1" t="s">
        <v>9759</v>
      </c>
      <c r="J1382" s="1" t="s">
        <v>5904</v>
      </c>
    </row>
    <row r="1383" spans="1:10" ht="75" hidden="1" x14ac:dyDescent="0.25">
      <c r="A1383" s="1" t="s">
        <v>9760</v>
      </c>
      <c r="B1383" s="1" t="s">
        <v>9761</v>
      </c>
      <c r="C1383" s="1"/>
      <c r="D1383" s="1" t="s">
        <v>5890</v>
      </c>
      <c r="E1383" s="1" t="s">
        <v>9286</v>
      </c>
      <c r="F1383" s="1" t="s">
        <v>5886</v>
      </c>
      <c r="G1383" s="1" t="s">
        <v>9716</v>
      </c>
      <c r="H1383" s="1" t="s">
        <v>6010</v>
      </c>
      <c r="I1383" s="1" t="s">
        <v>9762</v>
      </c>
      <c r="J1383" s="1" t="s">
        <v>5904</v>
      </c>
    </row>
    <row r="1384" spans="1:10" ht="90" hidden="1" x14ac:dyDescent="0.25">
      <c r="A1384" s="1" t="s">
        <v>9763</v>
      </c>
      <c r="B1384" s="1" t="s">
        <v>9764</v>
      </c>
      <c r="C1384" s="1"/>
      <c r="D1384" s="1" t="s">
        <v>5890</v>
      </c>
      <c r="E1384" s="1" t="s">
        <v>9286</v>
      </c>
      <c r="F1384" s="1" t="s">
        <v>5886</v>
      </c>
      <c r="G1384" s="1" t="s">
        <v>9716</v>
      </c>
      <c r="H1384" s="1" t="s">
        <v>6014</v>
      </c>
      <c r="I1384" s="1" t="s">
        <v>9765</v>
      </c>
      <c r="J1384" s="1" t="s">
        <v>5904</v>
      </c>
    </row>
    <row r="1385" spans="1:10" ht="75" hidden="1" x14ac:dyDescent="0.25">
      <c r="A1385" s="1" t="s">
        <v>9766</v>
      </c>
      <c r="B1385" s="1" t="s">
        <v>9767</v>
      </c>
      <c r="C1385" s="1"/>
      <c r="D1385" s="1" t="s">
        <v>5890</v>
      </c>
      <c r="E1385" s="1" t="s">
        <v>9286</v>
      </c>
      <c r="F1385" s="1" t="s">
        <v>5886</v>
      </c>
      <c r="G1385" s="1" t="s">
        <v>9716</v>
      </c>
      <c r="H1385" s="1" t="s">
        <v>6018</v>
      </c>
      <c r="I1385" s="1" t="s">
        <v>9768</v>
      </c>
      <c r="J1385" s="1" t="s">
        <v>5904</v>
      </c>
    </row>
    <row r="1386" spans="1:10" ht="90" hidden="1" x14ac:dyDescent="0.25">
      <c r="A1386" s="1" t="s">
        <v>9769</v>
      </c>
      <c r="B1386" s="1" t="s">
        <v>9770</v>
      </c>
      <c r="C1386" s="1"/>
      <c r="D1386" s="1" t="s">
        <v>5890</v>
      </c>
      <c r="E1386" s="1" t="s">
        <v>9286</v>
      </c>
      <c r="F1386" s="1" t="s">
        <v>5886</v>
      </c>
      <c r="G1386" s="1" t="s">
        <v>9716</v>
      </c>
      <c r="H1386" s="1" t="s">
        <v>6022</v>
      </c>
      <c r="I1386" s="1" t="s">
        <v>9771</v>
      </c>
      <c r="J1386" s="1" t="s">
        <v>5904</v>
      </c>
    </row>
    <row r="1387" spans="1:10" ht="105" hidden="1" x14ac:dyDescent="0.25">
      <c r="A1387" s="1" t="s">
        <v>9772</v>
      </c>
      <c r="B1387" s="1" t="s">
        <v>9773</v>
      </c>
      <c r="C1387" s="1"/>
      <c r="D1387" s="1" t="s">
        <v>5890</v>
      </c>
      <c r="E1387" s="1" t="s">
        <v>9286</v>
      </c>
      <c r="F1387" s="1" t="s">
        <v>5886</v>
      </c>
      <c r="G1387" s="1" t="s">
        <v>9716</v>
      </c>
      <c r="H1387" s="1" t="s">
        <v>6026</v>
      </c>
      <c r="I1387" s="1" t="s">
        <v>9774</v>
      </c>
      <c r="J1387" s="1" t="s">
        <v>5904</v>
      </c>
    </row>
    <row r="1388" spans="1:10" ht="105" hidden="1" x14ac:dyDescent="0.25">
      <c r="A1388" s="1" t="s">
        <v>9775</v>
      </c>
      <c r="B1388" s="1" t="s">
        <v>9776</v>
      </c>
      <c r="C1388" s="1"/>
      <c r="D1388" s="1" t="s">
        <v>5890</v>
      </c>
      <c r="E1388" s="1" t="s">
        <v>9286</v>
      </c>
      <c r="F1388" s="1" t="s">
        <v>5886</v>
      </c>
      <c r="G1388" s="1" t="s">
        <v>9716</v>
      </c>
      <c r="H1388" s="1" t="s">
        <v>6030</v>
      </c>
      <c r="I1388" s="1" t="s">
        <v>9777</v>
      </c>
      <c r="J1388" s="1" t="s">
        <v>5904</v>
      </c>
    </row>
    <row r="1389" spans="1:10" ht="90" hidden="1" x14ac:dyDescent="0.25">
      <c r="A1389" s="1" t="s">
        <v>9778</v>
      </c>
      <c r="B1389" s="1" t="s">
        <v>9779</v>
      </c>
      <c r="C1389" s="1"/>
      <c r="D1389" s="1" t="s">
        <v>5890</v>
      </c>
      <c r="E1389" s="1" t="s">
        <v>9286</v>
      </c>
      <c r="F1389" s="1" t="s">
        <v>5886</v>
      </c>
      <c r="G1389" s="1" t="s">
        <v>9716</v>
      </c>
      <c r="H1389" s="1" t="s">
        <v>6034</v>
      </c>
      <c r="I1389" s="1" t="s">
        <v>9780</v>
      </c>
      <c r="J1389" s="1" t="s">
        <v>5904</v>
      </c>
    </row>
    <row r="1390" spans="1:10" ht="90" hidden="1" x14ac:dyDescent="0.25">
      <c r="A1390" s="1" t="s">
        <v>9781</v>
      </c>
      <c r="B1390" s="1" t="s">
        <v>9782</v>
      </c>
      <c r="C1390" s="1"/>
      <c r="D1390" s="1" t="s">
        <v>5890</v>
      </c>
      <c r="E1390" s="1" t="s">
        <v>9286</v>
      </c>
      <c r="F1390" s="1" t="s">
        <v>5890</v>
      </c>
      <c r="G1390" s="1" t="s">
        <v>9783</v>
      </c>
      <c r="H1390" s="1" t="s">
        <v>5770</v>
      </c>
      <c r="I1390" s="1" t="s">
        <v>9784</v>
      </c>
      <c r="J1390" s="1" t="s">
        <v>5904</v>
      </c>
    </row>
    <row r="1391" spans="1:10" ht="75" hidden="1" x14ac:dyDescent="0.25">
      <c r="A1391" s="1" t="s">
        <v>9785</v>
      </c>
      <c r="B1391" s="1" t="s">
        <v>9786</v>
      </c>
      <c r="C1391" s="1"/>
      <c r="D1391" s="1" t="s">
        <v>5890</v>
      </c>
      <c r="E1391" s="1" t="s">
        <v>9286</v>
      </c>
      <c r="F1391" s="1" t="s">
        <v>5890</v>
      </c>
      <c r="G1391" s="1" t="s">
        <v>9783</v>
      </c>
      <c r="H1391" s="1" t="s">
        <v>5779</v>
      </c>
      <c r="I1391" s="1" t="s">
        <v>9787</v>
      </c>
      <c r="J1391" s="1" t="s">
        <v>5904</v>
      </c>
    </row>
    <row r="1392" spans="1:10" ht="75" hidden="1" x14ac:dyDescent="0.25">
      <c r="A1392" s="1" t="s">
        <v>9788</v>
      </c>
      <c r="B1392" s="1" t="s">
        <v>9789</v>
      </c>
      <c r="C1392" s="1"/>
      <c r="D1392" s="1" t="s">
        <v>5890</v>
      </c>
      <c r="E1392" s="1" t="s">
        <v>9286</v>
      </c>
      <c r="F1392" s="1" t="s">
        <v>5890</v>
      </c>
      <c r="G1392" s="1" t="s">
        <v>9783</v>
      </c>
      <c r="H1392" s="1" t="s">
        <v>5782</v>
      </c>
      <c r="I1392" s="1" t="s">
        <v>6015</v>
      </c>
      <c r="J1392" s="1" t="s">
        <v>5904</v>
      </c>
    </row>
    <row r="1393" spans="1:10" ht="60" hidden="1" x14ac:dyDescent="0.25">
      <c r="A1393" s="1" t="s">
        <v>9790</v>
      </c>
      <c r="B1393" s="1" t="s">
        <v>9791</v>
      </c>
      <c r="C1393" s="1"/>
      <c r="D1393" s="1" t="s">
        <v>5890</v>
      </c>
      <c r="E1393" s="1" t="s">
        <v>9286</v>
      </c>
      <c r="F1393" s="1" t="s">
        <v>5890</v>
      </c>
      <c r="G1393" s="1" t="s">
        <v>9783</v>
      </c>
      <c r="H1393" s="1" t="s">
        <v>5786</v>
      </c>
      <c r="I1393" s="1" t="s">
        <v>7861</v>
      </c>
      <c r="J1393" s="1" t="s">
        <v>5904</v>
      </c>
    </row>
    <row r="1394" spans="1:10" ht="75" hidden="1" x14ac:dyDescent="0.25">
      <c r="A1394" s="1" t="s">
        <v>9792</v>
      </c>
      <c r="B1394" s="1" t="s">
        <v>9793</v>
      </c>
      <c r="C1394" s="1"/>
      <c r="D1394" s="1" t="s">
        <v>5890</v>
      </c>
      <c r="E1394" s="1" t="s">
        <v>9286</v>
      </c>
      <c r="F1394" s="1" t="s">
        <v>5890</v>
      </c>
      <c r="G1394" s="1" t="s">
        <v>9783</v>
      </c>
      <c r="H1394" s="1" t="s">
        <v>5790</v>
      </c>
      <c r="I1394" s="1" t="s">
        <v>9794</v>
      </c>
      <c r="J1394" s="1" t="s">
        <v>5904</v>
      </c>
    </row>
    <row r="1395" spans="1:10" ht="75" hidden="1" x14ac:dyDescent="0.25">
      <c r="A1395" s="1" t="s">
        <v>9795</v>
      </c>
      <c r="B1395" s="1" t="s">
        <v>9796</v>
      </c>
      <c r="C1395" s="1"/>
      <c r="D1395" s="1" t="s">
        <v>5890</v>
      </c>
      <c r="E1395" s="1" t="s">
        <v>9286</v>
      </c>
      <c r="F1395" s="1" t="s">
        <v>5890</v>
      </c>
      <c r="G1395" s="1" t="s">
        <v>9783</v>
      </c>
      <c r="H1395" s="1" t="s">
        <v>5810</v>
      </c>
      <c r="I1395" s="1" t="s">
        <v>5994</v>
      </c>
      <c r="J1395" s="1" t="s">
        <v>5904</v>
      </c>
    </row>
    <row r="1396" spans="1:10" ht="75" hidden="1" x14ac:dyDescent="0.25">
      <c r="A1396" s="1" t="s">
        <v>9797</v>
      </c>
      <c r="B1396" s="1" t="s">
        <v>9798</v>
      </c>
      <c r="C1396" s="1"/>
      <c r="D1396" s="1" t="s">
        <v>5890</v>
      </c>
      <c r="E1396" s="1" t="s">
        <v>9286</v>
      </c>
      <c r="F1396" s="1" t="s">
        <v>5890</v>
      </c>
      <c r="G1396" s="1" t="s">
        <v>9783</v>
      </c>
      <c r="H1396" s="1" t="s">
        <v>5814</v>
      </c>
      <c r="I1396" s="1" t="s">
        <v>9799</v>
      </c>
      <c r="J1396" s="1" t="s">
        <v>5904</v>
      </c>
    </row>
    <row r="1397" spans="1:10" ht="75" hidden="1" x14ac:dyDescent="0.25">
      <c r="A1397" s="1" t="s">
        <v>9800</v>
      </c>
      <c r="B1397" s="1" t="s">
        <v>9801</v>
      </c>
      <c r="C1397" s="1"/>
      <c r="D1397" s="1" t="s">
        <v>5890</v>
      </c>
      <c r="E1397" s="1" t="s">
        <v>9286</v>
      </c>
      <c r="F1397" s="1" t="s">
        <v>5890</v>
      </c>
      <c r="G1397" s="1" t="s">
        <v>9783</v>
      </c>
      <c r="H1397" s="1" t="s">
        <v>5818</v>
      </c>
      <c r="I1397" s="1" t="s">
        <v>5991</v>
      </c>
      <c r="J1397" s="1" t="s">
        <v>5904</v>
      </c>
    </row>
    <row r="1398" spans="1:10" ht="75" hidden="1" x14ac:dyDescent="0.25">
      <c r="A1398" s="1" t="s">
        <v>9802</v>
      </c>
      <c r="B1398" s="1" t="s">
        <v>9803</v>
      </c>
      <c r="C1398" s="1"/>
      <c r="D1398" s="1" t="s">
        <v>5890</v>
      </c>
      <c r="E1398" s="1" t="s">
        <v>9286</v>
      </c>
      <c r="F1398" s="1" t="s">
        <v>5890</v>
      </c>
      <c r="G1398" s="1" t="s">
        <v>9783</v>
      </c>
      <c r="H1398" s="1" t="s">
        <v>5882</v>
      </c>
      <c r="I1398" s="1" t="s">
        <v>9575</v>
      </c>
      <c r="J1398" s="1" t="s">
        <v>5904</v>
      </c>
    </row>
    <row r="1399" spans="1:10" ht="75" hidden="1" x14ac:dyDescent="0.25">
      <c r="A1399" s="1" t="s">
        <v>9804</v>
      </c>
      <c r="B1399" s="1" t="s">
        <v>9805</v>
      </c>
      <c r="C1399" s="1"/>
      <c r="D1399" s="1" t="s">
        <v>5890</v>
      </c>
      <c r="E1399" s="1" t="s">
        <v>9286</v>
      </c>
      <c r="F1399" s="1" t="s">
        <v>5890</v>
      </c>
      <c r="G1399" s="1" t="s">
        <v>9783</v>
      </c>
      <c r="H1399" s="1" t="s">
        <v>5886</v>
      </c>
      <c r="I1399" s="1" t="s">
        <v>9538</v>
      </c>
      <c r="J1399" s="1" t="s">
        <v>5904</v>
      </c>
    </row>
    <row r="1400" spans="1:10" ht="75" hidden="1" x14ac:dyDescent="0.25">
      <c r="A1400" s="1" t="s">
        <v>9806</v>
      </c>
      <c r="B1400" s="1" t="s">
        <v>9807</v>
      </c>
      <c r="C1400" s="1"/>
      <c r="D1400" s="1" t="s">
        <v>5890</v>
      </c>
      <c r="E1400" s="1" t="s">
        <v>9286</v>
      </c>
      <c r="F1400" s="1" t="s">
        <v>5894</v>
      </c>
      <c r="G1400" s="1" t="s">
        <v>9808</v>
      </c>
      <c r="H1400" s="1" t="s">
        <v>5770</v>
      </c>
      <c r="I1400" s="1" t="s">
        <v>9809</v>
      </c>
      <c r="J1400" s="1" t="s">
        <v>5904</v>
      </c>
    </row>
    <row r="1401" spans="1:10" ht="75" hidden="1" x14ac:dyDescent="0.25">
      <c r="A1401" s="1" t="s">
        <v>9810</v>
      </c>
      <c r="B1401" s="1" t="s">
        <v>9811</v>
      </c>
      <c r="C1401" s="1"/>
      <c r="D1401" s="1" t="s">
        <v>5890</v>
      </c>
      <c r="E1401" s="1" t="s">
        <v>9286</v>
      </c>
      <c r="F1401" s="1" t="s">
        <v>5894</v>
      </c>
      <c r="G1401" s="1" t="s">
        <v>9808</v>
      </c>
      <c r="H1401" s="1" t="s">
        <v>5779</v>
      </c>
      <c r="I1401" s="1" t="s">
        <v>9812</v>
      </c>
      <c r="J1401" s="1" t="s">
        <v>5904</v>
      </c>
    </row>
    <row r="1402" spans="1:10" ht="60" hidden="1" x14ac:dyDescent="0.25">
      <c r="A1402" s="1" t="s">
        <v>9813</v>
      </c>
      <c r="B1402" s="1" t="s">
        <v>9814</v>
      </c>
      <c r="C1402" s="1"/>
      <c r="D1402" s="1" t="s">
        <v>5890</v>
      </c>
      <c r="E1402" s="1" t="s">
        <v>9286</v>
      </c>
      <c r="F1402" s="1" t="s">
        <v>5894</v>
      </c>
      <c r="G1402" s="1" t="s">
        <v>9808</v>
      </c>
      <c r="H1402" s="1" t="s">
        <v>5782</v>
      </c>
      <c r="I1402" s="1" t="s">
        <v>9815</v>
      </c>
      <c r="J1402" s="1" t="s">
        <v>5904</v>
      </c>
    </row>
    <row r="1403" spans="1:10" ht="60" hidden="1" x14ac:dyDescent="0.25">
      <c r="A1403" s="1" t="s">
        <v>9816</v>
      </c>
      <c r="B1403" s="1" t="s">
        <v>9817</v>
      </c>
      <c r="C1403" s="1"/>
      <c r="D1403" s="1" t="s">
        <v>5890</v>
      </c>
      <c r="E1403" s="1" t="s">
        <v>9286</v>
      </c>
      <c r="F1403" s="1" t="s">
        <v>5894</v>
      </c>
      <c r="G1403" s="1" t="s">
        <v>9808</v>
      </c>
      <c r="H1403" s="1" t="s">
        <v>5786</v>
      </c>
      <c r="I1403" s="1" t="s">
        <v>6015</v>
      </c>
      <c r="J1403" s="1" t="s">
        <v>5904</v>
      </c>
    </row>
    <row r="1404" spans="1:10" ht="60" hidden="1" x14ac:dyDescent="0.25">
      <c r="A1404" s="1" t="s">
        <v>9818</v>
      </c>
      <c r="B1404" s="1" t="s">
        <v>9819</v>
      </c>
      <c r="C1404" s="1"/>
      <c r="D1404" s="1" t="s">
        <v>5890</v>
      </c>
      <c r="E1404" s="1" t="s">
        <v>9286</v>
      </c>
      <c r="F1404" s="1" t="s">
        <v>5894</v>
      </c>
      <c r="G1404" s="1" t="s">
        <v>9808</v>
      </c>
      <c r="H1404" s="1" t="s">
        <v>5790</v>
      </c>
      <c r="I1404" s="1" t="s">
        <v>9820</v>
      </c>
      <c r="J1404" s="1" t="s">
        <v>5904</v>
      </c>
    </row>
    <row r="1405" spans="1:10" ht="90" hidden="1" x14ac:dyDescent="0.25">
      <c r="A1405" s="1" t="s">
        <v>9821</v>
      </c>
      <c r="B1405" s="1" t="s">
        <v>9822</v>
      </c>
      <c r="C1405" s="1"/>
      <c r="D1405" s="1" t="s">
        <v>5890</v>
      </c>
      <c r="E1405" s="1" t="s">
        <v>9286</v>
      </c>
      <c r="F1405" s="1" t="s">
        <v>5894</v>
      </c>
      <c r="G1405" s="1" t="s">
        <v>9808</v>
      </c>
      <c r="H1405" s="1" t="s">
        <v>5810</v>
      </c>
      <c r="I1405" s="1" t="s">
        <v>9709</v>
      </c>
      <c r="J1405" s="1" t="s">
        <v>5904</v>
      </c>
    </row>
    <row r="1406" spans="1:10" ht="75" hidden="1" x14ac:dyDescent="0.25">
      <c r="A1406" s="1" t="s">
        <v>9823</v>
      </c>
      <c r="B1406" s="1" t="s">
        <v>9824</v>
      </c>
      <c r="C1406" s="1"/>
      <c r="D1406" s="1" t="s">
        <v>5890</v>
      </c>
      <c r="E1406" s="1" t="s">
        <v>9286</v>
      </c>
      <c r="F1406" s="1" t="s">
        <v>5894</v>
      </c>
      <c r="G1406" s="1" t="s">
        <v>9808</v>
      </c>
      <c r="H1406" s="1" t="s">
        <v>5814</v>
      </c>
      <c r="I1406" s="1" t="s">
        <v>9664</v>
      </c>
      <c r="J1406" s="1" t="s">
        <v>5904</v>
      </c>
    </row>
    <row r="1407" spans="1:10" ht="75" hidden="1" x14ac:dyDescent="0.25">
      <c r="A1407" s="1" t="s">
        <v>9825</v>
      </c>
      <c r="B1407" s="1" t="s">
        <v>9826</v>
      </c>
      <c r="C1407" s="1"/>
      <c r="D1407" s="1" t="s">
        <v>5890</v>
      </c>
      <c r="E1407" s="1" t="s">
        <v>9286</v>
      </c>
      <c r="F1407" s="1" t="s">
        <v>5894</v>
      </c>
      <c r="G1407" s="1" t="s">
        <v>9808</v>
      </c>
      <c r="H1407" s="1" t="s">
        <v>5818</v>
      </c>
      <c r="I1407" s="1" t="s">
        <v>9827</v>
      </c>
      <c r="J1407" s="1" t="s">
        <v>5904</v>
      </c>
    </row>
    <row r="1408" spans="1:10" ht="60" hidden="1" x14ac:dyDescent="0.25">
      <c r="A1408" s="1" t="s">
        <v>9828</v>
      </c>
      <c r="B1408" s="1" t="s">
        <v>9829</v>
      </c>
      <c r="C1408" s="1"/>
      <c r="D1408" s="1" t="s">
        <v>5890</v>
      </c>
      <c r="E1408" s="1" t="s">
        <v>9286</v>
      </c>
      <c r="F1408" s="1" t="s">
        <v>5894</v>
      </c>
      <c r="G1408" s="1" t="s">
        <v>9808</v>
      </c>
      <c r="H1408" s="1" t="s">
        <v>5882</v>
      </c>
      <c r="I1408" s="1" t="s">
        <v>5991</v>
      </c>
      <c r="J1408" s="1" t="s">
        <v>5904</v>
      </c>
    </row>
    <row r="1409" spans="1:10" ht="120" hidden="1" x14ac:dyDescent="0.25">
      <c r="A1409" s="1" t="s">
        <v>9830</v>
      </c>
      <c r="B1409" s="1" t="s">
        <v>9831</v>
      </c>
      <c r="C1409" s="1"/>
      <c r="D1409" s="1" t="s">
        <v>5890</v>
      </c>
      <c r="E1409" s="1" t="s">
        <v>9286</v>
      </c>
      <c r="F1409" s="1" t="s">
        <v>5898</v>
      </c>
      <c r="G1409" s="1" t="s">
        <v>9832</v>
      </c>
      <c r="H1409" s="1" t="s">
        <v>5770</v>
      </c>
      <c r="I1409" s="1" t="s">
        <v>9833</v>
      </c>
      <c r="J1409" s="1" t="s">
        <v>5904</v>
      </c>
    </row>
    <row r="1410" spans="1:10" ht="90" hidden="1" x14ac:dyDescent="0.25">
      <c r="A1410" s="1" t="s">
        <v>9834</v>
      </c>
      <c r="B1410" s="1" t="s">
        <v>9835</v>
      </c>
      <c r="C1410" s="1"/>
      <c r="D1410" s="1" t="s">
        <v>5890</v>
      </c>
      <c r="E1410" s="1" t="s">
        <v>9286</v>
      </c>
      <c r="F1410" s="1" t="s">
        <v>5898</v>
      </c>
      <c r="G1410" s="1" t="s">
        <v>9832</v>
      </c>
      <c r="H1410" s="1" t="s">
        <v>5779</v>
      </c>
      <c r="I1410" s="1" t="s">
        <v>6015</v>
      </c>
      <c r="J1410" s="1" t="s">
        <v>5904</v>
      </c>
    </row>
    <row r="1411" spans="1:10" ht="75" hidden="1" x14ac:dyDescent="0.25">
      <c r="A1411" s="1" t="s">
        <v>9836</v>
      </c>
      <c r="B1411" s="1" t="s">
        <v>9837</v>
      </c>
      <c r="C1411" s="1"/>
      <c r="D1411" s="1" t="s">
        <v>5890</v>
      </c>
      <c r="E1411" s="1" t="s">
        <v>9286</v>
      </c>
      <c r="F1411" s="1" t="s">
        <v>5898</v>
      </c>
      <c r="G1411" s="1" t="s">
        <v>9832</v>
      </c>
      <c r="H1411" s="1" t="s">
        <v>5782</v>
      </c>
      <c r="I1411" s="1" t="s">
        <v>7861</v>
      </c>
      <c r="J1411" s="1" t="s">
        <v>5904</v>
      </c>
    </row>
    <row r="1412" spans="1:10" ht="90" hidden="1" x14ac:dyDescent="0.25">
      <c r="A1412" s="1" t="s">
        <v>9838</v>
      </c>
      <c r="B1412" s="1" t="s">
        <v>9839</v>
      </c>
      <c r="C1412" s="1"/>
      <c r="D1412" s="1" t="s">
        <v>5890</v>
      </c>
      <c r="E1412" s="1" t="s">
        <v>9286</v>
      </c>
      <c r="F1412" s="1" t="s">
        <v>5898</v>
      </c>
      <c r="G1412" s="1" t="s">
        <v>9832</v>
      </c>
      <c r="H1412" s="1" t="s">
        <v>5786</v>
      </c>
      <c r="I1412" s="1" t="s">
        <v>9840</v>
      </c>
      <c r="J1412" s="1" t="s">
        <v>5904</v>
      </c>
    </row>
    <row r="1413" spans="1:10" ht="105" hidden="1" x14ac:dyDescent="0.25">
      <c r="A1413" s="1" t="s">
        <v>9841</v>
      </c>
      <c r="B1413" s="1" t="s">
        <v>9842</v>
      </c>
      <c r="C1413" s="1"/>
      <c r="D1413" s="1" t="s">
        <v>5890</v>
      </c>
      <c r="E1413" s="1" t="s">
        <v>9286</v>
      </c>
      <c r="F1413" s="1" t="s">
        <v>5898</v>
      </c>
      <c r="G1413" s="1" t="s">
        <v>9832</v>
      </c>
      <c r="H1413" s="1" t="s">
        <v>5790</v>
      </c>
      <c r="I1413" s="1" t="s">
        <v>9843</v>
      </c>
      <c r="J1413" s="1" t="s">
        <v>5904</v>
      </c>
    </row>
    <row r="1414" spans="1:10" ht="90" hidden="1" x14ac:dyDescent="0.25">
      <c r="A1414" s="1" t="s">
        <v>9844</v>
      </c>
      <c r="B1414" s="1" t="s">
        <v>9845</v>
      </c>
      <c r="C1414" s="1"/>
      <c r="D1414" s="1" t="s">
        <v>5890</v>
      </c>
      <c r="E1414" s="1" t="s">
        <v>9286</v>
      </c>
      <c r="F1414" s="1" t="s">
        <v>5898</v>
      </c>
      <c r="G1414" s="1" t="s">
        <v>9832</v>
      </c>
      <c r="H1414" s="1" t="s">
        <v>5810</v>
      </c>
      <c r="I1414" s="1" t="s">
        <v>9846</v>
      </c>
      <c r="J1414" s="1" t="s">
        <v>5904</v>
      </c>
    </row>
    <row r="1415" spans="1:10" ht="120" hidden="1" x14ac:dyDescent="0.25">
      <c r="A1415" s="1" t="s">
        <v>9847</v>
      </c>
      <c r="B1415" s="1" t="s">
        <v>9848</v>
      </c>
      <c r="C1415" s="1"/>
      <c r="D1415" s="1" t="s">
        <v>5890</v>
      </c>
      <c r="E1415" s="1" t="s">
        <v>9286</v>
      </c>
      <c r="F1415" s="1" t="s">
        <v>5898</v>
      </c>
      <c r="G1415" s="1" t="s">
        <v>9832</v>
      </c>
      <c r="H1415" s="1" t="s">
        <v>5814</v>
      </c>
      <c r="I1415" s="1" t="s">
        <v>9849</v>
      </c>
      <c r="J1415" s="1" t="s">
        <v>5904</v>
      </c>
    </row>
    <row r="1416" spans="1:10" ht="105" hidden="1" x14ac:dyDescent="0.25">
      <c r="A1416" s="1" t="s">
        <v>9850</v>
      </c>
      <c r="B1416" s="1" t="s">
        <v>9851</v>
      </c>
      <c r="C1416" s="1"/>
      <c r="D1416" s="1" t="s">
        <v>5890</v>
      </c>
      <c r="E1416" s="1" t="s">
        <v>9286</v>
      </c>
      <c r="F1416" s="1" t="s">
        <v>5898</v>
      </c>
      <c r="G1416" s="1" t="s">
        <v>9832</v>
      </c>
      <c r="H1416" s="1" t="s">
        <v>5818</v>
      </c>
      <c r="I1416" s="1" t="s">
        <v>9852</v>
      </c>
      <c r="J1416" s="1" t="s">
        <v>5904</v>
      </c>
    </row>
    <row r="1417" spans="1:10" ht="105" hidden="1" x14ac:dyDescent="0.25">
      <c r="A1417" s="1" t="s">
        <v>9853</v>
      </c>
      <c r="B1417" s="1" t="s">
        <v>9854</v>
      </c>
      <c r="C1417" s="1"/>
      <c r="D1417" s="1" t="s">
        <v>5890</v>
      </c>
      <c r="E1417" s="1" t="s">
        <v>9286</v>
      </c>
      <c r="F1417" s="1" t="s">
        <v>5898</v>
      </c>
      <c r="G1417" s="1" t="s">
        <v>9832</v>
      </c>
      <c r="H1417" s="1" t="s">
        <v>5882</v>
      </c>
      <c r="I1417" s="1" t="s">
        <v>9855</v>
      </c>
      <c r="J1417" s="1" t="s">
        <v>5904</v>
      </c>
    </row>
    <row r="1418" spans="1:10" ht="90" hidden="1" x14ac:dyDescent="0.25">
      <c r="A1418" s="1" t="s">
        <v>9856</v>
      </c>
      <c r="B1418" s="1" t="s">
        <v>9857</v>
      </c>
      <c r="C1418" s="1"/>
      <c r="D1418" s="1" t="s">
        <v>5890</v>
      </c>
      <c r="E1418" s="1" t="s">
        <v>9286</v>
      </c>
      <c r="F1418" s="1" t="s">
        <v>5898</v>
      </c>
      <c r="G1418" s="1" t="s">
        <v>9832</v>
      </c>
      <c r="H1418" s="1" t="s">
        <v>5886</v>
      </c>
      <c r="I1418" s="1" t="s">
        <v>9510</v>
      </c>
      <c r="J1418" s="1" t="s">
        <v>5904</v>
      </c>
    </row>
    <row r="1419" spans="1:10" ht="90" hidden="1" x14ac:dyDescent="0.25">
      <c r="A1419" s="1" t="s">
        <v>9858</v>
      </c>
      <c r="B1419" s="1" t="s">
        <v>9859</v>
      </c>
      <c r="C1419" s="1"/>
      <c r="D1419" s="1" t="s">
        <v>5890</v>
      </c>
      <c r="E1419" s="1" t="s">
        <v>9286</v>
      </c>
      <c r="F1419" s="1" t="s">
        <v>5898</v>
      </c>
      <c r="G1419" s="1" t="s">
        <v>9832</v>
      </c>
      <c r="H1419" s="1" t="s">
        <v>5890</v>
      </c>
      <c r="I1419" s="1" t="s">
        <v>9507</v>
      </c>
      <c r="J1419" s="1" t="s">
        <v>5904</v>
      </c>
    </row>
    <row r="1420" spans="1:10" ht="105" hidden="1" x14ac:dyDescent="0.25">
      <c r="A1420" s="1" t="s">
        <v>9860</v>
      </c>
      <c r="B1420" s="1" t="s">
        <v>9861</v>
      </c>
      <c r="C1420" s="1"/>
      <c r="D1420" s="1" t="s">
        <v>5890</v>
      </c>
      <c r="E1420" s="1" t="s">
        <v>9286</v>
      </c>
      <c r="F1420" s="1" t="s">
        <v>5898</v>
      </c>
      <c r="G1420" s="1" t="s">
        <v>9832</v>
      </c>
      <c r="H1420" s="1" t="s">
        <v>5894</v>
      </c>
      <c r="I1420" s="1" t="s">
        <v>9862</v>
      </c>
      <c r="J1420" s="1" t="s">
        <v>5904</v>
      </c>
    </row>
    <row r="1421" spans="1:10" ht="120" hidden="1" x14ac:dyDescent="0.25">
      <c r="A1421" s="1" t="s">
        <v>9863</v>
      </c>
      <c r="B1421" s="1" t="s">
        <v>9864</v>
      </c>
      <c r="C1421" s="1"/>
      <c r="D1421" s="1" t="s">
        <v>5890</v>
      </c>
      <c r="E1421" s="1" t="s">
        <v>9286</v>
      </c>
      <c r="F1421" s="1" t="s">
        <v>5898</v>
      </c>
      <c r="G1421" s="1" t="s">
        <v>9832</v>
      </c>
      <c r="H1421" s="1" t="s">
        <v>5898</v>
      </c>
      <c r="I1421" s="1" t="s">
        <v>9865</v>
      </c>
      <c r="J1421" s="1" t="s">
        <v>5904</v>
      </c>
    </row>
    <row r="1422" spans="1:10" ht="75" hidden="1" x14ac:dyDescent="0.25">
      <c r="A1422" s="1" t="s">
        <v>9866</v>
      </c>
      <c r="B1422" s="1" t="s">
        <v>9867</v>
      </c>
      <c r="C1422" s="1"/>
      <c r="D1422" s="1" t="s">
        <v>5890</v>
      </c>
      <c r="E1422" s="1" t="s">
        <v>9286</v>
      </c>
      <c r="F1422" s="1" t="s">
        <v>5898</v>
      </c>
      <c r="G1422" s="1" t="s">
        <v>9832</v>
      </c>
      <c r="H1422" s="1" t="s">
        <v>5659</v>
      </c>
      <c r="I1422" s="1" t="s">
        <v>9479</v>
      </c>
      <c r="J1422" s="1" t="s">
        <v>5904</v>
      </c>
    </row>
    <row r="1423" spans="1:10" ht="75" hidden="1" x14ac:dyDescent="0.25">
      <c r="A1423" s="1" t="s">
        <v>9868</v>
      </c>
      <c r="B1423" s="1" t="s">
        <v>9869</v>
      </c>
      <c r="C1423" s="1"/>
      <c r="D1423" s="1" t="s">
        <v>5890</v>
      </c>
      <c r="E1423" s="1" t="s">
        <v>9286</v>
      </c>
      <c r="F1423" s="1" t="s">
        <v>5898</v>
      </c>
      <c r="G1423" s="1" t="s">
        <v>9832</v>
      </c>
      <c r="H1423" s="1" t="s">
        <v>3194</v>
      </c>
      <c r="I1423" s="1" t="s">
        <v>9482</v>
      </c>
      <c r="J1423" s="1" t="s">
        <v>5904</v>
      </c>
    </row>
    <row r="1424" spans="1:10" ht="90" hidden="1" x14ac:dyDescent="0.25">
      <c r="A1424" s="1" t="s">
        <v>9870</v>
      </c>
      <c r="B1424" s="1" t="s">
        <v>9871</v>
      </c>
      <c r="C1424" s="1"/>
      <c r="D1424" s="1" t="s">
        <v>5890</v>
      </c>
      <c r="E1424" s="1" t="s">
        <v>9286</v>
      </c>
      <c r="F1424" s="1" t="s">
        <v>5898</v>
      </c>
      <c r="G1424" s="1" t="s">
        <v>9832</v>
      </c>
      <c r="H1424" s="1" t="s">
        <v>6006</v>
      </c>
      <c r="I1424" s="1" t="s">
        <v>9664</v>
      </c>
      <c r="J1424" s="1" t="s">
        <v>5904</v>
      </c>
    </row>
    <row r="1425" spans="1:10" ht="90" hidden="1" x14ac:dyDescent="0.25">
      <c r="A1425" s="1" t="s">
        <v>9872</v>
      </c>
      <c r="B1425" s="1" t="s">
        <v>9873</v>
      </c>
      <c r="C1425" s="1"/>
      <c r="D1425" s="1" t="s">
        <v>5890</v>
      </c>
      <c r="E1425" s="1" t="s">
        <v>9286</v>
      </c>
      <c r="F1425" s="1" t="s">
        <v>5898</v>
      </c>
      <c r="G1425" s="1" t="s">
        <v>9832</v>
      </c>
      <c r="H1425" s="1" t="s">
        <v>6010</v>
      </c>
      <c r="I1425" s="1" t="s">
        <v>9874</v>
      </c>
      <c r="J1425" s="1" t="s">
        <v>5904</v>
      </c>
    </row>
    <row r="1426" spans="1:10" ht="90" hidden="1" x14ac:dyDescent="0.25">
      <c r="A1426" s="1" t="s">
        <v>9875</v>
      </c>
      <c r="B1426" s="1" t="s">
        <v>9876</v>
      </c>
      <c r="C1426" s="1"/>
      <c r="D1426" s="1" t="s">
        <v>5890</v>
      </c>
      <c r="E1426" s="1" t="s">
        <v>9286</v>
      </c>
      <c r="F1426" s="1" t="s">
        <v>5898</v>
      </c>
      <c r="G1426" s="1" t="s">
        <v>9832</v>
      </c>
      <c r="H1426" s="1" t="s">
        <v>6014</v>
      </c>
      <c r="I1426" s="1" t="s">
        <v>9877</v>
      </c>
      <c r="J1426" s="1" t="s">
        <v>5904</v>
      </c>
    </row>
    <row r="1427" spans="1:10" ht="90" hidden="1" x14ac:dyDescent="0.25">
      <c r="A1427" s="1" t="s">
        <v>9878</v>
      </c>
      <c r="B1427" s="1" t="s">
        <v>9879</v>
      </c>
      <c r="C1427" s="1"/>
      <c r="D1427" s="1" t="s">
        <v>5890</v>
      </c>
      <c r="E1427" s="1" t="s">
        <v>9286</v>
      </c>
      <c r="F1427" s="1" t="s">
        <v>5898</v>
      </c>
      <c r="G1427" s="1" t="s">
        <v>9832</v>
      </c>
      <c r="H1427" s="1" t="s">
        <v>6018</v>
      </c>
      <c r="I1427" s="1" t="s">
        <v>9880</v>
      </c>
      <c r="J1427" s="1" t="s">
        <v>5904</v>
      </c>
    </row>
    <row r="1428" spans="1:10" ht="90" hidden="1" x14ac:dyDescent="0.25">
      <c r="A1428" s="1" t="s">
        <v>9881</v>
      </c>
      <c r="B1428" s="1" t="s">
        <v>9882</v>
      </c>
      <c r="C1428" s="1"/>
      <c r="D1428" s="1" t="s">
        <v>5890</v>
      </c>
      <c r="E1428" s="1" t="s">
        <v>9286</v>
      </c>
      <c r="F1428" s="1" t="s">
        <v>5898</v>
      </c>
      <c r="G1428" s="1" t="s">
        <v>9832</v>
      </c>
      <c r="H1428" s="1" t="s">
        <v>6022</v>
      </c>
      <c r="I1428" s="1" t="s">
        <v>9883</v>
      </c>
      <c r="J1428" s="1" t="s">
        <v>5904</v>
      </c>
    </row>
    <row r="1429" spans="1:10" ht="90" hidden="1" x14ac:dyDescent="0.25">
      <c r="A1429" s="1" t="s">
        <v>9884</v>
      </c>
      <c r="B1429" s="1" t="s">
        <v>9885</v>
      </c>
      <c r="C1429" s="1"/>
      <c r="D1429" s="1" t="s">
        <v>5890</v>
      </c>
      <c r="E1429" s="1" t="s">
        <v>9286</v>
      </c>
      <c r="F1429" s="1" t="s">
        <v>5898</v>
      </c>
      <c r="G1429" s="1" t="s">
        <v>9832</v>
      </c>
      <c r="H1429" s="1" t="s">
        <v>6026</v>
      </c>
      <c r="I1429" s="1" t="s">
        <v>9513</v>
      </c>
      <c r="J1429" s="1" t="s">
        <v>5904</v>
      </c>
    </row>
    <row r="1430" spans="1:10" ht="75" hidden="1" x14ac:dyDescent="0.25">
      <c r="A1430" s="1" t="s">
        <v>9886</v>
      </c>
      <c r="B1430" s="1" t="s">
        <v>9887</v>
      </c>
      <c r="C1430" s="1"/>
      <c r="D1430" s="1" t="s">
        <v>5890</v>
      </c>
      <c r="E1430" s="1" t="s">
        <v>9286</v>
      </c>
      <c r="F1430" s="1" t="s">
        <v>5898</v>
      </c>
      <c r="G1430" s="1" t="s">
        <v>9832</v>
      </c>
      <c r="H1430" s="1" t="s">
        <v>6030</v>
      </c>
      <c r="I1430" s="1" t="s">
        <v>9547</v>
      </c>
      <c r="J1430" s="1" t="s">
        <v>5904</v>
      </c>
    </row>
    <row r="1431" spans="1:10" ht="90" hidden="1" x14ac:dyDescent="0.25">
      <c r="A1431" s="1" t="s">
        <v>9888</v>
      </c>
      <c r="B1431" s="1" t="s">
        <v>9889</v>
      </c>
      <c r="C1431" s="1"/>
      <c r="D1431" s="1" t="s">
        <v>5890</v>
      </c>
      <c r="E1431" s="1" t="s">
        <v>9286</v>
      </c>
      <c r="F1431" s="1" t="s">
        <v>5898</v>
      </c>
      <c r="G1431" s="1" t="s">
        <v>9832</v>
      </c>
      <c r="H1431" s="1" t="s">
        <v>6034</v>
      </c>
      <c r="I1431" s="1" t="s">
        <v>9890</v>
      </c>
      <c r="J1431" s="1" t="s">
        <v>5904</v>
      </c>
    </row>
    <row r="1432" spans="1:10" ht="90" hidden="1" x14ac:dyDescent="0.25">
      <c r="A1432" s="1" t="s">
        <v>9891</v>
      </c>
      <c r="B1432" s="1" t="s">
        <v>9892</v>
      </c>
      <c r="C1432" s="1"/>
      <c r="D1432" s="1" t="s">
        <v>5890</v>
      </c>
      <c r="E1432" s="1" t="s">
        <v>9286</v>
      </c>
      <c r="F1432" s="1" t="s">
        <v>5659</v>
      </c>
      <c r="G1432" s="1" t="s">
        <v>9893</v>
      </c>
      <c r="H1432" s="1" t="s">
        <v>5770</v>
      </c>
      <c r="I1432" s="1" t="s">
        <v>9894</v>
      </c>
      <c r="J1432" s="1" t="s">
        <v>5904</v>
      </c>
    </row>
    <row r="1433" spans="1:10" ht="90" hidden="1" x14ac:dyDescent="0.25">
      <c r="A1433" s="1" t="s">
        <v>9895</v>
      </c>
      <c r="B1433" s="1" t="s">
        <v>9896</v>
      </c>
      <c r="C1433" s="1"/>
      <c r="D1433" s="1" t="s">
        <v>5890</v>
      </c>
      <c r="E1433" s="1" t="s">
        <v>9286</v>
      </c>
      <c r="F1433" s="1" t="s">
        <v>5659</v>
      </c>
      <c r="G1433" s="1" t="s">
        <v>9893</v>
      </c>
      <c r="H1433" s="1" t="s">
        <v>5779</v>
      </c>
      <c r="I1433" s="1" t="s">
        <v>9897</v>
      </c>
      <c r="J1433" s="1" t="s">
        <v>5904</v>
      </c>
    </row>
    <row r="1434" spans="1:10" ht="75" hidden="1" x14ac:dyDescent="0.25">
      <c r="A1434" s="1" t="s">
        <v>9898</v>
      </c>
      <c r="B1434" s="1" t="s">
        <v>9899</v>
      </c>
      <c r="C1434" s="1"/>
      <c r="D1434" s="1" t="s">
        <v>5890</v>
      </c>
      <c r="E1434" s="1" t="s">
        <v>9286</v>
      </c>
      <c r="F1434" s="1" t="s">
        <v>5659</v>
      </c>
      <c r="G1434" s="1" t="s">
        <v>9893</v>
      </c>
      <c r="H1434" s="1" t="s">
        <v>5782</v>
      </c>
      <c r="I1434" s="1" t="s">
        <v>6015</v>
      </c>
      <c r="J1434" s="1" t="s">
        <v>5904</v>
      </c>
    </row>
    <row r="1435" spans="1:10" ht="75" hidden="1" x14ac:dyDescent="0.25">
      <c r="A1435" s="1" t="s">
        <v>9900</v>
      </c>
      <c r="B1435" s="1" t="s">
        <v>9901</v>
      </c>
      <c r="C1435" s="1"/>
      <c r="D1435" s="1" t="s">
        <v>5890</v>
      </c>
      <c r="E1435" s="1" t="s">
        <v>9286</v>
      </c>
      <c r="F1435" s="1" t="s">
        <v>5659</v>
      </c>
      <c r="G1435" s="1" t="s">
        <v>9893</v>
      </c>
      <c r="H1435" s="1" t="s">
        <v>5786</v>
      </c>
      <c r="I1435" s="1" t="s">
        <v>7861</v>
      </c>
      <c r="J1435" s="1" t="s">
        <v>5904</v>
      </c>
    </row>
    <row r="1436" spans="1:10" ht="75" hidden="1" x14ac:dyDescent="0.25">
      <c r="A1436" s="1" t="s">
        <v>9902</v>
      </c>
      <c r="B1436" s="1" t="s">
        <v>9903</v>
      </c>
      <c r="C1436" s="1"/>
      <c r="D1436" s="1" t="s">
        <v>5890</v>
      </c>
      <c r="E1436" s="1" t="s">
        <v>9286</v>
      </c>
      <c r="F1436" s="1" t="s">
        <v>5659</v>
      </c>
      <c r="G1436" s="1" t="s">
        <v>9893</v>
      </c>
      <c r="H1436" s="1" t="s">
        <v>5790</v>
      </c>
      <c r="I1436" s="1" t="s">
        <v>9538</v>
      </c>
      <c r="J1436" s="1" t="s">
        <v>5904</v>
      </c>
    </row>
    <row r="1437" spans="1:10" ht="75" hidden="1" x14ac:dyDescent="0.25">
      <c r="A1437" s="1" t="s">
        <v>9904</v>
      </c>
      <c r="B1437" s="1" t="s">
        <v>9905</v>
      </c>
      <c r="C1437" s="1"/>
      <c r="D1437" s="1" t="s">
        <v>5890</v>
      </c>
      <c r="E1437" s="1" t="s">
        <v>9286</v>
      </c>
      <c r="F1437" s="1" t="s">
        <v>5659</v>
      </c>
      <c r="G1437" s="1" t="s">
        <v>9893</v>
      </c>
      <c r="H1437" s="1" t="s">
        <v>5810</v>
      </c>
      <c r="I1437" s="1" t="s">
        <v>9906</v>
      </c>
      <c r="J1437" s="1" t="s">
        <v>5904</v>
      </c>
    </row>
    <row r="1438" spans="1:10" ht="90" hidden="1" x14ac:dyDescent="0.25">
      <c r="A1438" s="1" t="s">
        <v>9907</v>
      </c>
      <c r="B1438" s="1" t="s">
        <v>9908</v>
      </c>
      <c r="C1438" s="1"/>
      <c r="D1438" s="1" t="s">
        <v>5890</v>
      </c>
      <c r="E1438" s="1" t="s">
        <v>9286</v>
      </c>
      <c r="F1438" s="1" t="s">
        <v>5659</v>
      </c>
      <c r="G1438" s="1" t="s">
        <v>9893</v>
      </c>
      <c r="H1438" s="1" t="s">
        <v>5814</v>
      </c>
      <c r="I1438" s="1" t="s">
        <v>9909</v>
      </c>
      <c r="J1438" s="1" t="s">
        <v>5904</v>
      </c>
    </row>
    <row r="1439" spans="1:10" ht="75" hidden="1" x14ac:dyDescent="0.25">
      <c r="A1439" s="1" t="s">
        <v>9910</v>
      </c>
      <c r="B1439" s="1" t="s">
        <v>9911</v>
      </c>
      <c r="C1439" s="1"/>
      <c r="D1439" s="1" t="s">
        <v>5890</v>
      </c>
      <c r="E1439" s="1" t="s">
        <v>9286</v>
      </c>
      <c r="F1439" s="1" t="s">
        <v>5659</v>
      </c>
      <c r="G1439" s="1" t="s">
        <v>9893</v>
      </c>
      <c r="H1439" s="1" t="s">
        <v>5818</v>
      </c>
      <c r="I1439" s="1" t="s">
        <v>5991</v>
      </c>
      <c r="J1439" s="1" t="s">
        <v>5904</v>
      </c>
    </row>
    <row r="1440" spans="1:10" ht="75" hidden="1" x14ac:dyDescent="0.25">
      <c r="A1440" s="1" t="s">
        <v>9912</v>
      </c>
      <c r="B1440" s="1" t="s">
        <v>9913</v>
      </c>
      <c r="C1440" s="1"/>
      <c r="D1440" s="1" t="s">
        <v>5890</v>
      </c>
      <c r="E1440" s="1" t="s">
        <v>9286</v>
      </c>
      <c r="F1440" s="1" t="s">
        <v>5659</v>
      </c>
      <c r="G1440" s="1" t="s">
        <v>9893</v>
      </c>
      <c r="H1440" s="1" t="s">
        <v>5882</v>
      </c>
      <c r="I1440" s="1" t="s">
        <v>9575</v>
      </c>
      <c r="J1440" s="1" t="s">
        <v>5904</v>
      </c>
    </row>
    <row r="1441" spans="1:10" ht="90" hidden="1" x14ac:dyDescent="0.25">
      <c r="A1441" s="1" t="s">
        <v>9914</v>
      </c>
      <c r="B1441" s="1" t="s">
        <v>9915</v>
      </c>
      <c r="C1441" s="1"/>
      <c r="D1441" s="1" t="s">
        <v>5890</v>
      </c>
      <c r="E1441" s="1" t="s">
        <v>9286</v>
      </c>
      <c r="F1441" s="1" t="s">
        <v>5659</v>
      </c>
      <c r="G1441" s="1" t="s">
        <v>9893</v>
      </c>
      <c r="H1441" s="1" t="s">
        <v>5886</v>
      </c>
      <c r="I1441" s="1" t="s">
        <v>9916</v>
      </c>
      <c r="J1441" s="1" t="s">
        <v>5904</v>
      </c>
    </row>
    <row r="1442" spans="1:10" ht="90" hidden="1" x14ac:dyDescent="0.25">
      <c r="A1442" s="1" t="s">
        <v>9917</v>
      </c>
      <c r="B1442" s="1" t="s">
        <v>9918</v>
      </c>
      <c r="C1442" s="1"/>
      <c r="D1442" s="1" t="s">
        <v>5890</v>
      </c>
      <c r="E1442" s="1" t="s">
        <v>9286</v>
      </c>
      <c r="F1442" s="1" t="s">
        <v>5659</v>
      </c>
      <c r="G1442" s="1" t="s">
        <v>9893</v>
      </c>
      <c r="H1442" s="1" t="s">
        <v>5890</v>
      </c>
      <c r="I1442" s="1" t="s">
        <v>9919</v>
      </c>
      <c r="J1442" s="1" t="s">
        <v>5904</v>
      </c>
    </row>
    <row r="1443" spans="1:10" ht="90" hidden="1" x14ac:dyDescent="0.25">
      <c r="A1443" s="1" t="s">
        <v>9920</v>
      </c>
      <c r="B1443" s="1" t="s">
        <v>9921</v>
      </c>
      <c r="C1443" s="1"/>
      <c r="D1443" s="1" t="s">
        <v>5890</v>
      </c>
      <c r="E1443" s="1" t="s">
        <v>9286</v>
      </c>
      <c r="F1443" s="1" t="s">
        <v>5659</v>
      </c>
      <c r="G1443" s="1" t="s">
        <v>9893</v>
      </c>
      <c r="H1443" s="1" t="s">
        <v>5894</v>
      </c>
      <c r="I1443" s="1" t="s">
        <v>9922</v>
      </c>
      <c r="J1443" s="1" t="s">
        <v>5904</v>
      </c>
    </row>
    <row r="1444" spans="1:10" ht="105" hidden="1" x14ac:dyDescent="0.25">
      <c r="A1444" s="1" t="s">
        <v>9923</v>
      </c>
      <c r="B1444" s="1" t="s">
        <v>9924</v>
      </c>
      <c r="C1444" s="1"/>
      <c r="D1444" s="1" t="s">
        <v>5890</v>
      </c>
      <c r="E1444" s="1" t="s">
        <v>9286</v>
      </c>
      <c r="F1444" s="1" t="s">
        <v>5659</v>
      </c>
      <c r="G1444" s="1" t="s">
        <v>9893</v>
      </c>
      <c r="H1444" s="1" t="s">
        <v>5898</v>
      </c>
      <c r="I1444" s="1" t="s">
        <v>9925</v>
      </c>
      <c r="J1444" s="1" t="s">
        <v>5904</v>
      </c>
    </row>
    <row r="1445" spans="1:10" ht="120" hidden="1" x14ac:dyDescent="0.25">
      <c r="A1445" s="1" t="s">
        <v>9926</v>
      </c>
      <c r="B1445" s="1" t="s">
        <v>9927</v>
      </c>
      <c r="C1445" s="1"/>
      <c r="D1445" s="1" t="s">
        <v>5890</v>
      </c>
      <c r="E1445" s="1" t="s">
        <v>9286</v>
      </c>
      <c r="F1445" s="1" t="s">
        <v>5659</v>
      </c>
      <c r="G1445" s="1" t="s">
        <v>9893</v>
      </c>
      <c r="H1445" s="1" t="s">
        <v>5659</v>
      </c>
      <c r="I1445" s="1" t="s">
        <v>9928</v>
      </c>
      <c r="J1445" s="1" t="s">
        <v>5904</v>
      </c>
    </row>
    <row r="1446" spans="1:10" ht="105" hidden="1" x14ac:dyDescent="0.25">
      <c r="A1446" s="1" t="s">
        <v>9929</v>
      </c>
      <c r="B1446" s="1" t="s">
        <v>9930</v>
      </c>
      <c r="C1446" s="1"/>
      <c r="D1446" s="1" t="s">
        <v>5890</v>
      </c>
      <c r="E1446" s="1" t="s">
        <v>9286</v>
      </c>
      <c r="F1446" s="1" t="s">
        <v>5659</v>
      </c>
      <c r="G1446" s="1" t="s">
        <v>9893</v>
      </c>
      <c r="H1446" s="1" t="s">
        <v>3194</v>
      </c>
      <c r="I1446" s="1" t="s">
        <v>9931</v>
      </c>
      <c r="J1446" s="1" t="s">
        <v>5904</v>
      </c>
    </row>
    <row r="1447" spans="1:10" ht="105" hidden="1" x14ac:dyDescent="0.25">
      <c r="A1447" s="1" t="s">
        <v>9932</v>
      </c>
      <c r="B1447" s="1" t="s">
        <v>9933</v>
      </c>
      <c r="C1447" s="1"/>
      <c r="D1447" s="1" t="s">
        <v>5890</v>
      </c>
      <c r="E1447" s="1" t="s">
        <v>9286</v>
      </c>
      <c r="F1447" s="1" t="s">
        <v>5659</v>
      </c>
      <c r="G1447" s="1" t="s">
        <v>9893</v>
      </c>
      <c r="H1447" s="1" t="s">
        <v>6006</v>
      </c>
      <c r="I1447" s="1" t="s">
        <v>9934</v>
      </c>
      <c r="J1447" s="1" t="s">
        <v>5904</v>
      </c>
    </row>
    <row r="1448" spans="1:10" ht="90" hidden="1" x14ac:dyDescent="0.25">
      <c r="A1448" s="1" t="s">
        <v>9935</v>
      </c>
      <c r="B1448" s="1" t="s">
        <v>9936</v>
      </c>
      <c r="C1448" s="1"/>
      <c r="D1448" s="1" t="s">
        <v>5890</v>
      </c>
      <c r="E1448" s="1" t="s">
        <v>9286</v>
      </c>
      <c r="F1448" s="1" t="s">
        <v>5659</v>
      </c>
      <c r="G1448" s="1" t="s">
        <v>9893</v>
      </c>
      <c r="H1448" s="1" t="s">
        <v>6010</v>
      </c>
      <c r="I1448" s="1" t="s">
        <v>9937</v>
      </c>
      <c r="J1448" s="1" t="s">
        <v>5904</v>
      </c>
    </row>
    <row r="1449" spans="1:10" ht="75" hidden="1" x14ac:dyDescent="0.25">
      <c r="A1449" s="1" t="s">
        <v>9938</v>
      </c>
      <c r="B1449" s="1" t="s">
        <v>9939</v>
      </c>
      <c r="C1449" s="1"/>
      <c r="D1449" s="1" t="s">
        <v>5890</v>
      </c>
      <c r="E1449" s="1" t="s">
        <v>9286</v>
      </c>
      <c r="F1449" s="1" t="s">
        <v>5659</v>
      </c>
      <c r="G1449" s="1" t="s">
        <v>9893</v>
      </c>
      <c r="H1449" s="1" t="s">
        <v>6014</v>
      </c>
      <c r="I1449" s="1" t="s">
        <v>9940</v>
      </c>
      <c r="J1449" s="1" t="s">
        <v>5904</v>
      </c>
    </row>
    <row r="1450" spans="1:10" ht="75" hidden="1" x14ac:dyDescent="0.25">
      <c r="A1450" s="1" t="s">
        <v>9941</v>
      </c>
      <c r="B1450" s="1" t="s">
        <v>9942</v>
      </c>
      <c r="C1450" s="1"/>
      <c r="D1450" s="1" t="s">
        <v>5890</v>
      </c>
      <c r="E1450" s="1" t="s">
        <v>9286</v>
      </c>
      <c r="F1450" s="1" t="s">
        <v>5659</v>
      </c>
      <c r="G1450" s="1" t="s">
        <v>9893</v>
      </c>
      <c r="H1450" s="1" t="s">
        <v>6018</v>
      </c>
      <c r="I1450" s="1" t="s">
        <v>9943</v>
      </c>
      <c r="J1450" s="1" t="s">
        <v>5904</v>
      </c>
    </row>
    <row r="1451" spans="1:10" ht="90" hidden="1" x14ac:dyDescent="0.25">
      <c r="A1451" s="1" t="s">
        <v>9944</v>
      </c>
      <c r="B1451" s="1" t="s">
        <v>9945</v>
      </c>
      <c r="C1451" s="1"/>
      <c r="D1451" s="1" t="s">
        <v>5890</v>
      </c>
      <c r="E1451" s="1" t="s">
        <v>9286</v>
      </c>
      <c r="F1451" s="1" t="s">
        <v>5659</v>
      </c>
      <c r="G1451" s="1" t="s">
        <v>9893</v>
      </c>
      <c r="H1451" s="1" t="s">
        <v>6022</v>
      </c>
      <c r="I1451" s="1" t="s">
        <v>9946</v>
      </c>
      <c r="J1451" s="1" t="s">
        <v>5904</v>
      </c>
    </row>
    <row r="1452" spans="1:10" ht="75" hidden="1" x14ac:dyDescent="0.25">
      <c r="A1452" s="1" t="s">
        <v>9947</v>
      </c>
      <c r="B1452" s="1" t="s">
        <v>9948</v>
      </c>
      <c r="C1452" s="1"/>
      <c r="D1452" s="1" t="s">
        <v>5890</v>
      </c>
      <c r="E1452" s="1" t="s">
        <v>9286</v>
      </c>
      <c r="F1452" s="1" t="s">
        <v>5659</v>
      </c>
      <c r="G1452" s="1" t="s">
        <v>9893</v>
      </c>
      <c r="H1452" s="1" t="s">
        <v>6026</v>
      </c>
      <c r="I1452" s="1" t="s">
        <v>9874</v>
      </c>
      <c r="J1452" s="1" t="s">
        <v>5904</v>
      </c>
    </row>
    <row r="1453" spans="1:10" ht="75" hidden="1" x14ac:dyDescent="0.25">
      <c r="A1453" s="1" t="s">
        <v>9949</v>
      </c>
      <c r="B1453" s="1" t="s">
        <v>9950</v>
      </c>
      <c r="C1453" s="1"/>
      <c r="D1453" s="1" t="s">
        <v>5890</v>
      </c>
      <c r="E1453" s="1" t="s">
        <v>9286</v>
      </c>
      <c r="F1453" s="1" t="s">
        <v>3194</v>
      </c>
      <c r="G1453" s="1" t="s">
        <v>9951</v>
      </c>
      <c r="H1453" s="1" t="s">
        <v>5770</v>
      </c>
      <c r="I1453" s="1" t="s">
        <v>9952</v>
      </c>
      <c r="J1453" s="1" t="s">
        <v>5904</v>
      </c>
    </row>
    <row r="1454" spans="1:10" ht="75" hidden="1" x14ac:dyDescent="0.25">
      <c r="A1454" s="1" t="s">
        <v>9953</v>
      </c>
      <c r="B1454" s="1" t="s">
        <v>9954</v>
      </c>
      <c r="C1454" s="1"/>
      <c r="D1454" s="1" t="s">
        <v>5890</v>
      </c>
      <c r="E1454" s="1" t="s">
        <v>9286</v>
      </c>
      <c r="F1454" s="1" t="s">
        <v>3194</v>
      </c>
      <c r="G1454" s="1" t="s">
        <v>9951</v>
      </c>
      <c r="H1454" s="1" t="s">
        <v>5779</v>
      </c>
      <c r="I1454" s="1" t="s">
        <v>9955</v>
      </c>
      <c r="J1454" s="1" t="s">
        <v>5904</v>
      </c>
    </row>
    <row r="1455" spans="1:10" ht="90" hidden="1" x14ac:dyDescent="0.25">
      <c r="A1455" s="1" t="s">
        <v>9956</v>
      </c>
      <c r="B1455" s="1" t="s">
        <v>9957</v>
      </c>
      <c r="C1455" s="1"/>
      <c r="D1455" s="1" t="s">
        <v>5890</v>
      </c>
      <c r="E1455" s="1" t="s">
        <v>9286</v>
      </c>
      <c r="F1455" s="1" t="s">
        <v>3194</v>
      </c>
      <c r="G1455" s="1" t="s">
        <v>9951</v>
      </c>
      <c r="H1455" s="1" t="s">
        <v>5782</v>
      </c>
      <c r="I1455" s="1" t="s">
        <v>9958</v>
      </c>
      <c r="J1455" s="1" t="s">
        <v>5904</v>
      </c>
    </row>
    <row r="1456" spans="1:10" ht="90" hidden="1" x14ac:dyDescent="0.25">
      <c r="A1456" s="1" t="s">
        <v>9959</v>
      </c>
      <c r="B1456" s="1" t="s">
        <v>9960</v>
      </c>
      <c r="C1456" s="1"/>
      <c r="D1456" s="1" t="s">
        <v>5890</v>
      </c>
      <c r="E1456" s="1" t="s">
        <v>9286</v>
      </c>
      <c r="F1456" s="1" t="s">
        <v>3194</v>
      </c>
      <c r="G1456" s="1" t="s">
        <v>9951</v>
      </c>
      <c r="H1456" s="1" t="s">
        <v>5786</v>
      </c>
      <c r="I1456" s="1" t="s">
        <v>9961</v>
      </c>
      <c r="J1456" s="1" t="s">
        <v>5904</v>
      </c>
    </row>
    <row r="1457" spans="1:10" ht="90" hidden="1" x14ac:dyDescent="0.25">
      <c r="A1457" s="1" t="s">
        <v>9962</v>
      </c>
      <c r="B1457" s="1" t="s">
        <v>9963</v>
      </c>
      <c r="C1457" s="1"/>
      <c r="D1457" s="1" t="s">
        <v>5890</v>
      </c>
      <c r="E1457" s="1" t="s">
        <v>9286</v>
      </c>
      <c r="F1457" s="1" t="s">
        <v>3194</v>
      </c>
      <c r="G1457" s="1" t="s">
        <v>9951</v>
      </c>
      <c r="H1457" s="1" t="s">
        <v>5790</v>
      </c>
      <c r="I1457" s="1" t="s">
        <v>9964</v>
      </c>
      <c r="J1457" s="1" t="s">
        <v>5904</v>
      </c>
    </row>
    <row r="1458" spans="1:10" ht="75" hidden="1" x14ac:dyDescent="0.25">
      <c r="A1458" s="1" t="s">
        <v>9965</v>
      </c>
      <c r="B1458" s="1" t="s">
        <v>9966</v>
      </c>
      <c r="C1458" s="1"/>
      <c r="D1458" s="1" t="s">
        <v>5890</v>
      </c>
      <c r="E1458" s="1" t="s">
        <v>9286</v>
      </c>
      <c r="F1458" s="1" t="s">
        <v>3194</v>
      </c>
      <c r="G1458" s="1" t="s">
        <v>9951</v>
      </c>
      <c r="H1458" s="1" t="s">
        <v>5810</v>
      </c>
      <c r="I1458" s="1" t="s">
        <v>9967</v>
      </c>
      <c r="J1458" s="1" t="s">
        <v>5904</v>
      </c>
    </row>
    <row r="1459" spans="1:10" ht="90" hidden="1" x14ac:dyDescent="0.25">
      <c r="A1459" s="1" t="s">
        <v>9968</v>
      </c>
      <c r="B1459" s="1" t="s">
        <v>9969</v>
      </c>
      <c r="C1459" s="1"/>
      <c r="D1459" s="1" t="s">
        <v>5890</v>
      </c>
      <c r="E1459" s="1" t="s">
        <v>9286</v>
      </c>
      <c r="F1459" s="1" t="s">
        <v>3194</v>
      </c>
      <c r="G1459" s="1" t="s">
        <v>9951</v>
      </c>
      <c r="H1459" s="1" t="s">
        <v>5814</v>
      </c>
      <c r="I1459" s="1" t="s">
        <v>9937</v>
      </c>
      <c r="J1459" s="1" t="s">
        <v>5904</v>
      </c>
    </row>
    <row r="1460" spans="1:10" ht="75" hidden="1" x14ac:dyDescent="0.25">
      <c r="A1460" s="1" t="s">
        <v>9970</v>
      </c>
      <c r="B1460" s="1" t="s">
        <v>9971</v>
      </c>
      <c r="C1460" s="1"/>
      <c r="D1460" s="1" t="s">
        <v>5890</v>
      </c>
      <c r="E1460" s="1" t="s">
        <v>9286</v>
      </c>
      <c r="F1460" s="1" t="s">
        <v>3194</v>
      </c>
      <c r="G1460" s="1" t="s">
        <v>9951</v>
      </c>
      <c r="H1460" s="1" t="s">
        <v>5818</v>
      </c>
      <c r="I1460" s="1" t="s">
        <v>9940</v>
      </c>
      <c r="J1460" s="1" t="s">
        <v>5904</v>
      </c>
    </row>
    <row r="1461" spans="1:10" ht="90" hidden="1" x14ac:dyDescent="0.25">
      <c r="A1461" s="1" t="s">
        <v>9972</v>
      </c>
      <c r="B1461" s="1" t="s">
        <v>9973</v>
      </c>
      <c r="C1461" s="1"/>
      <c r="D1461" s="1" t="s">
        <v>5890</v>
      </c>
      <c r="E1461" s="1" t="s">
        <v>9286</v>
      </c>
      <c r="F1461" s="1" t="s">
        <v>3194</v>
      </c>
      <c r="G1461" s="1" t="s">
        <v>9951</v>
      </c>
      <c r="H1461" s="1" t="s">
        <v>5882</v>
      </c>
      <c r="I1461" s="1" t="s">
        <v>9974</v>
      </c>
      <c r="J1461" s="1" t="s">
        <v>5904</v>
      </c>
    </row>
    <row r="1462" spans="1:10" ht="90" hidden="1" x14ac:dyDescent="0.25">
      <c r="A1462" s="1" t="s">
        <v>9975</v>
      </c>
      <c r="B1462" s="1" t="s">
        <v>9976</v>
      </c>
      <c r="C1462" s="1"/>
      <c r="D1462" s="1" t="s">
        <v>5890</v>
      </c>
      <c r="E1462" s="1" t="s">
        <v>9286</v>
      </c>
      <c r="F1462" s="1" t="s">
        <v>3194</v>
      </c>
      <c r="G1462" s="1" t="s">
        <v>9951</v>
      </c>
      <c r="H1462" s="1" t="s">
        <v>5886</v>
      </c>
      <c r="I1462" s="1" t="s">
        <v>9977</v>
      </c>
      <c r="J1462" s="1" t="s">
        <v>5904</v>
      </c>
    </row>
    <row r="1463" spans="1:10" ht="90" hidden="1" x14ac:dyDescent="0.25">
      <c r="A1463" s="1" t="s">
        <v>9978</v>
      </c>
      <c r="B1463" s="1" t="s">
        <v>9979</v>
      </c>
      <c r="C1463" s="1"/>
      <c r="D1463" s="1" t="s">
        <v>5890</v>
      </c>
      <c r="E1463" s="1" t="s">
        <v>9286</v>
      </c>
      <c r="F1463" s="1" t="s">
        <v>3194</v>
      </c>
      <c r="G1463" s="1" t="s">
        <v>9951</v>
      </c>
      <c r="H1463" s="1" t="s">
        <v>5890</v>
      </c>
      <c r="I1463" s="1" t="s">
        <v>9980</v>
      </c>
      <c r="J1463" s="1" t="s">
        <v>5904</v>
      </c>
    </row>
    <row r="1464" spans="1:10" ht="105" hidden="1" x14ac:dyDescent="0.25">
      <c r="A1464" s="1" t="s">
        <v>9981</v>
      </c>
      <c r="B1464" s="1" t="s">
        <v>9982</v>
      </c>
      <c r="C1464" s="1"/>
      <c r="D1464" s="1" t="s">
        <v>5890</v>
      </c>
      <c r="E1464" s="1" t="s">
        <v>9286</v>
      </c>
      <c r="F1464" s="1" t="s">
        <v>3194</v>
      </c>
      <c r="G1464" s="1" t="s">
        <v>9951</v>
      </c>
      <c r="H1464" s="1" t="s">
        <v>5894</v>
      </c>
      <c r="I1464" s="1" t="s">
        <v>9983</v>
      </c>
      <c r="J1464" s="1" t="s">
        <v>5904</v>
      </c>
    </row>
    <row r="1465" spans="1:10" ht="75" hidden="1" x14ac:dyDescent="0.25">
      <c r="A1465" s="1" t="s">
        <v>9984</v>
      </c>
      <c r="B1465" s="1" t="s">
        <v>9985</v>
      </c>
      <c r="C1465" s="1"/>
      <c r="D1465" s="1" t="s">
        <v>5890</v>
      </c>
      <c r="E1465" s="1" t="s">
        <v>9286</v>
      </c>
      <c r="F1465" s="1" t="s">
        <v>3194</v>
      </c>
      <c r="G1465" s="1" t="s">
        <v>9951</v>
      </c>
      <c r="H1465" s="1" t="s">
        <v>5898</v>
      </c>
      <c r="I1465" s="1" t="s">
        <v>9986</v>
      </c>
      <c r="J1465" s="1" t="s">
        <v>5904</v>
      </c>
    </row>
    <row r="1466" spans="1:10" ht="105" hidden="1" x14ac:dyDescent="0.25">
      <c r="A1466" s="1" t="s">
        <v>9987</v>
      </c>
      <c r="B1466" s="1" t="s">
        <v>9988</v>
      </c>
      <c r="C1466" s="1"/>
      <c r="D1466" s="1" t="s">
        <v>5890</v>
      </c>
      <c r="E1466" s="1" t="s">
        <v>9286</v>
      </c>
      <c r="F1466" s="1" t="s">
        <v>3194</v>
      </c>
      <c r="G1466" s="1" t="s">
        <v>9951</v>
      </c>
      <c r="H1466" s="1" t="s">
        <v>5659</v>
      </c>
      <c r="I1466" s="1" t="s">
        <v>9989</v>
      </c>
      <c r="J1466" s="1" t="s">
        <v>5904</v>
      </c>
    </row>
    <row r="1467" spans="1:10" ht="120" hidden="1" x14ac:dyDescent="0.25">
      <c r="A1467" s="1" t="s">
        <v>9990</v>
      </c>
      <c r="B1467" s="1" t="s">
        <v>9991</v>
      </c>
      <c r="C1467" s="1"/>
      <c r="D1467" s="1" t="s">
        <v>5890</v>
      </c>
      <c r="E1467" s="1" t="s">
        <v>9286</v>
      </c>
      <c r="F1467" s="1" t="s">
        <v>3194</v>
      </c>
      <c r="G1467" s="1" t="s">
        <v>9951</v>
      </c>
      <c r="H1467" s="1" t="s">
        <v>3194</v>
      </c>
      <c r="I1467" s="1" t="s">
        <v>9992</v>
      </c>
      <c r="J1467" s="1" t="s">
        <v>5904</v>
      </c>
    </row>
    <row r="1468" spans="1:10" ht="75" hidden="1" x14ac:dyDescent="0.25">
      <c r="A1468" s="1" t="s">
        <v>9993</v>
      </c>
      <c r="B1468" s="1" t="s">
        <v>9994</v>
      </c>
      <c r="C1468" s="1"/>
      <c r="D1468" s="1" t="s">
        <v>5890</v>
      </c>
      <c r="E1468" s="1" t="s">
        <v>9286</v>
      </c>
      <c r="F1468" s="1" t="s">
        <v>3194</v>
      </c>
      <c r="G1468" s="1" t="s">
        <v>9951</v>
      </c>
      <c r="H1468" s="1" t="s">
        <v>6006</v>
      </c>
      <c r="I1468" s="1" t="s">
        <v>9995</v>
      </c>
      <c r="J1468" s="1" t="s">
        <v>5904</v>
      </c>
    </row>
    <row r="1469" spans="1:10" ht="90" hidden="1" x14ac:dyDescent="0.25">
      <c r="A1469" s="1" t="s">
        <v>9996</v>
      </c>
      <c r="B1469" s="1" t="s">
        <v>9997</v>
      </c>
      <c r="C1469" s="1"/>
      <c r="D1469" s="1" t="s">
        <v>5890</v>
      </c>
      <c r="E1469" s="1" t="s">
        <v>9286</v>
      </c>
      <c r="F1469" s="1" t="s">
        <v>3194</v>
      </c>
      <c r="G1469" s="1" t="s">
        <v>9951</v>
      </c>
      <c r="H1469" s="1" t="s">
        <v>6010</v>
      </c>
      <c r="I1469" s="1" t="s">
        <v>9998</v>
      </c>
      <c r="J1469" s="1" t="s">
        <v>5904</v>
      </c>
    </row>
    <row r="1470" spans="1:10" ht="90" hidden="1" x14ac:dyDescent="0.25">
      <c r="A1470" s="1" t="s">
        <v>9999</v>
      </c>
      <c r="B1470" s="1" t="s">
        <v>10000</v>
      </c>
      <c r="C1470" s="1"/>
      <c r="D1470" s="1" t="s">
        <v>5890</v>
      </c>
      <c r="E1470" s="1" t="s">
        <v>9286</v>
      </c>
      <c r="F1470" s="1" t="s">
        <v>3194</v>
      </c>
      <c r="G1470" s="1" t="s">
        <v>9951</v>
      </c>
      <c r="H1470" s="1" t="s">
        <v>6014</v>
      </c>
      <c r="I1470" s="1" t="s">
        <v>10001</v>
      </c>
      <c r="J1470" s="1" t="s">
        <v>5904</v>
      </c>
    </row>
    <row r="1471" spans="1:10" ht="90" hidden="1" x14ac:dyDescent="0.25">
      <c r="A1471" s="1" t="s">
        <v>10002</v>
      </c>
      <c r="B1471" s="1" t="s">
        <v>10003</v>
      </c>
      <c r="C1471" s="1"/>
      <c r="D1471" s="1" t="s">
        <v>5890</v>
      </c>
      <c r="E1471" s="1" t="s">
        <v>9286</v>
      </c>
      <c r="F1471" s="1" t="s">
        <v>3194</v>
      </c>
      <c r="G1471" s="1" t="s">
        <v>9951</v>
      </c>
      <c r="H1471" s="1" t="s">
        <v>6018</v>
      </c>
      <c r="I1471" s="1" t="s">
        <v>10004</v>
      </c>
      <c r="J1471" s="1" t="s">
        <v>5904</v>
      </c>
    </row>
    <row r="1472" spans="1:10" ht="90" hidden="1" x14ac:dyDescent="0.25">
      <c r="A1472" s="1" t="s">
        <v>10005</v>
      </c>
      <c r="B1472" s="1" t="s">
        <v>10006</v>
      </c>
      <c r="C1472" s="1"/>
      <c r="D1472" s="1" t="s">
        <v>5890</v>
      </c>
      <c r="E1472" s="1" t="s">
        <v>9286</v>
      </c>
      <c r="F1472" s="1" t="s">
        <v>3194</v>
      </c>
      <c r="G1472" s="1" t="s">
        <v>9951</v>
      </c>
      <c r="H1472" s="1" t="s">
        <v>6022</v>
      </c>
      <c r="I1472" s="1" t="s">
        <v>10007</v>
      </c>
      <c r="J1472" s="1" t="s">
        <v>5904</v>
      </c>
    </row>
    <row r="1473" spans="1:10" ht="105" hidden="1" x14ac:dyDescent="0.25">
      <c r="A1473" s="1" t="s">
        <v>10008</v>
      </c>
      <c r="B1473" s="1" t="s">
        <v>10009</v>
      </c>
      <c r="C1473" s="1"/>
      <c r="D1473" s="1" t="s">
        <v>5890</v>
      </c>
      <c r="E1473" s="1" t="s">
        <v>9286</v>
      </c>
      <c r="F1473" s="1" t="s">
        <v>3194</v>
      </c>
      <c r="G1473" s="1" t="s">
        <v>9951</v>
      </c>
      <c r="H1473" s="1" t="s">
        <v>6026</v>
      </c>
      <c r="I1473" s="1" t="s">
        <v>10010</v>
      </c>
      <c r="J1473" s="1" t="s">
        <v>5904</v>
      </c>
    </row>
    <row r="1474" spans="1:10" ht="75" hidden="1" x14ac:dyDescent="0.25">
      <c r="A1474" s="1" t="s">
        <v>10011</v>
      </c>
      <c r="B1474" s="1" t="s">
        <v>9966</v>
      </c>
      <c r="C1474" s="1"/>
      <c r="D1474" s="1" t="s">
        <v>5890</v>
      </c>
      <c r="E1474" s="1" t="s">
        <v>9286</v>
      </c>
      <c r="F1474" s="1" t="s">
        <v>3194</v>
      </c>
      <c r="G1474" s="1" t="s">
        <v>9951</v>
      </c>
      <c r="H1474" s="1" t="s">
        <v>6030</v>
      </c>
      <c r="I1474" s="1" t="s">
        <v>9967</v>
      </c>
      <c r="J1474" s="1" t="s">
        <v>5904</v>
      </c>
    </row>
    <row r="1475" spans="1:10" ht="75" hidden="1" x14ac:dyDescent="0.25">
      <c r="A1475" s="1" t="s">
        <v>10012</v>
      </c>
      <c r="B1475" s="1" t="s">
        <v>10013</v>
      </c>
      <c r="C1475" s="1"/>
      <c r="D1475" s="1" t="s">
        <v>5890</v>
      </c>
      <c r="E1475" s="1" t="s">
        <v>9286</v>
      </c>
      <c r="F1475" s="1" t="s">
        <v>6006</v>
      </c>
      <c r="G1475" s="1" t="s">
        <v>10014</v>
      </c>
      <c r="H1475" s="1" t="s">
        <v>5770</v>
      </c>
      <c r="I1475" s="1" t="s">
        <v>10014</v>
      </c>
      <c r="J1475" s="1" t="s">
        <v>5904</v>
      </c>
    </row>
    <row r="1476" spans="1:10" ht="105" hidden="1" x14ac:dyDescent="0.25">
      <c r="A1476" s="1" t="s">
        <v>10015</v>
      </c>
      <c r="B1476" s="1" t="s">
        <v>10016</v>
      </c>
      <c r="C1476" s="1"/>
      <c r="D1476" s="1" t="s">
        <v>5890</v>
      </c>
      <c r="E1476" s="1" t="s">
        <v>9286</v>
      </c>
      <c r="F1476" s="1" t="s">
        <v>6006</v>
      </c>
      <c r="G1476" s="1" t="s">
        <v>10014</v>
      </c>
      <c r="H1476" s="1" t="s">
        <v>5779</v>
      </c>
      <c r="I1476" s="1" t="s">
        <v>10017</v>
      </c>
      <c r="J1476" s="1" t="s">
        <v>5904</v>
      </c>
    </row>
    <row r="1477" spans="1:10" ht="90" hidden="1" x14ac:dyDescent="0.25">
      <c r="A1477" s="1" t="s">
        <v>10018</v>
      </c>
      <c r="B1477" s="1" t="s">
        <v>10019</v>
      </c>
      <c r="C1477" s="1"/>
      <c r="D1477" s="1" t="s">
        <v>5890</v>
      </c>
      <c r="E1477" s="1" t="s">
        <v>9286</v>
      </c>
      <c r="F1477" s="1" t="s">
        <v>6006</v>
      </c>
      <c r="G1477" s="1" t="s">
        <v>10014</v>
      </c>
      <c r="H1477" s="1" t="s">
        <v>5782</v>
      </c>
      <c r="I1477" s="1" t="s">
        <v>10020</v>
      </c>
      <c r="J1477" s="1" t="s">
        <v>5904</v>
      </c>
    </row>
    <row r="1478" spans="1:10" ht="90" hidden="1" x14ac:dyDescent="0.25">
      <c r="A1478" s="1" t="s">
        <v>10021</v>
      </c>
      <c r="B1478" s="1" t="s">
        <v>10022</v>
      </c>
      <c r="C1478" s="1"/>
      <c r="D1478" s="1" t="s">
        <v>5890</v>
      </c>
      <c r="E1478" s="1" t="s">
        <v>9286</v>
      </c>
      <c r="F1478" s="1" t="s">
        <v>6006</v>
      </c>
      <c r="G1478" s="1" t="s">
        <v>10014</v>
      </c>
      <c r="H1478" s="1" t="s">
        <v>5786</v>
      </c>
      <c r="I1478" s="1" t="s">
        <v>10023</v>
      </c>
      <c r="J1478" s="1" t="s">
        <v>5904</v>
      </c>
    </row>
    <row r="1479" spans="1:10" ht="90" hidden="1" x14ac:dyDescent="0.25">
      <c r="A1479" s="1" t="s">
        <v>10024</v>
      </c>
      <c r="B1479" s="1" t="s">
        <v>10025</v>
      </c>
      <c r="C1479" s="1"/>
      <c r="D1479" s="1" t="s">
        <v>5890</v>
      </c>
      <c r="E1479" s="1" t="s">
        <v>9286</v>
      </c>
      <c r="F1479" s="1" t="s">
        <v>6006</v>
      </c>
      <c r="G1479" s="1" t="s">
        <v>10014</v>
      </c>
      <c r="H1479" s="1" t="s">
        <v>5790</v>
      </c>
      <c r="I1479" s="1" t="s">
        <v>10026</v>
      </c>
      <c r="J1479" s="1" t="s">
        <v>5904</v>
      </c>
    </row>
    <row r="1480" spans="1:10" ht="105" hidden="1" x14ac:dyDescent="0.25">
      <c r="A1480" s="1" t="s">
        <v>10027</v>
      </c>
      <c r="B1480" s="1" t="s">
        <v>10028</v>
      </c>
      <c r="C1480" s="1"/>
      <c r="D1480" s="1" t="s">
        <v>5890</v>
      </c>
      <c r="E1480" s="1" t="s">
        <v>9286</v>
      </c>
      <c r="F1480" s="1" t="s">
        <v>6006</v>
      </c>
      <c r="G1480" s="1" t="s">
        <v>10014</v>
      </c>
      <c r="H1480" s="1" t="s">
        <v>5810</v>
      </c>
      <c r="I1480" s="1" t="s">
        <v>10029</v>
      </c>
      <c r="J1480" s="1" t="s">
        <v>5904</v>
      </c>
    </row>
    <row r="1481" spans="1:10" ht="105" hidden="1" x14ac:dyDescent="0.25">
      <c r="A1481" s="1" t="s">
        <v>10030</v>
      </c>
      <c r="B1481" s="1" t="s">
        <v>10031</v>
      </c>
      <c r="C1481" s="1"/>
      <c r="D1481" s="1" t="s">
        <v>5890</v>
      </c>
      <c r="E1481" s="1" t="s">
        <v>9286</v>
      </c>
      <c r="F1481" s="1" t="s">
        <v>6006</v>
      </c>
      <c r="G1481" s="1" t="s">
        <v>10014</v>
      </c>
      <c r="H1481" s="1" t="s">
        <v>5814</v>
      </c>
      <c r="I1481" s="1" t="s">
        <v>10032</v>
      </c>
      <c r="J1481" s="1" t="s">
        <v>5904</v>
      </c>
    </row>
    <row r="1482" spans="1:10" ht="105" hidden="1" x14ac:dyDescent="0.25">
      <c r="A1482" s="1" t="s">
        <v>10033</v>
      </c>
      <c r="B1482" s="1" t="s">
        <v>10034</v>
      </c>
      <c r="C1482" s="1"/>
      <c r="D1482" s="1" t="s">
        <v>5890</v>
      </c>
      <c r="E1482" s="1" t="s">
        <v>9286</v>
      </c>
      <c r="F1482" s="1" t="s">
        <v>6006</v>
      </c>
      <c r="G1482" s="1" t="s">
        <v>10014</v>
      </c>
      <c r="H1482" s="1" t="s">
        <v>5818</v>
      </c>
      <c r="I1482" s="1" t="s">
        <v>10035</v>
      </c>
      <c r="J1482" s="1" t="s">
        <v>5904</v>
      </c>
    </row>
    <row r="1483" spans="1:10" ht="90" hidden="1" x14ac:dyDescent="0.25">
      <c r="A1483" s="1" t="s">
        <v>10036</v>
      </c>
      <c r="B1483" s="1" t="s">
        <v>10037</v>
      </c>
      <c r="C1483" s="1"/>
      <c r="D1483" s="1" t="s">
        <v>5890</v>
      </c>
      <c r="E1483" s="1" t="s">
        <v>9286</v>
      </c>
      <c r="F1483" s="1" t="s">
        <v>6006</v>
      </c>
      <c r="G1483" s="1" t="s">
        <v>10014</v>
      </c>
      <c r="H1483" s="1" t="s">
        <v>5882</v>
      </c>
      <c r="I1483" s="1" t="s">
        <v>10038</v>
      </c>
      <c r="J1483" s="1" t="s">
        <v>5904</v>
      </c>
    </row>
    <row r="1484" spans="1:10" ht="105" hidden="1" x14ac:dyDescent="0.25">
      <c r="A1484" s="1" t="s">
        <v>10039</v>
      </c>
      <c r="B1484" s="1" t="s">
        <v>10040</v>
      </c>
      <c r="C1484" s="1"/>
      <c r="D1484" s="1" t="s">
        <v>5890</v>
      </c>
      <c r="E1484" s="1" t="s">
        <v>9286</v>
      </c>
      <c r="F1484" s="1" t="s">
        <v>6006</v>
      </c>
      <c r="G1484" s="1" t="s">
        <v>10014</v>
      </c>
      <c r="H1484" s="1" t="s">
        <v>5886</v>
      </c>
      <c r="I1484" s="1" t="s">
        <v>10041</v>
      </c>
      <c r="J1484" s="1" t="s">
        <v>5904</v>
      </c>
    </row>
    <row r="1485" spans="1:10" ht="90" hidden="1" x14ac:dyDescent="0.25">
      <c r="A1485" s="1" t="s">
        <v>10042</v>
      </c>
      <c r="B1485" s="1" t="s">
        <v>10043</v>
      </c>
      <c r="C1485" s="1"/>
      <c r="D1485" s="1" t="s">
        <v>5890</v>
      </c>
      <c r="E1485" s="1" t="s">
        <v>9286</v>
      </c>
      <c r="F1485" s="1" t="s">
        <v>6006</v>
      </c>
      <c r="G1485" s="1" t="s">
        <v>10014</v>
      </c>
      <c r="H1485" s="1" t="s">
        <v>5890</v>
      </c>
      <c r="I1485" s="1" t="s">
        <v>10044</v>
      </c>
      <c r="J1485" s="1" t="s">
        <v>5904</v>
      </c>
    </row>
    <row r="1486" spans="1:10" ht="105" hidden="1" x14ac:dyDescent="0.25">
      <c r="A1486" s="1" t="s">
        <v>10045</v>
      </c>
      <c r="B1486" s="1" t="s">
        <v>10046</v>
      </c>
      <c r="C1486" s="1"/>
      <c r="D1486" s="1" t="s">
        <v>5890</v>
      </c>
      <c r="E1486" s="1" t="s">
        <v>9286</v>
      </c>
      <c r="F1486" s="1" t="s">
        <v>6006</v>
      </c>
      <c r="G1486" s="1" t="s">
        <v>10014</v>
      </c>
      <c r="H1486" s="1" t="s">
        <v>5894</v>
      </c>
      <c r="I1486" s="1" t="s">
        <v>10047</v>
      </c>
      <c r="J1486" s="1" t="s">
        <v>5904</v>
      </c>
    </row>
    <row r="1487" spans="1:10" ht="90" hidden="1" x14ac:dyDescent="0.25">
      <c r="A1487" s="1" t="s">
        <v>10048</v>
      </c>
      <c r="B1487" s="1" t="s">
        <v>10049</v>
      </c>
      <c r="C1487" s="1"/>
      <c r="D1487" s="1" t="s">
        <v>5890</v>
      </c>
      <c r="E1487" s="1" t="s">
        <v>9286</v>
      </c>
      <c r="F1487" s="1" t="s">
        <v>6006</v>
      </c>
      <c r="G1487" s="1" t="s">
        <v>10014</v>
      </c>
      <c r="H1487" s="1" t="s">
        <v>5898</v>
      </c>
      <c r="I1487" s="1" t="s">
        <v>10050</v>
      </c>
      <c r="J1487" s="1" t="s">
        <v>5904</v>
      </c>
    </row>
    <row r="1488" spans="1:10" ht="90" hidden="1" x14ac:dyDescent="0.25">
      <c r="A1488" s="1" t="s">
        <v>10051</v>
      </c>
      <c r="B1488" s="1" t="s">
        <v>10052</v>
      </c>
      <c r="C1488" s="1"/>
      <c r="D1488" s="1" t="s">
        <v>5890</v>
      </c>
      <c r="E1488" s="1" t="s">
        <v>9286</v>
      </c>
      <c r="F1488" s="1" t="s">
        <v>6006</v>
      </c>
      <c r="G1488" s="1" t="s">
        <v>10014</v>
      </c>
      <c r="H1488" s="1" t="s">
        <v>5659</v>
      </c>
      <c r="I1488" s="1" t="s">
        <v>10053</v>
      </c>
      <c r="J1488" s="1" t="s">
        <v>5904</v>
      </c>
    </row>
    <row r="1489" spans="1:10" ht="105" hidden="1" x14ac:dyDescent="0.25">
      <c r="A1489" s="1" t="s">
        <v>10054</v>
      </c>
      <c r="B1489" s="1" t="s">
        <v>10055</v>
      </c>
      <c r="C1489" s="1"/>
      <c r="D1489" s="1" t="s">
        <v>5890</v>
      </c>
      <c r="E1489" s="1" t="s">
        <v>9286</v>
      </c>
      <c r="F1489" s="1" t="s">
        <v>6006</v>
      </c>
      <c r="G1489" s="1" t="s">
        <v>10014</v>
      </c>
      <c r="H1489" s="1" t="s">
        <v>3194</v>
      </c>
      <c r="I1489" s="1" t="s">
        <v>10056</v>
      </c>
      <c r="J1489" s="1" t="s">
        <v>5904</v>
      </c>
    </row>
    <row r="1490" spans="1:10" ht="105" hidden="1" x14ac:dyDescent="0.25">
      <c r="A1490" s="1" t="s">
        <v>10057</v>
      </c>
      <c r="B1490" s="1" t="s">
        <v>10058</v>
      </c>
      <c r="C1490" s="1"/>
      <c r="D1490" s="1" t="s">
        <v>5890</v>
      </c>
      <c r="E1490" s="1" t="s">
        <v>9286</v>
      </c>
      <c r="F1490" s="1" t="s">
        <v>6010</v>
      </c>
      <c r="G1490" s="1" t="s">
        <v>10059</v>
      </c>
      <c r="H1490" s="1" t="s">
        <v>5770</v>
      </c>
      <c r="I1490" s="1" t="s">
        <v>10060</v>
      </c>
      <c r="J1490" s="1" t="s">
        <v>5904</v>
      </c>
    </row>
    <row r="1491" spans="1:10" ht="75" hidden="1" x14ac:dyDescent="0.25">
      <c r="A1491" s="1" t="s">
        <v>10061</v>
      </c>
      <c r="B1491" s="1" t="s">
        <v>10062</v>
      </c>
      <c r="C1491" s="1"/>
      <c r="D1491" s="1" t="s">
        <v>5890</v>
      </c>
      <c r="E1491" s="1" t="s">
        <v>9286</v>
      </c>
      <c r="F1491" s="1" t="s">
        <v>6010</v>
      </c>
      <c r="G1491" s="1" t="s">
        <v>10059</v>
      </c>
      <c r="H1491" s="1" t="s">
        <v>5779</v>
      </c>
      <c r="I1491" s="1" t="s">
        <v>6015</v>
      </c>
      <c r="J1491" s="1" t="s">
        <v>5904</v>
      </c>
    </row>
    <row r="1492" spans="1:10" ht="75" hidden="1" x14ac:dyDescent="0.25">
      <c r="A1492" s="1" t="s">
        <v>10063</v>
      </c>
      <c r="B1492" s="1" t="s">
        <v>10064</v>
      </c>
      <c r="C1492" s="1"/>
      <c r="D1492" s="1" t="s">
        <v>5890</v>
      </c>
      <c r="E1492" s="1" t="s">
        <v>9286</v>
      </c>
      <c r="F1492" s="1" t="s">
        <v>6010</v>
      </c>
      <c r="G1492" s="1" t="s">
        <v>10059</v>
      </c>
      <c r="H1492" s="1" t="s">
        <v>5782</v>
      </c>
      <c r="I1492" s="1" t="s">
        <v>7861</v>
      </c>
      <c r="J1492" s="1" t="s">
        <v>5904</v>
      </c>
    </row>
    <row r="1493" spans="1:10" ht="75" hidden="1" x14ac:dyDescent="0.25">
      <c r="A1493" s="1" t="s">
        <v>10065</v>
      </c>
      <c r="B1493" s="1" t="s">
        <v>10066</v>
      </c>
      <c r="C1493" s="1"/>
      <c r="D1493" s="1" t="s">
        <v>5890</v>
      </c>
      <c r="E1493" s="1" t="s">
        <v>9286</v>
      </c>
      <c r="F1493" s="1" t="s">
        <v>6010</v>
      </c>
      <c r="G1493" s="1" t="s">
        <v>10059</v>
      </c>
      <c r="H1493" s="1" t="s">
        <v>5786</v>
      </c>
      <c r="I1493" s="1" t="s">
        <v>9464</v>
      </c>
      <c r="J1493" s="1" t="s">
        <v>5904</v>
      </c>
    </row>
    <row r="1494" spans="1:10" ht="75" hidden="1" x14ac:dyDescent="0.25">
      <c r="A1494" s="1" t="s">
        <v>10067</v>
      </c>
      <c r="B1494" s="1" t="s">
        <v>10068</v>
      </c>
      <c r="C1494" s="1"/>
      <c r="D1494" s="1" t="s">
        <v>5890</v>
      </c>
      <c r="E1494" s="1" t="s">
        <v>9286</v>
      </c>
      <c r="F1494" s="1" t="s">
        <v>6010</v>
      </c>
      <c r="G1494" s="1" t="s">
        <v>10059</v>
      </c>
      <c r="H1494" s="1" t="s">
        <v>5790</v>
      </c>
      <c r="I1494" s="1" t="s">
        <v>9467</v>
      </c>
      <c r="J1494" s="1" t="s">
        <v>5904</v>
      </c>
    </row>
    <row r="1495" spans="1:10" ht="90" hidden="1" x14ac:dyDescent="0.25">
      <c r="A1495" s="1" t="s">
        <v>10069</v>
      </c>
      <c r="B1495" s="1" t="s">
        <v>10070</v>
      </c>
      <c r="C1495" s="1"/>
      <c r="D1495" s="1" t="s">
        <v>5890</v>
      </c>
      <c r="E1495" s="1" t="s">
        <v>9286</v>
      </c>
      <c r="F1495" s="1" t="s">
        <v>6010</v>
      </c>
      <c r="G1495" s="1" t="s">
        <v>10059</v>
      </c>
      <c r="H1495" s="1" t="s">
        <v>5810</v>
      </c>
      <c r="I1495" s="1" t="s">
        <v>9470</v>
      </c>
      <c r="J1495" s="1" t="s">
        <v>5904</v>
      </c>
    </row>
    <row r="1496" spans="1:10" ht="75" hidden="1" x14ac:dyDescent="0.25">
      <c r="A1496" s="1" t="s">
        <v>10071</v>
      </c>
      <c r="B1496" s="1" t="s">
        <v>10072</v>
      </c>
      <c r="C1496" s="1"/>
      <c r="D1496" s="1" t="s">
        <v>5890</v>
      </c>
      <c r="E1496" s="1" t="s">
        <v>9286</v>
      </c>
      <c r="F1496" s="1" t="s">
        <v>6010</v>
      </c>
      <c r="G1496" s="1" t="s">
        <v>10059</v>
      </c>
      <c r="H1496" s="1" t="s">
        <v>5814</v>
      </c>
      <c r="I1496" s="1" t="s">
        <v>9473</v>
      </c>
      <c r="J1496" s="1" t="s">
        <v>5904</v>
      </c>
    </row>
    <row r="1497" spans="1:10" ht="90" hidden="1" x14ac:dyDescent="0.25">
      <c r="A1497" s="1" t="s">
        <v>10073</v>
      </c>
      <c r="B1497" s="1" t="s">
        <v>10074</v>
      </c>
      <c r="C1497" s="1"/>
      <c r="D1497" s="1" t="s">
        <v>5890</v>
      </c>
      <c r="E1497" s="1" t="s">
        <v>9286</v>
      </c>
      <c r="F1497" s="1" t="s">
        <v>6010</v>
      </c>
      <c r="G1497" s="1" t="s">
        <v>10059</v>
      </c>
      <c r="H1497" s="1" t="s">
        <v>5818</v>
      </c>
      <c r="I1497" s="1" t="s">
        <v>9476</v>
      </c>
      <c r="J1497" s="1" t="s">
        <v>5904</v>
      </c>
    </row>
    <row r="1498" spans="1:10" ht="75" hidden="1" x14ac:dyDescent="0.25">
      <c r="A1498" s="1" t="s">
        <v>10075</v>
      </c>
      <c r="B1498" s="1" t="s">
        <v>10076</v>
      </c>
      <c r="C1498" s="1"/>
      <c r="D1498" s="1" t="s">
        <v>5890</v>
      </c>
      <c r="E1498" s="1" t="s">
        <v>9286</v>
      </c>
      <c r="F1498" s="1" t="s">
        <v>6010</v>
      </c>
      <c r="G1498" s="1" t="s">
        <v>10059</v>
      </c>
      <c r="H1498" s="1" t="s">
        <v>5882</v>
      </c>
      <c r="I1498" s="1" t="s">
        <v>7867</v>
      </c>
      <c r="J1498" s="1" t="s">
        <v>5904</v>
      </c>
    </row>
    <row r="1499" spans="1:10" ht="90" hidden="1" x14ac:dyDescent="0.25">
      <c r="A1499" s="1" t="s">
        <v>10077</v>
      </c>
      <c r="B1499" s="1" t="s">
        <v>10078</v>
      </c>
      <c r="C1499" s="1"/>
      <c r="D1499" s="1" t="s">
        <v>5890</v>
      </c>
      <c r="E1499" s="1" t="s">
        <v>9286</v>
      </c>
      <c r="F1499" s="1" t="s">
        <v>6010</v>
      </c>
      <c r="G1499" s="1" t="s">
        <v>10059</v>
      </c>
      <c r="H1499" s="1" t="s">
        <v>5886</v>
      </c>
      <c r="I1499" s="1" t="s">
        <v>9664</v>
      </c>
      <c r="J1499" s="1" t="s">
        <v>5904</v>
      </c>
    </row>
    <row r="1500" spans="1:10" ht="120" hidden="1" x14ac:dyDescent="0.25">
      <c r="A1500" s="1" t="s">
        <v>10079</v>
      </c>
      <c r="B1500" s="1" t="s">
        <v>10080</v>
      </c>
      <c r="C1500" s="1"/>
      <c r="D1500" s="1" t="s">
        <v>5890</v>
      </c>
      <c r="E1500" s="1" t="s">
        <v>9286</v>
      </c>
      <c r="F1500" s="1" t="s">
        <v>6010</v>
      </c>
      <c r="G1500" s="1" t="s">
        <v>10059</v>
      </c>
      <c r="H1500" s="1" t="s">
        <v>5890</v>
      </c>
      <c r="I1500" s="1" t="s">
        <v>9499</v>
      </c>
      <c r="J1500" s="1" t="s">
        <v>5904</v>
      </c>
    </row>
    <row r="1501" spans="1:10" ht="75" hidden="1" x14ac:dyDescent="0.25">
      <c r="A1501" s="1" t="s">
        <v>10081</v>
      </c>
      <c r="B1501" s="1" t="s">
        <v>10082</v>
      </c>
      <c r="C1501" s="1"/>
      <c r="D1501" s="1" t="s">
        <v>5890</v>
      </c>
      <c r="E1501" s="1" t="s">
        <v>9286</v>
      </c>
      <c r="F1501" s="1" t="s">
        <v>6010</v>
      </c>
      <c r="G1501" s="1" t="s">
        <v>10059</v>
      </c>
      <c r="H1501" s="1" t="s">
        <v>5894</v>
      </c>
      <c r="I1501" s="1" t="s">
        <v>9502</v>
      </c>
      <c r="J1501" s="1" t="s">
        <v>5904</v>
      </c>
    </row>
    <row r="1502" spans="1:10" ht="75" hidden="1" x14ac:dyDescent="0.25">
      <c r="A1502" s="1" t="s">
        <v>10083</v>
      </c>
      <c r="B1502" s="1" t="s">
        <v>10084</v>
      </c>
      <c r="C1502" s="1"/>
      <c r="D1502" s="1" t="s">
        <v>5890</v>
      </c>
      <c r="E1502" s="1" t="s">
        <v>9286</v>
      </c>
      <c r="F1502" s="1" t="s">
        <v>6010</v>
      </c>
      <c r="G1502" s="1" t="s">
        <v>10059</v>
      </c>
      <c r="H1502" s="1" t="s">
        <v>5898</v>
      </c>
      <c r="I1502" s="1" t="s">
        <v>5991</v>
      </c>
      <c r="J1502" s="1" t="s">
        <v>5904</v>
      </c>
    </row>
    <row r="1503" spans="1:10" ht="75" hidden="1" x14ac:dyDescent="0.25">
      <c r="A1503" s="1" t="s">
        <v>10085</v>
      </c>
      <c r="B1503" s="1" t="s">
        <v>10086</v>
      </c>
      <c r="C1503" s="1"/>
      <c r="D1503" s="1" t="s">
        <v>5890</v>
      </c>
      <c r="E1503" s="1" t="s">
        <v>9286</v>
      </c>
      <c r="F1503" s="1" t="s">
        <v>6010</v>
      </c>
      <c r="G1503" s="1" t="s">
        <v>10059</v>
      </c>
      <c r="H1503" s="1" t="s">
        <v>5659</v>
      </c>
      <c r="I1503" s="1" t="s">
        <v>10087</v>
      </c>
      <c r="J1503" s="1" t="s">
        <v>5904</v>
      </c>
    </row>
    <row r="1504" spans="1:10" ht="75" hidden="1" x14ac:dyDescent="0.25">
      <c r="A1504" s="1" t="s">
        <v>10088</v>
      </c>
      <c r="B1504" s="1" t="s">
        <v>10089</v>
      </c>
      <c r="C1504" s="1"/>
      <c r="D1504" s="1" t="s">
        <v>5890</v>
      </c>
      <c r="E1504" s="1" t="s">
        <v>9286</v>
      </c>
      <c r="F1504" s="1" t="s">
        <v>6010</v>
      </c>
      <c r="G1504" s="1" t="s">
        <v>10059</v>
      </c>
      <c r="H1504" s="1" t="s">
        <v>3194</v>
      </c>
      <c r="I1504" s="1" t="s">
        <v>10090</v>
      </c>
      <c r="J1504" s="1" t="s">
        <v>5904</v>
      </c>
    </row>
    <row r="1505" spans="1:10" ht="75" hidden="1" x14ac:dyDescent="0.25">
      <c r="A1505" s="1" t="s">
        <v>10091</v>
      </c>
      <c r="B1505" s="1" t="s">
        <v>10092</v>
      </c>
      <c r="C1505" s="1"/>
      <c r="D1505" s="1" t="s">
        <v>5890</v>
      </c>
      <c r="E1505" s="1" t="s">
        <v>9286</v>
      </c>
      <c r="F1505" s="1" t="s">
        <v>6010</v>
      </c>
      <c r="G1505" s="1" t="s">
        <v>10059</v>
      </c>
      <c r="H1505" s="1" t="s">
        <v>6006</v>
      </c>
      <c r="I1505" s="1" t="s">
        <v>9513</v>
      </c>
      <c r="J1505" s="1" t="s">
        <v>5904</v>
      </c>
    </row>
    <row r="1506" spans="1:10" ht="75" hidden="1" x14ac:dyDescent="0.25">
      <c r="A1506" s="1" t="s">
        <v>10093</v>
      </c>
      <c r="B1506" s="1" t="s">
        <v>10094</v>
      </c>
      <c r="C1506" s="1"/>
      <c r="D1506" s="1" t="s">
        <v>5890</v>
      </c>
      <c r="E1506" s="1" t="s">
        <v>9286</v>
      </c>
      <c r="F1506" s="1" t="s">
        <v>6010</v>
      </c>
      <c r="G1506" s="1" t="s">
        <v>10059</v>
      </c>
      <c r="H1506" s="1" t="s">
        <v>6010</v>
      </c>
      <c r="I1506" s="1" t="s">
        <v>9414</v>
      </c>
      <c r="J1506" s="1" t="s">
        <v>5904</v>
      </c>
    </row>
    <row r="1507" spans="1:10" ht="75" hidden="1" x14ac:dyDescent="0.25">
      <c r="A1507" s="1" t="s">
        <v>10095</v>
      </c>
      <c r="B1507" s="1" t="s">
        <v>10096</v>
      </c>
      <c r="C1507" s="1"/>
      <c r="D1507" s="1" t="s">
        <v>5890</v>
      </c>
      <c r="E1507" s="1" t="s">
        <v>9286</v>
      </c>
      <c r="F1507" s="1" t="s">
        <v>6010</v>
      </c>
      <c r="G1507" s="1" t="s">
        <v>10059</v>
      </c>
      <c r="H1507" s="1" t="s">
        <v>6014</v>
      </c>
      <c r="I1507" s="1" t="s">
        <v>10097</v>
      </c>
      <c r="J1507" s="1" t="s">
        <v>5904</v>
      </c>
    </row>
    <row r="1508" spans="1:10" ht="75" hidden="1" x14ac:dyDescent="0.25">
      <c r="A1508" s="1" t="s">
        <v>10098</v>
      </c>
      <c r="B1508" s="1" t="s">
        <v>10099</v>
      </c>
      <c r="C1508" s="1"/>
      <c r="D1508" s="1" t="s">
        <v>5890</v>
      </c>
      <c r="E1508" s="1" t="s">
        <v>9286</v>
      </c>
      <c r="F1508" s="1" t="s">
        <v>6010</v>
      </c>
      <c r="G1508" s="1" t="s">
        <v>10059</v>
      </c>
      <c r="H1508" s="1" t="s">
        <v>6018</v>
      </c>
      <c r="I1508" s="1" t="s">
        <v>9417</v>
      </c>
      <c r="J1508" s="1" t="s">
        <v>5904</v>
      </c>
    </row>
    <row r="1509" spans="1:10" ht="105" hidden="1" x14ac:dyDescent="0.25">
      <c r="A1509" s="1" t="s">
        <v>10100</v>
      </c>
      <c r="B1509" s="1" t="s">
        <v>10101</v>
      </c>
      <c r="C1509" s="1"/>
      <c r="D1509" s="1" t="s">
        <v>5890</v>
      </c>
      <c r="E1509" s="1" t="s">
        <v>9286</v>
      </c>
      <c r="F1509" s="1" t="s">
        <v>6010</v>
      </c>
      <c r="G1509" s="1" t="s">
        <v>10059</v>
      </c>
      <c r="H1509" s="1" t="s">
        <v>6022</v>
      </c>
      <c r="I1509" s="1" t="s">
        <v>10102</v>
      </c>
      <c r="J1509" s="1" t="s">
        <v>5904</v>
      </c>
    </row>
    <row r="1510" spans="1:10" ht="105" hidden="1" x14ac:dyDescent="0.25">
      <c r="A1510" s="1" t="s">
        <v>10103</v>
      </c>
      <c r="B1510" s="1" t="s">
        <v>10104</v>
      </c>
      <c r="C1510" s="1"/>
      <c r="D1510" s="1" t="s">
        <v>5890</v>
      </c>
      <c r="E1510" s="1" t="s">
        <v>9286</v>
      </c>
      <c r="F1510" s="1" t="s">
        <v>6014</v>
      </c>
      <c r="G1510" s="1" t="s">
        <v>10105</v>
      </c>
      <c r="H1510" s="1" t="s">
        <v>5770</v>
      </c>
      <c r="I1510" s="1" t="s">
        <v>10106</v>
      </c>
      <c r="J1510" s="1" t="s">
        <v>5904</v>
      </c>
    </row>
    <row r="1511" spans="1:10" ht="90" hidden="1" x14ac:dyDescent="0.25">
      <c r="A1511" s="1" t="s">
        <v>10107</v>
      </c>
      <c r="B1511" s="1" t="s">
        <v>10108</v>
      </c>
      <c r="C1511" s="1"/>
      <c r="D1511" s="1" t="s">
        <v>5890</v>
      </c>
      <c r="E1511" s="1" t="s">
        <v>9286</v>
      </c>
      <c r="F1511" s="1" t="s">
        <v>6014</v>
      </c>
      <c r="G1511" s="1" t="s">
        <v>10105</v>
      </c>
      <c r="H1511" s="1" t="s">
        <v>5779</v>
      </c>
      <c r="I1511" s="1" t="s">
        <v>10109</v>
      </c>
      <c r="J1511" s="1" t="s">
        <v>5904</v>
      </c>
    </row>
    <row r="1512" spans="1:10" ht="105" hidden="1" x14ac:dyDescent="0.25">
      <c r="A1512" s="1" t="s">
        <v>10110</v>
      </c>
      <c r="B1512" s="1" t="s">
        <v>10111</v>
      </c>
      <c r="C1512" s="1"/>
      <c r="D1512" s="1" t="s">
        <v>5890</v>
      </c>
      <c r="E1512" s="1" t="s">
        <v>9286</v>
      </c>
      <c r="F1512" s="1" t="s">
        <v>6014</v>
      </c>
      <c r="G1512" s="1" t="s">
        <v>10105</v>
      </c>
      <c r="H1512" s="1" t="s">
        <v>5782</v>
      </c>
      <c r="I1512" s="1" t="s">
        <v>10112</v>
      </c>
      <c r="J1512" s="1" t="s">
        <v>5904</v>
      </c>
    </row>
    <row r="1513" spans="1:10" ht="105" hidden="1" x14ac:dyDescent="0.25">
      <c r="A1513" s="1" t="s">
        <v>10113</v>
      </c>
      <c r="B1513" s="1" t="s">
        <v>10114</v>
      </c>
      <c r="C1513" s="1"/>
      <c r="D1513" s="1" t="s">
        <v>5890</v>
      </c>
      <c r="E1513" s="1" t="s">
        <v>9286</v>
      </c>
      <c r="F1513" s="1" t="s">
        <v>6014</v>
      </c>
      <c r="G1513" s="1" t="s">
        <v>10105</v>
      </c>
      <c r="H1513" s="1" t="s">
        <v>5786</v>
      </c>
      <c r="I1513" s="1" t="s">
        <v>10115</v>
      </c>
      <c r="J1513" s="1" t="s">
        <v>5904</v>
      </c>
    </row>
    <row r="1514" spans="1:10" ht="120" hidden="1" x14ac:dyDescent="0.25">
      <c r="A1514" s="1" t="s">
        <v>10116</v>
      </c>
      <c r="B1514" s="1" t="s">
        <v>10117</v>
      </c>
      <c r="C1514" s="1"/>
      <c r="D1514" s="1" t="s">
        <v>5890</v>
      </c>
      <c r="E1514" s="1" t="s">
        <v>9286</v>
      </c>
      <c r="F1514" s="1" t="s">
        <v>6014</v>
      </c>
      <c r="G1514" s="1" t="s">
        <v>10105</v>
      </c>
      <c r="H1514" s="1" t="s">
        <v>5790</v>
      </c>
      <c r="I1514" s="1" t="s">
        <v>10118</v>
      </c>
      <c r="J1514" s="1" t="s">
        <v>5904</v>
      </c>
    </row>
    <row r="1515" spans="1:10" ht="105" hidden="1" x14ac:dyDescent="0.25">
      <c r="A1515" s="1" t="s">
        <v>10119</v>
      </c>
      <c r="B1515" s="1" t="s">
        <v>10120</v>
      </c>
      <c r="C1515" s="1"/>
      <c r="D1515" s="1" t="s">
        <v>5890</v>
      </c>
      <c r="E1515" s="1" t="s">
        <v>9286</v>
      </c>
      <c r="F1515" s="1" t="s">
        <v>6014</v>
      </c>
      <c r="G1515" s="1" t="s">
        <v>10105</v>
      </c>
      <c r="H1515" s="1" t="s">
        <v>5810</v>
      </c>
      <c r="I1515" s="1" t="s">
        <v>10121</v>
      </c>
      <c r="J1515" s="1" t="s">
        <v>5904</v>
      </c>
    </row>
    <row r="1516" spans="1:10" ht="105" hidden="1" x14ac:dyDescent="0.25">
      <c r="A1516" s="1" t="s">
        <v>10122</v>
      </c>
      <c r="B1516" s="1" t="s">
        <v>10123</v>
      </c>
      <c r="C1516" s="1"/>
      <c r="D1516" s="1" t="s">
        <v>5890</v>
      </c>
      <c r="E1516" s="1" t="s">
        <v>9286</v>
      </c>
      <c r="F1516" s="1" t="s">
        <v>6014</v>
      </c>
      <c r="G1516" s="1" t="s">
        <v>10105</v>
      </c>
      <c r="H1516" s="1" t="s">
        <v>5814</v>
      </c>
      <c r="I1516" s="1" t="s">
        <v>10124</v>
      </c>
      <c r="J1516" s="1" t="s">
        <v>5904</v>
      </c>
    </row>
    <row r="1517" spans="1:10" ht="105" hidden="1" x14ac:dyDescent="0.25">
      <c r="A1517" s="1" t="s">
        <v>10125</v>
      </c>
      <c r="B1517" s="1" t="s">
        <v>10126</v>
      </c>
      <c r="C1517" s="1"/>
      <c r="D1517" s="1" t="s">
        <v>5890</v>
      </c>
      <c r="E1517" s="1" t="s">
        <v>9286</v>
      </c>
      <c r="F1517" s="1" t="s">
        <v>6014</v>
      </c>
      <c r="G1517" s="1" t="s">
        <v>10105</v>
      </c>
      <c r="H1517" s="1" t="s">
        <v>5818</v>
      </c>
      <c r="I1517" s="1" t="s">
        <v>10127</v>
      </c>
      <c r="J1517" s="1" t="s">
        <v>5904</v>
      </c>
    </row>
    <row r="1518" spans="1:10" ht="120" hidden="1" x14ac:dyDescent="0.25">
      <c r="A1518" s="1" t="s">
        <v>10128</v>
      </c>
      <c r="B1518" s="1" t="s">
        <v>10129</v>
      </c>
      <c r="C1518" s="1"/>
      <c r="D1518" s="1" t="s">
        <v>5890</v>
      </c>
      <c r="E1518" s="1" t="s">
        <v>9286</v>
      </c>
      <c r="F1518" s="1" t="s">
        <v>6014</v>
      </c>
      <c r="G1518" s="1" t="s">
        <v>10105</v>
      </c>
      <c r="H1518" s="1" t="s">
        <v>5882</v>
      </c>
      <c r="I1518" s="1" t="s">
        <v>10130</v>
      </c>
      <c r="J1518" s="1" t="s">
        <v>5904</v>
      </c>
    </row>
    <row r="1519" spans="1:10" ht="90" hidden="1" x14ac:dyDescent="0.25">
      <c r="A1519" s="1" t="s">
        <v>10131</v>
      </c>
      <c r="B1519" s="1" t="s">
        <v>10132</v>
      </c>
      <c r="C1519" s="1"/>
      <c r="D1519" s="1" t="s">
        <v>5890</v>
      </c>
      <c r="E1519" s="1" t="s">
        <v>9286</v>
      </c>
      <c r="F1519" s="1" t="s">
        <v>6014</v>
      </c>
      <c r="G1519" s="1" t="s">
        <v>10105</v>
      </c>
      <c r="H1519" s="1" t="s">
        <v>5886</v>
      </c>
      <c r="I1519" s="1" t="s">
        <v>10133</v>
      </c>
      <c r="J1519" s="1" t="s">
        <v>5904</v>
      </c>
    </row>
    <row r="1520" spans="1:10" ht="75" hidden="1" x14ac:dyDescent="0.25">
      <c r="A1520" s="1" t="s">
        <v>10134</v>
      </c>
      <c r="B1520" s="1" t="s">
        <v>10135</v>
      </c>
      <c r="C1520" s="1"/>
      <c r="D1520" s="1" t="s">
        <v>5890</v>
      </c>
      <c r="E1520" s="1" t="s">
        <v>9286</v>
      </c>
      <c r="F1520" s="1" t="s">
        <v>6014</v>
      </c>
      <c r="G1520" s="1" t="s">
        <v>10105</v>
      </c>
      <c r="H1520" s="1" t="s">
        <v>5890</v>
      </c>
      <c r="I1520" s="1" t="s">
        <v>10136</v>
      </c>
      <c r="J1520" s="1" t="s">
        <v>5904</v>
      </c>
    </row>
    <row r="1521" spans="1:10" ht="90" hidden="1" x14ac:dyDescent="0.25">
      <c r="A1521" s="1" t="s">
        <v>10137</v>
      </c>
      <c r="B1521" s="1" t="s">
        <v>10138</v>
      </c>
      <c r="C1521" s="1"/>
      <c r="D1521" s="1" t="s">
        <v>5890</v>
      </c>
      <c r="E1521" s="1" t="s">
        <v>9286</v>
      </c>
      <c r="F1521" s="1" t="s">
        <v>6014</v>
      </c>
      <c r="G1521" s="1" t="s">
        <v>10105</v>
      </c>
      <c r="H1521" s="1" t="s">
        <v>5894</v>
      </c>
      <c r="I1521" s="1" t="s">
        <v>10139</v>
      </c>
      <c r="J1521" s="1" t="s">
        <v>5904</v>
      </c>
    </row>
    <row r="1522" spans="1:10" ht="90" hidden="1" x14ac:dyDescent="0.25">
      <c r="A1522" s="1" t="s">
        <v>10140</v>
      </c>
      <c r="B1522" s="1" t="s">
        <v>10141</v>
      </c>
      <c r="C1522" s="1"/>
      <c r="D1522" s="1" t="s">
        <v>5890</v>
      </c>
      <c r="E1522" s="1" t="s">
        <v>9286</v>
      </c>
      <c r="F1522" s="1" t="s">
        <v>6014</v>
      </c>
      <c r="G1522" s="1" t="s">
        <v>10105</v>
      </c>
      <c r="H1522" s="1" t="s">
        <v>5898</v>
      </c>
      <c r="I1522" s="1" t="s">
        <v>10142</v>
      </c>
      <c r="J1522" s="1" t="s">
        <v>5904</v>
      </c>
    </row>
    <row r="1523" spans="1:10" ht="90" hidden="1" x14ac:dyDescent="0.25">
      <c r="A1523" s="1" t="s">
        <v>10143</v>
      </c>
      <c r="B1523" s="1" t="s">
        <v>10144</v>
      </c>
      <c r="C1523" s="1"/>
      <c r="D1523" s="1" t="s">
        <v>5890</v>
      </c>
      <c r="E1523" s="1" t="s">
        <v>9286</v>
      </c>
      <c r="F1523" s="1" t="s">
        <v>6014</v>
      </c>
      <c r="G1523" s="1" t="s">
        <v>10105</v>
      </c>
      <c r="H1523" s="1" t="s">
        <v>5659</v>
      </c>
      <c r="I1523" s="1" t="s">
        <v>10145</v>
      </c>
      <c r="J1523" s="1" t="s">
        <v>5904</v>
      </c>
    </row>
    <row r="1524" spans="1:10" ht="90" hidden="1" x14ac:dyDescent="0.25">
      <c r="A1524" s="1" t="s">
        <v>10146</v>
      </c>
      <c r="B1524" s="1" t="s">
        <v>10147</v>
      </c>
      <c r="C1524" s="1"/>
      <c r="D1524" s="1" t="s">
        <v>5890</v>
      </c>
      <c r="E1524" s="1" t="s">
        <v>9286</v>
      </c>
      <c r="F1524" s="1" t="s">
        <v>6014</v>
      </c>
      <c r="G1524" s="1" t="s">
        <v>10105</v>
      </c>
      <c r="H1524" s="1" t="s">
        <v>3194</v>
      </c>
      <c r="I1524" s="1" t="s">
        <v>9431</v>
      </c>
      <c r="J1524" s="1" t="s">
        <v>5904</v>
      </c>
    </row>
    <row r="1525" spans="1:10" ht="90" hidden="1" x14ac:dyDescent="0.25">
      <c r="A1525" s="1" t="s">
        <v>10148</v>
      </c>
      <c r="B1525" s="1" t="s">
        <v>10149</v>
      </c>
      <c r="C1525" s="1"/>
      <c r="D1525" s="1" t="s">
        <v>5890</v>
      </c>
      <c r="E1525" s="1" t="s">
        <v>9286</v>
      </c>
      <c r="F1525" s="1" t="s">
        <v>6014</v>
      </c>
      <c r="G1525" s="1" t="s">
        <v>10105</v>
      </c>
      <c r="H1525" s="1" t="s">
        <v>6006</v>
      </c>
      <c r="I1525" s="1" t="s">
        <v>6015</v>
      </c>
      <c r="J1525" s="1" t="s">
        <v>5904</v>
      </c>
    </row>
    <row r="1526" spans="1:10" ht="105" hidden="1" x14ac:dyDescent="0.25">
      <c r="A1526" s="1" t="s">
        <v>10150</v>
      </c>
      <c r="B1526" s="1" t="s">
        <v>10151</v>
      </c>
      <c r="C1526" s="1"/>
      <c r="D1526" s="1" t="s">
        <v>5890</v>
      </c>
      <c r="E1526" s="1" t="s">
        <v>9286</v>
      </c>
      <c r="F1526" s="1" t="s">
        <v>6014</v>
      </c>
      <c r="G1526" s="1" t="s">
        <v>10105</v>
      </c>
      <c r="H1526" s="1" t="s">
        <v>6010</v>
      </c>
      <c r="I1526" s="1" t="s">
        <v>10152</v>
      </c>
      <c r="J1526" s="1" t="s">
        <v>5904</v>
      </c>
    </row>
    <row r="1527" spans="1:10" ht="75" hidden="1" x14ac:dyDescent="0.25">
      <c r="A1527" s="1" t="s">
        <v>10153</v>
      </c>
      <c r="B1527" s="1" t="s">
        <v>10154</v>
      </c>
      <c r="C1527" s="1"/>
      <c r="D1527" s="1" t="s">
        <v>5890</v>
      </c>
      <c r="E1527" s="1" t="s">
        <v>9286</v>
      </c>
      <c r="F1527" s="1" t="s">
        <v>6018</v>
      </c>
      <c r="G1527" s="1" t="s">
        <v>10155</v>
      </c>
      <c r="H1527" s="1" t="s">
        <v>5770</v>
      </c>
      <c r="I1527" s="1" t="s">
        <v>10156</v>
      </c>
      <c r="J1527" s="1" t="s">
        <v>5904</v>
      </c>
    </row>
    <row r="1528" spans="1:10" ht="75" hidden="1" x14ac:dyDescent="0.25">
      <c r="A1528" s="1" t="s">
        <v>10157</v>
      </c>
      <c r="B1528" s="1" t="s">
        <v>10158</v>
      </c>
      <c r="C1528" s="1"/>
      <c r="D1528" s="1" t="s">
        <v>5890</v>
      </c>
      <c r="E1528" s="1" t="s">
        <v>9286</v>
      </c>
      <c r="F1528" s="1" t="s">
        <v>6018</v>
      </c>
      <c r="G1528" s="1" t="s">
        <v>10155</v>
      </c>
      <c r="H1528" s="1" t="s">
        <v>5779</v>
      </c>
      <c r="I1528" s="1" t="s">
        <v>10159</v>
      </c>
      <c r="J1528" s="1" t="s">
        <v>5904</v>
      </c>
    </row>
    <row r="1529" spans="1:10" ht="75" hidden="1" x14ac:dyDescent="0.25">
      <c r="A1529" s="1" t="s">
        <v>10160</v>
      </c>
      <c r="B1529" s="1" t="s">
        <v>10161</v>
      </c>
      <c r="C1529" s="1"/>
      <c r="D1529" s="1" t="s">
        <v>5890</v>
      </c>
      <c r="E1529" s="1" t="s">
        <v>9286</v>
      </c>
      <c r="F1529" s="1" t="s">
        <v>6018</v>
      </c>
      <c r="G1529" s="1" t="s">
        <v>10155</v>
      </c>
      <c r="H1529" s="1" t="s">
        <v>5782</v>
      </c>
      <c r="I1529" s="1" t="s">
        <v>10162</v>
      </c>
      <c r="J1529" s="1" t="s">
        <v>5904</v>
      </c>
    </row>
    <row r="1530" spans="1:10" ht="75" hidden="1" x14ac:dyDescent="0.25">
      <c r="A1530" s="1" t="s">
        <v>10163</v>
      </c>
      <c r="B1530" s="1" t="s">
        <v>10164</v>
      </c>
      <c r="C1530" s="1"/>
      <c r="D1530" s="1" t="s">
        <v>5890</v>
      </c>
      <c r="E1530" s="1" t="s">
        <v>9286</v>
      </c>
      <c r="F1530" s="1" t="s">
        <v>6018</v>
      </c>
      <c r="G1530" s="1" t="s">
        <v>10155</v>
      </c>
      <c r="H1530" s="1" t="s">
        <v>5786</v>
      </c>
      <c r="I1530" s="1" t="s">
        <v>10165</v>
      </c>
      <c r="J1530" s="1" t="s">
        <v>5904</v>
      </c>
    </row>
    <row r="1531" spans="1:10" ht="90" hidden="1" x14ac:dyDescent="0.25">
      <c r="A1531" s="1" t="s">
        <v>10166</v>
      </c>
      <c r="B1531" s="1" t="s">
        <v>10167</v>
      </c>
      <c r="C1531" s="1"/>
      <c r="D1531" s="1" t="s">
        <v>5890</v>
      </c>
      <c r="E1531" s="1" t="s">
        <v>9286</v>
      </c>
      <c r="F1531" s="1" t="s">
        <v>6018</v>
      </c>
      <c r="G1531" s="1" t="s">
        <v>10155</v>
      </c>
      <c r="H1531" s="1" t="s">
        <v>5790</v>
      </c>
      <c r="I1531" s="1" t="s">
        <v>10168</v>
      </c>
      <c r="J1531" s="1" t="s">
        <v>5904</v>
      </c>
    </row>
    <row r="1532" spans="1:10" ht="75" hidden="1" x14ac:dyDescent="0.25">
      <c r="A1532" s="1" t="s">
        <v>10169</v>
      </c>
      <c r="B1532" s="1" t="s">
        <v>10170</v>
      </c>
      <c r="C1532" s="1"/>
      <c r="D1532" s="1" t="s">
        <v>5890</v>
      </c>
      <c r="E1532" s="1" t="s">
        <v>9286</v>
      </c>
      <c r="F1532" s="1" t="s">
        <v>6018</v>
      </c>
      <c r="G1532" s="1" t="s">
        <v>10155</v>
      </c>
      <c r="H1532" s="1" t="s">
        <v>5810</v>
      </c>
      <c r="I1532" s="1" t="s">
        <v>10171</v>
      </c>
      <c r="J1532" s="1" t="s">
        <v>5904</v>
      </c>
    </row>
    <row r="1533" spans="1:10" ht="90" hidden="1" x14ac:dyDescent="0.25">
      <c r="A1533" s="1" t="s">
        <v>10172</v>
      </c>
      <c r="B1533" s="1" t="s">
        <v>10173</v>
      </c>
      <c r="C1533" s="1"/>
      <c r="D1533" s="1" t="s">
        <v>5890</v>
      </c>
      <c r="E1533" s="1" t="s">
        <v>9286</v>
      </c>
      <c r="F1533" s="1" t="s">
        <v>6018</v>
      </c>
      <c r="G1533" s="1" t="s">
        <v>10155</v>
      </c>
      <c r="H1533" s="1" t="s">
        <v>5814</v>
      </c>
      <c r="I1533" s="1" t="s">
        <v>10174</v>
      </c>
      <c r="J1533" s="1" t="s">
        <v>5904</v>
      </c>
    </row>
    <row r="1534" spans="1:10" ht="90" hidden="1" x14ac:dyDescent="0.25">
      <c r="A1534" s="1" t="s">
        <v>10175</v>
      </c>
      <c r="B1534" s="1" t="s">
        <v>10176</v>
      </c>
      <c r="C1534" s="1"/>
      <c r="D1534" s="1" t="s">
        <v>5890</v>
      </c>
      <c r="E1534" s="1" t="s">
        <v>9286</v>
      </c>
      <c r="F1534" s="1" t="s">
        <v>6018</v>
      </c>
      <c r="G1534" s="1" t="s">
        <v>10155</v>
      </c>
      <c r="H1534" s="1" t="s">
        <v>5818</v>
      </c>
      <c r="I1534" s="1" t="s">
        <v>10177</v>
      </c>
      <c r="J1534" s="1" t="s">
        <v>5904</v>
      </c>
    </row>
    <row r="1535" spans="1:10" ht="75" hidden="1" x14ac:dyDescent="0.25">
      <c r="A1535" s="1" t="s">
        <v>10178</v>
      </c>
      <c r="B1535" s="1" t="s">
        <v>10179</v>
      </c>
      <c r="C1535" s="1"/>
      <c r="D1535" s="1" t="s">
        <v>5890</v>
      </c>
      <c r="E1535" s="1" t="s">
        <v>9286</v>
      </c>
      <c r="F1535" s="1" t="s">
        <v>6022</v>
      </c>
      <c r="G1535" s="1" t="s">
        <v>10180</v>
      </c>
      <c r="H1535" s="1" t="s">
        <v>5770</v>
      </c>
      <c r="I1535" s="1" t="s">
        <v>10181</v>
      </c>
      <c r="J1535" s="1" t="s">
        <v>5904</v>
      </c>
    </row>
    <row r="1536" spans="1:10" ht="60" hidden="1" x14ac:dyDescent="0.25">
      <c r="A1536" s="1" t="s">
        <v>10182</v>
      </c>
      <c r="B1536" s="1" t="s">
        <v>10183</v>
      </c>
      <c r="C1536" s="1"/>
      <c r="D1536" s="1" t="s">
        <v>5890</v>
      </c>
      <c r="E1536" s="1" t="s">
        <v>9286</v>
      </c>
      <c r="F1536" s="1" t="s">
        <v>6022</v>
      </c>
      <c r="G1536" s="1" t="s">
        <v>10180</v>
      </c>
      <c r="H1536" s="1" t="s">
        <v>5779</v>
      </c>
      <c r="I1536" s="1" t="s">
        <v>10184</v>
      </c>
      <c r="J1536" s="1" t="s">
        <v>5904</v>
      </c>
    </row>
    <row r="1537" spans="1:10" ht="75" hidden="1" x14ac:dyDescent="0.25">
      <c r="A1537" s="1" t="s">
        <v>10185</v>
      </c>
      <c r="B1537" s="1" t="s">
        <v>10186</v>
      </c>
      <c r="C1537" s="1"/>
      <c r="D1537" s="1" t="s">
        <v>5890</v>
      </c>
      <c r="E1537" s="1" t="s">
        <v>9286</v>
      </c>
      <c r="F1537" s="1" t="s">
        <v>6022</v>
      </c>
      <c r="G1537" s="1" t="s">
        <v>10180</v>
      </c>
      <c r="H1537" s="1" t="s">
        <v>5782</v>
      </c>
      <c r="I1537" s="1" t="s">
        <v>10187</v>
      </c>
      <c r="J1537" s="1" t="s">
        <v>5904</v>
      </c>
    </row>
    <row r="1538" spans="1:10" ht="90" hidden="1" x14ac:dyDescent="0.25">
      <c r="A1538" s="1" t="s">
        <v>10188</v>
      </c>
      <c r="B1538" s="1" t="s">
        <v>10189</v>
      </c>
      <c r="C1538" s="1"/>
      <c r="D1538" s="1" t="s">
        <v>5890</v>
      </c>
      <c r="E1538" s="1" t="s">
        <v>9286</v>
      </c>
      <c r="F1538" s="1" t="s">
        <v>6022</v>
      </c>
      <c r="G1538" s="1" t="s">
        <v>10180</v>
      </c>
      <c r="H1538" s="1" t="s">
        <v>5786</v>
      </c>
      <c r="I1538" s="1" t="s">
        <v>10190</v>
      </c>
      <c r="J1538" s="1" t="s">
        <v>5904</v>
      </c>
    </row>
    <row r="1539" spans="1:10" ht="75" hidden="1" x14ac:dyDescent="0.25">
      <c r="A1539" s="1" t="s">
        <v>10191</v>
      </c>
      <c r="B1539" s="1" t="s">
        <v>10192</v>
      </c>
      <c r="C1539" s="1"/>
      <c r="D1539" s="1" t="s">
        <v>5890</v>
      </c>
      <c r="E1539" s="1" t="s">
        <v>9286</v>
      </c>
      <c r="F1539" s="1" t="s">
        <v>6022</v>
      </c>
      <c r="G1539" s="1" t="s">
        <v>10180</v>
      </c>
      <c r="H1539" s="1" t="s">
        <v>5790</v>
      </c>
      <c r="I1539" s="1" t="s">
        <v>10193</v>
      </c>
      <c r="J1539" s="1" t="s">
        <v>5904</v>
      </c>
    </row>
    <row r="1540" spans="1:10" ht="105" hidden="1" x14ac:dyDescent="0.25">
      <c r="A1540" s="1" t="s">
        <v>10194</v>
      </c>
      <c r="B1540" s="1" t="s">
        <v>10195</v>
      </c>
      <c r="C1540" s="1"/>
      <c r="D1540" s="1" t="s">
        <v>5894</v>
      </c>
      <c r="E1540" s="1" t="s">
        <v>10196</v>
      </c>
      <c r="F1540" s="1" t="s">
        <v>5770</v>
      </c>
      <c r="G1540" s="1" t="s">
        <v>10197</v>
      </c>
      <c r="H1540" s="1" t="s">
        <v>5770</v>
      </c>
      <c r="I1540" s="1" t="s">
        <v>10198</v>
      </c>
      <c r="J1540" s="1" t="s">
        <v>5904</v>
      </c>
    </row>
    <row r="1541" spans="1:10" ht="90" hidden="1" x14ac:dyDescent="0.25">
      <c r="A1541" s="1" t="s">
        <v>10199</v>
      </c>
      <c r="B1541" s="1" t="s">
        <v>10200</v>
      </c>
      <c r="C1541" s="1"/>
      <c r="D1541" s="1" t="s">
        <v>5894</v>
      </c>
      <c r="E1541" s="1" t="s">
        <v>10196</v>
      </c>
      <c r="F1541" s="1" t="s">
        <v>5770</v>
      </c>
      <c r="G1541" s="1" t="s">
        <v>10197</v>
      </c>
      <c r="H1541" s="1" t="s">
        <v>5779</v>
      </c>
      <c r="I1541" s="1" t="s">
        <v>10201</v>
      </c>
      <c r="J1541" s="1" t="s">
        <v>5904</v>
      </c>
    </row>
    <row r="1542" spans="1:10" ht="105" hidden="1" x14ac:dyDescent="0.25">
      <c r="A1542" s="1" t="s">
        <v>10202</v>
      </c>
      <c r="B1542" s="1" t="s">
        <v>10203</v>
      </c>
      <c r="C1542" s="1"/>
      <c r="D1542" s="1" t="s">
        <v>5894</v>
      </c>
      <c r="E1542" s="1" t="s">
        <v>10196</v>
      </c>
      <c r="F1542" s="1" t="s">
        <v>5770</v>
      </c>
      <c r="G1542" s="1" t="s">
        <v>10197</v>
      </c>
      <c r="H1542" s="1" t="s">
        <v>5782</v>
      </c>
      <c r="I1542" s="1" t="s">
        <v>10204</v>
      </c>
      <c r="J1542" s="1" t="s">
        <v>5904</v>
      </c>
    </row>
    <row r="1543" spans="1:10" ht="60" hidden="1" x14ac:dyDescent="0.25">
      <c r="A1543" s="1" t="s">
        <v>10205</v>
      </c>
      <c r="B1543" s="1" t="s">
        <v>10206</v>
      </c>
      <c r="C1543" s="1"/>
      <c r="D1543" s="1" t="s">
        <v>5894</v>
      </c>
      <c r="E1543" s="1" t="s">
        <v>10196</v>
      </c>
      <c r="F1543" s="1" t="s">
        <v>5770</v>
      </c>
      <c r="G1543" s="1" t="s">
        <v>10197</v>
      </c>
      <c r="H1543" s="1" t="s">
        <v>5786</v>
      </c>
      <c r="I1543" s="1" t="s">
        <v>7423</v>
      </c>
      <c r="J1543" s="1" t="s">
        <v>5904</v>
      </c>
    </row>
    <row r="1544" spans="1:10" ht="90" hidden="1" x14ac:dyDescent="0.25">
      <c r="A1544" s="1" t="s">
        <v>10207</v>
      </c>
      <c r="B1544" s="1" t="s">
        <v>10208</v>
      </c>
      <c r="C1544" s="1"/>
      <c r="D1544" s="1" t="s">
        <v>5894</v>
      </c>
      <c r="E1544" s="1" t="s">
        <v>10196</v>
      </c>
      <c r="F1544" s="1" t="s">
        <v>5770</v>
      </c>
      <c r="G1544" s="1" t="s">
        <v>10197</v>
      </c>
      <c r="H1544" s="1" t="s">
        <v>5790</v>
      </c>
      <c r="I1544" s="1" t="s">
        <v>8162</v>
      </c>
      <c r="J1544" s="1" t="s">
        <v>5904</v>
      </c>
    </row>
    <row r="1545" spans="1:10" ht="90" hidden="1" x14ac:dyDescent="0.25">
      <c r="A1545" s="1" t="s">
        <v>10209</v>
      </c>
      <c r="B1545" s="1" t="s">
        <v>10210</v>
      </c>
      <c r="C1545" s="1"/>
      <c r="D1545" s="1" t="s">
        <v>5894</v>
      </c>
      <c r="E1545" s="1" t="s">
        <v>10196</v>
      </c>
      <c r="F1545" s="1" t="s">
        <v>5770</v>
      </c>
      <c r="G1545" s="1" t="s">
        <v>10197</v>
      </c>
      <c r="H1545" s="1" t="s">
        <v>5810</v>
      </c>
      <c r="I1545" s="1" t="s">
        <v>10211</v>
      </c>
      <c r="J1545" s="1" t="s">
        <v>5904</v>
      </c>
    </row>
    <row r="1546" spans="1:10" ht="90" hidden="1" x14ac:dyDescent="0.25">
      <c r="A1546" s="1" t="s">
        <v>10212</v>
      </c>
      <c r="B1546" s="1" t="s">
        <v>10213</v>
      </c>
      <c r="C1546" s="1"/>
      <c r="D1546" s="1" t="s">
        <v>5894</v>
      </c>
      <c r="E1546" s="1" t="s">
        <v>10196</v>
      </c>
      <c r="F1546" s="1" t="s">
        <v>5770</v>
      </c>
      <c r="G1546" s="1" t="s">
        <v>10197</v>
      </c>
      <c r="H1546" s="1" t="s">
        <v>5814</v>
      </c>
      <c r="I1546" s="1" t="s">
        <v>10214</v>
      </c>
      <c r="J1546" s="1" t="s">
        <v>5904</v>
      </c>
    </row>
    <row r="1547" spans="1:10" ht="90" hidden="1" x14ac:dyDescent="0.25">
      <c r="A1547" s="1" t="s">
        <v>10215</v>
      </c>
      <c r="B1547" s="1" t="s">
        <v>10216</v>
      </c>
      <c r="C1547" s="1"/>
      <c r="D1547" s="1" t="s">
        <v>5894</v>
      </c>
      <c r="E1547" s="1" t="s">
        <v>10196</v>
      </c>
      <c r="F1547" s="1" t="s">
        <v>5770</v>
      </c>
      <c r="G1547" s="1" t="s">
        <v>10197</v>
      </c>
      <c r="H1547" s="1" t="s">
        <v>5818</v>
      </c>
      <c r="I1547" s="1" t="s">
        <v>10217</v>
      </c>
      <c r="J1547" s="1" t="s">
        <v>5904</v>
      </c>
    </row>
    <row r="1548" spans="1:10" ht="90" hidden="1" x14ac:dyDescent="0.25">
      <c r="A1548" s="1" t="s">
        <v>10218</v>
      </c>
      <c r="B1548" s="1" t="s">
        <v>10219</v>
      </c>
      <c r="C1548" s="1"/>
      <c r="D1548" s="1" t="s">
        <v>5894</v>
      </c>
      <c r="E1548" s="1" t="s">
        <v>10196</v>
      </c>
      <c r="F1548" s="1" t="s">
        <v>5770</v>
      </c>
      <c r="G1548" s="1" t="s">
        <v>10197</v>
      </c>
      <c r="H1548" s="1" t="s">
        <v>5882</v>
      </c>
      <c r="I1548" s="1" t="s">
        <v>10220</v>
      </c>
      <c r="J1548" s="1" t="s">
        <v>5904</v>
      </c>
    </row>
    <row r="1549" spans="1:10" ht="105" hidden="1" x14ac:dyDescent="0.25">
      <c r="A1549" s="1" t="s">
        <v>10221</v>
      </c>
      <c r="B1549" s="1" t="s">
        <v>10222</v>
      </c>
      <c r="C1549" s="1"/>
      <c r="D1549" s="1" t="s">
        <v>5894</v>
      </c>
      <c r="E1549" s="1" t="s">
        <v>10196</v>
      </c>
      <c r="F1549" s="1" t="s">
        <v>5770</v>
      </c>
      <c r="G1549" s="1" t="s">
        <v>10197</v>
      </c>
      <c r="H1549" s="1" t="s">
        <v>5886</v>
      </c>
      <c r="I1549" s="1" t="s">
        <v>10223</v>
      </c>
      <c r="J1549" s="1" t="s">
        <v>5904</v>
      </c>
    </row>
    <row r="1550" spans="1:10" ht="105" hidden="1" x14ac:dyDescent="0.25">
      <c r="A1550" s="1" t="s">
        <v>10224</v>
      </c>
      <c r="B1550" s="1" t="s">
        <v>10225</v>
      </c>
      <c r="C1550" s="1"/>
      <c r="D1550" s="1" t="s">
        <v>5894</v>
      </c>
      <c r="E1550" s="1" t="s">
        <v>10196</v>
      </c>
      <c r="F1550" s="1" t="s">
        <v>5770</v>
      </c>
      <c r="G1550" s="1" t="s">
        <v>10197</v>
      </c>
      <c r="H1550" s="1" t="s">
        <v>5890</v>
      </c>
      <c r="I1550" s="1" t="s">
        <v>10226</v>
      </c>
      <c r="J1550" s="1" t="s">
        <v>5904</v>
      </c>
    </row>
    <row r="1551" spans="1:10" ht="120" hidden="1" x14ac:dyDescent="0.25">
      <c r="A1551" s="1" t="s">
        <v>10227</v>
      </c>
      <c r="B1551" s="1" t="s">
        <v>10228</v>
      </c>
      <c r="C1551" s="1"/>
      <c r="D1551" s="1" t="s">
        <v>5894</v>
      </c>
      <c r="E1551" s="1" t="s">
        <v>10196</v>
      </c>
      <c r="F1551" s="1" t="s">
        <v>5770</v>
      </c>
      <c r="G1551" s="1" t="s">
        <v>10197</v>
      </c>
      <c r="H1551" s="1" t="s">
        <v>5894</v>
      </c>
      <c r="I1551" s="1" t="s">
        <v>10229</v>
      </c>
      <c r="J1551" s="1" t="s">
        <v>5904</v>
      </c>
    </row>
    <row r="1552" spans="1:10" ht="105" hidden="1" x14ac:dyDescent="0.25">
      <c r="A1552" s="1" t="s">
        <v>10230</v>
      </c>
      <c r="B1552" s="1" t="s">
        <v>10231</v>
      </c>
      <c r="C1552" s="1"/>
      <c r="D1552" s="1" t="s">
        <v>5894</v>
      </c>
      <c r="E1552" s="1" t="s">
        <v>10196</v>
      </c>
      <c r="F1552" s="1" t="s">
        <v>5770</v>
      </c>
      <c r="G1552" s="1" t="s">
        <v>10197</v>
      </c>
      <c r="H1552" s="1" t="s">
        <v>5898</v>
      </c>
      <c r="I1552" s="1" t="s">
        <v>10232</v>
      </c>
      <c r="J1552" s="1" t="s">
        <v>5904</v>
      </c>
    </row>
    <row r="1553" spans="1:10" ht="120" hidden="1" x14ac:dyDescent="0.25">
      <c r="A1553" s="1" t="s">
        <v>10233</v>
      </c>
      <c r="B1553" s="1" t="s">
        <v>10234</v>
      </c>
      <c r="C1553" s="1"/>
      <c r="D1553" s="1" t="s">
        <v>5894</v>
      </c>
      <c r="E1553" s="1" t="s">
        <v>10196</v>
      </c>
      <c r="F1553" s="1" t="s">
        <v>5770</v>
      </c>
      <c r="G1553" s="1" t="s">
        <v>10197</v>
      </c>
      <c r="H1553" s="1" t="s">
        <v>5659</v>
      </c>
      <c r="I1553" s="1" t="s">
        <v>10235</v>
      </c>
      <c r="J1553" s="1" t="s">
        <v>5904</v>
      </c>
    </row>
    <row r="1554" spans="1:10" ht="120" hidden="1" x14ac:dyDescent="0.25">
      <c r="A1554" s="1" t="s">
        <v>10236</v>
      </c>
      <c r="B1554" s="1" t="s">
        <v>10237</v>
      </c>
      <c r="C1554" s="1"/>
      <c r="D1554" s="1" t="s">
        <v>5894</v>
      </c>
      <c r="E1554" s="1" t="s">
        <v>10196</v>
      </c>
      <c r="F1554" s="1" t="s">
        <v>5770</v>
      </c>
      <c r="G1554" s="1" t="s">
        <v>10197</v>
      </c>
      <c r="H1554" s="1" t="s">
        <v>3194</v>
      </c>
      <c r="I1554" s="1" t="s">
        <v>10238</v>
      </c>
      <c r="J1554" s="1" t="s">
        <v>5904</v>
      </c>
    </row>
    <row r="1555" spans="1:10" ht="90" hidden="1" x14ac:dyDescent="0.25">
      <c r="A1555" s="1" t="s">
        <v>10239</v>
      </c>
      <c r="B1555" s="1" t="s">
        <v>10240</v>
      </c>
      <c r="C1555" s="1"/>
      <c r="D1555" s="1" t="s">
        <v>5894</v>
      </c>
      <c r="E1555" s="1" t="s">
        <v>10196</v>
      </c>
      <c r="F1555" s="1" t="s">
        <v>5770</v>
      </c>
      <c r="G1555" s="1" t="s">
        <v>10197</v>
      </c>
      <c r="H1555" s="1" t="s">
        <v>6006</v>
      </c>
      <c r="I1555" s="1" t="s">
        <v>10241</v>
      </c>
      <c r="J1555" s="1" t="s">
        <v>5904</v>
      </c>
    </row>
    <row r="1556" spans="1:10" ht="90" hidden="1" x14ac:dyDescent="0.25">
      <c r="A1556" s="1" t="s">
        <v>10242</v>
      </c>
      <c r="B1556" s="1" t="s">
        <v>10243</v>
      </c>
      <c r="C1556" s="1"/>
      <c r="D1556" s="1" t="s">
        <v>5894</v>
      </c>
      <c r="E1556" s="1" t="s">
        <v>10196</v>
      </c>
      <c r="F1556" s="1" t="s">
        <v>5770</v>
      </c>
      <c r="G1556" s="1" t="s">
        <v>10197</v>
      </c>
      <c r="H1556" s="1" t="s">
        <v>6010</v>
      </c>
      <c r="I1556" s="1" t="s">
        <v>10244</v>
      </c>
      <c r="J1556" s="1" t="s">
        <v>5904</v>
      </c>
    </row>
    <row r="1557" spans="1:10" ht="90" hidden="1" x14ac:dyDescent="0.25">
      <c r="A1557" s="1" t="s">
        <v>10245</v>
      </c>
      <c r="B1557" s="1" t="s">
        <v>10246</v>
      </c>
      <c r="C1557" s="1"/>
      <c r="D1557" s="1" t="s">
        <v>5894</v>
      </c>
      <c r="E1557" s="1" t="s">
        <v>10196</v>
      </c>
      <c r="F1557" s="1" t="s">
        <v>5770</v>
      </c>
      <c r="G1557" s="1" t="s">
        <v>10197</v>
      </c>
      <c r="H1557" s="1" t="s">
        <v>6014</v>
      </c>
      <c r="I1557" s="1" t="s">
        <v>10247</v>
      </c>
      <c r="J1557" s="1" t="s">
        <v>5904</v>
      </c>
    </row>
    <row r="1558" spans="1:10" ht="105" hidden="1" x14ac:dyDescent="0.25">
      <c r="A1558" s="1" t="s">
        <v>10248</v>
      </c>
      <c r="B1558" s="1" t="s">
        <v>10249</v>
      </c>
      <c r="C1558" s="1"/>
      <c r="D1558" s="1" t="s">
        <v>5894</v>
      </c>
      <c r="E1558" s="1" t="s">
        <v>10196</v>
      </c>
      <c r="F1558" s="1" t="s">
        <v>5770</v>
      </c>
      <c r="G1558" s="1" t="s">
        <v>10197</v>
      </c>
      <c r="H1558" s="1" t="s">
        <v>6018</v>
      </c>
      <c r="I1558" s="1" t="s">
        <v>10250</v>
      </c>
      <c r="J1558" s="1" t="s">
        <v>5904</v>
      </c>
    </row>
    <row r="1559" spans="1:10" ht="105" hidden="1" x14ac:dyDescent="0.25">
      <c r="A1559" s="1" t="s">
        <v>10251</v>
      </c>
      <c r="B1559" s="1" t="s">
        <v>10252</v>
      </c>
      <c r="C1559" s="1"/>
      <c r="D1559" s="1" t="s">
        <v>5894</v>
      </c>
      <c r="E1559" s="1" t="s">
        <v>10196</v>
      </c>
      <c r="F1559" s="1" t="s">
        <v>5770</v>
      </c>
      <c r="G1559" s="1" t="s">
        <v>10197</v>
      </c>
      <c r="H1559" s="1" t="s">
        <v>6022</v>
      </c>
      <c r="I1559" s="1" t="s">
        <v>6366</v>
      </c>
      <c r="J1559" s="1" t="s">
        <v>5904</v>
      </c>
    </row>
    <row r="1560" spans="1:10" ht="75" hidden="1" x14ac:dyDescent="0.25">
      <c r="A1560" s="1" t="s">
        <v>10253</v>
      </c>
      <c r="B1560" s="1" t="s">
        <v>10254</v>
      </c>
      <c r="C1560" s="1"/>
      <c r="D1560" s="1" t="s">
        <v>5894</v>
      </c>
      <c r="E1560" s="1" t="s">
        <v>10196</v>
      </c>
      <c r="F1560" s="1" t="s">
        <v>5770</v>
      </c>
      <c r="G1560" s="1" t="s">
        <v>10197</v>
      </c>
      <c r="H1560" s="1" t="s">
        <v>6026</v>
      </c>
      <c r="I1560" s="1" t="s">
        <v>6363</v>
      </c>
      <c r="J1560" s="1" t="s">
        <v>5904</v>
      </c>
    </row>
    <row r="1561" spans="1:10" ht="75" hidden="1" x14ac:dyDescent="0.25">
      <c r="A1561" s="1" t="s">
        <v>10255</v>
      </c>
      <c r="B1561" s="1" t="s">
        <v>10256</v>
      </c>
      <c r="C1561" s="1"/>
      <c r="D1561" s="1" t="s">
        <v>5894</v>
      </c>
      <c r="E1561" s="1" t="s">
        <v>10196</v>
      </c>
      <c r="F1561" s="1" t="s">
        <v>5770</v>
      </c>
      <c r="G1561" s="1" t="s">
        <v>10197</v>
      </c>
      <c r="H1561" s="1" t="s">
        <v>6030</v>
      </c>
      <c r="I1561" s="1" t="s">
        <v>10257</v>
      </c>
      <c r="J1561" s="1" t="s">
        <v>5904</v>
      </c>
    </row>
    <row r="1562" spans="1:10" ht="75" hidden="1" x14ac:dyDescent="0.25">
      <c r="A1562" s="1" t="s">
        <v>10258</v>
      </c>
      <c r="B1562" s="1" t="s">
        <v>10259</v>
      </c>
      <c r="C1562" s="1"/>
      <c r="D1562" s="1" t="s">
        <v>5894</v>
      </c>
      <c r="E1562" s="1" t="s">
        <v>10196</v>
      </c>
      <c r="F1562" s="1" t="s">
        <v>5779</v>
      </c>
      <c r="G1562" s="1" t="s">
        <v>10260</v>
      </c>
      <c r="H1562" s="1" t="s">
        <v>5770</v>
      </c>
      <c r="I1562" s="1" t="s">
        <v>10260</v>
      </c>
      <c r="J1562" s="1" t="s">
        <v>5904</v>
      </c>
    </row>
    <row r="1563" spans="1:10" ht="90" hidden="1" x14ac:dyDescent="0.25">
      <c r="A1563" s="1" t="s">
        <v>10261</v>
      </c>
      <c r="B1563" s="1" t="s">
        <v>10262</v>
      </c>
      <c r="C1563" s="1"/>
      <c r="D1563" s="1" t="s">
        <v>5894</v>
      </c>
      <c r="E1563" s="1" t="s">
        <v>10196</v>
      </c>
      <c r="F1563" s="1" t="s">
        <v>5779</v>
      </c>
      <c r="G1563" s="1" t="s">
        <v>10260</v>
      </c>
      <c r="H1563" s="1" t="s">
        <v>5779</v>
      </c>
      <c r="I1563" s="1" t="s">
        <v>10263</v>
      </c>
      <c r="J1563" s="1" t="s">
        <v>5904</v>
      </c>
    </row>
    <row r="1564" spans="1:10" ht="105" hidden="1" x14ac:dyDescent="0.25">
      <c r="A1564" s="1" t="s">
        <v>10264</v>
      </c>
      <c r="B1564" s="1" t="s">
        <v>10265</v>
      </c>
      <c r="C1564" s="1"/>
      <c r="D1564" s="1" t="s">
        <v>5894</v>
      </c>
      <c r="E1564" s="1" t="s">
        <v>10196</v>
      </c>
      <c r="F1564" s="1" t="s">
        <v>5779</v>
      </c>
      <c r="G1564" s="1" t="s">
        <v>10260</v>
      </c>
      <c r="H1564" s="1" t="s">
        <v>5782</v>
      </c>
      <c r="I1564" s="1" t="s">
        <v>10266</v>
      </c>
      <c r="J1564" s="1" t="s">
        <v>5904</v>
      </c>
    </row>
    <row r="1565" spans="1:10" ht="105" hidden="1" x14ac:dyDescent="0.25">
      <c r="A1565" s="1" t="s">
        <v>10267</v>
      </c>
      <c r="B1565" s="1" t="s">
        <v>10268</v>
      </c>
      <c r="C1565" s="1"/>
      <c r="D1565" s="1" t="s">
        <v>5894</v>
      </c>
      <c r="E1565" s="1" t="s">
        <v>10196</v>
      </c>
      <c r="F1565" s="1" t="s">
        <v>5779</v>
      </c>
      <c r="G1565" s="1" t="s">
        <v>10260</v>
      </c>
      <c r="H1565" s="1" t="s">
        <v>5786</v>
      </c>
      <c r="I1565" s="1" t="s">
        <v>10269</v>
      </c>
      <c r="J1565" s="1" t="s">
        <v>5904</v>
      </c>
    </row>
    <row r="1566" spans="1:10" ht="120" hidden="1" x14ac:dyDescent="0.25">
      <c r="A1566" s="1" t="s">
        <v>10270</v>
      </c>
      <c r="B1566" s="1" t="s">
        <v>10271</v>
      </c>
      <c r="C1566" s="1"/>
      <c r="D1566" s="1" t="s">
        <v>5894</v>
      </c>
      <c r="E1566" s="1" t="s">
        <v>10196</v>
      </c>
      <c r="F1566" s="1" t="s">
        <v>5779</v>
      </c>
      <c r="G1566" s="1" t="s">
        <v>10260</v>
      </c>
      <c r="H1566" s="1" t="s">
        <v>5790</v>
      </c>
      <c r="I1566" s="1" t="s">
        <v>10272</v>
      </c>
      <c r="J1566" s="1" t="s">
        <v>5904</v>
      </c>
    </row>
    <row r="1567" spans="1:10" ht="90" hidden="1" x14ac:dyDescent="0.25">
      <c r="A1567" s="1" t="s">
        <v>10273</v>
      </c>
      <c r="B1567" s="1" t="s">
        <v>10274</v>
      </c>
      <c r="C1567" s="1"/>
      <c r="D1567" s="1" t="s">
        <v>5894</v>
      </c>
      <c r="E1567" s="1" t="s">
        <v>10196</v>
      </c>
      <c r="F1567" s="1" t="s">
        <v>5779</v>
      </c>
      <c r="G1567" s="1" t="s">
        <v>10260</v>
      </c>
      <c r="H1567" s="1" t="s">
        <v>5810</v>
      </c>
      <c r="I1567" s="1" t="s">
        <v>10275</v>
      </c>
      <c r="J1567" s="1" t="s">
        <v>5904</v>
      </c>
    </row>
    <row r="1568" spans="1:10" ht="105" hidden="1" x14ac:dyDescent="0.25">
      <c r="A1568" s="1" t="s">
        <v>10276</v>
      </c>
      <c r="B1568" s="1" t="s">
        <v>10277</v>
      </c>
      <c r="C1568" s="1"/>
      <c r="D1568" s="1" t="s">
        <v>5894</v>
      </c>
      <c r="E1568" s="1" t="s">
        <v>10196</v>
      </c>
      <c r="F1568" s="1" t="s">
        <v>5779</v>
      </c>
      <c r="G1568" s="1" t="s">
        <v>10260</v>
      </c>
      <c r="H1568" s="1" t="s">
        <v>5814</v>
      </c>
      <c r="I1568" s="1" t="s">
        <v>10278</v>
      </c>
      <c r="J1568" s="1" t="s">
        <v>5904</v>
      </c>
    </row>
    <row r="1569" spans="1:10" ht="90" hidden="1" x14ac:dyDescent="0.25">
      <c r="A1569" s="1" t="s">
        <v>10279</v>
      </c>
      <c r="B1569" s="1" t="s">
        <v>10280</v>
      </c>
      <c r="C1569" s="1"/>
      <c r="D1569" s="1" t="s">
        <v>5894</v>
      </c>
      <c r="E1569" s="1" t="s">
        <v>10196</v>
      </c>
      <c r="F1569" s="1" t="s">
        <v>5779</v>
      </c>
      <c r="G1569" s="1" t="s">
        <v>10260</v>
      </c>
      <c r="H1569" s="1" t="s">
        <v>5818</v>
      </c>
      <c r="I1569" s="1" t="s">
        <v>10281</v>
      </c>
      <c r="J1569" s="1" t="s">
        <v>5904</v>
      </c>
    </row>
    <row r="1570" spans="1:10" ht="105" hidden="1" x14ac:dyDescent="0.25">
      <c r="A1570" s="1" t="s">
        <v>10282</v>
      </c>
      <c r="B1570" s="1" t="s">
        <v>10283</v>
      </c>
      <c r="C1570" s="1"/>
      <c r="D1570" s="1" t="s">
        <v>5894</v>
      </c>
      <c r="E1570" s="1" t="s">
        <v>10196</v>
      </c>
      <c r="F1570" s="1" t="s">
        <v>5779</v>
      </c>
      <c r="G1570" s="1" t="s">
        <v>10260</v>
      </c>
      <c r="H1570" s="1" t="s">
        <v>5882</v>
      </c>
      <c r="I1570" s="1" t="s">
        <v>10284</v>
      </c>
      <c r="J1570" s="1" t="s">
        <v>5904</v>
      </c>
    </row>
    <row r="1571" spans="1:10" ht="105" hidden="1" x14ac:dyDescent="0.25">
      <c r="A1571" s="1" t="s">
        <v>10285</v>
      </c>
      <c r="B1571" s="1" t="s">
        <v>10286</v>
      </c>
      <c r="C1571" s="1"/>
      <c r="D1571" s="1" t="s">
        <v>5894</v>
      </c>
      <c r="E1571" s="1" t="s">
        <v>10196</v>
      </c>
      <c r="F1571" s="1" t="s">
        <v>5779</v>
      </c>
      <c r="G1571" s="1" t="s">
        <v>10260</v>
      </c>
      <c r="H1571" s="1" t="s">
        <v>5886</v>
      </c>
      <c r="I1571" s="1" t="s">
        <v>10287</v>
      </c>
      <c r="J1571" s="1" t="s">
        <v>5904</v>
      </c>
    </row>
    <row r="1572" spans="1:10" ht="75" hidden="1" x14ac:dyDescent="0.25">
      <c r="A1572" s="1" t="s">
        <v>10288</v>
      </c>
      <c r="B1572" s="1" t="s">
        <v>10289</v>
      </c>
      <c r="C1572" s="1"/>
      <c r="D1572" s="1" t="s">
        <v>5894</v>
      </c>
      <c r="E1572" s="1" t="s">
        <v>10196</v>
      </c>
      <c r="F1572" s="1" t="s">
        <v>5779</v>
      </c>
      <c r="G1572" s="1" t="s">
        <v>10260</v>
      </c>
      <c r="H1572" s="1" t="s">
        <v>5890</v>
      </c>
      <c r="I1572" s="1" t="s">
        <v>10290</v>
      </c>
      <c r="J1572" s="1" t="s">
        <v>5904</v>
      </c>
    </row>
    <row r="1573" spans="1:10" ht="90" hidden="1" x14ac:dyDescent="0.25">
      <c r="A1573" s="1" t="s">
        <v>10291</v>
      </c>
      <c r="B1573" s="1" t="s">
        <v>10292</v>
      </c>
      <c r="C1573" s="1"/>
      <c r="D1573" s="1" t="s">
        <v>5894</v>
      </c>
      <c r="E1573" s="1" t="s">
        <v>10196</v>
      </c>
      <c r="F1573" s="1" t="s">
        <v>5779</v>
      </c>
      <c r="G1573" s="1" t="s">
        <v>10260</v>
      </c>
      <c r="H1573" s="1" t="s">
        <v>5894</v>
      </c>
      <c r="I1573" s="1" t="s">
        <v>10293</v>
      </c>
      <c r="J1573" s="1" t="s">
        <v>5904</v>
      </c>
    </row>
    <row r="1574" spans="1:10" ht="75" hidden="1" x14ac:dyDescent="0.25">
      <c r="A1574" s="1" t="s">
        <v>10294</v>
      </c>
      <c r="B1574" s="1" t="s">
        <v>10295</v>
      </c>
      <c r="C1574" s="1"/>
      <c r="D1574" s="1" t="s">
        <v>5894</v>
      </c>
      <c r="E1574" s="1" t="s">
        <v>10196</v>
      </c>
      <c r="F1574" s="1" t="s">
        <v>5779</v>
      </c>
      <c r="G1574" s="1" t="s">
        <v>10260</v>
      </c>
      <c r="H1574" s="1" t="s">
        <v>5898</v>
      </c>
      <c r="I1574" s="1" t="s">
        <v>10296</v>
      </c>
      <c r="J1574" s="1" t="s">
        <v>5904</v>
      </c>
    </row>
    <row r="1575" spans="1:10" ht="90" hidden="1" x14ac:dyDescent="0.25">
      <c r="A1575" s="1" t="s">
        <v>10297</v>
      </c>
      <c r="B1575" s="1" t="s">
        <v>10298</v>
      </c>
      <c r="C1575" s="1"/>
      <c r="D1575" s="1" t="s">
        <v>5894</v>
      </c>
      <c r="E1575" s="1" t="s">
        <v>10196</v>
      </c>
      <c r="F1575" s="1" t="s">
        <v>5779</v>
      </c>
      <c r="G1575" s="1" t="s">
        <v>10260</v>
      </c>
      <c r="H1575" s="1" t="s">
        <v>5659</v>
      </c>
      <c r="I1575" s="1" t="s">
        <v>10299</v>
      </c>
      <c r="J1575" s="1" t="s">
        <v>5904</v>
      </c>
    </row>
    <row r="1576" spans="1:10" ht="90" hidden="1" x14ac:dyDescent="0.25">
      <c r="A1576" s="1" t="s">
        <v>10300</v>
      </c>
      <c r="B1576" s="1" t="s">
        <v>10301</v>
      </c>
      <c r="C1576" s="1"/>
      <c r="D1576" s="1" t="s">
        <v>5894</v>
      </c>
      <c r="E1576" s="1" t="s">
        <v>10196</v>
      </c>
      <c r="F1576" s="1" t="s">
        <v>5779</v>
      </c>
      <c r="G1576" s="1" t="s">
        <v>10260</v>
      </c>
      <c r="H1576" s="1" t="s">
        <v>3194</v>
      </c>
      <c r="I1576" s="1" t="s">
        <v>10302</v>
      </c>
      <c r="J1576" s="1" t="s">
        <v>5904</v>
      </c>
    </row>
    <row r="1577" spans="1:10" ht="105" hidden="1" x14ac:dyDescent="0.25">
      <c r="A1577" s="1" t="s">
        <v>10303</v>
      </c>
      <c r="B1577" s="1" t="s">
        <v>10304</v>
      </c>
      <c r="C1577" s="1"/>
      <c r="D1577" s="1" t="s">
        <v>5894</v>
      </c>
      <c r="E1577" s="1" t="s">
        <v>10196</v>
      </c>
      <c r="F1577" s="1" t="s">
        <v>5779</v>
      </c>
      <c r="G1577" s="1" t="s">
        <v>10260</v>
      </c>
      <c r="H1577" s="1" t="s">
        <v>6006</v>
      </c>
      <c r="I1577" s="1" t="s">
        <v>10305</v>
      </c>
      <c r="J1577" s="1" t="s">
        <v>5904</v>
      </c>
    </row>
    <row r="1578" spans="1:10" ht="120" hidden="1" x14ac:dyDescent="0.25">
      <c r="A1578" s="1" t="s">
        <v>10306</v>
      </c>
      <c r="B1578" s="1" t="s">
        <v>10307</v>
      </c>
      <c r="C1578" s="1"/>
      <c r="D1578" s="1" t="s">
        <v>5894</v>
      </c>
      <c r="E1578" s="1" t="s">
        <v>10196</v>
      </c>
      <c r="F1578" s="1" t="s">
        <v>5779</v>
      </c>
      <c r="G1578" s="1" t="s">
        <v>10260</v>
      </c>
      <c r="H1578" s="1" t="s">
        <v>6010</v>
      </c>
      <c r="I1578" s="1" t="s">
        <v>10308</v>
      </c>
      <c r="J1578" s="1" t="s">
        <v>5904</v>
      </c>
    </row>
    <row r="1579" spans="1:10" ht="120" hidden="1" x14ac:dyDescent="0.25">
      <c r="A1579" s="1" t="s">
        <v>10309</v>
      </c>
      <c r="B1579" s="1" t="s">
        <v>10310</v>
      </c>
      <c r="C1579" s="1"/>
      <c r="D1579" s="1" t="s">
        <v>5894</v>
      </c>
      <c r="E1579" s="1" t="s">
        <v>10196</v>
      </c>
      <c r="F1579" s="1" t="s">
        <v>5779</v>
      </c>
      <c r="G1579" s="1" t="s">
        <v>10260</v>
      </c>
      <c r="H1579" s="1" t="s">
        <v>6014</v>
      </c>
      <c r="I1579" s="1" t="s">
        <v>10311</v>
      </c>
      <c r="J1579" s="1" t="s">
        <v>5904</v>
      </c>
    </row>
    <row r="1580" spans="1:10" ht="105" hidden="1" x14ac:dyDescent="0.25">
      <c r="A1580" s="1" t="s">
        <v>10312</v>
      </c>
      <c r="B1580" s="1" t="s">
        <v>10313</v>
      </c>
      <c r="C1580" s="1"/>
      <c r="D1580" s="1" t="s">
        <v>5894</v>
      </c>
      <c r="E1580" s="1" t="s">
        <v>10196</v>
      </c>
      <c r="F1580" s="1" t="s">
        <v>5779</v>
      </c>
      <c r="G1580" s="1" t="s">
        <v>10260</v>
      </c>
      <c r="H1580" s="1" t="s">
        <v>6018</v>
      </c>
      <c r="I1580" s="1" t="s">
        <v>10314</v>
      </c>
      <c r="J1580" s="1" t="s">
        <v>5904</v>
      </c>
    </row>
    <row r="1581" spans="1:10" ht="105" hidden="1" x14ac:dyDescent="0.25">
      <c r="A1581" s="1" t="s">
        <v>10315</v>
      </c>
      <c r="B1581" s="1" t="s">
        <v>10316</v>
      </c>
      <c r="C1581" s="1"/>
      <c r="D1581" s="1" t="s">
        <v>5894</v>
      </c>
      <c r="E1581" s="1" t="s">
        <v>10196</v>
      </c>
      <c r="F1581" s="1" t="s">
        <v>5779</v>
      </c>
      <c r="G1581" s="1" t="s">
        <v>10260</v>
      </c>
      <c r="H1581" s="1" t="s">
        <v>6022</v>
      </c>
      <c r="I1581" s="1" t="s">
        <v>10317</v>
      </c>
      <c r="J1581" s="1" t="s">
        <v>5904</v>
      </c>
    </row>
    <row r="1582" spans="1:10" ht="75" hidden="1" x14ac:dyDescent="0.25">
      <c r="A1582" s="1" t="s">
        <v>10318</v>
      </c>
      <c r="B1582" s="1" t="s">
        <v>10319</v>
      </c>
      <c r="C1582" s="1"/>
      <c r="D1582" s="1" t="s">
        <v>5894</v>
      </c>
      <c r="E1582" s="1" t="s">
        <v>10196</v>
      </c>
      <c r="F1582" s="1" t="s">
        <v>5779</v>
      </c>
      <c r="G1582" s="1" t="s">
        <v>10260</v>
      </c>
      <c r="H1582" s="1" t="s">
        <v>6026</v>
      </c>
      <c r="I1582" s="1" t="s">
        <v>10320</v>
      </c>
      <c r="J1582" s="1" t="s">
        <v>5904</v>
      </c>
    </row>
    <row r="1583" spans="1:10" ht="90" hidden="1" x14ac:dyDescent="0.25">
      <c r="A1583" s="1" t="s">
        <v>10321</v>
      </c>
      <c r="B1583" s="1" t="s">
        <v>10322</v>
      </c>
      <c r="C1583" s="1"/>
      <c r="D1583" s="1" t="s">
        <v>5894</v>
      </c>
      <c r="E1583" s="1" t="s">
        <v>10196</v>
      </c>
      <c r="F1583" s="1" t="s">
        <v>5782</v>
      </c>
      <c r="G1583" s="1" t="s">
        <v>10323</v>
      </c>
      <c r="H1583" s="1" t="s">
        <v>5768</v>
      </c>
      <c r="I1583" s="1" t="s">
        <v>10324</v>
      </c>
      <c r="J1583" s="1" t="s">
        <v>5904</v>
      </c>
    </row>
    <row r="1584" spans="1:10" ht="120" hidden="1" x14ac:dyDescent="0.25">
      <c r="A1584" s="1" t="s">
        <v>10325</v>
      </c>
      <c r="B1584" s="1" t="s">
        <v>10326</v>
      </c>
      <c r="C1584" s="1"/>
      <c r="D1584" s="1" t="s">
        <v>5894</v>
      </c>
      <c r="E1584" s="1" t="s">
        <v>10196</v>
      </c>
      <c r="F1584" s="1" t="s">
        <v>5782</v>
      </c>
      <c r="G1584" s="1" t="s">
        <v>10323</v>
      </c>
      <c r="H1584" s="1" t="s">
        <v>5851</v>
      </c>
      <c r="I1584" s="1" t="s">
        <v>10327</v>
      </c>
      <c r="J1584" s="1" t="s">
        <v>5904</v>
      </c>
    </row>
    <row r="1585" spans="1:10" ht="90" hidden="1" x14ac:dyDescent="0.25">
      <c r="A1585" s="1" t="s">
        <v>10328</v>
      </c>
      <c r="B1585" s="1" t="s">
        <v>10329</v>
      </c>
      <c r="C1585" s="1"/>
      <c r="D1585" s="1" t="s">
        <v>5894</v>
      </c>
      <c r="E1585" s="1" t="s">
        <v>10196</v>
      </c>
      <c r="F1585" s="1" t="s">
        <v>5782</v>
      </c>
      <c r="G1585" s="1" t="s">
        <v>10323</v>
      </c>
      <c r="H1585" s="1" t="s">
        <v>6582</v>
      </c>
      <c r="I1585" s="1" t="s">
        <v>10330</v>
      </c>
      <c r="J1585" s="1" t="s">
        <v>5904</v>
      </c>
    </row>
    <row r="1586" spans="1:10" ht="120" hidden="1" x14ac:dyDescent="0.25">
      <c r="A1586" s="1" t="s">
        <v>10331</v>
      </c>
      <c r="B1586" s="1" t="s">
        <v>10332</v>
      </c>
      <c r="C1586" s="1"/>
      <c r="D1586" s="1" t="s">
        <v>5894</v>
      </c>
      <c r="E1586" s="1" t="s">
        <v>10196</v>
      </c>
      <c r="F1586" s="1" t="s">
        <v>5782</v>
      </c>
      <c r="G1586" s="1" t="s">
        <v>10323</v>
      </c>
      <c r="H1586" s="1" t="s">
        <v>5770</v>
      </c>
      <c r="I1586" s="1" t="s">
        <v>10333</v>
      </c>
      <c r="J1586" s="1" t="s">
        <v>5904</v>
      </c>
    </row>
    <row r="1587" spans="1:10" ht="90" hidden="1" x14ac:dyDescent="0.25">
      <c r="A1587" s="1" t="s">
        <v>10334</v>
      </c>
      <c r="B1587" s="1" t="s">
        <v>10335</v>
      </c>
      <c r="C1587" s="1"/>
      <c r="D1587" s="1" t="s">
        <v>5894</v>
      </c>
      <c r="E1587" s="1" t="s">
        <v>10196</v>
      </c>
      <c r="F1587" s="1" t="s">
        <v>5782</v>
      </c>
      <c r="G1587" s="1" t="s">
        <v>10323</v>
      </c>
      <c r="H1587" s="1" t="s">
        <v>5779</v>
      </c>
      <c r="I1587" s="1" t="s">
        <v>10336</v>
      </c>
      <c r="J1587" s="1" t="s">
        <v>5904</v>
      </c>
    </row>
    <row r="1588" spans="1:10" ht="90" hidden="1" x14ac:dyDescent="0.25">
      <c r="A1588" s="1" t="s">
        <v>10337</v>
      </c>
      <c r="B1588" s="1" t="s">
        <v>10338</v>
      </c>
      <c r="C1588" s="1"/>
      <c r="D1588" s="1" t="s">
        <v>5894</v>
      </c>
      <c r="E1588" s="1" t="s">
        <v>10196</v>
      </c>
      <c r="F1588" s="1" t="s">
        <v>5782</v>
      </c>
      <c r="G1588" s="1" t="s">
        <v>10323</v>
      </c>
      <c r="H1588" s="1" t="s">
        <v>5782</v>
      </c>
      <c r="I1588" s="1" t="s">
        <v>10339</v>
      </c>
      <c r="J1588" s="1" t="s">
        <v>5904</v>
      </c>
    </row>
    <row r="1589" spans="1:10" ht="90" hidden="1" x14ac:dyDescent="0.25">
      <c r="A1589" s="1" t="s">
        <v>10340</v>
      </c>
      <c r="B1589" s="1" t="s">
        <v>10341</v>
      </c>
      <c r="C1589" s="1"/>
      <c r="D1589" s="1" t="s">
        <v>5894</v>
      </c>
      <c r="E1589" s="1" t="s">
        <v>10196</v>
      </c>
      <c r="F1589" s="1" t="s">
        <v>5782</v>
      </c>
      <c r="G1589" s="1" t="s">
        <v>10323</v>
      </c>
      <c r="H1589" s="1" t="s">
        <v>5786</v>
      </c>
      <c r="I1589" s="1" t="s">
        <v>6363</v>
      </c>
      <c r="J1589" s="1" t="s">
        <v>5904</v>
      </c>
    </row>
    <row r="1590" spans="1:10" ht="90" hidden="1" x14ac:dyDescent="0.25">
      <c r="A1590" s="1" t="s">
        <v>10342</v>
      </c>
      <c r="B1590" s="1" t="s">
        <v>10343</v>
      </c>
      <c r="C1590" s="1"/>
      <c r="D1590" s="1" t="s">
        <v>5894</v>
      </c>
      <c r="E1590" s="1" t="s">
        <v>10196</v>
      </c>
      <c r="F1590" s="1" t="s">
        <v>5782</v>
      </c>
      <c r="G1590" s="1" t="s">
        <v>10323</v>
      </c>
      <c r="H1590" s="1" t="s">
        <v>5790</v>
      </c>
      <c r="I1590" s="1" t="s">
        <v>6366</v>
      </c>
      <c r="J1590" s="1" t="s">
        <v>5904</v>
      </c>
    </row>
    <row r="1591" spans="1:10" ht="105" hidden="1" x14ac:dyDescent="0.25">
      <c r="A1591" s="1" t="s">
        <v>10344</v>
      </c>
      <c r="B1591" s="1" t="s">
        <v>10345</v>
      </c>
      <c r="C1591" s="1"/>
      <c r="D1591" s="1" t="s">
        <v>5894</v>
      </c>
      <c r="E1591" s="1" t="s">
        <v>10196</v>
      </c>
      <c r="F1591" s="1" t="s">
        <v>5782</v>
      </c>
      <c r="G1591" s="1" t="s">
        <v>10323</v>
      </c>
      <c r="H1591" s="1" t="s">
        <v>5810</v>
      </c>
      <c r="I1591" s="1" t="s">
        <v>10346</v>
      </c>
      <c r="J1591" s="1" t="s">
        <v>5904</v>
      </c>
    </row>
    <row r="1592" spans="1:10" ht="90" hidden="1" x14ac:dyDescent="0.25">
      <c r="A1592" s="1" t="s">
        <v>10347</v>
      </c>
      <c r="B1592" s="1" t="s">
        <v>10348</v>
      </c>
      <c r="C1592" s="1"/>
      <c r="D1592" s="1" t="s">
        <v>5894</v>
      </c>
      <c r="E1592" s="1" t="s">
        <v>10196</v>
      </c>
      <c r="F1592" s="1" t="s">
        <v>5782</v>
      </c>
      <c r="G1592" s="1" t="s">
        <v>10323</v>
      </c>
      <c r="H1592" s="1" t="s">
        <v>5814</v>
      </c>
      <c r="I1592" s="1" t="s">
        <v>10349</v>
      </c>
      <c r="J1592" s="1" t="s">
        <v>5904</v>
      </c>
    </row>
    <row r="1593" spans="1:10" ht="90" hidden="1" x14ac:dyDescent="0.25">
      <c r="A1593" s="1" t="s">
        <v>10350</v>
      </c>
      <c r="B1593" s="1" t="s">
        <v>10351</v>
      </c>
      <c r="C1593" s="1"/>
      <c r="D1593" s="1" t="s">
        <v>5894</v>
      </c>
      <c r="E1593" s="1" t="s">
        <v>10196</v>
      </c>
      <c r="F1593" s="1" t="s">
        <v>5782</v>
      </c>
      <c r="G1593" s="1" t="s">
        <v>10323</v>
      </c>
      <c r="H1593" s="1" t="s">
        <v>5818</v>
      </c>
      <c r="I1593" s="1" t="s">
        <v>10352</v>
      </c>
      <c r="J1593" s="1" t="s">
        <v>5904</v>
      </c>
    </row>
    <row r="1594" spans="1:10" ht="90" hidden="1" x14ac:dyDescent="0.25">
      <c r="A1594" s="1" t="s">
        <v>10353</v>
      </c>
      <c r="B1594" s="1" t="s">
        <v>10354</v>
      </c>
      <c r="C1594" s="1"/>
      <c r="D1594" s="1" t="s">
        <v>5894</v>
      </c>
      <c r="E1594" s="1" t="s">
        <v>10196</v>
      </c>
      <c r="F1594" s="1" t="s">
        <v>5782</v>
      </c>
      <c r="G1594" s="1" t="s">
        <v>10323</v>
      </c>
      <c r="H1594" s="1" t="s">
        <v>5882</v>
      </c>
      <c r="I1594" s="1" t="s">
        <v>10355</v>
      </c>
      <c r="J1594" s="1" t="s">
        <v>5904</v>
      </c>
    </row>
    <row r="1595" spans="1:10" ht="90" hidden="1" x14ac:dyDescent="0.25">
      <c r="A1595" s="1" t="s">
        <v>10356</v>
      </c>
      <c r="B1595" s="1" t="s">
        <v>10357</v>
      </c>
      <c r="C1595" s="1"/>
      <c r="D1595" s="1" t="s">
        <v>5894</v>
      </c>
      <c r="E1595" s="1" t="s">
        <v>10196</v>
      </c>
      <c r="F1595" s="1" t="s">
        <v>5782</v>
      </c>
      <c r="G1595" s="1" t="s">
        <v>10323</v>
      </c>
      <c r="H1595" s="1" t="s">
        <v>5886</v>
      </c>
      <c r="I1595" s="1" t="s">
        <v>10358</v>
      </c>
      <c r="J1595" s="1" t="s">
        <v>5904</v>
      </c>
    </row>
    <row r="1596" spans="1:10" ht="90" hidden="1" x14ac:dyDescent="0.25">
      <c r="A1596" s="1" t="s">
        <v>10359</v>
      </c>
      <c r="B1596" s="1" t="s">
        <v>10360</v>
      </c>
      <c r="C1596" s="1"/>
      <c r="D1596" s="1" t="s">
        <v>5894</v>
      </c>
      <c r="E1596" s="1" t="s">
        <v>10196</v>
      </c>
      <c r="F1596" s="1" t="s">
        <v>5782</v>
      </c>
      <c r="G1596" s="1" t="s">
        <v>10323</v>
      </c>
      <c r="H1596" s="1" t="s">
        <v>5890</v>
      </c>
      <c r="I1596" s="1" t="s">
        <v>10361</v>
      </c>
      <c r="J1596" s="1" t="s">
        <v>5904</v>
      </c>
    </row>
    <row r="1597" spans="1:10" ht="90" hidden="1" x14ac:dyDescent="0.25">
      <c r="A1597" s="1" t="s">
        <v>10362</v>
      </c>
      <c r="B1597" s="1" t="s">
        <v>10363</v>
      </c>
      <c r="C1597" s="1"/>
      <c r="D1597" s="1" t="s">
        <v>5894</v>
      </c>
      <c r="E1597" s="1" t="s">
        <v>10196</v>
      </c>
      <c r="F1597" s="1" t="s">
        <v>5782</v>
      </c>
      <c r="G1597" s="1" t="s">
        <v>10323</v>
      </c>
      <c r="H1597" s="1" t="s">
        <v>5894</v>
      </c>
      <c r="I1597" s="1" t="s">
        <v>10364</v>
      </c>
      <c r="J1597" s="1" t="s">
        <v>5904</v>
      </c>
    </row>
    <row r="1598" spans="1:10" ht="90" hidden="1" x14ac:dyDescent="0.25">
      <c r="A1598" s="1" t="s">
        <v>10365</v>
      </c>
      <c r="B1598" s="1" t="s">
        <v>10366</v>
      </c>
      <c r="C1598" s="1"/>
      <c r="D1598" s="1" t="s">
        <v>5894</v>
      </c>
      <c r="E1598" s="1" t="s">
        <v>10196</v>
      </c>
      <c r="F1598" s="1" t="s">
        <v>5782</v>
      </c>
      <c r="G1598" s="1" t="s">
        <v>10323</v>
      </c>
      <c r="H1598" s="1" t="s">
        <v>5898</v>
      </c>
      <c r="I1598" s="1" t="s">
        <v>10367</v>
      </c>
      <c r="J1598" s="1" t="s">
        <v>5904</v>
      </c>
    </row>
    <row r="1599" spans="1:10" ht="105" hidden="1" x14ac:dyDescent="0.25">
      <c r="A1599" s="1" t="s">
        <v>10368</v>
      </c>
      <c r="B1599" s="1" t="s">
        <v>10369</v>
      </c>
      <c r="C1599" s="1"/>
      <c r="D1599" s="1" t="s">
        <v>5894</v>
      </c>
      <c r="E1599" s="1" t="s">
        <v>10196</v>
      </c>
      <c r="F1599" s="1" t="s">
        <v>5782</v>
      </c>
      <c r="G1599" s="1" t="s">
        <v>10323</v>
      </c>
      <c r="H1599" s="1" t="s">
        <v>5659</v>
      </c>
      <c r="I1599" s="1" t="s">
        <v>10370</v>
      </c>
      <c r="J1599" s="1" t="s">
        <v>5904</v>
      </c>
    </row>
    <row r="1600" spans="1:10" ht="105" hidden="1" x14ac:dyDescent="0.25">
      <c r="A1600" s="1" t="s">
        <v>10371</v>
      </c>
      <c r="B1600" s="1" t="s">
        <v>10372</v>
      </c>
      <c r="C1600" s="1"/>
      <c r="D1600" s="1" t="s">
        <v>5894</v>
      </c>
      <c r="E1600" s="1" t="s">
        <v>10196</v>
      </c>
      <c r="F1600" s="1" t="s">
        <v>5782</v>
      </c>
      <c r="G1600" s="1" t="s">
        <v>10323</v>
      </c>
      <c r="H1600" s="1" t="s">
        <v>3194</v>
      </c>
      <c r="I1600" s="1" t="s">
        <v>10373</v>
      </c>
      <c r="J1600" s="1" t="s">
        <v>5904</v>
      </c>
    </row>
    <row r="1601" spans="1:10" ht="120" hidden="1" x14ac:dyDescent="0.25">
      <c r="A1601" s="1" t="s">
        <v>10374</v>
      </c>
      <c r="B1601" s="1" t="s">
        <v>10375</v>
      </c>
      <c r="C1601" s="1"/>
      <c r="D1601" s="1" t="s">
        <v>5894</v>
      </c>
      <c r="E1601" s="1" t="s">
        <v>10196</v>
      </c>
      <c r="F1601" s="1" t="s">
        <v>5782</v>
      </c>
      <c r="G1601" s="1" t="s">
        <v>10323</v>
      </c>
      <c r="H1601" s="1" t="s">
        <v>6006</v>
      </c>
      <c r="I1601" s="1" t="s">
        <v>10376</v>
      </c>
      <c r="J1601" s="1" t="s">
        <v>5904</v>
      </c>
    </row>
    <row r="1602" spans="1:10" ht="105" hidden="1" x14ac:dyDescent="0.25">
      <c r="A1602" s="1" t="s">
        <v>10377</v>
      </c>
      <c r="B1602" s="1" t="s">
        <v>10378</v>
      </c>
      <c r="C1602" s="1"/>
      <c r="D1602" s="1" t="s">
        <v>5894</v>
      </c>
      <c r="E1602" s="1" t="s">
        <v>10196</v>
      </c>
      <c r="F1602" s="1" t="s">
        <v>5782</v>
      </c>
      <c r="G1602" s="1" t="s">
        <v>10323</v>
      </c>
      <c r="H1602" s="1" t="s">
        <v>6010</v>
      </c>
      <c r="I1602" s="1" t="s">
        <v>10379</v>
      </c>
      <c r="J1602" s="1" t="s">
        <v>5904</v>
      </c>
    </row>
    <row r="1603" spans="1:10" ht="105" hidden="1" x14ac:dyDescent="0.25">
      <c r="A1603" s="1" t="s">
        <v>10380</v>
      </c>
      <c r="B1603" s="1" t="s">
        <v>10381</v>
      </c>
      <c r="C1603" s="1"/>
      <c r="D1603" s="1" t="s">
        <v>5894</v>
      </c>
      <c r="E1603" s="1" t="s">
        <v>10196</v>
      </c>
      <c r="F1603" s="1" t="s">
        <v>5782</v>
      </c>
      <c r="G1603" s="1" t="s">
        <v>10323</v>
      </c>
      <c r="H1603" s="1" t="s">
        <v>6014</v>
      </c>
      <c r="I1603" s="1" t="s">
        <v>10382</v>
      </c>
      <c r="J1603" s="1" t="s">
        <v>5904</v>
      </c>
    </row>
    <row r="1604" spans="1:10" ht="105" hidden="1" x14ac:dyDescent="0.25">
      <c r="A1604" s="1" t="s">
        <v>10383</v>
      </c>
      <c r="B1604" s="1" t="s">
        <v>10384</v>
      </c>
      <c r="C1604" s="1"/>
      <c r="D1604" s="1" t="s">
        <v>5894</v>
      </c>
      <c r="E1604" s="1" t="s">
        <v>10196</v>
      </c>
      <c r="F1604" s="1" t="s">
        <v>5782</v>
      </c>
      <c r="G1604" s="1" t="s">
        <v>10323</v>
      </c>
      <c r="H1604" s="1" t="s">
        <v>6018</v>
      </c>
      <c r="I1604" s="1" t="s">
        <v>10385</v>
      </c>
      <c r="J1604" s="1" t="s">
        <v>5904</v>
      </c>
    </row>
    <row r="1605" spans="1:10" ht="105" hidden="1" x14ac:dyDescent="0.25">
      <c r="A1605" s="1" t="s">
        <v>10386</v>
      </c>
      <c r="B1605" s="1" t="s">
        <v>10387</v>
      </c>
      <c r="C1605" s="1"/>
      <c r="D1605" s="1" t="s">
        <v>5894</v>
      </c>
      <c r="E1605" s="1" t="s">
        <v>10196</v>
      </c>
      <c r="F1605" s="1" t="s">
        <v>5782</v>
      </c>
      <c r="G1605" s="1" t="s">
        <v>10323</v>
      </c>
      <c r="H1605" s="1" t="s">
        <v>6022</v>
      </c>
      <c r="I1605" s="1" t="s">
        <v>10388</v>
      </c>
      <c r="J1605" s="1" t="s">
        <v>5904</v>
      </c>
    </row>
    <row r="1606" spans="1:10" ht="90" hidden="1" x14ac:dyDescent="0.25">
      <c r="A1606" s="1" t="s">
        <v>10389</v>
      </c>
      <c r="B1606" s="1" t="s">
        <v>10390</v>
      </c>
      <c r="C1606" s="1"/>
      <c r="D1606" s="1" t="s">
        <v>5894</v>
      </c>
      <c r="E1606" s="1" t="s">
        <v>10196</v>
      </c>
      <c r="F1606" s="1" t="s">
        <v>5782</v>
      </c>
      <c r="G1606" s="1" t="s">
        <v>10323</v>
      </c>
      <c r="H1606" s="1" t="s">
        <v>6026</v>
      </c>
      <c r="I1606" s="1" t="s">
        <v>10391</v>
      </c>
      <c r="J1606" s="1" t="s">
        <v>5904</v>
      </c>
    </row>
    <row r="1607" spans="1:10" ht="120" hidden="1" x14ac:dyDescent="0.25">
      <c r="A1607" s="1" t="s">
        <v>10392</v>
      </c>
      <c r="B1607" s="1" t="s">
        <v>10393</v>
      </c>
      <c r="C1607" s="1"/>
      <c r="D1607" s="1" t="s">
        <v>5894</v>
      </c>
      <c r="E1607" s="1" t="s">
        <v>10196</v>
      </c>
      <c r="F1607" s="1" t="s">
        <v>5782</v>
      </c>
      <c r="G1607" s="1" t="s">
        <v>10323</v>
      </c>
      <c r="H1607" s="1" t="s">
        <v>6030</v>
      </c>
      <c r="I1607" s="1" t="s">
        <v>10394</v>
      </c>
      <c r="J1607" s="1" t="s">
        <v>5904</v>
      </c>
    </row>
    <row r="1608" spans="1:10" ht="105" hidden="1" x14ac:dyDescent="0.25">
      <c r="A1608" s="1" t="s">
        <v>10395</v>
      </c>
      <c r="B1608" s="1" t="s">
        <v>10396</v>
      </c>
      <c r="C1608" s="1"/>
      <c r="D1608" s="1" t="s">
        <v>5894</v>
      </c>
      <c r="E1608" s="1" t="s">
        <v>10196</v>
      </c>
      <c r="F1608" s="1" t="s">
        <v>5782</v>
      </c>
      <c r="G1608" s="1" t="s">
        <v>10323</v>
      </c>
      <c r="H1608" s="1" t="s">
        <v>6034</v>
      </c>
      <c r="I1608" s="1" t="s">
        <v>10397</v>
      </c>
      <c r="J1608" s="1" t="s">
        <v>5904</v>
      </c>
    </row>
    <row r="1609" spans="1:10" ht="105" hidden="1" x14ac:dyDescent="0.25">
      <c r="A1609" s="1" t="s">
        <v>10398</v>
      </c>
      <c r="B1609" s="1" t="s">
        <v>10399</v>
      </c>
      <c r="C1609" s="1"/>
      <c r="D1609" s="1" t="s">
        <v>5894</v>
      </c>
      <c r="E1609" s="1" t="s">
        <v>10196</v>
      </c>
      <c r="F1609" s="1" t="s">
        <v>5782</v>
      </c>
      <c r="G1609" s="1" t="s">
        <v>10323</v>
      </c>
      <c r="H1609" s="1" t="s">
        <v>6038</v>
      </c>
      <c r="I1609" s="1" t="s">
        <v>10400</v>
      </c>
      <c r="J1609" s="1" t="s">
        <v>5904</v>
      </c>
    </row>
    <row r="1610" spans="1:10" ht="135" hidden="1" x14ac:dyDescent="0.25">
      <c r="A1610" s="1" t="s">
        <v>10401</v>
      </c>
      <c r="B1610" s="1" t="s">
        <v>10402</v>
      </c>
      <c r="C1610" s="1"/>
      <c r="D1610" s="1" t="s">
        <v>5894</v>
      </c>
      <c r="E1610" s="1" t="s">
        <v>10196</v>
      </c>
      <c r="F1610" s="1" t="s">
        <v>5782</v>
      </c>
      <c r="G1610" s="1" t="s">
        <v>10323</v>
      </c>
      <c r="H1610" s="1" t="s">
        <v>3669</v>
      </c>
      <c r="I1610" s="1" t="s">
        <v>10403</v>
      </c>
      <c r="J1610" s="1" t="s">
        <v>5904</v>
      </c>
    </row>
    <row r="1611" spans="1:10" ht="90" hidden="1" x14ac:dyDescent="0.25">
      <c r="A1611" s="1" t="s">
        <v>10404</v>
      </c>
      <c r="B1611" s="1" t="s">
        <v>10405</v>
      </c>
      <c r="C1611" s="1"/>
      <c r="D1611" s="1" t="s">
        <v>5894</v>
      </c>
      <c r="E1611" s="1" t="s">
        <v>10196</v>
      </c>
      <c r="F1611" s="1" t="s">
        <v>5782</v>
      </c>
      <c r="G1611" s="1" t="s">
        <v>10323</v>
      </c>
      <c r="H1611" s="1" t="s">
        <v>6044</v>
      </c>
      <c r="I1611" s="1" t="s">
        <v>10406</v>
      </c>
      <c r="J1611" s="1" t="s">
        <v>5904</v>
      </c>
    </row>
    <row r="1612" spans="1:10" ht="75" hidden="1" x14ac:dyDescent="0.25">
      <c r="A1612" s="1" t="s">
        <v>10407</v>
      </c>
      <c r="B1612" s="1" t="s">
        <v>10408</v>
      </c>
      <c r="C1612" s="1"/>
      <c r="D1612" s="1" t="s">
        <v>5894</v>
      </c>
      <c r="E1612" s="1" t="s">
        <v>10196</v>
      </c>
      <c r="F1612" s="1" t="s">
        <v>5786</v>
      </c>
      <c r="G1612" s="1" t="s">
        <v>10409</v>
      </c>
      <c r="H1612" s="1" t="s">
        <v>5770</v>
      </c>
      <c r="I1612" s="1" t="s">
        <v>10410</v>
      </c>
      <c r="J1612" s="1" t="s">
        <v>5904</v>
      </c>
    </row>
    <row r="1613" spans="1:10" ht="60" hidden="1" x14ac:dyDescent="0.25">
      <c r="A1613" s="1" t="s">
        <v>10411</v>
      </c>
      <c r="B1613" s="1" t="s">
        <v>10412</v>
      </c>
      <c r="C1613" s="1"/>
      <c r="D1613" s="1" t="s">
        <v>5894</v>
      </c>
      <c r="E1613" s="1" t="s">
        <v>10196</v>
      </c>
      <c r="F1613" s="1" t="s">
        <v>5786</v>
      </c>
      <c r="G1613" s="1" t="s">
        <v>10409</v>
      </c>
      <c r="H1613" s="1" t="s">
        <v>5779</v>
      </c>
      <c r="I1613" s="1" t="s">
        <v>10413</v>
      </c>
      <c r="J1613" s="1" t="s">
        <v>5904</v>
      </c>
    </row>
    <row r="1614" spans="1:10" ht="90" hidden="1" x14ac:dyDescent="0.25">
      <c r="A1614" s="1" t="s">
        <v>10414</v>
      </c>
      <c r="B1614" s="1" t="s">
        <v>10415</v>
      </c>
      <c r="C1614" s="1"/>
      <c r="D1614" s="1" t="s">
        <v>5894</v>
      </c>
      <c r="E1614" s="1" t="s">
        <v>10196</v>
      </c>
      <c r="F1614" s="1" t="s">
        <v>5786</v>
      </c>
      <c r="G1614" s="1" t="s">
        <v>10409</v>
      </c>
      <c r="H1614" s="1" t="s">
        <v>5782</v>
      </c>
      <c r="I1614" s="1" t="s">
        <v>10416</v>
      </c>
      <c r="J1614" s="1" t="s">
        <v>5904</v>
      </c>
    </row>
    <row r="1615" spans="1:10" ht="105" hidden="1" x14ac:dyDescent="0.25">
      <c r="A1615" s="1" t="s">
        <v>10417</v>
      </c>
      <c r="B1615" s="1" t="s">
        <v>10418</v>
      </c>
      <c r="C1615" s="1"/>
      <c r="D1615" s="1" t="s">
        <v>5894</v>
      </c>
      <c r="E1615" s="1" t="s">
        <v>10196</v>
      </c>
      <c r="F1615" s="1" t="s">
        <v>5786</v>
      </c>
      <c r="G1615" s="1" t="s">
        <v>10409</v>
      </c>
      <c r="H1615" s="1" t="s">
        <v>5786</v>
      </c>
      <c r="I1615" s="1" t="s">
        <v>10419</v>
      </c>
      <c r="J1615" s="1" t="s">
        <v>5904</v>
      </c>
    </row>
    <row r="1616" spans="1:10" ht="90" hidden="1" x14ac:dyDescent="0.25">
      <c r="A1616" s="1" t="s">
        <v>10420</v>
      </c>
      <c r="B1616" s="1" t="s">
        <v>10421</v>
      </c>
      <c r="C1616" s="1"/>
      <c r="D1616" s="1" t="s">
        <v>5894</v>
      </c>
      <c r="E1616" s="1" t="s">
        <v>10196</v>
      </c>
      <c r="F1616" s="1" t="s">
        <v>5786</v>
      </c>
      <c r="G1616" s="1" t="s">
        <v>10409</v>
      </c>
      <c r="H1616" s="1" t="s">
        <v>5790</v>
      </c>
      <c r="I1616" s="1" t="s">
        <v>10422</v>
      </c>
      <c r="J1616" s="1" t="s">
        <v>5904</v>
      </c>
    </row>
    <row r="1617" spans="1:10" ht="105" hidden="1" x14ac:dyDescent="0.25">
      <c r="A1617" s="1" t="s">
        <v>10423</v>
      </c>
      <c r="B1617" s="1" t="s">
        <v>10424</v>
      </c>
      <c r="C1617" s="1"/>
      <c r="D1617" s="1" t="s">
        <v>5894</v>
      </c>
      <c r="E1617" s="1" t="s">
        <v>10196</v>
      </c>
      <c r="F1617" s="1" t="s">
        <v>5786</v>
      </c>
      <c r="G1617" s="1" t="s">
        <v>10409</v>
      </c>
      <c r="H1617" s="1" t="s">
        <v>5810</v>
      </c>
      <c r="I1617" s="1" t="s">
        <v>10425</v>
      </c>
      <c r="J1617" s="1" t="s">
        <v>5904</v>
      </c>
    </row>
    <row r="1618" spans="1:10" ht="105" hidden="1" x14ac:dyDescent="0.25">
      <c r="A1618" s="1" t="s">
        <v>10426</v>
      </c>
      <c r="B1618" s="1" t="s">
        <v>10427</v>
      </c>
      <c r="C1618" s="1"/>
      <c r="D1618" s="1" t="s">
        <v>5894</v>
      </c>
      <c r="E1618" s="1" t="s">
        <v>10196</v>
      </c>
      <c r="F1618" s="1" t="s">
        <v>5786</v>
      </c>
      <c r="G1618" s="1" t="s">
        <v>10409</v>
      </c>
      <c r="H1618" s="1" t="s">
        <v>5814</v>
      </c>
      <c r="I1618" s="1" t="s">
        <v>10428</v>
      </c>
      <c r="J1618" s="1" t="s">
        <v>5904</v>
      </c>
    </row>
    <row r="1619" spans="1:10" ht="60" hidden="1" x14ac:dyDescent="0.25">
      <c r="A1619" s="1" t="s">
        <v>10429</v>
      </c>
      <c r="B1619" s="1" t="s">
        <v>10430</v>
      </c>
      <c r="C1619" s="1"/>
      <c r="D1619" s="1" t="s">
        <v>5894</v>
      </c>
      <c r="E1619" s="1" t="s">
        <v>10196</v>
      </c>
      <c r="F1619" s="1" t="s">
        <v>5786</v>
      </c>
      <c r="G1619" s="1" t="s">
        <v>10409</v>
      </c>
      <c r="H1619" s="1" t="s">
        <v>5818</v>
      </c>
      <c r="I1619" s="1" t="s">
        <v>10431</v>
      </c>
      <c r="J1619" s="1" t="s">
        <v>5904</v>
      </c>
    </row>
    <row r="1620" spans="1:10" ht="75" hidden="1" x14ac:dyDescent="0.25">
      <c r="A1620" s="1" t="s">
        <v>10432</v>
      </c>
      <c r="B1620" s="1" t="s">
        <v>10433</v>
      </c>
      <c r="C1620" s="1"/>
      <c r="D1620" s="1" t="s">
        <v>5894</v>
      </c>
      <c r="E1620" s="1" t="s">
        <v>10196</v>
      </c>
      <c r="F1620" s="1" t="s">
        <v>5786</v>
      </c>
      <c r="G1620" s="1" t="s">
        <v>10409</v>
      </c>
      <c r="H1620" s="1" t="s">
        <v>5882</v>
      </c>
      <c r="I1620" s="1" t="s">
        <v>6363</v>
      </c>
      <c r="J1620" s="1" t="s">
        <v>5904</v>
      </c>
    </row>
    <row r="1621" spans="1:10" ht="90" hidden="1" x14ac:dyDescent="0.25">
      <c r="A1621" s="1" t="s">
        <v>10434</v>
      </c>
      <c r="B1621" s="1" t="s">
        <v>10435</v>
      </c>
      <c r="C1621" s="1"/>
      <c r="D1621" s="1" t="s">
        <v>5894</v>
      </c>
      <c r="E1621" s="1" t="s">
        <v>10196</v>
      </c>
      <c r="F1621" s="1" t="s">
        <v>5786</v>
      </c>
      <c r="G1621" s="1" t="s">
        <v>10409</v>
      </c>
      <c r="H1621" s="1" t="s">
        <v>5886</v>
      </c>
      <c r="I1621" s="1" t="s">
        <v>10436</v>
      </c>
      <c r="J1621" s="1" t="s">
        <v>5904</v>
      </c>
    </row>
    <row r="1622" spans="1:10" ht="90" hidden="1" x14ac:dyDescent="0.25">
      <c r="A1622" s="1" t="s">
        <v>10437</v>
      </c>
      <c r="B1622" s="1" t="s">
        <v>10438</v>
      </c>
      <c r="C1622" s="1"/>
      <c r="D1622" s="1" t="s">
        <v>5894</v>
      </c>
      <c r="E1622" s="1" t="s">
        <v>10196</v>
      </c>
      <c r="F1622" s="1" t="s">
        <v>5786</v>
      </c>
      <c r="G1622" s="1" t="s">
        <v>10409</v>
      </c>
      <c r="H1622" s="1" t="s">
        <v>5890</v>
      </c>
      <c r="I1622" s="1" t="s">
        <v>10439</v>
      </c>
      <c r="J1622" s="1" t="s">
        <v>5904</v>
      </c>
    </row>
    <row r="1623" spans="1:10" ht="60" hidden="1" x14ac:dyDescent="0.25">
      <c r="A1623" s="1" t="s">
        <v>10440</v>
      </c>
      <c r="B1623" s="1" t="s">
        <v>10441</v>
      </c>
      <c r="C1623" s="1"/>
      <c r="D1623" s="1" t="s">
        <v>5894</v>
      </c>
      <c r="E1623" s="1" t="s">
        <v>10196</v>
      </c>
      <c r="F1623" s="1" t="s">
        <v>5786</v>
      </c>
      <c r="G1623" s="1" t="s">
        <v>10409</v>
      </c>
      <c r="H1623" s="1" t="s">
        <v>5894</v>
      </c>
      <c r="I1623" s="1" t="s">
        <v>6324</v>
      </c>
      <c r="J1623" s="1" t="s">
        <v>5904</v>
      </c>
    </row>
    <row r="1624" spans="1:10" ht="75" hidden="1" x14ac:dyDescent="0.25">
      <c r="A1624" s="1" t="s">
        <v>10442</v>
      </c>
      <c r="B1624" s="1" t="s">
        <v>10443</v>
      </c>
      <c r="C1624" s="1"/>
      <c r="D1624" s="1" t="s">
        <v>5894</v>
      </c>
      <c r="E1624" s="1" t="s">
        <v>10196</v>
      </c>
      <c r="F1624" s="1" t="s">
        <v>5786</v>
      </c>
      <c r="G1624" s="1" t="s">
        <v>10409</v>
      </c>
      <c r="H1624" s="1" t="s">
        <v>5898</v>
      </c>
      <c r="I1624" s="1" t="s">
        <v>10444</v>
      </c>
      <c r="J1624" s="1" t="s">
        <v>5904</v>
      </c>
    </row>
    <row r="1625" spans="1:10" ht="90" hidden="1" x14ac:dyDescent="0.25">
      <c r="A1625" s="1" t="s">
        <v>10445</v>
      </c>
      <c r="B1625" s="1" t="s">
        <v>10446</v>
      </c>
      <c r="C1625" s="1"/>
      <c r="D1625" s="1" t="s">
        <v>5894</v>
      </c>
      <c r="E1625" s="1" t="s">
        <v>10196</v>
      </c>
      <c r="F1625" s="1" t="s">
        <v>5786</v>
      </c>
      <c r="G1625" s="1" t="s">
        <v>10409</v>
      </c>
      <c r="H1625" s="1" t="s">
        <v>5659</v>
      </c>
      <c r="I1625" s="1" t="s">
        <v>10447</v>
      </c>
      <c r="J1625" s="1" t="s">
        <v>5904</v>
      </c>
    </row>
    <row r="1626" spans="1:10" ht="90" hidden="1" x14ac:dyDescent="0.25">
      <c r="A1626" s="1" t="s">
        <v>10448</v>
      </c>
      <c r="B1626" s="1" t="s">
        <v>10449</v>
      </c>
      <c r="C1626" s="1"/>
      <c r="D1626" s="1" t="s">
        <v>5894</v>
      </c>
      <c r="E1626" s="1" t="s">
        <v>10196</v>
      </c>
      <c r="F1626" s="1" t="s">
        <v>5786</v>
      </c>
      <c r="G1626" s="1" t="s">
        <v>10409</v>
      </c>
      <c r="H1626" s="1" t="s">
        <v>3194</v>
      </c>
      <c r="I1626" s="1" t="s">
        <v>10450</v>
      </c>
      <c r="J1626" s="1" t="s">
        <v>5904</v>
      </c>
    </row>
    <row r="1627" spans="1:10" ht="90" hidden="1" x14ac:dyDescent="0.25">
      <c r="A1627" s="1" t="s">
        <v>10451</v>
      </c>
      <c r="B1627" s="1" t="s">
        <v>10452</v>
      </c>
      <c r="C1627" s="1"/>
      <c r="D1627" s="1" t="s">
        <v>5894</v>
      </c>
      <c r="E1627" s="1" t="s">
        <v>10196</v>
      </c>
      <c r="F1627" s="1" t="s">
        <v>5786</v>
      </c>
      <c r="G1627" s="1" t="s">
        <v>10409</v>
      </c>
      <c r="H1627" s="1" t="s">
        <v>6006</v>
      </c>
      <c r="I1627" s="1" t="s">
        <v>10453</v>
      </c>
      <c r="J1627" s="1" t="s">
        <v>5904</v>
      </c>
    </row>
    <row r="1628" spans="1:10" ht="90" hidden="1" x14ac:dyDescent="0.25">
      <c r="A1628" s="1" t="s">
        <v>10454</v>
      </c>
      <c r="B1628" s="1" t="s">
        <v>10455</v>
      </c>
      <c r="C1628" s="1"/>
      <c r="D1628" s="1" t="s">
        <v>5894</v>
      </c>
      <c r="E1628" s="1" t="s">
        <v>10196</v>
      </c>
      <c r="F1628" s="1" t="s">
        <v>5786</v>
      </c>
      <c r="G1628" s="1" t="s">
        <v>10409</v>
      </c>
      <c r="H1628" s="1" t="s">
        <v>6010</v>
      </c>
      <c r="I1628" s="1" t="s">
        <v>10456</v>
      </c>
      <c r="J1628" s="1" t="s">
        <v>5904</v>
      </c>
    </row>
    <row r="1629" spans="1:10" ht="75" hidden="1" x14ac:dyDescent="0.25">
      <c r="A1629" s="1" t="s">
        <v>10457</v>
      </c>
      <c r="B1629" s="1" t="s">
        <v>10458</v>
      </c>
      <c r="C1629" s="1"/>
      <c r="D1629" s="1" t="s">
        <v>5894</v>
      </c>
      <c r="E1629" s="1" t="s">
        <v>10196</v>
      </c>
      <c r="F1629" s="1" t="s">
        <v>5786</v>
      </c>
      <c r="G1629" s="1" t="s">
        <v>10409</v>
      </c>
      <c r="H1629" s="1" t="s">
        <v>6014</v>
      </c>
      <c r="I1629" s="1" t="s">
        <v>10459</v>
      </c>
      <c r="J1629" s="1" t="s">
        <v>5904</v>
      </c>
    </row>
    <row r="1630" spans="1:10" ht="75" hidden="1" x14ac:dyDescent="0.25">
      <c r="A1630" s="1" t="s">
        <v>10460</v>
      </c>
      <c r="B1630" s="1" t="s">
        <v>10461</v>
      </c>
      <c r="C1630" s="1"/>
      <c r="D1630" s="1" t="s">
        <v>5894</v>
      </c>
      <c r="E1630" s="1" t="s">
        <v>10196</v>
      </c>
      <c r="F1630" s="1" t="s">
        <v>5786</v>
      </c>
      <c r="G1630" s="1" t="s">
        <v>10409</v>
      </c>
      <c r="H1630" s="1" t="s">
        <v>6018</v>
      </c>
      <c r="I1630" s="1" t="s">
        <v>10462</v>
      </c>
      <c r="J1630" s="1" t="s">
        <v>5904</v>
      </c>
    </row>
    <row r="1631" spans="1:10" ht="90" hidden="1" x14ac:dyDescent="0.25">
      <c r="A1631" s="1" t="s">
        <v>10463</v>
      </c>
      <c r="B1631" s="1" t="s">
        <v>10464</v>
      </c>
      <c r="C1631" s="1"/>
      <c r="D1631" s="1" t="s">
        <v>5894</v>
      </c>
      <c r="E1631" s="1" t="s">
        <v>10196</v>
      </c>
      <c r="F1631" s="1" t="s">
        <v>5786</v>
      </c>
      <c r="G1631" s="1" t="s">
        <v>10409</v>
      </c>
      <c r="H1631" s="1" t="s">
        <v>6022</v>
      </c>
      <c r="I1631" s="1" t="s">
        <v>10465</v>
      </c>
      <c r="J1631" s="1" t="s">
        <v>5904</v>
      </c>
    </row>
    <row r="1632" spans="1:10" ht="105" hidden="1" x14ac:dyDescent="0.25">
      <c r="A1632" s="1" t="s">
        <v>10466</v>
      </c>
      <c r="B1632" s="1" t="s">
        <v>10467</v>
      </c>
      <c r="C1632" s="1"/>
      <c r="D1632" s="1" t="s">
        <v>5894</v>
      </c>
      <c r="E1632" s="1" t="s">
        <v>10196</v>
      </c>
      <c r="F1632" s="1" t="s">
        <v>5790</v>
      </c>
      <c r="G1632" s="1" t="s">
        <v>10468</v>
      </c>
      <c r="H1632" s="1" t="s">
        <v>5768</v>
      </c>
      <c r="I1632" s="1" t="s">
        <v>10469</v>
      </c>
      <c r="J1632" s="1" t="s">
        <v>5904</v>
      </c>
    </row>
    <row r="1633" spans="1:10" ht="105" hidden="1" x14ac:dyDescent="0.25">
      <c r="A1633" s="1" t="s">
        <v>10470</v>
      </c>
      <c r="B1633" s="1" t="s">
        <v>10471</v>
      </c>
      <c r="C1633" s="1"/>
      <c r="D1633" s="1" t="s">
        <v>5894</v>
      </c>
      <c r="E1633" s="1" t="s">
        <v>10196</v>
      </c>
      <c r="F1633" s="1" t="s">
        <v>5790</v>
      </c>
      <c r="G1633" s="1" t="s">
        <v>10468</v>
      </c>
      <c r="H1633" s="1" t="s">
        <v>5851</v>
      </c>
      <c r="I1633" s="1" t="s">
        <v>10472</v>
      </c>
      <c r="J1633" s="1" t="s">
        <v>5904</v>
      </c>
    </row>
    <row r="1634" spans="1:10" ht="90" hidden="1" x14ac:dyDescent="0.25">
      <c r="A1634" s="1" t="s">
        <v>10473</v>
      </c>
      <c r="B1634" s="1" t="s">
        <v>10474</v>
      </c>
      <c r="C1634" s="1"/>
      <c r="D1634" s="1" t="s">
        <v>5894</v>
      </c>
      <c r="E1634" s="1" t="s">
        <v>10196</v>
      </c>
      <c r="F1634" s="1" t="s">
        <v>5790</v>
      </c>
      <c r="G1634" s="1" t="s">
        <v>10468</v>
      </c>
      <c r="H1634" s="1" t="s">
        <v>6582</v>
      </c>
      <c r="I1634" s="1" t="s">
        <v>10475</v>
      </c>
      <c r="J1634" s="1" t="s">
        <v>5904</v>
      </c>
    </row>
    <row r="1635" spans="1:10" ht="105" hidden="1" x14ac:dyDescent="0.25">
      <c r="A1635" s="1" t="s">
        <v>10476</v>
      </c>
      <c r="B1635" s="1" t="s">
        <v>10477</v>
      </c>
      <c r="C1635" s="1"/>
      <c r="D1635" s="1" t="s">
        <v>5894</v>
      </c>
      <c r="E1635" s="1" t="s">
        <v>10196</v>
      </c>
      <c r="F1635" s="1" t="s">
        <v>5790</v>
      </c>
      <c r="G1635" s="1" t="s">
        <v>10468</v>
      </c>
      <c r="H1635" s="1" t="s">
        <v>5770</v>
      </c>
      <c r="I1635" s="1" t="s">
        <v>10478</v>
      </c>
      <c r="J1635" s="1" t="s">
        <v>5904</v>
      </c>
    </row>
    <row r="1636" spans="1:10" ht="90" hidden="1" x14ac:dyDescent="0.25">
      <c r="A1636" s="1" t="s">
        <v>10479</v>
      </c>
      <c r="B1636" s="1" t="s">
        <v>10480</v>
      </c>
      <c r="C1636" s="1"/>
      <c r="D1636" s="1" t="s">
        <v>5894</v>
      </c>
      <c r="E1636" s="1" t="s">
        <v>10196</v>
      </c>
      <c r="F1636" s="1" t="s">
        <v>5790</v>
      </c>
      <c r="G1636" s="1" t="s">
        <v>10468</v>
      </c>
      <c r="H1636" s="1" t="s">
        <v>5779</v>
      </c>
      <c r="I1636" s="1" t="s">
        <v>10481</v>
      </c>
      <c r="J1636" s="1" t="s">
        <v>5904</v>
      </c>
    </row>
    <row r="1637" spans="1:10" ht="105" hidden="1" x14ac:dyDescent="0.25">
      <c r="A1637" s="1" t="s">
        <v>10482</v>
      </c>
      <c r="B1637" s="1" t="s">
        <v>10483</v>
      </c>
      <c r="C1637" s="1"/>
      <c r="D1637" s="1" t="s">
        <v>5894</v>
      </c>
      <c r="E1637" s="1" t="s">
        <v>10196</v>
      </c>
      <c r="F1637" s="1" t="s">
        <v>5790</v>
      </c>
      <c r="G1637" s="1" t="s">
        <v>10468</v>
      </c>
      <c r="H1637" s="1" t="s">
        <v>5782</v>
      </c>
      <c r="I1637" s="1" t="s">
        <v>10484</v>
      </c>
      <c r="J1637" s="1" t="s">
        <v>5904</v>
      </c>
    </row>
    <row r="1638" spans="1:10" ht="105" hidden="1" x14ac:dyDescent="0.25">
      <c r="A1638" s="1" t="s">
        <v>10485</v>
      </c>
      <c r="B1638" s="1" t="s">
        <v>10486</v>
      </c>
      <c r="C1638" s="1"/>
      <c r="D1638" s="1" t="s">
        <v>5894</v>
      </c>
      <c r="E1638" s="1" t="s">
        <v>10196</v>
      </c>
      <c r="F1638" s="1" t="s">
        <v>5790</v>
      </c>
      <c r="G1638" s="1" t="s">
        <v>10468</v>
      </c>
      <c r="H1638" s="1" t="s">
        <v>5786</v>
      </c>
      <c r="I1638" s="1" t="s">
        <v>10487</v>
      </c>
      <c r="J1638" s="1" t="s">
        <v>5904</v>
      </c>
    </row>
    <row r="1639" spans="1:10" ht="75" hidden="1" x14ac:dyDescent="0.25">
      <c r="A1639" s="1" t="s">
        <v>10488</v>
      </c>
      <c r="B1639" s="1" t="s">
        <v>10489</v>
      </c>
      <c r="C1639" s="1"/>
      <c r="D1639" s="1" t="s">
        <v>5894</v>
      </c>
      <c r="E1639" s="1" t="s">
        <v>10196</v>
      </c>
      <c r="F1639" s="1" t="s">
        <v>5790</v>
      </c>
      <c r="G1639" s="1" t="s">
        <v>10468</v>
      </c>
      <c r="H1639" s="1" t="s">
        <v>5790</v>
      </c>
      <c r="I1639" s="1" t="s">
        <v>10490</v>
      </c>
      <c r="J1639" s="1" t="s">
        <v>5904</v>
      </c>
    </row>
    <row r="1640" spans="1:10" ht="90" hidden="1" x14ac:dyDescent="0.25">
      <c r="A1640" s="1" t="s">
        <v>10491</v>
      </c>
      <c r="B1640" s="1" t="s">
        <v>10492</v>
      </c>
      <c r="C1640" s="1"/>
      <c r="D1640" s="1" t="s">
        <v>5894</v>
      </c>
      <c r="E1640" s="1" t="s">
        <v>10196</v>
      </c>
      <c r="F1640" s="1" t="s">
        <v>5790</v>
      </c>
      <c r="G1640" s="1" t="s">
        <v>10468</v>
      </c>
      <c r="H1640" s="1" t="s">
        <v>5810</v>
      </c>
      <c r="I1640" s="1" t="s">
        <v>10493</v>
      </c>
      <c r="J1640" s="1" t="s">
        <v>5904</v>
      </c>
    </row>
    <row r="1641" spans="1:10" ht="75" hidden="1" x14ac:dyDescent="0.25">
      <c r="A1641" s="1" t="s">
        <v>10494</v>
      </c>
      <c r="B1641" s="1" t="s">
        <v>10495</v>
      </c>
      <c r="C1641" s="1"/>
      <c r="D1641" s="1" t="s">
        <v>5894</v>
      </c>
      <c r="E1641" s="1" t="s">
        <v>10196</v>
      </c>
      <c r="F1641" s="1" t="s">
        <v>5790</v>
      </c>
      <c r="G1641" s="1" t="s">
        <v>10468</v>
      </c>
      <c r="H1641" s="1" t="s">
        <v>5814</v>
      </c>
      <c r="I1641" s="1" t="s">
        <v>10496</v>
      </c>
      <c r="J1641" s="1" t="s">
        <v>5904</v>
      </c>
    </row>
    <row r="1642" spans="1:10" ht="90" hidden="1" x14ac:dyDescent="0.25">
      <c r="A1642" s="1" t="s">
        <v>10497</v>
      </c>
      <c r="B1642" s="1" t="s">
        <v>10498</v>
      </c>
      <c r="C1642" s="1"/>
      <c r="D1642" s="1" t="s">
        <v>5894</v>
      </c>
      <c r="E1642" s="1" t="s">
        <v>10196</v>
      </c>
      <c r="F1642" s="1" t="s">
        <v>5790</v>
      </c>
      <c r="G1642" s="1" t="s">
        <v>10468</v>
      </c>
      <c r="H1642" s="1" t="s">
        <v>5818</v>
      </c>
      <c r="I1642" s="1" t="s">
        <v>10499</v>
      </c>
      <c r="J1642" s="1" t="s">
        <v>5904</v>
      </c>
    </row>
    <row r="1643" spans="1:10" ht="75" hidden="1" x14ac:dyDescent="0.25">
      <c r="A1643" s="1" t="s">
        <v>10500</v>
      </c>
      <c r="B1643" s="1" t="s">
        <v>10501</v>
      </c>
      <c r="C1643" s="1"/>
      <c r="D1643" s="1" t="s">
        <v>5894</v>
      </c>
      <c r="E1643" s="1" t="s">
        <v>10196</v>
      </c>
      <c r="F1643" s="1" t="s">
        <v>5790</v>
      </c>
      <c r="G1643" s="1" t="s">
        <v>10468</v>
      </c>
      <c r="H1643" s="1" t="s">
        <v>5882</v>
      </c>
      <c r="I1643" s="1" t="s">
        <v>10502</v>
      </c>
      <c r="J1643" s="1" t="s">
        <v>5904</v>
      </c>
    </row>
    <row r="1644" spans="1:10" ht="75" hidden="1" x14ac:dyDescent="0.25">
      <c r="A1644" s="1" t="s">
        <v>10503</v>
      </c>
      <c r="B1644" s="1" t="s">
        <v>10504</v>
      </c>
      <c r="C1644" s="1"/>
      <c r="D1644" s="1" t="s">
        <v>5894</v>
      </c>
      <c r="E1644" s="1" t="s">
        <v>10196</v>
      </c>
      <c r="F1644" s="1" t="s">
        <v>5790</v>
      </c>
      <c r="G1644" s="1" t="s">
        <v>10468</v>
      </c>
      <c r="H1644" s="1" t="s">
        <v>5886</v>
      </c>
      <c r="I1644" s="1" t="s">
        <v>10505</v>
      </c>
      <c r="J1644" s="1" t="s">
        <v>5904</v>
      </c>
    </row>
    <row r="1645" spans="1:10" ht="75" hidden="1" x14ac:dyDescent="0.25">
      <c r="A1645" s="1" t="s">
        <v>10506</v>
      </c>
      <c r="B1645" s="1" t="s">
        <v>10507</v>
      </c>
      <c r="C1645" s="1"/>
      <c r="D1645" s="1" t="s">
        <v>5894</v>
      </c>
      <c r="E1645" s="1" t="s">
        <v>10196</v>
      </c>
      <c r="F1645" s="1" t="s">
        <v>5790</v>
      </c>
      <c r="G1645" s="1" t="s">
        <v>10468</v>
      </c>
      <c r="H1645" s="1" t="s">
        <v>5890</v>
      </c>
      <c r="I1645" s="1" t="s">
        <v>10508</v>
      </c>
      <c r="J1645" s="1" t="s">
        <v>5904</v>
      </c>
    </row>
    <row r="1646" spans="1:10" ht="90" hidden="1" x14ac:dyDescent="0.25">
      <c r="A1646" s="1" t="s">
        <v>10509</v>
      </c>
      <c r="B1646" s="1" t="s">
        <v>10510</v>
      </c>
      <c r="C1646" s="1"/>
      <c r="D1646" s="1" t="s">
        <v>5894</v>
      </c>
      <c r="E1646" s="1" t="s">
        <v>10196</v>
      </c>
      <c r="F1646" s="1" t="s">
        <v>5790</v>
      </c>
      <c r="G1646" s="1" t="s">
        <v>10468</v>
      </c>
      <c r="H1646" s="1" t="s">
        <v>5894</v>
      </c>
      <c r="I1646" s="1" t="s">
        <v>10511</v>
      </c>
      <c r="J1646" s="1" t="s">
        <v>5904</v>
      </c>
    </row>
    <row r="1647" spans="1:10" ht="90" hidden="1" x14ac:dyDescent="0.25">
      <c r="A1647" s="1" t="s">
        <v>10512</v>
      </c>
      <c r="B1647" s="1" t="s">
        <v>10513</v>
      </c>
      <c r="C1647" s="1"/>
      <c r="D1647" s="1" t="s">
        <v>5894</v>
      </c>
      <c r="E1647" s="1" t="s">
        <v>10196</v>
      </c>
      <c r="F1647" s="1" t="s">
        <v>5790</v>
      </c>
      <c r="G1647" s="1" t="s">
        <v>10468</v>
      </c>
      <c r="H1647" s="1" t="s">
        <v>5898</v>
      </c>
      <c r="I1647" s="1" t="s">
        <v>10514</v>
      </c>
      <c r="J1647" s="1" t="s">
        <v>5904</v>
      </c>
    </row>
    <row r="1648" spans="1:10" ht="105" hidden="1" x14ac:dyDescent="0.25">
      <c r="A1648" s="1" t="s">
        <v>10515</v>
      </c>
      <c r="B1648" s="1" t="s">
        <v>10516</v>
      </c>
      <c r="C1648" s="1"/>
      <c r="D1648" s="1" t="s">
        <v>5894</v>
      </c>
      <c r="E1648" s="1" t="s">
        <v>10196</v>
      </c>
      <c r="F1648" s="1" t="s">
        <v>5790</v>
      </c>
      <c r="G1648" s="1" t="s">
        <v>10468</v>
      </c>
      <c r="H1648" s="1" t="s">
        <v>5659</v>
      </c>
      <c r="I1648" s="1" t="s">
        <v>10517</v>
      </c>
      <c r="J1648" s="1" t="s">
        <v>5904</v>
      </c>
    </row>
    <row r="1649" spans="1:10" ht="90" hidden="1" x14ac:dyDescent="0.25">
      <c r="A1649" s="1" t="s">
        <v>10518</v>
      </c>
      <c r="B1649" s="1" t="s">
        <v>10519</v>
      </c>
      <c r="C1649" s="1"/>
      <c r="D1649" s="1" t="s">
        <v>5894</v>
      </c>
      <c r="E1649" s="1" t="s">
        <v>10196</v>
      </c>
      <c r="F1649" s="1" t="s">
        <v>5790</v>
      </c>
      <c r="G1649" s="1" t="s">
        <v>10468</v>
      </c>
      <c r="H1649" s="1" t="s">
        <v>3194</v>
      </c>
      <c r="I1649" s="1" t="s">
        <v>10520</v>
      </c>
      <c r="J1649" s="1" t="s">
        <v>5904</v>
      </c>
    </row>
    <row r="1650" spans="1:10" ht="105" hidden="1" x14ac:dyDescent="0.25">
      <c r="A1650" s="1" t="s">
        <v>10521</v>
      </c>
      <c r="B1650" s="1" t="s">
        <v>10522</v>
      </c>
      <c r="C1650" s="1"/>
      <c r="D1650" s="1" t="s">
        <v>5894</v>
      </c>
      <c r="E1650" s="1" t="s">
        <v>10196</v>
      </c>
      <c r="F1650" s="1" t="s">
        <v>5790</v>
      </c>
      <c r="G1650" s="1" t="s">
        <v>10468</v>
      </c>
      <c r="H1650" s="1" t="s">
        <v>6006</v>
      </c>
      <c r="I1650" s="1" t="s">
        <v>10523</v>
      </c>
      <c r="J1650" s="1" t="s">
        <v>5904</v>
      </c>
    </row>
    <row r="1651" spans="1:10" ht="105" hidden="1" x14ac:dyDescent="0.25">
      <c r="A1651" s="1" t="s">
        <v>10524</v>
      </c>
      <c r="B1651" s="1" t="s">
        <v>10525</v>
      </c>
      <c r="C1651" s="1"/>
      <c r="D1651" s="1" t="s">
        <v>5894</v>
      </c>
      <c r="E1651" s="1" t="s">
        <v>10196</v>
      </c>
      <c r="F1651" s="1" t="s">
        <v>5790</v>
      </c>
      <c r="G1651" s="1" t="s">
        <v>10468</v>
      </c>
      <c r="H1651" s="1" t="s">
        <v>6010</v>
      </c>
      <c r="I1651" s="1" t="s">
        <v>10526</v>
      </c>
      <c r="J1651" s="1" t="s">
        <v>5904</v>
      </c>
    </row>
    <row r="1652" spans="1:10" ht="105" hidden="1" x14ac:dyDescent="0.25">
      <c r="A1652" s="1" t="s">
        <v>10527</v>
      </c>
      <c r="B1652" s="1" t="s">
        <v>10528</v>
      </c>
      <c r="C1652" s="1"/>
      <c r="D1652" s="1" t="s">
        <v>5894</v>
      </c>
      <c r="E1652" s="1" t="s">
        <v>10196</v>
      </c>
      <c r="F1652" s="1" t="s">
        <v>5790</v>
      </c>
      <c r="G1652" s="1" t="s">
        <v>10468</v>
      </c>
      <c r="H1652" s="1" t="s">
        <v>6014</v>
      </c>
      <c r="I1652" s="1" t="s">
        <v>10529</v>
      </c>
      <c r="J1652" s="1" t="s">
        <v>5904</v>
      </c>
    </row>
    <row r="1653" spans="1:10" ht="105" hidden="1" x14ac:dyDescent="0.25">
      <c r="A1653" s="1" t="s">
        <v>10530</v>
      </c>
      <c r="B1653" s="1" t="s">
        <v>10531</v>
      </c>
      <c r="C1653" s="1"/>
      <c r="D1653" s="1" t="s">
        <v>5894</v>
      </c>
      <c r="E1653" s="1" t="s">
        <v>10196</v>
      </c>
      <c r="F1653" s="1" t="s">
        <v>5790</v>
      </c>
      <c r="G1653" s="1" t="s">
        <v>10468</v>
      </c>
      <c r="H1653" s="1" t="s">
        <v>6018</v>
      </c>
      <c r="I1653" s="1" t="s">
        <v>10532</v>
      </c>
      <c r="J1653" s="1" t="s">
        <v>5904</v>
      </c>
    </row>
    <row r="1654" spans="1:10" ht="105" hidden="1" x14ac:dyDescent="0.25">
      <c r="A1654" s="1" t="s">
        <v>10533</v>
      </c>
      <c r="B1654" s="1" t="s">
        <v>10534</v>
      </c>
      <c r="C1654" s="1"/>
      <c r="D1654" s="1" t="s">
        <v>5894</v>
      </c>
      <c r="E1654" s="1" t="s">
        <v>10196</v>
      </c>
      <c r="F1654" s="1" t="s">
        <v>5790</v>
      </c>
      <c r="G1654" s="1" t="s">
        <v>10468</v>
      </c>
      <c r="H1654" s="1" t="s">
        <v>6022</v>
      </c>
      <c r="I1654" s="1" t="s">
        <v>10535</v>
      </c>
      <c r="J1654" s="1" t="s">
        <v>5904</v>
      </c>
    </row>
    <row r="1655" spans="1:10" ht="105" hidden="1" x14ac:dyDescent="0.25">
      <c r="A1655" s="1" t="s">
        <v>10536</v>
      </c>
      <c r="B1655" s="1" t="s">
        <v>10537</v>
      </c>
      <c r="C1655" s="1"/>
      <c r="D1655" s="1" t="s">
        <v>5894</v>
      </c>
      <c r="E1655" s="1" t="s">
        <v>10196</v>
      </c>
      <c r="F1655" s="1" t="s">
        <v>5790</v>
      </c>
      <c r="G1655" s="1" t="s">
        <v>10468</v>
      </c>
      <c r="H1655" s="1" t="s">
        <v>6026</v>
      </c>
      <c r="I1655" s="1" t="s">
        <v>10538</v>
      </c>
      <c r="J1655" s="1" t="s">
        <v>5904</v>
      </c>
    </row>
    <row r="1656" spans="1:10" ht="90" hidden="1" x14ac:dyDescent="0.25">
      <c r="A1656" s="1" t="s">
        <v>10539</v>
      </c>
      <c r="B1656" s="1" t="s">
        <v>10540</v>
      </c>
      <c r="C1656" s="1"/>
      <c r="D1656" s="1" t="s">
        <v>5894</v>
      </c>
      <c r="E1656" s="1" t="s">
        <v>10196</v>
      </c>
      <c r="F1656" s="1" t="s">
        <v>5790</v>
      </c>
      <c r="G1656" s="1" t="s">
        <v>10468</v>
      </c>
      <c r="H1656" s="1" t="s">
        <v>6030</v>
      </c>
      <c r="I1656" s="1" t="s">
        <v>10541</v>
      </c>
      <c r="J1656" s="1" t="s">
        <v>5904</v>
      </c>
    </row>
    <row r="1657" spans="1:10" ht="105" hidden="1" x14ac:dyDescent="0.25">
      <c r="A1657" s="1" t="s">
        <v>10542</v>
      </c>
      <c r="B1657" s="1" t="s">
        <v>10543</v>
      </c>
      <c r="C1657" s="1"/>
      <c r="D1657" s="1" t="s">
        <v>5894</v>
      </c>
      <c r="E1657" s="1" t="s">
        <v>10196</v>
      </c>
      <c r="F1657" s="1" t="s">
        <v>5790</v>
      </c>
      <c r="G1657" s="1" t="s">
        <v>10468</v>
      </c>
      <c r="H1657" s="1" t="s">
        <v>6034</v>
      </c>
      <c r="I1657" s="1" t="s">
        <v>10544</v>
      </c>
      <c r="J1657" s="1" t="s">
        <v>5904</v>
      </c>
    </row>
    <row r="1658" spans="1:10" ht="105" hidden="1" x14ac:dyDescent="0.25">
      <c r="A1658" s="1" t="s">
        <v>10545</v>
      </c>
      <c r="B1658" s="1" t="s">
        <v>10546</v>
      </c>
      <c r="C1658" s="1"/>
      <c r="D1658" s="1" t="s">
        <v>5894</v>
      </c>
      <c r="E1658" s="1" t="s">
        <v>10196</v>
      </c>
      <c r="F1658" s="1" t="s">
        <v>5790</v>
      </c>
      <c r="G1658" s="1" t="s">
        <v>10468</v>
      </c>
      <c r="H1658" s="1" t="s">
        <v>6038</v>
      </c>
      <c r="I1658" s="1" t="s">
        <v>10547</v>
      </c>
      <c r="J1658" s="1" t="s">
        <v>5904</v>
      </c>
    </row>
    <row r="1659" spans="1:10" ht="75" hidden="1" x14ac:dyDescent="0.25">
      <c r="A1659" s="1" t="s">
        <v>10548</v>
      </c>
      <c r="B1659" s="1" t="s">
        <v>10549</v>
      </c>
      <c r="C1659" s="1"/>
      <c r="D1659" s="1" t="s">
        <v>5894</v>
      </c>
      <c r="E1659" s="1" t="s">
        <v>10196</v>
      </c>
      <c r="F1659" s="1" t="s">
        <v>5790</v>
      </c>
      <c r="G1659" s="1" t="s">
        <v>10468</v>
      </c>
      <c r="H1659" s="1" t="s">
        <v>3669</v>
      </c>
      <c r="I1659" s="1" t="s">
        <v>10550</v>
      </c>
      <c r="J1659" s="1" t="s">
        <v>5904</v>
      </c>
    </row>
    <row r="1660" spans="1:10" ht="90" hidden="1" x14ac:dyDescent="0.25">
      <c r="A1660" s="1" t="s">
        <v>10551</v>
      </c>
      <c r="B1660" s="1" t="s">
        <v>10552</v>
      </c>
      <c r="C1660" s="1"/>
      <c r="D1660" s="1" t="s">
        <v>5894</v>
      </c>
      <c r="E1660" s="1" t="s">
        <v>10196</v>
      </c>
      <c r="F1660" s="1" t="s">
        <v>5790</v>
      </c>
      <c r="G1660" s="1" t="s">
        <v>10468</v>
      </c>
      <c r="H1660" s="1" t="s">
        <v>6044</v>
      </c>
      <c r="I1660" s="1" t="s">
        <v>10553</v>
      </c>
      <c r="J1660" s="1" t="s">
        <v>5904</v>
      </c>
    </row>
    <row r="1661" spans="1:10" ht="75" hidden="1" x14ac:dyDescent="0.25">
      <c r="A1661" s="1" t="s">
        <v>10554</v>
      </c>
      <c r="B1661" s="1" t="s">
        <v>10555</v>
      </c>
      <c r="C1661" s="1"/>
      <c r="D1661" s="1" t="s">
        <v>5898</v>
      </c>
      <c r="E1661" s="1" t="s">
        <v>10556</v>
      </c>
      <c r="F1661" s="1" t="s">
        <v>5770</v>
      </c>
      <c r="G1661" s="1" t="s">
        <v>10557</v>
      </c>
      <c r="H1661" s="1" t="s">
        <v>5768</v>
      </c>
      <c r="I1661" s="1" t="s">
        <v>10558</v>
      </c>
      <c r="J1661" s="1" t="s">
        <v>5904</v>
      </c>
    </row>
    <row r="1662" spans="1:10" ht="105" hidden="1" x14ac:dyDescent="0.25">
      <c r="A1662" s="1" t="s">
        <v>10559</v>
      </c>
      <c r="B1662" s="1" t="s">
        <v>10560</v>
      </c>
      <c r="C1662" s="1"/>
      <c r="D1662" s="1" t="s">
        <v>5898</v>
      </c>
      <c r="E1662" s="1" t="s">
        <v>10556</v>
      </c>
      <c r="F1662" s="1" t="s">
        <v>5770</v>
      </c>
      <c r="G1662" s="1" t="s">
        <v>10557</v>
      </c>
      <c r="H1662" s="1" t="s">
        <v>5851</v>
      </c>
      <c r="I1662" s="1" t="s">
        <v>10561</v>
      </c>
      <c r="J1662" s="1" t="s">
        <v>5904</v>
      </c>
    </row>
    <row r="1663" spans="1:10" ht="75" hidden="1" x14ac:dyDescent="0.25">
      <c r="A1663" s="1" t="s">
        <v>10562</v>
      </c>
      <c r="B1663" s="1" t="s">
        <v>10563</v>
      </c>
      <c r="C1663" s="1"/>
      <c r="D1663" s="1" t="s">
        <v>5898</v>
      </c>
      <c r="E1663" s="1" t="s">
        <v>10556</v>
      </c>
      <c r="F1663" s="1" t="s">
        <v>5770</v>
      </c>
      <c r="G1663" s="1" t="s">
        <v>10557</v>
      </c>
      <c r="H1663" s="1" t="s">
        <v>6582</v>
      </c>
      <c r="I1663" s="1" t="s">
        <v>7808</v>
      </c>
      <c r="J1663" s="1" t="s">
        <v>5904</v>
      </c>
    </row>
    <row r="1664" spans="1:10" ht="105" hidden="1" x14ac:dyDescent="0.25">
      <c r="A1664" s="1" t="s">
        <v>10564</v>
      </c>
      <c r="B1664" s="1" t="s">
        <v>10565</v>
      </c>
      <c r="C1664" s="1"/>
      <c r="D1664" s="1" t="s">
        <v>5898</v>
      </c>
      <c r="E1664" s="1" t="s">
        <v>10556</v>
      </c>
      <c r="F1664" s="1" t="s">
        <v>5770</v>
      </c>
      <c r="G1664" s="1" t="s">
        <v>10557</v>
      </c>
      <c r="H1664" s="1" t="s">
        <v>6586</v>
      </c>
      <c r="I1664" s="1" t="s">
        <v>10566</v>
      </c>
      <c r="J1664" s="1" t="s">
        <v>5904</v>
      </c>
    </row>
    <row r="1665" spans="1:10" ht="105" hidden="1" x14ac:dyDescent="0.25">
      <c r="A1665" s="1" t="s">
        <v>10567</v>
      </c>
      <c r="B1665" s="1" t="s">
        <v>10568</v>
      </c>
      <c r="C1665" s="1"/>
      <c r="D1665" s="1" t="s">
        <v>5898</v>
      </c>
      <c r="E1665" s="1" t="s">
        <v>10556</v>
      </c>
      <c r="F1665" s="1" t="s">
        <v>5770</v>
      </c>
      <c r="G1665" s="1" t="s">
        <v>10557</v>
      </c>
      <c r="H1665" s="1" t="s">
        <v>6590</v>
      </c>
      <c r="I1665" s="1" t="s">
        <v>10569</v>
      </c>
      <c r="J1665" s="1" t="s">
        <v>5904</v>
      </c>
    </row>
    <row r="1666" spans="1:10" ht="90" hidden="1" x14ac:dyDescent="0.25">
      <c r="A1666" s="1" t="s">
        <v>10570</v>
      </c>
      <c r="B1666" s="1" t="s">
        <v>10571</v>
      </c>
      <c r="C1666" s="1"/>
      <c r="D1666" s="1" t="s">
        <v>5898</v>
      </c>
      <c r="E1666" s="1" t="s">
        <v>10556</v>
      </c>
      <c r="F1666" s="1" t="s">
        <v>5770</v>
      </c>
      <c r="G1666" s="1" t="s">
        <v>10557</v>
      </c>
      <c r="H1666" s="1" t="s">
        <v>7735</v>
      </c>
      <c r="I1666" s="1" t="s">
        <v>10572</v>
      </c>
      <c r="J1666" s="1" t="s">
        <v>5904</v>
      </c>
    </row>
    <row r="1667" spans="1:10" ht="60" hidden="1" x14ac:dyDescent="0.25">
      <c r="A1667" s="1" t="s">
        <v>10573</v>
      </c>
      <c r="B1667" s="1" t="s">
        <v>10574</v>
      </c>
      <c r="C1667" s="1"/>
      <c r="D1667" s="1" t="s">
        <v>5898</v>
      </c>
      <c r="E1667" s="1" t="s">
        <v>10556</v>
      </c>
      <c r="F1667" s="1" t="s">
        <v>5770</v>
      </c>
      <c r="G1667" s="1" t="s">
        <v>10557</v>
      </c>
      <c r="H1667" s="1" t="s">
        <v>9334</v>
      </c>
      <c r="I1667" s="1" t="s">
        <v>7275</v>
      </c>
      <c r="J1667" s="1" t="s">
        <v>5904</v>
      </c>
    </row>
    <row r="1668" spans="1:10" ht="60" hidden="1" x14ac:dyDescent="0.25">
      <c r="A1668" s="1" t="s">
        <v>10575</v>
      </c>
      <c r="B1668" s="1" t="s">
        <v>10576</v>
      </c>
      <c r="C1668" s="1"/>
      <c r="D1668" s="1" t="s">
        <v>5898</v>
      </c>
      <c r="E1668" s="1" t="s">
        <v>10556</v>
      </c>
      <c r="F1668" s="1" t="s">
        <v>5770</v>
      </c>
      <c r="G1668" s="1" t="s">
        <v>10557</v>
      </c>
      <c r="H1668" s="1" t="s">
        <v>9337</v>
      </c>
      <c r="I1668" s="1" t="s">
        <v>10577</v>
      </c>
      <c r="J1668" s="1" t="s">
        <v>5904</v>
      </c>
    </row>
    <row r="1669" spans="1:10" ht="75" hidden="1" x14ac:dyDescent="0.25">
      <c r="A1669" s="1" t="s">
        <v>10578</v>
      </c>
      <c r="B1669" s="1" t="s">
        <v>10579</v>
      </c>
      <c r="C1669" s="1"/>
      <c r="D1669" s="1" t="s">
        <v>5898</v>
      </c>
      <c r="E1669" s="1" t="s">
        <v>10556</v>
      </c>
      <c r="F1669" s="1" t="s">
        <v>5770</v>
      </c>
      <c r="G1669" s="1" t="s">
        <v>10557</v>
      </c>
      <c r="H1669" s="1" t="s">
        <v>5770</v>
      </c>
      <c r="I1669" s="1" t="s">
        <v>10557</v>
      </c>
      <c r="J1669" s="1" t="s">
        <v>5904</v>
      </c>
    </row>
    <row r="1670" spans="1:10" ht="75" hidden="1" x14ac:dyDescent="0.25">
      <c r="A1670" s="1" t="s">
        <v>10580</v>
      </c>
      <c r="B1670" s="1" t="s">
        <v>10581</v>
      </c>
      <c r="C1670" s="1"/>
      <c r="D1670" s="1" t="s">
        <v>5898</v>
      </c>
      <c r="E1670" s="1" t="s">
        <v>10556</v>
      </c>
      <c r="F1670" s="1" t="s">
        <v>5770</v>
      </c>
      <c r="G1670" s="1" t="s">
        <v>10557</v>
      </c>
      <c r="H1670" s="1" t="s">
        <v>5779</v>
      </c>
      <c r="I1670" s="1" t="s">
        <v>10582</v>
      </c>
      <c r="J1670" s="1" t="s">
        <v>5904</v>
      </c>
    </row>
    <row r="1671" spans="1:10" ht="60" hidden="1" x14ac:dyDescent="0.25">
      <c r="A1671" s="1" t="s">
        <v>10583</v>
      </c>
      <c r="B1671" s="1" t="s">
        <v>10584</v>
      </c>
      <c r="C1671" s="1"/>
      <c r="D1671" s="1" t="s">
        <v>5898</v>
      </c>
      <c r="E1671" s="1" t="s">
        <v>10556</v>
      </c>
      <c r="F1671" s="1" t="s">
        <v>5770</v>
      </c>
      <c r="G1671" s="1" t="s">
        <v>10557</v>
      </c>
      <c r="H1671" s="1" t="s">
        <v>5782</v>
      </c>
      <c r="I1671" s="1" t="s">
        <v>10585</v>
      </c>
      <c r="J1671" s="1" t="s">
        <v>5904</v>
      </c>
    </row>
    <row r="1672" spans="1:10" ht="60" hidden="1" x14ac:dyDescent="0.25">
      <c r="A1672" s="1" t="s">
        <v>10586</v>
      </c>
      <c r="B1672" s="1" t="s">
        <v>10574</v>
      </c>
      <c r="C1672" s="1"/>
      <c r="D1672" s="1" t="s">
        <v>5898</v>
      </c>
      <c r="E1672" s="1" t="s">
        <v>10556</v>
      </c>
      <c r="F1672" s="1" t="s">
        <v>5770</v>
      </c>
      <c r="G1672" s="1" t="s">
        <v>10557</v>
      </c>
      <c r="H1672" s="1" t="s">
        <v>5786</v>
      </c>
      <c r="I1672" s="1" t="s">
        <v>7275</v>
      </c>
      <c r="J1672" s="1" t="s">
        <v>5904</v>
      </c>
    </row>
    <row r="1673" spans="1:10" ht="75" hidden="1" x14ac:dyDescent="0.25">
      <c r="A1673" s="1" t="s">
        <v>10587</v>
      </c>
      <c r="B1673" s="1" t="s">
        <v>10588</v>
      </c>
      <c r="C1673" s="1"/>
      <c r="D1673" s="1" t="s">
        <v>5898</v>
      </c>
      <c r="E1673" s="1" t="s">
        <v>10556</v>
      </c>
      <c r="F1673" s="1" t="s">
        <v>5770</v>
      </c>
      <c r="G1673" s="1" t="s">
        <v>10557</v>
      </c>
      <c r="H1673" s="1" t="s">
        <v>5790</v>
      </c>
      <c r="I1673" s="1" t="s">
        <v>10589</v>
      </c>
      <c r="J1673" s="1" t="s">
        <v>5904</v>
      </c>
    </row>
    <row r="1674" spans="1:10" ht="75" hidden="1" x14ac:dyDescent="0.25">
      <c r="A1674" s="1" t="s">
        <v>10590</v>
      </c>
      <c r="B1674" s="1" t="s">
        <v>10591</v>
      </c>
      <c r="C1674" s="1"/>
      <c r="D1674" s="1" t="s">
        <v>5898</v>
      </c>
      <c r="E1674" s="1" t="s">
        <v>10556</v>
      </c>
      <c r="F1674" s="1" t="s">
        <v>5770</v>
      </c>
      <c r="G1674" s="1" t="s">
        <v>10557</v>
      </c>
      <c r="H1674" s="1" t="s">
        <v>5810</v>
      </c>
      <c r="I1674" s="1" t="s">
        <v>10592</v>
      </c>
      <c r="J1674" s="1" t="s">
        <v>5904</v>
      </c>
    </row>
    <row r="1675" spans="1:10" ht="60" hidden="1" x14ac:dyDescent="0.25">
      <c r="A1675" s="1" t="s">
        <v>10593</v>
      </c>
      <c r="B1675" s="1" t="s">
        <v>10594</v>
      </c>
      <c r="C1675" s="1"/>
      <c r="D1675" s="1" t="s">
        <v>5898</v>
      </c>
      <c r="E1675" s="1" t="s">
        <v>10556</v>
      </c>
      <c r="F1675" s="1" t="s">
        <v>5770</v>
      </c>
      <c r="G1675" s="1" t="s">
        <v>10557</v>
      </c>
      <c r="H1675" s="1" t="s">
        <v>5814</v>
      </c>
      <c r="I1675" s="1" t="s">
        <v>10595</v>
      </c>
      <c r="J1675" s="1" t="s">
        <v>5904</v>
      </c>
    </row>
    <row r="1676" spans="1:10" ht="75" hidden="1" x14ac:dyDescent="0.25">
      <c r="A1676" s="1" t="s">
        <v>10596</v>
      </c>
      <c r="B1676" s="1" t="s">
        <v>10597</v>
      </c>
      <c r="C1676" s="1"/>
      <c r="D1676" s="1" t="s">
        <v>5898</v>
      </c>
      <c r="E1676" s="1" t="s">
        <v>10556</v>
      </c>
      <c r="F1676" s="1" t="s">
        <v>5770</v>
      </c>
      <c r="G1676" s="1" t="s">
        <v>10557</v>
      </c>
      <c r="H1676" s="1" t="s">
        <v>5818</v>
      </c>
      <c r="I1676" s="1" t="s">
        <v>10598</v>
      </c>
      <c r="J1676" s="1" t="s">
        <v>5904</v>
      </c>
    </row>
    <row r="1677" spans="1:10" ht="75" hidden="1" x14ac:dyDescent="0.25">
      <c r="A1677" s="1" t="s">
        <v>10599</v>
      </c>
      <c r="B1677" s="1" t="s">
        <v>10600</v>
      </c>
      <c r="C1677" s="1"/>
      <c r="D1677" s="1" t="s">
        <v>5898</v>
      </c>
      <c r="E1677" s="1" t="s">
        <v>10556</v>
      </c>
      <c r="F1677" s="1" t="s">
        <v>5770</v>
      </c>
      <c r="G1677" s="1" t="s">
        <v>10557</v>
      </c>
      <c r="H1677" s="1" t="s">
        <v>5882</v>
      </c>
      <c r="I1677" s="1" t="s">
        <v>10601</v>
      </c>
      <c r="J1677" s="1" t="s">
        <v>5904</v>
      </c>
    </row>
    <row r="1678" spans="1:10" ht="60" hidden="1" x14ac:dyDescent="0.25">
      <c r="A1678" s="1" t="s">
        <v>10602</v>
      </c>
      <c r="B1678" s="1" t="s">
        <v>10603</v>
      </c>
      <c r="C1678" s="1"/>
      <c r="D1678" s="1" t="s">
        <v>5898</v>
      </c>
      <c r="E1678" s="1" t="s">
        <v>10556</v>
      </c>
      <c r="F1678" s="1" t="s">
        <v>5770</v>
      </c>
      <c r="G1678" s="1" t="s">
        <v>10557</v>
      </c>
      <c r="H1678" s="1" t="s">
        <v>5886</v>
      </c>
      <c r="I1678" s="1" t="s">
        <v>10604</v>
      </c>
      <c r="J1678" s="1" t="s">
        <v>5904</v>
      </c>
    </row>
    <row r="1679" spans="1:10" ht="60" hidden="1" x14ac:dyDescent="0.25">
      <c r="A1679" s="1" t="s">
        <v>10605</v>
      </c>
      <c r="B1679" s="1" t="s">
        <v>10606</v>
      </c>
      <c r="C1679" s="1"/>
      <c r="D1679" s="1" t="s">
        <v>5898</v>
      </c>
      <c r="E1679" s="1" t="s">
        <v>10556</v>
      </c>
      <c r="F1679" s="1" t="s">
        <v>5770</v>
      </c>
      <c r="G1679" s="1" t="s">
        <v>10557</v>
      </c>
      <c r="H1679" s="1" t="s">
        <v>5890</v>
      </c>
      <c r="I1679" s="1" t="s">
        <v>10607</v>
      </c>
      <c r="J1679" s="1" t="s">
        <v>5904</v>
      </c>
    </row>
    <row r="1680" spans="1:10" ht="90" hidden="1" x14ac:dyDescent="0.25">
      <c r="A1680" s="1" t="s">
        <v>10608</v>
      </c>
      <c r="B1680" s="1" t="s">
        <v>10609</v>
      </c>
      <c r="C1680" s="1"/>
      <c r="D1680" s="1" t="s">
        <v>5898</v>
      </c>
      <c r="E1680" s="1" t="s">
        <v>10556</v>
      </c>
      <c r="F1680" s="1" t="s">
        <v>5770</v>
      </c>
      <c r="G1680" s="1" t="s">
        <v>10557</v>
      </c>
      <c r="H1680" s="1" t="s">
        <v>5894</v>
      </c>
      <c r="I1680" s="1" t="s">
        <v>10610</v>
      </c>
      <c r="J1680" s="1" t="s">
        <v>5904</v>
      </c>
    </row>
    <row r="1681" spans="1:10" ht="75" hidden="1" x14ac:dyDescent="0.25">
      <c r="A1681" s="1" t="s">
        <v>10611</v>
      </c>
      <c r="B1681" s="1" t="s">
        <v>10612</v>
      </c>
      <c r="C1681" s="1"/>
      <c r="D1681" s="1" t="s">
        <v>5898</v>
      </c>
      <c r="E1681" s="1" t="s">
        <v>10556</v>
      </c>
      <c r="F1681" s="1" t="s">
        <v>5770</v>
      </c>
      <c r="G1681" s="1" t="s">
        <v>10557</v>
      </c>
      <c r="H1681" s="1" t="s">
        <v>5898</v>
      </c>
      <c r="I1681" s="1" t="s">
        <v>10613</v>
      </c>
      <c r="J1681" s="1" t="s">
        <v>5904</v>
      </c>
    </row>
    <row r="1682" spans="1:10" ht="60" hidden="1" x14ac:dyDescent="0.25">
      <c r="A1682" s="1" t="s">
        <v>10614</v>
      </c>
      <c r="B1682" s="1" t="s">
        <v>10615</v>
      </c>
      <c r="C1682" s="1"/>
      <c r="D1682" s="1" t="s">
        <v>5898</v>
      </c>
      <c r="E1682" s="1" t="s">
        <v>10556</v>
      </c>
      <c r="F1682" s="1" t="s">
        <v>5770</v>
      </c>
      <c r="G1682" s="1" t="s">
        <v>10557</v>
      </c>
      <c r="H1682" s="1" t="s">
        <v>5659</v>
      </c>
      <c r="I1682" s="1" t="s">
        <v>10616</v>
      </c>
      <c r="J1682" s="1" t="s">
        <v>5904</v>
      </c>
    </row>
    <row r="1683" spans="1:10" ht="60" hidden="1" x14ac:dyDescent="0.25">
      <c r="A1683" s="1" t="s">
        <v>10617</v>
      </c>
      <c r="B1683" s="1" t="s">
        <v>10618</v>
      </c>
      <c r="C1683" s="1"/>
      <c r="D1683" s="1" t="s">
        <v>5898</v>
      </c>
      <c r="E1683" s="1" t="s">
        <v>10556</v>
      </c>
      <c r="F1683" s="1" t="s">
        <v>5770</v>
      </c>
      <c r="G1683" s="1" t="s">
        <v>10557</v>
      </c>
      <c r="H1683" s="1" t="s">
        <v>3194</v>
      </c>
      <c r="I1683" s="1" t="s">
        <v>6173</v>
      </c>
      <c r="J1683" s="1" t="s">
        <v>5904</v>
      </c>
    </row>
    <row r="1684" spans="1:10" ht="75" hidden="1" x14ac:dyDescent="0.25">
      <c r="A1684" s="1" t="s">
        <v>10619</v>
      </c>
      <c r="B1684" s="1" t="s">
        <v>10620</v>
      </c>
      <c r="C1684" s="1"/>
      <c r="D1684" s="1" t="s">
        <v>5898</v>
      </c>
      <c r="E1684" s="1" t="s">
        <v>10556</v>
      </c>
      <c r="F1684" s="1" t="s">
        <v>5770</v>
      </c>
      <c r="G1684" s="1" t="s">
        <v>10557</v>
      </c>
      <c r="H1684" s="1" t="s">
        <v>6006</v>
      </c>
      <c r="I1684" s="1" t="s">
        <v>10621</v>
      </c>
      <c r="J1684" s="1" t="s">
        <v>5904</v>
      </c>
    </row>
    <row r="1685" spans="1:10" ht="75" hidden="1" x14ac:dyDescent="0.25">
      <c r="A1685" s="1" t="s">
        <v>10622</v>
      </c>
      <c r="B1685" s="1" t="s">
        <v>10623</v>
      </c>
      <c r="C1685" s="1"/>
      <c r="D1685" s="1" t="s">
        <v>5898</v>
      </c>
      <c r="E1685" s="1" t="s">
        <v>10556</v>
      </c>
      <c r="F1685" s="1" t="s">
        <v>5770</v>
      </c>
      <c r="G1685" s="1" t="s">
        <v>10557</v>
      </c>
      <c r="H1685" s="1" t="s">
        <v>6010</v>
      </c>
      <c r="I1685" s="1" t="s">
        <v>10624</v>
      </c>
      <c r="J1685" s="1" t="s">
        <v>5904</v>
      </c>
    </row>
    <row r="1686" spans="1:10" ht="75" hidden="1" x14ac:dyDescent="0.25">
      <c r="A1686" s="1" t="s">
        <v>10625</v>
      </c>
      <c r="B1686" s="1" t="s">
        <v>10626</v>
      </c>
      <c r="C1686" s="1"/>
      <c r="D1686" s="1" t="s">
        <v>5898</v>
      </c>
      <c r="E1686" s="1" t="s">
        <v>10556</v>
      </c>
      <c r="F1686" s="1" t="s">
        <v>5770</v>
      </c>
      <c r="G1686" s="1" t="s">
        <v>10557</v>
      </c>
      <c r="H1686" s="1" t="s">
        <v>6014</v>
      </c>
      <c r="I1686" s="1" t="s">
        <v>10627</v>
      </c>
      <c r="J1686" s="1" t="s">
        <v>5904</v>
      </c>
    </row>
    <row r="1687" spans="1:10" ht="75" hidden="1" x14ac:dyDescent="0.25">
      <c r="A1687" s="1" t="s">
        <v>10628</v>
      </c>
      <c r="B1687" s="1" t="s">
        <v>10629</v>
      </c>
      <c r="C1687" s="1"/>
      <c r="D1687" s="1" t="s">
        <v>5898</v>
      </c>
      <c r="E1687" s="1" t="s">
        <v>10556</v>
      </c>
      <c r="F1687" s="1" t="s">
        <v>5770</v>
      </c>
      <c r="G1687" s="1" t="s">
        <v>10557</v>
      </c>
      <c r="H1687" s="1" t="s">
        <v>6018</v>
      </c>
      <c r="I1687" s="1" t="s">
        <v>10630</v>
      </c>
      <c r="J1687" s="1" t="s">
        <v>5904</v>
      </c>
    </row>
    <row r="1688" spans="1:10" ht="60" hidden="1" x14ac:dyDescent="0.25">
      <c r="A1688" s="1" t="s">
        <v>10631</v>
      </c>
      <c r="B1688" s="1" t="s">
        <v>10584</v>
      </c>
      <c r="C1688" s="1"/>
      <c r="D1688" s="1" t="s">
        <v>5898</v>
      </c>
      <c r="E1688" s="1" t="s">
        <v>10556</v>
      </c>
      <c r="F1688" s="1" t="s">
        <v>5770</v>
      </c>
      <c r="G1688" s="1" t="s">
        <v>10557</v>
      </c>
      <c r="H1688" s="1" t="s">
        <v>6022</v>
      </c>
      <c r="I1688" s="1" t="s">
        <v>10585</v>
      </c>
      <c r="J1688" s="1" t="s">
        <v>5904</v>
      </c>
    </row>
    <row r="1689" spans="1:10" ht="75" hidden="1" x14ac:dyDescent="0.25">
      <c r="A1689" s="1" t="s">
        <v>10632</v>
      </c>
      <c r="B1689" s="1" t="s">
        <v>10633</v>
      </c>
      <c r="C1689" s="1"/>
      <c r="D1689" s="1" t="s">
        <v>5898</v>
      </c>
      <c r="E1689" s="1" t="s">
        <v>10556</v>
      </c>
      <c r="F1689" s="1" t="s">
        <v>5770</v>
      </c>
      <c r="G1689" s="1" t="s">
        <v>10557</v>
      </c>
      <c r="H1689" s="1" t="s">
        <v>6026</v>
      </c>
      <c r="I1689" s="1" t="s">
        <v>10634</v>
      </c>
      <c r="J1689" s="1" t="s">
        <v>5904</v>
      </c>
    </row>
    <row r="1690" spans="1:10" ht="75" hidden="1" x14ac:dyDescent="0.25">
      <c r="A1690" s="1" t="s">
        <v>10635</v>
      </c>
      <c r="B1690" s="1" t="s">
        <v>10636</v>
      </c>
      <c r="C1690" s="1"/>
      <c r="D1690" s="1" t="s">
        <v>5898</v>
      </c>
      <c r="E1690" s="1" t="s">
        <v>10556</v>
      </c>
      <c r="F1690" s="1" t="s">
        <v>5770</v>
      </c>
      <c r="G1690" s="1" t="s">
        <v>10557</v>
      </c>
      <c r="H1690" s="1" t="s">
        <v>6030</v>
      </c>
      <c r="I1690" s="1" t="s">
        <v>6681</v>
      </c>
      <c r="J1690" s="1" t="s">
        <v>5904</v>
      </c>
    </row>
    <row r="1691" spans="1:10" ht="75" hidden="1" x14ac:dyDescent="0.25">
      <c r="A1691" s="1" t="s">
        <v>10637</v>
      </c>
      <c r="B1691" s="1" t="s">
        <v>10638</v>
      </c>
      <c r="C1691" s="1"/>
      <c r="D1691" s="1" t="s">
        <v>5898</v>
      </c>
      <c r="E1691" s="1" t="s">
        <v>10556</v>
      </c>
      <c r="F1691" s="1" t="s">
        <v>5770</v>
      </c>
      <c r="G1691" s="1" t="s">
        <v>10557</v>
      </c>
      <c r="H1691" s="1" t="s">
        <v>6034</v>
      </c>
      <c r="I1691" s="1" t="s">
        <v>10639</v>
      </c>
      <c r="J1691" s="1" t="s">
        <v>5904</v>
      </c>
    </row>
    <row r="1692" spans="1:10" ht="60" hidden="1" x14ac:dyDescent="0.25">
      <c r="A1692" s="1" t="s">
        <v>10640</v>
      </c>
      <c r="B1692" s="1" t="s">
        <v>10618</v>
      </c>
      <c r="C1692" s="1"/>
      <c r="D1692" s="1" t="s">
        <v>5898</v>
      </c>
      <c r="E1692" s="1" t="s">
        <v>10556</v>
      </c>
      <c r="F1692" s="1" t="s">
        <v>5770</v>
      </c>
      <c r="G1692" s="1" t="s">
        <v>10557</v>
      </c>
      <c r="H1692" s="1" t="s">
        <v>6038</v>
      </c>
      <c r="I1692" s="1" t="s">
        <v>6173</v>
      </c>
      <c r="J1692" s="1" t="s">
        <v>5904</v>
      </c>
    </row>
    <row r="1693" spans="1:10" ht="75" hidden="1" x14ac:dyDescent="0.25">
      <c r="A1693" s="1" t="s">
        <v>10641</v>
      </c>
      <c r="B1693" s="1" t="s">
        <v>10642</v>
      </c>
      <c r="C1693" s="1"/>
      <c r="D1693" s="1" t="s">
        <v>5898</v>
      </c>
      <c r="E1693" s="1" t="s">
        <v>10556</v>
      </c>
      <c r="F1693" s="1" t="s">
        <v>5770</v>
      </c>
      <c r="G1693" s="1" t="s">
        <v>10557</v>
      </c>
      <c r="H1693" s="1" t="s">
        <v>3669</v>
      </c>
      <c r="I1693" s="1" t="s">
        <v>10643</v>
      </c>
      <c r="J1693" s="1" t="s">
        <v>5904</v>
      </c>
    </row>
    <row r="1694" spans="1:10" ht="75" hidden="1" x14ac:dyDescent="0.25">
      <c r="A1694" s="1" t="s">
        <v>10644</v>
      </c>
      <c r="B1694" s="1" t="s">
        <v>10645</v>
      </c>
      <c r="C1694" s="1"/>
      <c r="D1694" s="1" t="s">
        <v>5898</v>
      </c>
      <c r="E1694" s="1" t="s">
        <v>10556</v>
      </c>
      <c r="F1694" s="1" t="s">
        <v>5770</v>
      </c>
      <c r="G1694" s="1" t="s">
        <v>10557</v>
      </c>
      <c r="H1694" s="1" t="s">
        <v>6044</v>
      </c>
      <c r="I1694" s="1" t="s">
        <v>10646</v>
      </c>
      <c r="J1694" s="1" t="s">
        <v>5904</v>
      </c>
    </row>
    <row r="1695" spans="1:10" ht="90" hidden="1" x14ac:dyDescent="0.25">
      <c r="A1695" s="1" t="s">
        <v>10647</v>
      </c>
      <c r="B1695" s="1" t="s">
        <v>10648</v>
      </c>
      <c r="C1695" s="1"/>
      <c r="D1695" s="1" t="s">
        <v>5898</v>
      </c>
      <c r="E1695" s="1" t="s">
        <v>10556</v>
      </c>
      <c r="F1695" s="1" t="s">
        <v>5779</v>
      </c>
      <c r="G1695" s="1" t="s">
        <v>10649</v>
      </c>
      <c r="H1695" s="1" t="s">
        <v>5770</v>
      </c>
      <c r="I1695" s="1" t="s">
        <v>10650</v>
      </c>
      <c r="J1695" s="1" t="s">
        <v>5904</v>
      </c>
    </row>
    <row r="1696" spans="1:10" ht="105" hidden="1" x14ac:dyDescent="0.25">
      <c r="A1696" s="1" t="s">
        <v>10651</v>
      </c>
      <c r="B1696" s="1" t="s">
        <v>10652</v>
      </c>
      <c r="C1696" s="1"/>
      <c r="D1696" s="1" t="s">
        <v>5898</v>
      </c>
      <c r="E1696" s="1" t="s">
        <v>10556</v>
      </c>
      <c r="F1696" s="1" t="s">
        <v>5779</v>
      </c>
      <c r="G1696" s="1" t="s">
        <v>10649</v>
      </c>
      <c r="H1696" s="1" t="s">
        <v>5782</v>
      </c>
      <c r="I1696" s="1" t="s">
        <v>10653</v>
      </c>
      <c r="J1696" s="1" t="s">
        <v>5904</v>
      </c>
    </row>
    <row r="1697" spans="1:10" ht="105" hidden="1" x14ac:dyDescent="0.25">
      <c r="A1697" s="1" t="s">
        <v>10654</v>
      </c>
      <c r="B1697" s="1" t="s">
        <v>10655</v>
      </c>
      <c r="C1697" s="1"/>
      <c r="D1697" s="1" t="s">
        <v>5898</v>
      </c>
      <c r="E1697" s="1" t="s">
        <v>10556</v>
      </c>
      <c r="F1697" s="1" t="s">
        <v>5779</v>
      </c>
      <c r="G1697" s="1" t="s">
        <v>10649</v>
      </c>
      <c r="H1697" s="1" t="s">
        <v>5818</v>
      </c>
      <c r="I1697" s="1" t="s">
        <v>10656</v>
      </c>
      <c r="J1697" s="1" t="s">
        <v>5904</v>
      </c>
    </row>
    <row r="1698" spans="1:10" ht="75" hidden="1" x14ac:dyDescent="0.25">
      <c r="A1698" s="1" t="s">
        <v>10657</v>
      </c>
      <c r="B1698" s="1" t="s">
        <v>10658</v>
      </c>
      <c r="C1698" s="1"/>
      <c r="D1698" s="1" t="s">
        <v>5898</v>
      </c>
      <c r="E1698" s="1" t="s">
        <v>10556</v>
      </c>
      <c r="F1698" s="1" t="s">
        <v>5779</v>
      </c>
      <c r="G1698" s="1" t="s">
        <v>10649</v>
      </c>
      <c r="H1698" s="1" t="s">
        <v>5882</v>
      </c>
      <c r="I1698" s="1" t="s">
        <v>10659</v>
      </c>
      <c r="J1698" s="1" t="s">
        <v>5904</v>
      </c>
    </row>
    <row r="1699" spans="1:10" ht="90" hidden="1" x14ac:dyDescent="0.25">
      <c r="A1699" s="1" t="s">
        <v>10660</v>
      </c>
      <c r="B1699" s="1" t="s">
        <v>10661</v>
      </c>
      <c r="C1699" s="1"/>
      <c r="D1699" s="1" t="s">
        <v>5898</v>
      </c>
      <c r="E1699" s="1" t="s">
        <v>10556</v>
      </c>
      <c r="F1699" s="1" t="s">
        <v>5779</v>
      </c>
      <c r="G1699" s="1" t="s">
        <v>10649</v>
      </c>
      <c r="H1699" s="1" t="s">
        <v>5886</v>
      </c>
      <c r="I1699" s="1" t="s">
        <v>10662</v>
      </c>
      <c r="J1699" s="1" t="s">
        <v>5904</v>
      </c>
    </row>
    <row r="1700" spans="1:10" ht="90" hidden="1" x14ac:dyDescent="0.25">
      <c r="A1700" s="1" t="s">
        <v>10663</v>
      </c>
      <c r="B1700" s="1" t="s">
        <v>10664</v>
      </c>
      <c r="C1700" s="1"/>
      <c r="D1700" s="1" t="s">
        <v>5898</v>
      </c>
      <c r="E1700" s="1" t="s">
        <v>10556</v>
      </c>
      <c r="F1700" s="1" t="s">
        <v>5779</v>
      </c>
      <c r="G1700" s="1" t="s">
        <v>10649</v>
      </c>
      <c r="H1700" s="1" t="s">
        <v>5890</v>
      </c>
      <c r="I1700" s="1" t="s">
        <v>10665</v>
      </c>
      <c r="J1700" s="1" t="s">
        <v>5904</v>
      </c>
    </row>
    <row r="1701" spans="1:10" ht="75" hidden="1" x14ac:dyDescent="0.25">
      <c r="A1701" s="1" t="s">
        <v>10666</v>
      </c>
      <c r="B1701" s="1" t="s">
        <v>10667</v>
      </c>
      <c r="C1701" s="1"/>
      <c r="D1701" s="1" t="s">
        <v>5898</v>
      </c>
      <c r="E1701" s="1" t="s">
        <v>10556</v>
      </c>
      <c r="F1701" s="1" t="s">
        <v>5779</v>
      </c>
      <c r="G1701" s="1" t="s">
        <v>10649</v>
      </c>
      <c r="H1701" s="1" t="s">
        <v>5894</v>
      </c>
      <c r="I1701" s="1" t="s">
        <v>10607</v>
      </c>
      <c r="J1701" s="1" t="s">
        <v>5904</v>
      </c>
    </row>
    <row r="1702" spans="1:10" ht="90" hidden="1" x14ac:dyDescent="0.25">
      <c r="A1702" s="1" t="s">
        <v>10668</v>
      </c>
      <c r="B1702" s="1" t="s">
        <v>10669</v>
      </c>
      <c r="C1702" s="1"/>
      <c r="D1702" s="1" t="s">
        <v>5898</v>
      </c>
      <c r="E1702" s="1" t="s">
        <v>10556</v>
      </c>
      <c r="F1702" s="1" t="s">
        <v>5779</v>
      </c>
      <c r="G1702" s="1" t="s">
        <v>10649</v>
      </c>
      <c r="H1702" s="1" t="s">
        <v>5898</v>
      </c>
      <c r="I1702" s="1" t="s">
        <v>10610</v>
      </c>
      <c r="J1702" s="1" t="s">
        <v>5904</v>
      </c>
    </row>
    <row r="1703" spans="1:10" ht="90" hidden="1" x14ac:dyDescent="0.25">
      <c r="A1703" s="1" t="s">
        <v>10670</v>
      </c>
      <c r="B1703" s="1" t="s">
        <v>10671</v>
      </c>
      <c r="C1703" s="1"/>
      <c r="D1703" s="1" t="s">
        <v>5898</v>
      </c>
      <c r="E1703" s="1" t="s">
        <v>10556</v>
      </c>
      <c r="F1703" s="1" t="s">
        <v>5779</v>
      </c>
      <c r="G1703" s="1" t="s">
        <v>10649</v>
      </c>
      <c r="H1703" s="1" t="s">
        <v>5659</v>
      </c>
      <c r="I1703" s="1" t="s">
        <v>10672</v>
      </c>
      <c r="J1703" s="1" t="s">
        <v>5904</v>
      </c>
    </row>
    <row r="1704" spans="1:10" ht="75" hidden="1" x14ac:dyDescent="0.25">
      <c r="A1704" s="1" t="s">
        <v>10673</v>
      </c>
      <c r="B1704" s="1" t="s">
        <v>10674</v>
      </c>
      <c r="C1704" s="1"/>
      <c r="D1704" s="1" t="s">
        <v>5898</v>
      </c>
      <c r="E1704" s="1" t="s">
        <v>10556</v>
      </c>
      <c r="F1704" s="1" t="s">
        <v>5779</v>
      </c>
      <c r="G1704" s="1" t="s">
        <v>10649</v>
      </c>
      <c r="H1704" s="1" t="s">
        <v>3194</v>
      </c>
      <c r="I1704" s="1" t="s">
        <v>7275</v>
      </c>
      <c r="J1704" s="1" t="s">
        <v>5904</v>
      </c>
    </row>
    <row r="1705" spans="1:10" ht="75" hidden="1" x14ac:dyDescent="0.25">
      <c r="A1705" s="1" t="s">
        <v>10675</v>
      </c>
      <c r="B1705" s="1" t="s">
        <v>10676</v>
      </c>
      <c r="C1705" s="1"/>
      <c r="D1705" s="1" t="s">
        <v>5898</v>
      </c>
      <c r="E1705" s="1" t="s">
        <v>10556</v>
      </c>
      <c r="F1705" s="1" t="s">
        <v>5779</v>
      </c>
      <c r="G1705" s="1" t="s">
        <v>10649</v>
      </c>
      <c r="H1705" s="1" t="s">
        <v>6006</v>
      </c>
      <c r="I1705" s="1" t="s">
        <v>10677</v>
      </c>
      <c r="J1705" s="1" t="s">
        <v>5904</v>
      </c>
    </row>
    <row r="1706" spans="1:10" ht="75" hidden="1" x14ac:dyDescent="0.25">
      <c r="A1706" s="1" t="s">
        <v>10678</v>
      </c>
      <c r="B1706" s="1" t="s">
        <v>10679</v>
      </c>
      <c r="C1706" s="1"/>
      <c r="D1706" s="1" t="s">
        <v>5898</v>
      </c>
      <c r="E1706" s="1" t="s">
        <v>10556</v>
      </c>
      <c r="F1706" s="1" t="s">
        <v>5779</v>
      </c>
      <c r="G1706" s="1" t="s">
        <v>10649</v>
      </c>
      <c r="H1706" s="1" t="s">
        <v>6010</v>
      </c>
      <c r="I1706" s="1" t="s">
        <v>10680</v>
      </c>
      <c r="J1706" s="1" t="s">
        <v>5904</v>
      </c>
    </row>
    <row r="1707" spans="1:10" ht="75" hidden="1" x14ac:dyDescent="0.25">
      <c r="A1707" s="1" t="s">
        <v>10681</v>
      </c>
      <c r="B1707" s="1" t="s">
        <v>10682</v>
      </c>
      <c r="C1707" s="1"/>
      <c r="D1707" s="1" t="s">
        <v>5898</v>
      </c>
      <c r="E1707" s="1" t="s">
        <v>10556</v>
      </c>
      <c r="F1707" s="1" t="s">
        <v>5779</v>
      </c>
      <c r="G1707" s="1" t="s">
        <v>10649</v>
      </c>
      <c r="H1707" s="1" t="s">
        <v>6014</v>
      </c>
      <c r="I1707" s="1" t="s">
        <v>10683</v>
      </c>
      <c r="J1707" s="1" t="s">
        <v>5904</v>
      </c>
    </row>
    <row r="1708" spans="1:10" ht="75" hidden="1" x14ac:dyDescent="0.25">
      <c r="A1708" s="1" t="s">
        <v>10684</v>
      </c>
      <c r="B1708" s="1" t="s">
        <v>10685</v>
      </c>
      <c r="C1708" s="1"/>
      <c r="D1708" s="1" t="s">
        <v>5898</v>
      </c>
      <c r="E1708" s="1" t="s">
        <v>10556</v>
      </c>
      <c r="F1708" s="1" t="s">
        <v>5779</v>
      </c>
      <c r="G1708" s="1" t="s">
        <v>10649</v>
      </c>
      <c r="H1708" s="1" t="s">
        <v>6018</v>
      </c>
      <c r="I1708" s="1" t="s">
        <v>10686</v>
      </c>
      <c r="J1708" s="1" t="s">
        <v>5904</v>
      </c>
    </row>
    <row r="1709" spans="1:10" ht="75" hidden="1" x14ac:dyDescent="0.25">
      <c r="A1709" s="1" t="s">
        <v>10687</v>
      </c>
      <c r="B1709" s="1" t="s">
        <v>10688</v>
      </c>
      <c r="C1709" s="1"/>
      <c r="D1709" s="1" t="s">
        <v>5898</v>
      </c>
      <c r="E1709" s="1" t="s">
        <v>10556</v>
      </c>
      <c r="F1709" s="1" t="s">
        <v>5779</v>
      </c>
      <c r="G1709" s="1" t="s">
        <v>10649</v>
      </c>
      <c r="H1709" s="1" t="s">
        <v>6022</v>
      </c>
      <c r="I1709" s="1" t="s">
        <v>10689</v>
      </c>
      <c r="J1709" s="1" t="s">
        <v>5904</v>
      </c>
    </row>
    <row r="1710" spans="1:10" ht="90" hidden="1" x14ac:dyDescent="0.25">
      <c r="A1710" s="1" t="s">
        <v>10690</v>
      </c>
      <c r="B1710" s="1" t="s">
        <v>10691</v>
      </c>
      <c r="C1710" s="1"/>
      <c r="D1710" s="1" t="s">
        <v>5898</v>
      </c>
      <c r="E1710" s="1" t="s">
        <v>10556</v>
      </c>
      <c r="F1710" s="1" t="s">
        <v>5779</v>
      </c>
      <c r="G1710" s="1" t="s">
        <v>10649</v>
      </c>
      <c r="H1710" s="1" t="s">
        <v>6026</v>
      </c>
      <c r="I1710" s="1" t="s">
        <v>10692</v>
      </c>
      <c r="J1710" s="1" t="s">
        <v>5904</v>
      </c>
    </row>
    <row r="1711" spans="1:10" ht="75" hidden="1" x14ac:dyDescent="0.25">
      <c r="A1711" s="1" t="s">
        <v>10693</v>
      </c>
      <c r="B1711" s="1" t="s">
        <v>10694</v>
      </c>
      <c r="C1711" s="1"/>
      <c r="D1711" s="1" t="s">
        <v>5898</v>
      </c>
      <c r="E1711" s="1" t="s">
        <v>10556</v>
      </c>
      <c r="F1711" s="1" t="s">
        <v>5779</v>
      </c>
      <c r="G1711" s="1" t="s">
        <v>10649</v>
      </c>
      <c r="H1711" s="1" t="s">
        <v>6030</v>
      </c>
      <c r="I1711" s="1" t="s">
        <v>10695</v>
      </c>
      <c r="J1711" s="1" t="s">
        <v>5904</v>
      </c>
    </row>
    <row r="1712" spans="1:10" ht="105" hidden="1" x14ac:dyDescent="0.25">
      <c r="A1712" s="1" t="s">
        <v>10696</v>
      </c>
      <c r="B1712" s="1" t="s">
        <v>10697</v>
      </c>
      <c r="C1712" s="1"/>
      <c r="D1712" s="1" t="s">
        <v>5898</v>
      </c>
      <c r="E1712" s="1" t="s">
        <v>10556</v>
      </c>
      <c r="F1712" s="1" t="s">
        <v>5779</v>
      </c>
      <c r="G1712" s="1" t="s">
        <v>10649</v>
      </c>
      <c r="H1712" s="1" t="s">
        <v>6034</v>
      </c>
      <c r="I1712" s="1" t="s">
        <v>10698</v>
      </c>
      <c r="J1712" s="1" t="s">
        <v>5904</v>
      </c>
    </row>
    <row r="1713" spans="1:10" ht="90" hidden="1" x14ac:dyDescent="0.25">
      <c r="A1713" s="1" t="s">
        <v>10699</v>
      </c>
      <c r="B1713" s="1" t="s">
        <v>10700</v>
      </c>
      <c r="C1713" s="1"/>
      <c r="D1713" s="1" t="s">
        <v>5898</v>
      </c>
      <c r="E1713" s="1" t="s">
        <v>10556</v>
      </c>
      <c r="F1713" s="1" t="s">
        <v>5779</v>
      </c>
      <c r="G1713" s="1" t="s">
        <v>10649</v>
      </c>
      <c r="H1713" s="1" t="s">
        <v>6038</v>
      </c>
      <c r="I1713" s="1" t="s">
        <v>10701</v>
      </c>
      <c r="J1713" s="1" t="s">
        <v>5904</v>
      </c>
    </row>
    <row r="1714" spans="1:10" ht="90" hidden="1" x14ac:dyDescent="0.25">
      <c r="A1714" s="1" t="s">
        <v>10702</v>
      </c>
      <c r="B1714" s="1" t="s">
        <v>10703</v>
      </c>
      <c r="C1714" s="1"/>
      <c r="D1714" s="1" t="s">
        <v>5898</v>
      </c>
      <c r="E1714" s="1" t="s">
        <v>10556</v>
      </c>
      <c r="F1714" s="1" t="s">
        <v>5779</v>
      </c>
      <c r="G1714" s="1" t="s">
        <v>10649</v>
      </c>
      <c r="H1714" s="1" t="s">
        <v>3669</v>
      </c>
      <c r="I1714" s="1" t="s">
        <v>10704</v>
      </c>
      <c r="J1714" s="1" t="s">
        <v>5904</v>
      </c>
    </row>
    <row r="1715" spans="1:10" ht="105" hidden="1" x14ac:dyDescent="0.25">
      <c r="A1715" s="1" t="s">
        <v>10705</v>
      </c>
      <c r="B1715" s="1" t="s">
        <v>10706</v>
      </c>
      <c r="C1715" s="1"/>
      <c r="D1715" s="1" t="s">
        <v>5898</v>
      </c>
      <c r="E1715" s="1" t="s">
        <v>10556</v>
      </c>
      <c r="F1715" s="1" t="s">
        <v>5779</v>
      </c>
      <c r="G1715" s="1" t="s">
        <v>10649</v>
      </c>
      <c r="H1715" s="1" t="s">
        <v>6044</v>
      </c>
      <c r="I1715" s="1" t="s">
        <v>10707</v>
      </c>
      <c r="J1715" s="1" t="s">
        <v>5904</v>
      </c>
    </row>
    <row r="1716" spans="1:10" ht="90" hidden="1" x14ac:dyDescent="0.25">
      <c r="A1716" s="1" t="s">
        <v>10708</v>
      </c>
      <c r="B1716" s="1" t="s">
        <v>10709</v>
      </c>
      <c r="C1716" s="1"/>
      <c r="D1716" s="1" t="s">
        <v>5898</v>
      </c>
      <c r="E1716" s="1" t="s">
        <v>10556</v>
      </c>
      <c r="F1716" s="1" t="s">
        <v>5782</v>
      </c>
      <c r="G1716" s="1" t="s">
        <v>10649</v>
      </c>
      <c r="H1716" s="1" t="s">
        <v>5770</v>
      </c>
      <c r="I1716" s="1" t="s">
        <v>10710</v>
      </c>
      <c r="J1716" s="1" t="s">
        <v>5904</v>
      </c>
    </row>
    <row r="1717" spans="1:10" ht="60" hidden="1" x14ac:dyDescent="0.25">
      <c r="A1717" s="1" t="s">
        <v>10711</v>
      </c>
      <c r="B1717" s="1" t="s">
        <v>10712</v>
      </c>
      <c r="C1717" s="1"/>
      <c r="D1717" s="1" t="s">
        <v>5898</v>
      </c>
      <c r="E1717" s="1" t="s">
        <v>10556</v>
      </c>
      <c r="F1717" s="1" t="s">
        <v>5782</v>
      </c>
      <c r="G1717" s="1" t="s">
        <v>10713</v>
      </c>
      <c r="H1717" s="1" t="s">
        <v>5786</v>
      </c>
      <c r="I1717" s="1" t="s">
        <v>9114</v>
      </c>
      <c r="J1717" s="1" t="s">
        <v>5904</v>
      </c>
    </row>
    <row r="1718" spans="1:10" ht="60" hidden="1" x14ac:dyDescent="0.25">
      <c r="A1718" s="1" t="s">
        <v>10714</v>
      </c>
      <c r="B1718" s="1" t="s">
        <v>10715</v>
      </c>
      <c r="C1718" s="1"/>
      <c r="D1718" s="1" t="s">
        <v>5898</v>
      </c>
      <c r="E1718" s="1" t="s">
        <v>10556</v>
      </c>
      <c r="F1718" s="1" t="s">
        <v>5782</v>
      </c>
      <c r="G1718" s="1" t="s">
        <v>10713</v>
      </c>
      <c r="H1718" s="1" t="s">
        <v>5790</v>
      </c>
      <c r="I1718" s="1" t="s">
        <v>10716</v>
      </c>
      <c r="J1718" s="1" t="s">
        <v>5904</v>
      </c>
    </row>
    <row r="1719" spans="1:10" ht="60" hidden="1" x14ac:dyDescent="0.25">
      <c r="A1719" s="1" t="s">
        <v>10717</v>
      </c>
      <c r="B1719" s="1" t="s">
        <v>10718</v>
      </c>
      <c r="C1719" s="1"/>
      <c r="D1719" s="1" t="s">
        <v>5898</v>
      </c>
      <c r="E1719" s="1" t="s">
        <v>10556</v>
      </c>
      <c r="F1719" s="1" t="s">
        <v>5782</v>
      </c>
      <c r="G1719" s="1" t="s">
        <v>10713</v>
      </c>
      <c r="H1719" s="1" t="s">
        <v>5810</v>
      </c>
      <c r="I1719" s="1" t="s">
        <v>6861</v>
      </c>
      <c r="J1719" s="1" t="s">
        <v>5904</v>
      </c>
    </row>
    <row r="1720" spans="1:10" ht="75" hidden="1" x14ac:dyDescent="0.25">
      <c r="A1720" s="1" t="s">
        <v>10719</v>
      </c>
      <c r="B1720" s="1" t="s">
        <v>10720</v>
      </c>
      <c r="C1720" s="1"/>
      <c r="D1720" s="1" t="s">
        <v>5898</v>
      </c>
      <c r="E1720" s="1" t="s">
        <v>10556</v>
      </c>
      <c r="F1720" s="1" t="s">
        <v>5782</v>
      </c>
      <c r="G1720" s="1" t="s">
        <v>10713</v>
      </c>
      <c r="H1720" s="1" t="s">
        <v>5814</v>
      </c>
      <c r="I1720" s="1" t="s">
        <v>10721</v>
      </c>
      <c r="J1720" s="1" t="s">
        <v>5904</v>
      </c>
    </row>
    <row r="1721" spans="1:10" ht="75" hidden="1" x14ac:dyDescent="0.25">
      <c r="A1721" s="1" t="s">
        <v>10722</v>
      </c>
      <c r="B1721" s="1" t="s">
        <v>10723</v>
      </c>
      <c r="C1721" s="1"/>
      <c r="D1721" s="1" t="s">
        <v>5898</v>
      </c>
      <c r="E1721" s="1" t="s">
        <v>10556</v>
      </c>
      <c r="F1721" s="1" t="s">
        <v>5782</v>
      </c>
      <c r="G1721" s="1" t="s">
        <v>10713</v>
      </c>
      <c r="H1721" s="1" t="s">
        <v>5818</v>
      </c>
      <c r="I1721" s="1" t="s">
        <v>10724</v>
      </c>
      <c r="J1721" s="1" t="s">
        <v>5904</v>
      </c>
    </row>
    <row r="1722" spans="1:10" ht="75" hidden="1" x14ac:dyDescent="0.25">
      <c r="A1722" s="1" t="s">
        <v>10725</v>
      </c>
      <c r="B1722" s="1" t="s">
        <v>10726</v>
      </c>
      <c r="C1722" s="1"/>
      <c r="D1722" s="1" t="s">
        <v>5898</v>
      </c>
      <c r="E1722" s="1" t="s">
        <v>10556</v>
      </c>
      <c r="F1722" s="1" t="s">
        <v>5782</v>
      </c>
      <c r="G1722" s="1" t="s">
        <v>10713</v>
      </c>
      <c r="H1722" s="1" t="s">
        <v>5882</v>
      </c>
      <c r="I1722" s="1" t="s">
        <v>10727</v>
      </c>
      <c r="J1722" s="1" t="s">
        <v>5904</v>
      </c>
    </row>
    <row r="1723" spans="1:10" ht="75" hidden="1" x14ac:dyDescent="0.25">
      <c r="A1723" s="1" t="s">
        <v>10728</v>
      </c>
      <c r="B1723" s="1" t="s">
        <v>10729</v>
      </c>
      <c r="C1723" s="1"/>
      <c r="D1723" s="1" t="s">
        <v>5898</v>
      </c>
      <c r="E1723" s="1" t="s">
        <v>10556</v>
      </c>
      <c r="F1723" s="1" t="s">
        <v>5782</v>
      </c>
      <c r="G1723" s="1" t="s">
        <v>10713</v>
      </c>
      <c r="H1723" s="1" t="s">
        <v>5886</v>
      </c>
      <c r="I1723" s="1" t="s">
        <v>10730</v>
      </c>
      <c r="J1723" s="1" t="s">
        <v>5904</v>
      </c>
    </row>
    <row r="1724" spans="1:10" ht="105" hidden="1" x14ac:dyDescent="0.25">
      <c r="A1724" s="1" t="s">
        <v>10731</v>
      </c>
      <c r="B1724" s="1" t="s">
        <v>10732</v>
      </c>
      <c r="C1724" s="1"/>
      <c r="D1724" s="1" t="s">
        <v>5898</v>
      </c>
      <c r="E1724" s="1" t="s">
        <v>10556</v>
      </c>
      <c r="F1724" s="1" t="s">
        <v>5782</v>
      </c>
      <c r="G1724" s="1" t="s">
        <v>10713</v>
      </c>
      <c r="H1724" s="1" t="s">
        <v>5890</v>
      </c>
      <c r="I1724" s="1" t="s">
        <v>10733</v>
      </c>
      <c r="J1724" s="1" t="s">
        <v>5904</v>
      </c>
    </row>
    <row r="1725" spans="1:10" ht="75" hidden="1" x14ac:dyDescent="0.25">
      <c r="A1725" s="1" t="s">
        <v>10734</v>
      </c>
      <c r="B1725" s="1" t="s">
        <v>10735</v>
      </c>
      <c r="C1725" s="1"/>
      <c r="D1725" s="1" t="s">
        <v>5898</v>
      </c>
      <c r="E1725" s="1" t="s">
        <v>10556</v>
      </c>
      <c r="F1725" s="1" t="s">
        <v>5782</v>
      </c>
      <c r="G1725" s="1" t="s">
        <v>10713</v>
      </c>
      <c r="H1725" s="1" t="s">
        <v>5894</v>
      </c>
      <c r="I1725" s="1" t="s">
        <v>10736</v>
      </c>
      <c r="J1725" s="1" t="s">
        <v>5904</v>
      </c>
    </row>
    <row r="1726" spans="1:10" ht="60" hidden="1" x14ac:dyDescent="0.25">
      <c r="A1726" s="1" t="s">
        <v>10737</v>
      </c>
      <c r="B1726" s="1" t="s">
        <v>10738</v>
      </c>
      <c r="C1726" s="1"/>
      <c r="D1726" s="1" t="s">
        <v>5898</v>
      </c>
      <c r="E1726" s="1" t="s">
        <v>10556</v>
      </c>
      <c r="F1726" s="1" t="s">
        <v>5782</v>
      </c>
      <c r="G1726" s="1" t="s">
        <v>10713</v>
      </c>
      <c r="H1726" s="1" t="s">
        <v>5898</v>
      </c>
      <c r="I1726" s="1" t="s">
        <v>10739</v>
      </c>
      <c r="J1726" s="1" t="s">
        <v>5904</v>
      </c>
    </row>
    <row r="1727" spans="1:10" ht="75" hidden="1" x14ac:dyDescent="0.25">
      <c r="A1727" s="1" t="s">
        <v>10740</v>
      </c>
      <c r="B1727" s="1" t="s">
        <v>10741</v>
      </c>
      <c r="C1727" s="1"/>
      <c r="D1727" s="1" t="s">
        <v>5898</v>
      </c>
      <c r="E1727" s="1" t="s">
        <v>10556</v>
      </c>
      <c r="F1727" s="1" t="s">
        <v>5782</v>
      </c>
      <c r="G1727" s="1" t="s">
        <v>10713</v>
      </c>
      <c r="H1727" s="1" t="s">
        <v>5659</v>
      </c>
      <c r="I1727" s="1" t="s">
        <v>10742</v>
      </c>
      <c r="J1727" s="1" t="s">
        <v>5904</v>
      </c>
    </row>
    <row r="1728" spans="1:10" ht="75" hidden="1" x14ac:dyDescent="0.25">
      <c r="A1728" s="1" t="s">
        <v>10743</v>
      </c>
      <c r="B1728" s="1" t="s">
        <v>10744</v>
      </c>
      <c r="C1728" s="1"/>
      <c r="D1728" s="1" t="s">
        <v>5898</v>
      </c>
      <c r="E1728" s="1" t="s">
        <v>10556</v>
      </c>
      <c r="F1728" s="1" t="s">
        <v>5782</v>
      </c>
      <c r="G1728" s="1" t="s">
        <v>10713</v>
      </c>
      <c r="H1728" s="1" t="s">
        <v>3194</v>
      </c>
      <c r="I1728" s="1" t="s">
        <v>10745</v>
      </c>
      <c r="J1728" s="1" t="s">
        <v>5904</v>
      </c>
    </row>
    <row r="1729" spans="1:10" ht="75" hidden="1" x14ac:dyDescent="0.25">
      <c r="A1729" s="1" t="s">
        <v>10746</v>
      </c>
      <c r="B1729" s="1" t="s">
        <v>10747</v>
      </c>
      <c r="C1729" s="1"/>
      <c r="D1729" s="1" t="s">
        <v>5898</v>
      </c>
      <c r="E1729" s="1" t="s">
        <v>10556</v>
      </c>
      <c r="F1729" s="1" t="s">
        <v>5782</v>
      </c>
      <c r="G1729" s="1" t="s">
        <v>10713</v>
      </c>
      <c r="H1729" s="1" t="s">
        <v>6006</v>
      </c>
      <c r="I1729" s="1" t="s">
        <v>10748</v>
      </c>
      <c r="J1729" s="1" t="s">
        <v>5904</v>
      </c>
    </row>
    <row r="1730" spans="1:10" ht="105" hidden="1" x14ac:dyDescent="0.25">
      <c r="A1730" s="1" t="s">
        <v>10749</v>
      </c>
      <c r="B1730" s="1" t="s">
        <v>10750</v>
      </c>
      <c r="C1730" s="1"/>
      <c r="D1730" s="1" t="s">
        <v>5898</v>
      </c>
      <c r="E1730" s="1" t="s">
        <v>10556</v>
      </c>
      <c r="F1730" s="1" t="s">
        <v>5786</v>
      </c>
      <c r="G1730" s="1" t="s">
        <v>10751</v>
      </c>
      <c r="H1730" s="1" t="s">
        <v>5770</v>
      </c>
      <c r="I1730" s="1" t="s">
        <v>10752</v>
      </c>
      <c r="J1730" s="1" t="s">
        <v>5904</v>
      </c>
    </row>
    <row r="1731" spans="1:10" ht="60" hidden="1" x14ac:dyDescent="0.25">
      <c r="A1731" s="1" t="s">
        <v>10753</v>
      </c>
      <c r="B1731" s="1" t="s">
        <v>10712</v>
      </c>
      <c r="C1731" s="1"/>
      <c r="D1731" s="1" t="s">
        <v>5898</v>
      </c>
      <c r="E1731" s="1" t="s">
        <v>10556</v>
      </c>
      <c r="F1731" s="1" t="s">
        <v>5786</v>
      </c>
      <c r="G1731" s="1" t="s">
        <v>10713</v>
      </c>
      <c r="H1731" s="1" t="s">
        <v>5779</v>
      </c>
      <c r="I1731" s="1" t="s">
        <v>9114</v>
      </c>
      <c r="J1731" s="1" t="s">
        <v>5904</v>
      </c>
    </row>
    <row r="1732" spans="1:10" ht="60" hidden="1" x14ac:dyDescent="0.25">
      <c r="A1732" s="1" t="s">
        <v>10754</v>
      </c>
      <c r="B1732" s="1" t="s">
        <v>10715</v>
      </c>
      <c r="C1732" s="1"/>
      <c r="D1732" s="1" t="s">
        <v>5898</v>
      </c>
      <c r="E1732" s="1" t="s">
        <v>10556</v>
      </c>
      <c r="F1732" s="1" t="s">
        <v>5786</v>
      </c>
      <c r="G1732" s="1" t="s">
        <v>10713</v>
      </c>
      <c r="H1732" s="1" t="s">
        <v>5782</v>
      </c>
      <c r="I1732" s="1" t="s">
        <v>10716</v>
      </c>
      <c r="J1732" s="1" t="s">
        <v>5904</v>
      </c>
    </row>
    <row r="1733" spans="1:10" ht="60" hidden="1" x14ac:dyDescent="0.25">
      <c r="A1733" s="1" t="s">
        <v>10755</v>
      </c>
      <c r="B1733" s="1" t="s">
        <v>10718</v>
      </c>
      <c r="C1733" s="1"/>
      <c r="D1733" s="1" t="s">
        <v>5898</v>
      </c>
      <c r="E1733" s="1" t="s">
        <v>10556</v>
      </c>
      <c r="F1733" s="1" t="s">
        <v>5786</v>
      </c>
      <c r="G1733" s="1" t="s">
        <v>10713</v>
      </c>
      <c r="H1733" s="1" t="s">
        <v>5786</v>
      </c>
      <c r="I1733" s="1" t="s">
        <v>6861</v>
      </c>
      <c r="J1733" s="1" t="s">
        <v>5904</v>
      </c>
    </row>
    <row r="1734" spans="1:10" ht="75" hidden="1" x14ac:dyDescent="0.25">
      <c r="A1734" s="1" t="s">
        <v>10756</v>
      </c>
      <c r="B1734" s="1" t="s">
        <v>10720</v>
      </c>
      <c r="C1734" s="1"/>
      <c r="D1734" s="1" t="s">
        <v>5898</v>
      </c>
      <c r="E1734" s="1" t="s">
        <v>10556</v>
      </c>
      <c r="F1734" s="1" t="s">
        <v>5786</v>
      </c>
      <c r="G1734" s="1" t="s">
        <v>10713</v>
      </c>
      <c r="H1734" s="1" t="s">
        <v>5790</v>
      </c>
      <c r="I1734" s="1" t="s">
        <v>10721</v>
      </c>
      <c r="J1734" s="1" t="s">
        <v>5904</v>
      </c>
    </row>
    <row r="1735" spans="1:10" ht="75" hidden="1" x14ac:dyDescent="0.25">
      <c r="A1735" s="1" t="s">
        <v>10757</v>
      </c>
      <c r="B1735" s="1" t="s">
        <v>10723</v>
      </c>
      <c r="C1735" s="1"/>
      <c r="D1735" s="1" t="s">
        <v>5898</v>
      </c>
      <c r="E1735" s="1" t="s">
        <v>10556</v>
      </c>
      <c r="F1735" s="1" t="s">
        <v>5786</v>
      </c>
      <c r="G1735" s="1" t="s">
        <v>10713</v>
      </c>
      <c r="H1735" s="1" t="s">
        <v>5810</v>
      </c>
      <c r="I1735" s="1" t="s">
        <v>10724</v>
      </c>
      <c r="J1735" s="1" t="s">
        <v>5904</v>
      </c>
    </row>
    <row r="1736" spans="1:10" ht="75" hidden="1" x14ac:dyDescent="0.25">
      <c r="A1736" s="1" t="s">
        <v>10758</v>
      </c>
      <c r="B1736" s="1" t="s">
        <v>10726</v>
      </c>
      <c r="C1736" s="1"/>
      <c r="D1736" s="1" t="s">
        <v>5898</v>
      </c>
      <c r="E1736" s="1" t="s">
        <v>10556</v>
      </c>
      <c r="F1736" s="1" t="s">
        <v>5786</v>
      </c>
      <c r="G1736" s="1" t="s">
        <v>10713</v>
      </c>
      <c r="H1736" s="1" t="s">
        <v>5814</v>
      </c>
      <c r="I1736" s="1" t="s">
        <v>10727</v>
      </c>
      <c r="J1736" s="1" t="s">
        <v>5904</v>
      </c>
    </row>
    <row r="1737" spans="1:10" ht="75" hidden="1" x14ac:dyDescent="0.25">
      <c r="A1737" s="1" t="s">
        <v>10759</v>
      </c>
      <c r="B1737" s="1" t="s">
        <v>10729</v>
      </c>
      <c r="C1737" s="1"/>
      <c r="D1737" s="1" t="s">
        <v>5898</v>
      </c>
      <c r="E1737" s="1" t="s">
        <v>10556</v>
      </c>
      <c r="F1737" s="1" t="s">
        <v>5786</v>
      </c>
      <c r="G1737" s="1" t="s">
        <v>10713</v>
      </c>
      <c r="H1737" s="1" t="s">
        <v>5818</v>
      </c>
      <c r="I1737" s="1" t="s">
        <v>10730</v>
      </c>
      <c r="J1737" s="1" t="s">
        <v>5904</v>
      </c>
    </row>
    <row r="1738" spans="1:10" ht="105" hidden="1" x14ac:dyDescent="0.25">
      <c r="A1738" s="1" t="s">
        <v>10760</v>
      </c>
      <c r="B1738" s="1" t="s">
        <v>10732</v>
      </c>
      <c r="C1738" s="1"/>
      <c r="D1738" s="1" t="s">
        <v>5898</v>
      </c>
      <c r="E1738" s="1" t="s">
        <v>10556</v>
      </c>
      <c r="F1738" s="1" t="s">
        <v>5786</v>
      </c>
      <c r="G1738" s="1" t="s">
        <v>10713</v>
      </c>
      <c r="H1738" s="1" t="s">
        <v>5882</v>
      </c>
      <c r="I1738" s="1" t="s">
        <v>10733</v>
      </c>
      <c r="J1738" s="1" t="s">
        <v>5904</v>
      </c>
    </row>
    <row r="1739" spans="1:10" ht="75" hidden="1" x14ac:dyDescent="0.25">
      <c r="A1739" s="1" t="s">
        <v>10761</v>
      </c>
      <c r="B1739" s="1" t="s">
        <v>10735</v>
      </c>
      <c r="C1739" s="1"/>
      <c r="D1739" s="1" t="s">
        <v>5898</v>
      </c>
      <c r="E1739" s="1" t="s">
        <v>10556</v>
      </c>
      <c r="F1739" s="1" t="s">
        <v>5786</v>
      </c>
      <c r="G1739" s="1" t="s">
        <v>10713</v>
      </c>
      <c r="H1739" s="1" t="s">
        <v>5886</v>
      </c>
      <c r="I1739" s="1" t="s">
        <v>10736</v>
      </c>
      <c r="J1739" s="1" t="s">
        <v>5904</v>
      </c>
    </row>
    <row r="1740" spans="1:10" ht="60" hidden="1" x14ac:dyDescent="0.25">
      <c r="A1740" s="1" t="s">
        <v>10762</v>
      </c>
      <c r="B1740" s="1" t="s">
        <v>10738</v>
      </c>
      <c r="C1740" s="1"/>
      <c r="D1740" s="1" t="s">
        <v>5898</v>
      </c>
      <c r="E1740" s="1" t="s">
        <v>10556</v>
      </c>
      <c r="F1740" s="1" t="s">
        <v>5786</v>
      </c>
      <c r="G1740" s="1" t="s">
        <v>10713</v>
      </c>
      <c r="H1740" s="1" t="s">
        <v>5890</v>
      </c>
      <c r="I1740" s="1" t="s">
        <v>10739</v>
      </c>
      <c r="J1740" s="1" t="s">
        <v>5904</v>
      </c>
    </row>
    <row r="1741" spans="1:10" ht="75" hidden="1" x14ac:dyDescent="0.25">
      <c r="A1741" s="1" t="s">
        <v>10763</v>
      </c>
      <c r="B1741" s="1" t="s">
        <v>10741</v>
      </c>
      <c r="C1741" s="1"/>
      <c r="D1741" s="1" t="s">
        <v>5898</v>
      </c>
      <c r="E1741" s="1" t="s">
        <v>10556</v>
      </c>
      <c r="F1741" s="1" t="s">
        <v>5786</v>
      </c>
      <c r="G1741" s="1" t="s">
        <v>10713</v>
      </c>
      <c r="H1741" s="1" t="s">
        <v>5894</v>
      </c>
      <c r="I1741" s="1" t="s">
        <v>10742</v>
      </c>
      <c r="J1741" s="1" t="s">
        <v>5904</v>
      </c>
    </row>
    <row r="1742" spans="1:10" ht="75" hidden="1" x14ac:dyDescent="0.25">
      <c r="A1742" s="1" t="s">
        <v>10764</v>
      </c>
      <c r="B1742" s="1" t="s">
        <v>10744</v>
      </c>
      <c r="C1742" s="1"/>
      <c r="D1742" s="1" t="s">
        <v>5898</v>
      </c>
      <c r="E1742" s="1" t="s">
        <v>10556</v>
      </c>
      <c r="F1742" s="1" t="s">
        <v>5786</v>
      </c>
      <c r="G1742" s="1" t="s">
        <v>10713</v>
      </c>
      <c r="H1742" s="1" t="s">
        <v>5898</v>
      </c>
      <c r="I1742" s="1" t="s">
        <v>10745</v>
      </c>
      <c r="J1742" s="1" t="s">
        <v>5904</v>
      </c>
    </row>
    <row r="1743" spans="1:10" ht="75" hidden="1" x14ac:dyDescent="0.25">
      <c r="A1743" s="1" t="s">
        <v>10765</v>
      </c>
      <c r="B1743" s="1" t="s">
        <v>10766</v>
      </c>
      <c r="C1743" s="1"/>
      <c r="D1743" s="1" t="s">
        <v>5898</v>
      </c>
      <c r="E1743" s="1" t="s">
        <v>10556</v>
      </c>
      <c r="F1743" s="1" t="s">
        <v>5786</v>
      </c>
      <c r="G1743" s="1" t="s">
        <v>10713</v>
      </c>
      <c r="H1743" s="1" t="s">
        <v>5659</v>
      </c>
      <c r="I1743" s="1" t="s">
        <v>10767</v>
      </c>
      <c r="J1743" s="1" t="s">
        <v>5904</v>
      </c>
    </row>
    <row r="1744" spans="1:10" ht="90" hidden="1" x14ac:dyDescent="0.25">
      <c r="A1744" s="1" t="s">
        <v>10768</v>
      </c>
      <c r="B1744" s="1" t="s">
        <v>10769</v>
      </c>
      <c r="C1744" s="1"/>
      <c r="D1744" s="1" t="s">
        <v>5898</v>
      </c>
      <c r="E1744" s="1" t="s">
        <v>10556</v>
      </c>
      <c r="F1744" s="1" t="s">
        <v>5786</v>
      </c>
      <c r="G1744" s="1" t="s">
        <v>10713</v>
      </c>
      <c r="H1744" s="1" t="s">
        <v>3194</v>
      </c>
      <c r="I1744" s="1" t="s">
        <v>10770</v>
      </c>
      <c r="J1744" s="1" t="s">
        <v>5904</v>
      </c>
    </row>
    <row r="1745" spans="1:10" ht="90" hidden="1" x14ac:dyDescent="0.25">
      <c r="A1745" s="1" t="s">
        <v>10771</v>
      </c>
      <c r="B1745" s="1" t="s">
        <v>10772</v>
      </c>
      <c r="C1745" s="1"/>
      <c r="D1745" s="1" t="s">
        <v>5898</v>
      </c>
      <c r="E1745" s="1" t="s">
        <v>10556</v>
      </c>
      <c r="F1745" s="1" t="s">
        <v>5786</v>
      </c>
      <c r="G1745" s="1" t="s">
        <v>10713</v>
      </c>
      <c r="H1745" s="1" t="s">
        <v>6006</v>
      </c>
      <c r="I1745" s="1" t="s">
        <v>10773</v>
      </c>
      <c r="J1745" s="1" t="s">
        <v>5904</v>
      </c>
    </row>
    <row r="1746" spans="1:10" ht="75" hidden="1" x14ac:dyDescent="0.25">
      <c r="A1746" s="1" t="s">
        <v>10774</v>
      </c>
      <c r="B1746" s="1" t="s">
        <v>10775</v>
      </c>
      <c r="C1746" s="1"/>
      <c r="D1746" s="1" t="s">
        <v>5898</v>
      </c>
      <c r="E1746" s="1" t="s">
        <v>10556</v>
      </c>
      <c r="F1746" s="1" t="s">
        <v>5790</v>
      </c>
      <c r="G1746" s="1" t="s">
        <v>10776</v>
      </c>
      <c r="H1746" s="1" t="s">
        <v>5770</v>
      </c>
      <c r="I1746" s="1" t="s">
        <v>10776</v>
      </c>
      <c r="J1746" s="1" t="s">
        <v>5904</v>
      </c>
    </row>
    <row r="1747" spans="1:10" ht="90" hidden="1" x14ac:dyDescent="0.25">
      <c r="A1747" s="1" t="s">
        <v>10777</v>
      </c>
      <c r="B1747" s="1" t="s">
        <v>10778</v>
      </c>
      <c r="C1747" s="1"/>
      <c r="D1747" s="1" t="s">
        <v>5898</v>
      </c>
      <c r="E1747" s="1" t="s">
        <v>10556</v>
      </c>
      <c r="F1747" s="1" t="s">
        <v>5790</v>
      </c>
      <c r="G1747" s="1" t="s">
        <v>10776</v>
      </c>
      <c r="H1747" s="1" t="s">
        <v>5779</v>
      </c>
      <c r="I1747" s="1" t="s">
        <v>10779</v>
      </c>
      <c r="J1747" s="1" t="s">
        <v>5904</v>
      </c>
    </row>
    <row r="1748" spans="1:10" ht="105" hidden="1" x14ac:dyDescent="0.25">
      <c r="A1748" s="1" t="s">
        <v>10780</v>
      </c>
      <c r="B1748" s="1" t="s">
        <v>10781</v>
      </c>
      <c r="C1748" s="1"/>
      <c r="D1748" s="1" t="s">
        <v>5898</v>
      </c>
      <c r="E1748" s="1" t="s">
        <v>10556</v>
      </c>
      <c r="F1748" s="1" t="s">
        <v>5790</v>
      </c>
      <c r="G1748" s="1" t="s">
        <v>10776</v>
      </c>
      <c r="H1748" s="1" t="s">
        <v>5782</v>
      </c>
      <c r="I1748" s="1" t="s">
        <v>10782</v>
      </c>
      <c r="J1748" s="1" t="s">
        <v>5904</v>
      </c>
    </row>
    <row r="1749" spans="1:10" ht="105" hidden="1" x14ac:dyDescent="0.25">
      <c r="A1749" s="1" t="s">
        <v>10783</v>
      </c>
      <c r="B1749" s="1" t="s">
        <v>10784</v>
      </c>
      <c r="C1749" s="1"/>
      <c r="D1749" s="1" t="s">
        <v>5898</v>
      </c>
      <c r="E1749" s="1" t="s">
        <v>10556</v>
      </c>
      <c r="F1749" s="1" t="s">
        <v>5790</v>
      </c>
      <c r="G1749" s="1" t="s">
        <v>10776</v>
      </c>
      <c r="H1749" s="1" t="s">
        <v>5786</v>
      </c>
      <c r="I1749" s="1" t="s">
        <v>6152</v>
      </c>
      <c r="J1749" s="1" t="s">
        <v>5904</v>
      </c>
    </row>
    <row r="1750" spans="1:10" ht="105" hidden="1" x14ac:dyDescent="0.25">
      <c r="A1750" s="1" t="s">
        <v>10785</v>
      </c>
      <c r="B1750" s="1" t="s">
        <v>10786</v>
      </c>
      <c r="C1750" s="1"/>
      <c r="D1750" s="1" t="s">
        <v>5898</v>
      </c>
      <c r="E1750" s="1" t="s">
        <v>10556</v>
      </c>
      <c r="F1750" s="1" t="s">
        <v>5790</v>
      </c>
      <c r="G1750" s="1" t="s">
        <v>10776</v>
      </c>
      <c r="H1750" s="1" t="s">
        <v>5790</v>
      </c>
      <c r="I1750" s="1" t="s">
        <v>10787</v>
      </c>
      <c r="J1750" s="1" t="s">
        <v>5904</v>
      </c>
    </row>
    <row r="1751" spans="1:10" ht="75" hidden="1" x14ac:dyDescent="0.25">
      <c r="A1751" s="1" t="s">
        <v>10788</v>
      </c>
      <c r="B1751" s="1" t="s">
        <v>10789</v>
      </c>
      <c r="C1751" s="1"/>
      <c r="D1751" s="1" t="s">
        <v>5898</v>
      </c>
      <c r="E1751" s="1" t="s">
        <v>10556</v>
      </c>
      <c r="F1751" s="1" t="s">
        <v>5790</v>
      </c>
      <c r="G1751" s="1" t="s">
        <v>10776</v>
      </c>
      <c r="H1751" s="1" t="s">
        <v>5810</v>
      </c>
      <c r="I1751" s="1" t="s">
        <v>10790</v>
      </c>
      <c r="J1751" s="1" t="s">
        <v>5904</v>
      </c>
    </row>
    <row r="1752" spans="1:10" ht="75" hidden="1" x14ac:dyDescent="0.25">
      <c r="A1752" s="1" t="s">
        <v>10791</v>
      </c>
      <c r="B1752" s="1" t="s">
        <v>10792</v>
      </c>
      <c r="C1752" s="1"/>
      <c r="D1752" s="1" t="s">
        <v>5898</v>
      </c>
      <c r="E1752" s="1" t="s">
        <v>10556</v>
      </c>
      <c r="F1752" s="1" t="s">
        <v>5790</v>
      </c>
      <c r="G1752" s="1" t="s">
        <v>10776</v>
      </c>
      <c r="H1752" s="1" t="s">
        <v>5814</v>
      </c>
      <c r="I1752" s="1" t="s">
        <v>10716</v>
      </c>
      <c r="J1752" s="1" t="s">
        <v>5904</v>
      </c>
    </row>
    <row r="1753" spans="1:10" ht="75" hidden="1" x14ac:dyDescent="0.25">
      <c r="A1753" s="1" t="s">
        <v>10793</v>
      </c>
      <c r="B1753" s="1" t="s">
        <v>10794</v>
      </c>
      <c r="C1753" s="1"/>
      <c r="D1753" s="1" t="s">
        <v>5898</v>
      </c>
      <c r="E1753" s="1" t="s">
        <v>10556</v>
      </c>
      <c r="F1753" s="1" t="s">
        <v>5790</v>
      </c>
      <c r="G1753" s="1" t="s">
        <v>10776</v>
      </c>
      <c r="H1753" s="1" t="s">
        <v>5818</v>
      </c>
      <c r="I1753" s="1" t="s">
        <v>10686</v>
      </c>
      <c r="J1753" s="1" t="s">
        <v>5904</v>
      </c>
    </row>
    <row r="1754" spans="1:10" ht="75" hidden="1" x14ac:dyDescent="0.25">
      <c r="A1754" s="1" t="s">
        <v>10795</v>
      </c>
      <c r="B1754" s="1" t="s">
        <v>10796</v>
      </c>
      <c r="C1754" s="1"/>
      <c r="D1754" s="1" t="s">
        <v>5898</v>
      </c>
      <c r="E1754" s="1" t="s">
        <v>10556</v>
      </c>
      <c r="F1754" s="1" t="s">
        <v>5790</v>
      </c>
      <c r="G1754" s="1" t="s">
        <v>10776</v>
      </c>
      <c r="H1754" s="1" t="s">
        <v>5882</v>
      </c>
      <c r="I1754" s="1" t="s">
        <v>6149</v>
      </c>
      <c r="J1754" s="1" t="s">
        <v>5904</v>
      </c>
    </row>
    <row r="1755" spans="1:10" ht="75" hidden="1" x14ac:dyDescent="0.25">
      <c r="A1755" s="1" t="s">
        <v>10797</v>
      </c>
      <c r="B1755" s="1" t="s">
        <v>10798</v>
      </c>
      <c r="C1755" s="1"/>
      <c r="D1755" s="1" t="s">
        <v>5898</v>
      </c>
      <c r="E1755" s="1" t="s">
        <v>10556</v>
      </c>
      <c r="F1755" s="1" t="s">
        <v>5790</v>
      </c>
      <c r="G1755" s="1" t="s">
        <v>10776</v>
      </c>
      <c r="H1755" s="1" t="s">
        <v>5886</v>
      </c>
      <c r="I1755" s="1" t="s">
        <v>10799</v>
      </c>
      <c r="J1755" s="1" t="s">
        <v>5904</v>
      </c>
    </row>
    <row r="1756" spans="1:10" ht="75" hidden="1" x14ac:dyDescent="0.25">
      <c r="A1756" s="1" t="s">
        <v>10800</v>
      </c>
      <c r="B1756" s="1" t="s">
        <v>10801</v>
      </c>
      <c r="C1756" s="1"/>
      <c r="D1756" s="1" t="s">
        <v>5898</v>
      </c>
      <c r="E1756" s="1" t="s">
        <v>10556</v>
      </c>
      <c r="F1756" s="1" t="s">
        <v>5790</v>
      </c>
      <c r="G1756" s="1" t="s">
        <v>10776</v>
      </c>
      <c r="H1756" s="1" t="s">
        <v>5890</v>
      </c>
      <c r="I1756" s="1" t="s">
        <v>10802</v>
      </c>
      <c r="J1756" s="1" t="s">
        <v>5904</v>
      </c>
    </row>
    <row r="1757" spans="1:10" ht="105" hidden="1" x14ac:dyDescent="0.25">
      <c r="A1757" s="1" t="s">
        <v>10803</v>
      </c>
      <c r="B1757" s="1" t="s">
        <v>10804</v>
      </c>
      <c r="C1757" s="1"/>
      <c r="D1757" s="1" t="s">
        <v>5898</v>
      </c>
      <c r="E1757" s="1" t="s">
        <v>10556</v>
      </c>
      <c r="F1757" s="1" t="s">
        <v>5790</v>
      </c>
      <c r="G1757" s="1" t="s">
        <v>10776</v>
      </c>
      <c r="H1757" s="1" t="s">
        <v>5894</v>
      </c>
      <c r="I1757" s="1" t="s">
        <v>6611</v>
      </c>
      <c r="J1757" s="1" t="s">
        <v>5904</v>
      </c>
    </row>
    <row r="1758" spans="1:10" ht="75" hidden="1" x14ac:dyDescent="0.25">
      <c r="A1758" s="1" t="s">
        <v>10805</v>
      </c>
      <c r="B1758" s="1" t="s">
        <v>10806</v>
      </c>
      <c r="C1758" s="1"/>
      <c r="D1758" s="1" t="s">
        <v>5898</v>
      </c>
      <c r="E1758" s="1" t="s">
        <v>10556</v>
      </c>
      <c r="F1758" s="1" t="s">
        <v>5810</v>
      </c>
      <c r="G1758" s="1" t="s">
        <v>10807</v>
      </c>
      <c r="H1758" s="1" t="s">
        <v>5770</v>
      </c>
      <c r="I1758" s="1" t="s">
        <v>10808</v>
      </c>
      <c r="J1758" s="1" t="s">
        <v>5904</v>
      </c>
    </row>
    <row r="1759" spans="1:10" ht="75" hidden="1" x14ac:dyDescent="0.25">
      <c r="A1759" s="1" t="s">
        <v>10809</v>
      </c>
      <c r="B1759" s="1" t="s">
        <v>10810</v>
      </c>
      <c r="C1759" s="1"/>
      <c r="D1759" s="1" t="s">
        <v>5898</v>
      </c>
      <c r="E1759" s="1" t="s">
        <v>10556</v>
      </c>
      <c r="F1759" s="1" t="s">
        <v>5810</v>
      </c>
      <c r="G1759" s="1" t="s">
        <v>10807</v>
      </c>
      <c r="H1759" s="1" t="s">
        <v>5779</v>
      </c>
      <c r="I1759" s="1" t="s">
        <v>10811</v>
      </c>
      <c r="J1759" s="1" t="s">
        <v>5904</v>
      </c>
    </row>
    <row r="1760" spans="1:10" ht="90" hidden="1" x14ac:dyDescent="0.25">
      <c r="A1760" s="1" t="s">
        <v>10812</v>
      </c>
      <c r="B1760" s="1" t="s">
        <v>10813</v>
      </c>
      <c r="C1760" s="1"/>
      <c r="D1760" s="1" t="s">
        <v>5898</v>
      </c>
      <c r="E1760" s="1" t="s">
        <v>10556</v>
      </c>
      <c r="F1760" s="1" t="s">
        <v>5814</v>
      </c>
      <c r="G1760" s="1" t="s">
        <v>10814</v>
      </c>
      <c r="H1760" s="1" t="s">
        <v>5770</v>
      </c>
      <c r="I1760" s="1" t="s">
        <v>10815</v>
      </c>
      <c r="J1760" s="1" t="s">
        <v>5904</v>
      </c>
    </row>
    <row r="1761" spans="1:10" ht="105" hidden="1" x14ac:dyDescent="0.25">
      <c r="A1761" s="1" t="s">
        <v>10816</v>
      </c>
      <c r="B1761" s="1" t="s">
        <v>10817</v>
      </c>
      <c r="C1761" s="1"/>
      <c r="D1761" s="1" t="s">
        <v>5898</v>
      </c>
      <c r="E1761" s="1" t="s">
        <v>10556</v>
      </c>
      <c r="F1761" s="1" t="s">
        <v>5814</v>
      </c>
      <c r="G1761" s="1" t="s">
        <v>10814</v>
      </c>
      <c r="H1761" s="1" t="s">
        <v>5779</v>
      </c>
      <c r="I1761" s="1" t="s">
        <v>10818</v>
      </c>
      <c r="J1761" s="1" t="s">
        <v>5904</v>
      </c>
    </row>
    <row r="1762" spans="1:10" ht="90" hidden="1" x14ac:dyDescent="0.25">
      <c r="A1762" s="1" t="s">
        <v>10819</v>
      </c>
      <c r="B1762" s="1" t="s">
        <v>10820</v>
      </c>
      <c r="C1762" s="1"/>
      <c r="D1762" s="1" t="s">
        <v>5898</v>
      </c>
      <c r="E1762" s="1" t="s">
        <v>10556</v>
      </c>
      <c r="F1762" s="1" t="s">
        <v>5814</v>
      </c>
      <c r="G1762" s="1" t="s">
        <v>10814</v>
      </c>
      <c r="H1762" s="1" t="s">
        <v>5782</v>
      </c>
      <c r="I1762" s="1" t="s">
        <v>10821</v>
      </c>
      <c r="J1762" s="1" t="s">
        <v>5904</v>
      </c>
    </row>
    <row r="1763" spans="1:10" ht="75" hidden="1" x14ac:dyDescent="0.25">
      <c r="A1763" s="1" t="s">
        <v>10822</v>
      </c>
      <c r="B1763" s="1" t="s">
        <v>10823</v>
      </c>
      <c r="C1763" s="1"/>
      <c r="D1763" s="1" t="s">
        <v>5898</v>
      </c>
      <c r="E1763" s="1" t="s">
        <v>10556</v>
      </c>
      <c r="F1763" s="1" t="s">
        <v>5814</v>
      </c>
      <c r="G1763" s="1" t="s">
        <v>10814</v>
      </c>
      <c r="H1763" s="1" t="s">
        <v>5786</v>
      </c>
      <c r="I1763" s="1" t="s">
        <v>10824</v>
      </c>
      <c r="J1763" s="1" t="s">
        <v>5904</v>
      </c>
    </row>
    <row r="1764" spans="1:10" ht="60" hidden="1" x14ac:dyDescent="0.25">
      <c r="A1764" s="1" t="s">
        <v>10825</v>
      </c>
      <c r="B1764" s="1" t="s">
        <v>10826</v>
      </c>
      <c r="C1764" s="1"/>
      <c r="D1764" s="1" t="s">
        <v>5659</v>
      </c>
      <c r="E1764" s="1" t="s">
        <v>10827</v>
      </c>
      <c r="F1764" s="1" t="s">
        <v>5770</v>
      </c>
      <c r="G1764" s="1" t="s">
        <v>10828</v>
      </c>
      <c r="H1764" s="1" t="s">
        <v>5770</v>
      </c>
      <c r="I1764" s="1" t="s">
        <v>10828</v>
      </c>
      <c r="J1764" s="1" t="s">
        <v>5904</v>
      </c>
    </row>
    <row r="1765" spans="1:10" ht="60" hidden="1" x14ac:dyDescent="0.25">
      <c r="A1765" s="1" t="s">
        <v>10829</v>
      </c>
      <c r="B1765" s="1" t="s">
        <v>10830</v>
      </c>
      <c r="C1765" s="1"/>
      <c r="D1765" s="1" t="s">
        <v>5659</v>
      </c>
      <c r="E1765" s="1" t="s">
        <v>10827</v>
      </c>
      <c r="F1765" s="1" t="s">
        <v>5770</v>
      </c>
      <c r="G1765" s="1" t="s">
        <v>10828</v>
      </c>
      <c r="H1765" s="1" t="s">
        <v>5779</v>
      </c>
      <c r="I1765" s="1" t="s">
        <v>10831</v>
      </c>
      <c r="J1765" s="1" t="s">
        <v>5904</v>
      </c>
    </row>
    <row r="1766" spans="1:10" ht="75" hidden="1" x14ac:dyDescent="0.25">
      <c r="A1766" s="1" t="s">
        <v>10832</v>
      </c>
      <c r="B1766" s="1" t="s">
        <v>10833</v>
      </c>
      <c r="C1766" s="1"/>
      <c r="D1766" s="1" t="s">
        <v>5659</v>
      </c>
      <c r="E1766" s="1" t="s">
        <v>10827</v>
      </c>
      <c r="F1766" s="1" t="s">
        <v>5770</v>
      </c>
      <c r="G1766" s="1" t="s">
        <v>10828</v>
      </c>
      <c r="H1766" s="1" t="s">
        <v>5782</v>
      </c>
      <c r="I1766" s="1" t="s">
        <v>10834</v>
      </c>
      <c r="J1766" s="1" t="s">
        <v>5904</v>
      </c>
    </row>
    <row r="1767" spans="1:10" ht="75" hidden="1" x14ac:dyDescent="0.25">
      <c r="A1767" s="1" t="s">
        <v>10835</v>
      </c>
      <c r="B1767" s="1" t="s">
        <v>10836</v>
      </c>
      <c r="C1767" s="1"/>
      <c r="D1767" s="1" t="s">
        <v>5659</v>
      </c>
      <c r="E1767" s="1" t="s">
        <v>10827</v>
      </c>
      <c r="F1767" s="1" t="s">
        <v>5770</v>
      </c>
      <c r="G1767" s="1" t="s">
        <v>10828</v>
      </c>
      <c r="H1767" s="1" t="s">
        <v>5786</v>
      </c>
      <c r="I1767" s="1" t="s">
        <v>10837</v>
      </c>
      <c r="J1767" s="1" t="s">
        <v>5904</v>
      </c>
    </row>
    <row r="1768" spans="1:10" ht="75" hidden="1" x14ac:dyDescent="0.25">
      <c r="A1768" s="1" t="s">
        <v>10838</v>
      </c>
      <c r="B1768" s="1" t="s">
        <v>10839</v>
      </c>
      <c r="C1768" s="1"/>
      <c r="D1768" s="1" t="s">
        <v>5659</v>
      </c>
      <c r="E1768" s="1" t="s">
        <v>10827</v>
      </c>
      <c r="F1768" s="1" t="s">
        <v>5770</v>
      </c>
      <c r="G1768" s="1" t="s">
        <v>10828</v>
      </c>
      <c r="H1768" s="1" t="s">
        <v>5790</v>
      </c>
      <c r="I1768" s="1" t="s">
        <v>10840</v>
      </c>
      <c r="J1768" s="1" t="s">
        <v>5904</v>
      </c>
    </row>
    <row r="1769" spans="1:10" ht="90" hidden="1" x14ac:dyDescent="0.25">
      <c r="A1769" s="1" t="s">
        <v>10841</v>
      </c>
      <c r="B1769" s="1" t="s">
        <v>10842</v>
      </c>
      <c r="C1769" s="1"/>
      <c r="D1769" s="1" t="s">
        <v>5659</v>
      </c>
      <c r="E1769" s="1" t="s">
        <v>10827</v>
      </c>
      <c r="F1769" s="1" t="s">
        <v>5770</v>
      </c>
      <c r="G1769" s="1" t="s">
        <v>10828</v>
      </c>
      <c r="H1769" s="1" t="s">
        <v>5810</v>
      </c>
      <c r="I1769" s="1" t="s">
        <v>10843</v>
      </c>
      <c r="J1769" s="1" t="s">
        <v>5904</v>
      </c>
    </row>
    <row r="1770" spans="1:10" ht="60" hidden="1" x14ac:dyDescent="0.25">
      <c r="A1770" s="1" t="s">
        <v>10844</v>
      </c>
      <c r="B1770" s="1" t="s">
        <v>10845</v>
      </c>
      <c r="C1770" s="1"/>
      <c r="D1770" s="1" t="s">
        <v>5659</v>
      </c>
      <c r="E1770" s="1" t="s">
        <v>10827</v>
      </c>
      <c r="F1770" s="1" t="s">
        <v>5770</v>
      </c>
      <c r="G1770" s="1" t="s">
        <v>10828</v>
      </c>
      <c r="H1770" s="1" t="s">
        <v>5814</v>
      </c>
      <c r="I1770" s="1" t="s">
        <v>10846</v>
      </c>
      <c r="J1770" s="1" t="s">
        <v>5904</v>
      </c>
    </row>
    <row r="1771" spans="1:10" ht="75" hidden="1" x14ac:dyDescent="0.25">
      <c r="A1771" s="1" t="s">
        <v>10847</v>
      </c>
      <c r="B1771" s="1" t="s">
        <v>10848</v>
      </c>
      <c r="C1771" s="1"/>
      <c r="D1771" s="1" t="s">
        <v>5659</v>
      </c>
      <c r="E1771" s="1" t="s">
        <v>10827</v>
      </c>
      <c r="F1771" s="1" t="s">
        <v>5770</v>
      </c>
      <c r="G1771" s="1" t="s">
        <v>10828</v>
      </c>
      <c r="H1771" s="1" t="s">
        <v>5818</v>
      </c>
      <c r="I1771" s="1" t="s">
        <v>10849</v>
      </c>
      <c r="J1771" s="1" t="s">
        <v>5904</v>
      </c>
    </row>
    <row r="1772" spans="1:10" ht="75" hidden="1" x14ac:dyDescent="0.25">
      <c r="A1772" s="1" t="s">
        <v>10850</v>
      </c>
      <c r="B1772" s="1" t="s">
        <v>10851</v>
      </c>
      <c r="C1772" s="1"/>
      <c r="D1772" s="1" t="s">
        <v>5659</v>
      </c>
      <c r="E1772" s="1" t="s">
        <v>10827</v>
      </c>
      <c r="F1772" s="1" t="s">
        <v>5770</v>
      </c>
      <c r="G1772" s="1" t="s">
        <v>10828</v>
      </c>
      <c r="H1772" s="1" t="s">
        <v>5882</v>
      </c>
      <c r="I1772" s="1" t="s">
        <v>10852</v>
      </c>
      <c r="J1772" s="1" t="s">
        <v>5904</v>
      </c>
    </row>
    <row r="1773" spans="1:10" ht="75" hidden="1" x14ac:dyDescent="0.25">
      <c r="A1773" s="1" t="s">
        <v>10853</v>
      </c>
      <c r="B1773" s="1" t="s">
        <v>10854</v>
      </c>
      <c r="C1773" s="1"/>
      <c r="D1773" s="1" t="s">
        <v>5659</v>
      </c>
      <c r="E1773" s="1" t="s">
        <v>10827</v>
      </c>
      <c r="F1773" s="1" t="s">
        <v>5770</v>
      </c>
      <c r="G1773" s="1" t="s">
        <v>10828</v>
      </c>
      <c r="H1773" s="1" t="s">
        <v>5886</v>
      </c>
      <c r="I1773" s="1" t="s">
        <v>10855</v>
      </c>
      <c r="J1773" s="1" t="s">
        <v>5904</v>
      </c>
    </row>
    <row r="1774" spans="1:10" ht="75" hidden="1" x14ac:dyDescent="0.25">
      <c r="A1774" s="1" t="s">
        <v>10856</v>
      </c>
      <c r="B1774" s="1" t="s">
        <v>10857</v>
      </c>
      <c r="C1774" s="1"/>
      <c r="D1774" s="1" t="s">
        <v>5659</v>
      </c>
      <c r="E1774" s="1" t="s">
        <v>10827</v>
      </c>
      <c r="F1774" s="1" t="s">
        <v>5770</v>
      </c>
      <c r="G1774" s="1" t="s">
        <v>10828</v>
      </c>
      <c r="H1774" s="1" t="s">
        <v>5890</v>
      </c>
      <c r="I1774" s="1" t="s">
        <v>10858</v>
      </c>
      <c r="J1774" s="1" t="s">
        <v>5904</v>
      </c>
    </row>
    <row r="1775" spans="1:10" ht="90" hidden="1" x14ac:dyDescent="0.25">
      <c r="A1775" s="1" t="s">
        <v>10859</v>
      </c>
      <c r="B1775" s="1" t="s">
        <v>10860</v>
      </c>
      <c r="C1775" s="1"/>
      <c r="D1775" s="1" t="s">
        <v>5659</v>
      </c>
      <c r="E1775" s="1" t="s">
        <v>10827</v>
      </c>
      <c r="F1775" s="1" t="s">
        <v>5770</v>
      </c>
      <c r="G1775" s="1" t="s">
        <v>10828</v>
      </c>
      <c r="H1775" s="1" t="s">
        <v>5894</v>
      </c>
      <c r="I1775" s="1" t="s">
        <v>10861</v>
      </c>
      <c r="J1775" s="1" t="s">
        <v>5904</v>
      </c>
    </row>
    <row r="1776" spans="1:10" ht="105" hidden="1" x14ac:dyDescent="0.25">
      <c r="A1776" s="1" t="s">
        <v>10862</v>
      </c>
      <c r="B1776" s="1" t="s">
        <v>10863</v>
      </c>
      <c r="C1776" s="1"/>
      <c r="D1776" s="1" t="s">
        <v>5659</v>
      </c>
      <c r="E1776" s="1" t="s">
        <v>10827</v>
      </c>
      <c r="F1776" s="1" t="s">
        <v>5770</v>
      </c>
      <c r="G1776" s="1" t="s">
        <v>10828</v>
      </c>
      <c r="H1776" s="1" t="s">
        <v>5898</v>
      </c>
      <c r="I1776" s="1" t="s">
        <v>10864</v>
      </c>
      <c r="J1776" s="1" t="s">
        <v>5904</v>
      </c>
    </row>
    <row r="1777" spans="1:10" ht="75" hidden="1" x14ac:dyDescent="0.25">
      <c r="A1777" s="1" t="s">
        <v>10865</v>
      </c>
      <c r="B1777" s="1" t="s">
        <v>10866</v>
      </c>
      <c r="C1777" s="1"/>
      <c r="D1777" s="1" t="s">
        <v>5659</v>
      </c>
      <c r="E1777" s="1" t="s">
        <v>10827</v>
      </c>
      <c r="F1777" s="1" t="s">
        <v>5779</v>
      </c>
      <c r="G1777" s="1" t="s">
        <v>10867</v>
      </c>
      <c r="H1777" s="1" t="s">
        <v>5770</v>
      </c>
      <c r="I1777" s="1" t="s">
        <v>10868</v>
      </c>
      <c r="J1777" s="1" t="s">
        <v>5904</v>
      </c>
    </row>
    <row r="1778" spans="1:10" ht="90" hidden="1" x14ac:dyDescent="0.25">
      <c r="A1778" s="1" t="s">
        <v>10869</v>
      </c>
      <c r="B1778" s="1" t="s">
        <v>10870</v>
      </c>
      <c r="C1778" s="1"/>
      <c r="D1778" s="1" t="s">
        <v>5659</v>
      </c>
      <c r="E1778" s="1" t="s">
        <v>10827</v>
      </c>
      <c r="F1778" s="1" t="s">
        <v>5779</v>
      </c>
      <c r="G1778" s="1" t="s">
        <v>10871</v>
      </c>
      <c r="H1778" s="1" t="s">
        <v>5779</v>
      </c>
      <c r="I1778" s="1" t="s">
        <v>10872</v>
      </c>
      <c r="J1778" s="1" t="s">
        <v>5904</v>
      </c>
    </row>
    <row r="1779" spans="1:10" ht="75" hidden="1" x14ac:dyDescent="0.25">
      <c r="A1779" s="1" t="s">
        <v>10873</v>
      </c>
      <c r="B1779" s="1" t="s">
        <v>10874</v>
      </c>
      <c r="C1779" s="1"/>
      <c r="D1779" s="1" t="s">
        <v>5659</v>
      </c>
      <c r="E1779" s="1" t="s">
        <v>10827</v>
      </c>
      <c r="F1779" s="1" t="s">
        <v>5779</v>
      </c>
      <c r="G1779" s="1" t="s">
        <v>10871</v>
      </c>
      <c r="H1779" s="1" t="s">
        <v>5782</v>
      </c>
      <c r="I1779" s="1" t="s">
        <v>10875</v>
      </c>
      <c r="J1779" s="1" t="s">
        <v>5904</v>
      </c>
    </row>
    <row r="1780" spans="1:10" ht="90" hidden="1" x14ac:dyDescent="0.25">
      <c r="A1780" s="1" t="s">
        <v>10876</v>
      </c>
      <c r="B1780" s="1" t="s">
        <v>10877</v>
      </c>
      <c r="C1780" s="1"/>
      <c r="D1780" s="1" t="s">
        <v>5659</v>
      </c>
      <c r="E1780" s="1" t="s">
        <v>10827</v>
      </c>
      <c r="F1780" s="1" t="s">
        <v>5779</v>
      </c>
      <c r="G1780" s="1" t="s">
        <v>10871</v>
      </c>
      <c r="H1780" s="1" t="s">
        <v>5786</v>
      </c>
      <c r="I1780" s="1" t="s">
        <v>10878</v>
      </c>
      <c r="J1780" s="1" t="s">
        <v>5904</v>
      </c>
    </row>
    <row r="1781" spans="1:10" ht="90" hidden="1" x14ac:dyDescent="0.25">
      <c r="A1781" s="1" t="s">
        <v>10879</v>
      </c>
      <c r="B1781" s="1" t="s">
        <v>10880</v>
      </c>
      <c r="C1781" s="1"/>
      <c r="D1781" s="1" t="s">
        <v>5659</v>
      </c>
      <c r="E1781" s="1" t="s">
        <v>10827</v>
      </c>
      <c r="F1781" s="1" t="s">
        <v>5779</v>
      </c>
      <c r="G1781" s="1" t="s">
        <v>10871</v>
      </c>
      <c r="H1781" s="1" t="s">
        <v>5790</v>
      </c>
      <c r="I1781" s="1" t="s">
        <v>10881</v>
      </c>
      <c r="J1781" s="1" t="s">
        <v>5904</v>
      </c>
    </row>
    <row r="1782" spans="1:10" ht="75" hidden="1" x14ac:dyDescent="0.25">
      <c r="A1782" s="1" t="s">
        <v>10882</v>
      </c>
      <c r="B1782" s="1" t="s">
        <v>10883</v>
      </c>
      <c r="C1782" s="1"/>
      <c r="D1782" s="1" t="s">
        <v>5659</v>
      </c>
      <c r="E1782" s="1" t="s">
        <v>10827</v>
      </c>
      <c r="F1782" s="1" t="s">
        <v>5779</v>
      </c>
      <c r="G1782" s="1" t="s">
        <v>10871</v>
      </c>
      <c r="H1782" s="1" t="s">
        <v>5810</v>
      </c>
      <c r="I1782" s="1" t="s">
        <v>10884</v>
      </c>
      <c r="J1782" s="1" t="s">
        <v>5904</v>
      </c>
    </row>
    <row r="1783" spans="1:10" ht="90" hidden="1" x14ac:dyDescent="0.25">
      <c r="A1783" s="1" t="s">
        <v>10885</v>
      </c>
      <c r="B1783" s="1" t="s">
        <v>10886</v>
      </c>
      <c r="C1783" s="1"/>
      <c r="D1783" s="1" t="s">
        <v>5659</v>
      </c>
      <c r="E1783" s="1" t="s">
        <v>10827</v>
      </c>
      <c r="F1783" s="1" t="s">
        <v>5779</v>
      </c>
      <c r="G1783" s="1" t="s">
        <v>10871</v>
      </c>
      <c r="H1783" s="1" t="s">
        <v>5814</v>
      </c>
      <c r="I1783" s="1" t="s">
        <v>10887</v>
      </c>
      <c r="J1783" s="1" t="s">
        <v>5904</v>
      </c>
    </row>
    <row r="1784" spans="1:10" ht="75" hidden="1" x14ac:dyDescent="0.25">
      <c r="A1784" s="1" t="s">
        <v>10888</v>
      </c>
      <c r="B1784" s="1" t="s">
        <v>10889</v>
      </c>
      <c r="C1784" s="1"/>
      <c r="D1784" s="1" t="s">
        <v>5659</v>
      </c>
      <c r="E1784" s="1" t="s">
        <v>10827</v>
      </c>
      <c r="F1784" s="1" t="s">
        <v>5779</v>
      </c>
      <c r="G1784" s="1" t="s">
        <v>10871</v>
      </c>
      <c r="H1784" s="1" t="s">
        <v>5818</v>
      </c>
      <c r="I1784" s="1" t="s">
        <v>7931</v>
      </c>
      <c r="J1784" s="1" t="s">
        <v>5904</v>
      </c>
    </row>
    <row r="1785" spans="1:10" ht="75" hidden="1" x14ac:dyDescent="0.25">
      <c r="A1785" s="1" t="s">
        <v>10890</v>
      </c>
      <c r="B1785" s="1" t="s">
        <v>10891</v>
      </c>
      <c r="C1785" s="1"/>
      <c r="D1785" s="1" t="s">
        <v>5659</v>
      </c>
      <c r="E1785" s="1" t="s">
        <v>10827</v>
      </c>
      <c r="F1785" s="1" t="s">
        <v>5779</v>
      </c>
      <c r="G1785" s="1" t="s">
        <v>10871</v>
      </c>
      <c r="H1785" s="1" t="s">
        <v>5882</v>
      </c>
      <c r="I1785" s="1" t="s">
        <v>10892</v>
      </c>
      <c r="J1785" s="1" t="s">
        <v>5904</v>
      </c>
    </row>
    <row r="1786" spans="1:10" ht="75" hidden="1" x14ac:dyDescent="0.25">
      <c r="A1786" s="1" t="s">
        <v>10893</v>
      </c>
      <c r="B1786" s="1" t="s">
        <v>10894</v>
      </c>
      <c r="C1786" s="1"/>
      <c r="D1786" s="1" t="s">
        <v>5659</v>
      </c>
      <c r="E1786" s="1" t="s">
        <v>10827</v>
      </c>
      <c r="F1786" s="1" t="s">
        <v>5779</v>
      </c>
      <c r="G1786" s="1" t="s">
        <v>10871</v>
      </c>
      <c r="H1786" s="1" t="s">
        <v>5886</v>
      </c>
      <c r="I1786" s="1" t="s">
        <v>10895</v>
      </c>
      <c r="J1786" s="1" t="s">
        <v>5904</v>
      </c>
    </row>
    <row r="1787" spans="1:10" ht="75" hidden="1" x14ac:dyDescent="0.25">
      <c r="A1787" s="1" t="s">
        <v>10896</v>
      </c>
      <c r="B1787" s="1" t="s">
        <v>10897</v>
      </c>
      <c r="C1787" s="1"/>
      <c r="D1787" s="1" t="s">
        <v>5659</v>
      </c>
      <c r="E1787" s="1" t="s">
        <v>10827</v>
      </c>
      <c r="F1787" s="1" t="s">
        <v>5779</v>
      </c>
      <c r="G1787" s="1" t="s">
        <v>10871</v>
      </c>
      <c r="H1787" s="1" t="s">
        <v>5890</v>
      </c>
      <c r="I1787" s="1" t="s">
        <v>10898</v>
      </c>
      <c r="J1787" s="1" t="s">
        <v>5904</v>
      </c>
    </row>
    <row r="1788" spans="1:10" ht="75" hidden="1" x14ac:dyDescent="0.25">
      <c r="A1788" s="1" t="s">
        <v>10899</v>
      </c>
      <c r="B1788" s="1" t="s">
        <v>10900</v>
      </c>
      <c r="C1788" s="1"/>
      <c r="D1788" s="1" t="s">
        <v>5659</v>
      </c>
      <c r="E1788" s="1" t="s">
        <v>10827</v>
      </c>
      <c r="F1788" s="1" t="s">
        <v>5779</v>
      </c>
      <c r="G1788" s="1" t="s">
        <v>10871</v>
      </c>
      <c r="H1788" s="1" t="s">
        <v>5894</v>
      </c>
      <c r="I1788" s="1" t="s">
        <v>10901</v>
      </c>
      <c r="J1788" s="1" t="s">
        <v>5904</v>
      </c>
    </row>
    <row r="1789" spans="1:10" ht="105" hidden="1" x14ac:dyDescent="0.25">
      <c r="A1789" s="1" t="s">
        <v>10902</v>
      </c>
      <c r="B1789" s="1" t="s">
        <v>10903</v>
      </c>
      <c r="C1789" s="1"/>
      <c r="D1789" s="1" t="s">
        <v>5659</v>
      </c>
      <c r="E1789" s="1" t="s">
        <v>10827</v>
      </c>
      <c r="F1789" s="1" t="s">
        <v>5779</v>
      </c>
      <c r="G1789" s="1" t="s">
        <v>10871</v>
      </c>
      <c r="H1789" s="1" t="s">
        <v>5898</v>
      </c>
      <c r="I1789" s="1" t="s">
        <v>10904</v>
      </c>
      <c r="J1789" s="1" t="s">
        <v>5904</v>
      </c>
    </row>
    <row r="1790" spans="1:10" ht="105" hidden="1" x14ac:dyDescent="0.25">
      <c r="A1790" s="1" t="s">
        <v>10905</v>
      </c>
      <c r="B1790" s="1" t="s">
        <v>10906</v>
      </c>
      <c r="C1790" s="1"/>
      <c r="D1790" s="1" t="s">
        <v>5659</v>
      </c>
      <c r="E1790" s="1" t="s">
        <v>10827</v>
      </c>
      <c r="F1790" s="1" t="s">
        <v>5779</v>
      </c>
      <c r="G1790" s="1" t="s">
        <v>10871</v>
      </c>
      <c r="H1790" s="1" t="s">
        <v>5659</v>
      </c>
      <c r="I1790" s="1" t="s">
        <v>10907</v>
      </c>
      <c r="J1790" s="1" t="s">
        <v>5904</v>
      </c>
    </row>
    <row r="1791" spans="1:10" ht="90" hidden="1" x14ac:dyDescent="0.25">
      <c r="A1791" s="1" t="s">
        <v>10908</v>
      </c>
      <c r="B1791" s="1" t="s">
        <v>10909</v>
      </c>
      <c r="C1791" s="1"/>
      <c r="D1791" s="1" t="s">
        <v>5659</v>
      </c>
      <c r="E1791" s="1" t="s">
        <v>10827</v>
      </c>
      <c r="F1791" s="1" t="s">
        <v>5782</v>
      </c>
      <c r="G1791" s="1" t="s">
        <v>10910</v>
      </c>
      <c r="H1791" s="1" t="s">
        <v>5770</v>
      </c>
      <c r="I1791" s="1" t="s">
        <v>10911</v>
      </c>
      <c r="J1791" s="1" t="s">
        <v>5904</v>
      </c>
    </row>
    <row r="1792" spans="1:10" ht="75" hidden="1" x14ac:dyDescent="0.25">
      <c r="A1792" s="1" t="s">
        <v>10912</v>
      </c>
      <c r="B1792" s="1" t="s">
        <v>10913</v>
      </c>
      <c r="C1792" s="1"/>
      <c r="D1792" s="1" t="s">
        <v>5659</v>
      </c>
      <c r="E1792" s="1" t="s">
        <v>10827</v>
      </c>
      <c r="F1792" s="1" t="s">
        <v>5782</v>
      </c>
      <c r="G1792" s="1" t="s">
        <v>10910</v>
      </c>
      <c r="H1792" s="1" t="s">
        <v>5779</v>
      </c>
      <c r="I1792" s="1" t="s">
        <v>10914</v>
      </c>
      <c r="J1792" s="1" t="s">
        <v>5904</v>
      </c>
    </row>
    <row r="1793" spans="1:10" ht="75" hidden="1" x14ac:dyDescent="0.25">
      <c r="A1793" s="1" t="s">
        <v>10915</v>
      </c>
      <c r="B1793" s="1" t="s">
        <v>10916</v>
      </c>
      <c r="C1793" s="1"/>
      <c r="D1793" s="1" t="s">
        <v>5659</v>
      </c>
      <c r="E1793" s="1" t="s">
        <v>10827</v>
      </c>
      <c r="F1793" s="1" t="s">
        <v>5782</v>
      </c>
      <c r="G1793" s="1" t="s">
        <v>10910</v>
      </c>
      <c r="H1793" s="1" t="s">
        <v>5782</v>
      </c>
      <c r="I1793" s="1" t="s">
        <v>10917</v>
      </c>
      <c r="J1793" s="1" t="s">
        <v>5904</v>
      </c>
    </row>
    <row r="1794" spans="1:10" ht="105" hidden="1" x14ac:dyDescent="0.25">
      <c r="A1794" s="1" t="s">
        <v>10918</v>
      </c>
      <c r="B1794" s="1" t="s">
        <v>10919</v>
      </c>
      <c r="C1794" s="1"/>
      <c r="D1794" s="1" t="s">
        <v>5659</v>
      </c>
      <c r="E1794" s="1" t="s">
        <v>10827</v>
      </c>
      <c r="F1794" s="1" t="s">
        <v>5782</v>
      </c>
      <c r="G1794" s="1" t="s">
        <v>10910</v>
      </c>
      <c r="H1794" s="1" t="s">
        <v>5786</v>
      </c>
      <c r="I1794" s="1" t="s">
        <v>10907</v>
      </c>
      <c r="J1794" s="1" t="s">
        <v>5904</v>
      </c>
    </row>
    <row r="1795" spans="1:10" ht="75" hidden="1" x14ac:dyDescent="0.25">
      <c r="A1795" s="1" t="s">
        <v>10920</v>
      </c>
      <c r="B1795" s="1" t="s">
        <v>10921</v>
      </c>
      <c r="C1795" s="1"/>
      <c r="D1795" s="1" t="s">
        <v>5659</v>
      </c>
      <c r="E1795" s="1" t="s">
        <v>10827</v>
      </c>
      <c r="F1795" s="1" t="s">
        <v>5782</v>
      </c>
      <c r="G1795" s="1" t="s">
        <v>10910</v>
      </c>
      <c r="H1795" s="1" t="s">
        <v>5790</v>
      </c>
      <c r="I1795" s="1" t="s">
        <v>10831</v>
      </c>
      <c r="J1795" s="1" t="s">
        <v>5904</v>
      </c>
    </row>
    <row r="1796" spans="1:10" ht="90" hidden="1" x14ac:dyDescent="0.25">
      <c r="A1796" s="1" t="s">
        <v>10922</v>
      </c>
      <c r="B1796" s="1" t="s">
        <v>10923</v>
      </c>
      <c r="C1796" s="1"/>
      <c r="D1796" s="1" t="s">
        <v>5659</v>
      </c>
      <c r="E1796" s="1" t="s">
        <v>10827</v>
      </c>
      <c r="F1796" s="1" t="s">
        <v>5782</v>
      </c>
      <c r="G1796" s="1" t="s">
        <v>10910</v>
      </c>
      <c r="H1796" s="1" t="s">
        <v>5810</v>
      </c>
      <c r="I1796" s="1" t="s">
        <v>10834</v>
      </c>
      <c r="J1796" s="1" t="s">
        <v>5904</v>
      </c>
    </row>
    <row r="1797" spans="1:10" ht="90" hidden="1" x14ac:dyDescent="0.25">
      <c r="A1797" s="1" t="s">
        <v>10924</v>
      </c>
      <c r="B1797" s="1" t="s">
        <v>10925</v>
      </c>
      <c r="C1797" s="1"/>
      <c r="D1797" s="1" t="s">
        <v>5659</v>
      </c>
      <c r="E1797" s="1" t="s">
        <v>10827</v>
      </c>
      <c r="F1797" s="1" t="s">
        <v>5782</v>
      </c>
      <c r="G1797" s="1" t="s">
        <v>10910</v>
      </c>
      <c r="H1797" s="1" t="s">
        <v>5814</v>
      </c>
      <c r="I1797" s="1" t="s">
        <v>10837</v>
      </c>
      <c r="J1797" s="1" t="s">
        <v>5904</v>
      </c>
    </row>
    <row r="1798" spans="1:10" ht="75" hidden="1" x14ac:dyDescent="0.25">
      <c r="A1798" s="1" t="s">
        <v>10926</v>
      </c>
      <c r="B1798" s="1" t="s">
        <v>10927</v>
      </c>
      <c r="C1798" s="1"/>
      <c r="D1798" s="1" t="s">
        <v>5659</v>
      </c>
      <c r="E1798" s="1" t="s">
        <v>10827</v>
      </c>
      <c r="F1798" s="1" t="s">
        <v>5782</v>
      </c>
      <c r="G1798" s="1" t="s">
        <v>10910</v>
      </c>
      <c r="H1798" s="1" t="s">
        <v>5818</v>
      </c>
      <c r="I1798" s="1" t="s">
        <v>10846</v>
      </c>
      <c r="J1798" s="1" t="s">
        <v>5904</v>
      </c>
    </row>
    <row r="1799" spans="1:10" ht="90" hidden="1" x14ac:dyDescent="0.25">
      <c r="A1799" s="1" t="s">
        <v>10928</v>
      </c>
      <c r="B1799" s="1" t="s">
        <v>10929</v>
      </c>
      <c r="C1799" s="1"/>
      <c r="D1799" s="1" t="s">
        <v>5659</v>
      </c>
      <c r="E1799" s="1" t="s">
        <v>10827</v>
      </c>
      <c r="F1799" s="1" t="s">
        <v>5782</v>
      </c>
      <c r="G1799" s="1" t="s">
        <v>10910</v>
      </c>
      <c r="H1799" s="1" t="s">
        <v>5882</v>
      </c>
      <c r="I1799" s="1" t="s">
        <v>10849</v>
      </c>
      <c r="J1799" s="1" t="s">
        <v>5904</v>
      </c>
    </row>
    <row r="1800" spans="1:10" ht="90" hidden="1" x14ac:dyDescent="0.25">
      <c r="A1800" s="1" t="s">
        <v>10930</v>
      </c>
      <c r="B1800" s="1" t="s">
        <v>10931</v>
      </c>
      <c r="C1800" s="1"/>
      <c r="D1800" s="1" t="s">
        <v>5659</v>
      </c>
      <c r="E1800" s="1" t="s">
        <v>10827</v>
      </c>
      <c r="F1800" s="1" t="s">
        <v>5782</v>
      </c>
      <c r="G1800" s="1" t="s">
        <v>10910</v>
      </c>
      <c r="H1800" s="1" t="s">
        <v>5886</v>
      </c>
      <c r="I1800" s="1" t="s">
        <v>10852</v>
      </c>
      <c r="J1800" s="1" t="s">
        <v>5904</v>
      </c>
    </row>
    <row r="1801" spans="1:10" ht="90" hidden="1" x14ac:dyDescent="0.25">
      <c r="A1801" s="1" t="s">
        <v>10932</v>
      </c>
      <c r="B1801" s="1" t="s">
        <v>10933</v>
      </c>
      <c r="C1801" s="1"/>
      <c r="D1801" s="1" t="s">
        <v>5659</v>
      </c>
      <c r="E1801" s="1" t="s">
        <v>10827</v>
      </c>
      <c r="F1801" s="1" t="s">
        <v>5782</v>
      </c>
      <c r="G1801" s="1" t="s">
        <v>10910</v>
      </c>
      <c r="H1801" s="1" t="s">
        <v>5890</v>
      </c>
      <c r="I1801" s="1" t="s">
        <v>10855</v>
      </c>
      <c r="J1801" s="1" t="s">
        <v>5904</v>
      </c>
    </row>
    <row r="1802" spans="1:10" ht="105" hidden="1" x14ac:dyDescent="0.25">
      <c r="A1802" s="1" t="s">
        <v>10934</v>
      </c>
      <c r="B1802" s="1" t="s">
        <v>10935</v>
      </c>
      <c r="C1802" s="1"/>
      <c r="D1802" s="1" t="s">
        <v>5659</v>
      </c>
      <c r="E1802" s="1" t="s">
        <v>10827</v>
      </c>
      <c r="F1802" s="1" t="s">
        <v>5782</v>
      </c>
      <c r="G1802" s="1" t="s">
        <v>10910</v>
      </c>
      <c r="H1802" s="1" t="s">
        <v>5894</v>
      </c>
      <c r="I1802" s="1" t="s">
        <v>10936</v>
      </c>
      <c r="J1802" s="1" t="s">
        <v>5904</v>
      </c>
    </row>
    <row r="1803" spans="1:10" ht="90" hidden="1" x14ac:dyDescent="0.25">
      <c r="A1803" s="1" t="s">
        <v>10937</v>
      </c>
      <c r="B1803" s="1" t="s">
        <v>10938</v>
      </c>
      <c r="C1803" s="1"/>
      <c r="D1803" s="1" t="s">
        <v>5659</v>
      </c>
      <c r="E1803" s="1" t="s">
        <v>10827</v>
      </c>
      <c r="F1803" s="1" t="s">
        <v>5782</v>
      </c>
      <c r="G1803" s="1" t="s">
        <v>10910</v>
      </c>
      <c r="H1803" s="1" t="s">
        <v>5898</v>
      </c>
      <c r="I1803" s="1" t="s">
        <v>10843</v>
      </c>
      <c r="J1803" s="1" t="s">
        <v>5904</v>
      </c>
    </row>
    <row r="1804" spans="1:10" ht="75" hidden="1" x14ac:dyDescent="0.25">
      <c r="A1804" s="1" t="s">
        <v>10939</v>
      </c>
      <c r="B1804" s="1" t="s">
        <v>10940</v>
      </c>
      <c r="C1804" s="1"/>
      <c r="D1804" s="1" t="s">
        <v>5659</v>
      </c>
      <c r="E1804" s="1" t="s">
        <v>10827</v>
      </c>
      <c r="F1804" s="1" t="s">
        <v>5782</v>
      </c>
      <c r="G1804" s="1" t="s">
        <v>10910</v>
      </c>
      <c r="H1804" s="1" t="s">
        <v>5659</v>
      </c>
      <c r="I1804" s="1" t="s">
        <v>10941</v>
      </c>
      <c r="J1804" s="1" t="s">
        <v>5904</v>
      </c>
    </row>
    <row r="1805" spans="1:10" ht="75" hidden="1" x14ac:dyDescent="0.25">
      <c r="A1805" s="1" t="s">
        <v>10942</v>
      </c>
      <c r="B1805" s="1" t="s">
        <v>10943</v>
      </c>
      <c r="C1805" s="1"/>
      <c r="D1805" s="1" t="s">
        <v>5659</v>
      </c>
      <c r="E1805" s="1" t="s">
        <v>10827</v>
      </c>
      <c r="F1805" s="1" t="s">
        <v>5782</v>
      </c>
      <c r="G1805" s="1" t="s">
        <v>10910</v>
      </c>
      <c r="H1805" s="1" t="s">
        <v>3194</v>
      </c>
      <c r="I1805" s="1" t="s">
        <v>10884</v>
      </c>
      <c r="J1805" s="1" t="s">
        <v>5904</v>
      </c>
    </row>
    <row r="1806" spans="1:10" ht="90" hidden="1" x14ac:dyDescent="0.25">
      <c r="A1806" s="1" t="s">
        <v>10944</v>
      </c>
      <c r="B1806" s="1" t="s">
        <v>10945</v>
      </c>
      <c r="C1806" s="1"/>
      <c r="D1806" s="1" t="s">
        <v>5659</v>
      </c>
      <c r="E1806" s="1" t="s">
        <v>10827</v>
      </c>
      <c r="F1806" s="1" t="s">
        <v>5782</v>
      </c>
      <c r="G1806" s="1" t="s">
        <v>10910</v>
      </c>
      <c r="H1806" s="1" t="s">
        <v>6006</v>
      </c>
      <c r="I1806" s="1" t="s">
        <v>10946</v>
      </c>
      <c r="J1806" s="1" t="s">
        <v>5904</v>
      </c>
    </row>
    <row r="1807" spans="1:10" ht="135" hidden="1" x14ac:dyDescent="0.25">
      <c r="A1807" s="1" t="s">
        <v>10947</v>
      </c>
      <c r="B1807" s="1" t="s">
        <v>10948</v>
      </c>
      <c r="C1807" s="1"/>
      <c r="D1807" s="1" t="s">
        <v>5659</v>
      </c>
      <c r="E1807" s="1" t="s">
        <v>10827</v>
      </c>
      <c r="F1807" s="1" t="s">
        <v>5782</v>
      </c>
      <c r="G1807" s="1" t="s">
        <v>10910</v>
      </c>
      <c r="H1807" s="1" t="s">
        <v>6010</v>
      </c>
      <c r="I1807" s="1" t="s">
        <v>10949</v>
      </c>
      <c r="J1807" s="1" t="s">
        <v>5904</v>
      </c>
    </row>
    <row r="1808" spans="1:10" ht="90" hidden="1" x14ac:dyDescent="0.25">
      <c r="A1808" s="1" t="s">
        <v>10950</v>
      </c>
      <c r="B1808" s="1" t="s">
        <v>10951</v>
      </c>
      <c r="C1808" s="1"/>
      <c r="D1808" s="1" t="s">
        <v>5659</v>
      </c>
      <c r="E1808" s="1" t="s">
        <v>10827</v>
      </c>
      <c r="F1808" s="1" t="s">
        <v>5782</v>
      </c>
      <c r="G1808" s="1" t="s">
        <v>10910</v>
      </c>
      <c r="H1808" s="1" t="s">
        <v>6014</v>
      </c>
      <c r="I1808" s="1" t="s">
        <v>10952</v>
      </c>
      <c r="J1808" s="1" t="s">
        <v>5904</v>
      </c>
    </row>
    <row r="1809" spans="1:10" ht="75" hidden="1" x14ac:dyDescent="0.25">
      <c r="A1809" s="1" t="s">
        <v>10953</v>
      </c>
      <c r="B1809" s="1" t="s">
        <v>10954</v>
      </c>
      <c r="C1809" s="1"/>
      <c r="D1809" s="1" t="s">
        <v>5659</v>
      </c>
      <c r="E1809" s="1" t="s">
        <v>10827</v>
      </c>
      <c r="F1809" s="1" t="s">
        <v>5782</v>
      </c>
      <c r="G1809" s="1" t="s">
        <v>10910</v>
      </c>
      <c r="H1809" s="1" t="s">
        <v>6018</v>
      </c>
      <c r="I1809" s="1" t="s">
        <v>10892</v>
      </c>
      <c r="J1809" s="1" t="s">
        <v>5904</v>
      </c>
    </row>
    <row r="1810" spans="1:10" ht="75" hidden="1" x14ac:dyDescent="0.25">
      <c r="A1810" s="1" t="s">
        <v>10955</v>
      </c>
      <c r="B1810" s="1" t="s">
        <v>10956</v>
      </c>
      <c r="C1810" s="1"/>
      <c r="D1810" s="1" t="s">
        <v>5659</v>
      </c>
      <c r="E1810" s="1" t="s">
        <v>10827</v>
      </c>
      <c r="F1810" s="1" t="s">
        <v>5782</v>
      </c>
      <c r="G1810" s="1" t="s">
        <v>10910</v>
      </c>
      <c r="H1810" s="1" t="s">
        <v>6022</v>
      </c>
      <c r="I1810" s="1" t="s">
        <v>10957</v>
      </c>
      <c r="J1810" s="1" t="s">
        <v>5904</v>
      </c>
    </row>
    <row r="1811" spans="1:10" ht="90" hidden="1" x14ac:dyDescent="0.25">
      <c r="A1811" s="1" t="s">
        <v>10958</v>
      </c>
      <c r="B1811" s="1" t="s">
        <v>10959</v>
      </c>
      <c r="C1811" s="1"/>
      <c r="D1811" s="1" t="s">
        <v>5659</v>
      </c>
      <c r="E1811" s="1" t="s">
        <v>10827</v>
      </c>
      <c r="F1811" s="1" t="s">
        <v>5782</v>
      </c>
      <c r="G1811" s="1" t="s">
        <v>10910</v>
      </c>
      <c r="H1811" s="1" t="s">
        <v>6026</v>
      </c>
      <c r="I1811" s="1" t="s">
        <v>10960</v>
      </c>
      <c r="J1811" s="1" t="s">
        <v>5904</v>
      </c>
    </row>
    <row r="1812" spans="1:10" ht="90" hidden="1" x14ac:dyDescent="0.25">
      <c r="A1812" s="1" t="s">
        <v>10961</v>
      </c>
      <c r="B1812" s="1" t="s">
        <v>10962</v>
      </c>
      <c r="C1812" s="1"/>
      <c r="D1812" s="1" t="s">
        <v>5659</v>
      </c>
      <c r="E1812" s="1" t="s">
        <v>10827</v>
      </c>
      <c r="F1812" s="1" t="s">
        <v>5782</v>
      </c>
      <c r="G1812" s="1" t="s">
        <v>10910</v>
      </c>
      <c r="H1812" s="1" t="s">
        <v>6030</v>
      </c>
      <c r="I1812" s="1" t="s">
        <v>10861</v>
      </c>
      <c r="J1812" s="1" t="s">
        <v>5904</v>
      </c>
    </row>
    <row r="1813" spans="1:10" ht="105" hidden="1" x14ac:dyDescent="0.25">
      <c r="A1813" s="1" t="s">
        <v>10963</v>
      </c>
      <c r="B1813" s="1" t="s">
        <v>10964</v>
      </c>
      <c r="C1813" s="1"/>
      <c r="D1813" s="1" t="s">
        <v>5659</v>
      </c>
      <c r="E1813" s="1" t="s">
        <v>10827</v>
      </c>
      <c r="F1813" s="1" t="s">
        <v>5782</v>
      </c>
      <c r="G1813" s="1" t="s">
        <v>10910</v>
      </c>
      <c r="H1813" s="1" t="s">
        <v>6034</v>
      </c>
      <c r="I1813" s="1" t="s">
        <v>10864</v>
      </c>
      <c r="J1813" s="1" t="s">
        <v>5904</v>
      </c>
    </row>
    <row r="1814" spans="1:10" ht="90" hidden="1" x14ac:dyDescent="0.25">
      <c r="A1814" s="1" t="s">
        <v>10965</v>
      </c>
      <c r="B1814" s="1" t="s">
        <v>10966</v>
      </c>
      <c r="C1814" s="1"/>
      <c r="D1814" s="1" t="s">
        <v>5659</v>
      </c>
      <c r="E1814" s="1" t="s">
        <v>10827</v>
      </c>
      <c r="F1814" s="1" t="s">
        <v>5786</v>
      </c>
      <c r="G1814" s="1" t="s">
        <v>10967</v>
      </c>
      <c r="H1814" s="1" t="s">
        <v>5770</v>
      </c>
      <c r="I1814" s="1" t="s">
        <v>10967</v>
      </c>
      <c r="J1814" s="1" t="s">
        <v>5904</v>
      </c>
    </row>
    <row r="1815" spans="1:10" ht="75" hidden="1" x14ac:dyDescent="0.25">
      <c r="A1815" s="1" t="s">
        <v>10968</v>
      </c>
      <c r="B1815" s="1" t="s">
        <v>10969</v>
      </c>
      <c r="C1815" s="1"/>
      <c r="D1815" s="1" t="s">
        <v>5659</v>
      </c>
      <c r="E1815" s="1" t="s">
        <v>10827</v>
      </c>
      <c r="F1815" s="1" t="s">
        <v>5786</v>
      </c>
      <c r="G1815" s="1" t="s">
        <v>10967</v>
      </c>
      <c r="H1815" s="1" t="s">
        <v>5779</v>
      </c>
      <c r="I1815" s="1" t="s">
        <v>10914</v>
      </c>
      <c r="J1815" s="1" t="s">
        <v>5904</v>
      </c>
    </row>
    <row r="1816" spans="1:10" ht="105" hidden="1" x14ac:dyDescent="0.25">
      <c r="A1816" s="1" t="s">
        <v>10970</v>
      </c>
      <c r="B1816" s="1" t="s">
        <v>10971</v>
      </c>
      <c r="C1816" s="1"/>
      <c r="D1816" s="1" t="s">
        <v>5659</v>
      </c>
      <c r="E1816" s="1" t="s">
        <v>10827</v>
      </c>
      <c r="F1816" s="1" t="s">
        <v>5786</v>
      </c>
      <c r="G1816" s="1" t="s">
        <v>10967</v>
      </c>
      <c r="H1816" s="1" t="s">
        <v>5782</v>
      </c>
      <c r="I1816" s="1" t="s">
        <v>10907</v>
      </c>
      <c r="J1816" s="1" t="s">
        <v>5904</v>
      </c>
    </row>
    <row r="1817" spans="1:10" ht="75" hidden="1" x14ac:dyDescent="0.25">
      <c r="A1817" s="1" t="s">
        <v>10972</v>
      </c>
      <c r="B1817" s="1" t="s">
        <v>10973</v>
      </c>
      <c r="C1817" s="1"/>
      <c r="D1817" s="1" t="s">
        <v>5659</v>
      </c>
      <c r="E1817" s="1" t="s">
        <v>10827</v>
      </c>
      <c r="F1817" s="1" t="s">
        <v>5786</v>
      </c>
      <c r="G1817" s="1" t="s">
        <v>10967</v>
      </c>
      <c r="H1817" s="1" t="s">
        <v>5786</v>
      </c>
      <c r="I1817" s="1" t="s">
        <v>10831</v>
      </c>
      <c r="J1817" s="1" t="s">
        <v>5904</v>
      </c>
    </row>
    <row r="1818" spans="1:10" ht="90" hidden="1" x14ac:dyDescent="0.25">
      <c r="A1818" s="1" t="s">
        <v>10974</v>
      </c>
      <c r="B1818" s="1" t="s">
        <v>10975</v>
      </c>
      <c r="C1818" s="1"/>
      <c r="D1818" s="1" t="s">
        <v>5659</v>
      </c>
      <c r="E1818" s="1" t="s">
        <v>10827</v>
      </c>
      <c r="F1818" s="1" t="s">
        <v>5786</v>
      </c>
      <c r="G1818" s="1" t="s">
        <v>10967</v>
      </c>
      <c r="H1818" s="1" t="s">
        <v>5790</v>
      </c>
      <c r="I1818" s="1" t="s">
        <v>10834</v>
      </c>
      <c r="J1818" s="1" t="s">
        <v>5904</v>
      </c>
    </row>
    <row r="1819" spans="1:10" ht="90" hidden="1" x14ac:dyDescent="0.25">
      <c r="A1819" s="1" t="s">
        <v>10976</v>
      </c>
      <c r="B1819" s="1" t="s">
        <v>10977</v>
      </c>
      <c r="C1819" s="1"/>
      <c r="D1819" s="1" t="s">
        <v>5659</v>
      </c>
      <c r="E1819" s="1" t="s">
        <v>10827</v>
      </c>
      <c r="F1819" s="1" t="s">
        <v>5786</v>
      </c>
      <c r="G1819" s="1" t="s">
        <v>10967</v>
      </c>
      <c r="H1819" s="1" t="s">
        <v>5810</v>
      </c>
      <c r="I1819" s="1" t="s">
        <v>10837</v>
      </c>
      <c r="J1819" s="1" t="s">
        <v>5904</v>
      </c>
    </row>
    <row r="1820" spans="1:10" ht="75" hidden="1" x14ac:dyDescent="0.25">
      <c r="A1820" s="1" t="s">
        <v>10978</v>
      </c>
      <c r="B1820" s="1" t="s">
        <v>10979</v>
      </c>
      <c r="C1820" s="1"/>
      <c r="D1820" s="1" t="s">
        <v>5659</v>
      </c>
      <c r="E1820" s="1" t="s">
        <v>10827</v>
      </c>
      <c r="F1820" s="1" t="s">
        <v>5786</v>
      </c>
      <c r="G1820" s="1" t="s">
        <v>10967</v>
      </c>
      <c r="H1820" s="1" t="s">
        <v>5814</v>
      </c>
      <c r="I1820" s="1" t="s">
        <v>10846</v>
      </c>
      <c r="J1820" s="1" t="s">
        <v>5904</v>
      </c>
    </row>
    <row r="1821" spans="1:10" ht="90" hidden="1" x14ac:dyDescent="0.25">
      <c r="A1821" s="1" t="s">
        <v>10980</v>
      </c>
      <c r="B1821" s="1" t="s">
        <v>10981</v>
      </c>
      <c r="C1821" s="1"/>
      <c r="D1821" s="1" t="s">
        <v>5659</v>
      </c>
      <c r="E1821" s="1" t="s">
        <v>10827</v>
      </c>
      <c r="F1821" s="1" t="s">
        <v>5786</v>
      </c>
      <c r="G1821" s="1" t="s">
        <v>10967</v>
      </c>
      <c r="H1821" s="1" t="s">
        <v>5818</v>
      </c>
      <c r="I1821" s="1" t="s">
        <v>10849</v>
      </c>
      <c r="J1821" s="1" t="s">
        <v>5904</v>
      </c>
    </row>
    <row r="1822" spans="1:10" ht="90" hidden="1" x14ac:dyDescent="0.25">
      <c r="A1822" s="1" t="s">
        <v>10982</v>
      </c>
      <c r="B1822" s="1" t="s">
        <v>10983</v>
      </c>
      <c r="C1822" s="1"/>
      <c r="D1822" s="1" t="s">
        <v>5659</v>
      </c>
      <c r="E1822" s="1" t="s">
        <v>10827</v>
      </c>
      <c r="F1822" s="1" t="s">
        <v>5786</v>
      </c>
      <c r="G1822" s="1" t="s">
        <v>10967</v>
      </c>
      <c r="H1822" s="1" t="s">
        <v>5882</v>
      </c>
      <c r="I1822" s="1" t="s">
        <v>10852</v>
      </c>
      <c r="J1822" s="1" t="s">
        <v>5904</v>
      </c>
    </row>
    <row r="1823" spans="1:10" ht="90" hidden="1" x14ac:dyDescent="0.25">
      <c r="A1823" s="1" t="s">
        <v>10984</v>
      </c>
      <c r="B1823" s="1" t="s">
        <v>10985</v>
      </c>
      <c r="C1823" s="1"/>
      <c r="D1823" s="1" t="s">
        <v>5659</v>
      </c>
      <c r="E1823" s="1" t="s">
        <v>10827</v>
      </c>
      <c r="F1823" s="1" t="s">
        <v>5786</v>
      </c>
      <c r="G1823" s="1" t="s">
        <v>10967</v>
      </c>
      <c r="H1823" s="1" t="s">
        <v>5886</v>
      </c>
      <c r="I1823" s="1" t="s">
        <v>10855</v>
      </c>
      <c r="J1823" s="1" t="s">
        <v>5904</v>
      </c>
    </row>
    <row r="1824" spans="1:10" ht="105" hidden="1" x14ac:dyDescent="0.25">
      <c r="A1824" s="1" t="s">
        <v>10986</v>
      </c>
      <c r="B1824" s="1" t="s">
        <v>10987</v>
      </c>
      <c r="C1824" s="1"/>
      <c r="D1824" s="1" t="s">
        <v>5659</v>
      </c>
      <c r="E1824" s="1" t="s">
        <v>10827</v>
      </c>
      <c r="F1824" s="1" t="s">
        <v>5786</v>
      </c>
      <c r="G1824" s="1" t="s">
        <v>10967</v>
      </c>
      <c r="H1824" s="1" t="s">
        <v>5890</v>
      </c>
      <c r="I1824" s="1" t="s">
        <v>10936</v>
      </c>
      <c r="J1824" s="1" t="s">
        <v>5904</v>
      </c>
    </row>
    <row r="1825" spans="1:10" ht="90" hidden="1" x14ac:dyDescent="0.25">
      <c r="A1825" s="1" t="s">
        <v>10988</v>
      </c>
      <c r="B1825" s="1" t="s">
        <v>10989</v>
      </c>
      <c r="C1825" s="1"/>
      <c r="D1825" s="1" t="s">
        <v>5659</v>
      </c>
      <c r="E1825" s="1" t="s">
        <v>10827</v>
      </c>
      <c r="F1825" s="1" t="s">
        <v>5786</v>
      </c>
      <c r="G1825" s="1" t="s">
        <v>10967</v>
      </c>
      <c r="H1825" s="1" t="s">
        <v>5894</v>
      </c>
      <c r="I1825" s="1" t="s">
        <v>10843</v>
      </c>
      <c r="J1825" s="1" t="s">
        <v>5904</v>
      </c>
    </row>
    <row r="1826" spans="1:10" ht="75" hidden="1" x14ac:dyDescent="0.25">
      <c r="A1826" s="1" t="s">
        <v>10990</v>
      </c>
      <c r="B1826" s="1" t="s">
        <v>10991</v>
      </c>
      <c r="C1826" s="1"/>
      <c r="D1826" s="1" t="s">
        <v>5659</v>
      </c>
      <c r="E1826" s="1" t="s">
        <v>10827</v>
      </c>
      <c r="F1826" s="1" t="s">
        <v>5786</v>
      </c>
      <c r="G1826" s="1" t="s">
        <v>10967</v>
      </c>
      <c r="H1826" s="1" t="s">
        <v>5898</v>
      </c>
      <c r="I1826" s="1" t="s">
        <v>10941</v>
      </c>
      <c r="J1826" s="1" t="s">
        <v>5904</v>
      </c>
    </row>
    <row r="1827" spans="1:10" ht="75" hidden="1" x14ac:dyDescent="0.25">
      <c r="A1827" s="1" t="s">
        <v>10992</v>
      </c>
      <c r="B1827" s="1" t="s">
        <v>10993</v>
      </c>
      <c r="C1827" s="1"/>
      <c r="D1827" s="1" t="s">
        <v>5659</v>
      </c>
      <c r="E1827" s="1" t="s">
        <v>10827</v>
      </c>
      <c r="F1827" s="1" t="s">
        <v>5786</v>
      </c>
      <c r="G1827" s="1" t="s">
        <v>10967</v>
      </c>
      <c r="H1827" s="1" t="s">
        <v>5659</v>
      </c>
      <c r="I1827" s="1" t="s">
        <v>10884</v>
      </c>
      <c r="J1827" s="1" t="s">
        <v>5904</v>
      </c>
    </row>
    <row r="1828" spans="1:10" ht="90" hidden="1" x14ac:dyDescent="0.25">
      <c r="A1828" s="1" t="s">
        <v>10994</v>
      </c>
      <c r="B1828" s="1" t="s">
        <v>10995</v>
      </c>
      <c r="C1828" s="1"/>
      <c r="D1828" s="1" t="s">
        <v>5659</v>
      </c>
      <c r="E1828" s="1" t="s">
        <v>10827</v>
      </c>
      <c r="F1828" s="1" t="s">
        <v>5786</v>
      </c>
      <c r="G1828" s="1" t="s">
        <v>10967</v>
      </c>
      <c r="H1828" s="1" t="s">
        <v>3194</v>
      </c>
      <c r="I1828" s="1" t="s">
        <v>10996</v>
      </c>
      <c r="J1828" s="1" t="s">
        <v>5904</v>
      </c>
    </row>
    <row r="1829" spans="1:10" ht="75" hidden="1" x14ac:dyDescent="0.25">
      <c r="A1829" s="1" t="s">
        <v>10997</v>
      </c>
      <c r="B1829" s="1" t="s">
        <v>10998</v>
      </c>
      <c r="C1829" s="1"/>
      <c r="D1829" s="1" t="s">
        <v>5659</v>
      </c>
      <c r="E1829" s="1" t="s">
        <v>10827</v>
      </c>
      <c r="F1829" s="1" t="s">
        <v>5786</v>
      </c>
      <c r="G1829" s="1" t="s">
        <v>10967</v>
      </c>
      <c r="H1829" s="1" t="s">
        <v>6006</v>
      </c>
      <c r="I1829" s="1" t="s">
        <v>10999</v>
      </c>
      <c r="J1829" s="1" t="s">
        <v>5904</v>
      </c>
    </row>
    <row r="1830" spans="1:10" ht="90" hidden="1" x14ac:dyDescent="0.25">
      <c r="A1830" s="1" t="s">
        <v>11000</v>
      </c>
      <c r="B1830" s="1" t="s">
        <v>11001</v>
      </c>
      <c r="C1830" s="1"/>
      <c r="D1830" s="1" t="s">
        <v>5659</v>
      </c>
      <c r="E1830" s="1" t="s">
        <v>10827</v>
      </c>
      <c r="F1830" s="1" t="s">
        <v>5786</v>
      </c>
      <c r="G1830" s="1" t="s">
        <v>10967</v>
      </c>
      <c r="H1830" s="1" t="s">
        <v>6010</v>
      </c>
      <c r="I1830" s="1" t="s">
        <v>11002</v>
      </c>
      <c r="J1830" s="1" t="s">
        <v>5904</v>
      </c>
    </row>
    <row r="1831" spans="1:10" ht="75" hidden="1" x14ac:dyDescent="0.25">
      <c r="A1831" s="1" t="s">
        <v>11003</v>
      </c>
      <c r="B1831" s="1" t="s">
        <v>11004</v>
      </c>
      <c r="C1831" s="1"/>
      <c r="D1831" s="1" t="s">
        <v>5659</v>
      </c>
      <c r="E1831" s="1" t="s">
        <v>10827</v>
      </c>
      <c r="F1831" s="1" t="s">
        <v>5786</v>
      </c>
      <c r="G1831" s="1" t="s">
        <v>10967</v>
      </c>
      <c r="H1831" s="1" t="s">
        <v>6014</v>
      </c>
      <c r="I1831" s="1" t="s">
        <v>10892</v>
      </c>
      <c r="J1831" s="1" t="s">
        <v>5904</v>
      </c>
    </row>
    <row r="1832" spans="1:10" ht="75" hidden="1" x14ac:dyDescent="0.25">
      <c r="A1832" s="1" t="s">
        <v>11005</v>
      </c>
      <c r="B1832" s="1" t="s">
        <v>11006</v>
      </c>
      <c r="C1832" s="1"/>
      <c r="D1832" s="1" t="s">
        <v>5659</v>
      </c>
      <c r="E1832" s="1" t="s">
        <v>10827</v>
      </c>
      <c r="F1832" s="1" t="s">
        <v>5786</v>
      </c>
      <c r="G1832" s="1" t="s">
        <v>10967</v>
      </c>
      <c r="H1832" s="1" t="s">
        <v>6018</v>
      </c>
      <c r="I1832" s="1" t="s">
        <v>11007</v>
      </c>
      <c r="J1832" s="1" t="s">
        <v>5904</v>
      </c>
    </row>
    <row r="1833" spans="1:10" ht="90" hidden="1" x14ac:dyDescent="0.25">
      <c r="A1833" s="1" t="s">
        <v>11008</v>
      </c>
      <c r="B1833" s="1" t="s">
        <v>11009</v>
      </c>
      <c r="C1833" s="1"/>
      <c r="D1833" s="1" t="s">
        <v>5659</v>
      </c>
      <c r="E1833" s="1" t="s">
        <v>10827</v>
      </c>
      <c r="F1833" s="1" t="s">
        <v>5786</v>
      </c>
      <c r="G1833" s="1" t="s">
        <v>10967</v>
      </c>
      <c r="H1833" s="1" t="s">
        <v>6022</v>
      </c>
      <c r="I1833" s="1" t="s">
        <v>10861</v>
      </c>
      <c r="J1833" s="1" t="s">
        <v>5904</v>
      </c>
    </row>
    <row r="1834" spans="1:10" ht="105" hidden="1" x14ac:dyDescent="0.25">
      <c r="A1834" s="1" t="s">
        <v>11010</v>
      </c>
      <c r="B1834" s="1" t="s">
        <v>11011</v>
      </c>
      <c r="C1834" s="1"/>
      <c r="D1834" s="1" t="s">
        <v>5659</v>
      </c>
      <c r="E1834" s="1" t="s">
        <v>10827</v>
      </c>
      <c r="F1834" s="1" t="s">
        <v>5786</v>
      </c>
      <c r="G1834" s="1" t="s">
        <v>10967</v>
      </c>
      <c r="H1834" s="1" t="s">
        <v>6026</v>
      </c>
      <c r="I1834" s="1" t="s">
        <v>10864</v>
      </c>
      <c r="J1834" s="1" t="s">
        <v>5904</v>
      </c>
    </row>
    <row r="1835" spans="1:10" ht="105" hidden="1" x14ac:dyDescent="0.25">
      <c r="A1835" s="1" t="s">
        <v>11012</v>
      </c>
      <c r="B1835" s="1" t="s">
        <v>11013</v>
      </c>
      <c r="C1835" s="1"/>
      <c r="D1835" s="1" t="s">
        <v>5659</v>
      </c>
      <c r="E1835" s="1" t="s">
        <v>10827</v>
      </c>
      <c r="F1835" s="1" t="s">
        <v>5790</v>
      </c>
      <c r="G1835" s="1" t="s">
        <v>11014</v>
      </c>
      <c r="H1835" s="1" t="s">
        <v>5770</v>
      </c>
      <c r="I1835" s="1" t="s">
        <v>11015</v>
      </c>
      <c r="J1835" s="1" t="s">
        <v>5904</v>
      </c>
    </row>
    <row r="1836" spans="1:10" ht="75" hidden="1" x14ac:dyDescent="0.25">
      <c r="A1836" s="1" t="s">
        <v>11016</v>
      </c>
      <c r="B1836" s="1" t="s">
        <v>11017</v>
      </c>
      <c r="C1836" s="1"/>
      <c r="D1836" s="1" t="s">
        <v>5659</v>
      </c>
      <c r="E1836" s="1" t="s">
        <v>10827</v>
      </c>
      <c r="F1836" s="1" t="s">
        <v>5790</v>
      </c>
      <c r="G1836" s="1" t="s">
        <v>11018</v>
      </c>
      <c r="H1836" s="1" t="s">
        <v>5779</v>
      </c>
      <c r="I1836" s="1" t="s">
        <v>11019</v>
      </c>
      <c r="J1836" s="1" t="s">
        <v>5904</v>
      </c>
    </row>
    <row r="1837" spans="1:10" ht="75" hidden="1" x14ac:dyDescent="0.25">
      <c r="A1837" s="1" t="s">
        <v>11020</v>
      </c>
      <c r="B1837" s="1" t="s">
        <v>11021</v>
      </c>
      <c r="C1837" s="1"/>
      <c r="D1837" s="1" t="s">
        <v>5659</v>
      </c>
      <c r="E1837" s="1" t="s">
        <v>10827</v>
      </c>
      <c r="F1837" s="1" t="s">
        <v>5790</v>
      </c>
      <c r="G1837" s="1" t="s">
        <v>11018</v>
      </c>
      <c r="H1837" s="1" t="s">
        <v>5782</v>
      </c>
      <c r="I1837" s="1" t="s">
        <v>11022</v>
      </c>
      <c r="J1837" s="1" t="s">
        <v>5904</v>
      </c>
    </row>
    <row r="1838" spans="1:10" ht="75" hidden="1" x14ac:dyDescent="0.25">
      <c r="A1838" s="1" t="s">
        <v>11023</v>
      </c>
      <c r="B1838" s="1" t="s">
        <v>11024</v>
      </c>
      <c r="C1838" s="1"/>
      <c r="D1838" s="1" t="s">
        <v>5659</v>
      </c>
      <c r="E1838" s="1" t="s">
        <v>10827</v>
      </c>
      <c r="F1838" s="1" t="s">
        <v>5790</v>
      </c>
      <c r="G1838" s="1" t="s">
        <v>11018</v>
      </c>
      <c r="H1838" s="1" t="s">
        <v>5786</v>
      </c>
      <c r="I1838" s="1" t="s">
        <v>11025</v>
      </c>
      <c r="J1838" s="1" t="s">
        <v>5904</v>
      </c>
    </row>
    <row r="1839" spans="1:10" ht="75" hidden="1" x14ac:dyDescent="0.25">
      <c r="A1839" s="1" t="s">
        <v>11026</v>
      </c>
      <c r="B1839" s="1" t="s">
        <v>11027</v>
      </c>
      <c r="C1839" s="1"/>
      <c r="D1839" s="1" t="s">
        <v>5659</v>
      </c>
      <c r="E1839" s="1" t="s">
        <v>10827</v>
      </c>
      <c r="F1839" s="1" t="s">
        <v>5790</v>
      </c>
      <c r="G1839" s="1" t="s">
        <v>11018</v>
      </c>
      <c r="H1839" s="1" t="s">
        <v>5790</v>
      </c>
      <c r="I1839" s="1" t="s">
        <v>7985</v>
      </c>
      <c r="J1839" s="1" t="s">
        <v>5904</v>
      </c>
    </row>
    <row r="1840" spans="1:10" ht="75" hidden="1" x14ac:dyDescent="0.25">
      <c r="A1840" s="1" t="s">
        <v>11028</v>
      </c>
      <c r="B1840" s="1" t="s">
        <v>11029</v>
      </c>
      <c r="C1840" s="1"/>
      <c r="D1840" s="1" t="s">
        <v>5659</v>
      </c>
      <c r="E1840" s="1" t="s">
        <v>10827</v>
      </c>
      <c r="F1840" s="1" t="s">
        <v>5790</v>
      </c>
      <c r="G1840" s="1" t="s">
        <v>11018</v>
      </c>
      <c r="H1840" s="1" t="s">
        <v>5810</v>
      </c>
      <c r="I1840" s="1" t="s">
        <v>7931</v>
      </c>
      <c r="J1840" s="1" t="s">
        <v>5904</v>
      </c>
    </row>
    <row r="1841" spans="1:10" ht="120" hidden="1" x14ac:dyDescent="0.25">
      <c r="A1841" s="1" t="s">
        <v>11030</v>
      </c>
      <c r="B1841" s="1" t="s">
        <v>11031</v>
      </c>
      <c r="C1841" s="1"/>
      <c r="D1841" s="1" t="s">
        <v>5659</v>
      </c>
      <c r="E1841" s="1" t="s">
        <v>10827</v>
      </c>
      <c r="F1841" s="1" t="s">
        <v>5790</v>
      </c>
      <c r="G1841" s="1" t="s">
        <v>11018</v>
      </c>
      <c r="H1841" s="1" t="s">
        <v>5814</v>
      </c>
      <c r="I1841" s="1" t="s">
        <v>11032</v>
      </c>
      <c r="J1841" s="1" t="s">
        <v>5904</v>
      </c>
    </row>
    <row r="1842" spans="1:10" ht="60" hidden="1" x14ac:dyDescent="0.25">
      <c r="A1842" s="1" t="s">
        <v>11033</v>
      </c>
      <c r="B1842" s="1" t="s">
        <v>11034</v>
      </c>
      <c r="C1842" s="1"/>
      <c r="D1842" s="1" t="s">
        <v>5659</v>
      </c>
      <c r="E1842" s="1" t="s">
        <v>10827</v>
      </c>
      <c r="F1842" s="1" t="s">
        <v>5810</v>
      </c>
      <c r="G1842" s="1" t="s">
        <v>11035</v>
      </c>
      <c r="H1842" s="1" t="s">
        <v>5770</v>
      </c>
      <c r="I1842" s="1" t="s">
        <v>11036</v>
      </c>
      <c r="J1842" s="1" t="s">
        <v>5904</v>
      </c>
    </row>
    <row r="1843" spans="1:10" ht="75" hidden="1" x14ac:dyDescent="0.25">
      <c r="A1843" s="1" t="s">
        <v>11037</v>
      </c>
      <c r="B1843" s="1" t="s">
        <v>11038</v>
      </c>
      <c r="C1843" s="1"/>
      <c r="D1843" s="1" t="s">
        <v>5659</v>
      </c>
      <c r="E1843" s="1" t="s">
        <v>10827</v>
      </c>
      <c r="F1843" s="1" t="s">
        <v>5810</v>
      </c>
      <c r="G1843" s="1" t="s">
        <v>11035</v>
      </c>
      <c r="H1843" s="1" t="s">
        <v>5779</v>
      </c>
      <c r="I1843" s="1" t="s">
        <v>11039</v>
      </c>
      <c r="J1843" s="1" t="s">
        <v>5904</v>
      </c>
    </row>
    <row r="1844" spans="1:10" ht="75" hidden="1" x14ac:dyDescent="0.25">
      <c r="A1844" s="1" t="s">
        <v>11040</v>
      </c>
      <c r="B1844" s="1" t="s">
        <v>11041</v>
      </c>
      <c r="C1844" s="1"/>
      <c r="D1844" s="1" t="s">
        <v>5659</v>
      </c>
      <c r="E1844" s="1" t="s">
        <v>10827</v>
      </c>
      <c r="F1844" s="1" t="s">
        <v>5810</v>
      </c>
      <c r="G1844" s="1" t="s">
        <v>11035</v>
      </c>
      <c r="H1844" s="1" t="s">
        <v>5782</v>
      </c>
      <c r="I1844" s="1" t="s">
        <v>11042</v>
      </c>
      <c r="J1844" s="1" t="s">
        <v>5904</v>
      </c>
    </row>
    <row r="1845" spans="1:10" ht="90" hidden="1" x14ac:dyDescent="0.25">
      <c r="A1845" s="1" t="s">
        <v>11043</v>
      </c>
      <c r="B1845" s="1" t="s">
        <v>11044</v>
      </c>
      <c r="C1845" s="1"/>
      <c r="D1845" s="1" t="s">
        <v>5659</v>
      </c>
      <c r="E1845" s="1" t="s">
        <v>10827</v>
      </c>
      <c r="F1845" s="1" t="s">
        <v>5810</v>
      </c>
      <c r="G1845" s="1" t="s">
        <v>11035</v>
      </c>
      <c r="H1845" s="1" t="s">
        <v>5786</v>
      </c>
      <c r="I1845" s="1" t="s">
        <v>11045</v>
      </c>
      <c r="J1845" s="1" t="s">
        <v>5904</v>
      </c>
    </row>
    <row r="1846" spans="1:10" ht="90" hidden="1" x14ac:dyDescent="0.25">
      <c r="A1846" s="1" t="s">
        <v>11046</v>
      </c>
      <c r="B1846" s="1" t="s">
        <v>11047</v>
      </c>
      <c r="C1846" s="1"/>
      <c r="D1846" s="1" t="s">
        <v>5659</v>
      </c>
      <c r="E1846" s="1" t="s">
        <v>10827</v>
      </c>
      <c r="F1846" s="1" t="s">
        <v>5810</v>
      </c>
      <c r="G1846" s="1" t="s">
        <v>11035</v>
      </c>
      <c r="H1846" s="1" t="s">
        <v>5790</v>
      </c>
      <c r="I1846" s="1" t="s">
        <v>11048</v>
      </c>
      <c r="J1846" s="1" t="s">
        <v>5904</v>
      </c>
    </row>
    <row r="1847" spans="1:10" ht="90" hidden="1" x14ac:dyDescent="0.25">
      <c r="A1847" s="1" t="s">
        <v>11049</v>
      </c>
      <c r="B1847" s="1" t="s">
        <v>11050</v>
      </c>
      <c r="C1847" s="1"/>
      <c r="D1847" s="1" t="s">
        <v>5659</v>
      </c>
      <c r="E1847" s="1" t="s">
        <v>10827</v>
      </c>
      <c r="F1847" s="1" t="s">
        <v>5810</v>
      </c>
      <c r="G1847" s="1" t="s">
        <v>11035</v>
      </c>
      <c r="H1847" s="1" t="s">
        <v>5810</v>
      </c>
      <c r="I1847" s="1" t="s">
        <v>11051</v>
      </c>
      <c r="J1847" s="1" t="s">
        <v>5904</v>
      </c>
    </row>
    <row r="1848" spans="1:10" ht="90" hidden="1" x14ac:dyDescent="0.25">
      <c r="A1848" s="1" t="s">
        <v>11052</v>
      </c>
      <c r="B1848" s="1" t="s">
        <v>11053</v>
      </c>
      <c r="C1848" s="1"/>
      <c r="D1848" s="1" t="s">
        <v>5659</v>
      </c>
      <c r="E1848" s="1" t="s">
        <v>10827</v>
      </c>
      <c r="F1848" s="1" t="s">
        <v>5814</v>
      </c>
      <c r="G1848" s="1" t="s">
        <v>11054</v>
      </c>
      <c r="H1848" s="1" t="s">
        <v>5770</v>
      </c>
      <c r="I1848" s="1" t="s">
        <v>11055</v>
      </c>
      <c r="J1848" s="1" t="s">
        <v>5904</v>
      </c>
    </row>
    <row r="1849" spans="1:10" ht="75" hidden="1" x14ac:dyDescent="0.25">
      <c r="A1849" s="1" t="s">
        <v>11056</v>
      </c>
      <c r="B1849" s="1" t="s">
        <v>11057</v>
      </c>
      <c r="C1849" s="1"/>
      <c r="D1849" s="1" t="s">
        <v>5659</v>
      </c>
      <c r="E1849" s="1" t="s">
        <v>10827</v>
      </c>
      <c r="F1849" s="1" t="s">
        <v>5818</v>
      </c>
      <c r="G1849" s="1" t="s">
        <v>11058</v>
      </c>
      <c r="H1849" s="1" t="s">
        <v>5770</v>
      </c>
      <c r="I1849" s="1" t="s">
        <v>11058</v>
      </c>
      <c r="J1849" s="1" t="s">
        <v>5904</v>
      </c>
    </row>
    <row r="1850" spans="1:10" ht="75" hidden="1" x14ac:dyDescent="0.25">
      <c r="A1850" s="1" t="s">
        <v>11059</v>
      </c>
      <c r="B1850" s="1" t="s">
        <v>11060</v>
      </c>
      <c r="C1850" s="1"/>
      <c r="D1850" s="1" t="s">
        <v>5659</v>
      </c>
      <c r="E1850" s="1" t="s">
        <v>10827</v>
      </c>
      <c r="F1850" s="1" t="s">
        <v>5818</v>
      </c>
      <c r="G1850" s="1" t="s">
        <v>11058</v>
      </c>
      <c r="H1850" s="1" t="s">
        <v>5779</v>
      </c>
      <c r="I1850" s="1" t="s">
        <v>11061</v>
      </c>
      <c r="J1850" s="1" t="s">
        <v>5904</v>
      </c>
    </row>
    <row r="1851" spans="1:10" ht="105" hidden="1" x14ac:dyDescent="0.25">
      <c r="A1851" s="1" t="s">
        <v>11062</v>
      </c>
      <c r="B1851" s="1" t="s">
        <v>11063</v>
      </c>
      <c r="C1851" s="1"/>
      <c r="D1851" s="1" t="s">
        <v>5659</v>
      </c>
      <c r="E1851" s="1" t="s">
        <v>10827</v>
      </c>
      <c r="F1851" s="1" t="s">
        <v>5818</v>
      </c>
      <c r="G1851" s="1" t="s">
        <v>11058</v>
      </c>
      <c r="H1851" s="1" t="s">
        <v>5782</v>
      </c>
      <c r="I1851" s="1" t="s">
        <v>11064</v>
      </c>
      <c r="J1851" s="1" t="s">
        <v>5904</v>
      </c>
    </row>
    <row r="1852" spans="1:10" ht="105" hidden="1" x14ac:dyDescent="0.25">
      <c r="A1852" s="1" t="s">
        <v>11065</v>
      </c>
      <c r="B1852" s="1" t="s">
        <v>11066</v>
      </c>
      <c r="C1852" s="1"/>
      <c r="D1852" s="1" t="s">
        <v>5659</v>
      </c>
      <c r="E1852" s="1" t="s">
        <v>10827</v>
      </c>
      <c r="F1852" s="1" t="s">
        <v>5818</v>
      </c>
      <c r="G1852" s="1" t="s">
        <v>11058</v>
      </c>
      <c r="H1852" s="1" t="s">
        <v>5786</v>
      </c>
      <c r="I1852" s="1" t="s">
        <v>11067</v>
      </c>
      <c r="J1852" s="1" t="s">
        <v>5904</v>
      </c>
    </row>
    <row r="1853" spans="1:10" ht="75" hidden="1" x14ac:dyDescent="0.25">
      <c r="A1853" s="1" t="s">
        <v>11068</v>
      </c>
      <c r="B1853" s="1" t="s">
        <v>11069</v>
      </c>
      <c r="C1853" s="1"/>
      <c r="D1853" s="1" t="s">
        <v>3194</v>
      </c>
      <c r="E1853" s="1" t="s">
        <v>11070</v>
      </c>
      <c r="F1853" s="1" t="s">
        <v>5770</v>
      </c>
      <c r="G1853" s="1" t="s">
        <v>11071</v>
      </c>
      <c r="H1853" s="1" t="s">
        <v>5768</v>
      </c>
      <c r="I1853" s="1" t="s">
        <v>11072</v>
      </c>
      <c r="J1853" s="1" t="s">
        <v>5904</v>
      </c>
    </row>
    <row r="1854" spans="1:10" ht="75" hidden="1" x14ac:dyDescent="0.25">
      <c r="A1854" s="1" t="s">
        <v>11073</v>
      </c>
      <c r="B1854" s="1" t="s">
        <v>11074</v>
      </c>
      <c r="C1854" s="1"/>
      <c r="D1854" s="1" t="s">
        <v>3194</v>
      </c>
      <c r="E1854" s="1" t="s">
        <v>11070</v>
      </c>
      <c r="F1854" s="1" t="s">
        <v>5770</v>
      </c>
      <c r="G1854" s="1" t="s">
        <v>11071</v>
      </c>
      <c r="H1854" s="1" t="s">
        <v>5770</v>
      </c>
      <c r="I1854" s="1" t="s">
        <v>11075</v>
      </c>
      <c r="J1854" s="1" t="s">
        <v>5904</v>
      </c>
    </row>
    <row r="1855" spans="1:10" ht="75" hidden="1" x14ac:dyDescent="0.25">
      <c r="A1855" s="1" t="s">
        <v>11076</v>
      </c>
      <c r="B1855" s="1" t="s">
        <v>11077</v>
      </c>
      <c r="C1855" s="1"/>
      <c r="D1855" s="1" t="s">
        <v>3194</v>
      </c>
      <c r="E1855" s="1" t="s">
        <v>11070</v>
      </c>
      <c r="F1855" s="1" t="s">
        <v>5770</v>
      </c>
      <c r="G1855" s="1" t="s">
        <v>11071</v>
      </c>
      <c r="H1855" s="1" t="s">
        <v>5779</v>
      </c>
      <c r="I1855" s="1" t="s">
        <v>11078</v>
      </c>
      <c r="J1855" s="1" t="s">
        <v>5904</v>
      </c>
    </row>
    <row r="1856" spans="1:10" ht="75" hidden="1" x14ac:dyDescent="0.25">
      <c r="A1856" s="1" t="s">
        <v>11079</v>
      </c>
      <c r="B1856" s="1" t="s">
        <v>11080</v>
      </c>
      <c r="C1856" s="1"/>
      <c r="D1856" s="1" t="s">
        <v>3194</v>
      </c>
      <c r="E1856" s="1" t="s">
        <v>11070</v>
      </c>
      <c r="F1856" s="1" t="s">
        <v>5770</v>
      </c>
      <c r="G1856" s="1" t="s">
        <v>11071</v>
      </c>
      <c r="H1856" s="1" t="s">
        <v>5782</v>
      </c>
      <c r="I1856" s="1" t="s">
        <v>11081</v>
      </c>
      <c r="J1856" s="1" t="s">
        <v>5904</v>
      </c>
    </row>
    <row r="1857" spans="1:10" ht="90" hidden="1" x14ac:dyDescent="0.25">
      <c r="A1857" s="1" t="s">
        <v>11082</v>
      </c>
      <c r="B1857" s="1" t="s">
        <v>11083</v>
      </c>
      <c r="C1857" s="1"/>
      <c r="D1857" s="1" t="s">
        <v>3194</v>
      </c>
      <c r="E1857" s="1" t="s">
        <v>11070</v>
      </c>
      <c r="F1857" s="1" t="s">
        <v>5770</v>
      </c>
      <c r="G1857" s="1" t="s">
        <v>11071</v>
      </c>
      <c r="H1857" s="1" t="s">
        <v>5790</v>
      </c>
      <c r="I1857" s="1" t="s">
        <v>11084</v>
      </c>
      <c r="J1857" s="1" t="s">
        <v>5904</v>
      </c>
    </row>
    <row r="1858" spans="1:10" ht="75" hidden="1" x14ac:dyDescent="0.25">
      <c r="A1858" s="1" t="s">
        <v>11085</v>
      </c>
      <c r="B1858" s="1" t="s">
        <v>11086</v>
      </c>
      <c r="C1858" s="1"/>
      <c r="D1858" s="1" t="s">
        <v>3194</v>
      </c>
      <c r="E1858" s="1" t="s">
        <v>11070</v>
      </c>
      <c r="F1858" s="1" t="s">
        <v>5770</v>
      </c>
      <c r="G1858" s="1" t="s">
        <v>11071</v>
      </c>
      <c r="H1858" s="1" t="s">
        <v>5810</v>
      </c>
      <c r="I1858" s="1" t="s">
        <v>11087</v>
      </c>
      <c r="J1858" s="1" t="s">
        <v>5904</v>
      </c>
    </row>
    <row r="1859" spans="1:10" ht="90" hidden="1" x14ac:dyDescent="0.25">
      <c r="A1859" s="1" t="s">
        <v>11088</v>
      </c>
      <c r="B1859" s="1" t="s">
        <v>11089</v>
      </c>
      <c r="C1859" s="1"/>
      <c r="D1859" s="1" t="s">
        <v>3194</v>
      </c>
      <c r="E1859" s="1" t="s">
        <v>11070</v>
      </c>
      <c r="F1859" s="1" t="s">
        <v>5770</v>
      </c>
      <c r="G1859" s="1" t="s">
        <v>11071</v>
      </c>
      <c r="H1859" s="1" t="s">
        <v>5814</v>
      </c>
      <c r="I1859" s="1" t="s">
        <v>11090</v>
      </c>
      <c r="J1859" s="1" t="s">
        <v>5904</v>
      </c>
    </row>
    <row r="1860" spans="1:10" ht="75" hidden="1" x14ac:dyDescent="0.25">
      <c r="A1860" s="1" t="s">
        <v>11091</v>
      </c>
      <c r="B1860" s="1" t="s">
        <v>11092</v>
      </c>
      <c r="C1860" s="1"/>
      <c r="D1860" s="1" t="s">
        <v>3194</v>
      </c>
      <c r="E1860" s="1" t="s">
        <v>11070</v>
      </c>
      <c r="F1860" s="1" t="s">
        <v>5770</v>
      </c>
      <c r="G1860" s="1" t="s">
        <v>11071</v>
      </c>
      <c r="H1860" s="1" t="s">
        <v>5818</v>
      </c>
      <c r="I1860" s="1" t="s">
        <v>11093</v>
      </c>
      <c r="J1860" s="1" t="s">
        <v>5904</v>
      </c>
    </row>
    <row r="1861" spans="1:10" ht="60" hidden="1" x14ac:dyDescent="0.25">
      <c r="A1861" s="1" t="s">
        <v>11094</v>
      </c>
      <c r="B1861" s="1" t="s">
        <v>11095</v>
      </c>
      <c r="C1861" s="1"/>
      <c r="D1861" s="1" t="s">
        <v>3194</v>
      </c>
      <c r="E1861" s="1" t="s">
        <v>11070</v>
      </c>
      <c r="F1861" s="1" t="s">
        <v>5770</v>
      </c>
      <c r="G1861" s="1" t="s">
        <v>11071</v>
      </c>
      <c r="H1861" s="1" t="s">
        <v>5882</v>
      </c>
      <c r="I1861" s="1" t="s">
        <v>11096</v>
      </c>
      <c r="J1861" s="1" t="s">
        <v>5904</v>
      </c>
    </row>
    <row r="1862" spans="1:10" ht="75" hidden="1" x14ac:dyDescent="0.25">
      <c r="A1862" s="1" t="s">
        <v>11097</v>
      </c>
      <c r="B1862" s="1" t="s">
        <v>11098</v>
      </c>
      <c r="C1862" s="1"/>
      <c r="D1862" s="1" t="s">
        <v>3194</v>
      </c>
      <c r="E1862" s="1" t="s">
        <v>11070</v>
      </c>
      <c r="F1862" s="1" t="s">
        <v>5770</v>
      </c>
      <c r="G1862" s="1" t="s">
        <v>11071</v>
      </c>
      <c r="H1862" s="1" t="s">
        <v>5886</v>
      </c>
      <c r="I1862" s="1" t="s">
        <v>11099</v>
      </c>
      <c r="J1862" s="1" t="s">
        <v>5904</v>
      </c>
    </row>
    <row r="1863" spans="1:10" ht="60" hidden="1" x14ac:dyDescent="0.25">
      <c r="A1863" s="1" t="s">
        <v>11100</v>
      </c>
      <c r="B1863" s="1" t="s">
        <v>11101</v>
      </c>
      <c r="C1863" s="1"/>
      <c r="D1863" s="1" t="s">
        <v>3194</v>
      </c>
      <c r="E1863" s="1" t="s">
        <v>11070</v>
      </c>
      <c r="F1863" s="1" t="s">
        <v>5770</v>
      </c>
      <c r="G1863" s="1" t="s">
        <v>11071</v>
      </c>
      <c r="H1863" s="1" t="s">
        <v>5890</v>
      </c>
      <c r="I1863" s="1" t="s">
        <v>11102</v>
      </c>
      <c r="J1863" s="1" t="s">
        <v>5904</v>
      </c>
    </row>
    <row r="1864" spans="1:10" ht="75" hidden="1" x14ac:dyDescent="0.25">
      <c r="A1864" s="1" t="s">
        <v>11103</v>
      </c>
      <c r="B1864" s="1" t="s">
        <v>11104</v>
      </c>
      <c r="C1864" s="1"/>
      <c r="D1864" s="1" t="s">
        <v>3194</v>
      </c>
      <c r="E1864" s="1" t="s">
        <v>11070</v>
      </c>
      <c r="F1864" s="1" t="s">
        <v>5770</v>
      </c>
      <c r="G1864" s="1" t="s">
        <v>11071</v>
      </c>
      <c r="H1864" s="1" t="s">
        <v>5894</v>
      </c>
      <c r="I1864" s="1" t="s">
        <v>11105</v>
      </c>
      <c r="J1864" s="1" t="s">
        <v>5904</v>
      </c>
    </row>
    <row r="1865" spans="1:10" ht="75" hidden="1" x14ac:dyDescent="0.25">
      <c r="A1865" s="1" t="s">
        <v>11106</v>
      </c>
      <c r="B1865" s="1" t="s">
        <v>11107</v>
      </c>
      <c r="C1865" s="1"/>
      <c r="D1865" s="1" t="s">
        <v>3194</v>
      </c>
      <c r="E1865" s="1" t="s">
        <v>11070</v>
      </c>
      <c r="F1865" s="1" t="s">
        <v>5770</v>
      </c>
      <c r="G1865" s="1" t="s">
        <v>11071</v>
      </c>
      <c r="H1865" s="1" t="s">
        <v>5898</v>
      </c>
      <c r="I1865" s="1" t="s">
        <v>11108</v>
      </c>
      <c r="J1865" s="1" t="s">
        <v>5904</v>
      </c>
    </row>
    <row r="1866" spans="1:10" ht="75" hidden="1" x14ac:dyDescent="0.25">
      <c r="A1866" s="1" t="s">
        <v>11109</v>
      </c>
      <c r="B1866" s="1" t="s">
        <v>11110</v>
      </c>
      <c r="C1866" s="1"/>
      <c r="D1866" s="1" t="s">
        <v>3194</v>
      </c>
      <c r="E1866" s="1" t="s">
        <v>11070</v>
      </c>
      <c r="F1866" s="1" t="s">
        <v>5770</v>
      </c>
      <c r="G1866" s="1" t="s">
        <v>11071</v>
      </c>
      <c r="H1866" s="1" t="s">
        <v>5659</v>
      </c>
      <c r="I1866" s="1" t="s">
        <v>11111</v>
      </c>
      <c r="J1866" s="1" t="s">
        <v>5904</v>
      </c>
    </row>
    <row r="1867" spans="1:10" ht="75" hidden="1" x14ac:dyDescent="0.25">
      <c r="A1867" s="1" t="s">
        <v>11112</v>
      </c>
      <c r="B1867" s="1" t="s">
        <v>11113</v>
      </c>
      <c r="C1867" s="1"/>
      <c r="D1867" s="1" t="s">
        <v>3194</v>
      </c>
      <c r="E1867" s="1" t="s">
        <v>11070</v>
      </c>
      <c r="F1867" s="1" t="s">
        <v>5770</v>
      </c>
      <c r="G1867" s="1" t="s">
        <v>11071</v>
      </c>
      <c r="H1867" s="1" t="s">
        <v>3194</v>
      </c>
      <c r="I1867" s="1" t="s">
        <v>11114</v>
      </c>
      <c r="J1867" s="1" t="s">
        <v>5904</v>
      </c>
    </row>
    <row r="1868" spans="1:10" ht="90" hidden="1" x14ac:dyDescent="0.25">
      <c r="A1868" s="1" t="s">
        <v>11115</v>
      </c>
      <c r="B1868" s="1" t="s">
        <v>11116</v>
      </c>
      <c r="C1868" s="1"/>
      <c r="D1868" s="1" t="s">
        <v>3194</v>
      </c>
      <c r="E1868" s="1" t="s">
        <v>11070</v>
      </c>
      <c r="F1868" s="1" t="s">
        <v>5770</v>
      </c>
      <c r="G1868" s="1" t="s">
        <v>11071</v>
      </c>
      <c r="H1868" s="1" t="s">
        <v>6006</v>
      </c>
      <c r="I1868" s="1" t="s">
        <v>11117</v>
      </c>
      <c r="J1868" s="1" t="s">
        <v>5904</v>
      </c>
    </row>
    <row r="1869" spans="1:10" ht="90" hidden="1" x14ac:dyDescent="0.25">
      <c r="A1869" s="1" t="s">
        <v>11118</v>
      </c>
      <c r="B1869" s="1" t="s">
        <v>11119</v>
      </c>
      <c r="C1869" s="1"/>
      <c r="D1869" s="1" t="s">
        <v>3194</v>
      </c>
      <c r="E1869" s="1" t="s">
        <v>11070</v>
      </c>
      <c r="F1869" s="1" t="s">
        <v>5770</v>
      </c>
      <c r="G1869" s="1" t="s">
        <v>11071</v>
      </c>
      <c r="H1869" s="1" t="s">
        <v>6010</v>
      </c>
      <c r="I1869" s="1" t="s">
        <v>11120</v>
      </c>
      <c r="J1869" s="1" t="s">
        <v>5904</v>
      </c>
    </row>
    <row r="1870" spans="1:10" ht="90" hidden="1" x14ac:dyDescent="0.25">
      <c r="A1870" s="1" t="s">
        <v>11121</v>
      </c>
      <c r="B1870" s="1" t="s">
        <v>11122</v>
      </c>
      <c r="C1870" s="1"/>
      <c r="D1870" s="1" t="s">
        <v>3194</v>
      </c>
      <c r="E1870" s="1" t="s">
        <v>11070</v>
      </c>
      <c r="F1870" s="1" t="s">
        <v>5770</v>
      </c>
      <c r="G1870" s="1" t="s">
        <v>11071</v>
      </c>
      <c r="H1870" s="1" t="s">
        <v>6014</v>
      </c>
      <c r="I1870" s="1" t="s">
        <v>11123</v>
      </c>
      <c r="J1870" s="1" t="s">
        <v>5904</v>
      </c>
    </row>
    <row r="1871" spans="1:10" ht="90" hidden="1" x14ac:dyDescent="0.25">
      <c r="A1871" s="1" t="s">
        <v>11124</v>
      </c>
      <c r="B1871" s="1" t="s">
        <v>11125</v>
      </c>
      <c r="C1871" s="1"/>
      <c r="D1871" s="1" t="s">
        <v>3194</v>
      </c>
      <c r="E1871" s="1" t="s">
        <v>11070</v>
      </c>
      <c r="F1871" s="1" t="s">
        <v>5770</v>
      </c>
      <c r="G1871" s="1" t="s">
        <v>11071</v>
      </c>
      <c r="H1871" s="1" t="s">
        <v>6018</v>
      </c>
      <c r="I1871" s="1" t="s">
        <v>11126</v>
      </c>
      <c r="J1871" s="1" t="s">
        <v>5904</v>
      </c>
    </row>
    <row r="1872" spans="1:10" ht="90" hidden="1" x14ac:dyDescent="0.25">
      <c r="A1872" s="1" t="s">
        <v>11127</v>
      </c>
      <c r="B1872" s="1" t="s">
        <v>11128</v>
      </c>
      <c r="C1872" s="1"/>
      <c r="D1872" s="1" t="s">
        <v>3194</v>
      </c>
      <c r="E1872" s="1" t="s">
        <v>11070</v>
      </c>
      <c r="F1872" s="1" t="s">
        <v>5770</v>
      </c>
      <c r="G1872" s="1" t="s">
        <v>11071</v>
      </c>
      <c r="H1872" s="1" t="s">
        <v>6022</v>
      </c>
      <c r="I1872" s="1" t="s">
        <v>11129</v>
      </c>
      <c r="J1872" s="1" t="s">
        <v>5904</v>
      </c>
    </row>
    <row r="1873" spans="1:10" ht="60" hidden="1" x14ac:dyDescent="0.25">
      <c r="A1873" s="1" t="s">
        <v>11130</v>
      </c>
      <c r="B1873" s="1" t="s">
        <v>11131</v>
      </c>
      <c r="C1873" s="1"/>
      <c r="D1873" s="1" t="s">
        <v>3194</v>
      </c>
      <c r="E1873" s="1" t="s">
        <v>11070</v>
      </c>
      <c r="F1873" s="1" t="s">
        <v>5770</v>
      </c>
      <c r="G1873" s="1" t="s">
        <v>11071</v>
      </c>
      <c r="H1873" s="1" t="s">
        <v>6026</v>
      </c>
      <c r="I1873" s="1" t="s">
        <v>11132</v>
      </c>
      <c r="J1873" s="1" t="s">
        <v>5904</v>
      </c>
    </row>
    <row r="1874" spans="1:10" ht="75" hidden="1" x14ac:dyDescent="0.25">
      <c r="A1874" s="1" t="s">
        <v>11133</v>
      </c>
      <c r="B1874" s="1" t="s">
        <v>11134</v>
      </c>
      <c r="C1874" s="1"/>
      <c r="D1874" s="1" t="s">
        <v>3194</v>
      </c>
      <c r="E1874" s="1" t="s">
        <v>11070</v>
      </c>
      <c r="F1874" s="1" t="s">
        <v>5770</v>
      </c>
      <c r="G1874" s="1" t="s">
        <v>11071</v>
      </c>
      <c r="H1874" s="1" t="s">
        <v>6030</v>
      </c>
      <c r="I1874" s="1" t="s">
        <v>11135</v>
      </c>
      <c r="J1874" s="1" t="s">
        <v>5904</v>
      </c>
    </row>
    <row r="1875" spans="1:10" ht="60" hidden="1" x14ac:dyDescent="0.25">
      <c r="A1875" s="1" t="s">
        <v>11136</v>
      </c>
      <c r="B1875" s="1" t="s">
        <v>11137</v>
      </c>
      <c r="C1875" s="1"/>
      <c r="D1875" s="1" t="s">
        <v>3194</v>
      </c>
      <c r="E1875" s="1" t="s">
        <v>11070</v>
      </c>
      <c r="F1875" s="1" t="s">
        <v>5770</v>
      </c>
      <c r="G1875" s="1" t="s">
        <v>11071</v>
      </c>
      <c r="H1875" s="1" t="s">
        <v>6034</v>
      </c>
      <c r="I1875" s="1" t="s">
        <v>11138</v>
      </c>
      <c r="J1875" s="1" t="s">
        <v>5904</v>
      </c>
    </row>
    <row r="1876" spans="1:10" ht="60" hidden="1" x14ac:dyDescent="0.25">
      <c r="A1876" s="1" t="s">
        <v>11139</v>
      </c>
      <c r="B1876" s="1" t="s">
        <v>11140</v>
      </c>
      <c r="C1876" s="1"/>
      <c r="D1876" s="1" t="s">
        <v>3194</v>
      </c>
      <c r="E1876" s="1" t="s">
        <v>11070</v>
      </c>
      <c r="F1876" s="1" t="s">
        <v>5770</v>
      </c>
      <c r="G1876" s="1" t="s">
        <v>11071</v>
      </c>
      <c r="H1876" s="1" t="s">
        <v>6044</v>
      </c>
      <c r="I1876" s="1" t="s">
        <v>11141</v>
      </c>
      <c r="J1876" s="1" t="s">
        <v>5904</v>
      </c>
    </row>
    <row r="1877" spans="1:10" ht="60" hidden="1" x14ac:dyDescent="0.25">
      <c r="A1877" s="1" t="s">
        <v>11142</v>
      </c>
      <c r="B1877" s="1" t="s">
        <v>11143</v>
      </c>
      <c r="C1877" s="1"/>
      <c r="D1877" s="1" t="s">
        <v>3194</v>
      </c>
      <c r="E1877" s="1" t="s">
        <v>11070</v>
      </c>
      <c r="F1877" s="1" t="s">
        <v>5779</v>
      </c>
      <c r="G1877" s="1" t="s">
        <v>11144</v>
      </c>
      <c r="H1877" s="1" t="s">
        <v>5768</v>
      </c>
      <c r="I1877" s="1" t="s">
        <v>11145</v>
      </c>
      <c r="J1877" s="1" t="s">
        <v>5904</v>
      </c>
    </row>
    <row r="1878" spans="1:10" ht="75" hidden="1" x14ac:dyDescent="0.25">
      <c r="A1878" s="1" t="s">
        <v>11146</v>
      </c>
      <c r="B1878" s="1" t="s">
        <v>11147</v>
      </c>
      <c r="C1878" s="1"/>
      <c r="D1878" s="1" t="s">
        <v>3194</v>
      </c>
      <c r="E1878" s="1" t="s">
        <v>11070</v>
      </c>
      <c r="F1878" s="1" t="s">
        <v>5779</v>
      </c>
      <c r="G1878" s="1" t="s">
        <v>11144</v>
      </c>
      <c r="H1878" s="1" t="s">
        <v>5851</v>
      </c>
      <c r="I1878" s="1" t="s">
        <v>11148</v>
      </c>
      <c r="J1878" s="1" t="s">
        <v>5904</v>
      </c>
    </row>
    <row r="1879" spans="1:10" ht="75" hidden="1" x14ac:dyDescent="0.25">
      <c r="A1879" s="1" t="s">
        <v>11149</v>
      </c>
      <c r="B1879" s="1" t="s">
        <v>11150</v>
      </c>
      <c r="C1879" s="1"/>
      <c r="D1879" s="1" t="s">
        <v>3194</v>
      </c>
      <c r="E1879" s="1" t="s">
        <v>11070</v>
      </c>
      <c r="F1879" s="1" t="s">
        <v>5779</v>
      </c>
      <c r="G1879" s="1" t="s">
        <v>11144</v>
      </c>
      <c r="H1879" s="1" t="s">
        <v>6586</v>
      </c>
      <c r="I1879" s="1" t="s">
        <v>11151</v>
      </c>
      <c r="J1879" s="1" t="s">
        <v>5904</v>
      </c>
    </row>
    <row r="1880" spans="1:10" ht="105" hidden="1" x14ac:dyDescent="0.25">
      <c r="A1880" s="1" t="s">
        <v>11152</v>
      </c>
      <c r="B1880" s="1" t="s">
        <v>11153</v>
      </c>
      <c r="C1880" s="1"/>
      <c r="D1880" s="1" t="s">
        <v>3194</v>
      </c>
      <c r="E1880" s="1" t="s">
        <v>11070</v>
      </c>
      <c r="F1880" s="1" t="s">
        <v>5779</v>
      </c>
      <c r="G1880" s="1" t="s">
        <v>11144</v>
      </c>
      <c r="H1880" s="1" t="s">
        <v>5770</v>
      </c>
      <c r="I1880" s="1" t="s">
        <v>11154</v>
      </c>
      <c r="J1880" s="1" t="s">
        <v>5904</v>
      </c>
    </row>
    <row r="1881" spans="1:10" ht="105" hidden="1" x14ac:dyDescent="0.25">
      <c r="A1881" s="1" t="s">
        <v>11155</v>
      </c>
      <c r="B1881" s="1" t="s">
        <v>11156</v>
      </c>
      <c r="C1881" s="1"/>
      <c r="D1881" s="1" t="s">
        <v>3194</v>
      </c>
      <c r="E1881" s="1" t="s">
        <v>11070</v>
      </c>
      <c r="F1881" s="1" t="s">
        <v>5779</v>
      </c>
      <c r="G1881" s="1" t="s">
        <v>11144</v>
      </c>
      <c r="H1881" s="1" t="s">
        <v>5782</v>
      </c>
      <c r="I1881" s="1" t="s">
        <v>11157</v>
      </c>
      <c r="J1881" s="1" t="s">
        <v>5904</v>
      </c>
    </row>
    <row r="1882" spans="1:10" ht="105" hidden="1" x14ac:dyDescent="0.25">
      <c r="A1882" s="1" t="s">
        <v>11158</v>
      </c>
      <c r="B1882" s="1" t="s">
        <v>11159</v>
      </c>
      <c r="C1882" s="1"/>
      <c r="D1882" s="1" t="s">
        <v>3194</v>
      </c>
      <c r="E1882" s="1" t="s">
        <v>11070</v>
      </c>
      <c r="F1882" s="1" t="s">
        <v>5779</v>
      </c>
      <c r="G1882" s="1" t="s">
        <v>11144</v>
      </c>
      <c r="H1882" s="1" t="s">
        <v>5790</v>
      </c>
      <c r="I1882" s="1" t="s">
        <v>11160</v>
      </c>
      <c r="J1882" s="1" t="s">
        <v>5904</v>
      </c>
    </row>
    <row r="1883" spans="1:10" ht="90" hidden="1" x14ac:dyDescent="0.25">
      <c r="A1883" s="1" t="s">
        <v>11161</v>
      </c>
      <c r="B1883" s="1" t="s">
        <v>11162</v>
      </c>
      <c r="C1883" s="1"/>
      <c r="D1883" s="1" t="s">
        <v>3194</v>
      </c>
      <c r="E1883" s="1" t="s">
        <v>11070</v>
      </c>
      <c r="F1883" s="1" t="s">
        <v>5779</v>
      </c>
      <c r="G1883" s="1" t="s">
        <v>11144</v>
      </c>
      <c r="H1883" s="1" t="s">
        <v>5810</v>
      </c>
      <c r="I1883" s="1" t="s">
        <v>11163</v>
      </c>
      <c r="J1883" s="1" t="s">
        <v>5904</v>
      </c>
    </row>
    <row r="1884" spans="1:10" ht="90" hidden="1" x14ac:dyDescent="0.25">
      <c r="A1884" s="1" t="s">
        <v>11164</v>
      </c>
      <c r="B1884" s="1" t="s">
        <v>11165</v>
      </c>
      <c r="C1884" s="1"/>
      <c r="D1884" s="1" t="s">
        <v>3194</v>
      </c>
      <c r="E1884" s="1" t="s">
        <v>11070</v>
      </c>
      <c r="F1884" s="1" t="s">
        <v>5779</v>
      </c>
      <c r="G1884" s="1" t="s">
        <v>11144</v>
      </c>
      <c r="H1884" s="1" t="s">
        <v>5818</v>
      </c>
      <c r="I1884" s="1" t="s">
        <v>11166</v>
      </c>
      <c r="J1884" s="1" t="s">
        <v>5904</v>
      </c>
    </row>
    <row r="1885" spans="1:10" ht="90" hidden="1" x14ac:dyDescent="0.25">
      <c r="A1885" s="1" t="s">
        <v>11167</v>
      </c>
      <c r="B1885" s="1" t="s">
        <v>11168</v>
      </c>
      <c r="C1885" s="1"/>
      <c r="D1885" s="1" t="s">
        <v>3194</v>
      </c>
      <c r="E1885" s="1" t="s">
        <v>11070</v>
      </c>
      <c r="F1885" s="1" t="s">
        <v>5779</v>
      </c>
      <c r="G1885" s="1" t="s">
        <v>11144</v>
      </c>
      <c r="H1885" s="1" t="s">
        <v>5882</v>
      </c>
      <c r="I1885" s="1" t="s">
        <v>11169</v>
      </c>
      <c r="J1885" s="1" t="s">
        <v>5904</v>
      </c>
    </row>
    <row r="1886" spans="1:10" ht="90" hidden="1" x14ac:dyDescent="0.25">
      <c r="A1886" s="1" t="s">
        <v>11170</v>
      </c>
      <c r="B1886" s="1" t="s">
        <v>11171</v>
      </c>
      <c r="C1886" s="1"/>
      <c r="D1886" s="1" t="s">
        <v>3194</v>
      </c>
      <c r="E1886" s="1" t="s">
        <v>11070</v>
      </c>
      <c r="F1886" s="1" t="s">
        <v>5779</v>
      </c>
      <c r="G1886" s="1" t="s">
        <v>11144</v>
      </c>
      <c r="H1886" s="1" t="s">
        <v>5886</v>
      </c>
      <c r="I1886" s="1" t="s">
        <v>11172</v>
      </c>
      <c r="J1886" s="1" t="s">
        <v>5904</v>
      </c>
    </row>
    <row r="1887" spans="1:10" ht="105" hidden="1" x14ac:dyDescent="0.25">
      <c r="A1887" s="1" t="s">
        <v>11173</v>
      </c>
      <c r="B1887" s="1" t="s">
        <v>11174</v>
      </c>
      <c r="C1887" s="1"/>
      <c r="D1887" s="1" t="s">
        <v>3194</v>
      </c>
      <c r="E1887" s="1" t="s">
        <v>11070</v>
      </c>
      <c r="F1887" s="1" t="s">
        <v>5779</v>
      </c>
      <c r="G1887" s="1" t="s">
        <v>11144</v>
      </c>
      <c r="H1887" s="1" t="s">
        <v>5894</v>
      </c>
      <c r="I1887" s="1" t="s">
        <v>11175</v>
      </c>
      <c r="J1887" s="1" t="s">
        <v>5904</v>
      </c>
    </row>
    <row r="1888" spans="1:10" ht="105" hidden="1" x14ac:dyDescent="0.25">
      <c r="A1888" s="1" t="s">
        <v>11176</v>
      </c>
      <c r="B1888" s="1" t="s">
        <v>11177</v>
      </c>
      <c r="C1888" s="1"/>
      <c r="D1888" s="1" t="s">
        <v>3194</v>
      </c>
      <c r="E1888" s="1" t="s">
        <v>11070</v>
      </c>
      <c r="F1888" s="1" t="s">
        <v>5779</v>
      </c>
      <c r="G1888" s="1" t="s">
        <v>11144</v>
      </c>
      <c r="H1888" s="1" t="s">
        <v>5898</v>
      </c>
      <c r="I1888" s="1" t="s">
        <v>11178</v>
      </c>
      <c r="J1888" s="1" t="s">
        <v>5904</v>
      </c>
    </row>
    <row r="1889" spans="1:10" ht="105" hidden="1" x14ac:dyDescent="0.25">
      <c r="A1889" s="1" t="s">
        <v>11179</v>
      </c>
      <c r="B1889" s="1" t="s">
        <v>11180</v>
      </c>
      <c r="C1889" s="1"/>
      <c r="D1889" s="1" t="s">
        <v>3194</v>
      </c>
      <c r="E1889" s="1" t="s">
        <v>11070</v>
      </c>
      <c r="F1889" s="1" t="s">
        <v>5779</v>
      </c>
      <c r="G1889" s="1" t="s">
        <v>11144</v>
      </c>
      <c r="H1889" s="1" t="s">
        <v>5659</v>
      </c>
      <c r="I1889" s="1" t="s">
        <v>11181</v>
      </c>
      <c r="J1889" s="1" t="s">
        <v>5904</v>
      </c>
    </row>
    <row r="1890" spans="1:10" ht="105" hidden="1" x14ac:dyDescent="0.25">
      <c r="A1890" s="1" t="s">
        <v>11182</v>
      </c>
      <c r="B1890" s="1" t="s">
        <v>11183</v>
      </c>
      <c r="C1890" s="1"/>
      <c r="D1890" s="1" t="s">
        <v>3194</v>
      </c>
      <c r="E1890" s="1" t="s">
        <v>11070</v>
      </c>
      <c r="F1890" s="1" t="s">
        <v>5779</v>
      </c>
      <c r="G1890" s="1" t="s">
        <v>11144</v>
      </c>
      <c r="H1890" s="1" t="s">
        <v>3194</v>
      </c>
      <c r="I1890" s="1" t="s">
        <v>11184</v>
      </c>
      <c r="J1890" s="1" t="s">
        <v>5904</v>
      </c>
    </row>
    <row r="1891" spans="1:10" ht="60" hidden="1" x14ac:dyDescent="0.25">
      <c r="A1891" s="1" t="s">
        <v>11185</v>
      </c>
      <c r="B1891" s="1" t="s">
        <v>11186</v>
      </c>
      <c r="C1891" s="1"/>
      <c r="D1891" s="1" t="s">
        <v>3194</v>
      </c>
      <c r="E1891" s="1" t="s">
        <v>11070</v>
      </c>
      <c r="F1891" s="1" t="s">
        <v>5779</v>
      </c>
      <c r="G1891" s="1" t="s">
        <v>11144</v>
      </c>
      <c r="H1891" s="1" t="s">
        <v>6014</v>
      </c>
      <c r="I1891" s="1" t="s">
        <v>11132</v>
      </c>
      <c r="J1891" s="1" t="s">
        <v>5904</v>
      </c>
    </row>
    <row r="1892" spans="1:10" ht="75" hidden="1" x14ac:dyDescent="0.25">
      <c r="A1892" s="1" t="s">
        <v>11187</v>
      </c>
      <c r="B1892" s="1" t="s">
        <v>11188</v>
      </c>
      <c r="C1892" s="1"/>
      <c r="D1892" s="1" t="s">
        <v>3194</v>
      </c>
      <c r="E1892" s="1" t="s">
        <v>11070</v>
      </c>
      <c r="F1892" s="1" t="s">
        <v>5779</v>
      </c>
      <c r="G1892" s="1" t="s">
        <v>11144</v>
      </c>
      <c r="H1892" s="1" t="s">
        <v>6018</v>
      </c>
      <c r="I1892" s="1" t="s">
        <v>11135</v>
      </c>
      <c r="J1892" s="1" t="s">
        <v>5904</v>
      </c>
    </row>
    <row r="1893" spans="1:10" ht="75" hidden="1" x14ac:dyDescent="0.25">
      <c r="A1893" s="1" t="s">
        <v>11189</v>
      </c>
      <c r="B1893" s="1" t="s">
        <v>11190</v>
      </c>
      <c r="C1893" s="1"/>
      <c r="D1893" s="1" t="s">
        <v>3194</v>
      </c>
      <c r="E1893" s="1" t="s">
        <v>11070</v>
      </c>
      <c r="F1893" s="1" t="s">
        <v>5779</v>
      </c>
      <c r="G1893" s="1" t="s">
        <v>11144</v>
      </c>
      <c r="H1893" s="1" t="s">
        <v>6022</v>
      </c>
      <c r="I1893" s="1" t="s">
        <v>11191</v>
      </c>
      <c r="J1893" s="1" t="s">
        <v>5904</v>
      </c>
    </row>
    <row r="1894" spans="1:10" ht="90" hidden="1" x14ac:dyDescent="0.25">
      <c r="A1894" s="1" t="s">
        <v>11192</v>
      </c>
      <c r="B1894" s="1" t="s">
        <v>11193</v>
      </c>
      <c r="C1894" s="1"/>
      <c r="D1894" s="1" t="s">
        <v>3194</v>
      </c>
      <c r="E1894" s="1" t="s">
        <v>11070</v>
      </c>
      <c r="F1894" s="1" t="s">
        <v>5779</v>
      </c>
      <c r="G1894" s="1" t="s">
        <v>11144</v>
      </c>
      <c r="H1894" s="1" t="s">
        <v>6026</v>
      </c>
      <c r="I1894" s="1" t="s">
        <v>11194</v>
      </c>
      <c r="J1894" s="1" t="s">
        <v>5904</v>
      </c>
    </row>
    <row r="1895" spans="1:10" ht="75" hidden="1" x14ac:dyDescent="0.25">
      <c r="A1895" s="1" t="s">
        <v>11195</v>
      </c>
      <c r="B1895" s="1" t="s">
        <v>11196</v>
      </c>
      <c r="C1895" s="1"/>
      <c r="D1895" s="1" t="s">
        <v>3194</v>
      </c>
      <c r="E1895" s="1" t="s">
        <v>11070</v>
      </c>
      <c r="F1895" s="1" t="s">
        <v>5779</v>
      </c>
      <c r="G1895" s="1" t="s">
        <v>11144</v>
      </c>
      <c r="H1895" s="1" t="s">
        <v>6030</v>
      </c>
      <c r="I1895" s="1" t="s">
        <v>11197</v>
      </c>
      <c r="J1895" s="1" t="s">
        <v>5904</v>
      </c>
    </row>
    <row r="1896" spans="1:10" ht="60" hidden="1" x14ac:dyDescent="0.25">
      <c r="A1896" s="1" t="s">
        <v>11198</v>
      </c>
      <c r="B1896" s="1" t="s">
        <v>11199</v>
      </c>
      <c r="C1896" s="1"/>
      <c r="D1896" s="1" t="s">
        <v>3194</v>
      </c>
      <c r="E1896" s="1" t="s">
        <v>11070</v>
      </c>
      <c r="F1896" s="1" t="s">
        <v>5779</v>
      </c>
      <c r="G1896" s="1" t="s">
        <v>11144</v>
      </c>
      <c r="H1896" s="1" t="s">
        <v>6034</v>
      </c>
      <c r="I1896" s="1" t="s">
        <v>11096</v>
      </c>
      <c r="J1896" s="1" t="s">
        <v>5904</v>
      </c>
    </row>
    <row r="1897" spans="1:10" ht="75" hidden="1" x14ac:dyDescent="0.25">
      <c r="A1897" s="1" t="s">
        <v>11200</v>
      </c>
      <c r="B1897" s="1" t="s">
        <v>11201</v>
      </c>
      <c r="C1897" s="1"/>
      <c r="D1897" s="1" t="s">
        <v>3194</v>
      </c>
      <c r="E1897" s="1" t="s">
        <v>11070</v>
      </c>
      <c r="F1897" s="1" t="s">
        <v>5779</v>
      </c>
      <c r="G1897" s="1" t="s">
        <v>11144</v>
      </c>
      <c r="H1897" s="1" t="s">
        <v>6038</v>
      </c>
      <c r="I1897" s="1" t="s">
        <v>11099</v>
      </c>
      <c r="J1897" s="1" t="s">
        <v>5904</v>
      </c>
    </row>
    <row r="1898" spans="1:10" ht="75" hidden="1" x14ac:dyDescent="0.25">
      <c r="A1898" s="1" t="s">
        <v>11202</v>
      </c>
      <c r="B1898" s="1" t="s">
        <v>11203</v>
      </c>
      <c r="C1898" s="1"/>
      <c r="D1898" s="1" t="s">
        <v>3194</v>
      </c>
      <c r="E1898" s="1" t="s">
        <v>11070</v>
      </c>
      <c r="F1898" s="1" t="s">
        <v>5779</v>
      </c>
      <c r="G1898" s="1" t="s">
        <v>11144</v>
      </c>
      <c r="H1898" s="1" t="s">
        <v>3669</v>
      </c>
      <c r="I1898" s="1" t="s">
        <v>11102</v>
      </c>
      <c r="J1898" s="1" t="s">
        <v>5904</v>
      </c>
    </row>
    <row r="1899" spans="1:10" ht="90" hidden="1" x14ac:dyDescent="0.25">
      <c r="A1899" s="1" t="s">
        <v>11204</v>
      </c>
      <c r="B1899" s="1" t="s">
        <v>11205</v>
      </c>
      <c r="C1899" s="1"/>
      <c r="D1899" s="1" t="s">
        <v>3194</v>
      </c>
      <c r="E1899" s="1" t="s">
        <v>11070</v>
      </c>
      <c r="F1899" s="1" t="s">
        <v>5779</v>
      </c>
      <c r="G1899" s="1" t="s">
        <v>11144</v>
      </c>
      <c r="H1899" s="1" t="s">
        <v>6044</v>
      </c>
      <c r="I1899" s="1" t="s">
        <v>11105</v>
      </c>
      <c r="J1899" s="1" t="s">
        <v>5904</v>
      </c>
    </row>
    <row r="1900" spans="1:10" ht="60" hidden="1" x14ac:dyDescent="0.25">
      <c r="A1900" s="1" t="s">
        <v>11206</v>
      </c>
      <c r="B1900" s="1" t="s">
        <v>11207</v>
      </c>
      <c r="C1900" s="1"/>
      <c r="D1900" s="1" t="s">
        <v>3194</v>
      </c>
      <c r="E1900" s="1" t="s">
        <v>11070</v>
      </c>
      <c r="F1900" s="1" t="s">
        <v>5782</v>
      </c>
      <c r="G1900" s="1" t="s">
        <v>11208</v>
      </c>
      <c r="H1900" s="1" t="s">
        <v>5768</v>
      </c>
      <c r="I1900" s="1" t="s">
        <v>11209</v>
      </c>
      <c r="J1900" s="1" t="s">
        <v>5904</v>
      </c>
    </row>
    <row r="1901" spans="1:10" ht="45" hidden="1" x14ac:dyDescent="0.25">
      <c r="A1901" s="1" t="s">
        <v>11210</v>
      </c>
      <c r="B1901" s="1" t="s">
        <v>11211</v>
      </c>
      <c r="C1901" s="1"/>
      <c r="D1901" s="1" t="s">
        <v>3194</v>
      </c>
      <c r="E1901" s="1" t="s">
        <v>11070</v>
      </c>
      <c r="F1901" s="1" t="s">
        <v>5782</v>
      </c>
      <c r="G1901" s="1" t="s">
        <v>11208</v>
      </c>
      <c r="H1901" s="1" t="s">
        <v>5851</v>
      </c>
      <c r="I1901" s="1" t="s">
        <v>11212</v>
      </c>
      <c r="J1901" s="1" t="s">
        <v>5904</v>
      </c>
    </row>
    <row r="1902" spans="1:10" ht="45" hidden="1" x14ac:dyDescent="0.25">
      <c r="A1902" s="1" t="s">
        <v>11213</v>
      </c>
      <c r="B1902" s="1" t="s">
        <v>11214</v>
      </c>
      <c r="C1902" s="1"/>
      <c r="D1902" s="1" t="s">
        <v>3194</v>
      </c>
      <c r="E1902" s="1" t="s">
        <v>11070</v>
      </c>
      <c r="F1902" s="1" t="s">
        <v>5782</v>
      </c>
      <c r="G1902" s="1" t="s">
        <v>11208</v>
      </c>
      <c r="H1902" s="1" t="s">
        <v>6582</v>
      </c>
      <c r="I1902" s="1" t="s">
        <v>11215</v>
      </c>
      <c r="J1902" s="1" t="s">
        <v>5904</v>
      </c>
    </row>
    <row r="1903" spans="1:10" ht="45" hidden="1" x14ac:dyDescent="0.25">
      <c r="A1903" s="1" t="s">
        <v>11216</v>
      </c>
      <c r="B1903" s="1" t="s">
        <v>11217</v>
      </c>
      <c r="C1903" s="1"/>
      <c r="D1903" s="1" t="s">
        <v>3194</v>
      </c>
      <c r="E1903" s="1" t="s">
        <v>11070</v>
      </c>
      <c r="F1903" s="1" t="s">
        <v>5782</v>
      </c>
      <c r="G1903" s="1" t="s">
        <v>11208</v>
      </c>
      <c r="H1903" s="1" t="s">
        <v>6586</v>
      </c>
      <c r="I1903" s="1" t="s">
        <v>11218</v>
      </c>
      <c r="J1903" s="1" t="s">
        <v>5904</v>
      </c>
    </row>
    <row r="1904" spans="1:10" ht="60" hidden="1" x14ac:dyDescent="0.25">
      <c r="A1904" s="1" t="s">
        <v>11219</v>
      </c>
      <c r="B1904" s="1" t="s">
        <v>11220</v>
      </c>
      <c r="C1904" s="1"/>
      <c r="D1904" s="1" t="s">
        <v>3194</v>
      </c>
      <c r="E1904" s="1" t="s">
        <v>11070</v>
      </c>
      <c r="F1904" s="1" t="s">
        <v>5782</v>
      </c>
      <c r="G1904" s="1" t="s">
        <v>11208</v>
      </c>
      <c r="H1904" s="1" t="s">
        <v>6590</v>
      </c>
      <c r="I1904" s="1" t="s">
        <v>11221</v>
      </c>
      <c r="J1904" s="1" t="s">
        <v>5904</v>
      </c>
    </row>
    <row r="1905" spans="1:10" ht="60" hidden="1" x14ac:dyDescent="0.25">
      <c r="A1905" s="1" t="s">
        <v>11222</v>
      </c>
      <c r="B1905" s="1" t="s">
        <v>11223</v>
      </c>
      <c r="C1905" s="1"/>
      <c r="D1905" s="1" t="s">
        <v>3194</v>
      </c>
      <c r="E1905" s="1" t="s">
        <v>11070</v>
      </c>
      <c r="F1905" s="1" t="s">
        <v>5782</v>
      </c>
      <c r="G1905" s="1" t="s">
        <v>11224</v>
      </c>
      <c r="H1905" s="1" t="s">
        <v>5770</v>
      </c>
      <c r="I1905" s="1" t="s">
        <v>11225</v>
      </c>
      <c r="J1905" s="1" t="s">
        <v>5904</v>
      </c>
    </row>
    <row r="1906" spans="1:10" ht="75" hidden="1" x14ac:dyDescent="0.25">
      <c r="A1906" s="1" t="s">
        <v>11226</v>
      </c>
      <c r="B1906" s="1" t="s">
        <v>11227</v>
      </c>
      <c r="C1906" s="1"/>
      <c r="D1906" s="1" t="s">
        <v>3194</v>
      </c>
      <c r="E1906" s="1" t="s">
        <v>11070</v>
      </c>
      <c r="F1906" s="1" t="s">
        <v>5782</v>
      </c>
      <c r="G1906" s="1" t="s">
        <v>11208</v>
      </c>
      <c r="H1906" s="1" t="s">
        <v>5779</v>
      </c>
      <c r="I1906" s="1" t="s">
        <v>11228</v>
      </c>
      <c r="J1906" s="1" t="s">
        <v>5904</v>
      </c>
    </row>
    <row r="1907" spans="1:10" ht="90" hidden="1" x14ac:dyDescent="0.25">
      <c r="A1907" s="1" t="s">
        <v>11229</v>
      </c>
      <c r="B1907" s="1" t="s">
        <v>11230</v>
      </c>
      <c r="C1907" s="1"/>
      <c r="D1907" s="1" t="s">
        <v>3194</v>
      </c>
      <c r="E1907" s="1" t="s">
        <v>11070</v>
      </c>
      <c r="F1907" s="1" t="s">
        <v>5782</v>
      </c>
      <c r="G1907" s="1" t="s">
        <v>11208</v>
      </c>
      <c r="H1907" s="1" t="s">
        <v>5782</v>
      </c>
      <c r="I1907" s="1" t="s">
        <v>11231</v>
      </c>
      <c r="J1907" s="1" t="s">
        <v>5904</v>
      </c>
    </row>
    <row r="1908" spans="1:10" ht="60" hidden="1" x14ac:dyDescent="0.25">
      <c r="A1908" s="1" t="s">
        <v>11232</v>
      </c>
      <c r="B1908" s="1" t="s">
        <v>11233</v>
      </c>
      <c r="C1908" s="1"/>
      <c r="D1908" s="1" t="s">
        <v>3194</v>
      </c>
      <c r="E1908" s="1" t="s">
        <v>11070</v>
      </c>
      <c r="F1908" s="1" t="s">
        <v>5782</v>
      </c>
      <c r="G1908" s="1" t="s">
        <v>11208</v>
      </c>
      <c r="H1908" s="1" t="s">
        <v>5786</v>
      </c>
      <c r="I1908" s="1" t="s">
        <v>11234</v>
      </c>
      <c r="J1908" s="1" t="s">
        <v>5904</v>
      </c>
    </row>
    <row r="1909" spans="1:10" ht="75" hidden="1" x14ac:dyDescent="0.25">
      <c r="A1909" s="1" t="s">
        <v>11235</v>
      </c>
      <c r="B1909" s="1" t="s">
        <v>11236</v>
      </c>
      <c r="C1909" s="1"/>
      <c r="D1909" s="1" t="s">
        <v>3194</v>
      </c>
      <c r="E1909" s="1" t="s">
        <v>11070</v>
      </c>
      <c r="F1909" s="1" t="s">
        <v>5782</v>
      </c>
      <c r="G1909" s="1" t="s">
        <v>11208</v>
      </c>
      <c r="H1909" s="1" t="s">
        <v>5790</v>
      </c>
      <c r="I1909" s="1" t="s">
        <v>11237</v>
      </c>
      <c r="J1909" s="1" t="s">
        <v>5904</v>
      </c>
    </row>
    <row r="1910" spans="1:10" ht="45" hidden="1" x14ac:dyDescent="0.25">
      <c r="A1910" s="1" t="s">
        <v>11238</v>
      </c>
      <c r="B1910" s="1" t="s">
        <v>11239</v>
      </c>
      <c r="C1910" s="1"/>
      <c r="D1910" s="1" t="s">
        <v>3194</v>
      </c>
      <c r="E1910" s="1" t="s">
        <v>11070</v>
      </c>
      <c r="F1910" s="1" t="s">
        <v>5782</v>
      </c>
      <c r="G1910" s="1" t="s">
        <v>11208</v>
      </c>
      <c r="H1910" s="1" t="s">
        <v>5810</v>
      </c>
      <c r="I1910" s="1" t="s">
        <v>7861</v>
      </c>
      <c r="J1910" s="1" t="s">
        <v>5904</v>
      </c>
    </row>
    <row r="1911" spans="1:10" ht="45" hidden="1" x14ac:dyDescent="0.25">
      <c r="A1911" s="1" t="s">
        <v>11240</v>
      </c>
      <c r="B1911" s="1" t="s">
        <v>11241</v>
      </c>
      <c r="C1911" s="1"/>
      <c r="D1911" s="1" t="s">
        <v>3194</v>
      </c>
      <c r="E1911" s="1" t="s">
        <v>11070</v>
      </c>
      <c r="F1911" s="1" t="s">
        <v>5782</v>
      </c>
      <c r="G1911" s="1" t="s">
        <v>11208</v>
      </c>
      <c r="H1911" s="1" t="s">
        <v>5814</v>
      </c>
      <c r="I1911" s="1" t="s">
        <v>5991</v>
      </c>
      <c r="J1911" s="1" t="s">
        <v>5904</v>
      </c>
    </row>
    <row r="1912" spans="1:10" ht="60" hidden="1" x14ac:dyDescent="0.25">
      <c r="A1912" s="1" t="s">
        <v>11242</v>
      </c>
      <c r="B1912" s="1" t="s">
        <v>11243</v>
      </c>
      <c r="C1912" s="1"/>
      <c r="D1912" s="1" t="s">
        <v>3194</v>
      </c>
      <c r="E1912" s="1" t="s">
        <v>11070</v>
      </c>
      <c r="F1912" s="1" t="s">
        <v>5782</v>
      </c>
      <c r="G1912" s="1" t="s">
        <v>11208</v>
      </c>
      <c r="H1912" s="1" t="s">
        <v>5818</v>
      </c>
      <c r="I1912" s="1" t="s">
        <v>11244</v>
      </c>
      <c r="J1912" s="1" t="s">
        <v>5904</v>
      </c>
    </row>
    <row r="1913" spans="1:10" ht="45" hidden="1" x14ac:dyDescent="0.25">
      <c r="A1913" s="1" t="s">
        <v>11245</v>
      </c>
      <c r="B1913" s="1" t="s">
        <v>11246</v>
      </c>
      <c r="C1913" s="1"/>
      <c r="D1913" s="1" t="s">
        <v>3194</v>
      </c>
      <c r="E1913" s="1" t="s">
        <v>11070</v>
      </c>
      <c r="F1913" s="1" t="s">
        <v>5782</v>
      </c>
      <c r="G1913" s="1" t="s">
        <v>11208</v>
      </c>
      <c r="H1913" s="1" t="s">
        <v>5882</v>
      </c>
      <c r="I1913" s="1" t="s">
        <v>11247</v>
      </c>
      <c r="J1913" s="1" t="s">
        <v>5904</v>
      </c>
    </row>
    <row r="1914" spans="1:10" ht="60" hidden="1" x14ac:dyDescent="0.25">
      <c r="A1914" s="1" t="s">
        <v>11248</v>
      </c>
      <c r="B1914" s="1" t="s">
        <v>11249</v>
      </c>
      <c r="C1914" s="1"/>
      <c r="D1914" s="1" t="s">
        <v>3194</v>
      </c>
      <c r="E1914" s="1" t="s">
        <v>11070</v>
      </c>
      <c r="F1914" s="1" t="s">
        <v>5782</v>
      </c>
      <c r="G1914" s="1" t="s">
        <v>11208</v>
      </c>
      <c r="H1914" s="1" t="s">
        <v>5886</v>
      </c>
      <c r="I1914" s="1" t="s">
        <v>11250</v>
      </c>
      <c r="J1914" s="1" t="s">
        <v>5904</v>
      </c>
    </row>
    <row r="1915" spans="1:10" ht="45" hidden="1" x14ac:dyDescent="0.25">
      <c r="A1915" s="1" t="s">
        <v>11251</v>
      </c>
      <c r="B1915" s="1" t="s">
        <v>11252</v>
      </c>
      <c r="C1915" s="1"/>
      <c r="D1915" s="1" t="s">
        <v>3194</v>
      </c>
      <c r="E1915" s="1" t="s">
        <v>11070</v>
      </c>
      <c r="F1915" s="1" t="s">
        <v>5782</v>
      </c>
      <c r="G1915" s="1" t="s">
        <v>11208</v>
      </c>
      <c r="H1915" s="1" t="s">
        <v>5890</v>
      </c>
      <c r="I1915" s="1" t="s">
        <v>11253</v>
      </c>
      <c r="J1915" s="1" t="s">
        <v>5904</v>
      </c>
    </row>
    <row r="1916" spans="1:10" ht="45" hidden="1" x14ac:dyDescent="0.25">
      <c r="A1916" s="1" t="s">
        <v>11254</v>
      </c>
      <c r="B1916" s="1" t="s">
        <v>11255</v>
      </c>
      <c r="C1916" s="1"/>
      <c r="D1916" s="1" t="s">
        <v>3194</v>
      </c>
      <c r="E1916" s="1" t="s">
        <v>11070</v>
      </c>
      <c r="F1916" s="1" t="s">
        <v>5782</v>
      </c>
      <c r="G1916" s="1" t="s">
        <v>11208</v>
      </c>
      <c r="H1916" s="1" t="s">
        <v>5894</v>
      </c>
      <c r="I1916" s="1" t="s">
        <v>11256</v>
      </c>
      <c r="J1916" s="1" t="s">
        <v>5904</v>
      </c>
    </row>
    <row r="1917" spans="1:10" ht="45" hidden="1" x14ac:dyDescent="0.25">
      <c r="A1917" s="1" t="s">
        <v>11257</v>
      </c>
      <c r="B1917" s="1" t="s">
        <v>11258</v>
      </c>
      <c r="C1917" s="1"/>
      <c r="D1917" s="1" t="s">
        <v>3194</v>
      </c>
      <c r="E1917" s="1" t="s">
        <v>11070</v>
      </c>
      <c r="F1917" s="1" t="s">
        <v>5782</v>
      </c>
      <c r="G1917" s="1" t="s">
        <v>11208</v>
      </c>
      <c r="H1917" s="1" t="s">
        <v>5898</v>
      </c>
      <c r="I1917" s="1" t="s">
        <v>9739</v>
      </c>
      <c r="J1917" s="1" t="s">
        <v>5904</v>
      </c>
    </row>
    <row r="1918" spans="1:10" ht="60" hidden="1" x14ac:dyDescent="0.25">
      <c r="A1918" s="1" t="s">
        <v>11259</v>
      </c>
      <c r="B1918" s="1" t="s">
        <v>11260</v>
      </c>
      <c r="C1918" s="1"/>
      <c r="D1918" s="1" t="s">
        <v>3194</v>
      </c>
      <c r="E1918" s="1" t="s">
        <v>11070</v>
      </c>
      <c r="F1918" s="1" t="s">
        <v>5782</v>
      </c>
      <c r="G1918" s="1" t="s">
        <v>11208</v>
      </c>
      <c r="H1918" s="1" t="s">
        <v>5659</v>
      </c>
      <c r="I1918" s="1" t="s">
        <v>7827</v>
      </c>
      <c r="J1918" s="1" t="s">
        <v>5904</v>
      </c>
    </row>
    <row r="1919" spans="1:10" ht="45" hidden="1" x14ac:dyDescent="0.25">
      <c r="A1919" s="1" t="s">
        <v>11261</v>
      </c>
      <c r="B1919" s="1" t="s">
        <v>11262</v>
      </c>
      <c r="C1919" s="1"/>
      <c r="D1919" s="1" t="s">
        <v>3194</v>
      </c>
      <c r="E1919" s="1" t="s">
        <v>11070</v>
      </c>
      <c r="F1919" s="1" t="s">
        <v>5782</v>
      </c>
      <c r="G1919" s="1" t="s">
        <v>11208</v>
      </c>
      <c r="H1919" s="1" t="s">
        <v>3194</v>
      </c>
      <c r="I1919" s="1" t="s">
        <v>11263</v>
      </c>
      <c r="J1919" s="1" t="s">
        <v>5904</v>
      </c>
    </row>
    <row r="1920" spans="1:10" ht="45" hidden="1" x14ac:dyDescent="0.25">
      <c r="A1920" s="1" t="s">
        <v>11264</v>
      </c>
      <c r="B1920" s="1" t="s">
        <v>11265</v>
      </c>
      <c r="C1920" s="1"/>
      <c r="D1920" s="1" t="s">
        <v>3194</v>
      </c>
      <c r="E1920" s="1" t="s">
        <v>11070</v>
      </c>
      <c r="F1920" s="1" t="s">
        <v>5782</v>
      </c>
      <c r="G1920" s="1" t="s">
        <v>11208</v>
      </c>
      <c r="H1920" s="1" t="s">
        <v>6006</v>
      </c>
      <c r="I1920" s="1" t="s">
        <v>11266</v>
      </c>
      <c r="J1920" s="1" t="s">
        <v>5904</v>
      </c>
    </row>
    <row r="1921" spans="1:10" ht="75" hidden="1" x14ac:dyDescent="0.25">
      <c r="A1921" s="1" t="s">
        <v>11267</v>
      </c>
      <c r="B1921" s="1" t="s">
        <v>11268</v>
      </c>
      <c r="C1921" s="1"/>
      <c r="D1921" s="1" t="s">
        <v>3194</v>
      </c>
      <c r="E1921" s="1" t="s">
        <v>11070</v>
      </c>
      <c r="F1921" s="1" t="s">
        <v>5782</v>
      </c>
      <c r="G1921" s="1" t="s">
        <v>11208</v>
      </c>
      <c r="H1921" s="1" t="s">
        <v>6010</v>
      </c>
      <c r="I1921" s="1" t="s">
        <v>11269</v>
      </c>
      <c r="J1921" s="1" t="s">
        <v>5904</v>
      </c>
    </row>
    <row r="1922" spans="1:10" ht="45" hidden="1" x14ac:dyDescent="0.25">
      <c r="A1922" s="1" t="s">
        <v>11270</v>
      </c>
      <c r="B1922" s="1" t="s">
        <v>11271</v>
      </c>
      <c r="C1922" s="1"/>
      <c r="D1922" s="1" t="s">
        <v>3194</v>
      </c>
      <c r="E1922" s="1" t="s">
        <v>11070</v>
      </c>
      <c r="F1922" s="1" t="s">
        <v>5782</v>
      </c>
      <c r="G1922" s="1" t="s">
        <v>11208</v>
      </c>
      <c r="H1922" s="1" t="s">
        <v>6014</v>
      </c>
      <c r="I1922" s="1" t="s">
        <v>6222</v>
      </c>
      <c r="J1922" s="1" t="s">
        <v>5904</v>
      </c>
    </row>
    <row r="1923" spans="1:10" ht="45" hidden="1" x14ac:dyDescent="0.25">
      <c r="A1923" s="1" t="s">
        <v>11272</v>
      </c>
      <c r="B1923" s="1" t="s">
        <v>11273</v>
      </c>
      <c r="C1923" s="1"/>
      <c r="D1923" s="1" t="s">
        <v>3194</v>
      </c>
      <c r="E1923" s="1" t="s">
        <v>11070</v>
      </c>
      <c r="F1923" s="1" t="s">
        <v>5782</v>
      </c>
      <c r="G1923" s="1" t="s">
        <v>11208</v>
      </c>
      <c r="H1923" s="1" t="s">
        <v>6018</v>
      </c>
      <c r="I1923" s="1" t="s">
        <v>11274</v>
      </c>
      <c r="J1923" s="1" t="s">
        <v>5904</v>
      </c>
    </row>
    <row r="1924" spans="1:10" ht="45" hidden="1" x14ac:dyDescent="0.25">
      <c r="A1924" s="1" t="s">
        <v>11275</v>
      </c>
      <c r="B1924" s="1" t="s">
        <v>11276</v>
      </c>
      <c r="C1924" s="1"/>
      <c r="D1924" s="1" t="s">
        <v>3194</v>
      </c>
      <c r="E1924" s="1" t="s">
        <v>11070</v>
      </c>
      <c r="F1924" s="1" t="s">
        <v>5782</v>
      </c>
      <c r="G1924" s="1" t="s">
        <v>11208</v>
      </c>
      <c r="H1924" s="1" t="s">
        <v>6022</v>
      </c>
      <c r="I1924" s="1" t="s">
        <v>11277</v>
      </c>
      <c r="J1924" s="1" t="s">
        <v>5904</v>
      </c>
    </row>
    <row r="1925" spans="1:10" ht="45" hidden="1" x14ac:dyDescent="0.25">
      <c r="A1925" s="1" t="s">
        <v>11278</v>
      </c>
      <c r="B1925" s="1" t="s">
        <v>11279</v>
      </c>
      <c r="C1925" s="1"/>
      <c r="D1925" s="1" t="s">
        <v>3194</v>
      </c>
      <c r="E1925" s="1" t="s">
        <v>11070</v>
      </c>
      <c r="F1925" s="1" t="s">
        <v>5782</v>
      </c>
      <c r="G1925" s="1" t="s">
        <v>11208</v>
      </c>
      <c r="H1925" s="1" t="s">
        <v>6026</v>
      </c>
      <c r="I1925" s="1" t="s">
        <v>11280</v>
      </c>
      <c r="J1925" s="1" t="s">
        <v>5904</v>
      </c>
    </row>
    <row r="1926" spans="1:10" ht="60" hidden="1" x14ac:dyDescent="0.25">
      <c r="A1926" s="1" t="s">
        <v>11281</v>
      </c>
      <c r="B1926" s="1" t="s">
        <v>11282</v>
      </c>
      <c r="C1926" s="1"/>
      <c r="D1926" s="1" t="s">
        <v>3194</v>
      </c>
      <c r="E1926" s="1" t="s">
        <v>11070</v>
      </c>
      <c r="F1926" s="1" t="s">
        <v>5782</v>
      </c>
      <c r="G1926" s="1" t="s">
        <v>11208</v>
      </c>
      <c r="H1926" s="1" t="s">
        <v>6030</v>
      </c>
      <c r="I1926" s="1" t="s">
        <v>11283</v>
      </c>
      <c r="J1926" s="1" t="s">
        <v>5904</v>
      </c>
    </row>
    <row r="1927" spans="1:10" ht="75" hidden="1" x14ac:dyDescent="0.25">
      <c r="A1927" s="1" t="s">
        <v>11284</v>
      </c>
      <c r="B1927" s="1" t="s">
        <v>11285</v>
      </c>
      <c r="C1927" s="1"/>
      <c r="D1927" s="1" t="s">
        <v>3194</v>
      </c>
      <c r="E1927" s="1" t="s">
        <v>11070</v>
      </c>
      <c r="F1927" s="1" t="s">
        <v>5782</v>
      </c>
      <c r="G1927" s="1" t="s">
        <v>11208</v>
      </c>
      <c r="H1927" s="1" t="s">
        <v>6034</v>
      </c>
      <c r="I1927" s="1" t="s">
        <v>11286</v>
      </c>
      <c r="J1927" s="1" t="s">
        <v>5904</v>
      </c>
    </row>
    <row r="1928" spans="1:10" ht="60" hidden="1" x14ac:dyDescent="0.25">
      <c r="A1928" s="1" t="s">
        <v>11287</v>
      </c>
      <c r="B1928" s="1" t="s">
        <v>11288</v>
      </c>
      <c r="C1928" s="1"/>
      <c r="D1928" s="1" t="s">
        <v>3194</v>
      </c>
      <c r="E1928" s="1" t="s">
        <v>11070</v>
      </c>
      <c r="F1928" s="1" t="s">
        <v>5782</v>
      </c>
      <c r="G1928" s="1" t="s">
        <v>11208</v>
      </c>
      <c r="H1928" s="1" t="s">
        <v>6038</v>
      </c>
      <c r="I1928" s="1" t="s">
        <v>11289</v>
      </c>
      <c r="J1928" s="1" t="s">
        <v>5904</v>
      </c>
    </row>
    <row r="1929" spans="1:10" ht="75" hidden="1" x14ac:dyDescent="0.25">
      <c r="A1929" s="1" t="s">
        <v>11290</v>
      </c>
      <c r="B1929" s="1" t="s">
        <v>11291</v>
      </c>
      <c r="C1929" s="1"/>
      <c r="D1929" s="1" t="s">
        <v>3194</v>
      </c>
      <c r="E1929" s="1" t="s">
        <v>11070</v>
      </c>
      <c r="F1929" s="1" t="s">
        <v>5782</v>
      </c>
      <c r="G1929" s="1" t="s">
        <v>11208</v>
      </c>
      <c r="H1929" s="1" t="s">
        <v>3669</v>
      </c>
      <c r="I1929" s="1" t="s">
        <v>11292</v>
      </c>
      <c r="J1929" s="1" t="s">
        <v>5904</v>
      </c>
    </row>
    <row r="1930" spans="1:10" ht="75" hidden="1" x14ac:dyDescent="0.25">
      <c r="A1930" s="1" t="s">
        <v>11293</v>
      </c>
      <c r="B1930" s="1" t="s">
        <v>11294</v>
      </c>
      <c r="C1930" s="1"/>
      <c r="D1930" s="1" t="s">
        <v>3194</v>
      </c>
      <c r="E1930" s="1" t="s">
        <v>11070</v>
      </c>
      <c r="F1930" s="1" t="s">
        <v>5786</v>
      </c>
      <c r="G1930" s="1" t="s">
        <v>11295</v>
      </c>
      <c r="H1930" s="1" t="s">
        <v>5770</v>
      </c>
      <c r="I1930" s="1" t="s">
        <v>11296</v>
      </c>
      <c r="J1930" s="1" t="s">
        <v>5904</v>
      </c>
    </row>
    <row r="1931" spans="1:10" ht="75" hidden="1" x14ac:dyDescent="0.25">
      <c r="A1931" s="1" t="s">
        <v>11297</v>
      </c>
      <c r="B1931" s="1" t="s">
        <v>11298</v>
      </c>
      <c r="C1931" s="1"/>
      <c r="D1931" s="1" t="s">
        <v>3194</v>
      </c>
      <c r="E1931" s="1" t="s">
        <v>11070</v>
      </c>
      <c r="F1931" s="1" t="s">
        <v>5786</v>
      </c>
      <c r="G1931" s="1" t="s">
        <v>11295</v>
      </c>
      <c r="H1931" s="1" t="s">
        <v>5779</v>
      </c>
      <c r="I1931" s="1" t="s">
        <v>11299</v>
      </c>
      <c r="J1931" s="1" t="s">
        <v>5904</v>
      </c>
    </row>
    <row r="1932" spans="1:10" ht="45" hidden="1" x14ac:dyDescent="0.25">
      <c r="A1932" s="1" t="s">
        <v>11300</v>
      </c>
      <c r="B1932" s="1" t="s">
        <v>11301</v>
      </c>
      <c r="C1932" s="1"/>
      <c r="D1932" s="1" t="s">
        <v>3194</v>
      </c>
      <c r="E1932" s="1" t="s">
        <v>11070</v>
      </c>
      <c r="F1932" s="1" t="s">
        <v>5786</v>
      </c>
      <c r="G1932" s="1" t="s">
        <v>11295</v>
      </c>
      <c r="H1932" s="1" t="s">
        <v>5782</v>
      </c>
      <c r="I1932" s="1" t="s">
        <v>7861</v>
      </c>
      <c r="J1932" s="1" t="s">
        <v>5904</v>
      </c>
    </row>
    <row r="1933" spans="1:10" ht="60" hidden="1" x14ac:dyDescent="0.25">
      <c r="A1933" s="1" t="s">
        <v>11302</v>
      </c>
      <c r="B1933" s="1" t="s">
        <v>11303</v>
      </c>
      <c r="C1933" s="1"/>
      <c r="D1933" s="1" t="s">
        <v>3194</v>
      </c>
      <c r="E1933" s="1" t="s">
        <v>11070</v>
      </c>
      <c r="F1933" s="1" t="s">
        <v>5786</v>
      </c>
      <c r="G1933" s="1" t="s">
        <v>11295</v>
      </c>
      <c r="H1933" s="1" t="s">
        <v>5786</v>
      </c>
      <c r="I1933" s="1" t="s">
        <v>5991</v>
      </c>
      <c r="J1933" s="1" t="s">
        <v>5904</v>
      </c>
    </row>
    <row r="1934" spans="1:10" ht="75" hidden="1" x14ac:dyDescent="0.25">
      <c r="A1934" s="1" t="s">
        <v>11304</v>
      </c>
      <c r="B1934" s="1" t="s">
        <v>11305</v>
      </c>
      <c r="C1934" s="1"/>
      <c r="D1934" s="1" t="s">
        <v>3194</v>
      </c>
      <c r="E1934" s="1" t="s">
        <v>11070</v>
      </c>
      <c r="F1934" s="1" t="s">
        <v>5786</v>
      </c>
      <c r="G1934" s="1" t="s">
        <v>11295</v>
      </c>
      <c r="H1934" s="1" t="s">
        <v>5790</v>
      </c>
      <c r="I1934" s="1" t="s">
        <v>11306</v>
      </c>
      <c r="J1934" s="1" t="s">
        <v>5904</v>
      </c>
    </row>
    <row r="1935" spans="1:10" ht="60" hidden="1" x14ac:dyDescent="0.25">
      <c r="A1935" s="1" t="s">
        <v>11307</v>
      </c>
      <c r="B1935" s="1" t="s">
        <v>11308</v>
      </c>
      <c r="C1935" s="1"/>
      <c r="D1935" s="1" t="s">
        <v>3194</v>
      </c>
      <c r="E1935" s="1" t="s">
        <v>11070</v>
      </c>
      <c r="F1935" s="1" t="s">
        <v>5786</v>
      </c>
      <c r="G1935" s="1" t="s">
        <v>11295</v>
      </c>
      <c r="H1935" s="1" t="s">
        <v>5810</v>
      </c>
      <c r="I1935" s="1" t="s">
        <v>11256</v>
      </c>
      <c r="J1935" s="1" t="s">
        <v>5904</v>
      </c>
    </row>
    <row r="1936" spans="1:10" ht="60" hidden="1" x14ac:dyDescent="0.25">
      <c r="A1936" s="1" t="s">
        <v>11309</v>
      </c>
      <c r="B1936" s="1" t="s">
        <v>11310</v>
      </c>
      <c r="C1936" s="1"/>
      <c r="D1936" s="1" t="s">
        <v>3194</v>
      </c>
      <c r="E1936" s="1" t="s">
        <v>11070</v>
      </c>
      <c r="F1936" s="1" t="s">
        <v>5786</v>
      </c>
      <c r="G1936" s="1" t="s">
        <v>11295</v>
      </c>
      <c r="H1936" s="1" t="s">
        <v>5814</v>
      </c>
      <c r="I1936" s="1" t="s">
        <v>9395</v>
      </c>
      <c r="J1936" s="1" t="s">
        <v>5904</v>
      </c>
    </row>
    <row r="1937" spans="1:10" ht="60" hidden="1" x14ac:dyDescent="0.25">
      <c r="A1937" s="1" t="s">
        <v>11311</v>
      </c>
      <c r="B1937" s="1" t="s">
        <v>11312</v>
      </c>
      <c r="C1937" s="1"/>
      <c r="D1937" s="1" t="s">
        <v>3194</v>
      </c>
      <c r="E1937" s="1" t="s">
        <v>11070</v>
      </c>
      <c r="F1937" s="1" t="s">
        <v>5786</v>
      </c>
      <c r="G1937" s="1" t="s">
        <v>11295</v>
      </c>
      <c r="H1937" s="1" t="s">
        <v>5818</v>
      </c>
      <c r="I1937" s="1" t="s">
        <v>11253</v>
      </c>
      <c r="J1937" s="1" t="s">
        <v>5904</v>
      </c>
    </row>
    <row r="1938" spans="1:10" ht="60" hidden="1" x14ac:dyDescent="0.25">
      <c r="A1938" s="1" t="s">
        <v>11313</v>
      </c>
      <c r="B1938" s="1" t="s">
        <v>11314</v>
      </c>
      <c r="C1938" s="1"/>
      <c r="D1938" s="1" t="s">
        <v>3194</v>
      </c>
      <c r="E1938" s="1" t="s">
        <v>11070</v>
      </c>
      <c r="F1938" s="1" t="s">
        <v>5786</v>
      </c>
      <c r="G1938" s="1" t="s">
        <v>11295</v>
      </c>
      <c r="H1938" s="1" t="s">
        <v>5882</v>
      </c>
      <c r="I1938" s="1" t="s">
        <v>9739</v>
      </c>
      <c r="J1938" s="1" t="s">
        <v>5904</v>
      </c>
    </row>
    <row r="1939" spans="1:10" ht="60" hidden="1" x14ac:dyDescent="0.25">
      <c r="A1939" s="1" t="s">
        <v>11315</v>
      </c>
      <c r="B1939" s="1" t="s">
        <v>11316</v>
      </c>
      <c r="C1939" s="1"/>
      <c r="D1939" s="1" t="s">
        <v>3194</v>
      </c>
      <c r="E1939" s="1" t="s">
        <v>11070</v>
      </c>
      <c r="F1939" s="1" t="s">
        <v>5786</v>
      </c>
      <c r="G1939" s="1" t="s">
        <v>11295</v>
      </c>
      <c r="H1939" s="1" t="s">
        <v>5886</v>
      </c>
      <c r="I1939" s="1" t="s">
        <v>11317</v>
      </c>
      <c r="J1939" s="1" t="s">
        <v>5904</v>
      </c>
    </row>
    <row r="1940" spans="1:10" ht="75" hidden="1" x14ac:dyDescent="0.25">
      <c r="A1940" s="1" t="s">
        <v>11318</v>
      </c>
      <c r="B1940" s="1" t="s">
        <v>11319</v>
      </c>
      <c r="C1940" s="1"/>
      <c r="D1940" s="1" t="s">
        <v>3194</v>
      </c>
      <c r="E1940" s="1" t="s">
        <v>11070</v>
      </c>
      <c r="F1940" s="1" t="s">
        <v>5786</v>
      </c>
      <c r="G1940" s="1" t="s">
        <v>11295</v>
      </c>
      <c r="H1940" s="1" t="s">
        <v>5890</v>
      </c>
      <c r="I1940" s="1" t="s">
        <v>11320</v>
      </c>
      <c r="J1940" s="1" t="s">
        <v>5904</v>
      </c>
    </row>
    <row r="1941" spans="1:10" ht="90" hidden="1" x14ac:dyDescent="0.25">
      <c r="A1941" s="1" t="s">
        <v>11321</v>
      </c>
      <c r="B1941" s="1" t="s">
        <v>11322</v>
      </c>
      <c r="C1941" s="1"/>
      <c r="D1941" s="1" t="s">
        <v>3194</v>
      </c>
      <c r="E1941" s="1" t="s">
        <v>11070</v>
      </c>
      <c r="F1941" s="1" t="s">
        <v>5786</v>
      </c>
      <c r="G1941" s="1" t="s">
        <v>11295</v>
      </c>
      <c r="H1941" s="1" t="s">
        <v>5894</v>
      </c>
      <c r="I1941" s="1" t="s">
        <v>11323</v>
      </c>
      <c r="J1941" s="1" t="s">
        <v>5904</v>
      </c>
    </row>
    <row r="1942" spans="1:10" ht="60" hidden="1" x14ac:dyDescent="0.25">
      <c r="A1942" s="1" t="s">
        <v>11324</v>
      </c>
      <c r="B1942" s="1" t="s">
        <v>11325</v>
      </c>
      <c r="C1942" s="1"/>
      <c r="D1942" s="1" t="s">
        <v>3194</v>
      </c>
      <c r="E1942" s="1" t="s">
        <v>11070</v>
      </c>
      <c r="F1942" s="1" t="s">
        <v>5786</v>
      </c>
      <c r="G1942" s="1" t="s">
        <v>11295</v>
      </c>
      <c r="H1942" s="1" t="s">
        <v>5898</v>
      </c>
      <c r="I1942" s="1" t="s">
        <v>11326</v>
      </c>
      <c r="J1942" s="1" t="s">
        <v>5904</v>
      </c>
    </row>
    <row r="1943" spans="1:10" ht="90" hidden="1" x14ac:dyDescent="0.25">
      <c r="A1943" s="1" t="s">
        <v>11327</v>
      </c>
      <c r="B1943" s="1" t="s">
        <v>11328</v>
      </c>
      <c r="C1943" s="1"/>
      <c r="D1943" s="1" t="s">
        <v>3194</v>
      </c>
      <c r="E1943" s="1" t="s">
        <v>11070</v>
      </c>
      <c r="F1943" s="1" t="s">
        <v>5786</v>
      </c>
      <c r="G1943" s="1" t="s">
        <v>11295</v>
      </c>
      <c r="H1943" s="1" t="s">
        <v>5659</v>
      </c>
      <c r="I1943" s="1" t="s">
        <v>11329</v>
      </c>
      <c r="J1943" s="1" t="s">
        <v>5904</v>
      </c>
    </row>
    <row r="1944" spans="1:10" ht="75" hidden="1" x14ac:dyDescent="0.25">
      <c r="A1944" s="1" t="s">
        <v>11330</v>
      </c>
      <c r="B1944" s="1" t="s">
        <v>11331</v>
      </c>
      <c r="C1944" s="1"/>
      <c r="D1944" s="1" t="s">
        <v>3194</v>
      </c>
      <c r="E1944" s="1" t="s">
        <v>11070</v>
      </c>
      <c r="F1944" s="1" t="s">
        <v>5786</v>
      </c>
      <c r="G1944" s="1" t="s">
        <v>11295</v>
      </c>
      <c r="H1944" s="1" t="s">
        <v>3194</v>
      </c>
      <c r="I1944" s="1" t="s">
        <v>11332</v>
      </c>
      <c r="J1944" s="1" t="s">
        <v>5904</v>
      </c>
    </row>
    <row r="1945" spans="1:10" ht="90" hidden="1" x14ac:dyDescent="0.25">
      <c r="A1945" s="1" t="s">
        <v>11333</v>
      </c>
      <c r="B1945" s="1" t="s">
        <v>11334</v>
      </c>
      <c r="C1945" s="1"/>
      <c r="D1945" s="1" t="s">
        <v>3194</v>
      </c>
      <c r="E1945" s="1" t="s">
        <v>11070</v>
      </c>
      <c r="F1945" s="1" t="s">
        <v>5786</v>
      </c>
      <c r="G1945" s="1" t="s">
        <v>11295</v>
      </c>
      <c r="H1945" s="1" t="s">
        <v>6006</v>
      </c>
      <c r="I1945" s="1" t="s">
        <v>11335</v>
      </c>
      <c r="J1945" s="1" t="s">
        <v>5904</v>
      </c>
    </row>
    <row r="1946" spans="1:10" ht="90" hidden="1" x14ac:dyDescent="0.25">
      <c r="A1946" s="1" t="s">
        <v>11336</v>
      </c>
      <c r="B1946" s="1" t="s">
        <v>11337</v>
      </c>
      <c r="C1946" s="1"/>
      <c r="D1946" s="1" t="s">
        <v>3194</v>
      </c>
      <c r="E1946" s="1" t="s">
        <v>11070</v>
      </c>
      <c r="F1946" s="1" t="s">
        <v>5786</v>
      </c>
      <c r="G1946" s="1" t="s">
        <v>11295</v>
      </c>
      <c r="H1946" s="1" t="s">
        <v>6010</v>
      </c>
      <c r="I1946" s="1" t="s">
        <v>11338</v>
      </c>
      <c r="J1946" s="1" t="s">
        <v>5904</v>
      </c>
    </row>
    <row r="1947" spans="1:10" ht="90" hidden="1" x14ac:dyDescent="0.25">
      <c r="A1947" s="1" t="s">
        <v>11339</v>
      </c>
      <c r="B1947" s="1" t="s">
        <v>11340</v>
      </c>
      <c r="C1947" s="1"/>
      <c r="D1947" s="1" t="s">
        <v>3194</v>
      </c>
      <c r="E1947" s="1" t="s">
        <v>11070</v>
      </c>
      <c r="F1947" s="1" t="s">
        <v>5786</v>
      </c>
      <c r="G1947" s="1" t="s">
        <v>11295</v>
      </c>
      <c r="H1947" s="1" t="s">
        <v>6014</v>
      </c>
      <c r="I1947" s="1" t="s">
        <v>11341</v>
      </c>
      <c r="J1947" s="1" t="s">
        <v>5904</v>
      </c>
    </row>
    <row r="1948" spans="1:10" ht="90" hidden="1" x14ac:dyDescent="0.25">
      <c r="A1948" s="1" t="s">
        <v>11342</v>
      </c>
      <c r="B1948" s="1" t="s">
        <v>11343</v>
      </c>
      <c r="C1948" s="1"/>
      <c r="D1948" s="1" t="s">
        <v>3194</v>
      </c>
      <c r="E1948" s="1" t="s">
        <v>11070</v>
      </c>
      <c r="F1948" s="1" t="s">
        <v>5786</v>
      </c>
      <c r="G1948" s="1" t="s">
        <v>11295</v>
      </c>
      <c r="H1948" s="1" t="s">
        <v>6018</v>
      </c>
      <c r="I1948" s="1" t="s">
        <v>11344</v>
      </c>
      <c r="J1948" s="1" t="s">
        <v>5904</v>
      </c>
    </row>
    <row r="1949" spans="1:10" ht="90" hidden="1" x14ac:dyDescent="0.25">
      <c r="A1949" s="1" t="s">
        <v>11345</v>
      </c>
      <c r="B1949" s="1" t="s">
        <v>11346</v>
      </c>
      <c r="C1949" s="1"/>
      <c r="D1949" s="1" t="s">
        <v>3194</v>
      </c>
      <c r="E1949" s="1" t="s">
        <v>11070</v>
      </c>
      <c r="F1949" s="1" t="s">
        <v>5786</v>
      </c>
      <c r="G1949" s="1" t="s">
        <v>11295</v>
      </c>
      <c r="H1949" s="1" t="s">
        <v>6022</v>
      </c>
      <c r="I1949" s="1" t="s">
        <v>11347</v>
      </c>
      <c r="J1949" s="1" t="s">
        <v>5904</v>
      </c>
    </row>
    <row r="1950" spans="1:10" ht="60" hidden="1" x14ac:dyDescent="0.25">
      <c r="A1950" s="1" t="s">
        <v>11348</v>
      </c>
      <c r="B1950" s="1" t="s">
        <v>11349</v>
      </c>
      <c r="C1950" s="1"/>
      <c r="D1950" s="1" t="s">
        <v>3194</v>
      </c>
      <c r="E1950" s="1" t="s">
        <v>11070</v>
      </c>
      <c r="F1950" s="1" t="s">
        <v>5786</v>
      </c>
      <c r="G1950" s="1" t="s">
        <v>11295</v>
      </c>
      <c r="H1950" s="1" t="s">
        <v>6026</v>
      </c>
      <c r="I1950" s="1" t="s">
        <v>11218</v>
      </c>
      <c r="J1950" s="1" t="s">
        <v>5904</v>
      </c>
    </row>
    <row r="1951" spans="1:10" ht="60" hidden="1" x14ac:dyDescent="0.25">
      <c r="A1951" s="1" t="s">
        <v>11350</v>
      </c>
      <c r="B1951" s="1" t="s">
        <v>11351</v>
      </c>
      <c r="C1951" s="1"/>
      <c r="D1951" s="1" t="s">
        <v>3194</v>
      </c>
      <c r="E1951" s="1" t="s">
        <v>11070</v>
      </c>
      <c r="F1951" s="1" t="s">
        <v>5786</v>
      </c>
      <c r="G1951" s="1" t="s">
        <v>11295</v>
      </c>
      <c r="H1951" s="1" t="s">
        <v>6030</v>
      </c>
      <c r="I1951" s="1" t="s">
        <v>11352</v>
      </c>
      <c r="J1951" s="1" t="s">
        <v>5904</v>
      </c>
    </row>
    <row r="1952" spans="1:10" ht="60" hidden="1" x14ac:dyDescent="0.25">
      <c r="A1952" s="1" t="s">
        <v>11353</v>
      </c>
      <c r="B1952" s="1" t="s">
        <v>11354</v>
      </c>
      <c r="C1952" s="1"/>
      <c r="D1952" s="1" t="s">
        <v>3194</v>
      </c>
      <c r="E1952" s="1" t="s">
        <v>11070</v>
      </c>
      <c r="F1952" s="1" t="s">
        <v>5786</v>
      </c>
      <c r="G1952" s="1" t="s">
        <v>11295</v>
      </c>
      <c r="H1952" s="1" t="s">
        <v>6034</v>
      </c>
      <c r="I1952" s="1" t="s">
        <v>11355</v>
      </c>
      <c r="J1952" s="1" t="s">
        <v>5904</v>
      </c>
    </row>
    <row r="1953" spans="1:10" ht="75" hidden="1" x14ac:dyDescent="0.25">
      <c r="A1953" s="1" t="s">
        <v>11356</v>
      </c>
      <c r="B1953" s="1" t="s">
        <v>11357</v>
      </c>
      <c r="C1953" s="1"/>
      <c r="D1953" s="1" t="s">
        <v>3194</v>
      </c>
      <c r="E1953" s="1" t="s">
        <v>11070</v>
      </c>
      <c r="F1953" s="1" t="s">
        <v>5786</v>
      </c>
      <c r="G1953" s="1" t="s">
        <v>11295</v>
      </c>
      <c r="H1953" s="1" t="s">
        <v>6038</v>
      </c>
      <c r="I1953" s="1" t="s">
        <v>11358</v>
      </c>
      <c r="J1953" s="1" t="s">
        <v>5904</v>
      </c>
    </row>
    <row r="1954" spans="1:10" ht="75" hidden="1" x14ac:dyDescent="0.25">
      <c r="A1954" s="1" t="s">
        <v>11359</v>
      </c>
      <c r="B1954" s="1" t="s">
        <v>11360</v>
      </c>
      <c r="C1954" s="1"/>
      <c r="D1954" s="1" t="s">
        <v>3194</v>
      </c>
      <c r="E1954" s="1" t="s">
        <v>11070</v>
      </c>
      <c r="F1954" s="1" t="s">
        <v>5786</v>
      </c>
      <c r="G1954" s="1" t="s">
        <v>11295</v>
      </c>
      <c r="H1954" s="1" t="s">
        <v>3669</v>
      </c>
      <c r="I1954" s="1" t="s">
        <v>11361</v>
      </c>
      <c r="J1954" s="1" t="s">
        <v>5904</v>
      </c>
    </row>
    <row r="1955" spans="1:10" ht="60" hidden="1" x14ac:dyDescent="0.25">
      <c r="A1955" s="1" t="s">
        <v>11362</v>
      </c>
      <c r="B1955" s="1" t="s">
        <v>11363</v>
      </c>
      <c r="C1955" s="1"/>
      <c r="D1955" s="1" t="s">
        <v>3194</v>
      </c>
      <c r="E1955" s="1" t="s">
        <v>11070</v>
      </c>
      <c r="F1955" s="1" t="s">
        <v>5786</v>
      </c>
      <c r="G1955" s="1" t="s">
        <v>11295</v>
      </c>
      <c r="H1955" s="1" t="s">
        <v>6044</v>
      </c>
      <c r="I1955" s="1" t="s">
        <v>11145</v>
      </c>
      <c r="J1955" s="1" t="s">
        <v>5904</v>
      </c>
    </row>
    <row r="1956" spans="1:10" ht="45" hidden="1" x14ac:dyDescent="0.25">
      <c r="A1956" s="1" t="s">
        <v>11364</v>
      </c>
      <c r="B1956" s="1" t="s">
        <v>11365</v>
      </c>
      <c r="C1956" s="1"/>
      <c r="D1956" s="1" t="s">
        <v>3194</v>
      </c>
      <c r="E1956" s="1" t="s">
        <v>11070</v>
      </c>
      <c r="F1956" s="1" t="s">
        <v>5790</v>
      </c>
      <c r="G1956" s="1" t="s">
        <v>11366</v>
      </c>
      <c r="H1956" s="1" t="s">
        <v>5770</v>
      </c>
      <c r="I1956" s="1" t="s">
        <v>11367</v>
      </c>
      <c r="J1956" s="1" t="s">
        <v>5904</v>
      </c>
    </row>
    <row r="1957" spans="1:10" ht="75" hidden="1" x14ac:dyDescent="0.25">
      <c r="A1957" s="1" t="s">
        <v>11368</v>
      </c>
      <c r="B1957" s="1" t="s">
        <v>11369</v>
      </c>
      <c r="C1957" s="1"/>
      <c r="D1957" s="1" t="s">
        <v>3194</v>
      </c>
      <c r="E1957" s="1" t="s">
        <v>11070</v>
      </c>
      <c r="F1957" s="1" t="s">
        <v>5790</v>
      </c>
      <c r="G1957" s="1" t="s">
        <v>11370</v>
      </c>
      <c r="H1957" s="1" t="s">
        <v>5779</v>
      </c>
      <c r="I1957" s="1" t="s">
        <v>11371</v>
      </c>
      <c r="J1957" s="1" t="s">
        <v>5904</v>
      </c>
    </row>
    <row r="1958" spans="1:10" ht="90" hidden="1" x14ac:dyDescent="0.25">
      <c r="A1958" s="1" t="s">
        <v>11372</v>
      </c>
      <c r="B1958" s="1" t="s">
        <v>11373</v>
      </c>
      <c r="C1958" s="1"/>
      <c r="D1958" s="1" t="s">
        <v>3194</v>
      </c>
      <c r="E1958" s="1" t="s">
        <v>11070</v>
      </c>
      <c r="F1958" s="1" t="s">
        <v>5790</v>
      </c>
      <c r="G1958" s="1" t="s">
        <v>11370</v>
      </c>
      <c r="H1958" s="1" t="s">
        <v>5782</v>
      </c>
      <c r="I1958" s="1" t="s">
        <v>11374</v>
      </c>
      <c r="J1958" s="1" t="s">
        <v>5904</v>
      </c>
    </row>
    <row r="1959" spans="1:10" ht="90" hidden="1" x14ac:dyDescent="0.25">
      <c r="A1959" s="1" t="s">
        <v>11375</v>
      </c>
      <c r="B1959" s="1" t="s">
        <v>11376</v>
      </c>
      <c r="C1959" s="1"/>
      <c r="D1959" s="1" t="s">
        <v>3194</v>
      </c>
      <c r="E1959" s="1" t="s">
        <v>11070</v>
      </c>
      <c r="F1959" s="1" t="s">
        <v>5790</v>
      </c>
      <c r="G1959" s="1" t="s">
        <v>11370</v>
      </c>
      <c r="H1959" s="1" t="s">
        <v>5786</v>
      </c>
      <c r="I1959" s="1" t="s">
        <v>11377</v>
      </c>
      <c r="J1959" s="1" t="s">
        <v>5904</v>
      </c>
    </row>
    <row r="1960" spans="1:10" ht="90" hidden="1" x14ac:dyDescent="0.25">
      <c r="A1960" s="1" t="s">
        <v>11378</v>
      </c>
      <c r="B1960" s="1" t="s">
        <v>11379</v>
      </c>
      <c r="C1960" s="1"/>
      <c r="D1960" s="1" t="s">
        <v>3194</v>
      </c>
      <c r="E1960" s="1" t="s">
        <v>11070</v>
      </c>
      <c r="F1960" s="1" t="s">
        <v>5790</v>
      </c>
      <c r="G1960" s="1" t="s">
        <v>11370</v>
      </c>
      <c r="H1960" s="1" t="s">
        <v>5790</v>
      </c>
      <c r="I1960" s="1" t="s">
        <v>11380</v>
      </c>
      <c r="J1960" s="1" t="s">
        <v>5904</v>
      </c>
    </row>
    <row r="1961" spans="1:10" ht="75" hidden="1" x14ac:dyDescent="0.25">
      <c r="A1961" s="1" t="s">
        <v>11381</v>
      </c>
      <c r="B1961" s="1" t="s">
        <v>11382</v>
      </c>
      <c r="C1961" s="1"/>
      <c r="D1961" s="1" t="s">
        <v>3194</v>
      </c>
      <c r="E1961" s="1" t="s">
        <v>11070</v>
      </c>
      <c r="F1961" s="1" t="s">
        <v>5790</v>
      </c>
      <c r="G1961" s="1" t="s">
        <v>11370</v>
      </c>
      <c r="H1961" s="1" t="s">
        <v>5810</v>
      </c>
      <c r="I1961" s="1" t="s">
        <v>11383</v>
      </c>
      <c r="J1961" s="1" t="s">
        <v>5904</v>
      </c>
    </row>
    <row r="1962" spans="1:10" ht="60" hidden="1" x14ac:dyDescent="0.25">
      <c r="A1962" s="1" t="s">
        <v>11384</v>
      </c>
      <c r="B1962" s="1" t="s">
        <v>11385</v>
      </c>
      <c r="C1962" s="1"/>
      <c r="D1962" s="1" t="s">
        <v>3194</v>
      </c>
      <c r="E1962" s="1" t="s">
        <v>11070</v>
      </c>
      <c r="F1962" s="1" t="s">
        <v>5790</v>
      </c>
      <c r="G1962" s="1" t="s">
        <v>11370</v>
      </c>
      <c r="H1962" s="1" t="s">
        <v>5814</v>
      </c>
      <c r="I1962" s="1" t="s">
        <v>11386</v>
      </c>
      <c r="J1962" s="1" t="s">
        <v>5904</v>
      </c>
    </row>
    <row r="1963" spans="1:10" ht="75" hidden="1" x14ac:dyDescent="0.25">
      <c r="A1963" s="1" t="s">
        <v>11387</v>
      </c>
      <c r="B1963" s="1" t="s">
        <v>11388</v>
      </c>
      <c r="C1963" s="1"/>
      <c r="D1963" s="1" t="s">
        <v>3194</v>
      </c>
      <c r="E1963" s="1" t="s">
        <v>11070</v>
      </c>
      <c r="F1963" s="1" t="s">
        <v>5790</v>
      </c>
      <c r="G1963" s="1" t="s">
        <v>11370</v>
      </c>
      <c r="H1963" s="1" t="s">
        <v>5818</v>
      </c>
      <c r="I1963" s="1" t="s">
        <v>11389</v>
      </c>
      <c r="J1963" s="1" t="s">
        <v>5904</v>
      </c>
    </row>
    <row r="1964" spans="1:10" ht="60" hidden="1" x14ac:dyDescent="0.25">
      <c r="A1964" s="1" t="s">
        <v>11390</v>
      </c>
      <c r="B1964" s="1" t="s">
        <v>11391</v>
      </c>
      <c r="C1964" s="1"/>
      <c r="D1964" s="1" t="s">
        <v>3194</v>
      </c>
      <c r="E1964" s="1" t="s">
        <v>11070</v>
      </c>
      <c r="F1964" s="1" t="s">
        <v>5790</v>
      </c>
      <c r="G1964" s="1" t="s">
        <v>11370</v>
      </c>
      <c r="H1964" s="1" t="s">
        <v>5882</v>
      </c>
      <c r="I1964" s="1" t="s">
        <v>11355</v>
      </c>
      <c r="J1964" s="1" t="s">
        <v>5904</v>
      </c>
    </row>
    <row r="1965" spans="1:10" ht="75" hidden="1" x14ac:dyDescent="0.25">
      <c r="A1965" s="1" t="s">
        <v>11392</v>
      </c>
      <c r="B1965" s="1" t="s">
        <v>11393</v>
      </c>
      <c r="C1965" s="1"/>
      <c r="D1965" s="1" t="s">
        <v>3194</v>
      </c>
      <c r="E1965" s="1" t="s">
        <v>11070</v>
      </c>
      <c r="F1965" s="1" t="s">
        <v>5790</v>
      </c>
      <c r="G1965" s="1" t="s">
        <v>11370</v>
      </c>
      <c r="H1965" s="1" t="s">
        <v>5886</v>
      </c>
      <c r="I1965" s="1" t="s">
        <v>11358</v>
      </c>
      <c r="J1965" s="1" t="s">
        <v>5904</v>
      </c>
    </row>
    <row r="1966" spans="1:10" ht="45" hidden="1" x14ac:dyDescent="0.25">
      <c r="A1966" s="1" t="s">
        <v>11394</v>
      </c>
      <c r="B1966" s="1" t="s">
        <v>11395</v>
      </c>
      <c r="C1966" s="1"/>
      <c r="D1966" s="1" t="s">
        <v>3194</v>
      </c>
      <c r="E1966" s="1" t="s">
        <v>11070</v>
      </c>
      <c r="F1966" s="1" t="s">
        <v>5790</v>
      </c>
      <c r="G1966" s="1" t="s">
        <v>11370</v>
      </c>
      <c r="H1966" s="1" t="s">
        <v>5890</v>
      </c>
      <c r="I1966" s="1" t="s">
        <v>11096</v>
      </c>
      <c r="J1966" s="1" t="s">
        <v>5904</v>
      </c>
    </row>
    <row r="1967" spans="1:10" ht="60" hidden="1" x14ac:dyDescent="0.25">
      <c r="A1967" s="1" t="s">
        <v>11396</v>
      </c>
      <c r="B1967" s="1" t="s">
        <v>11397</v>
      </c>
      <c r="C1967" s="1"/>
      <c r="D1967" s="1" t="s">
        <v>3194</v>
      </c>
      <c r="E1967" s="1" t="s">
        <v>11070</v>
      </c>
      <c r="F1967" s="1" t="s">
        <v>5790</v>
      </c>
      <c r="G1967" s="1" t="s">
        <v>11370</v>
      </c>
      <c r="H1967" s="1" t="s">
        <v>5894</v>
      </c>
      <c r="I1967" s="1" t="s">
        <v>11099</v>
      </c>
      <c r="J1967" s="1" t="s">
        <v>5904</v>
      </c>
    </row>
    <row r="1968" spans="1:10" ht="75" hidden="1" x14ac:dyDescent="0.25">
      <c r="A1968" s="1" t="s">
        <v>11398</v>
      </c>
      <c r="B1968" s="1" t="s">
        <v>11399</v>
      </c>
      <c r="C1968" s="1"/>
      <c r="D1968" s="1" t="s">
        <v>3194</v>
      </c>
      <c r="E1968" s="1" t="s">
        <v>11070</v>
      </c>
      <c r="F1968" s="1" t="s">
        <v>5790</v>
      </c>
      <c r="G1968" s="1" t="s">
        <v>11370</v>
      </c>
      <c r="H1968" s="1" t="s">
        <v>5898</v>
      </c>
      <c r="I1968" s="1" t="s">
        <v>11400</v>
      </c>
      <c r="J1968" s="1" t="s">
        <v>5904</v>
      </c>
    </row>
    <row r="1969" spans="1:10" ht="90" hidden="1" x14ac:dyDescent="0.25">
      <c r="A1969" s="1" t="s">
        <v>11401</v>
      </c>
      <c r="B1969" s="1" t="s">
        <v>11402</v>
      </c>
      <c r="C1969" s="1"/>
      <c r="D1969" s="1" t="s">
        <v>3194</v>
      </c>
      <c r="E1969" s="1" t="s">
        <v>11070</v>
      </c>
      <c r="F1969" s="1" t="s">
        <v>5790</v>
      </c>
      <c r="G1969" s="1" t="s">
        <v>11370</v>
      </c>
      <c r="H1969" s="1" t="s">
        <v>5659</v>
      </c>
      <c r="I1969" s="1" t="s">
        <v>11403</v>
      </c>
      <c r="J1969" s="1" t="s">
        <v>5904</v>
      </c>
    </row>
    <row r="1970" spans="1:10" ht="60" hidden="1" x14ac:dyDescent="0.25">
      <c r="A1970" s="1" t="s">
        <v>11404</v>
      </c>
      <c r="B1970" s="1" t="s">
        <v>11405</v>
      </c>
      <c r="C1970" s="1"/>
      <c r="D1970" s="1" t="s">
        <v>3194</v>
      </c>
      <c r="E1970" s="1" t="s">
        <v>11070</v>
      </c>
      <c r="F1970" s="1" t="s">
        <v>5790</v>
      </c>
      <c r="G1970" s="1" t="s">
        <v>11370</v>
      </c>
      <c r="H1970" s="1" t="s">
        <v>3194</v>
      </c>
      <c r="I1970" s="1" t="s">
        <v>11108</v>
      </c>
      <c r="J1970" s="1" t="s">
        <v>5904</v>
      </c>
    </row>
    <row r="1971" spans="1:10" ht="60" hidden="1" x14ac:dyDescent="0.25">
      <c r="A1971" s="1" t="s">
        <v>11406</v>
      </c>
      <c r="B1971" s="1" t="s">
        <v>11407</v>
      </c>
      <c r="C1971" s="1"/>
      <c r="D1971" s="1" t="s">
        <v>3194</v>
      </c>
      <c r="E1971" s="1" t="s">
        <v>11070</v>
      </c>
      <c r="F1971" s="1" t="s">
        <v>5790</v>
      </c>
      <c r="G1971" s="1" t="s">
        <v>11370</v>
      </c>
      <c r="H1971" s="1" t="s">
        <v>6006</v>
      </c>
      <c r="I1971" s="1" t="s">
        <v>11408</v>
      </c>
      <c r="J1971" s="1" t="s">
        <v>5904</v>
      </c>
    </row>
    <row r="1972" spans="1:10" ht="60" hidden="1" x14ac:dyDescent="0.25">
      <c r="A1972" s="1" t="s">
        <v>11409</v>
      </c>
      <c r="B1972" s="1" t="s">
        <v>11410</v>
      </c>
      <c r="C1972" s="1"/>
      <c r="D1972" s="1" t="s">
        <v>3194</v>
      </c>
      <c r="E1972" s="1" t="s">
        <v>11070</v>
      </c>
      <c r="F1972" s="1" t="s">
        <v>5790</v>
      </c>
      <c r="G1972" s="1" t="s">
        <v>11370</v>
      </c>
      <c r="H1972" s="1" t="s">
        <v>6010</v>
      </c>
      <c r="I1972" s="1" t="s">
        <v>11411</v>
      </c>
      <c r="J1972" s="1" t="s">
        <v>5904</v>
      </c>
    </row>
    <row r="1973" spans="1:10" ht="75" hidden="1" x14ac:dyDescent="0.25">
      <c r="A1973" s="1" t="s">
        <v>11412</v>
      </c>
      <c r="B1973" s="1" t="s">
        <v>11413</v>
      </c>
      <c r="C1973" s="1"/>
      <c r="D1973" s="1" t="s">
        <v>3194</v>
      </c>
      <c r="E1973" s="1" t="s">
        <v>11070</v>
      </c>
      <c r="F1973" s="1" t="s">
        <v>5790</v>
      </c>
      <c r="G1973" s="1" t="s">
        <v>11370</v>
      </c>
      <c r="H1973" s="1" t="s">
        <v>6014</v>
      </c>
      <c r="I1973" s="1" t="s">
        <v>11414</v>
      </c>
      <c r="J1973" s="1" t="s">
        <v>5904</v>
      </c>
    </row>
    <row r="1974" spans="1:10" ht="60" hidden="1" x14ac:dyDescent="0.25">
      <c r="A1974" s="1" t="s">
        <v>11415</v>
      </c>
      <c r="B1974" s="1" t="s">
        <v>11416</v>
      </c>
      <c r="C1974" s="1"/>
      <c r="D1974" s="1" t="s">
        <v>3194</v>
      </c>
      <c r="E1974" s="1" t="s">
        <v>11070</v>
      </c>
      <c r="F1974" s="1" t="s">
        <v>5790</v>
      </c>
      <c r="G1974" s="1" t="s">
        <v>11370</v>
      </c>
      <c r="H1974" s="1" t="s">
        <v>6018</v>
      </c>
      <c r="I1974" s="1" t="s">
        <v>11417</v>
      </c>
      <c r="J1974" s="1" t="s">
        <v>5904</v>
      </c>
    </row>
    <row r="1975" spans="1:10" ht="30" hidden="1" x14ac:dyDescent="0.25">
      <c r="A1975" s="1" t="s">
        <v>11418</v>
      </c>
      <c r="B1975" s="1" t="s">
        <v>11419</v>
      </c>
      <c r="C1975" s="1"/>
      <c r="D1975" s="1" t="s">
        <v>3194</v>
      </c>
      <c r="E1975" s="1" t="s">
        <v>11070</v>
      </c>
      <c r="F1975" s="1" t="s">
        <v>5810</v>
      </c>
      <c r="G1975" s="1" t="s">
        <v>11420</v>
      </c>
      <c r="H1975" s="1" t="s">
        <v>5770</v>
      </c>
      <c r="I1975" s="1" t="s">
        <v>7861</v>
      </c>
      <c r="J1975" s="1" t="s">
        <v>5904</v>
      </c>
    </row>
    <row r="1976" spans="1:10" ht="60" hidden="1" x14ac:dyDescent="0.25">
      <c r="A1976" s="1" t="s">
        <v>11421</v>
      </c>
      <c r="B1976" s="1" t="s">
        <v>11422</v>
      </c>
      <c r="C1976" s="1"/>
      <c r="D1976" s="1" t="s">
        <v>3194</v>
      </c>
      <c r="E1976" s="1" t="s">
        <v>11070</v>
      </c>
      <c r="F1976" s="1" t="s">
        <v>5810</v>
      </c>
      <c r="G1976" s="1" t="s">
        <v>11423</v>
      </c>
      <c r="H1976" s="1" t="s">
        <v>5779</v>
      </c>
      <c r="I1976" s="1" t="s">
        <v>5991</v>
      </c>
      <c r="J1976" s="1" t="s">
        <v>5904</v>
      </c>
    </row>
    <row r="1977" spans="1:10" ht="60" hidden="1" x14ac:dyDescent="0.25">
      <c r="A1977" s="1" t="s">
        <v>11424</v>
      </c>
      <c r="B1977" s="1" t="s">
        <v>11425</v>
      </c>
      <c r="C1977" s="1"/>
      <c r="D1977" s="1" t="s">
        <v>3194</v>
      </c>
      <c r="E1977" s="1" t="s">
        <v>11070</v>
      </c>
      <c r="F1977" s="1" t="s">
        <v>5810</v>
      </c>
      <c r="G1977" s="1" t="s">
        <v>11423</v>
      </c>
      <c r="H1977" s="1" t="s">
        <v>5782</v>
      </c>
      <c r="I1977" s="1" t="s">
        <v>5994</v>
      </c>
      <c r="J1977" s="1" t="s">
        <v>5904</v>
      </c>
    </row>
    <row r="1978" spans="1:10" ht="105" hidden="1" x14ac:dyDescent="0.25">
      <c r="A1978" s="1" t="s">
        <v>11426</v>
      </c>
      <c r="B1978" s="1" t="s">
        <v>11427</v>
      </c>
      <c r="C1978" s="1"/>
      <c r="D1978" s="1" t="s">
        <v>3194</v>
      </c>
      <c r="E1978" s="1" t="s">
        <v>11070</v>
      </c>
      <c r="F1978" s="1" t="s">
        <v>5810</v>
      </c>
      <c r="G1978" s="1" t="s">
        <v>11423</v>
      </c>
      <c r="H1978" s="1" t="s">
        <v>5786</v>
      </c>
      <c r="I1978" s="1" t="s">
        <v>11428</v>
      </c>
      <c r="J1978" s="1" t="s">
        <v>5904</v>
      </c>
    </row>
    <row r="1979" spans="1:10" ht="75" hidden="1" x14ac:dyDescent="0.25">
      <c r="A1979" s="1" t="s">
        <v>11429</v>
      </c>
      <c r="B1979" s="1" t="s">
        <v>11430</v>
      </c>
      <c r="C1979" s="1"/>
      <c r="D1979" s="1" t="s">
        <v>3194</v>
      </c>
      <c r="E1979" s="1" t="s">
        <v>11070</v>
      </c>
      <c r="F1979" s="1" t="s">
        <v>5810</v>
      </c>
      <c r="G1979" s="1" t="s">
        <v>11423</v>
      </c>
      <c r="H1979" s="1" t="s">
        <v>5790</v>
      </c>
      <c r="I1979" s="1" t="s">
        <v>11431</v>
      </c>
      <c r="J1979" s="1" t="s">
        <v>5904</v>
      </c>
    </row>
    <row r="1980" spans="1:10" ht="90" hidden="1" x14ac:dyDescent="0.25">
      <c r="A1980" s="1" t="s">
        <v>11432</v>
      </c>
      <c r="B1980" s="1" t="s">
        <v>11433</v>
      </c>
      <c r="C1980" s="1"/>
      <c r="D1980" s="1" t="s">
        <v>3194</v>
      </c>
      <c r="E1980" s="1" t="s">
        <v>11070</v>
      </c>
      <c r="F1980" s="1" t="s">
        <v>5810</v>
      </c>
      <c r="G1980" s="1" t="s">
        <v>11423</v>
      </c>
      <c r="H1980" s="1" t="s">
        <v>5810</v>
      </c>
      <c r="I1980" s="1" t="s">
        <v>11434</v>
      </c>
      <c r="J1980" s="1" t="s">
        <v>5904</v>
      </c>
    </row>
    <row r="1981" spans="1:10" ht="75" hidden="1" x14ac:dyDescent="0.25">
      <c r="A1981" s="1" t="s">
        <v>11435</v>
      </c>
      <c r="B1981" s="1" t="s">
        <v>11436</v>
      </c>
      <c r="C1981" s="1"/>
      <c r="D1981" s="1" t="s">
        <v>3194</v>
      </c>
      <c r="E1981" s="1" t="s">
        <v>11070</v>
      </c>
      <c r="F1981" s="1" t="s">
        <v>5810</v>
      </c>
      <c r="G1981" s="1" t="s">
        <v>11423</v>
      </c>
      <c r="H1981" s="1" t="s">
        <v>5814</v>
      </c>
      <c r="I1981" s="1" t="s">
        <v>11437</v>
      </c>
      <c r="J1981" s="1" t="s">
        <v>5904</v>
      </c>
    </row>
    <row r="1982" spans="1:10" ht="75" hidden="1" x14ac:dyDescent="0.25">
      <c r="A1982" s="1" t="s">
        <v>11438</v>
      </c>
      <c r="B1982" s="1" t="s">
        <v>11439</v>
      </c>
      <c r="C1982" s="1"/>
      <c r="D1982" s="1" t="s">
        <v>3194</v>
      </c>
      <c r="E1982" s="1" t="s">
        <v>11070</v>
      </c>
      <c r="F1982" s="1" t="s">
        <v>5810</v>
      </c>
      <c r="G1982" s="1" t="s">
        <v>11423</v>
      </c>
      <c r="H1982" s="1" t="s">
        <v>5818</v>
      </c>
      <c r="I1982" s="1" t="s">
        <v>11440</v>
      </c>
      <c r="J1982" s="1" t="s">
        <v>5904</v>
      </c>
    </row>
    <row r="1983" spans="1:10" ht="90" hidden="1" x14ac:dyDescent="0.25">
      <c r="A1983" s="1" t="s">
        <v>11441</v>
      </c>
      <c r="B1983" s="1" t="s">
        <v>11442</v>
      </c>
      <c r="C1983" s="1"/>
      <c r="D1983" s="1" t="s">
        <v>3194</v>
      </c>
      <c r="E1983" s="1" t="s">
        <v>11070</v>
      </c>
      <c r="F1983" s="1" t="s">
        <v>5810</v>
      </c>
      <c r="G1983" s="1" t="s">
        <v>11423</v>
      </c>
      <c r="H1983" s="1" t="s">
        <v>5882</v>
      </c>
      <c r="I1983" s="1" t="s">
        <v>11443</v>
      </c>
      <c r="J1983" s="1" t="s">
        <v>5904</v>
      </c>
    </row>
    <row r="1984" spans="1:10" ht="60" hidden="1" x14ac:dyDescent="0.25">
      <c r="A1984" s="1" t="s">
        <v>11444</v>
      </c>
      <c r="B1984" s="1" t="s">
        <v>11445</v>
      </c>
      <c r="C1984" s="1"/>
      <c r="D1984" s="1" t="s">
        <v>3194</v>
      </c>
      <c r="E1984" s="1" t="s">
        <v>11070</v>
      </c>
      <c r="F1984" s="1" t="s">
        <v>5810</v>
      </c>
      <c r="G1984" s="1" t="s">
        <v>11423</v>
      </c>
      <c r="H1984" s="1" t="s">
        <v>5886</v>
      </c>
      <c r="I1984" s="1" t="s">
        <v>11446</v>
      </c>
      <c r="J1984" s="1" t="s">
        <v>5904</v>
      </c>
    </row>
    <row r="1985" spans="1:10" ht="60" hidden="1" x14ac:dyDescent="0.25">
      <c r="A1985" s="1" t="s">
        <v>11447</v>
      </c>
      <c r="B1985" s="1" t="s">
        <v>11448</v>
      </c>
      <c r="C1985" s="1"/>
      <c r="D1985" s="1" t="s">
        <v>3194</v>
      </c>
      <c r="E1985" s="1" t="s">
        <v>11070</v>
      </c>
      <c r="F1985" s="1" t="s">
        <v>5810</v>
      </c>
      <c r="G1985" s="1" t="s">
        <v>11423</v>
      </c>
      <c r="H1985" s="1" t="s">
        <v>5890</v>
      </c>
      <c r="I1985" s="1" t="s">
        <v>11449</v>
      </c>
      <c r="J1985" s="1" t="s">
        <v>5904</v>
      </c>
    </row>
    <row r="1986" spans="1:10" ht="45" hidden="1" x14ac:dyDescent="0.25">
      <c r="A1986" s="1" t="s">
        <v>11450</v>
      </c>
      <c r="B1986" s="1" t="s">
        <v>11451</v>
      </c>
      <c r="C1986" s="1"/>
      <c r="D1986" s="1" t="s">
        <v>3194</v>
      </c>
      <c r="E1986" s="1" t="s">
        <v>11070</v>
      </c>
      <c r="F1986" s="1" t="s">
        <v>5810</v>
      </c>
      <c r="G1986" s="1" t="s">
        <v>11423</v>
      </c>
      <c r="H1986" s="1" t="s">
        <v>5894</v>
      </c>
      <c r="I1986" s="1" t="s">
        <v>11452</v>
      </c>
      <c r="J1986" s="1" t="s">
        <v>5904</v>
      </c>
    </row>
    <row r="1987" spans="1:10" ht="60" hidden="1" x14ac:dyDescent="0.25">
      <c r="A1987" s="1" t="s">
        <v>11453</v>
      </c>
      <c r="B1987" s="1" t="s">
        <v>11454</v>
      </c>
      <c r="C1987" s="1"/>
      <c r="D1987" s="1" t="s">
        <v>3194</v>
      </c>
      <c r="E1987" s="1" t="s">
        <v>11070</v>
      </c>
      <c r="F1987" s="1" t="s">
        <v>5810</v>
      </c>
      <c r="G1987" s="1" t="s">
        <v>11423</v>
      </c>
      <c r="H1987" s="1" t="s">
        <v>5898</v>
      </c>
      <c r="I1987" s="1" t="s">
        <v>11455</v>
      </c>
      <c r="J1987" s="1" t="s">
        <v>5904</v>
      </c>
    </row>
    <row r="1988" spans="1:10" ht="45" hidden="1" x14ac:dyDescent="0.25">
      <c r="A1988" s="1" t="s">
        <v>11456</v>
      </c>
      <c r="B1988" s="1" t="s">
        <v>11457</v>
      </c>
      <c r="C1988" s="1"/>
      <c r="D1988" s="1" t="s">
        <v>3194</v>
      </c>
      <c r="E1988" s="1" t="s">
        <v>11070</v>
      </c>
      <c r="F1988" s="1" t="s">
        <v>5814</v>
      </c>
      <c r="G1988" s="1" t="s">
        <v>11458</v>
      </c>
      <c r="H1988" s="1" t="s">
        <v>5770</v>
      </c>
      <c r="I1988" s="1" t="s">
        <v>11459</v>
      </c>
      <c r="J1988" s="1" t="s">
        <v>5904</v>
      </c>
    </row>
    <row r="1989" spans="1:10" ht="75" hidden="1" x14ac:dyDescent="0.25">
      <c r="A1989" s="1" t="s">
        <v>11460</v>
      </c>
      <c r="B1989" s="1" t="s">
        <v>11461</v>
      </c>
      <c r="C1989" s="1"/>
      <c r="D1989" s="1" t="s">
        <v>3194</v>
      </c>
      <c r="E1989" s="1" t="s">
        <v>11070</v>
      </c>
      <c r="F1989" s="1" t="s">
        <v>5814</v>
      </c>
      <c r="G1989" s="1" t="s">
        <v>11462</v>
      </c>
      <c r="H1989" s="1" t="s">
        <v>5779</v>
      </c>
      <c r="I1989" s="1" t="s">
        <v>11371</v>
      </c>
      <c r="J1989" s="1" t="s">
        <v>5904</v>
      </c>
    </row>
    <row r="1990" spans="1:10" ht="90" hidden="1" x14ac:dyDescent="0.25">
      <c r="A1990" s="1" t="s">
        <v>11463</v>
      </c>
      <c r="B1990" s="1" t="s">
        <v>11464</v>
      </c>
      <c r="C1990" s="1"/>
      <c r="D1990" s="1" t="s">
        <v>3194</v>
      </c>
      <c r="E1990" s="1" t="s">
        <v>11070</v>
      </c>
      <c r="F1990" s="1" t="s">
        <v>5814</v>
      </c>
      <c r="G1990" s="1" t="s">
        <v>11462</v>
      </c>
      <c r="H1990" s="1" t="s">
        <v>5782</v>
      </c>
      <c r="I1990" s="1" t="s">
        <v>11374</v>
      </c>
      <c r="J1990" s="1" t="s">
        <v>5904</v>
      </c>
    </row>
    <row r="1991" spans="1:10" ht="90" hidden="1" x14ac:dyDescent="0.25">
      <c r="A1991" s="1" t="s">
        <v>11465</v>
      </c>
      <c r="B1991" s="1" t="s">
        <v>11466</v>
      </c>
      <c r="C1991" s="1"/>
      <c r="D1991" s="1" t="s">
        <v>3194</v>
      </c>
      <c r="E1991" s="1" t="s">
        <v>11070</v>
      </c>
      <c r="F1991" s="1" t="s">
        <v>5814</v>
      </c>
      <c r="G1991" s="1" t="s">
        <v>11462</v>
      </c>
      <c r="H1991" s="1" t="s">
        <v>5786</v>
      </c>
      <c r="I1991" s="1" t="s">
        <v>11377</v>
      </c>
      <c r="J1991" s="1" t="s">
        <v>5904</v>
      </c>
    </row>
    <row r="1992" spans="1:10" ht="90" hidden="1" x14ac:dyDescent="0.25">
      <c r="A1992" s="1" t="s">
        <v>11467</v>
      </c>
      <c r="B1992" s="1" t="s">
        <v>11468</v>
      </c>
      <c r="C1992" s="1"/>
      <c r="D1992" s="1" t="s">
        <v>3194</v>
      </c>
      <c r="E1992" s="1" t="s">
        <v>11070</v>
      </c>
      <c r="F1992" s="1" t="s">
        <v>5814</v>
      </c>
      <c r="G1992" s="1" t="s">
        <v>11462</v>
      </c>
      <c r="H1992" s="1" t="s">
        <v>5790</v>
      </c>
      <c r="I1992" s="1" t="s">
        <v>11380</v>
      </c>
      <c r="J1992" s="1" t="s">
        <v>5904</v>
      </c>
    </row>
    <row r="1993" spans="1:10" ht="75" hidden="1" x14ac:dyDescent="0.25">
      <c r="A1993" s="1" t="s">
        <v>11469</v>
      </c>
      <c r="B1993" s="1" t="s">
        <v>11470</v>
      </c>
      <c r="C1993" s="1"/>
      <c r="D1993" s="1" t="s">
        <v>3194</v>
      </c>
      <c r="E1993" s="1" t="s">
        <v>11070</v>
      </c>
      <c r="F1993" s="1" t="s">
        <v>5814</v>
      </c>
      <c r="G1993" s="1" t="s">
        <v>11462</v>
      </c>
      <c r="H1993" s="1" t="s">
        <v>5810</v>
      </c>
      <c r="I1993" s="1" t="s">
        <v>11383</v>
      </c>
      <c r="J1993" s="1" t="s">
        <v>5904</v>
      </c>
    </row>
    <row r="1994" spans="1:10" ht="60" hidden="1" x14ac:dyDescent="0.25">
      <c r="A1994" s="1" t="s">
        <v>11471</v>
      </c>
      <c r="B1994" s="1" t="s">
        <v>11472</v>
      </c>
      <c r="C1994" s="1"/>
      <c r="D1994" s="1" t="s">
        <v>3194</v>
      </c>
      <c r="E1994" s="1" t="s">
        <v>11070</v>
      </c>
      <c r="F1994" s="1" t="s">
        <v>5814</v>
      </c>
      <c r="G1994" s="1" t="s">
        <v>11462</v>
      </c>
      <c r="H1994" s="1" t="s">
        <v>5814</v>
      </c>
      <c r="I1994" s="1" t="s">
        <v>11386</v>
      </c>
      <c r="J1994" s="1" t="s">
        <v>5904</v>
      </c>
    </row>
    <row r="1995" spans="1:10" ht="75" hidden="1" x14ac:dyDescent="0.25">
      <c r="A1995" s="1" t="s">
        <v>11473</v>
      </c>
      <c r="B1995" s="1" t="s">
        <v>11474</v>
      </c>
      <c r="C1995" s="1"/>
      <c r="D1995" s="1" t="s">
        <v>3194</v>
      </c>
      <c r="E1995" s="1" t="s">
        <v>11070</v>
      </c>
      <c r="F1995" s="1" t="s">
        <v>5814</v>
      </c>
      <c r="G1995" s="1" t="s">
        <v>11462</v>
      </c>
      <c r="H1995" s="1" t="s">
        <v>5818</v>
      </c>
      <c r="I1995" s="1" t="s">
        <v>11389</v>
      </c>
      <c r="J1995" s="1" t="s">
        <v>5904</v>
      </c>
    </row>
    <row r="1996" spans="1:10" ht="60" hidden="1" x14ac:dyDescent="0.25">
      <c r="A1996" s="1" t="s">
        <v>11475</v>
      </c>
      <c r="B1996" s="1" t="s">
        <v>11476</v>
      </c>
      <c r="C1996" s="1"/>
      <c r="D1996" s="1" t="s">
        <v>3194</v>
      </c>
      <c r="E1996" s="1" t="s">
        <v>11070</v>
      </c>
      <c r="F1996" s="1" t="s">
        <v>5814</v>
      </c>
      <c r="G1996" s="1" t="s">
        <v>11462</v>
      </c>
      <c r="H1996" s="1" t="s">
        <v>5882</v>
      </c>
      <c r="I1996" s="1" t="s">
        <v>11355</v>
      </c>
      <c r="J1996" s="1" t="s">
        <v>5904</v>
      </c>
    </row>
    <row r="1997" spans="1:10" ht="75" hidden="1" x14ac:dyDescent="0.25">
      <c r="A1997" s="1" t="s">
        <v>11477</v>
      </c>
      <c r="B1997" s="1" t="s">
        <v>11478</v>
      </c>
      <c r="C1997" s="1"/>
      <c r="D1997" s="1" t="s">
        <v>3194</v>
      </c>
      <c r="E1997" s="1" t="s">
        <v>11070</v>
      </c>
      <c r="F1997" s="1" t="s">
        <v>5814</v>
      </c>
      <c r="G1997" s="1" t="s">
        <v>11462</v>
      </c>
      <c r="H1997" s="1" t="s">
        <v>5886</v>
      </c>
      <c r="I1997" s="1" t="s">
        <v>11358</v>
      </c>
      <c r="J1997" s="1" t="s">
        <v>5904</v>
      </c>
    </row>
    <row r="1998" spans="1:10" ht="75" hidden="1" x14ac:dyDescent="0.25">
      <c r="A1998" s="1" t="s">
        <v>11479</v>
      </c>
      <c r="B1998" s="1" t="s">
        <v>11480</v>
      </c>
      <c r="C1998" s="1"/>
      <c r="D1998" s="1" t="s">
        <v>3194</v>
      </c>
      <c r="E1998" s="1" t="s">
        <v>11070</v>
      </c>
      <c r="F1998" s="1" t="s">
        <v>5814</v>
      </c>
      <c r="G1998" s="1" t="s">
        <v>11462</v>
      </c>
      <c r="H1998" s="1" t="s">
        <v>5890</v>
      </c>
      <c r="I1998" s="1" t="s">
        <v>11481</v>
      </c>
      <c r="J1998" s="1" t="s">
        <v>5904</v>
      </c>
    </row>
    <row r="1999" spans="1:10" ht="60" hidden="1" x14ac:dyDescent="0.25">
      <c r="A1999" s="1" t="s">
        <v>11482</v>
      </c>
      <c r="B1999" s="1" t="s">
        <v>11483</v>
      </c>
      <c r="C1999" s="1"/>
      <c r="D1999" s="1" t="s">
        <v>3194</v>
      </c>
      <c r="E1999" s="1" t="s">
        <v>11070</v>
      </c>
      <c r="F1999" s="1" t="s">
        <v>5814</v>
      </c>
      <c r="G1999" s="1" t="s">
        <v>11462</v>
      </c>
      <c r="H1999" s="1" t="s">
        <v>5894</v>
      </c>
      <c r="I1999" s="1" t="s">
        <v>11484</v>
      </c>
      <c r="J1999" s="1" t="s">
        <v>5904</v>
      </c>
    </row>
    <row r="2000" spans="1:10" ht="75" hidden="1" x14ac:dyDescent="0.25">
      <c r="A2000" s="1" t="s">
        <v>11485</v>
      </c>
      <c r="B2000" s="1" t="s">
        <v>11486</v>
      </c>
      <c r="C2000" s="1"/>
      <c r="D2000" s="1" t="s">
        <v>3194</v>
      </c>
      <c r="E2000" s="1" t="s">
        <v>11070</v>
      </c>
      <c r="F2000" s="1" t="s">
        <v>5814</v>
      </c>
      <c r="G2000" s="1" t="s">
        <v>11462</v>
      </c>
      <c r="H2000" s="1" t="s">
        <v>5898</v>
      </c>
      <c r="I2000" s="1" t="s">
        <v>11487</v>
      </c>
      <c r="J2000" s="1" t="s">
        <v>5904</v>
      </c>
    </row>
    <row r="2001" spans="1:10" ht="75" hidden="1" x14ac:dyDescent="0.25">
      <c r="A2001" s="1" t="s">
        <v>11488</v>
      </c>
      <c r="B2001" s="1" t="s">
        <v>11489</v>
      </c>
      <c r="C2001" s="1"/>
      <c r="D2001" s="1" t="s">
        <v>3194</v>
      </c>
      <c r="E2001" s="1" t="s">
        <v>11070</v>
      </c>
      <c r="F2001" s="1" t="s">
        <v>5814</v>
      </c>
      <c r="G2001" s="1" t="s">
        <v>11462</v>
      </c>
      <c r="H2001" s="1" t="s">
        <v>5659</v>
      </c>
      <c r="I2001" s="1" t="s">
        <v>11490</v>
      </c>
      <c r="J2001" s="1" t="s">
        <v>5904</v>
      </c>
    </row>
    <row r="2002" spans="1:10" ht="60" hidden="1" x14ac:dyDescent="0.25">
      <c r="A2002" s="1" t="s">
        <v>11491</v>
      </c>
      <c r="B2002" s="1" t="s">
        <v>11492</v>
      </c>
      <c r="C2002" s="1"/>
      <c r="D2002" s="1" t="s">
        <v>3194</v>
      </c>
      <c r="E2002" s="1" t="s">
        <v>11070</v>
      </c>
      <c r="F2002" s="1" t="s">
        <v>5814</v>
      </c>
      <c r="G2002" s="1" t="s">
        <v>11462</v>
      </c>
      <c r="H2002" s="1" t="s">
        <v>3194</v>
      </c>
      <c r="I2002" s="1" t="s">
        <v>11493</v>
      </c>
      <c r="J2002" s="1" t="s">
        <v>5904</v>
      </c>
    </row>
    <row r="2003" spans="1:10" ht="75" hidden="1" x14ac:dyDescent="0.25">
      <c r="A2003" s="1" t="s">
        <v>11494</v>
      </c>
      <c r="B2003" s="1" t="s">
        <v>11495</v>
      </c>
      <c r="C2003" s="1"/>
      <c r="D2003" s="1" t="s">
        <v>3194</v>
      </c>
      <c r="E2003" s="1" t="s">
        <v>11070</v>
      </c>
      <c r="F2003" s="1" t="s">
        <v>5814</v>
      </c>
      <c r="G2003" s="1" t="s">
        <v>11462</v>
      </c>
      <c r="H2003" s="1" t="s">
        <v>6006</v>
      </c>
      <c r="I2003" s="1" t="s">
        <v>11496</v>
      </c>
      <c r="J2003" s="1" t="s">
        <v>5904</v>
      </c>
    </row>
    <row r="2004" spans="1:10" ht="60" hidden="1" x14ac:dyDescent="0.25">
      <c r="A2004" s="1" t="s">
        <v>11497</v>
      </c>
      <c r="B2004" s="1" t="s">
        <v>11498</v>
      </c>
      <c r="C2004" s="1"/>
      <c r="D2004" s="1" t="s">
        <v>3194</v>
      </c>
      <c r="E2004" s="1" t="s">
        <v>11070</v>
      </c>
      <c r="F2004" s="1" t="s">
        <v>5814</v>
      </c>
      <c r="G2004" s="1" t="s">
        <v>11462</v>
      </c>
      <c r="H2004" s="1" t="s">
        <v>6010</v>
      </c>
      <c r="I2004" s="1" t="s">
        <v>11499</v>
      </c>
      <c r="J2004" s="1" t="s">
        <v>5904</v>
      </c>
    </row>
    <row r="2005" spans="1:10" ht="75" hidden="1" x14ac:dyDescent="0.25">
      <c r="A2005" s="1" t="s">
        <v>11500</v>
      </c>
      <c r="B2005" s="1" t="s">
        <v>11501</v>
      </c>
      <c r="C2005" s="1"/>
      <c r="D2005" s="1" t="s">
        <v>3194</v>
      </c>
      <c r="E2005" s="1" t="s">
        <v>11070</v>
      </c>
      <c r="F2005" s="1" t="s">
        <v>5814</v>
      </c>
      <c r="G2005" s="1" t="s">
        <v>11462</v>
      </c>
      <c r="H2005" s="1" t="s">
        <v>6014</v>
      </c>
      <c r="I2005" s="1" t="s">
        <v>11502</v>
      </c>
      <c r="J2005" s="1" t="s">
        <v>5904</v>
      </c>
    </row>
    <row r="2006" spans="1:10" ht="75" hidden="1" x14ac:dyDescent="0.25">
      <c r="A2006" s="1" t="s">
        <v>11503</v>
      </c>
      <c r="B2006" s="1" t="s">
        <v>11504</v>
      </c>
      <c r="C2006" s="1"/>
      <c r="D2006" s="1" t="s">
        <v>3194</v>
      </c>
      <c r="E2006" s="1" t="s">
        <v>11070</v>
      </c>
      <c r="F2006" s="1" t="s">
        <v>5814</v>
      </c>
      <c r="G2006" s="1" t="s">
        <v>11462</v>
      </c>
      <c r="H2006" s="1" t="s">
        <v>6018</v>
      </c>
      <c r="I2006" s="1" t="s">
        <v>11414</v>
      </c>
      <c r="J2006" s="1" t="s">
        <v>5904</v>
      </c>
    </row>
    <row r="2007" spans="1:10" ht="60" hidden="1" x14ac:dyDescent="0.25">
      <c r="A2007" s="1" t="s">
        <v>11505</v>
      </c>
      <c r="B2007" s="1" t="s">
        <v>11506</v>
      </c>
      <c r="C2007" s="1"/>
      <c r="D2007" s="1" t="s">
        <v>3194</v>
      </c>
      <c r="E2007" s="1" t="s">
        <v>11070</v>
      </c>
      <c r="F2007" s="1" t="s">
        <v>5814</v>
      </c>
      <c r="G2007" s="1" t="s">
        <v>11462</v>
      </c>
      <c r="H2007" s="1" t="s">
        <v>6022</v>
      </c>
      <c r="I2007" s="1" t="s">
        <v>11507</v>
      </c>
      <c r="J2007" s="1" t="s">
        <v>5904</v>
      </c>
    </row>
    <row r="2008" spans="1:10" ht="90" hidden="1" x14ac:dyDescent="0.25">
      <c r="A2008" s="1" t="s">
        <v>11508</v>
      </c>
      <c r="B2008" s="1" t="s">
        <v>11509</v>
      </c>
      <c r="C2008" s="1"/>
      <c r="D2008" s="1" t="s">
        <v>3194</v>
      </c>
      <c r="E2008" s="1" t="s">
        <v>11070</v>
      </c>
      <c r="F2008" s="1" t="s">
        <v>5814</v>
      </c>
      <c r="G2008" s="1" t="s">
        <v>11462</v>
      </c>
      <c r="H2008" s="1" t="s">
        <v>6026</v>
      </c>
      <c r="I2008" s="1" t="s">
        <v>11510</v>
      </c>
      <c r="J2008" s="1" t="s">
        <v>5904</v>
      </c>
    </row>
    <row r="2009" spans="1:10" ht="60" hidden="1" x14ac:dyDescent="0.25">
      <c r="A2009" s="1" t="s">
        <v>11511</v>
      </c>
      <c r="B2009" s="1" t="s">
        <v>11512</v>
      </c>
      <c r="C2009" s="1"/>
      <c r="D2009" s="1" t="s">
        <v>3194</v>
      </c>
      <c r="E2009" s="1" t="s">
        <v>11070</v>
      </c>
      <c r="F2009" s="1" t="s">
        <v>5814</v>
      </c>
      <c r="G2009" s="1" t="s">
        <v>11462</v>
      </c>
      <c r="H2009" s="1" t="s">
        <v>6030</v>
      </c>
      <c r="I2009" s="1" t="s">
        <v>11417</v>
      </c>
      <c r="J2009" s="1" t="s">
        <v>5904</v>
      </c>
    </row>
    <row r="2010" spans="1:10" ht="45" hidden="1" x14ac:dyDescent="0.25">
      <c r="A2010" s="1" t="s">
        <v>11513</v>
      </c>
      <c r="B2010" s="1" t="s">
        <v>11514</v>
      </c>
      <c r="C2010" s="1"/>
      <c r="D2010" s="1" t="s">
        <v>3194</v>
      </c>
      <c r="E2010" s="1" t="s">
        <v>11070</v>
      </c>
      <c r="F2010" s="1" t="s">
        <v>5818</v>
      </c>
      <c r="G2010" s="1" t="s">
        <v>11458</v>
      </c>
      <c r="H2010" s="1" t="s">
        <v>5770</v>
      </c>
      <c r="I2010" s="1" t="s">
        <v>11515</v>
      </c>
      <c r="J2010" s="1" t="s">
        <v>5904</v>
      </c>
    </row>
    <row r="2011" spans="1:10" ht="75" hidden="1" x14ac:dyDescent="0.25">
      <c r="A2011" s="1" t="s">
        <v>11516</v>
      </c>
      <c r="B2011" s="1" t="s">
        <v>11517</v>
      </c>
      <c r="C2011" s="1"/>
      <c r="D2011" s="1" t="s">
        <v>3194</v>
      </c>
      <c r="E2011" s="1" t="s">
        <v>11070</v>
      </c>
      <c r="F2011" s="1" t="s">
        <v>5818</v>
      </c>
      <c r="G2011" s="1" t="s">
        <v>11518</v>
      </c>
      <c r="H2011" s="1" t="s">
        <v>5779</v>
      </c>
      <c r="I2011" s="1" t="s">
        <v>11519</v>
      </c>
      <c r="J2011" s="1" t="s">
        <v>5904</v>
      </c>
    </row>
    <row r="2012" spans="1:10" ht="75" hidden="1" x14ac:dyDescent="0.25">
      <c r="A2012" s="1" t="s">
        <v>11520</v>
      </c>
      <c r="B2012" s="1" t="s">
        <v>11521</v>
      </c>
      <c r="C2012" s="1"/>
      <c r="D2012" s="1" t="s">
        <v>3194</v>
      </c>
      <c r="E2012" s="1" t="s">
        <v>11070</v>
      </c>
      <c r="F2012" s="1" t="s">
        <v>5818</v>
      </c>
      <c r="G2012" s="1" t="s">
        <v>11518</v>
      </c>
      <c r="H2012" s="1" t="s">
        <v>5782</v>
      </c>
      <c r="I2012" s="1" t="s">
        <v>11522</v>
      </c>
      <c r="J2012" s="1" t="s">
        <v>5904</v>
      </c>
    </row>
    <row r="2013" spans="1:10" ht="60" hidden="1" x14ac:dyDescent="0.25">
      <c r="A2013" s="1" t="s">
        <v>11523</v>
      </c>
      <c r="B2013" s="1" t="s">
        <v>11524</v>
      </c>
      <c r="C2013" s="1"/>
      <c r="D2013" s="1" t="s">
        <v>3194</v>
      </c>
      <c r="E2013" s="1" t="s">
        <v>11070</v>
      </c>
      <c r="F2013" s="1" t="s">
        <v>5818</v>
      </c>
      <c r="G2013" s="1" t="s">
        <v>11518</v>
      </c>
      <c r="H2013" s="1" t="s">
        <v>5786</v>
      </c>
      <c r="I2013" s="1" t="s">
        <v>9513</v>
      </c>
      <c r="J2013" s="1" t="s">
        <v>5904</v>
      </c>
    </row>
    <row r="2014" spans="1:10" ht="90" hidden="1" x14ac:dyDescent="0.25">
      <c r="A2014" s="1" t="s">
        <v>11525</v>
      </c>
      <c r="B2014" s="1" t="s">
        <v>11526</v>
      </c>
      <c r="C2014" s="1"/>
      <c r="D2014" s="1" t="s">
        <v>3194</v>
      </c>
      <c r="E2014" s="1" t="s">
        <v>11070</v>
      </c>
      <c r="F2014" s="1" t="s">
        <v>5818</v>
      </c>
      <c r="G2014" s="1" t="s">
        <v>11518</v>
      </c>
      <c r="H2014" s="1" t="s">
        <v>5790</v>
      </c>
      <c r="I2014" s="1" t="s">
        <v>11527</v>
      </c>
      <c r="J2014" s="1" t="s">
        <v>5904</v>
      </c>
    </row>
    <row r="2015" spans="1:10" ht="90" hidden="1" x14ac:dyDescent="0.25">
      <c r="A2015" s="1" t="s">
        <v>11528</v>
      </c>
      <c r="B2015" s="1" t="s">
        <v>11529</v>
      </c>
      <c r="C2015" s="1"/>
      <c r="D2015" s="1" t="s">
        <v>3194</v>
      </c>
      <c r="E2015" s="1" t="s">
        <v>11070</v>
      </c>
      <c r="F2015" s="1" t="s">
        <v>5818</v>
      </c>
      <c r="G2015" s="1" t="s">
        <v>11518</v>
      </c>
      <c r="H2015" s="1" t="s">
        <v>5810</v>
      </c>
      <c r="I2015" s="1" t="s">
        <v>11530</v>
      </c>
      <c r="J2015" s="1" t="s">
        <v>5904</v>
      </c>
    </row>
    <row r="2016" spans="1:10" ht="60" hidden="1" x14ac:dyDescent="0.25">
      <c r="A2016" s="1" t="s">
        <v>11531</v>
      </c>
      <c r="B2016" s="1" t="s">
        <v>11532</v>
      </c>
      <c r="C2016" s="1"/>
      <c r="D2016" s="1" t="s">
        <v>3194</v>
      </c>
      <c r="E2016" s="1" t="s">
        <v>11070</v>
      </c>
      <c r="F2016" s="1" t="s">
        <v>5818</v>
      </c>
      <c r="G2016" s="1" t="s">
        <v>11518</v>
      </c>
      <c r="H2016" s="1" t="s">
        <v>5814</v>
      </c>
      <c r="I2016" s="1" t="s">
        <v>11102</v>
      </c>
      <c r="J2016" s="1" t="s">
        <v>5904</v>
      </c>
    </row>
    <row r="2017" spans="1:10" ht="75" hidden="1" x14ac:dyDescent="0.25">
      <c r="A2017" s="1" t="s">
        <v>11533</v>
      </c>
      <c r="B2017" s="1" t="s">
        <v>11534</v>
      </c>
      <c r="C2017" s="1"/>
      <c r="D2017" s="1" t="s">
        <v>3194</v>
      </c>
      <c r="E2017" s="1" t="s">
        <v>11070</v>
      </c>
      <c r="F2017" s="1" t="s">
        <v>5818</v>
      </c>
      <c r="G2017" s="1" t="s">
        <v>11518</v>
      </c>
      <c r="H2017" s="1" t="s">
        <v>5818</v>
      </c>
      <c r="I2017" s="1" t="s">
        <v>11105</v>
      </c>
      <c r="J2017" s="1" t="s">
        <v>5904</v>
      </c>
    </row>
    <row r="2018" spans="1:10" ht="60" hidden="1" x14ac:dyDescent="0.25">
      <c r="A2018" s="1" t="s">
        <v>11535</v>
      </c>
      <c r="B2018" s="1" t="s">
        <v>11536</v>
      </c>
      <c r="C2018" s="1"/>
      <c r="D2018" s="1" t="s">
        <v>3194</v>
      </c>
      <c r="E2018" s="1" t="s">
        <v>11070</v>
      </c>
      <c r="F2018" s="1" t="s">
        <v>5818</v>
      </c>
      <c r="G2018" s="1" t="s">
        <v>11518</v>
      </c>
      <c r="H2018" s="1" t="s">
        <v>5882</v>
      </c>
      <c r="I2018" s="1" t="s">
        <v>11537</v>
      </c>
      <c r="J2018" s="1" t="s">
        <v>5904</v>
      </c>
    </row>
    <row r="2019" spans="1:10" ht="75" hidden="1" x14ac:dyDescent="0.25">
      <c r="A2019" s="1" t="s">
        <v>11538</v>
      </c>
      <c r="B2019" s="1" t="s">
        <v>11539</v>
      </c>
      <c r="C2019" s="1"/>
      <c r="D2019" s="1" t="s">
        <v>3194</v>
      </c>
      <c r="E2019" s="1" t="s">
        <v>11070</v>
      </c>
      <c r="F2019" s="1" t="s">
        <v>5818</v>
      </c>
      <c r="G2019" s="1" t="s">
        <v>11518</v>
      </c>
      <c r="H2019" s="1" t="s">
        <v>5886</v>
      </c>
      <c r="I2019" s="1" t="s">
        <v>11540</v>
      </c>
      <c r="J2019" s="1" t="s">
        <v>5904</v>
      </c>
    </row>
    <row r="2020" spans="1:10" ht="75" hidden="1" x14ac:dyDescent="0.25">
      <c r="A2020" s="1" t="s">
        <v>11541</v>
      </c>
      <c r="B2020" s="1" t="s">
        <v>11542</v>
      </c>
      <c r="C2020" s="1"/>
      <c r="D2020" s="1" t="s">
        <v>3194</v>
      </c>
      <c r="E2020" s="1" t="s">
        <v>11070</v>
      </c>
      <c r="F2020" s="1" t="s">
        <v>5818</v>
      </c>
      <c r="G2020" s="1" t="s">
        <v>11518</v>
      </c>
      <c r="H2020" s="1" t="s">
        <v>5890</v>
      </c>
      <c r="I2020" s="1" t="s">
        <v>11543</v>
      </c>
      <c r="J2020" s="1" t="s">
        <v>5904</v>
      </c>
    </row>
    <row r="2021" spans="1:10" ht="60" hidden="1" x14ac:dyDescent="0.25">
      <c r="A2021" s="1" t="s">
        <v>11544</v>
      </c>
      <c r="B2021" s="1" t="s">
        <v>11545</v>
      </c>
      <c r="C2021" s="1"/>
      <c r="D2021" s="1" t="s">
        <v>3194</v>
      </c>
      <c r="E2021" s="1" t="s">
        <v>11070</v>
      </c>
      <c r="F2021" s="1" t="s">
        <v>5818</v>
      </c>
      <c r="G2021" s="1" t="s">
        <v>11518</v>
      </c>
      <c r="H2021" s="1" t="s">
        <v>5894</v>
      </c>
      <c r="I2021" s="1" t="s">
        <v>11546</v>
      </c>
      <c r="J2021" s="1" t="s">
        <v>5904</v>
      </c>
    </row>
    <row r="2022" spans="1:10" ht="60" hidden="1" x14ac:dyDescent="0.25">
      <c r="A2022" s="1" t="s">
        <v>11547</v>
      </c>
      <c r="B2022" s="1" t="s">
        <v>11548</v>
      </c>
      <c r="C2022" s="1"/>
      <c r="D2022" s="1" t="s">
        <v>3194</v>
      </c>
      <c r="E2022" s="1" t="s">
        <v>11070</v>
      </c>
      <c r="F2022" s="1" t="s">
        <v>5818</v>
      </c>
      <c r="G2022" s="1" t="s">
        <v>11518</v>
      </c>
      <c r="H2022" s="1" t="s">
        <v>5898</v>
      </c>
      <c r="I2022" s="1" t="s">
        <v>11549</v>
      </c>
      <c r="J2022" s="1" t="s">
        <v>5904</v>
      </c>
    </row>
    <row r="2023" spans="1:10" ht="75" hidden="1" x14ac:dyDescent="0.25">
      <c r="A2023" s="1" t="s">
        <v>11550</v>
      </c>
      <c r="B2023" s="1" t="s">
        <v>11551</v>
      </c>
      <c r="C2023" s="1"/>
      <c r="D2023" s="1" t="s">
        <v>3194</v>
      </c>
      <c r="E2023" s="1" t="s">
        <v>11070</v>
      </c>
      <c r="F2023" s="1" t="s">
        <v>5818</v>
      </c>
      <c r="G2023" s="1" t="s">
        <v>11518</v>
      </c>
      <c r="H2023" s="1" t="s">
        <v>5659</v>
      </c>
      <c r="I2023" s="1" t="s">
        <v>11552</v>
      </c>
      <c r="J2023" s="1" t="s">
        <v>5904</v>
      </c>
    </row>
    <row r="2024" spans="1:10" ht="90" hidden="1" x14ac:dyDescent="0.25">
      <c r="A2024" s="1" t="s">
        <v>11553</v>
      </c>
      <c r="B2024" s="1" t="s">
        <v>11554</v>
      </c>
      <c r="C2024" s="1"/>
      <c r="D2024" s="1" t="s">
        <v>3194</v>
      </c>
      <c r="E2024" s="1" t="s">
        <v>11070</v>
      </c>
      <c r="F2024" s="1" t="s">
        <v>5818</v>
      </c>
      <c r="G2024" s="1" t="s">
        <v>11518</v>
      </c>
      <c r="H2024" s="1" t="s">
        <v>3194</v>
      </c>
      <c r="I2024" s="1" t="s">
        <v>11555</v>
      </c>
      <c r="J2024" s="1" t="s">
        <v>5904</v>
      </c>
    </row>
    <row r="2025" spans="1:10" ht="60" hidden="1" x14ac:dyDescent="0.25">
      <c r="A2025" s="1" t="s">
        <v>11556</v>
      </c>
      <c r="B2025" s="1" t="s">
        <v>11557</v>
      </c>
      <c r="C2025" s="1"/>
      <c r="D2025" s="1" t="s">
        <v>3194</v>
      </c>
      <c r="E2025" s="1" t="s">
        <v>11070</v>
      </c>
      <c r="F2025" s="1" t="s">
        <v>5818</v>
      </c>
      <c r="G2025" s="1" t="s">
        <v>11518</v>
      </c>
      <c r="H2025" s="1" t="s">
        <v>6006</v>
      </c>
      <c r="I2025" s="1" t="s">
        <v>11408</v>
      </c>
      <c r="J2025" s="1" t="s">
        <v>5904</v>
      </c>
    </row>
    <row r="2026" spans="1:10" ht="75" hidden="1" x14ac:dyDescent="0.25">
      <c r="A2026" s="1" t="s">
        <v>11558</v>
      </c>
      <c r="B2026" s="1" t="s">
        <v>11559</v>
      </c>
      <c r="C2026" s="1"/>
      <c r="D2026" s="1" t="s">
        <v>3194</v>
      </c>
      <c r="E2026" s="1" t="s">
        <v>11070</v>
      </c>
      <c r="F2026" s="1" t="s">
        <v>5818</v>
      </c>
      <c r="G2026" s="1" t="s">
        <v>11518</v>
      </c>
      <c r="H2026" s="1" t="s">
        <v>6010</v>
      </c>
      <c r="I2026" s="1" t="s">
        <v>11560</v>
      </c>
      <c r="J2026" s="1" t="s">
        <v>5904</v>
      </c>
    </row>
    <row r="2027" spans="1:10" ht="90" hidden="1" x14ac:dyDescent="0.25">
      <c r="A2027" s="1" t="s">
        <v>11561</v>
      </c>
      <c r="B2027" s="1" t="s">
        <v>11562</v>
      </c>
      <c r="C2027" s="1"/>
      <c r="D2027" s="1" t="s">
        <v>3194</v>
      </c>
      <c r="E2027" s="1" t="s">
        <v>11070</v>
      </c>
      <c r="F2027" s="1" t="s">
        <v>5818</v>
      </c>
      <c r="G2027" s="1" t="s">
        <v>11518</v>
      </c>
      <c r="H2027" s="1" t="s">
        <v>6014</v>
      </c>
      <c r="I2027" s="1" t="s">
        <v>11563</v>
      </c>
      <c r="J2027" s="1" t="s">
        <v>5904</v>
      </c>
    </row>
    <row r="2028" spans="1:10" ht="105" hidden="1" x14ac:dyDescent="0.25">
      <c r="A2028" s="1" t="s">
        <v>11564</v>
      </c>
      <c r="B2028" s="1" t="s">
        <v>11565</v>
      </c>
      <c r="C2028" s="1"/>
      <c r="D2028" s="1" t="s">
        <v>3194</v>
      </c>
      <c r="E2028" s="1" t="s">
        <v>11070</v>
      </c>
      <c r="F2028" s="1" t="s">
        <v>5818</v>
      </c>
      <c r="G2028" s="1" t="s">
        <v>11518</v>
      </c>
      <c r="H2028" s="1" t="s">
        <v>6018</v>
      </c>
      <c r="I2028" s="1" t="s">
        <v>11566</v>
      </c>
      <c r="J2028" s="1" t="s">
        <v>5904</v>
      </c>
    </row>
    <row r="2029" spans="1:10" ht="90" hidden="1" x14ac:dyDescent="0.25">
      <c r="A2029" s="1" t="s">
        <v>11567</v>
      </c>
      <c r="B2029" s="1" t="s">
        <v>11568</v>
      </c>
      <c r="C2029" s="1"/>
      <c r="D2029" s="1" t="s">
        <v>3194</v>
      </c>
      <c r="E2029" s="1" t="s">
        <v>11070</v>
      </c>
      <c r="F2029" s="1" t="s">
        <v>5818</v>
      </c>
      <c r="G2029" s="1" t="s">
        <v>11518</v>
      </c>
      <c r="H2029" s="1" t="s">
        <v>6022</v>
      </c>
      <c r="I2029" s="1" t="s">
        <v>11569</v>
      </c>
      <c r="J2029" s="1" t="s">
        <v>5904</v>
      </c>
    </row>
    <row r="2030" spans="1:10" ht="30" hidden="1" x14ac:dyDescent="0.25">
      <c r="A2030" s="1" t="s">
        <v>11570</v>
      </c>
      <c r="B2030" s="1" t="s">
        <v>11571</v>
      </c>
      <c r="C2030" s="1"/>
      <c r="D2030" s="1" t="s">
        <v>3194</v>
      </c>
      <c r="E2030" s="1" t="s">
        <v>11070</v>
      </c>
      <c r="F2030" s="1" t="s">
        <v>5882</v>
      </c>
      <c r="G2030" s="1" t="s">
        <v>11572</v>
      </c>
      <c r="H2030" s="1" t="s">
        <v>5770</v>
      </c>
      <c r="I2030" s="1" t="s">
        <v>9552</v>
      </c>
      <c r="J2030" s="1" t="s">
        <v>5904</v>
      </c>
    </row>
    <row r="2031" spans="1:10" ht="30" hidden="1" x14ac:dyDescent="0.25">
      <c r="A2031" s="1" t="s">
        <v>11573</v>
      </c>
      <c r="B2031" s="1" t="s">
        <v>11574</v>
      </c>
      <c r="C2031" s="1"/>
      <c r="D2031" s="1" t="s">
        <v>3194</v>
      </c>
      <c r="E2031" s="1" t="s">
        <v>11070</v>
      </c>
      <c r="F2031" s="1" t="s">
        <v>5882</v>
      </c>
      <c r="G2031" s="1" t="s">
        <v>11572</v>
      </c>
      <c r="H2031" s="1" t="s">
        <v>5779</v>
      </c>
      <c r="I2031" s="1" t="s">
        <v>11096</v>
      </c>
      <c r="J2031" s="1" t="s">
        <v>5904</v>
      </c>
    </row>
    <row r="2032" spans="1:10" ht="45" hidden="1" x14ac:dyDescent="0.25">
      <c r="A2032" s="1" t="s">
        <v>11575</v>
      </c>
      <c r="B2032" s="1" t="s">
        <v>11576</v>
      </c>
      <c r="C2032" s="1"/>
      <c r="D2032" s="1" t="s">
        <v>3194</v>
      </c>
      <c r="E2032" s="1" t="s">
        <v>11070</v>
      </c>
      <c r="F2032" s="1" t="s">
        <v>5882</v>
      </c>
      <c r="G2032" s="1" t="s">
        <v>11572</v>
      </c>
      <c r="H2032" s="1" t="s">
        <v>5782</v>
      </c>
      <c r="I2032" s="1" t="s">
        <v>11099</v>
      </c>
      <c r="J2032" s="1" t="s">
        <v>5904</v>
      </c>
    </row>
    <row r="2033" spans="1:10" ht="45" hidden="1" x14ac:dyDescent="0.25">
      <c r="A2033" s="1" t="s">
        <v>11577</v>
      </c>
      <c r="B2033" s="1" t="s">
        <v>11578</v>
      </c>
      <c r="C2033" s="1"/>
      <c r="D2033" s="1" t="s">
        <v>3194</v>
      </c>
      <c r="E2033" s="1" t="s">
        <v>11070</v>
      </c>
      <c r="F2033" s="1" t="s">
        <v>5882</v>
      </c>
      <c r="G2033" s="1" t="s">
        <v>11572</v>
      </c>
      <c r="H2033" s="1" t="s">
        <v>5786</v>
      </c>
      <c r="I2033" s="1" t="s">
        <v>11102</v>
      </c>
      <c r="J2033" s="1" t="s">
        <v>5904</v>
      </c>
    </row>
    <row r="2034" spans="1:10" ht="60" hidden="1" x14ac:dyDescent="0.25">
      <c r="A2034" s="1" t="s">
        <v>11579</v>
      </c>
      <c r="B2034" s="1" t="s">
        <v>11580</v>
      </c>
      <c r="C2034" s="1"/>
      <c r="D2034" s="1" t="s">
        <v>3194</v>
      </c>
      <c r="E2034" s="1" t="s">
        <v>11070</v>
      </c>
      <c r="F2034" s="1" t="s">
        <v>5882</v>
      </c>
      <c r="G2034" s="1" t="s">
        <v>11572</v>
      </c>
      <c r="H2034" s="1" t="s">
        <v>5790</v>
      </c>
      <c r="I2034" s="1" t="s">
        <v>11581</v>
      </c>
      <c r="J2034" s="1" t="s">
        <v>5904</v>
      </c>
    </row>
    <row r="2035" spans="1:10" ht="60" hidden="1" x14ac:dyDescent="0.25">
      <c r="A2035" s="1" t="s">
        <v>11582</v>
      </c>
      <c r="B2035" s="1" t="s">
        <v>11583</v>
      </c>
      <c r="C2035" s="1"/>
      <c r="D2035" s="1" t="s">
        <v>3194</v>
      </c>
      <c r="E2035" s="1" t="s">
        <v>11070</v>
      </c>
      <c r="F2035" s="1" t="s">
        <v>5882</v>
      </c>
      <c r="G2035" s="1" t="s">
        <v>11572</v>
      </c>
      <c r="H2035" s="1" t="s">
        <v>5810</v>
      </c>
      <c r="I2035" s="1" t="s">
        <v>11105</v>
      </c>
      <c r="J2035" s="1" t="s">
        <v>5904</v>
      </c>
    </row>
    <row r="2036" spans="1:10" ht="45" hidden="1" x14ac:dyDescent="0.25">
      <c r="A2036" s="1" t="s">
        <v>11584</v>
      </c>
      <c r="B2036" s="1" t="s">
        <v>11585</v>
      </c>
      <c r="C2036" s="1"/>
      <c r="D2036" s="1" t="s">
        <v>3194</v>
      </c>
      <c r="E2036" s="1" t="s">
        <v>11070</v>
      </c>
      <c r="F2036" s="1" t="s">
        <v>5882</v>
      </c>
      <c r="G2036" s="1" t="s">
        <v>11572</v>
      </c>
      <c r="H2036" s="1" t="s">
        <v>5814</v>
      </c>
      <c r="I2036" s="1" t="s">
        <v>11145</v>
      </c>
      <c r="J2036" s="1" t="s">
        <v>5904</v>
      </c>
    </row>
    <row r="2037" spans="1:10" ht="45" hidden="1" x14ac:dyDescent="0.25">
      <c r="A2037" s="1" t="s">
        <v>11586</v>
      </c>
      <c r="B2037" s="1" t="s">
        <v>11587</v>
      </c>
      <c r="C2037" s="1"/>
      <c r="D2037" s="1" t="s">
        <v>3194</v>
      </c>
      <c r="E2037" s="1" t="s">
        <v>11070</v>
      </c>
      <c r="F2037" s="1" t="s">
        <v>5882</v>
      </c>
      <c r="G2037" s="1" t="s">
        <v>11572</v>
      </c>
      <c r="H2037" s="1" t="s">
        <v>5818</v>
      </c>
      <c r="I2037" s="1" t="s">
        <v>11588</v>
      </c>
      <c r="J2037" s="1" t="s">
        <v>5904</v>
      </c>
    </row>
    <row r="2038" spans="1:10" ht="45" hidden="1" x14ac:dyDescent="0.25">
      <c r="A2038" s="1" t="s">
        <v>11589</v>
      </c>
      <c r="B2038" s="1" t="s">
        <v>11590</v>
      </c>
      <c r="C2038" s="1"/>
      <c r="D2038" s="1" t="s">
        <v>3194</v>
      </c>
      <c r="E2038" s="1" t="s">
        <v>11070</v>
      </c>
      <c r="F2038" s="1" t="s">
        <v>5882</v>
      </c>
      <c r="G2038" s="1" t="s">
        <v>11572</v>
      </c>
      <c r="H2038" s="1" t="s">
        <v>5882</v>
      </c>
      <c r="I2038" s="1" t="s">
        <v>11591</v>
      </c>
      <c r="J2038" s="1" t="s">
        <v>5904</v>
      </c>
    </row>
    <row r="2039" spans="1:10" ht="60" hidden="1" x14ac:dyDescent="0.25">
      <c r="A2039" s="1" t="s">
        <v>11592</v>
      </c>
      <c r="B2039" s="1" t="s">
        <v>11593</v>
      </c>
      <c r="C2039" s="1"/>
      <c r="D2039" s="1" t="s">
        <v>3194</v>
      </c>
      <c r="E2039" s="1" t="s">
        <v>11070</v>
      </c>
      <c r="F2039" s="1" t="s">
        <v>5882</v>
      </c>
      <c r="G2039" s="1" t="s">
        <v>11572</v>
      </c>
      <c r="H2039" s="1" t="s">
        <v>5886</v>
      </c>
      <c r="I2039" s="1" t="s">
        <v>11594</v>
      </c>
      <c r="J2039" s="1" t="s">
        <v>5904</v>
      </c>
    </row>
    <row r="2040" spans="1:10" ht="45" hidden="1" x14ac:dyDescent="0.25">
      <c r="A2040" s="1" t="s">
        <v>11595</v>
      </c>
      <c r="B2040" s="1" t="s">
        <v>11596</v>
      </c>
      <c r="C2040" s="1"/>
      <c r="D2040" s="1" t="s">
        <v>3194</v>
      </c>
      <c r="E2040" s="1" t="s">
        <v>11070</v>
      </c>
      <c r="F2040" s="1" t="s">
        <v>5882</v>
      </c>
      <c r="G2040" s="1" t="s">
        <v>11572</v>
      </c>
      <c r="H2040" s="1" t="s">
        <v>5890</v>
      </c>
      <c r="I2040" s="1" t="s">
        <v>11549</v>
      </c>
      <c r="J2040" s="1" t="s">
        <v>5904</v>
      </c>
    </row>
    <row r="2041" spans="1:10" ht="45" hidden="1" x14ac:dyDescent="0.25">
      <c r="A2041" s="1" t="s">
        <v>11597</v>
      </c>
      <c r="B2041" s="1" t="s">
        <v>11598</v>
      </c>
      <c r="C2041" s="1"/>
      <c r="D2041" s="1" t="s">
        <v>3194</v>
      </c>
      <c r="E2041" s="1" t="s">
        <v>11070</v>
      </c>
      <c r="F2041" s="1" t="s">
        <v>5882</v>
      </c>
      <c r="G2041" s="1" t="s">
        <v>11572</v>
      </c>
      <c r="H2041" s="1" t="s">
        <v>5894</v>
      </c>
      <c r="I2041" s="1" t="s">
        <v>11408</v>
      </c>
      <c r="J2041" s="1" t="s">
        <v>5904</v>
      </c>
    </row>
    <row r="2042" spans="1:10" ht="45" hidden="1" x14ac:dyDescent="0.25">
      <c r="A2042" s="1" t="s">
        <v>11599</v>
      </c>
      <c r="B2042" s="1" t="s">
        <v>11600</v>
      </c>
      <c r="C2042" s="1"/>
      <c r="D2042" s="1" t="s">
        <v>3194</v>
      </c>
      <c r="E2042" s="1" t="s">
        <v>11070</v>
      </c>
      <c r="F2042" s="1" t="s">
        <v>5882</v>
      </c>
      <c r="G2042" s="1" t="s">
        <v>11572</v>
      </c>
      <c r="H2042" s="1" t="s">
        <v>5898</v>
      </c>
      <c r="I2042" s="1" t="s">
        <v>11212</v>
      </c>
      <c r="J2042" s="1" t="s">
        <v>5904</v>
      </c>
    </row>
    <row r="2043" spans="1:10" ht="30" hidden="1" x14ac:dyDescent="0.25">
      <c r="A2043" s="1" t="s">
        <v>11601</v>
      </c>
      <c r="B2043" s="1" t="s">
        <v>11602</v>
      </c>
      <c r="C2043" s="1"/>
      <c r="D2043" s="1" t="s">
        <v>3194</v>
      </c>
      <c r="E2043" s="1" t="s">
        <v>11070</v>
      </c>
      <c r="F2043" s="1" t="s">
        <v>5882</v>
      </c>
      <c r="G2043" s="1" t="s">
        <v>11572</v>
      </c>
      <c r="H2043" s="1" t="s">
        <v>5659</v>
      </c>
      <c r="I2043" s="1" t="s">
        <v>11132</v>
      </c>
      <c r="J2043" s="1" t="s">
        <v>5904</v>
      </c>
    </row>
    <row r="2044" spans="1:10" ht="45" hidden="1" x14ac:dyDescent="0.25">
      <c r="A2044" s="1" t="s">
        <v>11603</v>
      </c>
      <c r="B2044" s="1" t="s">
        <v>11604</v>
      </c>
      <c r="C2044" s="1"/>
      <c r="D2044" s="1" t="s">
        <v>3194</v>
      </c>
      <c r="E2044" s="1" t="s">
        <v>11070</v>
      </c>
      <c r="F2044" s="1" t="s">
        <v>5882</v>
      </c>
      <c r="G2044" s="1" t="s">
        <v>11572</v>
      </c>
      <c r="H2044" s="1" t="s">
        <v>3194</v>
      </c>
      <c r="I2044" s="1" t="s">
        <v>11135</v>
      </c>
      <c r="J2044" s="1" t="s">
        <v>5904</v>
      </c>
    </row>
    <row r="2045" spans="1:10" ht="45" hidden="1" x14ac:dyDescent="0.25">
      <c r="A2045" s="1" t="s">
        <v>11605</v>
      </c>
      <c r="B2045" s="1" t="s">
        <v>11606</v>
      </c>
      <c r="C2045" s="1"/>
      <c r="D2045" s="1" t="s">
        <v>3194</v>
      </c>
      <c r="E2045" s="1" t="s">
        <v>11070</v>
      </c>
      <c r="F2045" s="1" t="s">
        <v>5882</v>
      </c>
      <c r="G2045" s="1" t="s">
        <v>11572</v>
      </c>
      <c r="H2045" s="1" t="s">
        <v>6006</v>
      </c>
      <c r="I2045" s="1" t="s">
        <v>11138</v>
      </c>
      <c r="J2045" s="1" t="s">
        <v>5904</v>
      </c>
    </row>
    <row r="2046" spans="1:10" ht="45" hidden="1" x14ac:dyDescent="0.25">
      <c r="A2046" s="1" t="s">
        <v>11607</v>
      </c>
      <c r="B2046" s="1" t="s">
        <v>11608</v>
      </c>
      <c r="C2046" s="1"/>
      <c r="D2046" s="1" t="s">
        <v>3194</v>
      </c>
      <c r="E2046" s="1" t="s">
        <v>11070</v>
      </c>
      <c r="F2046" s="1" t="s">
        <v>5882</v>
      </c>
      <c r="G2046" s="1" t="s">
        <v>11572</v>
      </c>
      <c r="H2046" s="1" t="s">
        <v>6010</v>
      </c>
      <c r="I2046" s="1" t="s">
        <v>11609</v>
      </c>
      <c r="J2046" s="1" t="s">
        <v>5904</v>
      </c>
    </row>
    <row r="2047" spans="1:10" ht="60" hidden="1" x14ac:dyDescent="0.25">
      <c r="A2047" s="1" t="s">
        <v>11610</v>
      </c>
      <c r="B2047" s="1" t="s">
        <v>11611</v>
      </c>
      <c r="C2047" s="1"/>
      <c r="D2047" s="1" t="s">
        <v>3194</v>
      </c>
      <c r="E2047" s="1" t="s">
        <v>11070</v>
      </c>
      <c r="F2047" s="1" t="s">
        <v>5882</v>
      </c>
      <c r="G2047" s="1" t="s">
        <v>11572</v>
      </c>
      <c r="H2047" s="1" t="s">
        <v>6014</v>
      </c>
      <c r="I2047" s="1" t="s">
        <v>11612</v>
      </c>
      <c r="J2047" s="1" t="s">
        <v>5904</v>
      </c>
    </row>
    <row r="2048" spans="1:10" ht="45" hidden="1" x14ac:dyDescent="0.25">
      <c r="A2048" s="1" t="s">
        <v>11613</v>
      </c>
      <c r="B2048" s="1" t="s">
        <v>11614</v>
      </c>
      <c r="C2048" s="1"/>
      <c r="D2048" s="1" t="s">
        <v>3194</v>
      </c>
      <c r="E2048" s="1" t="s">
        <v>11070</v>
      </c>
      <c r="F2048" s="1" t="s">
        <v>5882</v>
      </c>
      <c r="G2048" s="1" t="s">
        <v>11572</v>
      </c>
      <c r="H2048" s="1" t="s">
        <v>6018</v>
      </c>
      <c r="I2048" s="1" t="s">
        <v>11615</v>
      </c>
      <c r="J2048" s="1" t="s">
        <v>5904</v>
      </c>
    </row>
    <row r="2049" spans="1:10" ht="45" hidden="1" x14ac:dyDescent="0.25">
      <c r="A2049" s="1" t="s">
        <v>11616</v>
      </c>
      <c r="B2049" s="1" t="s">
        <v>11617</v>
      </c>
      <c r="C2049" s="1"/>
      <c r="D2049" s="1" t="s">
        <v>3194</v>
      </c>
      <c r="E2049" s="1" t="s">
        <v>11070</v>
      </c>
      <c r="F2049" s="1" t="s">
        <v>5882</v>
      </c>
      <c r="G2049" s="1" t="s">
        <v>11572</v>
      </c>
      <c r="H2049" s="1" t="s">
        <v>6022</v>
      </c>
      <c r="I2049" s="1" t="s">
        <v>11618</v>
      </c>
      <c r="J2049" s="1" t="s">
        <v>5904</v>
      </c>
    </row>
    <row r="2050" spans="1:10" ht="45" hidden="1" x14ac:dyDescent="0.25">
      <c r="A2050" s="1" t="s">
        <v>11619</v>
      </c>
      <c r="B2050" s="1" t="s">
        <v>11620</v>
      </c>
      <c r="C2050" s="1"/>
      <c r="D2050" s="1" t="s">
        <v>3194</v>
      </c>
      <c r="E2050" s="1" t="s">
        <v>11070</v>
      </c>
      <c r="F2050" s="1" t="s">
        <v>5882</v>
      </c>
      <c r="G2050" s="1" t="s">
        <v>11572</v>
      </c>
      <c r="H2050" s="1" t="s">
        <v>6026</v>
      </c>
      <c r="I2050" s="1" t="s">
        <v>11621</v>
      </c>
      <c r="J2050" s="1" t="s">
        <v>5904</v>
      </c>
    </row>
    <row r="2051" spans="1:10" ht="45" hidden="1" x14ac:dyDescent="0.25">
      <c r="A2051" s="1" t="s">
        <v>11622</v>
      </c>
      <c r="B2051" s="1" t="s">
        <v>11623</v>
      </c>
      <c r="C2051" s="1"/>
      <c r="D2051" s="1" t="s">
        <v>3194</v>
      </c>
      <c r="E2051" s="1" t="s">
        <v>11070</v>
      </c>
      <c r="F2051" s="1" t="s">
        <v>5882</v>
      </c>
      <c r="G2051" s="1" t="s">
        <v>11572</v>
      </c>
      <c r="H2051" s="1" t="s">
        <v>6030</v>
      </c>
      <c r="I2051" s="1" t="s">
        <v>11624</v>
      </c>
      <c r="J2051" s="1" t="s">
        <v>5904</v>
      </c>
    </row>
    <row r="2052" spans="1:10" ht="45" hidden="1" x14ac:dyDescent="0.25">
      <c r="A2052" s="1" t="s">
        <v>11625</v>
      </c>
      <c r="B2052" s="1" t="s">
        <v>11626</v>
      </c>
      <c r="C2052" s="1"/>
      <c r="D2052" s="1" t="s">
        <v>3194</v>
      </c>
      <c r="E2052" s="1" t="s">
        <v>11070</v>
      </c>
      <c r="F2052" s="1" t="s">
        <v>5882</v>
      </c>
      <c r="G2052" s="1" t="s">
        <v>11572</v>
      </c>
      <c r="H2052" s="1" t="s">
        <v>6034</v>
      </c>
      <c r="I2052" s="1" t="s">
        <v>11627</v>
      </c>
      <c r="J2052" s="1" t="s">
        <v>5904</v>
      </c>
    </row>
    <row r="2053" spans="1:10" ht="60" hidden="1" x14ac:dyDescent="0.25">
      <c r="A2053" s="1" t="s">
        <v>11628</v>
      </c>
      <c r="B2053" s="1" t="s">
        <v>11629</v>
      </c>
      <c r="C2053" s="1"/>
      <c r="D2053" s="1" t="s">
        <v>3194</v>
      </c>
      <c r="E2053" s="1" t="s">
        <v>11070</v>
      </c>
      <c r="F2053" s="1" t="s">
        <v>5882</v>
      </c>
      <c r="G2053" s="1" t="s">
        <v>11572</v>
      </c>
      <c r="H2053" s="1" t="s">
        <v>6038</v>
      </c>
      <c r="I2053" s="1" t="s">
        <v>11630</v>
      </c>
      <c r="J2053" s="1" t="s">
        <v>5904</v>
      </c>
    </row>
    <row r="2054" spans="1:10" ht="45" hidden="1" x14ac:dyDescent="0.25">
      <c r="A2054" s="1" t="s">
        <v>11631</v>
      </c>
      <c r="B2054" s="1" t="s">
        <v>11632</v>
      </c>
      <c r="C2054" s="1"/>
      <c r="D2054" s="1" t="s">
        <v>3194</v>
      </c>
      <c r="E2054" s="1" t="s">
        <v>11070</v>
      </c>
      <c r="F2054" s="1" t="s">
        <v>5882</v>
      </c>
      <c r="G2054" s="1" t="s">
        <v>11572</v>
      </c>
      <c r="H2054" s="1" t="s">
        <v>3669</v>
      </c>
      <c r="I2054" s="1" t="s">
        <v>11633</v>
      </c>
      <c r="J2054" s="1" t="s">
        <v>5904</v>
      </c>
    </row>
    <row r="2055" spans="1:10" ht="60" hidden="1" x14ac:dyDescent="0.25">
      <c r="A2055" s="1" t="s">
        <v>11634</v>
      </c>
      <c r="B2055" s="1" t="s">
        <v>11635</v>
      </c>
      <c r="C2055" s="1"/>
      <c r="D2055" s="1" t="s">
        <v>3194</v>
      </c>
      <c r="E2055" s="1" t="s">
        <v>11070</v>
      </c>
      <c r="F2055" s="1" t="s">
        <v>5882</v>
      </c>
      <c r="G2055" s="1" t="s">
        <v>11572</v>
      </c>
      <c r="H2055" s="1" t="s">
        <v>6044</v>
      </c>
      <c r="I2055" s="1" t="s">
        <v>11636</v>
      </c>
      <c r="J2055" s="1" t="s">
        <v>5904</v>
      </c>
    </row>
    <row r="2056" spans="1:10" ht="90" hidden="1" x14ac:dyDescent="0.25">
      <c r="A2056" s="1" t="s">
        <v>11637</v>
      </c>
      <c r="B2056" s="1" t="s">
        <v>11638</v>
      </c>
      <c r="C2056" s="1"/>
      <c r="D2056" s="1" t="s">
        <v>3194</v>
      </c>
      <c r="E2056" s="1" t="s">
        <v>11070</v>
      </c>
      <c r="F2056" s="1" t="s">
        <v>5886</v>
      </c>
      <c r="G2056" s="1" t="s">
        <v>11639</v>
      </c>
      <c r="H2056" s="1" t="s">
        <v>5770</v>
      </c>
      <c r="I2056" s="1" t="s">
        <v>11640</v>
      </c>
      <c r="J2056" s="1" t="s">
        <v>5904</v>
      </c>
    </row>
    <row r="2057" spans="1:10" ht="60" hidden="1" x14ac:dyDescent="0.25">
      <c r="A2057" s="1" t="s">
        <v>11641</v>
      </c>
      <c r="B2057" s="1" t="s">
        <v>11642</v>
      </c>
      <c r="C2057" s="1"/>
      <c r="D2057" s="1" t="s">
        <v>3194</v>
      </c>
      <c r="E2057" s="1" t="s">
        <v>11070</v>
      </c>
      <c r="F2057" s="1" t="s">
        <v>5886</v>
      </c>
      <c r="G2057" s="1" t="s">
        <v>11643</v>
      </c>
      <c r="H2057" s="1" t="s">
        <v>5779</v>
      </c>
      <c r="I2057" s="1" t="s">
        <v>11644</v>
      </c>
      <c r="J2057" s="1" t="s">
        <v>5904</v>
      </c>
    </row>
    <row r="2058" spans="1:10" ht="45" hidden="1" x14ac:dyDescent="0.25">
      <c r="A2058" s="1" t="s">
        <v>11645</v>
      </c>
      <c r="B2058" s="1" t="s">
        <v>11646</v>
      </c>
      <c r="C2058" s="1"/>
      <c r="D2058" s="1" t="s">
        <v>3194</v>
      </c>
      <c r="E2058" s="1" t="s">
        <v>11070</v>
      </c>
      <c r="F2058" s="1" t="s">
        <v>5886</v>
      </c>
      <c r="G2058" s="1" t="s">
        <v>11643</v>
      </c>
      <c r="H2058" s="1" t="s">
        <v>5782</v>
      </c>
      <c r="I2058" s="1" t="s">
        <v>11647</v>
      </c>
      <c r="J2058" s="1" t="s">
        <v>5904</v>
      </c>
    </row>
    <row r="2059" spans="1:10" ht="75" hidden="1" x14ac:dyDescent="0.25">
      <c r="A2059" s="1" t="s">
        <v>11648</v>
      </c>
      <c r="B2059" s="1" t="s">
        <v>11649</v>
      </c>
      <c r="C2059" s="1"/>
      <c r="D2059" s="1" t="s">
        <v>3194</v>
      </c>
      <c r="E2059" s="1" t="s">
        <v>11070</v>
      </c>
      <c r="F2059" s="1" t="s">
        <v>5886</v>
      </c>
      <c r="G2059" s="1" t="s">
        <v>11643</v>
      </c>
      <c r="H2059" s="1" t="s">
        <v>5786</v>
      </c>
      <c r="I2059" s="1" t="s">
        <v>11650</v>
      </c>
      <c r="J2059" s="1" t="s">
        <v>5904</v>
      </c>
    </row>
    <row r="2060" spans="1:10" ht="75" hidden="1" x14ac:dyDescent="0.25">
      <c r="A2060" s="1" t="s">
        <v>11651</v>
      </c>
      <c r="B2060" s="1" t="s">
        <v>11652</v>
      </c>
      <c r="C2060" s="1"/>
      <c r="D2060" s="1" t="s">
        <v>3194</v>
      </c>
      <c r="E2060" s="1" t="s">
        <v>11070</v>
      </c>
      <c r="F2060" s="1" t="s">
        <v>5886</v>
      </c>
      <c r="G2060" s="1" t="s">
        <v>11643</v>
      </c>
      <c r="H2060" s="1" t="s">
        <v>5790</v>
      </c>
      <c r="I2060" s="1" t="s">
        <v>11653</v>
      </c>
      <c r="J2060" s="1" t="s">
        <v>5904</v>
      </c>
    </row>
    <row r="2061" spans="1:10" ht="75" hidden="1" x14ac:dyDescent="0.25">
      <c r="A2061" s="1" t="s">
        <v>11654</v>
      </c>
      <c r="B2061" s="1" t="s">
        <v>11655</v>
      </c>
      <c r="C2061" s="1"/>
      <c r="D2061" s="1" t="s">
        <v>3194</v>
      </c>
      <c r="E2061" s="1" t="s">
        <v>11070</v>
      </c>
      <c r="F2061" s="1" t="s">
        <v>5886</v>
      </c>
      <c r="G2061" s="1" t="s">
        <v>11643</v>
      </c>
      <c r="H2061" s="1" t="s">
        <v>5810</v>
      </c>
      <c r="I2061" s="1" t="s">
        <v>11656</v>
      </c>
      <c r="J2061" s="1" t="s">
        <v>5904</v>
      </c>
    </row>
    <row r="2062" spans="1:10" ht="45" hidden="1" x14ac:dyDescent="0.25">
      <c r="A2062" s="1" t="s">
        <v>11657</v>
      </c>
      <c r="B2062" s="1" t="s">
        <v>11658</v>
      </c>
      <c r="C2062" s="1"/>
      <c r="D2062" s="1" t="s">
        <v>3194</v>
      </c>
      <c r="E2062" s="1" t="s">
        <v>11070</v>
      </c>
      <c r="F2062" s="1" t="s">
        <v>5886</v>
      </c>
      <c r="G2062" s="1" t="s">
        <v>11643</v>
      </c>
      <c r="H2062" s="1" t="s">
        <v>5814</v>
      </c>
      <c r="I2062" s="1" t="s">
        <v>11659</v>
      </c>
      <c r="J2062" s="1" t="s">
        <v>5904</v>
      </c>
    </row>
    <row r="2063" spans="1:10" ht="60" hidden="1" x14ac:dyDescent="0.25">
      <c r="A2063" s="1" t="s">
        <v>11660</v>
      </c>
      <c r="B2063" s="1" t="s">
        <v>11661</v>
      </c>
      <c r="C2063" s="1"/>
      <c r="D2063" s="1" t="s">
        <v>3194</v>
      </c>
      <c r="E2063" s="1" t="s">
        <v>11070</v>
      </c>
      <c r="F2063" s="1" t="s">
        <v>5886</v>
      </c>
      <c r="G2063" s="1" t="s">
        <v>11643</v>
      </c>
      <c r="H2063" s="1" t="s">
        <v>5818</v>
      </c>
      <c r="I2063" s="1" t="s">
        <v>11662</v>
      </c>
      <c r="J2063" s="1" t="s">
        <v>5904</v>
      </c>
    </row>
    <row r="2064" spans="1:10" ht="60" hidden="1" x14ac:dyDescent="0.25">
      <c r="A2064" s="1" t="s">
        <v>11663</v>
      </c>
      <c r="B2064" s="1" t="s">
        <v>11664</v>
      </c>
      <c r="C2064" s="1"/>
      <c r="D2064" s="1" t="s">
        <v>3194</v>
      </c>
      <c r="E2064" s="1" t="s">
        <v>11070</v>
      </c>
      <c r="F2064" s="1" t="s">
        <v>5886</v>
      </c>
      <c r="G2064" s="1" t="s">
        <v>11643</v>
      </c>
      <c r="H2064" s="1" t="s">
        <v>5882</v>
      </c>
      <c r="I2064" s="1" t="s">
        <v>11665</v>
      </c>
      <c r="J2064" s="1" t="s">
        <v>5904</v>
      </c>
    </row>
    <row r="2065" spans="1:10" ht="75" hidden="1" x14ac:dyDescent="0.25">
      <c r="A2065" s="1" t="s">
        <v>11666</v>
      </c>
      <c r="B2065" s="1" t="s">
        <v>11667</v>
      </c>
      <c r="C2065" s="1"/>
      <c r="D2065" s="1" t="s">
        <v>3194</v>
      </c>
      <c r="E2065" s="1" t="s">
        <v>11070</v>
      </c>
      <c r="F2065" s="1" t="s">
        <v>5886</v>
      </c>
      <c r="G2065" s="1" t="s">
        <v>11643</v>
      </c>
      <c r="H2065" s="1" t="s">
        <v>5886</v>
      </c>
      <c r="I2065" s="1" t="s">
        <v>11668</v>
      </c>
      <c r="J2065" s="1" t="s">
        <v>5904</v>
      </c>
    </row>
    <row r="2066" spans="1:10" ht="60" hidden="1" x14ac:dyDescent="0.25">
      <c r="A2066" s="1" t="s">
        <v>11669</v>
      </c>
      <c r="B2066" s="1" t="s">
        <v>11670</v>
      </c>
      <c r="C2066" s="1"/>
      <c r="D2066" s="1" t="s">
        <v>3194</v>
      </c>
      <c r="E2066" s="1" t="s">
        <v>11070</v>
      </c>
      <c r="F2066" s="1" t="s">
        <v>5886</v>
      </c>
      <c r="G2066" s="1" t="s">
        <v>11643</v>
      </c>
      <c r="H2066" s="1" t="s">
        <v>5890</v>
      </c>
      <c r="I2066" s="1" t="s">
        <v>11671</v>
      </c>
      <c r="J2066" s="1" t="s">
        <v>5904</v>
      </c>
    </row>
    <row r="2067" spans="1:10" ht="75" hidden="1" x14ac:dyDescent="0.25">
      <c r="A2067" s="1" t="s">
        <v>11672</v>
      </c>
      <c r="B2067" s="1" t="s">
        <v>11673</v>
      </c>
      <c r="C2067" s="1"/>
      <c r="D2067" s="1" t="s">
        <v>3194</v>
      </c>
      <c r="E2067" s="1" t="s">
        <v>11070</v>
      </c>
      <c r="F2067" s="1" t="s">
        <v>5886</v>
      </c>
      <c r="G2067" s="1" t="s">
        <v>11643</v>
      </c>
      <c r="H2067" s="1" t="s">
        <v>5894</v>
      </c>
      <c r="I2067" s="1" t="s">
        <v>11674</v>
      </c>
      <c r="J2067" s="1" t="s">
        <v>5904</v>
      </c>
    </row>
    <row r="2068" spans="1:10" ht="30" hidden="1" x14ac:dyDescent="0.25">
      <c r="A2068" s="1" t="s">
        <v>11675</v>
      </c>
      <c r="B2068" s="1" t="s">
        <v>11676</v>
      </c>
      <c r="C2068" s="1"/>
      <c r="D2068" s="1" t="s">
        <v>3194</v>
      </c>
      <c r="E2068" s="1" t="s">
        <v>11070</v>
      </c>
      <c r="F2068" s="1" t="s">
        <v>5886</v>
      </c>
      <c r="G2068" s="1" t="s">
        <v>11643</v>
      </c>
      <c r="H2068" s="1" t="s">
        <v>5898</v>
      </c>
      <c r="I2068" s="1" t="s">
        <v>7861</v>
      </c>
      <c r="J2068" s="1" t="s">
        <v>5904</v>
      </c>
    </row>
    <row r="2069" spans="1:10" ht="30" hidden="1" x14ac:dyDescent="0.25">
      <c r="A2069" s="1" t="s">
        <v>11677</v>
      </c>
      <c r="B2069" s="1" t="s">
        <v>11678</v>
      </c>
      <c r="C2069" s="1"/>
      <c r="D2069" s="1" t="s">
        <v>3194</v>
      </c>
      <c r="E2069" s="1" t="s">
        <v>11070</v>
      </c>
      <c r="F2069" s="1" t="s">
        <v>5886</v>
      </c>
      <c r="G2069" s="1" t="s">
        <v>11643</v>
      </c>
      <c r="H2069" s="1" t="s">
        <v>5659</v>
      </c>
      <c r="I2069" s="1" t="s">
        <v>11679</v>
      </c>
      <c r="J2069" s="1" t="s">
        <v>5904</v>
      </c>
    </row>
    <row r="2070" spans="1:10" ht="30" hidden="1" x14ac:dyDescent="0.25">
      <c r="A2070" s="1" t="s">
        <v>11680</v>
      </c>
      <c r="B2070" s="1" t="s">
        <v>11681</v>
      </c>
      <c r="C2070" s="1"/>
      <c r="D2070" s="1" t="s">
        <v>3194</v>
      </c>
      <c r="E2070" s="1" t="s">
        <v>11070</v>
      </c>
      <c r="F2070" s="1" t="s">
        <v>5886</v>
      </c>
      <c r="G2070" s="1" t="s">
        <v>11643</v>
      </c>
      <c r="H2070" s="1" t="s">
        <v>3194</v>
      </c>
      <c r="I2070" s="1" t="s">
        <v>5991</v>
      </c>
      <c r="J2070" s="1" t="s">
        <v>5904</v>
      </c>
    </row>
    <row r="2071" spans="1:10" ht="45" hidden="1" x14ac:dyDescent="0.25">
      <c r="A2071" s="1" t="s">
        <v>11682</v>
      </c>
      <c r="B2071" s="1" t="s">
        <v>11683</v>
      </c>
      <c r="C2071" s="1"/>
      <c r="D2071" s="1" t="s">
        <v>3194</v>
      </c>
      <c r="E2071" s="1" t="s">
        <v>11070</v>
      </c>
      <c r="F2071" s="1" t="s">
        <v>5886</v>
      </c>
      <c r="G2071" s="1" t="s">
        <v>11643</v>
      </c>
      <c r="H2071" s="1" t="s">
        <v>6006</v>
      </c>
      <c r="I2071" s="1" t="s">
        <v>7827</v>
      </c>
      <c r="J2071" s="1" t="s">
        <v>5904</v>
      </c>
    </row>
    <row r="2072" spans="1:10" ht="75" hidden="1" x14ac:dyDescent="0.25">
      <c r="A2072" s="1" t="s">
        <v>11684</v>
      </c>
      <c r="B2072" s="1" t="s">
        <v>11685</v>
      </c>
      <c r="C2072" s="1"/>
      <c r="D2072" s="1" t="s">
        <v>3194</v>
      </c>
      <c r="E2072" s="1" t="s">
        <v>11070</v>
      </c>
      <c r="F2072" s="1" t="s">
        <v>5886</v>
      </c>
      <c r="G2072" s="1" t="s">
        <v>11643</v>
      </c>
      <c r="H2072" s="1" t="s">
        <v>6010</v>
      </c>
      <c r="I2072" s="1" t="s">
        <v>11686</v>
      </c>
      <c r="J2072" s="1" t="s">
        <v>5904</v>
      </c>
    </row>
    <row r="2073" spans="1:10" ht="30" hidden="1" x14ac:dyDescent="0.25">
      <c r="A2073" s="1" t="s">
        <v>11687</v>
      </c>
      <c r="B2073" s="1" t="s">
        <v>11688</v>
      </c>
      <c r="C2073" s="1"/>
      <c r="D2073" s="1" t="s">
        <v>3194</v>
      </c>
      <c r="E2073" s="1" t="s">
        <v>11070</v>
      </c>
      <c r="F2073" s="1" t="s">
        <v>5886</v>
      </c>
      <c r="G2073" s="1" t="s">
        <v>11643</v>
      </c>
      <c r="H2073" s="1" t="s">
        <v>6014</v>
      </c>
      <c r="I2073" s="1" t="s">
        <v>11689</v>
      </c>
      <c r="J2073" s="1" t="s">
        <v>5904</v>
      </c>
    </row>
    <row r="2074" spans="1:10" ht="105" hidden="1" x14ac:dyDescent="0.25">
      <c r="A2074" s="1" t="s">
        <v>11690</v>
      </c>
      <c r="B2074" s="1" t="s">
        <v>11691</v>
      </c>
      <c r="C2074" s="1"/>
      <c r="D2074" s="1" t="s">
        <v>3194</v>
      </c>
      <c r="E2074" s="1" t="s">
        <v>11070</v>
      </c>
      <c r="F2074" s="1" t="s">
        <v>5890</v>
      </c>
      <c r="G2074" s="1" t="s">
        <v>11692</v>
      </c>
      <c r="H2074" s="1" t="s">
        <v>5768</v>
      </c>
      <c r="I2074" s="1" t="s">
        <v>11674</v>
      </c>
      <c r="J2074" s="1" t="s">
        <v>5904</v>
      </c>
    </row>
    <row r="2075" spans="1:10" ht="60" hidden="1" x14ac:dyDescent="0.25">
      <c r="A2075" s="1" t="s">
        <v>11693</v>
      </c>
      <c r="B2075" s="1" t="s">
        <v>11694</v>
      </c>
      <c r="C2075" s="1"/>
      <c r="D2075" s="1" t="s">
        <v>3194</v>
      </c>
      <c r="E2075" s="1" t="s">
        <v>11070</v>
      </c>
      <c r="F2075" s="1" t="s">
        <v>5890</v>
      </c>
      <c r="G2075" s="1" t="s">
        <v>11692</v>
      </c>
      <c r="H2075" s="1" t="s">
        <v>5851</v>
      </c>
      <c r="I2075" s="1" t="s">
        <v>11695</v>
      </c>
      <c r="J2075" s="1" t="s">
        <v>5904</v>
      </c>
    </row>
    <row r="2076" spans="1:10" ht="60" hidden="1" x14ac:dyDescent="0.25">
      <c r="A2076" s="1" t="s">
        <v>11696</v>
      </c>
      <c r="B2076" s="1" t="s">
        <v>11697</v>
      </c>
      <c r="C2076" s="1"/>
      <c r="D2076" s="1" t="s">
        <v>3194</v>
      </c>
      <c r="E2076" s="1" t="s">
        <v>11070</v>
      </c>
      <c r="F2076" s="1" t="s">
        <v>5890</v>
      </c>
      <c r="G2076" s="1" t="s">
        <v>11692</v>
      </c>
      <c r="H2076" s="1" t="s">
        <v>6582</v>
      </c>
      <c r="I2076" s="1" t="s">
        <v>11698</v>
      </c>
      <c r="J2076" s="1" t="s">
        <v>5904</v>
      </c>
    </row>
    <row r="2077" spans="1:10" ht="60" hidden="1" x14ac:dyDescent="0.25">
      <c r="A2077" s="1" t="s">
        <v>11699</v>
      </c>
      <c r="B2077" s="1" t="s">
        <v>11700</v>
      </c>
      <c r="C2077" s="1"/>
      <c r="D2077" s="1" t="s">
        <v>3194</v>
      </c>
      <c r="E2077" s="1" t="s">
        <v>11070</v>
      </c>
      <c r="F2077" s="1" t="s">
        <v>5890</v>
      </c>
      <c r="G2077" s="1" t="s">
        <v>11692</v>
      </c>
      <c r="H2077" s="1" t="s">
        <v>6586</v>
      </c>
      <c r="I2077" s="1" t="s">
        <v>11701</v>
      </c>
      <c r="J2077" s="1" t="s">
        <v>5904</v>
      </c>
    </row>
    <row r="2078" spans="1:10" ht="75" hidden="1" x14ac:dyDescent="0.25">
      <c r="A2078" s="1" t="s">
        <v>11702</v>
      </c>
      <c r="B2078" s="1" t="s">
        <v>11703</v>
      </c>
      <c r="C2078" s="1"/>
      <c r="D2078" s="1" t="s">
        <v>3194</v>
      </c>
      <c r="E2078" s="1" t="s">
        <v>11070</v>
      </c>
      <c r="F2078" s="1" t="s">
        <v>5890</v>
      </c>
      <c r="G2078" s="1" t="s">
        <v>11692</v>
      </c>
      <c r="H2078" s="1" t="s">
        <v>6590</v>
      </c>
      <c r="I2078" s="1" t="s">
        <v>11704</v>
      </c>
      <c r="J2078" s="1" t="s">
        <v>5904</v>
      </c>
    </row>
    <row r="2079" spans="1:10" ht="90" hidden="1" x14ac:dyDescent="0.25">
      <c r="A2079" s="1" t="s">
        <v>11705</v>
      </c>
      <c r="B2079" s="1" t="s">
        <v>11706</v>
      </c>
      <c r="C2079" s="1"/>
      <c r="D2079" s="1" t="s">
        <v>3194</v>
      </c>
      <c r="E2079" s="1" t="s">
        <v>11070</v>
      </c>
      <c r="F2079" s="1" t="s">
        <v>5890</v>
      </c>
      <c r="G2079" s="1" t="s">
        <v>11707</v>
      </c>
      <c r="H2079" s="1" t="s">
        <v>7735</v>
      </c>
      <c r="I2079" s="1" t="s">
        <v>11708</v>
      </c>
      <c r="J2079" s="1" t="s">
        <v>5904</v>
      </c>
    </row>
    <row r="2080" spans="1:10" ht="60" hidden="1" x14ac:dyDescent="0.25">
      <c r="A2080" s="1" t="s">
        <v>11709</v>
      </c>
      <c r="B2080" s="1" t="s">
        <v>11710</v>
      </c>
      <c r="C2080" s="1"/>
      <c r="D2080" s="1" t="s">
        <v>3194</v>
      </c>
      <c r="E2080" s="1" t="s">
        <v>11070</v>
      </c>
      <c r="F2080" s="1" t="s">
        <v>5890</v>
      </c>
      <c r="G2080" s="1" t="s">
        <v>11692</v>
      </c>
      <c r="H2080" s="1" t="s">
        <v>9334</v>
      </c>
      <c r="I2080" s="1" t="s">
        <v>11711</v>
      </c>
      <c r="J2080" s="1" t="s">
        <v>5904</v>
      </c>
    </row>
    <row r="2081" spans="1:10" ht="75" hidden="1" x14ac:dyDescent="0.25">
      <c r="A2081" s="1" t="s">
        <v>11712</v>
      </c>
      <c r="B2081" s="1" t="s">
        <v>11713</v>
      </c>
      <c r="C2081" s="1"/>
      <c r="D2081" s="1" t="s">
        <v>3194</v>
      </c>
      <c r="E2081" s="1" t="s">
        <v>11070</v>
      </c>
      <c r="F2081" s="1" t="s">
        <v>5890</v>
      </c>
      <c r="G2081" s="1" t="s">
        <v>11692</v>
      </c>
      <c r="H2081" s="1" t="s">
        <v>9337</v>
      </c>
      <c r="I2081" s="1" t="s">
        <v>11714</v>
      </c>
      <c r="J2081" s="1" t="s">
        <v>5904</v>
      </c>
    </row>
    <row r="2082" spans="1:10" ht="90" hidden="1" x14ac:dyDescent="0.25">
      <c r="A2082" s="1" t="s">
        <v>11715</v>
      </c>
      <c r="B2082" s="1" t="s">
        <v>11716</v>
      </c>
      <c r="C2082" s="1"/>
      <c r="D2082" s="1" t="s">
        <v>3194</v>
      </c>
      <c r="E2082" s="1" t="s">
        <v>11070</v>
      </c>
      <c r="F2082" s="1" t="s">
        <v>5890</v>
      </c>
      <c r="G2082" s="1" t="s">
        <v>11692</v>
      </c>
      <c r="H2082" s="1" t="s">
        <v>5772</v>
      </c>
      <c r="I2082" s="1" t="s">
        <v>11717</v>
      </c>
      <c r="J2082" s="1" t="s">
        <v>5904</v>
      </c>
    </row>
    <row r="2083" spans="1:10" ht="45" hidden="1" x14ac:dyDescent="0.25">
      <c r="A2083" s="1" t="s">
        <v>11718</v>
      </c>
      <c r="B2083" s="1" t="s">
        <v>11719</v>
      </c>
      <c r="C2083" s="1"/>
      <c r="D2083" s="1" t="s">
        <v>3194</v>
      </c>
      <c r="E2083" s="1" t="s">
        <v>11070</v>
      </c>
      <c r="F2083" s="1" t="s">
        <v>5890</v>
      </c>
      <c r="G2083" s="1" t="s">
        <v>11707</v>
      </c>
      <c r="H2083" s="1" t="s">
        <v>5770</v>
      </c>
      <c r="I2083" s="1" t="s">
        <v>9552</v>
      </c>
      <c r="J2083" s="1" t="s">
        <v>5904</v>
      </c>
    </row>
    <row r="2084" spans="1:10" ht="60" hidden="1" x14ac:dyDescent="0.25">
      <c r="A2084" s="1" t="s">
        <v>11720</v>
      </c>
      <c r="B2084" s="1" t="s">
        <v>11721</v>
      </c>
      <c r="C2084" s="1"/>
      <c r="D2084" s="1" t="s">
        <v>3194</v>
      </c>
      <c r="E2084" s="1" t="s">
        <v>11070</v>
      </c>
      <c r="F2084" s="1" t="s">
        <v>5890</v>
      </c>
      <c r="G2084" s="1" t="s">
        <v>11692</v>
      </c>
      <c r="H2084" s="1" t="s">
        <v>5779</v>
      </c>
      <c r="I2084" s="1" t="s">
        <v>11722</v>
      </c>
      <c r="J2084" s="1" t="s">
        <v>5904</v>
      </c>
    </row>
    <row r="2085" spans="1:10" ht="75" hidden="1" x14ac:dyDescent="0.25">
      <c r="A2085" s="1" t="s">
        <v>11723</v>
      </c>
      <c r="B2085" s="1" t="s">
        <v>11724</v>
      </c>
      <c r="C2085" s="1"/>
      <c r="D2085" s="1" t="s">
        <v>3194</v>
      </c>
      <c r="E2085" s="1" t="s">
        <v>11070</v>
      </c>
      <c r="F2085" s="1" t="s">
        <v>5890</v>
      </c>
      <c r="G2085" s="1" t="s">
        <v>11692</v>
      </c>
      <c r="H2085" s="1" t="s">
        <v>5782</v>
      </c>
      <c r="I2085" s="1" t="s">
        <v>11725</v>
      </c>
      <c r="J2085" s="1" t="s">
        <v>5904</v>
      </c>
    </row>
    <row r="2086" spans="1:10" ht="60" hidden="1" x14ac:dyDescent="0.25">
      <c r="A2086" s="1" t="s">
        <v>11726</v>
      </c>
      <c r="B2086" s="1" t="s">
        <v>11727</v>
      </c>
      <c r="C2086" s="1"/>
      <c r="D2086" s="1" t="s">
        <v>3194</v>
      </c>
      <c r="E2086" s="1" t="s">
        <v>11070</v>
      </c>
      <c r="F2086" s="1" t="s">
        <v>5890</v>
      </c>
      <c r="G2086" s="1" t="s">
        <v>11692</v>
      </c>
      <c r="H2086" s="1" t="s">
        <v>5786</v>
      </c>
      <c r="I2086" s="1" t="s">
        <v>11728</v>
      </c>
      <c r="J2086" s="1" t="s">
        <v>5904</v>
      </c>
    </row>
    <row r="2087" spans="1:10" ht="60" hidden="1" x14ac:dyDescent="0.25">
      <c r="A2087" s="1" t="s">
        <v>11729</v>
      </c>
      <c r="B2087" s="1" t="s">
        <v>11730</v>
      </c>
      <c r="C2087" s="1"/>
      <c r="D2087" s="1" t="s">
        <v>3194</v>
      </c>
      <c r="E2087" s="1" t="s">
        <v>11070</v>
      </c>
      <c r="F2087" s="1" t="s">
        <v>5890</v>
      </c>
      <c r="G2087" s="1" t="s">
        <v>11692</v>
      </c>
      <c r="H2087" s="1" t="s">
        <v>5790</v>
      </c>
      <c r="I2087" s="1" t="s">
        <v>11212</v>
      </c>
      <c r="J2087" s="1" t="s">
        <v>5904</v>
      </c>
    </row>
    <row r="2088" spans="1:10" ht="60" hidden="1" x14ac:dyDescent="0.25">
      <c r="A2088" s="1" t="s">
        <v>11731</v>
      </c>
      <c r="B2088" s="1" t="s">
        <v>11732</v>
      </c>
      <c r="C2088" s="1"/>
      <c r="D2088" s="1" t="s">
        <v>3194</v>
      </c>
      <c r="E2088" s="1" t="s">
        <v>11070</v>
      </c>
      <c r="F2088" s="1" t="s">
        <v>5890</v>
      </c>
      <c r="G2088" s="1" t="s">
        <v>11692</v>
      </c>
      <c r="H2088" s="1" t="s">
        <v>5810</v>
      </c>
      <c r="I2088" s="1" t="s">
        <v>11417</v>
      </c>
      <c r="J2088" s="1" t="s">
        <v>5904</v>
      </c>
    </row>
    <row r="2089" spans="1:10" ht="75" hidden="1" x14ac:dyDescent="0.25">
      <c r="A2089" s="1" t="s">
        <v>11733</v>
      </c>
      <c r="B2089" s="1" t="s">
        <v>11734</v>
      </c>
      <c r="C2089" s="1"/>
      <c r="D2089" s="1" t="s">
        <v>3194</v>
      </c>
      <c r="E2089" s="1" t="s">
        <v>11070</v>
      </c>
      <c r="F2089" s="1" t="s">
        <v>5890</v>
      </c>
      <c r="G2089" s="1" t="s">
        <v>11692</v>
      </c>
      <c r="H2089" s="1" t="s">
        <v>5814</v>
      </c>
      <c r="I2089" s="1" t="s">
        <v>11735</v>
      </c>
      <c r="J2089" s="1" t="s">
        <v>5904</v>
      </c>
    </row>
    <row r="2090" spans="1:10" ht="60" hidden="1" x14ac:dyDescent="0.25">
      <c r="A2090" s="1" t="s">
        <v>11736</v>
      </c>
      <c r="B2090" s="1" t="s">
        <v>11737</v>
      </c>
      <c r="C2090" s="1"/>
      <c r="D2090" s="1" t="s">
        <v>3194</v>
      </c>
      <c r="E2090" s="1" t="s">
        <v>11070</v>
      </c>
      <c r="F2090" s="1" t="s">
        <v>5890</v>
      </c>
      <c r="G2090" s="1" t="s">
        <v>11692</v>
      </c>
      <c r="H2090" s="1" t="s">
        <v>5818</v>
      </c>
      <c r="I2090" s="1" t="s">
        <v>11738</v>
      </c>
      <c r="J2090" s="1" t="s">
        <v>5904</v>
      </c>
    </row>
    <row r="2091" spans="1:10" ht="75" hidden="1" x14ac:dyDescent="0.25">
      <c r="A2091" s="1" t="s">
        <v>11739</v>
      </c>
      <c r="B2091" s="1" t="s">
        <v>11740</v>
      </c>
      <c r="C2091" s="1"/>
      <c r="D2091" s="1" t="s">
        <v>3194</v>
      </c>
      <c r="E2091" s="1" t="s">
        <v>11070</v>
      </c>
      <c r="F2091" s="1" t="s">
        <v>5890</v>
      </c>
      <c r="G2091" s="1" t="s">
        <v>11692</v>
      </c>
      <c r="H2091" s="1" t="s">
        <v>5882</v>
      </c>
      <c r="I2091" s="1" t="s">
        <v>11741</v>
      </c>
      <c r="J2091" s="1" t="s">
        <v>5904</v>
      </c>
    </row>
    <row r="2092" spans="1:10" ht="75" hidden="1" x14ac:dyDescent="0.25">
      <c r="A2092" s="1" t="s">
        <v>11742</v>
      </c>
      <c r="B2092" s="1" t="s">
        <v>11743</v>
      </c>
      <c r="C2092" s="1"/>
      <c r="D2092" s="1" t="s">
        <v>3194</v>
      </c>
      <c r="E2092" s="1" t="s">
        <v>11070</v>
      </c>
      <c r="F2092" s="1" t="s">
        <v>5890</v>
      </c>
      <c r="G2092" s="1" t="s">
        <v>11692</v>
      </c>
      <c r="H2092" s="1" t="s">
        <v>5886</v>
      </c>
      <c r="I2092" s="1" t="s">
        <v>11744</v>
      </c>
      <c r="J2092" s="1" t="s">
        <v>5904</v>
      </c>
    </row>
    <row r="2093" spans="1:10" ht="60" hidden="1" x14ac:dyDescent="0.25">
      <c r="A2093" s="1" t="s">
        <v>11745</v>
      </c>
      <c r="B2093" s="1" t="s">
        <v>11746</v>
      </c>
      <c r="C2093" s="1"/>
      <c r="D2093" s="1" t="s">
        <v>3194</v>
      </c>
      <c r="E2093" s="1" t="s">
        <v>11070</v>
      </c>
      <c r="F2093" s="1" t="s">
        <v>5890</v>
      </c>
      <c r="G2093" s="1" t="s">
        <v>11692</v>
      </c>
      <c r="H2093" s="1" t="s">
        <v>5890</v>
      </c>
      <c r="I2093" s="1" t="s">
        <v>11747</v>
      </c>
      <c r="J2093" s="1" t="s">
        <v>5904</v>
      </c>
    </row>
    <row r="2094" spans="1:10" ht="75" hidden="1" x14ac:dyDescent="0.25">
      <c r="A2094" s="1" t="s">
        <v>11748</v>
      </c>
      <c r="B2094" s="1" t="s">
        <v>11749</v>
      </c>
      <c r="C2094" s="1"/>
      <c r="D2094" s="1" t="s">
        <v>3194</v>
      </c>
      <c r="E2094" s="1" t="s">
        <v>11070</v>
      </c>
      <c r="F2094" s="1" t="s">
        <v>5890</v>
      </c>
      <c r="G2094" s="1" t="s">
        <v>11692</v>
      </c>
      <c r="H2094" s="1" t="s">
        <v>5894</v>
      </c>
      <c r="I2094" s="1" t="s">
        <v>11750</v>
      </c>
      <c r="J2094" s="1" t="s">
        <v>5904</v>
      </c>
    </row>
    <row r="2095" spans="1:10" ht="60" hidden="1" x14ac:dyDescent="0.25">
      <c r="A2095" s="1" t="s">
        <v>11751</v>
      </c>
      <c r="B2095" s="1" t="s">
        <v>11752</v>
      </c>
      <c r="C2095" s="1"/>
      <c r="D2095" s="1" t="s">
        <v>3194</v>
      </c>
      <c r="E2095" s="1" t="s">
        <v>11070</v>
      </c>
      <c r="F2095" s="1" t="s">
        <v>5890</v>
      </c>
      <c r="G2095" s="1" t="s">
        <v>11692</v>
      </c>
      <c r="H2095" s="1" t="s">
        <v>5898</v>
      </c>
      <c r="I2095" s="1" t="s">
        <v>11753</v>
      </c>
      <c r="J2095" s="1" t="s">
        <v>5904</v>
      </c>
    </row>
    <row r="2096" spans="1:10" ht="90" hidden="1" x14ac:dyDescent="0.25">
      <c r="A2096" s="1" t="s">
        <v>11754</v>
      </c>
      <c r="B2096" s="1" t="s">
        <v>11755</v>
      </c>
      <c r="C2096" s="1"/>
      <c r="D2096" s="1" t="s">
        <v>3194</v>
      </c>
      <c r="E2096" s="1" t="s">
        <v>11070</v>
      </c>
      <c r="F2096" s="1" t="s">
        <v>5890</v>
      </c>
      <c r="G2096" s="1" t="s">
        <v>11692</v>
      </c>
      <c r="H2096" s="1" t="s">
        <v>5659</v>
      </c>
      <c r="I2096" s="1" t="s">
        <v>11756</v>
      </c>
      <c r="J2096" s="1" t="s">
        <v>5904</v>
      </c>
    </row>
    <row r="2097" spans="1:10" ht="60" hidden="1" x14ac:dyDescent="0.25">
      <c r="A2097" s="1" t="s">
        <v>11757</v>
      </c>
      <c r="B2097" s="1" t="s">
        <v>11758</v>
      </c>
      <c r="C2097" s="1"/>
      <c r="D2097" s="1" t="s">
        <v>3194</v>
      </c>
      <c r="E2097" s="1" t="s">
        <v>11070</v>
      </c>
      <c r="F2097" s="1" t="s">
        <v>5890</v>
      </c>
      <c r="G2097" s="1" t="s">
        <v>11692</v>
      </c>
      <c r="H2097" s="1" t="s">
        <v>3194</v>
      </c>
      <c r="I2097" s="1" t="s">
        <v>11759</v>
      </c>
      <c r="J2097" s="1" t="s">
        <v>5904</v>
      </c>
    </row>
    <row r="2098" spans="1:10" ht="75" hidden="1" x14ac:dyDescent="0.25">
      <c r="A2098" s="1" t="s">
        <v>11760</v>
      </c>
      <c r="B2098" s="1" t="s">
        <v>11761</v>
      </c>
      <c r="C2098" s="1"/>
      <c r="D2098" s="1" t="s">
        <v>3194</v>
      </c>
      <c r="E2098" s="1" t="s">
        <v>11070</v>
      </c>
      <c r="F2098" s="1" t="s">
        <v>5890</v>
      </c>
      <c r="G2098" s="1" t="s">
        <v>11692</v>
      </c>
      <c r="H2098" s="1" t="s">
        <v>6006</v>
      </c>
      <c r="I2098" s="1" t="s">
        <v>11762</v>
      </c>
      <c r="J2098" s="1" t="s">
        <v>5904</v>
      </c>
    </row>
    <row r="2099" spans="1:10" ht="75" hidden="1" x14ac:dyDescent="0.25">
      <c r="A2099" s="1" t="s">
        <v>11763</v>
      </c>
      <c r="B2099" s="1" t="s">
        <v>11764</v>
      </c>
      <c r="C2099" s="1"/>
      <c r="D2099" s="1" t="s">
        <v>3194</v>
      </c>
      <c r="E2099" s="1" t="s">
        <v>11070</v>
      </c>
      <c r="F2099" s="1" t="s">
        <v>5890</v>
      </c>
      <c r="G2099" s="1" t="s">
        <v>11692</v>
      </c>
      <c r="H2099" s="1" t="s">
        <v>6010</v>
      </c>
      <c r="I2099" s="1" t="s">
        <v>11765</v>
      </c>
      <c r="J2099" s="1" t="s">
        <v>5904</v>
      </c>
    </row>
    <row r="2100" spans="1:10" ht="90" hidden="1" x14ac:dyDescent="0.25">
      <c r="A2100" s="1" t="s">
        <v>11766</v>
      </c>
      <c r="B2100" s="1" t="s">
        <v>11767</v>
      </c>
      <c r="C2100" s="1"/>
      <c r="D2100" s="1" t="s">
        <v>3194</v>
      </c>
      <c r="E2100" s="1" t="s">
        <v>11070</v>
      </c>
      <c r="F2100" s="1" t="s">
        <v>5890</v>
      </c>
      <c r="G2100" s="1" t="s">
        <v>11692</v>
      </c>
      <c r="H2100" s="1" t="s">
        <v>6014</v>
      </c>
      <c r="I2100" s="1" t="s">
        <v>11768</v>
      </c>
      <c r="J2100" s="1" t="s">
        <v>5904</v>
      </c>
    </row>
    <row r="2101" spans="1:10" ht="75" hidden="1" x14ac:dyDescent="0.25">
      <c r="A2101" s="1" t="s">
        <v>11769</v>
      </c>
      <c r="B2101" s="1" t="s">
        <v>11770</v>
      </c>
      <c r="C2101" s="1"/>
      <c r="D2101" s="1" t="s">
        <v>3194</v>
      </c>
      <c r="E2101" s="1" t="s">
        <v>11070</v>
      </c>
      <c r="F2101" s="1" t="s">
        <v>5890</v>
      </c>
      <c r="G2101" s="1" t="s">
        <v>11692</v>
      </c>
      <c r="H2101" s="1" t="s">
        <v>6018</v>
      </c>
      <c r="I2101" s="1" t="s">
        <v>11771</v>
      </c>
      <c r="J2101" s="1" t="s">
        <v>5904</v>
      </c>
    </row>
    <row r="2102" spans="1:10" ht="105" hidden="1" x14ac:dyDescent="0.25">
      <c r="A2102" s="1" t="s">
        <v>11772</v>
      </c>
      <c r="B2102" s="1" t="s">
        <v>11773</v>
      </c>
      <c r="C2102" s="1"/>
      <c r="D2102" s="1" t="s">
        <v>3194</v>
      </c>
      <c r="E2102" s="1" t="s">
        <v>11070</v>
      </c>
      <c r="F2102" s="1" t="s">
        <v>5890</v>
      </c>
      <c r="G2102" s="1" t="s">
        <v>11692</v>
      </c>
      <c r="H2102" s="1" t="s">
        <v>6022</v>
      </c>
      <c r="I2102" s="1" t="s">
        <v>11774</v>
      </c>
      <c r="J2102" s="1" t="s">
        <v>5904</v>
      </c>
    </row>
    <row r="2103" spans="1:10" ht="60" hidden="1" x14ac:dyDescent="0.25">
      <c r="A2103" s="1" t="s">
        <v>11775</v>
      </c>
      <c r="B2103" s="1" t="s">
        <v>11776</v>
      </c>
      <c r="C2103" s="1"/>
      <c r="D2103" s="1" t="s">
        <v>3194</v>
      </c>
      <c r="E2103" s="1" t="s">
        <v>11070</v>
      </c>
      <c r="F2103" s="1" t="s">
        <v>5890</v>
      </c>
      <c r="G2103" s="1" t="s">
        <v>11692</v>
      </c>
      <c r="H2103" s="1" t="s">
        <v>6026</v>
      </c>
      <c r="I2103" s="1" t="s">
        <v>11777</v>
      </c>
      <c r="J2103" s="1" t="s">
        <v>5904</v>
      </c>
    </row>
    <row r="2104" spans="1:10" ht="60" hidden="1" x14ac:dyDescent="0.25">
      <c r="A2104" s="1" t="s">
        <v>11778</v>
      </c>
      <c r="B2104" s="1" t="s">
        <v>11779</v>
      </c>
      <c r="C2104" s="1"/>
      <c r="D2104" s="1" t="s">
        <v>3194</v>
      </c>
      <c r="E2104" s="1" t="s">
        <v>11070</v>
      </c>
      <c r="F2104" s="1" t="s">
        <v>5890</v>
      </c>
      <c r="G2104" s="1" t="s">
        <v>11692</v>
      </c>
      <c r="H2104" s="1" t="s">
        <v>6030</v>
      </c>
      <c r="I2104" s="1" t="s">
        <v>11132</v>
      </c>
      <c r="J2104" s="1" t="s">
        <v>5904</v>
      </c>
    </row>
    <row r="2105" spans="1:10" ht="75" hidden="1" x14ac:dyDescent="0.25">
      <c r="A2105" s="1" t="s">
        <v>11780</v>
      </c>
      <c r="B2105" s="1" t="s">
        <v>11781</v>
      </c>
      <c r="C2105" s="1"/>
      <c r="D2105" s="1" t="s">
        <v>3194</v>
      </c>
      <c r="E2105" s="1" t="s">
        <v>11070</v>
      </c>
      <c r="F2105" s="1" t="s">
        <v>5890</v>
      </c>
      <c r="G2105" s="1" t="s">
        <v>11692</v>
      </c>
      <c r="H2105" s="1" t="s">
        <v>6034</v>
      </c>
      <c r="I2105" s="1" t="s">
        <v>11612</v>
      </c>
      <c r="J2105" s="1" t="s">
        <v>5904</v>
      </c>
    </row>
    <row r="2106" spans="1:10" ht="75" hidden="1" x14ac:dyDescent="0.25">
      <c r="A2106" s="1" t="s">
        <v>11782</v>
      </c>
      <c r="B2106" s="1" t="s">
        <v>11783</v>
      </c>
      <c r="C2106" s="1"/>
      <c r="D2106" s="1" t="s">
        <v>3194</v>
      </c>
      <c r="E2106" s="1" t="s">
        <v>11070</v>
      </c>
      <c r="F2106" s="1" t="s">
        <v>5890</v>
      </c>
      <c r="G2106" s="1" t="s">
        <v>11692</v>
      </c>
      <c r="H2106" s="1" t="s">
        <v>6038</v>
      </c>
      <c r="I2106" s="1" t="s">
        <v>11665</v>
      </c>
      <c r="J2106" s="1" t="s">
        <v>5904</v>
      </c>
    </row>
    <row r="2107" spans="1:10" ht="90" hidden="1" x14ac:dyDescent="0.25">
      <c r="A2107" s="1" t="s">
        <v>11784</v>
      </c>
      <c r="B2107" s="1" t="s">
        <v>11785</v>
      </c>
      <c r="C2107" s="1"/>
      <c r="D2107" s="1" t="s">
        <v>3194</v>
      </c>
      <c r="E2107" s="1" t="s">
        <v>11070</v>
      </c>
      <c r="F2107" s="1" t="s">
        <v>5890</v>
      </c>
      <c r="G2107" s="1" t="s">
        <v>11692</v>
      </c>
      <c r="H2107" s="1" t="s">
        <v>3669</v>
      </c>
      <c r="I2107" s="1" t="s">
        <v>11668</v>
      </c>
      <c r="J2107" s="1" t="s">
        <v>5904</v>
      </c>
    </row>
    <row r="2108" spans="1:10" ht="90" hidden="1" x14ac:dyDescent="0.25">
      <c r="A2108" s="1" t="s">
        <v>11786</v>
      </c>
      <c r="B2108" s="1" t="s">
        <v>11787</v>
      </c>
      <c r="C2108" s="1"/>
      <c r="D2108" s="1" t="s">
        <v>3194</v>
      </c>
      <c r="E2108" s="1" t="s">
        <v>11070</v>
      </c>
      <c r="F2108" s="1" t="s">
        <v>5890</v>
      </c>
      <c r="G2108" s="1" t="s">
        <v>11692</v>
      </c>
      <c r="H2108" s="1" t="s">
        <v>6044</v>
      </c>
      <c r="I2108" s="1" t="s">
        <v>11671</v>
      </c>
      <c r="J2108" s="1" t="s">
        <v>5904</v>
      </c>
    </row>
    <row r="2109" spans="1:10" ht="105" hidden="1" x14ac:dyDescent="0.25">
      <c r="A2109" s="1" t="s">
        <v>11788</v>
      </c>
      <c r="B2109" s="1" t="s">
        <v>11789</v>
      </c>
      <c r="C2109" s="1"/>
      <c r="D2109" s="1" t="s">
        <v>3194</v>
      </c>
      <c r="E2109" s="1" t="s">
        <v>11070</v>
      </c>
      <c r="F2109" s="1" t="s">
        <v>5890</v>
      </c>
      <c r="G2109" s="1" t="s">
        <v>11692</v>
      </c>
      <c r="H2109" s="1" t="s">
        <v>9516</v>
      </c>
      <c r="I2109" s="1" t="s">
        <v>11790</v>
      </c>
      <c r="J2109" s="1" t="s">
        <v>5904</v>
      </c>
    </row>
    <row r="2110" spans="1:10" ht="75" hidden="1" x14ac:dyDescent="0.25">
      <c r="A2110" s="1" t="s">
        <v>11791</v>
      </c>
      <c r="B2110" s="1" t="s">
        <v>11792</v>
      </c>
      <c r="C2110" s="1"/>
      <c r="D2110" s="1" t="s">
        <v>3194</v>
      </c>
      <c r="E2110" s="1" t="s">
        <v>11070</v>
      </c>
      <c r="F2110" s="1" t="s">
        <v>5894</v>
      </c>
      <c r="G2110" s="1" t="s">
        <v>11707</v>
      </c>
      <c r="H2110" s="1" t="s">
        <v>5770</v>
      </c>
      <c r="I2110" s="1" t="s">
        <v>11793</v>
      </c>
      <c r="J2110" s="1" t="s">
        <v>5904</v>
      </c>
    </row>
    <row r="2111" spans="1:10" ht="75" hidden="1" x14ac:dyDescent="0.25">
      <c r="A2111" s="1" t="s">
        <v>11794</v>
      </c>
      <c r="B2111" s="1" t="s">
        <v>11795</v>
      </c>
      <c r="C2111" s="1"/>
      <c r="D2111" s="1" t="s">
        <v>3194</v>
      </c>
      <c r="E2111" s="1" t="s">
        <v>11070</v>
      </c>
      <c r="F2111" s="1" t="s">
        <v>5894</v>
      </c>
      <c r="G2111" s="1" t="s">
        <v>11796</v>
      </c>
      <c r="H2111" s="1" t="s">
        <v>5779</v>
      </c>
      <c r="I2111" s="1" t="s">
        <v>7836</v>
      </c>
      <c r="J2111" s="1" t="s">
        <v>5904</v>
      </c>
    </row>
    <row r="2112" spans="1:10" ht="75" hidden="1" x14ac:dyDescent="0.25">
      <c r="A2112" s="1" t="s">
        <v>11797</v>
      </c>
      <c r="B2112" s="1" t="s">
        <v>11798</v>
      </c>
      <c r="C2112" s="1"/>
      <c r="D2112" s="1" t="s">
        <v>3194</v>
      </c>
      <c r="E2112" s="1" t="s">
        <v>11070</v>
      </c>
      <c r="F2112" s="1" t="s">
        <v>5894</v>
      </c>
      <c r="G2112" s="1" t="s">
        <v>11796</v>
      </c>
      <c r="H2112" s="1" t="s">
        <v>5782</v>
      </c>
      <c r="I2112" s="1" t="s">
        <v>11799</v>
      </c>
      <c r="J2112" s="1" t="s">
        <v>5904</v>
      </c>
    </row>
    <row r="2113" spans="1:10" ht="75" hidden="1" x14ac:dyDescent="0.25">
      <c r="A2113" s="1" t="s">
        <v>11800</v>
      </c>
      <c r="B2113" s="1" t="s">
        <v>11801</v>
      </c>
      <c r="C2113" s="1"/>
      <c r="D2113" s="1" t="s">
        <v>3194</v>
      </c>
      <c r="E2113" s="1" t="s">
        <v>11070</v>
      </c>
      <c r="F2113" s="1" t="s">
        <v>5894</v>
      </c>
      <c r="G2113" s="1" t="s">
        <v>11796</v>
      </c>
      <c r="H2113" s="1" t="s">
        <v>5786</v>
      </c>
      <c r="I2113" s="1" t="s">
        <v>11802</v>
      </c>
      <c r="J2113" s="1" t="s">
        <v>5904</v>
      </c>
    </row>
    <row r="2114" spans="1:10" ht="75" hidden="1" x14ac:dyDescent="0.25">
      <c r="A2114" s="1" t="s">
        <v>11803</v>
      </c>
      <c r="B2114" s="1" t="s">
        <v>11804</v>
      </c>
      <c r="C2114" s="1"/>
      <c r="D2114" s="1" t="s">
        <v>3194</v>
      </c>
      <c r="E2114" s="1" t="s">
        <v>11070</v>
      </c>
      <c r="F2114" s="1" t="s">
        <v>5894</v>
      </c>
      <c r="G2114" s="1" t="s">
        <v>11796</v>
      </c>
      <c r="H2114" s="1" t="s">
        <v>5790</v>
      </c>
      <c r="I2114" s="1" t="s">
        <v>11805</v>
      </c>
      <c r="J2114" s="1" t="s">
        <v>5904</v>
      </c>
    </row>
    <row r="2115" spans="1:10" ht="75" hidden="1" x14ac:dyDescent="0.25">
      <c r="A2115" s="1" t="s">
        <v>11806</v>
      </c>
      <c r="B2115" s="1" t="s">
        <v>11807</v>
      </c>
      <c r="C2115" s="1"/>
      <c r="D2115" s="1" t="s">
        <v>3194</v>
      </c>
      <c r="E2115" s="1" t="s">
        <v>11070</v>
      </c>
      <c r="F2115" s="1" t="s">
        <v>5894</v>
      </c>
      <c r="G2115" s="1" t="s">
        <v>11796</v>
      </c>
      <c r="H2115" s="1" t="s">
        <v>5810</v>
      </c>
      <c r="I2115" s="1" t="s">
        <v>11808</v>
      </c>
      <c r="J2115" s="1" t="s">
        <v>5904</v>
      </c>
    </row>
    <row r="2116" spans="1:10" ht="75" hidden="1" x14ac:dyDescent="0.25">
      <c r="A2116" s="1" t="s">
        <v>11809</v>
      </c>
      <c r="B2116" s="1" t="s">
        <v>11810</v>
      </c>
      <c r="C2116" s="1"/>
      <c r="D2116" s="1" t="s">
        <v>3194</v>
      </c>
      <c r="E2116" s="1" t="s">
        <v>11070</v>
      </c>
      <c r="F2116" s="1" t="s">
        <v>5894</v>
      </c>
      <c r="G2116" s="1" t="s">
        <v>11796</v>
      </c>
      <c r="H2116" s="1" t="s">
        <v>5814</v>
      </c>
      <c r="I2116" s="1" t="s">
        <v>11811</v>
      </c>
      <c r="J2116" s="1" t="s">
        <v>5904</v>
      </c>
    </row>
    <row r="2117" spans="1:10" ht="75" hidden="1" x14ac:dyDescent="0.25">
      <c r="A2117" s="1" t="s">
        <v>11812</v>
      </c>
      <c r="B2117" s="1" t="s">
        <v>11813</v>
      </c>
      <c r="C2117" s="1"/>
      <c r="D2117" s="1" t="s">
        <v>3194</v>
      </c>
      <c r="E2117" s="1" t="s">
        <v>11070</v>
      </c>
      <c r="F2117" s="1" t="s">
        <v>5894</v>
      </c>
      <c r="G2117" s="1" t="s">
        <v>11796</v>
      </c>
      <c r="H2117" s="1" t="s">
        <v>5818</v>
      </c>
      <c r="I2117" s="1" t="s">
        <v>11814</v>
      </c>
      <c r="J2117" s="1" t="s">
        <v>5904</v>
      </c>
    </row>
    <row r="2118" spans="1:10" ht="60" hidden="1" x14ac:dyDescent="0.25">
      <c r="A2118" s="1" t="s">
        <v>11815</v>
      </c>
      <c r="B2118" s="1" t="s">
        <v>11816</v>
      </c>
      <c r="C2118" s="1"/>
      <c r="D2118" s="1" t="s">
        <v>3194</v>
      </c>
      <c r="E2118" s="1" t="s">
        <v>11070</v>
      </c>
      <c r="F2118" s="1" t="s">
        <v>5894</v>
      </c>
      <c r="G2118" s="1" t="s">
        <v>11796</v>
      </c>
      <c r="H2118" s="1" t="s">
        <v>5882</v>
      </c>
      <c r="I2118" s="1" t="s">
        <v>6195</v>
      </c>
      <c r="J2118" s="1" t="s">
        <v>5904</v>
      </c>
    </row>
    <row r="2119" spans="1:10" ht="75" hidden="1" x14ac:dyDescent="0.25">
      <c r="A2119" s="1" t="s">
        <v>11817</v>
      </c>
      <c r="B2119" s="1" t="s">
        <v>11818</v>
      </c>
      <c r="C2119" s="1"/>
      <c r="D2119" s="1" t="s">
        <v>3194</v>
      </c>
      <c r="E2119" s="1" t="s">
        <v>11070</v>
      </c>
      <c r="F2119" s="1" t="s">
        <v>5894</v>
      </c>
      <c r="G2119" s="1" t="s">
        <v>11796</v>
      </c>
      <c r="H2119" s="1" t="s">
        <v>5886</v>
      </c>
      <c r="I2119" s="1" t="s">
        <v>11819</v>
      </c>
      <c r="J2119" s="1" t="s">
        <v>5904</v>
      </c>
    </row>
    <row r="2120" spans="1:10" ht="75" hidden="1" x14ac:dyDescent="0.25">
      <c r="A2120" s="1" t="s">
        <v>11820</v>
      </c>
      <c r="B2120" s="1" t="s">
        <v>11821</v>
      </c>
      <c r="C2120" s="1"/>
      <c r="D2120" s="1" t="s">
        <v>3194</v>
      </c>
      <c r="E2120" s="1" t="s">
        <v>11070</v>
      </c>
      <c r="F2120" s="1" t="s">
        <v>5898</v>
      </c>
      <c r="G2120" s="1" t="s">
        <v>11822</v>
      </c>
      <c r="H2120" s="1" t="s">
        <v>5768</v>
      </c>
      <c r="I2120" s="1" t="s">
        <v>11823</v>
      </c>
      <c r="J2120" s="1" t="s">
        <v>5904</v>
      </c>
    </row>
    <row r="2121" spans="1:10" ht="60" hidden="1" x14ac:dyDescent="0.25">
      <c r="A2121" s="1" t="s">
        <v>11824</v>
      </c>
      <c r="B2121" s="1" t="s">
        <v>11825</v>
      </c>
      <c r="C2121" s="1"/>
      <c r="D2121" s="1" t="s">
        <v>3194</v>
      </c>
      <c r="E2121" s="1" t="s">
        <v>11070</v>
      </c>
      <c r="F2121" s="1" t="s">
        <v>5898</v>
      </c>
      <c r="G2121" s="1" t="s">
        <v>11822</v>
      </c>
      <c r="H2121" s="1" t="s">
        <v>5851</v>
      </c>
      <c r="I2121" s="1" t="s">
        <v>11826</v>
      </c>
      <c r="J2121" s="1" t="s">
        <v>5904</v>
      </c>
    </row>
    <row r="2122" spans="1:10" ht="60" hidden="1" x14ac:dyDescent="0.25">
      <c r="A2122" s="1" t="s">
        <v>11827</v>
      </c>
      <c r="B2122" s="1" t="s">
        <v>11828</v>
      </c>
      <c r="C2122" s="1"/>
      <c r="D2122" s="1" t="s">
        <v>3194</v>
      </c>
      <c r="E2122" s="1" t="s">
        <v>11070</v>
      </c>
      <c r="F2122" s="1" t="s">
        <v>5898</v>
      </c>
      <c r="G2122" s="1" t="s">
        <v>11822</v>
      </c>
      <c r="H2122" s="1" t="s">
        <v>6582</v>
      </c>
      <c r="I2122" s="1" t="s">
        <v>5991</v>
      </c>
      <c r="J2122" s="1" t="s">
        <v>5904</v>
      </c>
    </row>
    <row r="2123" spans="1:10" ht="60" hidden="1" x14ac:dyDescent="0.25">
      <c r="A2123" s="1" t="s">
        <v>11829</v>
      </c>
      <c r="B2123" s="1" t="s">
        <v>11830</v>
      </c>
      <c r="C2123" s="1"/>
      <c r="D2123" s="1" t="s">
        <v>3194</v>
      </c>
      <c r="E2123" s="1" t="s">
        <v>11070</v>
      </c>
      <c r="F2123" s="1" t="s">
        <v>5898</v>
      </c>
      <c r="G2123" s="1" t="s">
        <v>11822</v>
      </c>
      <c r="H2123" s="1" t="s">
        <v>6586</v>
      </c>
      <c r="I2123" s="1" t="s">
        <v>5994</v>
      </c>
      <c r="J2123" s="1" t="s">
        <v>5904</v>
      </c>
    </row>
    <row r="2124" spans="1:10" ht="75" hidden="1" x14ac:dyDescent="0.25">
      <c r="A2124" s="1" t="s">
        <v>11831</v>
      </c>
      <c r="B2124" s="1" t="s">
        <v>11832</v>
      </c>
      <c r="C2124" s="1"/>
      <c r="D2124" s="1" t="s">
        <v>3194</v>
      </c>
      <c r="E2124" s="1" t="s">
        <v>11070</v>
      </c>
      <c r="F2124" s="1" t="s">
        <v>5898</v>
      </c>
      <c r="G2124" s="1" t="s">
        <v>11822</v>
      </c>
      <c r="H2124" s="1" t="s">
        <v>6590</v>
      </c>
      <c r="I2124" s="1" t="s">
        <v>11833</v>
      </c>
      <c r="J2124" s="1" t="s">
        <v>5904</v>
      </c>
    </row>
    <row r="2125" spans="1:10" ht="45" hidden="1" x14ac:dyDescent="0.25">
      <c r="A2125" s="1" t="s">
        <v>11834</v>
      </c>
      <c r="B2125" s="1" t="s">
        <v>11835</v>
      </c>
      <c r="C2125" s="1"/>
      <c r="D2125" s="1" t="s">
        <v>3194</v>
      </c>
      <c r="E2125" s="1" t="s">
        <v>11070</v>
      </c>
      <c r="F2125" s="1" t="s">
        <v>5898</v>
      </c>
      <c r="G2125" s="1" t="s">
        <v>11707</v>
      </c>
      <c r="H2125" s="1" t="s">
        <v>5770</v>
      </c>
      <c r="I2125" s="1" t="s">
        <v>7861</v>
      </c>
      <c r="J2125" s="1" t="s">
        <v>5904</v>
      </c>
    </row>
    <row r="2126" spans="1:10" ht="75" hidden="1" x14ac:dyDescent="0.25">
      <c r="A2126" s="1" t="s">
        <v>11836</v>
      </c>
      <c r="B2126" s="1" t="s">
        <v>11837</v>
      </c>
      <c r="C2126" s="1"/>
      <c r="D2126" s="1" t="s">
        <v>3194</v>
      </c>
      <c r="E2126" s="1" t="s">
        <v>11070</v>
      </c>
      <c r="F2126" s="1" t="s">
        <v>5898</v>
      </c>
      <c r="G2126" s="1" t="s">
        <v>11822</v>
      </c>
      <c r="H2126" s="1" t="s">
        <v>5779</v>
      </c>
      <c r="I2126" s="1" t="s">
        <v>11838</v>
      </c>
      <c r="J2126" s="1" t="s">
        <v>5904</v>
      </c>
    </row>
    <row r="2127" spans="1:10" ht="75" hidden="1" x14ac:dyDescent="0.25">
      <c r="A2127" s="1" t="s">
        <v>11839</v>
      </c>
      <c r="B2127" s="1" t="s">
        <v>11840</v>
      </c>
      <c r="C2127" s="1"/>
      <c r="D2127" s="1" t="s">
        <v>3194</v>
      </c>
      <c r="E2127" s="1" t="s">
        <v>11070</v>
      </c>
      <c r="F2127" s="1" t="s">
        <v>5898</v>
      </c>
      <c r="G2127" s="1" t="s">
        <v>11822</v>
      </c>
      <c r="H2127" s="1" t="s">
        <v>5782</v>
      </c>
      <c r="I2127" s="1" t="s">
        <v>11841</v>
      </c>
      <c r="J2127" s="1" t="s">
        <v>5904</v>
      </c>
    </row>
    <row r="2128" spans="1:10" ht="75" hidden="1" x14ac:dyDescent="0.25">
      <c r="A2128" s="1" t="s">
        <v>11842</v>
      </c>
      <c r="B2128" s="1" t="s">
        <v>11843</v>
      </c>
      <c r="C2128" s="1"/>
      <c r="D2128" s="1" t="s">
        <v>3194</v>
      </c>
      <c r="E2128" s="1" t="s">
        <v>11070</v>
      </c>
      <c r="F2128" s="1" t="s">
        <v>5898</v>
      </c>
      <c r="G2128" s="1" t="s">
        <v>11822</v>
      </c>
      <c r="H2128" s="1" t="s">
        <v>5786</v>
      </c>
      <c r="I2128" s="1" t="s">
        <v>11844</v>
      </c>
      <c r="J2128" s="1" t="s">
        <v>5904</v>
      </c>
    </row>
    <row r="2129" spans="1:10" ht="60" hidden="1" x14ac:dyDescent="0.25">
      <c r="A2129" s="1" t="s">
        <v>11845</v>
      </c>
      <c r="B2129" s="1" t="s">
        <v>11846</v>
      </c>
      <c r="C2129" s="1"/>
      <c r="D2129" s="1" t="s">
        <v>3194</v>
      </c>
      <c r="E2129" s="1" t="s">
        <v>11070</v>
      </c>
      <c r="F2129" s="1" t="s">
        <v>5898</v>
      </c>
      <c r="G2129" s="1" t="s">
        <v>11822</v>
      </c>
      <c r="H2129" s="1" t="s">
        <v>5790</v>
      </c>
      <c r="I2129" s="1" t="s">
        <v>11847</v>
      </c>
      <c r="J2129" s="1" t="s">
        <v>5904</v>
      </c>
    </row>
    <row r="2130" spans="1:10" ht="75" hidden="1" x14ac:dyDescent="0.25">
      <c r="A2130" s="1" t="s">
        <v>11848</v>
      </c>
      <c r="B2130" s="1" t="s">
        <v>11849</v>
      </c>
      <c r="C2130" s="1"/>
      <c r="D2130" s="1" t="s">
        <v>3194</v>
      </c>
      <c r="E2130" s="1" t="s">
        <v>11070</v>
      </c>
      <c r="F2130" s="1" t="s">
        <v>5898</v>
      </c>
      <c r="G2130" s="1" t="s">
        <v>11822</v>
      </c>
      <c r="H2130" s="1" t="s">
        <v>5810</v>
      </c>
      <c r="I2130" s="1" t="s">
        <v>11850</v>
      </c>
      <c r="J2130" s="1" t="s">
        <v>5904</v>
      </c>
    </row>
    <row r="2131" spans="1:10" ht="75" hidden="1" x14ac:dyDescent="0.25">
      <c r="A2131" s="1" t="s">
        <v>11851</v>
      </c>
      <c r="B2131" s="1" t="s">
        <v>11852</v>
      </c>
      <c r="C2131" s="1"/>
      <c r="D2131" s="1" t="s">
        <v>3194</v>
      </c>
      <c r="E2131" s="1" t="s">
        <v>11070</v>
      </c>
      <c r="F2131" s="1" t="s">
        <v>5898</v>
      </c>
      <c r="G2131" s="1" t="s">
        <v>11822</v>
      </c>
      <c r="H2131" s="1" t="s">
        <v>5814</v>
      </c>
      <c r="I2131" s="1" t="s">
        <v>11853</v>
      </c>
      <c r="J2131" s="1" t="s">
        <v>5904</v>
      </c>
    </row>
    <row r="2132" spans="1:10" ht="60" hidden="1" x14ac:dyDescent="0.25">
      <c r="A2132" s="1" t="s">
        <v>11854</v>
      </c>
      <c r="B2132" s="1" t="s">
        <v>11855</v>
      </c>
      <c r="C2132" s="1"/>
      <c r="D2132" s="1" t="s">
        <v>3194</v>
      </c>
      <c r="E2132" s="1" t="s">
        <v>11070</v>
      </c>
      <c r="F2132" s="1" t="s">
        <v>5898</v>
      </c>
      <c r="G2132" s="1" t="s">
        <v>11822</v>
      </c>
      <c r="H2132" s="1" t="s">
        <v>5818</v>
      </c>
      <c r="I2132" s="1" t="s">
        <v>11856</v>
      </c>
      <c r="J2132" s="1" t="s">
        <v>5904</v>
      </c>
    </row>
    <row r="2133" spans="1:10" ht="75" hidden="1" x14ac:dyDescent="0.25">
      <c r="A2133" s="1" t="s">
        <v>11857</v>
      </c>
      <c r="B2133" s="1" t="s">
        <v>11858</v>
      </c>
      <c r="C2133" s="1"/>
      <c r="D2133" s="1" t="s">
        <v>3194</v>
      </c>
      <c r="E2133" s="1" t="s">
        <v>11070</v>
      </c>
      <c r="F2133" s="1" t="s">
        <v>5898</v>
      </c>
      <c r="G2133" s="1" t="s">
        <v>11822</v>
      </c>
      <c r="H2133" s="1" t="s">
        <v>5882</v>
      </c>
      <c r="I2133" s="1" t="s">
        <v>11859</v>
      </c>
      <c r="J2133" s="1" t="s">
        <v>5904</v>
      </c>
    </row>
    <row r="2134" spans="1:10" ht="105" hidden="1" x14ac:dyDescent="0.25">
      <c r="A2134" s="1" t="s">
        <v>11860</v>
      </c>
      <c r="B2134" s="1" t="s">
        <v>11861</v>
      </c>
      <c r="C2134" s="1"/>
      <c r="D2134" s="1" t="s">
        <v>3194</v>
      </c>
      <c r="E2134" s="1" t="s">
        <v>11070</v>
      </c>
      <c r="F2134" s="1" t="s">
        <v>5898</v>
      </c>
      <c r="G2134" s="1" t="s">
        <v>11822</v>
      </c>
      <c r="H2134" s="1" t="s">
        <v>5886</v>
      </c>
      <c r="I2134" s="1" t="s">
        <v>11862</v>
      </c>
      <c r="J2134" s="1" t="s">
        <v>5904</v>
      </c>
    </row>
    <row r="2135" spans="1:10" ht="60" hidden="1" x14ac:dyDescent="0.25">
      <c r="A2135" s="1" t="s">
        <v>11863</v>
      </c>
      <c r="B2135" s="1" t="s">
        <v>11864</v>
      </c>
      <c r="C2135" s="1"/>
      <c r="D2135" s="1" t="s">
        <v>3194</v>
      </c>
      <c r="E2135" s="1" t="s">
        <v>11070</v>
      </c>
      <c r="F2135" s="1" t="s">
        <v>5898</v>
      </c>
      <c r="G2135" s="1" t="s">
        <v>11822</v>
      </c>
      <c r="H2135" s="1" t="s">
        <v>5890</v>
      </c>
      <c r="I2135" s="1" t="s">
        <v>11449</v>
      </c>
      <c r="J2135" s="1" t="s">
        <v>5904</v>
      </c>
    </row>
    <row r="2136" spans="1:10" ht="75" hidden="1" x14ac:dyDescent="0.25">
      <c r="A2136" s="1" t="s">
        <v>11865</v>
      </c>
      <c r="B2136" s="1" t="s">
        <v>11866</v>
      </c>
      <c r="C2136" s="1"/>
      <c r="D2136" s="1" t="s">
        <v>3194</v>
      </c>
      <c r="E2136" s="1" t="s">
        <v>11070</v>
      </c>
      <c r="F2136" s="1" t="s">
        <v>5898</v>
      </c>
      <c r="G2136" s="1" t="s">
        <v>11822</v>
      </c>
      <c r="H2136" s="1" t="s">
        <v>5894</v>
      </c>
      <c r="I2136" s="1" t="s">
        <v>11867</v>
      </c>
      <c r="J2136" s="1" t="s">
        <v>5904</v>
      </c>
    </row>
    <row r="2137" spans="1:10" ht="75" hidden="1" x14ac:dyDescent="0.25">
      <c r="A2137" s="1" t="s">
        <v>11868</v>
      </c>
      <c r="B2137" s="1" t="s">
        <v>11869</v>
      </c>
      <c r="C2137" s="1"/>
      <c r="D2137" s="1" t="s">
        <v>3194</v>
      </c>
      <c r="E2137" s="1" t="s">
        <v>11070</v>
      </c>
      <c r="F2137" s="1" t="s">
        <v>5898</v>
      </c>
      <c r="G2137" s="1" t="s">
        <v>11822</v>
      </c>
      <c r="H2137" s="1" t="s">
        <v>5898</v>
      </c>
      <c r="I2137" s="1" t="s">
        <v>11870</v>
      </c>
      <c r="J2137" s="1" t="s">
        <v>5904</v>
      </c>
    </row>
    <row r="2138" spans="1:10" ht="75" hidden="1" x14ac:dyDescent="0.25">
      <c r="A2138" s="1" t="s">
        <v>11871</v>
      </c>
      <c r="B2138" s="1" t="s">
        <v>11872</v>
      </c>
      <c r="C2138" s="1"/>
      <c r="D2138" s="1" t="s">
        <v>3194</v>
      </c>
      <c r="E2138" s="1" t="s">
        <v>11070</v>
      </c>
      <c r="F2138" s="1" t="s">
        <v>5898</v>
      </c>
      <c r="G2138" s="1" t="s">
        <v>11822</v>
      </c>
      <c r="H2138" s="1" t="s">
        <v>5659</v>
      </c>
      <c r="I2138" s="1" t="s">
        <v>11873</v>
      </c>
      <c r="J2138" s="1" t="s">
        <v>5904</v>
      </c>
    </row>
    <row r="2139" spans="1:10" ht="75" hidden="1" x14ac:dyDescent="0.25">
      <c r="A2139" s="1" t="s">
        <v>11874</v>
      </c>
      <c r="B2139" s="1" t="s">
        <v>11875</v>
      </c>
      <c r="C2139" s="1"/>
      <c r="D2139" s="1" t="s">
        <v>3194</v>
      </c>
      <c r="E2139" s="1" t="s">
        <v>11070</v>
      </c>
      <c r="F2139" s="1" t="s">
        <v>5898</v>
      </c>
      <c r="G2139" s="1" t="s">
        <v>11822</v>
      </c>
      <c r="H2139" s="1" t="s">
        <v>3194</v>
      </c>
      <c r="I2139" s="1" t="s">
        <v>11876</v>
      </c>
      <c r="J2139" s="1" t="s">
        <v>5904</v>
      </c>
    </row>
    <row r="2140" spans="1:10" ht="90" hidden="1" x14ac:dyDescent="0.25">
      <c r="A2140" s="1" t="s">
        <v>11877</v>
      </c>
      <c r="B2140" s="1" t="s">
        <v>11878</v>
      </c>
      <c r="C2140" s="1"/>
      <c r="D2140" s="1" t="s">
        <v>3194</v>
      </c>
      <c r="E2140" s="1" t="s">
        <v>11070</v>
      </c>
      <c r="F2140" s="1" t="s">
        <v>5898</v>
      </c>
      <c r="G2140" s="1" t="s">
        <v>11822</v>
      </c>
      <c r="H2140" s="1" t="s">
        <v>6006</v>
      </c>
      <c r="I2140" s="1" t="s">
        <v>11879</v>
      </c>
      <c r="J2140" s="1" t="s">
        <v>5904</v>
      </c>
    </row>
    <row r="2141" spans="1:10" ht="75" hidden="1" x14ac:dyDescent="0.25">
      <c r="A2141" s="1" t="s">
        <v>11880</v>
      </c>
      <c r="B2141" s="1" t="s">
        <v>11881</v>
      </c>
      <c r="C2141" s="1"/>
      <c r="D2141" s="1" t="s">
        <v>3194</v>
      </c>
      <c r="E2141" s="1" t="s">
        <v>11070</v>
      </c>
      <c r="F2141" s="1" t="s">
        <v>5898</v>
      </c>
      <c r="G2141" s="1" t="s">
        <v>11822</v>
      </c>
      <c r="H2141" s="1" t="s">
        <v>6010</v>
      </c>
      <c r="I2141" s="1" t="s">
        <v>11882</v>
      </c>
      <c r="J2141" s="1" t="s">
        <v>5904</v>
      </c>
    </row>
    <row r="2142" spans="1:10" ht="105" hidden="1" x14ac:dyDescent="0.25">
      <c r="A2142" s="1" t="s">
        <v>11883</v>
      </c>
      <c r="B2142" s="1" t="s">
        <v>11884</v>
      </c>
      <c r="C2142" s="1"/>
      <c r="D2142" s="1" t="s">
        <v>3194</v>
      </c>
      <c r="E2142" s="1" t="s">
        <v>11070</v>
      </c>
      <c r="F2142" s="1" t="s">
        <v>5898</v>
      </c>
      <c r="G2142" s="1" t="s">
        <v>11822</v>
      </c>
      <c r="H2142" s="1" t="s">
        <v>6014</v>
      </c>
      <c r="I2142" s="1" t="s">
        <v>11885</v>
      </c>
      <c r="J2142" s="1" t="s">
        <v>5904</v>
      </c>
    </row>
    <row r="2143" spans="1:10" ht="105" hidden="1" x14ac:dyDescent="0.25">
      <c r="A2143" s="1" t="s">
        <v>11886</v>
      </c>
      <c r="B2143" s="1" t="s">
        <v>11887</v>
      </c>
      <c r="C2143" s="1"/>
      <c r="D2143" s="1" t="s">
        <v>3194</v>
      </c>
      <c r="E2143" s="1" t="s">
        <v>11070</v>
      </c>
      <c r="F2143" s="1" t="s">
        <v>5898</v>
      </c>
      <c r="G2143" s="1" t="s">
        <v>11822</v>
      </c>
      <c r="H2143" s="1" t="s">
        <v>6018</v>
      </c>
      <c r="I2143" s="1" t="s">
        <v>11888</v>
      </c>
      <c r="J2143" s="1" t="s">
        <v>5904</v>
      </c>
    </row>
    <row r="2144" spans="1:10" ht="75" hidden="1" x14ac:dyDescent="0.25">
      <c r="A2144" s="1" t="s">
        <v>11889</v>
      </c>
      <c r="B2144" s="1" t="s">
        <v>11890</v>
      </c>
      <c r="C2144" s="1"/>
      <c r="D2144" s="1" t="s">
        <v>3194</v>
      </c>
      <c r="E2144" s="1" t="s">
        <v>11070</v>
      </c>
      <c r="F2144" s="1" t="s">
        <v>5898</v>
      </c>
      <c r="G2144" s="1" t="s">
        <v>11822</v>
      </c>
      <c r="H2144" s="1" t="s">
        <v>6022</v>
      </c>
      <c r="I2144" s="1" t="s">
        <v>11891</v>
      </c>
      <c r="J2144" s="1" t="s">
        <v>5904</v>
      </c>
    </row>
    <row r="2145" spans="1:10" ht="75" hidden="1" x14ac:dyDescent="0.25">
      <c r="A2145" s="1" t="s">
        <v>11892</v>
      </c>
      <c r="B2145" s="1" t="s">
        <v>11893</v>
      </c>
      <c r="C2145" s="1"/>
      <c r="D2145" s="1" t="s">
        <v>3194</v>
      </c>
      <c r="E2145" s="1" t="s">
        <v>11070</v>
      </c>
      <c r="F2145" s="1" t="s">
        <v>5898</v>
      </c>
      <c r="G2145" s="1" t="s">
        <v>11822</v>
      </c>
      <c r="H2145" s="1" t="s">
        <v>6026</v>
      </c>
      <c r="I2145" s="1" t="s">
        <v>11894</v>
      </c>
      <c r="J2145" s="1" t="s">
        <v>5904</v>
      </c>
    </row>
    <row r="2146" spans="1:10" ht="90" hidden="1" x14ac:dyDescent="0.25">
      <c r="A2146" s="1" t="s">
        <v>11895</v>
      </c>
      <c r="B2146" s="1" t="s">
        <v>11896</v>
      </c>
      <c r="C2146" s="1"/>
      <c r="D2146" s="1" t="s">
        <v>3194</v>
      </c>
      <c r="E2146" s="1" t="s">
        <v>11070</v>
      </c>
      <c r="F2146" s="1" t="s">
        <v>5898</v>
      </c>
      <c r="G2146" s="1" t="s">
        <v>11822</v>
      </c>
      <c r="H2146" s="1" t="s">
        <v>6030</v>
      </c>
      <c r="I2146" s="1" t="s">
        <v>11897</v>
      </c>
      <c r="J2146" s="1" t="s">
        <v>5904</v>
      </c>
    </row>
    <row r="2147" spans="1:10" ht="90" hidden="1" x14ac:dyDescent="0.25">
      <c r="A2147" s="1" t="s">
        <v>11898</v>
      </c>
      <c r="B2147" s="1" t="s">
        <v>11899</v>
      </c>
      <c r="C2147" s="1"/>
      <c r="D2147" s="1" t="s">
        <v>3194</v>
      </c>
      <c r="E2147" s="1" t="s">
        <v>11070</v>
      </c>
      <c r="F2147" s="1" t="s">
        <v>5898</v>
      </c>
      <c r="G2147" s="1" t="s">
        <v>11822</v>
      </c>
      <c r="H2147" s="1" t="s">
        <v>6034</v>
      </c>
      <c r="I2147" s="1" t="s">
        <v>11900</v>
      </c>
      <c r="J2147" s="1" t="s">
        <v>5904</v>
      </c>
    </row>
    <row r="2148" spans="1:10" ht="90" hidden="1" x14ac:dyDescent="0.25">
      <c r="A2148" s="1" t="s">
        <v>11901</v>
      </c>
      <c r="B2148" s="1" t="s">
        <v>11902</v>
      </c>
      <c r="C2148" s="1"/>
      <c r="D2148" s="1" t="s">
        <v>3194</v>
      </c>
      <c r="E2148" s="1" t="s">
        <v>11070</v>
      </c>
      <c r="F2148" s="1" t="s">
        <v>5898</v>
      </c>
      <c r="G2148" s="1" t="s">
        <v>11822</v>
      </c>
      <c r="H2148" s="1" t="s">
        <v>6038</v>
      </c>
      <c r="I2148" s="1" t="s">
        <v>11903</v>
      </c>
      <c r="J2148" s="1" t="s">
        <v>5904</v>
      </c>
    </row>
    <row r="2149" spans="1:10" ht="105" hidden="1" x14ac:dyDescent="0.25">
      <c r="A2149" s="1" t="s">
        <v>11904</v>
      </c>
      <c r="B2149" s="1" t="s">
        <v>11905</v>
      </c>
      <c r="C2149" s="1"/>
      <c r="D2149" s="1" t="s">
        <v>3194</v>
      </c>
      <c r="E2149" s="1" t="s">
        <v>11070</v>
      </c>
      <c r="F2149" s="1" t="s">
        <v>5898</v>
      </c>
      <c r="G2149" s="1" t="s">
        <v>11822</v>
      </c>
      <c r="H2149" s="1" t="s">
        <v>3669</v>
      </c>
      <c r="I2149" s="1" t="s">
        <v>11906</v>
      </c>
      <c r="J2149" s="1" t="s">
        <v>5904</v>
      </c>
    </row>
    <row r="2150" spans="1:10" ht="60" hidden="1" x14ac:dyDescent="0.25">
      <c r="A2150" s="1" t="s">
        <v>11907</v>
      </c>
      <c r="B2150" s="1" t="s">
        <v>11908</v>
      </c>
      <c r="C2150" s="1"/>
      <c r="D2150" s="1" t="s">
        <v>3194</v>
      </c>
      <c r="E2150" s="1" t="s">
        <v>11070</v>
      </c>
      <c r="F2150" s="1" t="s">
        <v>5898</v>
      </c>
      <c r="G2150" s="1" t="s">
        <v>11822</v>
      </c>
      <c r="H2150" s="1" t="s">
        <v>6044</v>
      </c>
      <c r="I2150" s="1" t="s">
        <v>11909</v>
      </c>
      <c r="J2150" s="1" t="s">
        <v>5904</v>
      </c>
    </row>
    <row r="2151" spans="1:10" ht="45" hidden="1" x14ac:dyDescent="0.25">
      <c r="A2151" s="1" t="s">
        <v>11910</v>
      </c>
      <c r="B2151" s="1" t="s">
        <v>11911</v>
      </c>
      <c r="C2151" s="1"/>
      <c r="D2151" s="1" t="s">
        <v>3194</v>
      </c>
      <c r="E2151" s="1" t="s">
        <v>11070</v>
      </c>
      <c r="F2151" s="1" t="s">
        <v>5659</v>
      </c>
      <c r="G2151" s="1" t="s">
        <v>11912</v>
      </c>
      <c r="H2151" s="1" t="s">
        <v>5770</v>
      </c>
      <c r="I2151" s="1" t="s">
        <v>11913</v>
      </c>
      <c r="J2151" s="1" t="s">
        <v>5904</v>
      </c>
    </row>
    <row r="2152" spans="1:10" ht="45" hidden="1" x14ac:dyDescent="0.25">
      <c r="A2152" s="1" t="s">
        <v>11914</v>
      </c>
      <c r="B2152" s="1" t="s">
        <v>11915</v>
      </c>
      <c r="C2152" s="1"/>
      <c r="D2152" s="1" t="s">
        <v>3194</v>
      </c>
      <c r="E2152" s="1" t="s">
        <v>11070</v>
      </c>
      <c r="F2152" s="1" t="s">
        <v>5659</v>
      </c>
      <c r="G2152" s="1" t="s">
        <v>11070</v>
      </c>
      <c r="H2152" s="1" t="s">
        <v>5779</v>
      </c>
      <c r="I2152" s="1" t="s">
        <v>11916</v>
      </c>
      <c r="J2152" s="1" t="s">
        <v>5904</v>
      </c>
    </row>
    <row r="2153" spans="1:10" ht="45" hidden="1" x14ac:dyDescent="0.25">
      <c r="A2153" s="1" t="s">
        <v>11917</v>
      </c>
      <c r="B2153" s="1" t="s">
        <v>11918</v>
      </c>
      <c r="C2153" s="1"/>
      <c r="D2153" s="1" t="s">
        <v>3194</v>
      </c>
      <c r="E2153" s="1" t="s">
        <v>11070</v>
      </c>
      <c r="F2153" s="1" t="s">
        <v>5659</v>
      </c>
      <c r="G2153" s="1" t="s">
        <v>11070</v>
      </c>
      <c r="H2153" s="1" t="s">
        <v>5782</v>
      </c>
      <c r="I2153" s="1" t="s">
        <v>11919</v>
      </c>
      <c r="J2153" s="1" t="s">
        <v>5904</v>
      </c>
    </row>
    <row r="2154" spans="1:10" ht="45" hidden="1" x14ac:dyDescent="0.25">
      <c r="A2154" s="1" t="s">
        <v>11920</v>
      </c>
      <c r="B2154" s="1" t="s">
        <v>11921</v>
      </c>
      <c r="C2154" s="1"/>
      <c r="D2154" s="1" t="s">
        <v>3194</v>
      </c>
      <c r="E2154" s="1" t="s">
        <v>11070</v>
      </c>
      <c r="F2154" s="1" t="s">
        <v>5659</v>
      </c>
      <c r="G2154" s="1" t="s">
        <v>11070</v>
      </c>
      <c r="H2154" s="1" t="s">
        <v>5786</v>
      </c>
      <c r="I2154" s="1" t="s">
        <v>11922</v>
      </c>
      <c r="J2154" s="1" t="s">
        <v>5904</v>
      </c>
    </row>
    <row r="2155" spans="1:10" ht="45" hidden="1" x14ac:dyDescent="0.25">
      <c r="A2155" s="1" t="s">
        <v>11923</v>
      </c>
      <c r="B2155" s="1" t="s">
        <v>11924</v>
      </c>
      <c r="C2155" s="1"/>
      <c r="D2155" s="1" t="s">
        <v>3194</v>
      </c>
      <c r="E2155" s="1" t="s">
        <v>11070</v>
      </c>
      <c r="F2155" s="1" t="s">
        <v>5659</v>
      </c>
      <c r="G2155" s="1" t="s">
        <v>11070</v>
      </c>
      <c r="H2155" s="1" t="s">
        <v>5790</v>
      </c>
      <c r="I2155" s="1" t="s">
        <v>11925</v>
      </c>
      <c r="J2155" s="1" t="s">
        <v>5904</v>
      </c>
    </row>
    <row r="2156" spans="1:10" ht="30" hidden="1" x14ac:dyDescent="0.25">
      <c r="A2156" s="1" t="s">
        <v>11926</v>
      </c>
      <c r="B2156" s="1" t="s">
        <v>11927</v>
      </c>
      <c r="C2156" s="1"/>
      <c r="D2156" s="1" t="s">
        <v>3194</v>
      </c>
      <c r="E2156" s="1" t="s">
        <v>11070</v>
      </c>
      <c r="F2156" s="1" t="s">
        <v>5659</v>
      </c>
      <c r="G2156" s="1" t="s">
        <v>11070</v>
      </c>
      <c r="H2156" s="1" t="s">
        <v>5810</v>
      </c>
      <c r="I2156" s="1" t="s">
        <v>11928</v>
      </c>
      <c r="J2156" s="1" t="s">
        <v>5904</v>
      </c>
    </row>
    <row r="2157" spans="1:10" ht="45" hidden="1" x14ac:dyDescent="0.25">
      <c r="A2157" s="1" t="s">
        <v>11929</v>
      </c>
      <c r="B2157" s="1" t="s">
        <v>11930</v>
      </c>
      <c r="C2157" s="1"/>
      <c r="D2157" s="1" t="s">
        <v>3194</v>
      </c>
      <c r="E2157" s="1" t="s">
        <v>11070</v>
      </c>
      <c r="F2157" s="1" t="s">
        <v>5659</v>
      </c>
      <c r="G2157" s="1" t="s">
        <v>11070</v>
      </c>
      <c r="H2157" s="1" t="s">
        <v>5814</v>
      </c>
      <c r="I2157" s="1" t="s">
        <v>11931</v>
      </c>
      <c r="J2157" s="1" t="s">
        <v>5904</v>
      </c>
    </row>
    <row r="2158" spans="1:10" ht="45" hidden="1" x14ac:dyDescent="0.25">
      <c r="A2158" s="1" t="s">
        <v>11932</v>
      </c>
      <c r="B2158" s="1" t="s">
        <v>11933</v>
      </c>
      <c r="C2158" s="1"/>
      <c r="D2158" s="1" t="s">
        <v>3194</v>
      </c>
      <c r="E2158" s="1" t="s">
        <v>11070</v>
      </c>
      <c r="F2158" s="1" t="s">
        <v>5659</v>
      </c>
      <c r="G2158" s="1" t="s">
        <v>11070</v>
      </c>
      <c r="H2158" s="1" t="s">
        <v>5818</v>
      </c>
      <c r="I2158" s="1" t="s">
        <v>11934</v>
      </c>
      <c r="J2158" s="1" t="s">
        <v>5904</v>
      </c>
    </row>
    <row r="2159" spans="1:10" ht="75" hidden="1" x14ac:dyDescent="0.25">
      <c r="A2159" s="1" t="s">
        <v>11935</v>
      </c>
      <c r="B2159" s="1" t="s">
        <v>11936</v>
      </c>
      <c r="C2159" s="1"/>
      <c r="D2159" s="1" t="s">
        <v>6006</v>
      </c>
      <c r="E2159" s="1" t="s">
        <v>11937</v>
      </c>
      <c r="F2159" s="1" t="s">
        <v>5770</v>
      </c>
      <c r="G2159" s="1" t="s">
        <v>11938</v>
      </c>
      <c r="H2159" s="1" t="s">
        <v>5770</v>
      </c>
      <c r="I2159" s="1" t="s">
        <v>7321</v>
      </c>
      <c r="J2159" s="1" t="s">
        <v>5904</v>
      </c>
    </row>
    <row r="2160" spans="1:10" ht="75" hidden="1" x14ac:dyDescent="0.25">
      <c r="A2160" s="1" t="s">
        <v>11939</v>
      </c>
      <c r="B2160" s="1" t="s">
        <v>11940</v>
      </c>
      <c r="C2160" s="1"/>
      <c r="D2160" s="1" t="s">
        <v>6006</v>
      </c>
      <c r="E2160" s="1" t="s">
        <v>11937</v>
      </c>
      <c r="F2160" s="1" t="s">
        <v>5770</v>
      </c>
      <c r="G2160" s="1" t="s">
        <v>11938</v>
      </c>
      <c r="H2160" s="1" t="s">
        <v>5779</v>
      </c>
      <c r="I2160" s="1" t="s">
        <v>7318</v>
      </c>
      <c r="J2160" s="1" t="s">
        <v>5904</v>
      </c>
    </row>
    <row r="2161" spans="1:10" ht="75" hidden="1" x14ac:dyDescent="0.25">
      <c r="A2161" s="1" t="s">
        <v>11941</v>
      </c>
      <c r="B2161" s="1" t="s">
        <v>11942</v>
      </c>
      <c r="C2161" s="1"/>
      <c r="D2161" s="1" t="s">
        <v>6006</v>
      </c>
      <c r="E2161" s="1" t="s">
        <v>11937</v>
      </c>
      <c r="F2161" s="1" t="s">
        <v>5770</v>
      </c>
      <c r="G2161" s="1" t="s">
        <v>11938</v>
      </c>
      <c r="H2161" s="1" t="s">
        <v>5782</v>
      </c>
      <c r="I2161" s="1" t="s">
        <v>7315</v>
      </c>
      <c r="J2161" s="1" t="s">
        <v>5904</v>
      </c>
    </row>
    <row r="2162" spans="1:10" ht="75" hidden="1" x14ac:dyDescent="0.25">
      <c r="A2162" s="1" t="s">
        <v>11943</v>
      </c>
      <c r="B2162" s="1" t="s">
        <v>11944</v>
      </c>
      <c r="C2162" s="1"/>
      <c r="D2162" s="1" t="s">
        <v>6006</v>
      </c>
      <c r="E2162" s="1" t="s">
        <v>11937</v>
      </c>
      <c r="F2162" s="1" t="s">
        <v>5770</v>
      </c>
      <c r="G2162" s="1" t="s">
        <v>11938</v>
      </c>
      <c r="H2162" s="1" t="s">
        <v>5786</v>
      </c>
      <c r="I2162" s="1" t="s">
        <v>6681</v>
      </c>
      <c r="J2162" s="1" t="s">
        <v>5904</v>
      </c>
    </row>
    <row r="2163" spans="1:10" ht="75" hidden="1" x14ac:dyDescent="0.25">
      <c r="A2163" s="1" t="s">
        <v>11945</v>
      </c>
      <c r="B2163" s="1" t="s">
        <v>11946</v>
      </c>
      <c r="C2163" s="1"/>
      <c r="D2163" s="1" t="s">
        <v>6006</v>
      </c>
      <c r="E2163" s="1" t="s">
        <v>11937</v>
      </c>
      <c r="F2163" s="1" t="s">
        <v>5770</v>
      </c>
      <c r="G2163" s="1" t="s">
        <v>11938</v>
      </c>
      <c r="H2163" s="1" t="s">
        <v>5790</v>
      </c>
      <c r="I2163" s="1" t="s">
        <v>6149</v>
      </c>
      <c r="J2163" s="1" t="s">
        <v>5904</v>
      </c>
    </row>
    <row r="2164" spans="1:10" ht="90" hidden="1" x14ac:dyDescent="0.25">
      <c r="A2164" s="1" t="s">
        <v>11947</v>
      </c>
      <c r="B2164" s="1" t="s">
        <v>11948</v>
      </c>
      <c r="C2164" s="1"/>
      <c r="D2164" s="1" t="s">
        <v>6006</v>
      </c>
      <c r="E2164" s="1" t="s">
        <v>11937</v>
      </c>
      <c r="F2164" s="1" t="s">
        <v>5770</v>
      </c>
      <c r="G2164" s="1" t="s">
        <v>11938</v>
      </c>
      <c r="H2164" s="1" t="s">
        <v>5810</v>
      </c>
      <c r="I2164" s="1" t="s">
        <v>11949</v>
      </c>
      <c r="J2164" s="1" t="s">
        <v>5904</v>
      </c>
    </row>
    <row r="2165" spans="1:10" ht="90" hidden="1" x14ac:dyDescent="0.25">
      <c r="A2165" s="1" t="s">
        <v>11950</v>
      </c>
      <c r="B2165" s="1" t="s">
        <v>11951</v>
      </c>
      <c r="C2165" s="1"/>
      <c r="D2165" s="1" t="s">
        <v>6006</v>
      </c>
      <c r="E2165" s="1" t="s">
        <v>11937</v>
      </c>
      <c r="F2165" s="1" t="s">
        <v>5770</v>
      </c>
      <c r="G2165" s="1" t="s">
        <v>11938</v>
      </c>
      <c r="H2165" s="1" t="s">
        <v>5814</v>
      </c>
      <c r="I2165" s="1" t="s">
        <v>5773</v>
      </c>
      <c r="J2165" s="1" t="s">
        <v>5904</v>
      </c>
    </row>
    <row r="2166" spans="1:10" ht="90" hidden="1" x14ac:dyDescent="0.25">
      <c r="A2166" s="1" t="s">
        <v>11952</v>
      </c>
      <c r="B2166" s="1" t="s">
        <v>11953</v>
      </c>
      <c r="C2166" s="1"/>
      <c r="D2166" s="1" t="s">
        <v>6006</v>
      </c>
      <c r="E2166" s="1" t="s">
        <v>11937</v>
      </c>
      <c r="F2166" s="1" t="s">
        <v>5779</v>
      </c>
      <c r="G2166" s="1" t="s">
        <v>11954</v>
      </c>
      <c r="H2166" s="1" t="s">
        <v>5770</v>
      </c>
      <c r="I2166" s="1" t="s">
        <v>11954</v>
      </c>
      <c r="J2166" s="1" t="s">
        <v>5904</v>
      </c>
    </row>
    <row r="2167" spans="1:10" ht="105" hidden="1" x14ac:dyDescent="0.25">
      <c r="A2167" s="1" t="s">
        <v>11955</v>
      </c>
      <c r="B2167" s="1" t="s">
        <v>11956</v>
      </c>
      <c r="C2167" s="1"/>
      <c r="D2167" s="1" t="s">
        <v>6006</v>
      </c>
      <c r="E2167" s="1" t="s">
        <v>11937</v>
      </c>
      <c r="F2167" s="1" t="s">
        <v>5779</v>
      </c>
      <c r="G2167" s="1" t="s">
        <v>11954</v>
      </c>
      <c r="H2167" s="1" t="s">
        <v>5779</v>
      </c>
      <c r="I2167" s="1" t="s">
        <v>11957</v>
      </c>
      <c r="J2167" s="1" t="s">
        <v>5904</v>
      </c>
    </row>
    <row r="2168" spans="1:10" ht="90" hidden="1" x14ac:dyDescent="0.25">
      <c r="A2168" s="1" t="s">
        <v>11958</v>
      </c>
      <c r="B2168" s="1" t="s">
        <v>11959</v>
      </c>
      <c r="C2168" s="1"/>
      <c r="D2168" s="1" t="s">
        <v>6006</v>
      </c>
      <c r="E2168" s="1" t="s">
        <v>11937</v>
      </c>
      <c r="F2168" s="1" t="s">
        <v>5779</v>
      </c>
      <c r="G2168" s="1" t="s">
        <v>11954</v>
      </c>
      <c r="H2168" s="1" t="s">
        <v>5782</v>
      </c>
      <c r="I2168" s="1" t="s">
        <v>11960</v>
      </c>
      <c r="J2168" s="1" t="s">
        <v>5904</v>
      </c>
    </row>
    <row r="2169" spans="1:10" ht="105" hidden="1" x14ac:dyDescent="0.25">
      <c r="A2169" s="1" t="s">
        <v>11961</v>
      </c>
      <c r="B2169" s="1" t="s">
        <v>11962</v>
      </c>
      <c r="C2169" s="1"/>
      <c r="D2169" s="1" t="s">
        <v>6006</v>
      </c>
      <c r="E2169" s="1" t="s">
        <v>11937</v>
      </c>
      <c r="F2169" s="1" t="s">
        <v>5779</v>
      </c>
      <c r="G2169" s="1" t="s">
        <v>11954</v>
      </c>
      <c r="H2169" s="1" t="s">
        <v>5786</v>
      </c>
      <c r="I2169" s="1" t="s">
        <v>11963</v>
      </c>
      <c r="J2169" s="1" t="s">
        <v>5904</v>
      </c>
    </row>
    <row r="2170" spans="1:10" ht="120" hidden="1" x14ac:dyDescent="0.25">
      <c r="A2170" s="1" t="s">
        <v>11964</v>
      </c>
      <c r="B2170" s="1" t="s">
        <v>11965</v>
      </c>
      <c r="C2170" s="1"/>
      <c r="D2170" s="1" t="s">
        <v>6006</v>
      </c>
      <c r="E2170" s="1" t="s">
        <v>11937</v>
      </c>
      <c r="F2170" s="1" t="s">
        <v>5779</v>
      </c>
      <c r="G2170" s="1" t="s">
        <v>11954</v>
      </c>
      <c r="H2170" s="1" t="s">
        <v>5790</v>
      </c>
      <c r="I2170" s="1" t="s">
        <v>11966</v>
      </c>
      <c r="J2170" s="1" t="s">
        <v>5904</v>
      </c>
    </row>
    <row r="2171" spans="1:10" ht="120" hidden="1" x14ac:dyDescent="0.25">
      <c r="A2171" s="1" t="s">
        <v>11967</v>
      </c>
      <c r="B2171" s="1" t="s">
        <v>11968</v>
      </c>
      <c r="C2171" s="1"/>
      <c r="D2171" s="1" t="s">
        <v>6006</v>
      </c>
      <c r="E2171" s="1" t="s">
        <v>11937</v>
      </c>
      <c r="F2171" s="1" t="s">
        <v>5779</v>
      </c>
      <c r="G2171" s="1" t="s">
        <v>11954</v>
      </c>
      <c r="H2171" s="1" t="s">
        <v>5810</v>
      </c>
      <c r="I2171" s="1" t="s">
        <v>11969</v>
      </c>
      <c r="J2171" s="1" t="s">
        <v>5904</v>
      </c>
    </row>
    <row r="2172" spans="1:10" ht="90" hidden="1" x14ac:dyDescent="0.25">
      <c r="A2172" s="1" t="s">
        <v>11970</v>
      </c>
      <c r="B2172" s="1" t="s">
        <v>11971</v>
      </c>
      <c r="C2172" s="1"/>
      <c r="D2172" s="1" t="s">
        <v>6006</v>
      </c>
      <c r="E2172" s="1" t="s">
        <v>11937</v>
      </c>
      <c r="F2172" s="1" t="s">
        <v>5779</v>
      </c>
      <c r="G2172" s="1" t="s">
        <v>11954</v>
      </c>
      <c r="H2172" s="1" t="s">
        <v>5814</v>
      </c>
      <c r="I2172" s="1" t="s">
        <v>11972</v>
      </c>
      <c r="J2172" s="1" t="s">
        <v>5904</v>
      </c>
    </row>
    <row r="2173" spans="1:10" ht="105" hidden="1" x14ac:dyDescent="0.25">
      <c r="A2173" s="1" t="s">
        <v>11973</v>
      </c>
      <c r="B2173" s="1" t="s">
        <v>11974</v>
      </c>
      <c r="C2173" s="1"/>
      <c r="D2173" s="1" t="s">
        <v>6006</v>
      </c>
      <c r="E2173" s="1" t="s">
        <v>11937</v>
      </c>
      <c r="F2173" s="1" t="s">
        <v>5779</v>
      </c>
      <c r="G2173" s="1" t="s">
        <v>11954</v>
      </c>
      <c r="H2173" s="1" t="s">
        <v>5818</v>
      </c>
      <c r="I2173" s="1" t="s">
        <v>11975</v>
      </c>
      <c r="J2173" s="1" t="s">
        <v>5904</v>
      </c>
    </row>
    <row r="2174" spans="1:10" ht="120" hidden="1" x14ac:dyDescent="0.25">
      <c r="A2174" s="1" t="s">
        <v>11976</v>
      </c>
      <c r="B2174" s="1" t="s">
        <v>11977</v>
      </c>
      <c r="C2174" s="1"/>
      <c r="D2174" s="1" t="s">
        <v>6006</v>
      </c>
      <c r="E2174" s="1" t="s">
        <v>11937</v>
      </c>
      <c r="F2174" s="1" t="s">
        <v>5779</v>
      </c>
      <c r="G2174" s="1" t="s">
        <v>11954</v>
      </c>
      <c r="H2174" s="1" t="s">
        <v>5882</v>
      </c>
      <c r="I2174" s="1" t="s">
        <v>11978</v>
      </c>
      <c r="J2174" s="1" t="s">
        <v>5904</v>
      </c>
    </row>
    <row r="2175" spans="1:10" ht="105" hidden="1" x14ac:dyDescent="0.25">
      <c r="A2175" s="1" t="s">
        <v>11979</v>
      </c>
      <c r="B2175" s="1" t="s">
        <v>11980</v>
      </c>
      <c r="C2175" s="1"/>
      <c r="D2175" s="1" t="s">
        <v>6006</v>
      </c>
      <c r="E2175" s="1" t="s">
        <v>11937</v>
      </c>
      <c r="F2175" s="1" t="s">
        <v>5779</v>
      </c>
      <c r="G2175" s="1" t="s">
        <v>11954</v>
      </c>
      <c r="H2175" s="1" t="s">
        <v>5886</v>
      </c>
      <c r="I2175" s="1" t="s">
        <v>11981</v>
      </c>
      <c r="J2175" s="1" t="s">
        <v>5904</v>
      </c>
    </row>
    <row r="2176" spans="1:10" ht="90" hidden="1" x14ac:dyDescent="0.25">
      <c r="A2176" s="1" t="s">
        <v>11982</v>
      </c>
      <c r="B2176" s="1" t="s">
        <v>11983</v>
      </c>
      <c r="C2176" s="1"/>
      <c r="D2176" s="1" t="s">
        <v>6006</v>
      </c>
      <c r="E2176" s="1" t="s">
        <v>11937</v>
      </c>
      <c r="F2176" s="1" t="s">
        <v>5779</v>
      </c>
      <c r="G2176" s="1" t="s">
        <v>11954</v>
      </c>
      <c r="H2176" s="1" t="s">
        <v>5890</v>
      </c>
      <c r="I2176" s="1" t="s">
        <v>11984</v>
      </c>
      <c r="J2176" s="1" t="s">
        <v>5904</v>
      </c>
    </row>
    <row r="2177" spans="1:10" ht="105" hidden="1" x14ac:dyDescent="0.25">
      <c r="A2177" s="1" t="s">
        <v>11985</v>
      </c>
      <c r="B2177" s="1" t="s">
        <v>11986</v>
      </c>
      <c r="C2177" s="1"/>
      <c r="D2177" s="1" t="s">
        <v>6006</v>
      </c>
      <c r="E2177" s="1" t="s">
        <v>11937</v>
      </c>
      <c r="F2177" s="1" t="s">
        <v>5779</v>
      </c>
      <c r="G2177" s="1" t="s">
        <v>11954</v>
      </c>
      <c r="H2177" s="1" t="s">
        <v>5894</v>
      </c>
      <c r="I2177" s="1" t="s">
        <v>11987</v>
      </c>
      <c r="J2177" s="1" t="s">
        <v>5904</v>
      </c>
    </row>
    <row r="2178" spans="1:10" ht="90" hidden="1" x14ac:dyDescent="0.25">
      <c r="A2178" s="1" t="s">
        <v>11988</v>
      </c>
      <c r="B2178" s="1" t="s">
        <v>11989</v>
      </c>
      <c r="C2178" s="1"/>
      <c r="D2178" s="1" t="s">
        <v>6006</v>
      </c>
      <c r="E2178" s="1" t="s">
        <v>11937</v>
      </c>
      <c r="F2178" s="1" t="s">
        <v>5779</v>
      </c>
      <c r="G2178" s="1" t="s">
        <v>11954</v>
      </c>
      <c r="H2178" s="1" t="s">
        <v>5898</v>
      </c>
      <c r="I2178" s="1" t="s">
        <v>11990</v>
      </c>
      <c r="J2178" s="1" t="s">
        <v>5904</v>
      </c>
    </row>
    <row r="2179" spans="1:10" ht="90" hidden="1" x14ac:dyDescent="0.25">
      <c r="A2179" s="1" t="s">
        <v>11991</v>
      </c>
      <c r="B2179" s="1" t="s">
        <v>11992</v>
      </c>
      <c r="C2179" s="1"/>
      <c r="D2179" s="1" t="s">
        <v>6006</v>
      </c>
      <c r="E2179" s="1" t="s">
        <v>11937</v>
      </c>
      <c r="F2179" s="1" t="s">
        <v>5779</v>
      </c>
      <c r="G2179" s="1" t="s">
        <v>11954</v>
      </c>
      <c r="H2179" s="1" t="s">
        <v>5659</v>
      </c>
      <c r="I2179" s="1" t="s">
        <v>11993</v>
      </c>
      <c r="J2179" s="1" t="s">
        <v>5904</v>
      </c>
    </row>
    <row r="2180" spans="1:10" ht="105" hidden="1" x14ac:dyDescent="0.25">
      <c r="A2180" s="1" t="s">
        <v>11994</v>
      </c>
      <c r="B2180" s="1" t="s">
        <v>11995</v>
      </c>
      <c r="C2180" s="1"/>
      <c r="D2180" s="1" t="s">
        <v>6006</v>
      </c>
      <c r="E2180" s="1" t="s">
        <v>11937</v>
      </c>
      <c r="F2180" s="1" t="s">
        <v>5779</v>
      </c>
      <c r="G2180" s="1" t="s">
        <v>11954</v>
      </c>
      <c r="H2180" s="1" t="s">
        <v>3194</v>
      </c>
      <c r="I2180" s="1" t="s">
        <v>11996</v>
      </c>
      <c r="J2180" s="1" t="s">
        <v>5904</v>
      </c>
    </row>
    <row r="2181" spans="1:10" ht="90" hidden="1" x14ac:dyDescent="0.25">
      <c r="A2181" s="1" t="s">
        <v>11997</v>
      </c>
      <c r="B2181" s="1" t="s">
        <v>11998</v>
      </c>
      <c r="C2181" s="1"/>
      <c r="D2181" s="1" t="s">
        <v>6006</v>
      </c>
      <c r="E2181" s="1" t="s">
        <v>11937</v>
      </c>
      <c r="F2181" s="1" t="s">
        <v>5779</v>
      </c>
      <c r="G2181" s="1" t="s">
        <v>11954</v>
      </c>
      <c r="H2181" s="1" t="s">
        <v>6006</v>
      </c>
      <c r="I2181" s="1" t="s">
        <v>11999</v>
      </c>
      <c r="J2181" s="1" t="s">
        <v>5904</v>
      </c>
    </row>
    <row r="2182" spans="1:10" ht="90" hidden="1" x14ac:dyDescent="0.25">
      <c r="A2182" s="1" t="s">
        <v>12000</v>
      </c>
      <c r="B2182" s="1" t="s">
        <v>12001</v>
      </c>
      <c r="C2182" s="1"/>
      <c r="D2182" s="1" t="s">
        <v>6006</v>
      </c>
      <c r="E2182" s="1" t="s">
        <v>11937</v>
      </c>
      <c r="F2182" s="1" t="s">
        <v>5779</v>
      </c>
      <c r="G2182" s="1" t="s">
        <v>11954</v>
      </c>
      <c r="H2182" s="1" t="s">
        <v>6010</v>
      </c>
      <c r="I2182" s="1" t="s">
        <v>5773</v>
      </c>
      <c r="J2182" s="1" t="s">
        <v>5904</v>
      </c>
    </row>
    <row r="2183" spans="1:10" ht="90" hidden="1" x14ac:dyDescent="0.25">
      <c r="A2183" s="1" t="s">
        <v>12002</v>
      </c>
      <c r="B2183" s="1" t="s">
        <v>12003</v>
      </c>
      <c r="C2183" s="1"/>
      <c r="D2183" s="1" t="s">
        <v>6006</v>
      </c>
      <c r="E2183" s="1" t="s">
        <v>11937</v>
      </c>
      <c r="F2183" s="1" t="s">
        <v>5782</v>
      </c>
      <c r="G2183" s="1" t="s">
        <v>12004</v>
      </c>
      <c r="H2183" s="1" t="s">
        <v>5770</v>
      </c>
      <c r="I2183" s="1" t="s">
        <v>12005</v>
      </c>
      <c r="J2183" s="1" t="s">
        <v>5904</v>
      </c>
    </row>
    <row r="2184" spans="1:10" ht="105" hidden="1" x14ac:dyDescent="0.25">
      <c r="A2184" s="1" t="s">
        <v>12006</v>
      </c>
      <c r="B2184" s="1" t="s">
        <v>12007</v>
      </c>
      <c r="C2184" s="1"/>
      <c r="D2184" s="1" t="s">
        <v>6006</v>
      </c>
      <c r="E2184" s="1" t="s">
        <v>11937</v>
      </c>
      <c r="F2184" s="1" t="s">
        <v>5782</v>
      </c>
      <c r="G2184" s="1" t="s">
        <v>12004</v>
      </c>
      <c r="H2184" s="1" t="s">
        <v>5779</v>
      </c>
      <c r="I2184" s="1" t="s">
        <v>12008</v>
      </c>
      <c r="J2184" s="1" t="s">
        <v>5904</v>
      </c>
    </row>
    <row r="2185" spans="1:10" ht="120" hidden="1" x14ac:dyDescent="0.25">
      <c r="A2185" s="1" t="s">
        <v>12009</v>
      </c>
      <c r="B2185" s="1" t="s">
        <v>12010</v>
      </c>
      <c r="C2185" s="1"/>
      <c r="D2185" s="1" t="s">
        <v>6006</v>
      </c>
      <c r="E2185" s="1" t="s">
        <v>11937</v>
      </c>
      <c r="F2185" s="1" t="s">
        <v>5782</v>
      </c>
      <c r="G2185" s="1" t="s">
        <v>12004</v>
      </c>
      <c r="H2185" s="1" t="s">
        <v>5782</v>
      </c>
      <c r="I2185" s="1" t="s">
        <v>12011</v>
      </c>
      <c r="J2185" s="1" t="s">
        <v>5904</v>
      </c>
    </row>
    <row r="2186" spans="1:10" ht="135" hidden="1" x14ac:dyDescent="0.25">
      <c r="A2186" s="1" t="s">
        <v>12012</v>
      </c>
      <c r="B2186" s="1" t="s">
        <v>12013</v>
      </c>
      <c r="C2186" s="1"/>
      <c r="D2186" s="1" t="s">
        <v>6006</v>
      </c>
      <c r="E2186" s="1" t="s">
        <v>11937</v>
      </c>
      <c r="F2186" s="1" t="s">
        <v>5782</v>
      </c>
      <c r="G2186" s="1" t="s">
        <v>12004</v>
      </c>
      <c r="H2186" s="1" t="s">
        <v>5786</v>
      </c>
      <c r="I2186" s="1" t="s">
        <v>12014</v>
      </c>
      <c r="J2186" s="1" t="s">
        <v>5904</v>
      </c>
    </row>
    <row r="2187" spans="1:10" ht="135" hidden="1" x14ac:dyDescent="0.25">
      <c r="A2187" s="1" t="s">
        <v>12015</v>
      </c>
      <c r="B2187" s="1" t="s">
        <v>12016</v>
      </c>
      <c r="C2187" s="1"/>
      <c r="D2187" s="1" t="s">
        <v>6006</v>
      </c>
      <c r="E2187" s="1" t="s">
        <v>11937</v>
      </c>
      <c r="F2187" s="1" t="s">
        <v>5782</v>
      </c>
      <c r="G2187" s="1" t="s">
        <v>12004</v>
      </c>
      <c r="H2187" s="1" t="s">
        <v>5790</v>
      </c>
      <c r="I2187" s="1" t="s">
        <v>12017</v>
      </c>
      <c r="J2187" s="1" t="s">
        <v>5904</v>
      </c>
    </row>
    <row r="2188" spans="1:10" ht="105" hidden="1" x14ac:dyDescent="0.25">
      <c r="A2188" s="1" t="s">
        <v>12018</v>
      </c>
      <c r="B2188" s="1" t="s">
        <v>12019</v>
      </c>
      <c r="C2188" s="1"/>
      <c r="D2188" s="1" t="s">
        <v>6006</v>
      </c>
      <c r="E2188" s="1" t="s">
        <v>11937</v>
      </c>
      <c r="F2188" s="1" t="s">
        <v>5782</v>
      </c>
      <c r="G2188" s="1" t="s">
        <v>12004</v>
      </c>
      <c r="H2188" s="1" t="s">
        <v>5810</v>
      </c>
      <c r="I2188" s="1" t="s">
        <v>12020</v>
      </c>
      <c r="J2188" s="1" t="s">
        <v>5904</v>
      </c>
    </row>
    <row r="2189" spans="1:10" ht="120" hidden="1" x14ac:dyDescent="0.25">
      <c r="A2189" s="1" t="s">
        <v>12021</v>
      </c>
      <c r="B2189" s="1" t="s">
        <v>12022</v>
      </c>
      <c r="C2189" s="1"/>
      <c r="D2189" s="1" t="s">
        <v>6006</v>
      </c>
      <c r="E2189" s="1" t="s">
        <v>11937</v>
      </c>
      <c r="F2189" s="1" t="s">
        <v>5782</v>
      </c>
      <c r="G2189" s="1" t="s">
        <v>12004</v>
      </c>
      <c r="H2189" s="1" t="s">
        <v>5814</v>
      </c>
      <c r="I2189" s="1" t="s">
        <v>12023</v>
      </c>
      <c r="J2189" s="1" t="s">
        <v>5904</v>
      </c>
    </row>
    <row r="2190" spans="1:10" ht="105" hidden="1" x14ac:dyDescent="0.25">
      <c r="A2190" s="1" t="s">
        <v>12024</v>
      </c>
      <c r="B2190" s="1" t="s">
        <v>12025</v>
      </c>
      <c r="C2190" s="1"/>
      <c r="D2190" s="1" t="s">
        <v>6006</v>
      </c>
      <c r="E2190" s="1" t="s">
        <v>11937</v>
      </c>
      <c r="F2190" s="1" t="s">
        <v>5782</v>
      </c>
      <c r="G2190" s="1" t="s">
        <v>12004</v>
      </c>
      <c r="H2190" s="1" t="s">
        <v>5818</v>
      </c>
      <c r="I2190" s="1" t="s">
        <v>12026</v>
      </c>
      <c r="J2190" s="1" t="s">
        <v>5904</v>
      </c>
    </row>
    <row r="2191" spans="1:10" ht="90" hidden="1" x14ac:dyDescent="0.25">
      <c r="A2191" s="1" t="s">
        <v>12027</v>
      </c>
      <c r="B2191" s="1" t="s">
        <v>12028</v>
      </c>
      <c r="C2191" s="1"/>
      <c r="D2191" s="1" t="s">
        <v>6006</v>
      </c>
      <c r="E2191" s="1" t="s">
        <v>11937</v>
      </c>
      <c r="F2191" s="1" t="s">
        <v>5782</v>
      </c>
      <c r="G2191" s="1" t="s">
        <v>12004</v>
      </c>
      <c r="H2191" s="1" t="s">
        <v>5882</v>
      </c>
      <c r="I2191" s="1" t="s">
        <v>12029</v>
      </c>
      <c r="J2191" s="1" t="s">
        <v>5904</v>
      </c>
    </row>
    <row r="2192" spans="1:10" ht="120" hidden="1" x14ac:dyDescent="0.25">
      <c r="A2192" s="1" t="s">
        <v>12030</v>
      </c>
      <c r="B2192" s="1" t="s">
        <v>12031</v>
      </c>
      <c r="C2192" s="1"/>
      <c r="D2192" s="1" t="s">
        <v>6006</v>
      </c>
      <c r="E2192" s="1" t="s">
        <v>11937</v>
      </c>
      <c r="F2192" s="1" t="s">
        <v>5782</v>
      </c>
      <c r="G2192" s="1" t="s">
        <v>12004</v>
      </c>
      <c r="H2192" s="1" t="s">
        <v>5886</v>
      </c>
      <c r="I2192" s="1" t="s">
        <v>12032</v>
      </c>
      <c r="J2192" s="1" t="s">
        <v>5904</v>
      </c>
    </row>
    <row r="2193" spans="1:10" ht="120" hidden="1" x14ac:dyDescent="0.25">
      <c r="A2193" s="1" t="s">
        <v>12033</v>
      </c>
      <c r="B2193" s="1" t="s">
        <v>12034</v>
      </c>
      <c r="C2193" s="1"/>
      <c r="D2193" s="1" t="s">
        <v>6006</v>
      </c>
      <c r="E2193" s="1" t="s">
        <v>11937</v>
      </c>
      <c r="F2193" s="1" t="s">
        <v>5782</v>
      </c>
      <c r="G2193" s="1" t="s">
        <v>12004</v>
      </c>
      <c r="H2193" s="1" t="s">
        <v>5890</v>
      </c>
      <c r="I2193" s="1" t="s">
        <v>12035</v>
      </c>
      <c r="J2193" s="1" t="s">
        <v>5904</v>
      </c>
    </row>
    <row r="2194" spans="1:10" ht="105" hidden="1" x14ac:dyDescent="0.25">
      <c r="A2194" s="1" t="s">
        <v>12036</v>
      </c>
      <c r="B2194" s="1" t="s">
        <v>12037</v>
      </c>
      <c r="C2194" s="1"/>
      <c r="D2194" s="1" t="s">
        <v>6006</v>
      </c>
      <c r="E2194" s="1" t="s">
        <v>11937</v>
      </c>
      <c r="F2194" s="1" t="s">
        <v>5782</v>
      </c>
      <c r="G2194" s="1" t="s">
        <v>12004</v>
      </c>
      <c r="H2194" s="1" t="s">
        <v>5894</v>
      </c>
      <c r="I2194" s="1" t="s">
        <v>12038</v>
      </c>
      <c r="J2194" s="1" t="s">
        <v>5904</v>
      </c>
    </row>
    <row r="2195" spans="1:10" ht="90" hidden="1" x14ac:dyDescent="0.25">
      <c r="A2195" s="1" t="s">
        <v>12039</v>
      </c>
      <c r="B2195" s="1" t="s">
        <v>12040</v>
      </c>
      <c r="C2195" s="1"/>
      <c r="D2195" s="1" t="s">
        <v>6006</v>
      </c>
      <c r="E2195" s="1" t="s">
        <v>11937</v>
      </c>
      <c r="F2195" s="1" t="s">
        <v>5782</v>
      </c>
      <c r="G2195" s="1" t="s">
        <v>12004</v>
      </c>
      <c r="H2195" s="1" t="s">
        <v>5898</v>
      </c>
      <c r="I2195" s="1" t="s">
        <v>12041</v>
      </c>
      <c r="J2195" s="1" t="s">
        <v>5904</v>
      </c>
    </row>
    <row r="2196" spans="1:10" ht="105" hidden="1" x14ac:dyDescent="0.25">
      <c r="A2196" s="1" t="s">
        <v>12042</v>
      </c>
      <c r="B2196" s="1" t="s">
        <v>12043</v>
      </c>
      <c r="C2196" s="1"/>
      <c r="D2196" s="1" t="s">
        <v>6006</v>
      </c>
      <c r="E2196" s="1" t="s">
        <v>11937</v>
      </c>
      <c r="F2196" s="1" t="s">
        <v>5782</v>
      </c>
      <c r="G2196" s="1" t="s">
        <v>12004</v>
      </c>
      <c r="H2196" s="1" t="s">
        <v>5659</v>
      </c>
      <c r="I2196" s="1" t="s">
        <v>12044</v>
      </c>
      <c r="J2196" s="1" t="s">
        <v>5904</v>
      </c>
    </row>
    <row r="2197" spans="1:10" ht="135" hidden="1" x14ac:dyDescent="0.25">
      <c r="A2197" s="1" t="s">
        <v>12045</v>
      </c>
      <c r="B2197" s="1" t="s">
        <v>12046</v>
      </c>
      <c r="C2197" s="1"/>
      <c r="D2197" s="1" t="s">
        <v>6006</v>
      </c>
      <c r="E2197" s="1" t="s">
        <v>11937</v>
      </c>
      <c r="F2197" s="1" t="s">
        <v>5782</v>
      </c>
      <c r="G2197" s="1" t="s">
        <v>12004</v>
      </c>
      <c r="H2197" s="1" t="s">
        <v>3194</v>
      </c>
      <c r="I2197" s="1" t="s">
        <v>12047</v>
      </c>
      <c r="J2197" s="1" t="s">
        <v>5904</v>
      </c>
    </row>
    <row r="2198" spans="1:10" ht="90" hidden="1" x14ac:dyDescent="0.25">
      <c r="A2198" s="1" t="s">
        <v>12048</v>
      </c>
      <c r="B2198" s="1" t="s">
        <v>12049</v>
      </c>
      <c r="C2198" s="1"/>
      <c r="D2198" s="1" t="s">
        <v>6006</v>
      </c>
      <c r="E2198" s="1" t="s">
        <v>11937</v>
      </c>
      <c r="F2198" s="1" t="s">
        <v>5782</v>
      </c>
      <c r="G2198" s="1" t="s">
        <v>12004</v>
      </c>
      <c r="H2198" s="1" t="s">
        <v>6006</v>
      </c>
      <c r="I2198" s="1" t="s">
        <v>12050</v>
      </c>
      <c r="J2198" s="1" t="s">
        <v>5904</v>
      </c>
    </row>
    <row r="2199" spans="1:10" ht="120" hidden="1" x14ac:dyDescent="0.25">
      <c r="A2199" s="1" t="s">
        <v>12051</v>
      </c>
      <c r="B2199" s="1" t="s">
        <v>12052</v>
      </c>
      <c r="C2199" s="1"/>
      <c r="D2199" s="1" t="s">
        <v>6006</v>
      </c>
      <c r="E2199" s="1" t="s">
        <v>11937</v>
      </c>
      <c r="F2199" s="1" t="s">
        <v>5782</v>
      </c>
      <c r="G2199" s="1" t="s">
        <v>12004</v>
      </c>
      <c r="H2199" s="1" t="s">
        <v>6010</v>
      </c>
      <c r="I2199" s="1" t="s">
        <v>12053</v>
      </c>
      <c r="J2199" s="1" t="s">
        <v>5904</v>
      </c>
    </row>
    <row r="2200" spans="1:10" ht="135" hidden="1" x14ac:dyDescent="0.25">
      <c r="A2200" s="1" t="s">
        <v>12054</v>
      </c>
      <c r="B2200" s="1" t="s">
        <v>12055</v>
      </c>
      <c r="C2200" s="1"/>
      <c r="D2200" s="1" t="s">
        <v>6006</v>
      </c>
      <c r="E2200" s="1" t="s">
        <v>11937</v>
      </c>
      <c r="F2200" s="1" t="s">
        <v>5782</v>
      </c>
      <c r="G2200" s="1" t="s">
        <v>12004</v>
      </c>
      <c r="H2200" s="1" t="s">
        <v>6014</v>
      </c>
      <c r="I2200" s="1" t="s">
        <v>12056</v>
      </c>
      <c r="J2200" s="1" t="s">
        <v>5904</v>
      </c>
    </row>
    <row r="2201" spans="1:10" ht="90" hidden="1" x14ac:dyDescent="0.25">
      <c r="A2201" s="1" t="s">
        <v>12057</v>
      </c>
      <c r="B2201" s="1" t="s">
        <v>12058</v>
      </c>
      <c r="C2201" s="1"/>
      <c r="D2201" s="1" t="s">
        <v>6006</v>
      </c>
      <c r="E2201" s="1" t="s">
        <v>11937</v>
      </c>
      <c r="F2201" s="1" t="s">
        <v>5782</v>
      </c>
      <c r="G2201" s="1" t="s">
        <v>12004</v>
      </c>
      <c r="H2201" s="1" t="s">
        <v>6018</v>
      </c>
      <c r="I2201" s="1" t="s">
        <v>6149</v>
      </c>
      <c r="J2201" s="1" t="s">
        <v>5904</v>
      </c>
    </row>
    <row r="2202" spans="1:10" ht="90" hidden="1" x14ac:dyDescent="0.25">
      <c r="A2202" s="1" t="s">
        <v>12059</v>
      </c>
      <c r="B2202" s="1" t="s">
        <v>12060</v>
      </c>
      <c r="C2202" s="1"/>
      <c r="D2202" s="1" t="s">
        <v>6006</v>
      </c>
      <c r="E2202" s="1" t="s">
        <v>11937</v>
      </c>
      <c r="F2202" s="1" t="s">
        <v>5782</v>
      </c>
      <c r="G2202" s="1" t="s">
        <v>12004</v>
      </c>
      <c r="H2202" s="1" t="s">
        <v>6022</v>
      </c>
      <c r="I2202" s="1" t="s">
        <v>12061</v>
      </c>
      <c r="J2202" s="1" t="s">
        <v>5904</v>
      </c>
    </row>
    <row r="2203" spans="1:10" ht="120" hidden="1" x14ac:dyDescent="0.25">
      <c r="A2203" s="1" t="s">
        <v>12062</v>
      </c>
      <c r="B2203" s="1" t="s">
        <v>12063</v>
      </c>
      <c r="C2203" s="1"/>
      <c r="D2203" s="1" t="s">
        <v>6006</v>
      </c>
      <c r="E2203" s="1" t="s">
        <v>11937</v>
      </c>
      <c r="F2203" s="1" t="s">
        <v>5782</v>
      </c>
      <c r="G2203" s="1" t="s">
        <v>12004</v>
      </c>
      <c r="H2203" s="1" t="s">
        <v>6026</v>
      </c>
      <c r="I2203" s="1" t="s">
        <v>12064</v>
      </c>
      <c r="J2203" s="1" t="s">
        <v>5904</v>
      </c>
    </row>
    <row r="2204" spans="1:10" ht="120" hidden="1" x14ac:dyDescent="0.25">
      <c r="A2204" s="1" t="s">
        <v>12065</v>
      </c>
      <c r="B2204" s="1" t="s">
        <v>12066</v>
      </c>
      <c r="C2204" s="1"/>
      <c r="D2204" s="1" t="s">
        <v>6006</v>
      </c>
      <c r="E2204" s="1" t="s">
        <v>11937</v>
      </c>
      <c r="F2204" s="1" t="s">
        <v>5782</v>
      </c>
      <c r="G2204" s="1" t="s">
        <v>12004</v>
      </c>
      <c r="H2204" s="1" t="s">
        <v>6030</v>
      </c>
      <c r="I2204" s="1" t="s">
        <v>12067</v>
      </c>
      <c r="J2204" s="1" t="s">
        <v>5904</v>
      </c>
    </row>
    <row r="2205" spans="1:10" ht="120" hidden="1" x14ac:dyDescent="0.25">
      <c r="A2205" s="1" t="s">
        <v>12068</v>
      </c>
      <c r="B2205" s="1" t="s">
        <v>12069</v>
      </c>
      <c r="C2205" s="1"/>
      <c r="D2205" s="1" t="s">
        <v>6006</v>
      </c>
      <c r="E2205" s="1" t="s">
        <v>11937</v>
      </c>
      <c r="F2205" s="1" t="s">
        <v>5782</v>
      </c>
      <c r="G2205" s="1" t="s">
        <v>12004</v>
      </c>
      <c r="H2205" s="1" t="s">
        <v>6034</v>
      </c>
      <c r="I2205" s="1" t="s">
        <v>12070</v>
      </c>
      <c r="J2205" s="1" t="s">
        <v>5904</v>
      </c>
    </row>
    <row r="2206" spans="1:10" ht="105" hidden="1" x14ac:dyDescent="0.25">
      <c r="A2206" s="1" t="s">
        <v>12071</v>
      </c>
      <c r="B2206" s="1" t="s">
        <v>12072</v>
      </c>
      <c r="C2206" s="1"/>
      <c r="D2206" s="1" t="s">
        <v>6006</v>
      </c>
      <c r="E2206" s="1" t="s">
        <v>11937</v>
      </c>
      <c r="F2206" s="1" t="s">
        <v>5782</v>
      </c>
      <c r="G2206" s="1" t="s">
        <v>12004</v>
      </c>
      <c r="H2206" s="1" t="s">
        <v>6038</v>
      </c>
      <c r="I2206" s="1" t="s">
        <v>5773</v>
      </c>
      <c r="J2206" s="1" t="s">
        <v>5904</v>
      </c>
    </row>
    <row r="2207" spans="1:10" ht="105" hidden="1" x14ac:dyDescent="0.25">
      <c r="A2207" s="1" t="s">
        <v>12073</v>
      </c>
      <c r="B2207" s="1" t="s">
        <v>12074</v>
      </c>
      <c r="C2207" s="1"/>
      <c r="D2207" s="1" t="s">
        <v>6006</v>
      </c>
      <c r="E2207" s="1" t="s">
        <v>11937</v>
      </c>
      <c r="F2207" s="1" t="s">
        <v>5786</v>
      </c>
      <c r="G2207" s="1" t="s">
        <v>12075</v>
      </c>
      <c r="H2207" s="1" t="s">
        <v>5768</v>
      </c>
      <c r="I2207" s="1" t="s">
        <v>12076</v>
      </c>
      <c r="J2207" s="1" t="s">
        <v>5904</v>
      </c>
    </row>
    <row r="2208" spans="1:10" ht="105" hidden="1" x14ac:dyDescent="0.25">
      <c r="A2208" s="1" t="s">
        <v>12077</v>
      </c>
      <c r="B2208" s="1" t="s">
        <v>12078</v>
      </c>
      <c r="C2208" s="1"/>
      <c r="D2208" s="1" t="s">
        <v>6006</v>
      </c>
      <c r="E2208" s="1" t="s">
        <v>11937</v>
      </c>
      <c r="F2208" s="1" t="s">
        <v>5786</v>
      </c>
      <c r="G2208" s="1" t="s">
        <v>12075</v>
      </c>
      <c r="H2208" s="1" t="s">
        <v>5851</v>
      </c>
      <c r="I2208" s="1" t="s">
        <v>12079</v>
      </c>
      <c r="J2208" s="1" t="s">
        <v>5904</v>
      </c>
    </row>
    <row r="2209" spans="1:10" ht="105" hidden="1" x14ac:dyDescent="0.25">
      <c r="A2209" s="1" t="s">
        <v>12080</v>
      </c>
      <c r="B2209" s="1" t="s">
        <v>12081</v>
      </c>
      <c r="C2209" s="1"/>
      <c r="D2209" s="1" t="s">
        <v>6006</v>
      </c>
      <c r="E2209" s="1" t="s">
        <v>11937</v>
      </c>
      <c r="F2209" s="1" t="s">
        <v>5786</v>
      </c>
      <c r="G2209" s="1" t="s">
        <v>12075</v>
      </c>
      <c r="H2209" s="1" t="s">
        <v>6582</v>
      </c>
      <c r="I2209" s="1" t="s">
        <v>12082</v>
      </c>
      <c r="J2209" s="1" t="s">
        <v>5904</v>
      </c>
    </row>
    <row r="2210" spans="1:10" ht="120" hidden="1" x14ac:dyDescent="0.25">
      <c r="A2210" s="1" t="s">
        <v>12083</v>
      </c>
      <c r="B2210" s="1" t="s">
        <v>12084</v>
      </c>
      <c r="C2210" s="1"/>
      <c r="D2210" s="1" t="s">
        <v>6006</v>
      </c>
      <c r="E2210" s="1" t="s">
        <v>11937</v>
      </c>
      <c r="F2210" s="1" t="s">
        <v>5786</v>
      </c>
      <c r="G2210" s="1" t="s">
        <v>12075</v>
      </c>
      <c r="H2210" s="1" t="s">
        <v>6586</v>
      </c>
      <c r="I2210" s="1" t="s">
        <v>12085</v>
      </c>
      <c r="J2210" s="1" t="s">
        <v>5904</v>
      </c>
    </row>
    <row r="2211" spans="1:10" ht="120" hidden="1" x14ac:dyDescent="0.25">
      <c r="A2211" s="1" t="s">
        <v>12086</v>
      </c>
      <c r="B2211" s="1" t="s">
        <v>12087</v>
      </c>
      <c r="C2211" s="1"/>
      <c r="D2211" s="1" t="s">
        <v>6006</v>
      </c>
      <c r="E2211" s="1" t="s">
        <v>11937</v>
      </c>
      <c r="F2211" s="1" t="s">
        <v>5786</v>
      </c>
      <c r="G2211" s="1" t="s">
        <v>12075</v>
      </c>
      <c r="H2211" s="1" t="s">
        <v>6590</v>
      </c>
      <c r="I2211" s="1" t="s">
        <v>12088</v>
      </c>
      <c r="J2211" s="1" t="s">
        <v>5904</v>
      </c>
    </row>
    <row r="2212" spans="1:10" ht="135" hidden="1" x14ac:dyDescent="0.25">
      <c r="A2212" s="1" t="s">
        <v>12089</v>
      </c>
      <c r="B2212" s="1" t="s">
        <v>12090</v>
      </c>
      <c r="C2212" s="1"/>
      <c r="D2212" s="1" t="s">
        <v>6006</v>
      </c>
      <c r="E2212" s="1" t="s">
        <v>11937</v>
      </c>
      <c r="F2212" s="1" t="s">
        <v>5786</v>
      </c>
      <c r="G2212" s="1" t="s">
        <v>12075</v>
      </c>
      <c r="H2212" s="1" t="s">
        <v>7735</v>
      </c>
      <c r="I2212" s="1" t="s">
        <v>12091</v>
      </c>
      <c r="J2212" s="1" t="s">
        <v>5904</v>
      </c>
    </row>
    <row r="2213" spans="1:10" ht="105" hidden="1" x14ac:dyDescent="0.25">
      <c r="A2213" s="1" t="s">
        <v>12092</v>
      </c>
      <c r="B2213" s="1" t="s">
        <v>12093</v>
      </c>
      <c r="C2213" s="1"/>
      <c r="D2213" s="1" t="s">
        <v>6006</v>
      </c>
      <c r="E2213" s="1" t="s">
        <v>11937</v>
      </c>
      <c r="F2213" s="1" t="s">
        <v>5786</v>
      </c>
      <c r="G2213" s="1" t="s">
        <v>12075</v>
      </c>
      <c r="H2213" s="1" t="s">
        <v>9334</v>
      </c>
      <c r="I2213" s="1" t="s">
        <v>12094</v>
      </c>
      <c r="J2213" s="1" t="s">
        <v>5904</v>
      </c>
    </row>
    <row r="2214" spans="1:10" ht="135" hidden="1" x14ac:dyDescent="0.25">
      <c r="A2214" s="1" t="s">
        <v>12095</v>
      </c>
      <c r="B2214" s="1" t="s">
        <v>12096</v>
      </c>
      <c r="C2214" s="1"/>
      <c r="D2214" s="1" t="s">
        <v>6006</v>
      </c>
      <c r="E2214" s="1" t="s">
        <v>11937</v>
      </c>
      <c r="F2214" s="1" t="s">
        <v>5786</v>
      </c>
      <c r="G2214" s="1" t="s">
        <v>12075</v>
      </c>
      <c r="H2214" s="1" t="s">
        <v>9337</v>
      </c>
      <c r="I2214" s="1" t="s">
        <v>12097</v>
      </c>
      <c r="J2214" s="1" t="s">
        <v>5904</v>
      </c>
    </row>
    <row r="2215" spans="1:10" ht="135" hidden="1" x14ac:dyDescent="0.25">
      <c r="A2215" s="1" t="s">
        <v>12098</v>
      </c>
      <c r="B2215" s="1" t="s">
        <v>12099</v>
      </c>
      <c r="C2215" s="1"/>
      <c r="D2215" s="1" t="s">
        <v>6006</v>
      </c>
      <c r="E2215" s="1" t="s">
        <v>11937</v>
      </c>
      <c r="F2215" s="1" t="s">
        <v>5786</v>
      </c>
      <c r="G2215" s="1" t="s">
        <v>12075</v>
      </c>
      <c r="H2215" s="1" t="s">
        <v>5772</v>
      </c>
      <c r="I2215" s="1" t="s">
        <v>12100</v>
      </c>
      <c r="J2215" s="1" t="s">
        <v>5904</v>
      </c>
    </row>
    <row r="2216" spans="1:10" ht="120" hidden="1" x14ac:dyDescent="0.25">
      <c r="A2216" s="1" t="s">
        <v>12101</v>
      </c>
      <c r="B2216" s="1" t="s">
        <v>12102</v>
      </c>
      <c r="C2216" s="1"/>
      <c r="D2216" s="1" t="s">
        <v>6006</v>
      </c>
      <c r="E2216" s="1" t="s">
        <v>11937</v>
      </c>
      <c r="F2216" s="1" t="s">
        <v>5786</v>
      </c>
      <c r="G2216" s="1" t="s">
        <v>12075</v>
      </c>
      <c r="H2216" s="1" t="s">
        <v>5770</v>
      </c>
      <c r="I2216" s="1" t="s">
        <v>12103</v>
      </c>
      <c r="J2216" s="1" t="s">
        <v>5904</v>
      </c>
    </row>
    <row r="2217" spans="1:10" ht="120" hidden="1" x14ac:dyDescent="0.25">
      <c r="A2217" s="1" t="s">
        <v>12104</v>
      </c>
      <c r="B2217" s="1" t="s">
        <v>12105</v>
      </c>
      <c r="C2217" s="1"/>
      <c r="D2217" s="1" t="s">
        <v>6006</v>
      </c>
      <c r="E2217" s="1" t="s">
        <v>11937</v>
      </c>
      <c r="F2217" s="1" t="s">
        <v>5786</v>
      </c>
      <c r="G2217" s="1" t="s">
        <v>12075</v>
      </c>
      <c r="H2217" s="1" t="s">
        <v>5779</v>
      </c>
      <c r="I2217" s="1" t="s">
        <v>12106</v>
      </c>
      <c r="J2217" s="1" t="s">
        <v>5904</v>
      </c>
    </row>
    <row r="2218" spans="1:10" ht="120" hidden="1" x14ac:dyDescent="0.25">
      <c r="A2218" s="1" t="s">
        <v>12107</v>
      </c>
      <c r="B2218" s="1" t="s">
        <v>12108</v>
      </c>
      <c r="C2218" s="1"/>
      <c r="D2218" s="1" t="s">
        <v>6006</v>
      </c>
      <c r="E2218" s="1" t="s">
        <v>11937</v>
      </c>
      <c r="F2218" s="1" t="s">
        <v>5786</v>
      </c>
      <c r="G2218" s="1" t="s">
        <v>12075</v>
      </c>
      <c r="H2218" s="1" t="s">
        <v>5782</v>
      </c>
      <c r="I2218" s="1" t="s">
        <v>12109</v>
      </c>
      <c r="J2218" s="1" t="s">
        <v>5904</v>
      </c>
    </row>
    <row r="2219" spans="1:10" ht="120" hidden="1" x14ac:dyDescent="0.25">
      <c r="A2219" s="1" t="s">
        <v>12110</v>
      </c>
      <c r="B2219" s="1" t="s">
        <v>12111</v>
      </c>
      <c r="C2219" s="1"/>
      <c r="D2219" s="1" t="s">
        <v>6006</v>
      </c>
      <c r="E2219" s="1" t="s">
        <v>11937</v>
      </c>
      <c r="F2219" s="1" t="s">
        <v>5786</v>
      </c>
      <c r="G2219" s="1" t="s">
        <v>12075</v>
      </c>
      <c r="H2219" s="1" t="s">
        <v>5786</v>
      </c>
      <c r="I2219" s="1" t="s">
        <v>12112</v>
      </c>
      <c r="J2219" s="1" t="s">
        <v>5904</v>
      </c>
    </row>
    <row r="2220" spans="1:10" ht="120" hidden="1" x14ac:dyDescent="0.25">
      <c r="A2220" s="1" t="s">
        <v>12113</v>
      </c>
      <c r="B2220" s="1" t="s">
        <v>12114</v>
      </c>
      <c r="C2220" s="1"/>
      <c r="D2220" s="1" t="s">
        <v>6006</v>
      </c>
      <c r="E2220" s="1" t="s">
        <v>11937</v>
      </c>
      <c r="F2220" s="1" t="s">
        <v>5786</v>
      </c>
      <c r="G2220" s="1" t="s">
        <v>12075</v>
      </c>
      <c r="H2220" s="1" t="s">
        <v>5790</v>
      </c>
      <c r="I2220" s="1" t="s">
        <v>12115</v>
      </c>
      <c r="J2220" s="1" t="s">
        <v>5904</v>
      </c>
    </row>
    <row r="2221" spans="1:10" ht="120" hidden="1" x14ac:dyDescent="0.25">
      <c r="A2221" s="1" t="s">
        <v>12116</v>
      </c>
      <c r="B2221" s="1" t="s">
        <v>12117</v>
      </c>
      <c r="C2221" s="1"/>
      <c r="D2221" s="1" t="s">
        <v>6006</v>
      </c>
      <c r="E2221" s="1" t="s">
        <v>11937</v>
      </c>
      <c r="F2221" s="1" t="s">
        <v>5786</v>
      </c>
      <c r="G2221" s="1" t="s">
        <v>12075</v>
      </c>
      <c r="H2221" s="1" t="s">
        <v>5810</v>
      </c>
      <c r="I2221" s="1" t="s">
        <v>12118</v>
      </c>
      <c r="J2221" s="1" t="s">
        <v>5904</v>
      </c>
    </row>
    <row r="2222" spans="1:10" ht="135" hidden="1" x14ac:dyDescent="0.25">
      <c r="A2222" s="1" t="s">
        <v>12119</v>
      </c>
      <c r="B2222" s="1" t="s">
        <v>12120</v>
      </c>
      <c r="C2222" s="1"/>
      <c r="D2222" s="1" t="s">
        <v>6006</v>
      </c>
      <c r="E2222" s="1" t="s">
        <v>11937</v>
      </c>
      <c r="F2222" s="1" t="s">
        <v>5786</v>
      </c>
      <c r="G2222" s="1" t="s">
        <v>12075</v>
      </c>
      <c r="H2222" s="1" t="s">
        <v>5814</v>
      </c>
      <c r="I2222" s="1" t="s">
        <v>12070</v>
      </c>
      <c r="J2222" s="1" t="s">
        <v>5904</v>
      </c>
    </row>
    <row r="2223" spans="1:10" ht="135" hidden="1" x14ac:dyDescent="0.25">
      <c r="A2223" s="1" t="s">
        <v>12121</v>
      </c>
      <c r="B2223" s="1" t="s">
        <v>12122</v>
      </c>
      <c r="C2223" s="1"/>
      <c r="D2223" s="1" t="s">
        <v>6006</v>
      </c>
      <c r="E2223" s="1" t="s">
        <v>11937</v>
      </c>
      <c r="F2223" s="1" t="s">
        <v>5786</v>
      </c>
      <c r="G2223" s="1" t="s">
        <v>12075</v>
      </c>
      <c r="H2223" s="1" t="s">
        <v>5818</v>
      </c>
      <c r="I2223" s="1" t="s">
        <v>12123</v>
      </c>
      <c r="J2223" s="1" t="s">
        <v>5904</v>
      </c>
    </row>
    <row r="2224" spans="1:10" ht="105" hidden="1" x14ac:dyDescent="0.25">
      <c r="A2224" s="1" t="s">
        <v>12124</v>
      </c>
      <c r="B2224" s="1" t="s">
        <v>12125</v>
      </c>
      <c r="C2224" s="1"/>
      <c r="D2224" s="1" t="s">
        <v>6006</v>
      </c>
      <c r="E2224" s="1" t="s">
        <v>11937</v>
      </c>
      <c r="F2224" s="1" t="s">
        <v>5786</v>
      </c>
      <c r="G2224" s="1" t="s">
        <v>12075</v>
      </c>
      <c r="H2224" s="1" t="s">
        <v>5882</v>
      </c>
      <c r="I2224" s="1" t="s">
        <v>12126</v>
      </c>
      <c r="J2224" s="1" t="s">
        <v>5904</v>
      </c>
    </row>
    <row r="2225" spans="1:10" ht="120" hidden="1" x14ac:dyDescent="0.25">
      <c r="A2225" s="1" t="s">
        <v>12127</v>
      </c>
      <c r="B2225" s="1" t="s">
        <v>12128</v>
      </c>
      <c r="C2225" s="1"/>
      <c r="D2225" s="1" t="s">
        <v>6006</v>
      </c>
      <c r="E2225" s="1" t="s">
        <v>11937</v>
      </c>
      <c r="F2225" s="1" t="s">
        <v>5786</v>
      </c>
      <c r="G2225" s="1" t="s">
        <v>12075</v>
      </c>
      <c r="H2225" s="1" t="s">
        <v>5886</v>
      </c>
      <c r="I2225" s="1" t="s">
        <v>12129</v>
      </c>
      <c r="J2225" s="1" t="s">
        <v>5904</v>
      </c>
    </row>
    <row r="2226" spans="1:10" ht="135" hidden="1" x14ac:dyDescent="0.25">
      <c r="A2226" s="1" t="s">
        <v>12130</v>
      </c>
      <c r="B2226" s="1" t="s">
        <v>12131</v>
      </c>
      <c r="C2226" s="1"/>
      <c r="D2226" s="1" t="s">
        <v>6006</v>
      </c>
      <c r="E2226" s="1" t="s">
        <v>11937</v>
      </c>
      <c r="F2226" s="1" t="s">
        <v>5786</v>
      </c>
      <c r="G2226" s="1" t="s">
        <v>12075</v>
      </c>
      <c r="H2226" s="1" t="s">
        <v>5890</v>
      </c>
      <c r="I2226" s="1" t="s">
        <v>12132</v>
      </c>
      <c r="J2226" s="1" t="s">
        <v>5904</v>
      </c>
    </row>
    <row r="2227" spans="1:10" ht="135" hidden="1" x14ac:dyDescent="0.25">
      <c r="A2227" s="1" t="s">
        <v>12133</v>
      </c>
      <c r="B2227" s="1" t="s">
        <v>12134</v>
      </c>
      <c r="C2227" s="1"/>
      <c r="D2227" s="1" t="s">
        <v>6006</v>
      </c>
      <c r="E2227" s="1" t="s">
        <v>11937</v>
      </c>
      <c r="F2227" s="1" t="s">
        <v>5786</v>
      </c>
      <c r="G2227" s="1" t="s">
        <v>12075</v>
      </c>
      <c r="H2227" s="1" t="s">
        <v>5894</v>
      </c>
      <c r="I2227" s="1" t="s">
        <v>12135</v>
      </c>
      <c r="J2227" s="1" t="s">
        <v>5904</v>
      </c>
    </row>
    <row r="2228" spans="1:10" ht="135" hidden="1" x14ac:dyDescent="0.25">
      <c r="A2228" s="1" t="s">
        <v>12136</v>
      </c>
      <c r="B2228" s="1" t="s">
        <v>12137</v>
      </c>
      <c r="C2228" s="1"/>
      <c r="D2228" s="1" t="s">
        <v>6006</v>
      </c>
      <c r="E2228" s="1" t="s">
        <v>11937</v>
      </c>
      <c r="F2228" s="1" t="s">
        <v>5786</v>
      </c>
      <c r="G2228" s="1" t="s">
        <v>12075</v>
      </c>
      <c r="H2228" s="1" t="s">
        <v>5898</v>
      </c>
      <c r="I2228" s="1" t="s">
        <v>12138</v>
      </c>
      <c r="J2228" s="1" t="s">
        <v>5904</v>
      </c>
    </row>
    <row r="2229" spans="1:10" ht="135" hidden="1" x14ac:dyDescent="0.25">
      <c r="A2229" s="1" t="s">
        <v>12139</v>
      </c>
      <c r="B2229" s="1" t="s">
        <v>12140</v>
      </c>
      <c r="C2229" s="1"/>
      <c r="D2229" s="1" t="s">
        <v>6006</v>
      </c>
      <c r="E2229" s="1" t="s">
        <v>11937</v>
      </c>
      <c r="F2229" s="1" t="s">
        <v>5786</v>
      </c>
      <c r="G2229" s="1" t="s">
        <v>12075</v>
      </c>
      <c r="H2229" s="1" t="s">
        <v>5659</v>
      </c>
      <c r="I2229" s="1" t="s">
        <v>12141</v>
      </c>
      <c r="J2229" s="1" t="s">
        <v>5904</v>
      </c>
    </row>
    <row r="2230" spans="1:10" ht="135" hidden="1" x14ac:dyDescent="0.25">
      <c r="A2230" s="1" t="s">
        <v>12142</v>
      </c>
      <c r="B2230" s="1" t="s">
        <v>12143</v>
      </c>
      <c r="C2230" s="1"/>
      <c r="D2230" s="1" t="s">
        <v>6006</v>
      </c>
      <c r="E2230" s="1" t="s">
        <v>11937</v>
      </c>
      <c r="F2230" s="1" t="s">
        <v>5786</v>
      </c>
      <c r="G2230" s="1" t="s">
        <v>12075</v>
      </c>
      <c r="H2230" s="1" t="s">
        <v>3194</v>
      </c>
      <c r="I2230" s="1" t="s">
        <v>12144</v>
      </c>
      <c r="J2230" s="1" t="s">
        <v>5904</v>
      </c>
    </row>
    <row r="2231" spans="1:10" ht="135" hidden="1" x14ac:dyDescent="0.25">
      <c r="A2231" s="1" t="s">
        <v>12145</v>
      </c>
      <c r="B2231" s="1" t="s">
        <v>12146</v>
      </c>
      <c r="C2231" s="1"/>
      <c r="D2231" s="1" t="s">
        <v>6006</v>
      </c>
      <c r="E2231" s="1" t="s">
        <v>11937</v>
      </c>
      <c r="F2231" s="1" t="s">
        <v>5786</v>
      </c>
      <c r="G2231" s="1" t="s">
        <v>12075</v>
      </c>
      <c r="H2231" s="1" t="s">
        <v>6006</v>
      </c>
      <c r="I2231" s="1" t="s">
        <v>12147</v>
      </c>
      <c r="J2231" s="1" t="s">
        <v>5904</v>
      </c>
    </row>
    <row r="2232" spans="1:10" ht="135" hidden="1" x14ac:dyDescent="0.25">
      <c r="A2232" s="1" t="s">
        <v>12148</v>
      </c>
      <c r="B2232" s="1" t="s">
        <v>12149</v>
      </c>
      <c r="C2232" s="1"/>
      <c r="D2232" s="1" t="s">
        <v>6006</v>
      </c>
      <c r="E2232" s="1" t="s">
        <v>11937</v>
      </c>
      <c r="F2232" s="1" t="s">
        <v>5786</v>
      </c>
      <c r="G2232" s="1" t="s">
        <v>12075</v>
      </c>
      <c r="H2232" s="1" t="s">
        <v>6010</v>
      </c>
      <c r="I2232" s="1" t="s">
        <v>12150</v>
      </c>
      <c r="J2232" s="1" t="s">
        <v>5904</v>
      </c>
    </row>
    <row r="2233" spans="1:10" ht="135" hidden="1" x14ac:dyDescent="0.25">
      <c r="A2233" s="1" t="s">
        <v>12151</v>
      </c>
      <c r="B2233" s="1" t="s">
        <v>12152</v>
      </c>
      <c r="C2233" s="1"/>
      <c r="D2233" s="1" t="s">
        <v>6006</v>
      </c>
      <c r="E2233" s="1" t="s">
        <v>11937</v>
      </c>
      <c r="F2233" s="1" t="s">
        <v>5786</v>
      </c>
      <c r="G2233" s="1" t="s">
        <v>12075</v>
      </c>
      <c r="H2233" s="1" t="s">
        <v>6014</v>
      </c>
      <c r="I2233" s="1" t="s">
        <v>12153</v>
      </c>
      <c r="J2233" s="1" t="s">
        <v>5904</v>
      </c>
    </row>
    <row r="2234" spans="1:10" ht="150" hidden="1" x14ac:dyDescent="0.25">
      <c r="A2234" s="1" t="s">
        <v>12154</v>
      </c>
      <c r="B2234" s="1" t="s">
        <v>12155</v>
      </c>
      <c r="C2234" s="1"/>
      <c r="D2234" s="1" t="s">
        <v>6006</v>
      </c>
      <c r="E2234" s="1" t="s">
        <v>11937</v>
      </c>
      <c r="F2234" s="1" t="s">
        <v>5786</v>
      </c>
      <c r="G2234" s="1" t="s">
        <v>12075</v>
      </c>
      <c r="H2234" s="1" t="s">
        <v>6018</v>
      </c>
      <c r="I2234" s="1" t="s">
        <v>12156</v>
      </c>
      <c r="J2234" s="1" t="s">
        <v>5904</v>
      </c>
    </row>
    <row r="2235" spans="1:10" ht="105" hidden="1" x14ac:dyDescent="0.25">
      <c r="A2235" s="1" t="s">
        <v>12157</v>
      </c>
      <c r="B2235" s="1" t="s">
        <v>12158</v>
      </c>
      <c r="C2235" s="1"/>
      <c r="D2235" s="1" t="s">
        <v>6006</v>
      </c>
      <c r="E2235" s="1" t="s">
        <v>11937</v>
      </c>
      <c r="F2235" s="1" t="s">
        <v>5786</v>
      </c>
      <c r="G2235" s="1" t="s">
        <v>12075</v>
      </c>
      <c r="H2235" s="1" t="s">
        <v>6022</v>
      </c>
      <c r="I2235" s="1" t="s">
        <v>12159</v>
      </c>
      <c r="J2235" s="1" t="s">
        <v>5904</v>
      </c>
    </row>
    <row r="2236" spans="1:10" ht="105" hidden="1" x14ac:dyDescent="0.25">
      <c r="A2236" s="1" t="s">
        <v>12160</v>
      </c>
      <c r="B2236" s="1" t="s">
        <v>12161</v>
      </c>
      <c r="C2236" s="1"/>
      <c r="D2236" s="1" t="s">
        <v>6006</v>
      </c>
      <c r="E2236" s="1" t="s">
        <v>11937</v>
      </c>
      <c r="F2236" s="1" t="s">
        <v>5786</v>
      </c>
      <c r="G2236" s="1" t="s">
        <v>12075</v>
      </c>
      <c r="H2236" s="1" t="s">
        <v>6026</v>
      </c>
      <c r="I2236" s="1" t="s">
        <v>7118</v>
      </c>
      <c r="J2236" s="1" t="s">
        <v>5904</v>
      </c>
    </row>
    <row r="2237" spans="1:10" ht="105" hidden="1" x14ac:dyDescent="0.25">
      <c r="A2237" s="1" t="s">
        <v>12162</v>
      </c>
      <c r="B2237" s="1" t="s">
        <v>12163</v>
      </c>
      <c r="C2237" s="1"/>
      <c r="D2237" s="1" t="s">
        <v>6006</v>
      </c>
      <c r="E2237" s="1" t="s">
        <v>11937</v>
      </c>
      <c r="F2237" s="1" t="s">
        <v>5786</v>
      </c>
      <c r="G2237" s="1" t="s">
        <v>12075</v>
      </c>
      <c r="H2237" s="1" t="s">
        <v>6030</v>
      </c>
      <c r="I2237" s="1" t="s">
        <v>12164</v>
      </c>
      <c r="J2237" s="1" t="s">
        <v>5904</v>
      </c>
    </row>
    <row r="2238" spans="1:10" ht="90" hidden="1" x14ac:dyDescent="0.25">
      <c r="A2238" s="1" t="s">
        <v>12165</v>
      </c>
      <c r="B2238" s="1" t="s">
        <v>12166</v>
      </c>
      <c r="C2238" s="1"/>
      <c r="D2238" s="1" t="s">
        <v>6006</v>
      </c>
      <c r="E2238" s="1" t="s">
        <v>11937</v>
      </c>
      <c r="F2238" s="1" t="s">
        <v>5786</v>
      </c>
      <c r="G2238" s="1" t="s">
        <v>12075</v>
      </c>
      <c r="H2238" s="1" t="s">
        <v>6034</v>
      </c>
      <c r="I2238" s="1" t="s">
        <v>12167</v>
      </c>
      <c r="J2238" s="1" t="s">
        <v>5904</v>
      </c>
    </row>
    <row r="2239" spans="1:10" ht="90" hidden="1" x14ac:dyDescent="0.25">
      <c r="A2239" s="1" t="s">
        <v>12168</v>
      </c>
      <c r="B2239" s="1" t="s">
        <v>12169</v>
      </c>
      <c r="C2239" s="1"/>
      <c r="D2239" s="1" t="s">
        <v>6006</v>
      </c>
      <c r="E2239" s="1" t="s">
        <v>11937</v>
      </c>
      <c r="F2239" s="1" t="s">
        <v>5786</v>
      </c>
      <c r="G2239" s="1" t="s">
        <v>12075</v>
      </c>
      <c r="H2239" s="1" t="s">
        <v>6038</v>
      </c>
      <c r="I2239" s="1" t="s">
        <v>12170</v>
      </c>
      <c r="J2239" s="1" t="s">
        <v>5904</v>
      </c>
    </row>
    <row r="2240" spans="1:10" ht="90" hidden="1" x14ac:dyDescent="0.25">
      <c r="A2240" s="1" t="s">
        <v>12171</v>
      </c>
      <c r="B2240" s="1" t="s">
        <v>12172</v>
      </c>
      <c r="C2240" s="1"/>
      <c r="D2240" s="1" t="s">
        <v>6006</v>
      </c>
      <c r="E2240" s="1" t="s">
        <v>11937</v>
      </c>
      <c r="F2240" s="1" t="s">
        <v>5786</v>
      </c>
      <c r="G2240" s="1" t="s">
        <v>12075</v>
      </c>
      <c r="H2240" s="1" t="s">
        <v>3669</v>
      </c>
      <c r="I2240" s="1" t="s">
        <v>12173</v>
      </c>
      <c r="J2240" s="1" t="s">
        <v>5904</v>
      </c>
    </row>
    <row r="2241" spans="1:10" ht="135" hidden="1" x14ac:dyDescent="0.25">
      <c r="A2241" s="1" t="s">
        <v>12174</v>
      </c>
      <c r="B2241" s="1" t="s">
        <v>12175</v>
      </c>
      <c r="C2241" s="1"/>
      <c r="D2241" s="1" t="s">
        <v>6006</v>
      </c>
      <c r="E2241" s="1" t="s">
        <v>11937</v>
      </c>
      <c r="F2241" s="1" t="s">
        <v>5786</v>
      </c>
      <c r="G2241" s="1" t="s">
        <v>12075</v>
      </c>
      <c r="H2241" s="1" t="s">
        <v>6044</v>
      </c>
      <c r="I2241" s="1" t="s">
        <v>12176</v>
      </c>
      <c r="J2241" s="1" t="s">
        <v>5904</v>
      </c>
    </row>
    <row r="2242" spans="1:10" ht="90" hidden="1" x14ac:dyDescent="0.25">
      <c r="A2242" s="1" t="s">
        <v>12177</v>
      </c>
      <c r="B2242" s="1" t="s">
        <v>12178</v>
      </c>
      <c r="C2242" s="1"/>
      <c r="D2242" s="1" t="s">
        <v>6006</v>
      </c>
      <c r="E2242" s="1" t="s">
        <v>11937</v>
      </c>
      <c r="F2242" s="1" t="s">
        <v>5790</v>
      </c>
      <c r="G2242" s="1" t="s">
        <v>12179</v>
      </c>
      <c r="H2242" s="1" t="s">
        <v>5779</v>
      </c>
      <c r="I2242" s="1" t="s">
        <v>12180</v>
      </c>
      <c r="J2242" s="1" t="s">
        <v>5904</v>
      </c>
    </row>
    <row r="2243" spans="1:10" ht="105" hidden="1" x14ac:dyDescent="0.25">
      <c r="A2243" s="1" t="s">
        <v>12181</v>
      </c>
      <c r="B2243" s="1" t="s">
        <v>12182</v>
      </c>
      <c r="C2243" s="1"/>
      <c r="D2243" s="1" t="s">
        <v>6006</v>
      </c>
      <c r="E2243" s="1" t="s">
        <v>11937</v>
      </c>
      <c r="F2243" s="1" t="s">
        <v>5790</v>
      </c>
      <c r="G2243" s="1" t="s">
        <v>12179</v>
      </c>
      <c r="H2243" s="1" t="s">
        <v>5782</v>
      </c>
      <c r="I2243" s="1" t="s">
        <v>12183</v>
      </c>
      <c r="J2243" s="1" t="s">
        <v>5904</v>
      </c>
    </row>
    <row r="2244" spans="1:10" ht="105" hidden="1" x14ac:dyDescent="0.25">
      <c r="A2244" s="1" t="s">
        <v>12184</v>
      </c>
      <c r="B2244" s="1" t="s">
        <v>12185</v>
      </c>
      <c r="C2244" s="1"/>
      <c r="D2244" s="1" t="s">
        <v>6006</v>
      </c>
      <c r="E2244" s="1" t="s">
        <v>11937</v>
      </c>
      <c r="F2244" s="1" t="s">
        <v>5790</v>
      </c>
      <c r="G2244" s="1" t="s">
        <v>12179</v>
      </c>
      <c r="H2244" s="1" t="s">
        <v>5786</v>
      </c>
      <c r="I2244" s="1" t="s">
        <v>12186</v>
      </c>
      <c r="J2244" s="1" t="s">
        <v>5904</v>
      </c>
    </row>
    <row r="2245" spans="1:10" ht="90" hidden="1" x14ac:dyDescent="0.25">
      <c r="A2245" s="1" t="s">
        <v>12187</v>
      </c>
      <c r="B2245" s="1" t="s">
        <v>12188</v>
      </c>
      <c r="C2245" s="1"/>
      <c r="D2245" s="1" t="s">
        <v>6006</v>
      </c>
      <c r="E2245" s="1" t="s">
        <v>11937</v>
      </c>
      <c r="F2245" s="1" t="s">
        <v>5790</v>
      </c>
      <c r="G2245" s="1" t="s">
        <v>12179</v>
      </c>
      <c r="H2245" s="1" t="s">
        <v>5790</v>
      </c>
      <c r="I2245" s="1" t="s">
        <v>12189</v>
      </c>
      <c r="J2245" s="1" t="s">
        <v>5904</v>
      </c>
    </row>
    <row r="2246" spans="1:10" ht="90" hidden="1" x14ac:dyDescent="0.25">
      <c r="A2246" s="1" t="s">
        <v>12190</v>
      </c>
      <c r="B2246" s="1" t="s">
        <v>12191</v>
      </c>
      <c r="C2246" s="1"/>
      <c r="D2246" s="1" t="s">
        <v>6006</v>
      </c>
      <c r="E2246" s="1" t="s">
        <v>11937</v>
      </c>
      <c r="F2246" s="1" t="s">
        <v>5790</v>
      </c>
      <c r="G2246" s="1" t="s">
        <v>12179</v>
      </c>
      <c r="H2246" s="1" t="s">
        <v>5810</v>
      </c>
      <c r="I2246" s="1" t="s">
        <v>12192</v>
      </c>
      <c r="J2246" s="1" t="s">
        <v>5904</v>
      </c>
    </row>
    <row r="2247" spans="1:10" ht="90" hidden="1" x14ac:dyDescent="0.25">
      <c r="A2247" s="1" t="s">
        <v>12193</v>
      </c>
      <c r="B2247" s="1" t="s">
        <v>12194</v>
      </c>
      <c r="C2247" s="1"/>
      <c r="D2247" s="1" t="s">
        <v>6006</v>
      </c>
      <c r="E2247" s="1" t="s">
        <v>11937</v>
      </c>
      <c r="F2247" s="1" t="s">
        <v>5790</v>
      </c>
      <c r="G2247" s="1" t="s">
        <v>12179</v>
      </c>
      <c r="H2247" s="1" t="s">
        <v>5814</v>
      </c>
      <c r="I2247" s="1" t="s">
        <v>12195</v>
      </c>
      <c r="J2247" s="1" t="s">
        <v>5904</v>
      </c>
    </row>
    <row r="2248" spans="1:10" ht="75" hidden="1" x14ac:dyDescent="0.25">
      <c r="A2248" s="1" t="s">
        <v>12196</v>
      </c>
      <c r="B2248" s="1" t="s">
        <v>12197</v>
      </c>
      <c r="C2248" s="1"/>
      <c r="D2248" s="1" t="s">
        <v>6006</v>
      </c>
      <c r="E2248" s="1" t="s">
        <v>11937</v>
      </c>
      <c r="F2248" s="1" t="s">
        <v>5790</v>
      </c>
      <c r="G2248" s="1" t="s">
        <v>12179</v>
      </c>
      <c r="H2248" s="1" t="s">
        <v>5818</v>
      </c>
      <c r="I2248" s="1" t="s">
        <v>12198</v>
      </c>
      <c r="J2248" s="1" t="s">
        <v>5904</v>
      </c>
    </row>
    <row r="2249" spans="1:10" ht="75" hidden="1" x14ac:dyDescent="0.25">
      <c r="A2249" s="1" t="s">
        <v>12199</v>
      </c>
      <c r="B2249" s="1" t="s">
        <v>12200</v>
      </c>
      <c r="C2249" s="1"/>
      <c r="D2249" s="1" t="s">
        <v>6006</v>
      </c>
      <c r="E2249" s="1" t="s">
        <v>11937</v>
      </c>
      <c r="F2249" s="1" t="s">
        <v>5790</v>
      </c>
      <c r="G2249" s="1" t="s">
        <v>12179</v>
      </c>
      <c r="H2249" s="1" t="s">
        <v>5882</v>
      </c>
      <c r="I2249" s="1" t="s">
        <v>12201</v>
      </c>
      <c r="J2249" s="1" t="s">
        <v>5904</v>
      </c>
    </row>
    <row r="2250" spans="1:10" ht="105" hidden="1" x14ac:dyDescent="0.25">
      <c r="A2250" s="1" t="s">
        <v>12202</v>
      </c>
      <c r="B2250" s="1" t="s">
        <v>12203</v>
      </c>
      <c r="C2250" s="1"/>
      <c r="D2250" s="1" t="s">
        <v>6006</v>
      </c>
      <c r="E2250" s="1" t="s">
        <v>11937</v>
      </c>
      <c r="F2250" s="1" t="s">
        <v>5790</v>
      </c>
      <c r="G2250" s="1" t="s">
        <v>12179</v>
      </c>
      <c r="H2250" s="1" t="s">
        <v>5886</v>
      </c>
      <c r="I2250" s="1" t="s">
        <v>12204</v>
      </c>
      <c r="J2250" s="1" t="s">
        <v>5904</v>
      </c>
    </row>
    <row r="2251" spans="1:10" ht="105" hidden="1" x14ac:dyDescent="0.25">
      <c r="A2251" s="1" t="s">
        <v>12205</v>
      </c>
      <c r="B2251" s="1" t="s">
        <v>12206</v>
      </c>
      <c r="C2251" s="1"/>
      <c r="D2251" s="1" t="s">
        <v>6006</v>
      </c>
      <c r="E2251" s="1" t="s">
        <v>11937</v>
      </c>
      <c r="F2251" s="1" t="s">
        <v>5790</v>
      </c>
      <c r="G2251" s="1" t="s">
        <v>12179</v>
      </c>
      <c r="H2251" s="1" t="s">
        <v>5890</v>
      </c>
      <c r="I2251" s="1" t="s">
        <v>12207</v>
      </c>
      <c r="J2251" s="1" t="s">
        <v>5904</v>
      </c>
    </row>
    <row r="2252" spans="1:10" ht="105" hidden="1" x14ac:dyDescent="0.25">
      <c r="A2252" s="1" t="s">
        <v>12208</v>
      </c>
      <c r="B2252" s="1" t="s">
        <v>12209</v>
      </c>
      <c r="C2252" s="1"/>
      <c r="D2252" s="1" t="s">
        <v>6006</v>
      </c>
      <c r="E2252" s="1" t="s">
        <v>11937</v>
      </c>
      <c r="F2252" s="1" t="s">
        <v>5790</v>
      </c>
      <c r="G2252" s="1" t="s">
        <v>12179</v>
      </c>
      <c r="H2252" s="1" t="s">
        <v>5894</v>
      </c>
      <c r="I2252" s="1" t="s">
        <v>12210</v>
      </c>
      <c r="J2252" s="1" t="s">
        <v>5904</v>
      </c>
    </row>
    <row r="2253" spans="1:10" ht="120" hidden="1" x14ac:dyDescent="0.25">
      <c r="A2253" s="1" t="s">
        <v>12211</v>
      </c>
      <c r="B2253" s="1" t="s">
        <v>12212</v>
      </c>
      <c r="C2253" s="1"/>
      <c r="D2253" s="1" t="s">
        <v>6006</v>
      </c>
      <c r="E2253" s="1" t="s">
        <v>11937</v>
      </c>
      <c r="F2253" s="1" t="s">
        <v>5810</v>
      </c>
      <c r="G2253" s="1" t="s">
        <v>12213</v>
      </c>
      <c r="H2253" s="1" t="s">
        <v>5770</v>
      </c>
      <c r="I2253" s="1" t="s">
        <v>12214</v>
      </c>
      <c r="J2253" s="1" t="s">
        <v>5904</v>
      </c>
    </row>
    <row r="2254" spans="1:10" ht="120" hidden="1" x14ac:dyDescent="0.25">
      <c r="A2254" s="1" t="s">
        <v>12215</v>
      </c>
      <c r="B2254" s="1" t="s">
        <v>12216</v>
      </c>
      <c r="C2254" s="1"/>
      <c r="D2254" s="1" t="s">
        <v>6006</v>
      </c>
      <c r="E2254" s="1" t="s">
        <v>11937</v>
      </c>
      <c r="F2254" s="1" t="s">
        <v>5810</v>
      </c>
      <c r="G2254" s="1" t="s">
        <v>12213</v>
      </c>
      <c r="H2254" s="1" t="s">
        <v>5779</v>
      </c>
      <c r="I2254" s="1" t="s">
        <v>12217</v>
      </c>
      <c r="J2254" s="1" t="s">
        <v>5904</v>
      </c>
    </row>
    <row r="2255" spans="1:10" ht="120" hidden="1" x14ac:dyDescent="0.25">
      <c r="A2255" s="1" t="s">
        <v>12218</v>
      </c>
      <c r="B2255" s="1" t="s">
        <v>12219</v>
      </c>
      <c r="C2255" s="1"/>
      <c r="D2255" s="1" t="s">
        <v>6006</v>
      </c>
      <c r="E2255" s="1" t="s">
        <v>11937</v>
      </c>
      <c r="F2255" s="1" t="s">
        <v>5810</v>
      </c>
      <c r="G2255" s="1" t="s">
        <v>12213</v>
      </c>
      <c r="H2255" s="1" t="s">
        <v>5782</v>
      </c>
      <c r="I2255" s="1" t="s">
        <v>12220</v>
      </c>
      <c r="J2255" s="1" t="s">
        <v>5904</v>
      </c>
    </row>
    <row r="2256" spans="1:10" ht="120" hidden="1" x14ac:dyDescent="0.25">
      <c r="A2256" s="1" t="s">
        <v>12221</v>
      </c>
      <c r="B2256" s="1" t="s">
        <v>12222</v>
      </c>
      <c r="C2256" s="1"/>
      <c r="D2256" s="1" t="s">
        <v>6006</v>
      </c>
      <c r="E2256" s="1" t="s">
        <v>11937</v>
      </c>
      <c r="F2256" s="1" t="s">
        <v>5810</v>
      </c>
      <c r="G2256" s="1" t="s">
        <v>12213</v>
      </c>
      <c r="H2256" s="1" t="s">
        <v>5786</v>
      </c>
      <c r="I2256" s="1" t="s">
        <v>12223</v>
      </c>
      <c r="J2256" s="1" t="s">
        <v>5904</v>
      </c>
    </row>
    <row r="2257" spans="1:10" ht="120" hidden="1" x14ac:dyDescent="0.25">
      <c r="A2257" s="1" t="s">
        <v>12224</v>
      </c>
      <c r="B2257" s="1" t="s">
        <v>12225</v>
      </c>
      <c r="C2257" s="1"/>
      <c r="D2257" s="1" t="s">
        <v>6006</v>
      </c>
      <c r="E2257" s="1" t="s">
        <v>11937</v>
      </c>
      <c r="F2257" s="1" t="s">
        <v>5810</v>
      </c>
      <c r="G2257" s="1" t="s">
        <v>12213</v>
      </c>
      <c r="H2257" s="1" t="s">
        <v>5790</v>
      </c>
      <c r="I2257" s="1" t="s">
        <v>12226</v>
      </c>
      <c r="J2257" s="1" t="s">
        <v>5904</v>
      </c>
    </row>
    <row r="2258" spans="1:10" ht="120" hidden="1" x14ac:dyDescent="0.25">
      <c r="A2258" s="1" t="s">
        <v>12227</v>
      </c>
      <c r="B2258" s="1" t="s">
        <v>12228</v>
      </c>
      <c r="C2258" s="1"/>
      <c r="D2258" s="1" t="s">
        <v>6006</v>
      </c>
      <c r="E2258" s="1" t="s">
        <v>11937</v>
      </c>
      <c r="F2258" s="1" t="s">
        <v>5810</v>
      </c>
      <c r="G2258" s="1" t="s">
        <v>12213</v>
      </c>
      <c r="H2258" s="1" t="s">
        <v>5810</v>
      </c>
      <c r="I2258" s="1" t="s">
        <v>12229</v>
      </c>
      <c r="J2258" s="1" t="s">
        <v>5904</v>
      </c>
    </row>
    <row r="2259" spans="1:10" ht="90" hidden="1" x14ac:dyDescent="0.25">
      <c r="A2259" s="1" t="s">
        <v>12230</v>
      </c>
      <c r="B2259" s="1" t="s">
        <v>12231</v>
      </c>
      <c r="C2259" s="1"/>
      <c r="D2259" s="1" t="s">
        <v>6006</v>
      </c>
      <c r="E2259" s="1" t="s">
        <v>11937</v>
      </c>
      <c r="F2259" s="1" t="s">
        <v>5810</v>
      </c>
      <c r="G2259" s="1" t="s">
        <v>12213</v>
      </c>
      <c r="H2259" s="1" t="s">
        <v>5814</v>
      </c>
      <c r="I2259" s="1" t="s">
        <v>6324</v>
      </c>
      <c r="J2259" s="1" t="s">
        <v>5904</v>
      </c>
    </row>
    <row r="2260" spans="1:10" ht="90" hidden="1" x14ac:dyDescent="0.25">
      <c r="A2260" s="1" t="s">
        <v>12232</v>
      </c>
      <c r="B2260" s="1" t="s">
        <v>12233</v>
      </c>
      <c r="C2260" s="1"/>
      <c r="D2260" s="1" t="s">
        <v>6006</v>
      </c>
      <c r="E2260" s="1" t="s">
        <v>11937</v>
      </c>
      <c r="F2260" s="1" t="s">
        <v>5810</v>
      </c>
      <c r="G2260" s="1" t="s">
        <v>12213</v>
      </c>
      <c r="H2260" s="1" t="s">
        <v>5818</v>
      </c>
      <c r="I2260" s="1" t="s">
        <v>6149</v>
      </c>
      <c r="J2260" s="1" t="s">
        <v>5904</v>
      </c>
    </row>
    <row r="2261" spans="1:10" ht="90" hidden="1" x14ac:dyDescent="0.25">
      <c r="A2261" s="1" t="s">
        <v>12234</v>
      </c>
      <c r="B2261" s="1" t="s">
        <v>12235</v>
      </c>
      <c r="C2261" s="1"/>
      <c r="D2261" s="1" t="s">
        <v>6006</v>
      </c>
      <c r="E2261" s="1" t="s">
        <v>11937</v>
      </c>
      <c r="F2261" s="1" t="s">
        <v>5810</v>
      </c>
      <c r="G2261" s="1" t="s">
        <v>12213</v>
      </c>
      <c r="H2261" s="1" t="s">
        <v>5882</v>
      </c>
      <c r="I2261" s="1" t="s">
        <v>12236</v>
      </c>
      <c r="J2261" s="1" t="s">
        <v>5904</v>
      </c>
    </row>
    <row r="2262" spans="1:10" ht="135" hidden="1" x14ac:dyDescent="0.25">
      <c r="A2262" s="1" t="s">
        <v>12237</v>
      </c>
      <c r="B2262" s="1" t="s">
        <v>12238</v>
      </c>
      <c r="C2262" s="1"/>
      <c r="D2262" s="1" t="s">
        <v>6006</v>
      </c>
      <c r="E2262" s="1" t="s">
        <v>11937</v>
      </c>
      <c r="F2262" s="1" t="s">
        <v>5810</v>
      </c>
      <c r="G2262" s="1" t="s">
        <v>12213</v>
      </c>
      <c r="H2262" s="1" t="s">
        <v>5886</v>
      </c>
      <c r="I2262" s="1" t="s">
        <v>12239</v>
      </c>
      <c r="J2262" s="1" t="s">
        <v>5904</v>
      </c>
    </row>
    <row r="2263" spans="1:10" ht="120" hidden="1" x14ac:dyDescent="0.25">
      <c r="A2263" s="1" t="s">
        <v>12240</v>
      </c>
      <c r="B2263" s="1" t="s">
        <v>12241</v>
      </c>
      <c r="C2263" s="1"/>
      <c r="D2263" s="1" t="s">
        <v>6006</v>
      </c>
      <c r="E2263" s="1" t="s">
        <v>11937</v>
      </c>
      <c r="F2263" s="1" t="s">
        <v>5810</v>
      </c>
      <c r="G2263" s="1" t="s">
        <v>12213</v>
      </c>
      <c r="H2263" s="1" t="s">
        <v>5890</v>
      </c>
      <c r="I2263" s="1" t="s">
        <v>12242</v>
      </c>
      <c r="J2263" s="1" t="s">
        <v>5904</v>
      </c>
    </row>
    <row r="2264" spans="1:10" ht="120" hidden="1" x14ac:dyDescent="0.25">
      <c r="A2264" s="1" t="s">
        <v>12243</v>
      </c>
      <c r="B2264" s="1" t="s">
        <v>12244</v>
      </c>
      <c r="C2264" s="1"/>
      <c r="D2264" s="1" t="s">
        <v>6006</v>
      </c>
      <c r="E2264" s="1" t="s">
        <v>11937</v>
      </c>
      <c r="F2264" s="1" t="s">
        <v>5810</v>
      </c>
      <c r="G2264" s="1" t="s">
        <v>12213</v>
      </c>
      <c r="H2264" s="1" t="s">
        <v>5894</v>
      </c>
      <c r="I2264" s="1" t="s">
        <v>12245</v>
      </c>
      <c r="J2264" s="1" t="s">
        <v>5904</v>
      </c>
    </row>
    <row r="2265" spans="1:10" ht="105" hidden="1" x14ac:dyDescent="0.25">
      <c r="A2265" s="1" t="s">
        <v>12246</v>
      </c>
      <c r="B2265" s="1" t="s">
        <v>12247</v>
      </c>
      <c r="C2265" s="1"/>
      <c r="D2265" s="1" t="s">
        <v>6006</v>
      </c>
      <c r="E2265" s="1" t="s">
        <v>11937</v>
      </c>
      <c r="F2265" s="1" t="s">
        <v>5810</v>
      </c>
      <c r="G2265" s="1" t="s">
        <v>12213</v>
      </c>
      <c r="H2265" s="1" t="s">
        <v>5898</v>
      </c>
      <c r="I2265" s="1" t="s">
        <v>12248</v>
      </c>
      <c r="J2265" s="1" t="s">
        <v>5904</v>
      </c>
    </row>
    <row r="2266" spans="1:10" ht="105" hidden="1" x14ac:dyDescent="0.25">
      <c r="A2266" s="1" t="s">
        <v>12249</v>
      </c>
      <c r="B2266" s="1" t="s">
        <v>12250</v>
      </c>
      <c r="C2266" s="1"/>
      <c r="D2266" s="1" t="s">
        <v>6006</v>
      </c>
      <c r="E2266" s="1" t="s">
        <v>11937</v>
      </c>
      <c r="F2266" s="1" t="s">
        <v>5810</v>
      </c>
      <c r="G2266" s="1" t="s">
        <v>12213</v>
      </c>
      <c r="H2266" s="1" t="s">
        <v>5659</v>
      </c>
      <c r="I2266" s="1" t="s">
        <v>12251</v>
      </c>
      <c r="J2266" s="1" t="s">
        <v>5904</v>
      </c>
    </row>
    <row r="2267" spans="1:10" ht="105" hidden="1" x14ac:dyDescent="0.25">
      <c r="A2267" s="1" t="s">
        <v>12252</v>
      </c>
      <c r="B2267" s="1" t="s">
        <v>12253</v>
      </c>
      <c r="C2267" s="1"/>
      <c r="D2267" s="1" t="s">
        <v>6006</v>
      </c>
      <c r="E2267" s="1" t="s">
        <v>11937</v>
      </c>
      <c r="F2267" s="1" t="s">
        <v>5810</v>
      </c>
      <c r="G2267" s="1" t="s">
        <v>12213</v>
      </c>
      <c r="H2267" s="1" t="s">
        <v>3194</v>
      </c>
      <c r="I2267" s="1" t="s">
        <v>12254</v>
      </c>
      <c r="J2267" s="1" t="s">
        <v>5904</v>
      </c>
    </row>
    <row r="2268" spans="1:10" ht="120" hidden="1" x14ac:dyDescent="0.25">
      <c r="A2268" s="1" t="s">
        <v>12255</v>
      </c>
      <c r="B2268" s="1" t="s">
        <v>12256</v>
      </c>
      <c r="C2268" s="1"/>
      <c r="D2268" s="1" t="s">
        <v>6006</v>
      </c>
      <c r="E2268" s="1" t="s">
        <v>11937</v>
      </c>
      <c r="F2268" s="1" t="s">
        <v>5810</v>
      </c>
      <c r="G2268" s="1" t="s">
        <v>12213</v>
      </c>
      <c r="H2268" s="1" t="s">
        <v>6006</v>
      </c>
      <c r="I2268" s="1" t="s">
        <v>12257</v>
      </c>
      <c r="J2268" s="1" t="s">
        <v>5904</v>
      </c>
    </row>
    <row r="2269" spans="1:10" ht="120" hidden="1" x14ac:dyDescent="0.25">
      <c r="A2269" s="1" t="s">
        <v>12258</v>
      </c>
      <c r="B2269" s="1" t="s">
        <v>12259</v>
      </c>
      <c r="C2269" s="1"/>
      <c r="D2269" s="1" t="s">
        <v>6006</v>
      </c>
      <c r="E2269" s="1" t="s">
        <v>11937</v>
      </c>
      <c r="F2269" s="1" t="s">
        <v>5810</v>
      </c>
      <c r="G2269" s="1" t="s">
        <v>12213</v>
      </c>
      <c r="H2269" s="1" t="s">
        <v>6010</v>
      </c>
      <c r="I2269" s="1" t="s">
        <v>12260</v>
      </c>
      <c r="J2269" s="1" t="s">
        <v>5904</v>
      </c>
    </row>
    <row r="2270" spans="1:10" ht="90" hidden="1" x14ac:dyDescent="0.25">
      <c r="A2270" s="1" t="s">
        <v>12261</v>
      </c>
      <c r="B2270" s="1" t="s">
        <v>12262</v>
      </c>
      <c r="C2270" s="1"/>
      <c r="D2270" s="1" t="s">
        <v>6006</v>
      </c>
      <c r="E2270" s="1" t="s">
        <v>11937</v>
      </c>
      <c r="F2270" s="1" t="s">
        <v>5810</v>
      </c>
      <c r="G2270" s="1" t="s">
        <v>12213</v>
      </c>
      <c r="H2270" s="1" t="s">
        <v>6014</v>
      </c>
      <c r="I2270" s="1" t="s">
        <v>6662</v>
      </c>
      <c r="J2270" s="1" t="s">
        <v>5904</v>
      </c>
    </row>
    <row r="2271" spans="1:10" ht="120" hidden="1" x14ac:dyDescent="0.25">
      <c r="A2271" s="1" t="s">
        <v>12263</v>
      </c>
      <c r="B2271" s="1" t="s">
        <v>12264</v>
      </c>
      <c r="C2271" s="1"/>
      <c r="D2271" s="1" t="s">
        <v>6006</v>
      </c>
      <c r="E2271" s="1" t="s">
        <v>11937</v>
      </c>
      <c r="F2271" s="1" t="s">
        <v>5810</v>
      </c>
      <c r="G2271" s="1" t="s">
        <v>12213</v>
      </c>
      <c r="H2271" s="1" t="s">
        <v>6018</v>
      </c>
      <c r="I2271" s="1" t="s">
        <v>12265</v>
      </c>
      <c r="J2271" s="1" t="s">
        <v>5904</v>
      </c>
    </row>
    <row r="2272" spans="1:10" ht="105" hidden="1" x14ac:dyDescent="0.25">
      <c r="A2272" s="1" t="s">
        <v>12266</v>
      </c>
      <c r="B2272" s="1" t="s">
        <v>12267</v>
      </c>
      <c r="C2272" s="1"/>
      <c r="D2272" s="1" t="s">
        <v>6006</v>
      </c>
      <c r="E2272" s="1" t="s">
        <v>11937</v>
      </c>
      <c r="F2272" s="1" t="s">
        <v>5810</v>
      </c>
      <c r="G2272" s="1" t="s">
        <v>12213</v>
      </c>
      <c r="H2272" s="1" t="s">
        <v>6022</v>
      </c>
      <c r="I2272" s="1" t="s">
        <v>12268</v>
      </c>
      <c r="J2272" s="1" t="s">
        <v>5904</v>
      </c>
    </row>
    <row r="2273" spans="1:10" ht="105" hidden="1" x14ac:dyDescent="0.25">
      <c r="A2273" s="1" t="s">
        <v>12269</v>
      </c>
      <c r="B2273" s="1" t="s">
        <v>12270</v>
      </c>
      <c r="C2273" s="1"/>
      <c r="D2273" s="1" t="s">
        <v>6006</v>
      </c>
      <c r="E2273" s="1" t="s">
        <v>11937</v>
      </c>
      <c r="F2273" s="1" t="s">
        <v>5810</v>
      </c>
      <c r="G2273" s="1" t="s">
        <v>12213</v>
      </c>
      <c r="H2273" s="1" t="s">
        <v>6026</v>
      </c>
      <c r="I2273" s="1" t="s">
        <v>12271</v>
      </c>
      <c r="J2273" s="1" t="s">
        <v>5904</v>
      </c>
    </row>
    <row r="2274" spans="1:10" ht="120" hidden="1" x14ac:dyDescent="0.25">
      <c r="A2274" s="1" t="s">
        <v>12272</v>
      </c>
      <c r="B2274" s="1" t="s">
        <v>12273</v>
      </c>
      <c r="C2274" s="1"/>
      <c r="D2274" s="1" t="s">
        <v>6006</v>
      </c>
      <c r="E2274" s="1" t="s">
        <v>11937</v>
      </c>
      <c r="F2274" s="1" t="s">
        <v>5810</v>
      </c>
      <c r="G2274" s="1" t="s">
        <v>12213</v>
      </c>
      <c r="H2274" s="1" t="s">
        <v>6030</v>
      </c>
      <c r="I2274" s="1" t="s">
        <v>12274</v>
      </c>
      <c r="J2274" s="1" t="s">
        <v>5904</v>
      </c>
    </row>
    <row r="2275" spans="1:10" ht="120" hidden="1" x14ac:dyDescent="0.25">
      <c r="A2275" s="1" t="s">
        <v>12275</v>
      </c>
      <c r="B2275" s="1" t="s">
        <v>12276</v>
      </c>
      <c r="C2275" s="1"/>
      <c r="D2275" s="1" t="s">
        <v>6006</v>
      </c>
      <c r="E2275" s="1" t="s">
        <v>11937</v>
      </c>
      <c r="F2275" s="1" t="s">
        <v>5810</v>
      </c>
      <c r="G2275" s="1" t="s">
        <v>12213</v>
      </c>
      <c r="H2275" s="1" t="s">
        <v>6034</v>
      </c>
      <c r="I2275" s="1" t="s">
        <v>12277</v>
      </c>
      <c r="J2275" s="1" t="s">
        <v>5904</v>
      </c>
    </row>
    <row r="2276" spans="1:10" ht="105" hidden="1" x14ac:dyDescent="0.25">
      <c r="A2276" s="1" t="s">
        <v>12278</v>
      </c>
      <c r="B2276" s="1" t="s">
        <v>12279</v>
      </c>
      <c r="C2276" s="1"/>
      <c r="D2276" s="1" t="s">
        <v>6006</v>
      </c>
      <c r="E2276" s="1" t="s">
        <v>11937</v>
      </c>
      <c r="F2276" s="1" t="s">
        <v>5810</v>
      </c>
      <c r="G2276" s="1" t="s">
        <v>12213</v>
      </c>
      <c r="H2276" s="1" t="s">
        <v>6038</v>
      </c>
      <c r="I2276" s="1" t="s">
        <v>5773</v>
      </c>
      <c r="J2276" s="1" t="s">
        <v>5904</v>
      </c>
    </row>
    <row r="2277" spans="1:10" ht="135" hidden="1" x14ac:dyDescent="0.25">
      <c r="A2277" s="1" t="s">
        <v>12280</v>
      </c>
      <c r="B2277" s="1" t="s">
        <v>12281</v>
      </c>
      <c r="C2277" s="1"/>
      <c r="D2277" s="1" t="s">
        <v>6006</v>
      </c>
      <c r="E2277" s="1" t="s">
        <v>11937</v>
      </c>
      <c r="F2277" s="1" t="s">
        <v>5814</v>
      </c>
      <c r="G2277" s="1" t="s">
        <v>12282</v>
      </c>
      <c r="H2277" s="1" t="s">
        <v>5770</v>
      </c>
      <c r="I2277" s="1" t="s">
        <v>12283</v>
      </c>
      <c r="J2277" s="1" t="s">
        <v>5904</v>
      </c>
    </row>
    <row r="2278" spans="1:10" ht="135" hidden="1" x14ac:dyDescent="0.25">
      <c r="A2278" s="1" t="s">
        <v>12284</v>
      </c>
      <c r="B2278" s="1" t="s">
        <v>12285</v>
      </c>
      <c r="C2278" s="1"/>
      <c r="D2278" s="1" t="s">
        <v>6006</v>
      </c>
      <c r="E2278" s="1" t="s">
        <v>11937</v>
      </c>
      <c r="F2278" s="1" t="s">
        <v>5814</v>
      </c>
      <c r="G2278" s="1" t="s">
        <v>12282</v>
      </c>
      <c r="H2278" s="1" t="s">
        <v>5779</v>
      </c>
      <c r="I2278" s="1" t="s">
        <v>12286</v>
      </c>
      <c r="J2278" s="1" t="s">
        <v>5904</v>
      </c>
    </row>
    <row r="2279" spans="1:10" ht="150" hidden="1" x14ac:dyDescent="0.25">
      <c r="A2279" s="1" t="s">
        <v>12287</v>
      </c>
      <c r="B2279" s="1" t="s">
        <v>12288</v>
      </c>
      <c r="C2279" s="1"/>
      <c r="D2279" s="1" t="s">
        <v>6006</v>
      </c>
      <c r="E2279" s="1" t="s">
        <v>11937</v>
      </c>
      <c r="F2279" s="1" t="s">
        <v>5814</v>
      </c>
      <c r="G2279" s="1" t="s">
        <v>12282</v>
      </c>
      <c r="H2279" s="1" t="s">
        <v>5782</v>
      </c>
      <c r="I2279" s="1" t="s">
        <v>12289</v>
      </c>
      <c r="J2279" s="1" t="s">
        <v>5904</v>
      </c>
    </row>
    <row r="2280" spans="1:10" ht="135" hidden="1" x14ac:dyDescent="0.25">
      <c r="A2280" s="1" t="s">
        <v>12290</v>
      </c>
      <c r="B2280" s="1" t="s">
        <v>12291</v>
      </c>
      <c r="C2280" s="1"/>
      <c r="D2280" s="1" t="s">
        <v>6006</v>
      </c>
      <c r="E2280" s="1" t="s">
        <v>11937</v>
      </c>
      <c r="F2280" s="1" t="s">
        <v>5814</v>
      </c>
      <c r="G2280" s="1" t="s">
        <v>12282</v>
      </c>
      <c r="H2280" s="1" t="s">
        <v>5786</v>
      </c>
      <c r="I2280" s="1" t="s">
        <v>12292</v>
      </c>
      <c r="J2280" s="1" t="s">
        <v>5904</v>
      </c>
    </row>
    <row r="2281" spans="1:10" ht="135" hidden="1" x14ac:dyDescent="0.25">
      <c r="A2281" s="1" t="s">
        <v>12293</v>
      </c>
      <c r="B2281" s="1" t="s">
        <v>12294</v>
      </c>
      <c r="C2281" s="1"/>
      <c r="D2281" s="1" t="s">
        <v>6006</v>
      </c>
      <c r="E2281" s="1" t="s">
        <v>11937</v>
      </c>
      <c r="F2281" s="1" t="s">
        <v>5814</v>
      </c>
      <c r="G2281" s="1" t="s">
        <v>12282</v>
      </c>
      <c r="H2281" s="1" t="s">
        <v>5790</v>
      </c>
      <c r="I2281" s="1" t="s">
        <v>12295</v>
      </c>
      <c r="J2281" s="1" t="s">
        <v>5904</v>
      </c>
    </row>
    <row r="2282" spans="1:10" ht="150" hidden="1" x14ac:dyDescent="0.25">
      <c r="A2282" s="1" t="s">
        <v>12296</v>
      </c>
      <c r="B2282" s="1" t="s">
        <v>12297</v>
      </c>
      <c r="C2282" s="1"/>
      <c r="D2282" s="1" t="s">
        <v>6006</v>
      </c>
      <c r="E2282" s="1" t="s">
        <v>11937</v>
      </c>
      <c r="F2282" s="1" t="s">
        <v>5814</v>
      </c>
      <c r="G2282" s="1" t="s">
        <v>12282</v>
      </c>
      <c r="H2282" s="1" t="s">
        <v>5810</v>
      </c>
      <c r="I2282" s="1" t="s">
        <v>12298</v>
      </c>
      <c r="J2282" s="1" t="s">
        <v>5904</v>
      </c>
    </row>
    <row r="2283" spans="1:10" ht="150" hidden="1" x14ac:dyDescent="0.25">
      <c r="A2283" s="1" t="s">
        <v>12299</v>
      </c>
      <c r="B2283" s="1" t="s">
        <v>12300</v>
      </c>
      <c r="C2283" s="1"/>
      <c r="D2283" s="1" t="s">
        <v>6006</v>
      </c>
      <c r="E2283" s="1" t="s">
        <v>11937</v>
      </c>
      <c r="F2283" s="1" t="s">
        <v>5814</v>
      </c>
      <c r="G2283" s="1" t="s">
        <v>12282</v>
      </c>
      <c r="H2283" s="1" t="s">
        <v>5814</v>
      </c>
      <c r="I2283" s="1" t="s">
        <v>12301</v>
      </c>
      <c r="J2283" s="1" t="s">
        <v>5904</v>
      </c>
    </row>
    <row r="2284" spans="1:10" ht="135" hidden="1" x14ac:dyDescent="0.25">
      <c r="A2284" s="1" t="s">
        <v>12302</v>
      </c>
      <c r="B2284" s="1" t="s">
        <v>12303</v>
      </c>
      <c r="C2284" s="1"/>
      <c r="D2284" s="1" t="s">
        <v>6006</v>
      </c>
      <c r="E2284" s="1" t="s">
        <v>11937</v>
      </c>
      <c r="F2284" s="1" t="s">
        <v>5814</v>
      </c>
      <c r="G2284" s="1" t="s">
        <v>12282</v>
      </c>
      <c r="H2284" s="1" t="s">
        <v>5818</v>
      </c>
      <c r="I2284" s="1" t="s">
        <v>12304</v>
      </c>
      <c r="J2284" s="1" t="s">
        <v>5904</v>
      </c>
    </row>
    <row r="2285" spans="1:10" ht="105" hidden="1" x14ac:dyDescent="0.25">
      <c r="A2285" s="1" t="s">
        <v>12305</v>
      </c>
      <c r="B2285" s="1" t="s">
        <v>12306</v>
      </c>
      <c r="C2285" s="1"/>
      <c r="D2285" s="1" t="s">
        <v>6006</v>
      </c>
      <c r="E2285" s="1" t="s">
        <v>11937</v>
      </c>
      <c r="F2285" s="1" t="s">
        <v>5814</v>
      </c>
      <c r="G2285" s="1" t="s">
        <v>12282</v>
      </c>
      <c r="H2285" s="1" t="s">
        <v>5882</v>
      </c>
      <c r="I2285" s="1" t="s">
        <v>12307</v>
      </c>
      <c r="J2285" s="1" t="s">
        <v>5904</v>
      </c>
    </row>
    <row r="2286" spans="1:10" ht="120" hidden="1" x14ac:dyDescent="0.25">
      <c r="A2286" s="1" t="s">
        <v>12308</v>
      </c>
      <c r="B2286" s="1" t="s">
        <v>12309</v>
      </c>
      <c r="C2286" s="1"/>
      <c r="D2286" s="1" t="s">
        <v>6006</v>
      </c>
      <c r="E2286" s="1" t="s">
        <v>11937</v>
      </c>
      <c r="F2286" s="1" t="s">
        <v>5814</v>
      </c>
      <c r="G2286" s="1" t="s">
        <v>12282</v>
      </c>
      <c r="H2286" s="1" t="s">
        <v>5886</v>
      </c>
      <c r="I2286" s="1" t="s">
        <v>12310</v>
      </c>
      <c r="J2286" s="1" t="s">
        <v>5904</v>
      </c>
    </row>
    <row r="2287" spans="1:10" ht="120" hidden="1" x14ac:dyDescent="0.25">
      <c r="A2287" s="1" t="s">
        <v>12311</v>
      </c>
      <c r="B2287" s="1" t="s">
        <v>12312</v>
      </c>
      <c r="C2287" s="1"/>
      <c r="D2287" s="1" t="s">
        <v>6006</v>
      </c>
      <c r="E2287" s="1" t="s">
        <v>11937</v>
      </c>
      <c r="F2287" s="1" t="s">
        <v>5814</v>
      </c>
      <c r="G2287" s="1" t="s">
        <v>12282</v>
      </c>
      <c r="H2287" s="1" t="s">
        <v>5890</v>
      </c>
      <c r="I2287" s="1" t="s">
        <v>12313</v>
      </c>
      <c r="J2287" s="1" t="s">
        <v>5904</v>
      </c>
    </row>
    <row r="2288" spans="1:10" ht="135" hidden="1" x14ac:dyDescent="0.25">
      <c r="A2288" s="1" t="s">
        <v>12314</v>
      </c>
      <c r="B2288" s="1" t="s">
        <v>12315</v>
      </c>
      <c r="C2288" s="1"/>
      <c r="D2288" s="1" t="s">
        <v>6006</v>
      </c>
      <c r="E2288" s="1" t="s">
        <v>11937</v>
      </c>
      <c r="F2288" s="1" t="s">
        <v>5814</v>
      </c>
      <c r="G2288" s="1" t="s">
        <v>12282</v>
      </c>
      <c r="H2288" s="1" t="s">
        <v>5894</v>
      </c>
      <c r="I2288" s="1" t="s">
        <v>12316</v>
      </c>
      <c r="J2288" s="1" t="s">
        <v>5904</v>
      </c>
    </row>
    <row r="2289" spans="1:10" ht="105" hidden="1" x14ac:dyDescent="0.25">
      <c r="A2289" s="1" t="s">
        <v>12317</v>
      </c>
      <c r="B2289" s="1" t="s">
        <v>12318</v>
      </c>
      <c r="C2289" s="1"/>
      <c r="D2289" s="1" t="s">
        <v>6006</v>
      </c>
      <c r="E2289" s="1" t="s">
        <v>11937</v>
      </c>
      <c r="F2289" s="1" t="s">
        <v>5814</v>
      </c>
      <c r="G2289" s="1" t="s">
        <v>12282</v>
      </c>
      <c r="H2289" s="1" t="s">
        <v>5898</v>
      </c>
      <c r="I2289" s="1" t="s">
        <v>6662</v>
      </c>
      <c r="J2289" s="1" t="s">
        <v>5904</v>
      </c>
    </row>
    <row r="2290" spans="1:10" ht="105" hidden="1" x14ac:dyDescent="0.25">
      <c r="A2290" s="1" t="s">
        <v>12319</v>
      </c>
      <c r="B2290" s="1" t="s">
        <v>12320</v>
      </c>
      <c r="C2290" s="1"/>
      <c r="D2290" s="1" t="s">
        <v>6006</v>
      </c>
      <c r="E2290" s="1" t="s">
        <v>11937</v>
      </c>
      <c r="F2290" s="1" t="s">
        <v>5814</v>
      </c>
      <c r="G2290" s="1" t="s">
        <v>12282</v>
      </c>
      <c r="H2290" s="1" t="s">
        <v>5659</v>
      </c>
      <c r="I2290" s="1" t="s">
        <v>6665</v>
      </c>
      <c r="J2290" s="1" t="s">
        <v>5904</v>
      </c>
    </row>
    <row r="2291" spans="1:10" ht="105" hidden="1" x14ac:dyDescent="0.25">
      <c r="A2291" s="1" t="s">
        <v>12321</v>
      </c>
      <c r="B2291" s="1" t="s">
        <v>12322</v>
      </c>
      <c r="C2291" s="1"/>
      <c r="D2291" s="1" t="s">
        <v>6006</v>
      </c>
      <c r="E2291" s="1" t="s">
        <v>11937</v>
      </c>
      <c r="F2291" s="1" t="s">
        <v>5814</v>
      </c>
      <c r="G2291" s="1" t="s">
        <v>12282</v>
      </c>
      <c r="H2291" s="1" t="s">
        <v>3194</v>
      </c>
      <c r="I2291" s="1" t="s">
        <v>6324</v>
      </c>
      <c r="J2291" s="1" t="s">
        <v>5904</v>
      </c>
    </row>
    <row r="2292" spans="1:10" ht="120" hidden="1" x14ac:dyDescent="0.25">
      <c r="A2292" s="1" t="s">
        <v>12323</v>
      </c>
      <c r="B2292" s="1" t="s">
        <v>12324</v>
      </c>
      <c r="C2292" s="1"/>
      <c r="D2292" s="1" t="s">
        <v>6006</v>
      </c>
      <c r="E2292" s="1" t="s">
        <v>11937</v>
      </c>
      <c r="F2292" s="1" t="s">
        <v>5814</v>
      </c>
      <c r="G2292" s="1" t="s">
        <v>12282</v>
      </c>
      <c r="H2292" s="1" t="s">
        <v>6006</v>
      </c>
      <c r="I2292" s="1" t="s">
        <v>5773</v>
      </c>
      <c r="J2292" s="1" t="s">
        <v>5904</v>
      </c>
    </row>
    <row r="2293" spans="1:10" ht="150" hidden="1" x14ac:dyDescent="0.25">
      <c r="A2293" s="1" t="s">
        <v>12325</v>
      </c>
      <c r="B2293" s="1" t="s">
        <v>12326</v>
      </c>
      <c r="C2293" s="1"/>
      <c r="D2293" s="1" t="s">
        <v>6006</v>
      </c>
      <c r="E2293" s="1" t="s">
        <v>11937</v>
      </c>
      <c r="F2293" s="1" t="s">
        <v>5818</v>
      </c>
      <c r="G2293" s="1" t="s">
        <v>12327</v>
      </c>
      <c r="H2293" s="1" t="s">
        <v>5770</v>
      </c>
      <c r="I2293" s="1" t="s">
        <v>12328</v>
      </c>
      <c r="J2293" s="1" t="s">
        <v>5904</v>
      </c>
    </row>
    <row r="2294" spans="1:10" ht="150" hidden="1" x14ac:dyDescent="0.25">
      <c r="A2294" s="1" t="s">
        <v>12329</v>
      </c>
      <c r="B2294" s="1" t="s">
        <v>12330</v>
      </c>
      <c r="C2294" s="1"/>
      <c r="D2294" s="1" t="s">
        <v>6006</v>
      </c>
      <c r="E2294" s="1" t="s">
        <v>11937</v>
      </c>
      <c r="F2294" s="1" t="s">
        <v>5818</v>
      </c>
      <c r="G2294" s="1" t="s">
        <v>12327</v>
      </c>
      <c r="H2294" s="1" t="s">
        <v>5779</v>
      </c>
      <c r="I2294" s="1" t="s">
        <v>7137</v>
      </c>
      <c r="J2294" s="1" t="s">
        <v>5904</v>
      </c>
    </row>
    <row r="2295" spans="1:10" ht="165" hidden="1" x14ac:dyDescent="0.25">
      <c r="A2295" s="1" t="s">
        <v>12331</v>
      </c>
      <c r="B2295" s="1" t="s">
        <v>12332</v>
      </c>
      <c r="C2295" s="1"/>
      <c r="D2295" s="1" t="s">
        <v>6006</v>
      </c>
      <c r="E2295" s="1" t="s">
        <v>11937</v>
      </c>
      <c r="F2295" s="1" t="s">
        <v>5818</v>
      </c>
      <c r="G2295" s="1" t="s">
        <v>12327</v>
      </c>
      <c r="H2295" s="1" t="s">
        <v>5782</v>
      </c>
      <c r="I2295" s="1" t="s">
        <v>7140</v>
      </c>
      <c r="J2295" s="1" t="s">
        <v>5904</v>
      </c>
    </row>
    <row r="2296" spans="1:10" ht="150" hidden="1" x14ac:dyDescent="0.25">
      <c r="A2296" s="1" t="s">
        <v>12333</v>
      </c>
      <c r="B2296" s="1" t="s">
        <v>12334</v>
      </c>
      <c r="C2296" s="1"/>
      <c r="D2296" s="1" t="s">
        <v>6006</v>
      </c>
      <c r="E2296" s="1" t="s">
        <v>11937</v>
      </c>
      <c r="F2296" s="1" t="s">
        <v>5818</v>
      </c>
      <c r="G2296" s="1" t="s">
        <v>12327</v>
      </c>
      <c r="H2296" s="1" t="s">
        <v>5786</v>
      </c>
      <c r="I2296" s="1" t="s">
        <v>7143</v>
      </c>
      <c r="J2296" s="1" t="s">
        <v>5904</v>
      </c>
    </row>
    <row r="2297" spans="1:10" ht="135" hidden="1" x14ac:dyDescent="0.25">
      <c r="A2297" s="1" t="s">
        <v>12335</v>
      </c>
      <c r="B2297" s="1" t="s">
        <v>12336</v>
      </c>
      <c r="C2297" s="1"/>
      <c r="D2297" s="1" t="s">
        <v>6006</v>
      </c>
      <c r="E2297" s="1" t="s">
        <v>11937</v>
      </c>
      <c r="F2297" s="1" t="s">
        <v>5818</v>
      </c>
      <c r="G2297" s="1" t="s">
        <v>12327</v>
      </c>
      <c r="H2297" s="1" t="s">
        <v>5790</v>
      </c>
      <c r="I2297" s="1" t="s">
        <v>7146</v>
      </c>
      <c r="J2297" s="1" t="s">
        <v>5904</v>
      </c>
    </row>
    <row r="2298" spans="1:10" ht="135" hidden="1" x14ac:dyDescent="0.25">
      <c r="A2298" s="1" t="s">
        <v>12337</v>
      </c>
      <c r="B2298" s="1" t="s">
        <v>12338</v>
      </c>
      <c r="C2298" s="1"/>
      <c r="D2298" s="1" t="s">
        <v>6006</v>
      </c>
      <c r="E2298" s="1" t="s">
        <v>11937</v>
      </c>
      <c r="F2298" s="1" t="s">
        <v>5818</v>
      </c>
      <c r="G2298" s="1" t="s">
        <v>12327</v>
      </c>
      <c r="H2298" s="1" t="s">
        <v>5810</v>
      </c>
      <c r="I2298" s="1" t="s">
        <v>7149</v>
      </c>
      <c r="J2298" s="1" t="s">
        <v>5904</v>
      </c>
    </row>
    <row r="2299" spans="1:10" ht="135" hidden="1" x14ac:dyDescent="0.25">
      <c r="A2299" s="1" t="s">
        <v>12339</v>
      </c>
      <c r="B2299" s="1" t="s">
        <v>12340</v>
      </c>
      <c r="C2299" s="1"/>
      <c r="D2299" s="1" t="s">
        <v>6006</v>
      </c>
      <c r="E2299" s="1" t="s">
        <v>11937</v>
      </c>
      <c r="F2299" s="1" t="s">
        <v>5818</v>
      </c>
      <c r="G2299" s="1" t="s">
        <v>12327</v>
      </c>
      <c r="H2299" s="1" t="s">
        <v>5814</v>
      </c>
      <c r="I2299" s="1" t="s">
        <v>7152</v>
      </c>
      <c r="J2299" s="1" t="s">
        <v>5904</v>
      </c>
    </row>
    <row r="2300" spans="1:10" ht="150" hidden="1" x14ac:dyDescent="0.25">
      <c r="A2300" s="1" t="s">
        <v>12341</v>
      </c>
      <c r="B2300" s="1" t="s">
        <v>12342</v>
      </c>
      <c r="C2300" s="1"/>
      <c r="D2300" s="1" t="s">
        <v>6006</v>
      </c>
      <c r="E2300" s="1" t="s">
        <v>11937</v>
      </c>
      <c r="F2300" s="1" t="s">
        <v>5818</v>
      </c>
      <c r="G2300" s="1" t="s">
        <v>12327</v>
      </c>
      <c r="H2300" s="1" t="s">
        <v>5818</v>
      </c>
      <c r="I2300" s="1" t="s">
        <v>12343</v>
      </c>
      <c r="J2300" s="1" t="s">
        <v>5904</v>
      </c>
    </row>
    <row r="2301" spans="1:10" ht="165" hidden="1" x14ac:dyDescent="0.25">
      <c r="A2301" s="1" t="s">
        <v>12344</v>
      </c>
      <c r="B2301" s="1" t="s">
        <v>12345</v>
      </c>
      <c r="C2301" s="1"/>
      <c r="D2301" s="1" t="s">
        <v>6006</v>
      </c>
      <c r="E2301" s="1" t="s">
        <v>11937</v>
      </c>
      <c r="F2301" s="1" t="s">
        <v>5818</v>
      </c>
      <c r="G2301" s="1" t="s">
        <v>12327</v>
      </c>
      <c r="H2301" s="1" t="s">
        <v>5882</v>
      </c>
      <c r="I2301" s="1" t="s">
        <v>7158</v>
      </c>
      <c r="J2301" s="1" t="s">
        <v>5904</v>
      </c>
    </row>
    <row r="2302" spans="1:10" ht="150" hidden="1" x14ac:dyDescent="0.25">
      <c r="A2302" s="1" t="s">
        <v>12346</v>
      </c>
      <c r="B2302" s="1" t="s">
        <v>12347</v>
      </c>
      <c r="C2302" s="1"/>
      <c r="D2302" s="1" t="s">
        <v>6006</v>
      </c>
      <c r="E2302" s="1" t="s">
        <v>11937</v>
      </c>
      <c r="F2302" s="1" t="s">
        <v>5818</v>
      </c>
      <c r="G2302" s="1" t="s">
        <v>12327</v>
      </c>
      <c r="H2302" s="1" t="s">
        <v>5886</v>
      </c>
      <c r="I2302" s="1" t="s">
        <v>7161</v>
      </c>
      <c r="J2302" s="1" t="s">
        <v>5904</v>
      </c>
    </row>
    <row r="2303" spans="1:10" ht="135" hidden="1" x14ac:dyDescent="0.25">
      <c r="A2303" s="1" t="s">
        <v>12348</v>
      </c>
      <c r="B2303" s="1" t="s">
        <v>12349</v>
      </c>
      <c r="C2303" s="1"/>
      <c r="D2303" s="1" t="s">
        <v>6006</v>
      </c>
      <c r="E2303" s="1" t="s">
        <v>11937</v>
      </c>
      <c r="F2303" s="1" t="s">
        <v>5818</v>
      </c>
      <c r="G2303" s="1" t="s">
        <v>12327</v>
      </c>
      <c r="H2303" s="1" t="s">
        <v>5890</v>
      </c>
      <c r="I2303" s="1" t="s">
        <v>7164</v>
      </c>
      <c r="J2303" s="1" t="s">
        <v>5904</v>
      </c>
    </row>
    <row r="2304" spans="1:10" ht="150" hidden="1" x14ac:dyDescent="0.25">
      <c r="A2304" s="1" t="s">
        <v>12350</v>
      </c>
      <c r="B2304" s="1" t="s">
        <v>12351</v>
      </c>
      <c r="C2304" s="1"/>
      <c r="D2304" s="1" t="s">
        <v>6006</v>
      </c>
      <c r="E2304" s="1" t="s">
        <v>11937</v>
      </c>
      <c r="F2304" s="1" t="s">
        <v>5818</v>
      </c>
      <c r="G2304" s="1" t="s">
        <v>12327</v>
      </c>
      <c r="H2304" s="1" t="s">
        <v>5894</v>
      </c>
      <c r="I2304" s="1" t="s">
        <v>7167</v>
      </c>
      <c r="J2304" s="1" t="s">
        <v>5904</v>
      </c>
    </row>
    <row r="2305" spans="1:10" ht="135" hidden="1" x14ac:dyDescent="0.25">
      <c r="A2305" s="1" t="s">
        <v>12352</v>
      </c>
      <c r="B2305" s="1" t="s">
        <v>12353</v>
      </c>
      <c r="C2305" s="1"/>
      <c r="D2305" s="1" t="s">
        <v>6006</v>
      </c>
      <c r="E2305" s="1" t="s">
        <v>11937</v>
      </c>
      <c r="F2305" s="1" t="s">
        <v>5818</v>
      </c>
      <c r="G2305" s="1" t="s">
        <v>12327</v>
      </c>
      <c r="H2305" s="1" t="s">
        <v>5898</v>
      </c>
      <c r="I2305" s="1" t="s">
        <v>7170</v>
      </c>
      <c r="J2305" s="1" t="s">
        <v>5904</v>
      </c>
    </row>
    <row r="2306" spans="1:10" ht="60" hidden="1" x14ac:dyDescent="0.25">
      <c r="A2306" s="1" t="s">
        <v>12354</v>
      </c>
      <c r="B2306" s="1" t="s">
        <v>12355</v>
      </c>
      <c r="C2306" s="1"/>
      <c r="D2306" s="1" t="s">
        <v>6018</v>
      </c>
      <c r="E2306" s="1" t="s">
        <v>12356</v>
      </c>
      <c r="F2306" s="1" t="s">
        <v>5770</v>
      </c>
      <c r="G2306" s="1" t="s">
        <v>12357</v>
      </c>
      <c r="H2306" s="1" t="s">
        <v>5770</v>
      </c>
      <c r="I2306" s="1" t="s">
        <v>12358</v>
      </c>
      <c r="J2306" s="1" t="s">
        <v>5904</v>
      </c>
    </row>
    <row r="2307" spans="1:10" ht="90" hidden="1" x14ac:dyDescent="0.25">
      <c r="A2307" s="1" t="s">
        <v>12359</v>
      </c>
      <c r="B2307" s="1" t="s">
        <v>12360</v>
      </c>
      <c r="C2307" s="1"/>
      <c r="D2307" s="1" t="s">
        <v>6018</v>
      </c>
      <c r="E2307" s="1" t="s">
        <v>12356</v>
      </c>
      <c r="F2307" s="1" t="s">
        <v>5770</v>
      </c>
      <c r="G2307" s="1" t="s">
        <v>12357</v>
      </c>
      <c r="H2307" s="1" t="s">
        <v>5779</v>
      </c>
      <c r="I2307" s="1" t="s">
        <v>12361</v>
      </c>
      <c r="J2307" s="1" t="s">
        <v>5904</v>
      </c>
    </row>
    <row r="2308" spans="1:10" ht="90" hidden="1" x14ac:dyDescent="0.25">
      <c r="A2308" s="1" t="s">
        <v>12362</v>
      </c>
      <c r="B2308" s="1" t="s">
        <v>12363</v>
      </c>
      <c r="C2308" s="1"/>
      <c r="D2308" s="1" t="s">
        <v>6018</v>
      </c>
      <c r="E2308" s="1" t="s">
        <v>12356</v>
      </c>
      <c r="F2308" s="1" t="s">
        <v>5770</v>
      </c>
      <c r="G2308" s="1" t="s">
        <v>12357</v>
      </c>
      <c r="H2308" s="1" t="s">
        <v>5782</v>
      </c>
      <c r="I2308" s="1" t="s">
        <v>12364</v>
      </c>
      <c r="J2308" s="1" t="s">
        <v>5904</v>
      </c>
    </row>
    <row r="2309" spans="1:10" ht="105" hidden="1" x14ac:dyDescent="0.25">
      <c r="A2309" s="1" t="s">
        <v>12365</v>
      </c>
      <c r="B2309" s="1" t="s">
        <v>12366</v>
      </c>
      <c r="C2309" s="1"/>
      <c r="D2309" s="1" t="s">
        <v>6018</v>
      </c>
      <c r="E2309" s="1" t="s">
        <v>12356</v>
      </c>
      <c r="F2309" s="1" t="s">
        <v>5770</v>
      </c>
      <c r="G2309" s="1" t="s">
        <v>12357</v>
      </c>
      <c r="H2309" s="1" t="s">
        <v>5786</v>
      </c>
      <c r="I2309" s="1" t="s">
        <v>12367</v>
      </c>
      <c r="J2309" s="1" t="s">
        <v>5904</v>
      </c>
    </row>
    <row r="2310" spans="1:10" ht="75" hidden="1" x14ac:dyDescent="0.25">
      <c r="A2310" s="1" t="s">
        <v>12368</v>
      </c>
      <c r="B2310" s="1" t="s">
        <v>12369</v>
      </c>
      <c r="C2310" s="1"/>
      <c r="D2310" s="1" t="s">
        <v>6018</v>
      </c>
      <c r="E2310" s="1" t="s">
        <v>12356</v>
      </c>
      <c r="F2310" s="1" t="s">
        <v>5770</v>
      </c>
      <c r="G2310" s="1" t="s">
        <v>12357</v>
      </c>
      <c r="H2310" s="1" t="s">
        <v>5790</v>
      </c>
      <c r="I2310" s="1" t="s">
        <v>12370</v>
      </c>
      <c r="J2310" s="1" t="s">
        <v>5904</v>
      </c>
    </row>
    <row r="2311" spans="1:10" ht="105" hidden="1" x14ac:dyDescent="0.25">
      <c r="A2311" s="1" t="s">
        <v>12371</v>
      </c>
      <c r="B2311" s="1" t="s">
        <v>12372</v>
      </c>
      <c r="C2311" s="1"/>
      <c r="D2311" s="1" t="s">
        <v>6018</v>
      </c>
      <c r="E2311" s="1" t="s">
        <v>12356</v>
      </c>
      <c r="F2311" s="1" t="s">
        <v>5770</v>
      </c>
      <c r="G2311" s="1" t="s">
        <v>12357</v>
      </c>
      <c r="H2311" s="1" t="s">
        <v>5810</v>
      </c>
      <c r="I2311" s="1" t="s">
        <v>12373</v>
      </c>
      <c r="J2311" s="1" t="s">
        <v>5904</v>
      </c>
    </row>
    <row r="2312" spans="1:10" ht="75" hidden="1" x14ac:dyDescent="0.25">
      <c r="A2312" s="1" t="s">
        <v>12374</v>
      </c>
      <c r="B2312" s="1" t="s">
        <v>12375</v>
      </c>
      <c r="C2312" s="1"/>
      <c r="D2312" s="1" t="s">
        <v>6018</v>
      </c>
      <c r="E2312" s="1" t="s">
        <v>12356</v>
      </c>
      <c r="F2312" s="1" t="s">
        <v>5770</v>
      </c>
      <c r="G2312" s="1" t="s">
        <v>12357</v>
      </c>
      <c r="H2312" s="1" t="s">
        <v>5814</v>
      </c>
      <c r="I2312" s="1" t="s">
        <v>12376</v>
      </c>
      <c r="J2312" s="1" t="s">
        <v>5904</v>
      </c>
    </row>
    <row r="2313" spans="1:10" ht="90" hidden="1" x14ac:dyDescent="0.25">
      <c r="A2313" s="1" t="s">
        <v>12377</v>
      </c>
      <c r="B2313" s="1" t="s">
        <v>12378</v>
      </c>
      <c r="C2313" s="1"/>
      <c r="D2313" s="1" t="s">
        <v>6018</v>
      </c>
      <c r="E2313" s="1" t="s">
        <v>12356</v>
      </c>
      <c r="F2313" s="1" t="s">
        <v>5770</v>
      </c>
      <c r="G2313" s="1" t="s">
        <v>12357</v>
      </c>
      <c r="H2313" s="1" t="s">
        <v>5818</v>
      </c>
      <c r="I2313" s="1" t="s">
        <v>12379</v>
      </c>
      <c r="J2313" s="1" t="s">
        <v>5904</v>
      </c>
    </row>
    <row r="2314" spans="1:10" ht="90" hidden="1" x14ac:dyDescent="0.25">
      <c r="A2314" s="1" t="s">
        <v>12380</v>
      </c>
      <c r="B2314" s="1" t="s">
        <v>12381</v>
      </c>
      <c r="C2314" s="1"/>
      <c r="D2314" s="1" t="s">
        <v>6018</v>
      </c>
      <c r="E2314" s="1" t="s">
        <v>12356</v>
      </c>
      <c r="F2314" s="1" t="s">
        <v>5770</v>
      </c>
      <c r="G2314" s="1" t="s">
        <v>12357</v>
      </c>
      <c r="H2314" s="1" t="s">
        <v>5882</v>
      </c>
      <c r="I2314" s="1" t="s">
        <v>12382</v>
      </c>
      <c r="J2314" s="1" t="s">
        <v>5904</v>
      </c>
    </row>
    <row r="2315" spans="1:10" ht="90" hidden="1" x14ac:dyDescent="0.25">
      <c r="A2315" s="1" t="s">
        <v>12383</v>
      </c>
      <c r="B2315" s="1" t="s">
        <v>12384</v>
      </c>
      <c r="C2315" s="1"/>
      <c r="D2315" s="1" t="s">
        <v>6018</v>
      </c>
      <c r="E2315" s="1" t="s">
        <v>12356</v>
      </c>
      <c r="F2315" s="1" t="s">
        <v>5770</v>
      </c>
      <c r="G2315" s="1" t="s">
        <v>12357</v>
      </c>
      <c r="H2315" s="1" t="s">
        <v>5886</v>
      </c>
      <c r="I2315" s="1" t="s">
        <v>12385</v>
      </c>
      <c r="J2315" s="1" t="s">
        <v>5904</v>
      </c>
    </row>
    <row r="2316" spans="1:10" ht="75" hidden="1" x14ac:dyDescent="0.25">
      <c r="A2316" s="1" t="s">
        <v>12386</v>
      </c>
      <c r="B2316" s="1" t="s">
        <v>12387</v>
      </c>
      <c r="C2316" s="1"/>
      <c r="D2316" s="1" t="s">
        <v>6018</v>
      </c>
      <c r="E2316" s="1" t="s">
        <v>12356</v>
      </c>
      <c r="F2316" s="1" t="s">
        <v>5770</v>
      </c>
      <c r="G2316" s="1" t="s">
        <v>12357</v>
      </c>
      <c r="H2316" s="1" t="s">
        <v>5890</v>
      </c>
      <c r="I2316" s="1" t="s">
        <v>12388</v>
      </c>
      <c r="J2316" s="1" t="s">
        <v>5904</v>
      </c>
    </row>
    <row r="2317" spans="1:10" ht="75" hidden="1" x14ac:dyDescent="0.25">
      <c r="A2317" s="1" t="s">
        <v>12389</v>
      </c>
      <c r="B2317" s="1" t="s">
        <v>12390</v>
      </c>
      <c r="C2317" s="1"/>
      <c r="D2317" s="1" t="s">
        <v>6018</v>
      </c>
      <c r="E2317" s="1" t="s">
        <v>12356</v>
      </c>
      <c r="F2317" s="1" t="s">
        <v>5770</v>
      </c>
      <c r="G2317" s="1" t="s">
        <v>12357</v>
      </c>
      <c r="H2317" s="1" t="s">
        <v>5894</v>
      </c>
      <c r="I2317" s="1" t="s">
        <v>12391</v>
      </c>
      <c r="J2317" s="1" t="s">
        <v>5904</v>
      </c>
    </row>
    <row r="2318" spans="1:10" ht="90" hidden="1" x14ac:dyDescent="0.25">
      <c r="A2318" s="1" t="s">
        <v>12392</v>
      </c>
      <c r="B2318" s="1" t="s">
        <v>12393</v>
      </c>
      <c r="C2318" s="1"/>
      <c r="D2318" s="1" t="s">
        <v>6018</v>
      </c>
      <c r="E2318" s="1" t="s">
        <v>12356</v>
      </c>
      <c r="F2318" s="1" t="s">
        <v>5770</v>
      </c>
      <c r="G2318" s="1" t="s">
        <v>12357</v>
      </c>
      <c r="H2318" s="1" t="s">
        <v>5898</v>
      </c>
      <c r="I2318" s="1" t="s">
        <v>12394</v>
      </c>
      <c r="J2318" s="1" t="s">
        <v>5904</v>
      </c>
    </row>
    <row r="2319" spans="1:10" ht="105" hidden="1" x14ac:dyDescent="0.25">
      <c r="A2319" s="1" t="s">
        <v>12395</v>
      </c>
      <c r="B2319" s="1" t="s">
        <v>12396</v>
      </c>
      <c r="C2319" s="1"/>
      <c r="D2319" s="1" t="s">
        <v>6018</v>
      </c>
      <c r="E2319" s="1" t="s">
        <v>12356</v>
      </c>
      <c r="F2319" s="1" t="s">
        <v>5770</v>
      </c>
      <c r="G2319" s="1" t="s">
        <v>12357</v>
      </c>
      <c r="H2319" s="1" t="s">
        <v>5659</v>
      </c>
      <c r="I2319" s="1" t="s">
        <v>12397</v>
      </c>
      <c r="J2319" s="1" t="s">
        <v>5904</v>
      </c>
    </row>
    <row r="2320" spans="1:10" ht="45" hidden="1" x14ac:dyDescent="0.25">
      <c r="A2320" s="1" t="s">
        <v>12398</v>
      </c>
      <c r="B2320" s="1" t="s">
        <v>12399</v>
      </c>
      <c r="C2320" s="1"/>
      <c r="D2320" s="1" t="s">
        <v>6018</v>
      </c>
      <c r="E2320" s="1" t="s">
        <v>12356</v>
      </c>
      <c r="F2320" s="1" t="s">
        <v>5770</v>
      </c>
      <c r="G2320" s="1" t="s">
        <v>12357</v>
      </c>
      <c r="H2320" s="1" t="s">
        <v>3194</v>
      </c>
      <c r="I2320" s="1" t="s">
        <v>7861</v>
      </c>
      <c r="J2320" s="1" t="s">
        <v>5904</v>
      </c>
    </row>
    <row r="2321" spans="1:10" ht="45" hidden="1" x14ac:dyDescent="0.25">
      <c r="A2321" s="1" t="s">
        <v>12400</v>
      </c>
      <c r="B2321" s="1" t="s">
        <v>12401</v>
      </c>
      <c r="C2321" s="1"/>
      <c r="D2321" s="1" t="s">
        <v>6018</v>
      </c>
      <c r="E2321" s="1" t="s">
        <v>12356</v>
      </c>
      <c r="F2321" s="1" t="s">
        <v>5770</v>
      </c>
      <c r="G2321" s="1" t="s">
        <v>12357</v>
      </c>
      <c r="H2321" s="1" t="s">
        <v>6006</v>
      </c>
      <c r="I2321" s="1" t="s">
        <v>5991</v>
      </c>
      <c r="J2321" s="1" t="s">
        <v>5904</v>
      </c>
    </row>
    <row r="2322" spans="1:10" ht="105" hidden="1" x14ac:dyDescent="0.25">
      <c r="A2322" s="1" t="s">
        <v>12402</v>
      </c>
      <c r="B2322" s="1" t="s">
        <v>12403</v>
      </c>
      <c r="C2322" s="1"/>
      <c r="D2322" s="1" t="s">
        <v>6018</v>
      </c>
      <c r="E2322" s="1" t="s">
        <v>12356</v>
      </c>
      <c r="F2322" s="1" t="s">
        <v>5770</v>
      </c>
      <c r="G2322" s="1" t="s">
        <v>12357</v>
      </c>
      <c r="H2322" s="1" t="s">
        <v>6010</v>
      </c>
      <c r="I2322" s="1" t="s">
        <v>12404</v>
      </c>
      <c r="J2322" s="1" t="s">
        <v>5904</v>
      </c>
    </row>
    <row r="2323" spans="1:10" ht="60" hidden="1" x14ac:dyDescent="0.25">
      <c r="A2323" s="1" t="s">
        <v>12405</v>
      </c>
      <c r="B2323" s="1" t="s">
        <v>12406</v>
      </c>
      <c r="C2323" s="1"/>
      <c r="D2323" s="1" t="s">
        <v>6018</v>
      </c>
      <c r="E2323" s="1" t="s">
        <v>12356</v>
      </c>
      <c r="F2323" s="1" t="s">
        <v>5779</v>
      </c>
      <c r="G2323" s="1" t="s">
        <v>12407</v>
      </c>
      <c r="H2323" s="1" t="s">
        <v>5770</v>
      </c>
      <c r="I2323" s="1" t="s">
        <v>12408</v>
      </c>
      <c r="J2323" s="1" t="s">
        <v>5904</v>
      </c>
    </row>
    <row r="2324" spans="1:10" ht="75" hidden="1" x14ac:dyDescent="0.25">
      <c r="A2324" s="1" t="s">
        <v>12409</v>
      </c>
      <c r="B2324" s="1" t="s">
        <v>12410</v>
      </c>
      <c r="C2324" s="1"/>
      <c r="D2324" s="1" t="s">
        <v>6018</v>
      </c>
      <c r="E2324" s="1" t="s">
        <v>12356</v>
      </c>
      <c r="F2324" s="1" t="s">
        <v>5779</v>
      </c>
      <c r="G2324" s="1" t="s">
        <v>12407</v>
      </c>
      <c r="H2324" s="1" t="s">
        <v>5779</v>
      </c>
      <c r="I2324" s="1" t="s">
        <v>12411</v>
      </c>
      <c r="J2324" s="1" t="s">
        <v>5904</v>
      </c>
    </row>
    <row r="2325" spans="1:10" ht="75" hidden="1" x14ac:dyDescent="0.25">
      <c r="A2325" s="1" t="s">
        <v>12412</v>
      </c>
      <c r="B2325" s="1" t="s">
        <v>12413</v>
      </c>
      <c r="C2325" s="1"/>
      <c r="D2325" s="1" t="s">
        <v>6018</v>
      </c>
      <c r="E2325" s="1" t="s">
        <v>12356</v>
      </c>
      <c r="F2325" s="1" t="s">
        <v>5779</v>
      </c>
      <c r="G2325" s="1" t="s">
        <v>12407</v>
      </c>
      <c r="H2325" s="1" t="s">
        <v>5782</v>
      </c>
      <c r="I2325" s="1" t="s">
        <v>12414</v>
      </c>
      <c r="J2325" s="1" t="s">
        <v>5904</v>
      </c>
    </row>
    <row r="2326" spans="1:10" ht="90" hidden="1" x14ac:dyDescent="0.25">
      <c r="A2326" s="1" t="s">
        <v>12415</v>
      </c>
      <c r="B2326" s="1" t="s">
        <v>12416</v>
      </c>
      <c r="C2326" s="1"/>
      <c r="D2326" s="1" t="s">
        <v>6018</v>
      </c>
      <c r="E2326" s="1" t="s">
        <v>12356</v>
      </c>
      <c r="F2326" s="1" t="s">
        <v>5779</v>
      </c>
      <c r="G2326" s="1" t="s">
        <v>12407</v>
      </c>
      <c r="H2326" s="1" t="s">
        <v>5786</v>
      </c>
      <c r="I2326" s="1" t="s">
        <v>12417</v>
      </c>
      <c r="J2326" s="1" t="s">
        <v>5904</v>
      </c>
    </row>
    <row r="2327" spans="1:10" ht="105" hidden="1" x14ac:dyDescent="0.25">
      <c r="A2327" s="1" t="s">
        <v>12418</v>
      </c>
      <c r="B2327" s="1" t="s">
        <v>12419</v>
      </c>
      <c r="C2327" s="1"/>
      <c r="D2327" s="1" t="s">
        <v>6018</v>
      </c>
      <c r="E2327" s="1" t="s">
        <v>12356</v>
      </c>
      <c r="F2327" s="1" t="s">
        <v>5779</v>
      </c>
      <c r="G2327" s="1" t="s">
        <v>12407</v>
      </c>
      <c r="H2327" s="1" t="s">
        <v>5790</v>
      </c>
      <c r="I2327" s="1" t="s">
        <v>12420</v>
      </c>
      <c r="J2327" s="1" t="s">
        <v>5904</v>
      </c>
    </row>
    <row r="2328" spans="1:10" ht="75" hidden="1" x14ac:dyDescent="0.25">
      <c r="A2328" s="1" t="s">
        <v>12421</v>
      </c>
      <c r="B2328" s="1" t="s">
        <v>12422</v>
      </c>
      <c r="C2328" s="1"/>
      <c r="D2328" s="1" t="s">
        <v>6018</v>
      </c>
      <c r="E2328" s="1" t="s">
        <v>12356</v>
      </c>
      <c r="F2328" s="1" t="s">
        <v>5779</v>
      </c>
      <c r="G2328" s="1" t="s">
        <v>12407</v>
      </c>
      <c r="H2328" s="1" t="s">
        <v>5810</v>
      </c>
      <c r="I2328" s="1" t="s">
        <v>12423</v>
      </c>
      <c r="J2328" s="1" t="s">
        <v>5904</v>
      </c>
    </row>
    <row r="2329" spans="1:10" ht="90" hidden="1" x14ac:dyDescent="0.25">
      <c r="A2329" s="1" t="s">
        <v>12424</v>
      </c>
      <c r="B2329" s="1" t="s">
        <v>12425</v>
      </c>
      <c r="C2329" s="1"/>
      <c r="D2329" s="1" t="s">
        <v>6018</v>
      </c>
      <c r="E2329" s="1" t="s">
        <v>12356</v>
      </c>
      <c r="F2329" s="1" t="s">
        <v>5779</v>
      </c>
      <c r="G2329" s="1" t="s">
        <v>12407</v>
      </c>
      <c r="H2329" s="1" t="s">
        <v>5814</v>
      </c>
      <c r="I2329" s="1" t="s">
        <v>12426</v>
      </c>
      <c r="J2329" s="1" t="s">
        <v>5904</v>
      </c>
    </row>
    <row r="2330" spans="1:10" ht="75" hidden="1" x14ac:dyDescent="0.25">
      <c r="A2330" s="1" t="s">
        <v>12427</v>
      </c>
      <c r="B2330" s="1" t="s">
        <v>12428</v>
      </c>
      <c r="C2330" s="1"/>
      <c r="D2330" s="1" t="s">
        <v>6018</v>
      </c>
      <c r="E2330" s="1" t="s">
        <v>12356</v>
      </c>
      <c r="F2330" s="1" t="s">
        <v>5779</v>
      </c>
      <c r="G2330" s="1" t="s">
        <v>12407</v>
      </c>
      <c r="H2330" s="1" t="s">
        <v>5818</v>
      </c>
      <c r="I2330" s="1" t="s">
        <v>12429</v>
      </c>
      <c r="J2330" s="1" t="s">
        <v>5904</v>
      </c>
    </row>
    <row r="2331" spans="1:10" ht="75" hidden="1" x14ac:dyDescent="0.25">
      <c r="A2331" s="1" t="s">
        <v>12430</v>
      </c>
      <c r="B2331" s="1" t="s">
        <v>12431</v>
      </c>
      <c r="C2331" s="1"/>
      <c r="D2331" s="1" t="s">
        <v>6018</v>
      </c>
      <c r="E2331" s="1" t="s">
        <v>12356</v>
      </c>
      <c r="F2331" s="1" t="s">
        <v>5779</v>
      </c>
      <c r="G2331" s="1" t="s">
        <v>12407</v>
      </c>
      <c r="H2331" s="1" t="s">
        <v>5882</v>
      </c>
      <c r="I2331" s="1" t="s">
        <v>12432</v>
      </c>
      <c r="J2331" s="1" t="s">
        <v>5904</v>
      </c>
    </row>
    <row r="2332" spans="1:10" ht="45" hidden="1" x14ac:dyDescent="0.25">
      <c r="A2332" s="1" t="s">
        <v>12433</v>
      </c>
      <c r="B2332" s="1" t="s">
        <v>12434</v>
      </c>
      <c r="C2332" s="1"/>
      <c r="D2332" s="1" t="s">
        <v>6018</v>
      </c>
      <c r="E2332" s="1" t="s">
        <v>12356</v>
      </c>
      <c r="F2332" s="1" t="s">
        <v>5779</v>
      </c>
      <c r="G2332" s="1" t="s">
        <v>12407</v>
      </c>
      <c r="H2332" s="1" t="s">
        <v>5886</v>
      </c>
      <c r="I2332" s="1" t="s">
        <v>5991</v>
      </c>
      <c r="J2332" s="1" t="s">
        <v>5904</v>
      </c>
    </row>
    <row r="2333" spans="1:10" ht="60" hidden="1" x14ac:dyDescent="0.25">
      <c r="A2333" s="1" t="s">
        <v>12435</v>
      </c>
      <c r="B2333" s="1" t="s">
        <v>12436</v>
      </c>
      <c r="C2333" s="1"/>
      <c r="D2333" s="1" t="s">
        <v>6018</v>
      </c>
      <c r="E2333" s="1" t="s">
        <v>12356</v>
      </c>
      <c r="F2333" s="1" t="s">
        <v>5779</v>
      </c>
      <c r="G2333" s="1" t="s">
        <v>12407</v>
      </c>
      <c r="H2333" s="1" t="s">
        <v>5890</v>
      </c>
      <c r="I2333" s="1" t="s">
        <v>12437</v>
      </c>
      <c r="J2333" s="1" t="s">
        <v>5904</v>
      </c>
    </row>
    <row r="2334" spans="1:10" ht="90" hidden="1" x14ac:dyDescent="0.25">
      <c r="A2334" s="1" t="s">
        <v>12438</v>
      </c>
      <c r="B2334" s="1" t="s">
        <v>12439</v>
      </c>
      <c r="C2334" s="1"/>
      <c r="D2334" s="1" t="s">
        <v>6018</v>
      </c>
      <c r="E2334" s="1" t="s">
        <v>12356</v>
      </c>
      <c r="F2334" s="1" t="s">
        <v>5779</v>
      </c>
      <c r="G2334" s="1" t="s">
        <v>12407</v>
      </c>
      <c r="H2334" s="1" t="s">
        <v>5894</v>
      </c>
      <c r="I2334" s="1" t="s">
        <v>6039</v>
      </c>
      <c r="J2334" s="1" t="s">
        <v>5904</v>
      </c>
    </row>
    <row r="2335" spans="1:10" ht="45" hidden="1" x14ac:dyDescent="0.25">
      <c r="A2335" s="1" t="s">
        <v>12440</v>
      </c>
      <c r="B2335" s="1" t="s">
        <v>12441</v>
      </c>
      <c r="C2335" s="1"/>
      <c r="D2335" s="1" t="s">
        <v>6018</v>
      </c>
      <c r="E2335" s="1" t="s">
        <v>12356</v>
      </c>
      <c r="F2335" s="1" t="s">
        <v>5782</v>
      </c>
      <c r="G2335" s="1" t="s">
        <v>12442</v>
      </c>
      <c r="H2335" s="1" t="s">
        <v>5770</v>
      </c>
      <c r="I2335" s="1" t="s">
        <v>12443</v>
      </c>
      <c r="J2335" s="1" t="s">
        <v>5904</v>
      </c>
    </row>
    <row r="2336" spans="1:10" ht="60" hidden="1" x14ac:dyDescent="0.25">
      <c r="A2336" s="1" t="s">
        <v>12444</v>
      </c>
      <c r="B2336" s="1" t="s">
        <v>12445</v>
      </c>
      <c r="C2336" s="1"/>
      <c r="D2336" s="1" t="s">
        <v>6018</v>
      </c>
      <c r="E2336" s="1" t="s">
        <v>12356</v>
      </c>
      <c r="F2336" s="1" t="s">
        <v>5782</v>
      </c>
      <c r="G2336" s="1" t="s">
        <v>12442</v>
      </c>
      <c r="H2336" s="1" t="s">
        <v>5779</v>
      </c>
      <c r="I2336" s="1" t="s">
        <v>12446</v>
      </c>
      <c r="J2336" s="1" t="s">
        <v>5904</v>
      </c>
    </row>
    <row r="2337" spans="1:10" ht="60" hidden="1" x14ac:dyDescent="0.25">
      <c r="A2337" s="1" t="s">
        <v>12447</v>
      </c>
      <c r="B2337" s="1" t="s">
        <v>12448</v>
      </c>
      <c r="C2337" s="1"/>
      <c r="D2337" s="1" t="s">
        <v>6018</v>
      </c>
      <c r="E2337" s="1" t="s">
        <v>12356</v>
      </c>
      <c r="F2337" s="1" t="s">
        <v>5782</v>
      </c>
      <c r="G2337" s="1" t="s">
        <v>12442</v>
      </c>
      <c r="H2337" s="1" t="s">
        <v>5782</v>
      </c>
      <c r="I2337" s="1" t="s">
        <v>12449</v>
      </c>
      <c r="J2337" s="1" t="s">
        <v>5904</v>
      </c>
    </row>
    <row r="2338" spans="1:10" ht="75" hidden="1" x14ac:dyDescent="0.25">
      <c r="A2338" s="1" t="s">
        <v>12450</v>
      </c>
      <c r="B2338" s="1" t="s">
        <v>12451</v>
      </c>
      <c r="C2338" s="1"/>
      <c r="D2338" s="1" t="s">
        <v>6018</v>
      </c>
      <c r="E2338" s="1" t="s">
        <v>12356</v>
      </c>
      <c r="F2338" s="1" t="s">
        <v>5782</v>
      </c>
      <c r="G2338" s="1" t="s">
        <v>12442</v>
      </c>
      <c r="H2338" s="1" t="s">
        <v>5786</v>
      </c>
      <c r="I2338" s="1" t="s">
        <v>12452</v>
      </c>
      <c r="J2338" s="1" t="s">
        <v>5904</v>
      </c>
    </row>
    <row r="2339" spans="1:10" ht="75" hidden="1" x14ac:dyDescent="0.25">
      <c r="A2339" s="1" t="s">
        <v>12453</v>
      </c>
      <c r="B2339" s="1" t="s">
        <v>12454</v>
      </c>
      <c r="C2339" s="1"/>
      <c r="D2339" s="1" t="s">
        <v>6018</v>
      </c>
      <c r="E2339" s="1" t="s">
        <v>12356</v>
      </c>
      <c r="F2339" s="1" t="s">
        <v>5782</v>
      </c>
      <c r="G2339" s="1" t="s">
        <v>12442</v>
      </c>
      <c r="H2339" s="1" t="s">
        <v>5790</v>
      </c>
      <c r="I2339" s="1" t="s">
        <v>12455</v>
      </c>
      <c r="J2339" s="1" t="s">
        <v>5904</v>
      </c>
    </row>
    <row r="2340" spans="1:10" ht="60" hidden="1" x14ac:dyDescent="0.25">
      <c r="A2340" s="1" t="s">
        <v>12456</v>
      </c>
      <c r="B2340" s="1" t="s">
        <v>12457</v>
      </c>
      <c r="C2340" s="1"/>
      <c r="D2340" s="1" t="s">
        <v>6018</v>
      </c>
      <c r="E2340" s="1" t="s">
        <v>12356</v>
      </c>
      <c r="F2340" s="1" t="s">
        <v>5782</v>
      </c>
      <c r="G2340" s="1" t="s">
        <v>12442</v>
      </c>
      <c r="H2340" s="1" t="s">
        <v>5810</v>
      </c>
      <c r="I2340" s="1" t="s">
        <v>12458</v>
      </c>
      <c r="J2340" s="1" t="s">
        <v>5904</v>
      </c>
    </row>
    <row r="2341" spans="1:10" ht="75" hidden="1" x14ac:dyDescent="0.25">
      <c r="A2341" s="1" t="s">
        <v>12459</v>
      </c>
      <c r="B2341" s="1" t="s">
        <v>12460</v>
      </c>
      <c r="C2341" s="1"/>
      <c r="D2341" s="1" t="s">
        <v>6018</v>
      </c>
      <c r="E2341" s="1" t="s">
        <v>12356</v>
      </c>
      <c r="F2341" s="1" t="s">
        <v>5782</v>
      </c>
      <c r="G2341" s="1" t="s">
        <v>12442</v>
      </c>
      <c r="H2341" s="1" t="s">
        <v>5814</v>
      </c>
      <c r="I2341" s="1" t="s">
        <v>12461</v>
      </c>
      <c r="J2341" s="1" t="s">
        <v>5904</v>
      </c>
    </row>
    <row r="2342" spans="1:10" ht="75" hidden="1" x14ac:dyDescent="0.25">
      <c r="A2342" s="1" t="s">
        <v>12462</v>
      </c>
      <c r="B2342" s="1" t="s">
        <v>12463</v>
      </c>
      <c r="C2342" s="1"/>
      <c r="D2342" s="1" t="s">
        <v>6018</v>
      </c>
      <c r="E2342" s="1" t="s">
        <v>12356</v>
      </c>
      <c r="F2342" s="1" t="s">
        <v>5782</v>
      </c>
      <c r="G2342" s="1" t="s">
        <v>12442</v>
      </c>
      <c r="H2342" s="1" t="s">
        <v>5818</v>
      </c>
      <c r="I2342" s="1" t="s">
        <v>12464</v>
      </c>
      <c r="J2342" s="1" t="s">
        <v>5904</v>
      </c>
    </row>
    <row r="2343" spans="1:10" ht="60" hidden="1" x14ac:dyDescent="0.25">
      <c r="A2343" s="1" t="s">
        <v>12465</v>
      </c>
      <c r="B2343" s="1" t="s">
        <v>12466</v>
      </c>
      <c r="C2343" s="1"/>
      <c r="D2343" s="1" t="s">
        <v>6018</v>
      </c>
      <c r="E2343" s="1" t="s">
        <v>12356</v>
      </c>
      <c r="F2343" s="1" t="s">
        <v>5782</v>
      </c>
      <c r="G2343" s="1" t="s">
        <v>12442</v>
      </c>
      <c r="H2343" s="1" t="s">
        <v>5882</v>
      </c>
      <c r="I2343" s="1" t="s">
        <v>12467</v>
      </c>
      <c r="J2343" s="1" t="s">
        <v>5904</v>
      </c>
    </row>
    <row r="2344" spans="1:10" ht="75" hidden="1" x14ac:dyDescent="0.25">
      <c r="A2344" s="1" t="s">
        <v>12468</v>
      </c>
      <c r="B2344" s="1" t="s">
        <v>12469</v>
      </c>
      <c r="C2344" s="1"/>
      <c r="D2344" s="1" t="s">
        <v>6018</v>
      </c>
      <c r="E2344" s="1" t="s">
        <v>12356</v>
      </c>
      <c r="F2344" s="1" t="s">
        <v>5782</v>
      </c>
      <c r="G2344" s="1" t="s">
        <v>12442</v>
      </c>
      <c r="H2344" s="1" t="s">
        <v>5886</v>
      </c>
      <c r="I2344" s="1" t="s">
        <v>12470</v>
      </c>
      <c r="J2344" s="1" t="s">
        <v>5904</v>
      </c>
    </row>
    <row r="2345" spans="1:10" ht="90" hidden="1" x14ac:dyDescent="0.25">
      <c r="A2345" s="1" t="s">
        <v>12471</v>
      </c>
      <c r="B2345" s="1" t="s">
        <v>12472</v>
      </c>
      <c r="C2345" s="1"/>
      <c r="D2345" s="1" t="s">
        <v>6018</v>
      </c>
      <c r="E2345" s="1" t="s">
        <v>12356</v>
      </c>
      <c r="F2345" s="1" t="s">
        <v>5782</v>
      </c>
      <c r="G2345" s="1" t="s">
        <v>12442</v>
      </c>
      <c r="H2345" s="1" t="s">
        <v>5890</v>
      </c>
      <c r="I2345" s="1" t="s">
        <v>12473</v>
      </c>
      <c r="J2345" s="1" t="s">
        <v>5904</v>
      </c>
    </row>
    <row r="2346" spans="1:10" ht="105" hidden="1" x14ac:dyDescent="0.25">
      <c r="A2346" s="1" t="s">
        <v>12474</v>
      </c>
      <c r="B2346" s="1" t="s">
        <v>12475</v>
      </c>
      <c r="C2346" s="1"/>
      <c r="D2346" s="1" t="s">
        <v>6018</v>
      </c>
      <c r="E2346" s="1" t="s">
        <v>12356</v>
      </c>
      <c r="F2346" s="1" t="s">
        <v>5782</v>
      </c>
      <c r="G2346" s="1" t="s">
        <v>12442</v>
      </c>
      <c r="H2346" s="1" t="s">
        <v>5894</v>
      </c>
      <c r="I2346" s="1" t="s">
        <v>12476</v>
      </c>
      <c r="J2346" s="1" t="s">
        <v>5904</v>
      </c>
    </row>
    <row r="2347" spans="1:10" ht="90" hidden="1" x14ac:dyDescent="0.25">
      <c r="A2347" s="1" t="s">
        <v>12477</v>
      </c>
      <c r="B2347" s="1" t="s">
        <v>12478</v>
      </c>
      <c r="C2347" s="1"/>
      <c r="D2347" s="1" t="s">
        <v>6018</v>
      </c>
      <c r="E2347" s="1" t="s">
        <v>12356</v>
      </c>
      <c r="F2347" s="1" t="s">
        <v>5782</v>
      </c>
      <c r="G2347" s="1" t="s">
        <v>12442</v>
      </c>
      <c r="H2347" s="1" t="s">
        <v>5898</v>
      </c>
      <c r="I2347" s="1" t="s">
        <v>12479</v>
      </c>
      <c r="J2347" s="1" t="s">
        <v>5904</v>
      </c>
    </row>
    <row r="2348" spans="1:10" ht="90" hidden="1" x14ac:dyDescent="0.25">
      <c r="A2348" s="1" t="s">
        <v>12480</v>
      </c>
      <c r="B2348" s="1" t="s">
        <v>12481</v>
      </c>
      <c r="C2348" s="1"/>
      <c r="D2348" s="1" t="s">
        <v>6018</v>
      </c>
      <c r="E2348" s="1" t="s">
        <v>12356</v>
      </c>
      <c r="F2348" s="1" t="s">
        <v>5782</v>
      </c>
      <c r="G2348" s="1" t="s">
        <v>12442</v>
      </c>
      <c r="H2348" s="1" t="s">
        <v>5659</v>
      </c>
      <c r="I2348" s="1" t="s">
        <v>12482</v>
      </c>
      <c r="J2348" s="1" t="s">
        <v>5904</v>
      </c>
    </row>
    <row r="2349" spans="1:10" ht="90" hidden="1" x14ac:dyDescent="0.25">
      <c r="A2349" s="1" t="s">
        <v>12483</v>
      </c>
      <c r="B2349" s="1" t="s">
        <v>12484</v>
      </c>
      <c r="C2349" s="1"/>
      <c r="D2349" s="1" t="s">
        <v>6018</v>
      </c>
      <c r="E2349" s="1" t="s">
        <v>12356</v>
      </c>
      <c r="F2349" s="1" t="s">
        <v>5782</v>
      </c>
      <c r="G2349" s="1" t="s">
        <v>12442</v>
      </c>
      <c r="H2349" s="1" t="s">
        <v>3194</v>
      </c>
      <c r="I2349" s="1" t="s">
        <v>12485</v>
      </c>
      <c r="J2349" s="1" t="s">
        <v>5904</v>
      </c>
    </row>
    <row r="2350" spans="1:10" ht="90" hidden="1" x14ac:dyDescent="0.25">
      <c r="A2350" s="1" t="s">
        <v>12486</v>
      </c>
      <c r="B2350" s="1" t="s">
        <v>12487</v>
      </c>
      <c r="C2350" s="1"/>
      <c r="D2350" s="1" t="s">
        <v>6018</v>
      </c>
      <c r="E2350" s="1" t="s">
        <v>12356</v>
      </c>
      <c r="F2350" s="1" t="s">
        <v>5782</v>
      </c>
      <c r="G2350" s="1" t="s">
        <v>12442</v>
      </c>
      <c r="H2350" s="1" t="s">
        <v>6006</v>
      </c>
      <c r="I2350" s="1" t="s">
        <v>12488</v>
      </c>
      <c r="J2350" s="1" t="s">
        <v>5904</v>
      </c>
    </row>
    <row r="2351" spans="1:10" ht="60" hidden="1" x14ac:dyDescent="0.25">
      <c r="A2351" s="1" t="s">
        <v>12489</v>
      </c>
      <c r="B2351" s="1" t="s">
        <v>12490</v>
      </c>
      <c r="C2351" s="1"/>
      <c r="D2351" s="1" t="s">
        <v>6018</v>
      </c>
      <c r="E2351" s="1" t="s">
        <v>12356</v>
      </c>
      <c r="F2351" s="1" t="s">
        <v>5782</v>
      </c>
      <c r="G2351" s="1" t="s">
        <v>12442</v>
      </c>
      <c r="H2351" s="1" t="s">
        <v>6010</v>
      </c>
      <c r="I2351" s="1" t="s">
        <v>12491</v>
      </c>
      <c r="J2351" s="1" t="s">
        <v>5904</v>
      </c>
    </row>
    <row r="2352" spans="1:10" ht="60" hidden="1" x14ac:dyDescent="0.25">
      <c r="A2352" s="1" t="s">
        <v>12492</v>
      </c>
      <c r="B2352" s="1" t="s">
        <v>12493</v>
      </c>
      <c r="C2352" s="1"/>
      <c r="D2352" s="1" t="s">
        <v>6018</v>
      </c>
      <c r="E2352" s="1" t="s">
        <v>12356</v>
      </c>
      <c r="F2352" s="1" t="s">
        <v>5782</v>
      </c>
      <c r="G2352" s="1" t="s">
        <v>12442</v>
      </c>
      <c r="H2352" s="1" t="s">
        <v>6014</v>
      </c>
      <c r="I2352" s="1" t="s">
        <v>12494</v>
      </c>
      <c r="J2352" s="1" t="s">
        <v>5904</v>
      </c>
    </row>
    <row r="2353" spans="1:10" ht="75" hidden="1" x14ac:dyDescent="0.25">
      <c r="A2353" s="1" t="s">
        <v>12495</v>
      </c>
      <c r="B2353" s="1" t="s">
        <v>12496</v>
      </c>
      <c r="C2353" s="1"/>
      <c r="D2353" s="1" t="s">
        <v>6018</v>
      </c>
      <c r="E2353" s="1" t="s">
        <v>12356</v>
      </c>
      <c r="F2353" s="1" t="s">
        <v>5782</v>
      </c>
      <c r="G2353" s="1" t="s">
        <v>12442</v>
      </c>
      <c r="H2353" s="1" t="s">
        <v>6018</v>
      </c>
      <c r="I2353" s="1" t="s">
        <v>12497</v>
      </c>
      <c r="J2353" s="1" t="s">
        <v>5904</v>
      </c>
    </row>
    <row r="2354" spans="1:10" ht="75" hidden="1" x14ac:dyDescent="0.25">
      <c r="A2354" s="1" t="s">
        <v>12498</v>
      </c>
      <c r="B2354" s="1" t="s">
        <v>12499</v>
      </c>
      <c r="C2354" s="1"/>
      <c r="D2354" s="1" t="s">
        <v>6018</v>
      </c>
      <c r="E2354" s="1" t="s">
        <v>12356</v>
      </c>
      <c r="F2354" s="1" t="s">
        <v>5782</v>
      </c>
      <c r="G2354" s="1" t="s">
        <v>12442</v>
      </c>
      <c r="H2354" s="1" t="s">
        <v>6022</v>
      </c>
      <c r="I2354" s="1" t="s">
        <v>12500</v>
      </c>
      <c r="J2354" s="1" t="s">
        <v>5904</v>
      </c>
    </row>
    <row r="2355" spans="1:10" ht="90" hidden="1" x14ac:dyDescent="0.25">
      <c r="A2355" s="1" t="s">
        <v>12501</v>
      </c>
      <c r="B2355" s="1" t="s">
        <v>12502</v>
      </c>
      <c r="C2355" s="1"/>
      <c r="D2355" s="1" t="s">
        <v>6018</v>
      </c>
      <c r="E2355" s="1" t="s">
        <v>12356</v>
      </c>
      <c r="F2355" s="1" t="s">
        <v>5782</v>
      </c>
      <c r="G2355" s="1" t="s">
        <v>12442</v>
      </c>
      <c r="H2355" s="1" t="s">
        <v>6026</v>
      </c>
      <c r="I2355" s="1" t="s">
        <v>12503</v>
      </c>
      <c r="J2355" s="1" t="s">
        <v>5904</v>
      </c>
    </row>
    <row r="2356" spans="1:10" ht="90" hidden="1" x14ac:dyDescent="0.25">
      <c r="A2356" s="1" t="s">
        <v>12504</v>
      </c>
      <c r="B2356" s="1" t="s">
        <v>12505</v>
      </c>
      <c r="C2356" s="1"/>
      <c r="D2356" s="1" t="s">
        <v>6018</v>
      </c>
      <c r="E2356" s="1" t="s">
        <v>12356</v>
      </c>
      <c r="F2356" s="1" t="s">
        <v>5782</v>
      </c>
      <c r="G2356" s="1" t="s">
        <v>12442</v>
      </c>
      <c r="H2356" s="1" t="s">
        <v>6030</v>
      </c>
      <c r="I2356" s="1" t="s">
        <v>12506</v>
      </c>
      <c r="J2356" s="1" t="s">
        <v>5904</v>
      </c>
    </row>
    <row r="2357" spans="1:10" ht="75" hidden="1" x14ac:dyDescent="0.25">
      <c r="A2357" s="1" t="s">
        <v>12507</v>
      </c>
      <c r="B2357" s="1" t="s">
        <v>12508</v>
      </c>
      <c r="C2357" s="1"/>
      <c r="D2357" s="1" t="s">
        <v>6018</v>
      </c>
      <c r="E2357" s="1" t="s">
        <v>12356</v>
      </c>
      <c r="F2357" s="1" t="s">
        <v>5782</v>
      </c>
      <c r="G2357" s="1" t="s">
        <v>12442</v>
      </c>
      <c r="H2357" s="1" t="s">
        <v>6034</v>
      </c>
      <c r="I2357" s="1" t="s">
        <v>12509</v>
      </c>
      <c r="J2357" s="1" t="s">
        <v>5904</v>
      </c>
    </row>
    <row r="2358" spans="1:10" ht="60" hidden="1" x14ac:dyDescent="0.25">
      <c r="A2358" s="1" t="s">
        <v>12510</v>
      </c>
      <c r="B2358" s="1" t="s">
        <v>12511</v>
      </c>
      <c r="C2358" s="1"/>
      <c r="D2358" s="1" t="s">
        <v>6018</v>
      </c>
      <c r="E2358" s="1" t="s">
        <v>12356</v>
      </c>
      <c r="F2358" s="1" t="s">
        <v>5786</v>
      </c>
      <c r="G2358" s="1" t="s">
        <v>12512</v>
      </c>
      <c r="H2358" s="1" t="s">
        <v>5770</v>
      </c>
      <c r="I2358" s="1" t="s">
        <v>12513</v>
      </c>
      <c r="J2358" s="1" t="s">
        <v>5904</v>
      </c>
    </row>
    <row r="2359" spans="1:10" ht="75" hidden="1" x14ac:dyDescent="0.25">
      <c r="A2359" s="1" t="s">
        <v>12514</v>
      </c>
      <c r="B2359" s="1" t="s">
        <v>12515</v>
      </c>
      <c r="C2359" s="1"/>
      <c r="D2359" s="1" t="s">
        <v>6018</v>
      </c>
      <c r="E2359" s="1" t="s">
        <v>12356</v>
      </c>
      <c r="F2359" s="1" t="s">
        <v>5786</v>
      </c>
      <c r="G2359" s="1" t="s">
        <v>12512</v>
      </c>
      <c r="H2359" s="1" t="s">
        <v>5779</v>
      </c>
      <c r="I2359" s="1" t="s">
        <v>12516</v>
      </c>
      <c r="J2359" s="1" t="s">
        <v>5904</v>
      </c>
    </row>
    <row r="2360" spans="1:10" ht="75" hidden="1" x14ac:dyDescent="0.25">
      <c r="A2360" s="1" t="s">
        <v>12517</v>
      </c>
      <c r="B2360" s="1" t="s">
        <v>12518</v>
      </c>
      <c r="C2360" s="1"/>
      <c r="D2360" s="1" t="s">
        <v>6018</v>
      </c>
      <c r="E2360" s="1" t="s">
        <v>12356</v>
      </c>
      <c r="F2360" s="1" t="s">
        <v>5786</v>
      </c>
      <c r="G2360" s="1" t="s">
        <v>12512</v>
      </c>
      <c r="H2360" s="1" t="s">
        <v>5782</v>
      </c>
      <c r="I2360" s="1" t="s">
        <v>12519</v>
      </c>
      <c r="J2360" s="1" t="s">
        <v>5904</v>
      </c>
    </row>
    <row r="2361" spans="1:10" ht="90" hidden="1" x14ac:dyDescent="0.25">
      <c r="A2361" s="1" t="s">
        <v>12520</v>
      </c>
      <c r="B2361" s="1" t="s">
        <v>12521</v>
      </c>
      <c r="C2361" s="1"/>
      <c r="D2361" s="1" t="s">
        <v>6018</v>
      </c>
      <c r="E2361" s="1" t="s">
        <v>12356</v>
      </c>
      <c r="F2361" s="1" t="s">
        <v>5786</v>
      </c>
      <c r="G2361" s="1" t="s">
        <v>12512</v>
      </c>
      <c r="H2361" s="1" t="s">
        <v>5786</v>
      </c>
      <c r="I2361" s="1" t="s">
        <v>12522</v>
      </c>
      <c r="J2361" s="1" t="s">
        <v>5904</v>
      </c>
    </row>
    <row r="2362" spans="1:10" ht="90" hidden="1" x14ac:dyDescent="0.25">
      <c r="A2362" s="1" t="s">
        <v>12523</v>
      </c>
      <c r="B2362" s="1" t="s">
        <v>12524</v>
      </c>
      <c r="C2362" s="1"/>
      <c r="D2362" s="1" t="s">
        <v>6018</v>
      </c>
      <c r="E2362" s="1" t="s">
        <v>12356</v>
      </c>
      <c r="F2362" s="1" t="s">
        <v>5786</v>
      </c>
      <c r="G2362" s="1" t="s">
        <v>12512</v>
      </c>
      <c r="H2362" s="1" t="s">
        <v>5790</v>
      </c>
      <c r="I2362" s="1" t="s">
        <v>12525</v>
      </c>
      <c r="J2362" s="1" t="s">
        <v>5904</v>
      </c>
    </row>
    <row r="2363" spans="1:10" ht="90" hidden="1" x14ac:dyDescent="0.25">
      <c r="A2363" s="1" t="s">
        <v>12526</v>
      </c>
      <c r="B2363" s="1" t="s">
        <v>12527</v>
      </c>
      <c r="C2363" s="1"/>
      <c r="D2363" s="1" t="s">
        <v>6018</v>
      </c>
      <c r="E2363" s="1" t="s">
        <v>12356</v>
      </c>
      <c r="F2363" s="1" t="s">
        <v>5786</v>
      </c>
      <c r="G2363" s="1" t="s">
        <v>12512</v>
      </c>
      <c r="H2363" s="1" t="s">
        <v>5810</v>
      </c>
      <c r="I2363" s="1" t="s">
        <v>12528</v>
      </c>
      <c r="J2363" s="1" t="s">
        <v>5904</v>
      </c>
    </row>
    <row r="2364" spans="1:10" ht="75" hidden="1" x14ac:dyDescent="0.25">
      <c r="A2364" s="1" t="s">
        <v>12529</v>
      </c>
      <c r="B2364" s="1" t="s">
        <v>12530</v>
      </c>
      <c r="C2364" s="1"/>
      <c r="D2364" s="1" t="s">
        <v>6018</v>
      </c>
      <c r="E2364" s="1" t="s">
        <v>12356</v>
      </c>
      <c r="F2364" s="1" t="s">
        <v>5786</v>
      </c>
      <c r="G2364" s="1" t="s">
        <v>12512</v>
      </c>
      <c r="H2364" s="1" t="s">
        <v>5814</v>
      </c>
      <c r="I2364" s="1" t="s">
        <v>12531</v>
      </c>
      <c r="J2364" s="1" t="s">
        <v>5904</v>
      </c>
    </row>
    <row r="2365" spans="1:10" ht="90" hidden="1" x14ac:dyDescent="0.25">
      <c r="A2365" s="1" t="s">
        <v>12532</v>
      </c>
      <c r="B2365" s="1" t="s">
        <v>12533</v>
      </c>
      <c r="C2365" s="1"/>
      <c r="D2365" s="1" t="s">
        <v>6018</v>
      </c>
      <c r="E2365" s="1" t="s">
        <v>12356</v>
      </c>
      <c r="F2365" s="1" t="s">
        <v>5786</v>
      </c>
      <c r="G2365" s="1" t="s">
        <v>12512</v>
      </c>
      <c r="H2365" s="1" t="s">
        <v>5818</v>
      </c>
      <c r="I2365" s="1" t="s">
        <v>12534</v>
      </c>
      <c r="J2365" s="1" t="s">
        <v>5904</v>
      </c>
    </row>
    <row r="2366" spans="1:10" ht="60" hidden="1" x14ac:dyDescent="0.25">
      <c r="A2366" s="1" t="s">
        <v>12535</v>
      </c>
      <c r="B2366" s="1" t="s">
        <v>12536</v>
      </c>
      <c r="C2366" s="1"/>
      <c r="D2366" s="1" t="s">
        <v>6018</v>
      </c>
      <c r="E2366" s="1" t="s">
        <v>12356</v>
      </c>
      <c r="F2366" s="1" t="s">
        <v>5786</v>
      </c>
      <c r="G2366" s="1" t="s">
        <v>12512</v>
      </c>
      <c r="H2366" s="1" t="s">
        <v>5882</v>
      </c>
      <c r="I2366" s="1" t="s">
        <v>12537</v>
      </c>
      <c r="J2366" s="1" t="s">
        <v>5904</v>
      </c>
    </row>
    <row r="2367" spans="1:10" ht="75" hidden="1" x14ac:dyDescent="0.25">
      <c r="A2367" s="1" t="s">
        <v>12538</v>
      </c>
      <c r="B2367" s="1" t="s">
        <v>12539</v>
      </c>
      <c r="C2367" s="1"/>
      <c r="D2367" s="1" t="s">
        <v>6018</v>
      </c>
      <c r="E2367" s="1" t="s">
        <v>12356</v>
      </c>
      <c r="F2367" s="1" t="s">
        <v>5786</v>
      </c>
      <c r="G2367" s="1" t="s">
        <v>12512</v>
      </c>
      <c r="H2367" s="1" t="s">
        <v>5886</v>
      </c>
      <c r="I2367" s="1" t="s">
        <v>12540</v>
      </c>
      <c r="J2367" s="1" t="s">
        <v>5904</v>
      </c>
    </row>
    <row r="2368" spans="1:10" ht="75" hidden="1" x14ac:dyDescent="0.25">
      <c r="A2368" s="1" t="s">
        <v>12541</v>
      </c>
      <c r="B2368" s="1" t="s">
        <v>12542</v>
      </c>
      <c r="C2368" s="1"/>
      <c r="D2368" s="1" t="s">
        <v>6018</v>
      </c>
      <c r="E2368" s="1" t="s">
        <v>12356</v>
      </c>
      <c r="F2368" s="1" t="s">
        <v>5786</v>
      </c>
      <c r="G2368" s="1" t="s">
        <v>12512</v>
      </c>
      <c r="H2368" s="1" t="s">
        <v>5890</v>
      </c>
      <c r="I2368" s="1" t="s">
        <v>12543</v>
      </c>
      <c r="J2368" s="1" t="s">
        <v>5904</v>
      </c>
    </row>
    <row r="2369" spans="1:10" ht="45" hidden="1" x14ac:dyDescent="0.25">
      <c r="A2369" s="1" t="s">
        <v>12544</v>
      </c>
      <c r="B2369" s="1" t="s">
        <v>12545</v>
      </c>
      <c r="C2369" s="1"/>
      <c r="D2369" s="1" t="s">
        <v>6018</v>
      </c>
      <c r="E2369" s="1" t="s">
        <v>12356</v>
      </c>
      <c r="F2369" s="1" t="s">
        <v>5786</v>
      </c>
      <c r="G2369" s="1" t="s">
        <v>12512</v>
      </c>
      <c r="H2369" s="1" t="s">
        <v>5894</v>
      </c>
      <c r="I2369" s="1" t="s">
        <v>5991</v>
      </c>
      <c r="J2369" s="1" t="s">
        <v>5904</v>
      </c>
    </row>
    <row r="2370" spans="1:10" ht="105" hidden="1" x14ac:dyDescent="0.25">
      <c r="A2370" s="1" t="s">
        <v>12546</v>
      </c>
      <c r="B2370" s="1" t="s">
        <v>12547</v>
      </c>
      <c r="C2370" s="1"/>
      <c r="D2370" s="1" t="s">
        <v>6018</v>
      </c>
      <c r="E2370" s="1" t="s">
        <v>12356</v>
      </c>
      <c r="F2370" s="1" t="s">
        <v>5786</v>
      </c>
      <c r="G2370" s="1" t="s">
        <v>12512</v>
      </c>
      <c r="H2370" s="1" t="s">
        <v>5898</v>
      </c>
      <c r="I2370" s="1" t="s">
        <v>12404</v>
      </c>
      <c r="J2370" s="1" t="s">
        <v>5904</v>
      </c>
    </row>
    <row r="2371" spans="1:10" ht="60" hidden="1" x14ac:dyDescent="0.25">
      <c r="A2371" s="1" t="s">
        <v>12548</v>
      </c>
      <c r="B2371" s="1" t="s">
        <v>12549</v>
      </c>
      <c r="C2371" s="1"/>
      <c r="D2371" s="1" t="s">
        <v>6022</v>
      </c>
      <c r="E2371" s="1" t="s">
        <v>12550</v>
      </c>
      <c r="F2371" s="1" t="s">
        <v>5770</v>
      </c>
      <c r="G2371" s="1" t="s">
        <v>12551</v>
      </c>
      <c r="H2371" s="1" t="s">
        <v>5770</v>
      </c>
      <c r="I2371" s="1" t="s">
        <v>12551</v>
      </c>
      <c r="J2371" s="1" t="s">
        <v>5904</v>
      </c>
    </row>
    <row r="2372" spans="1:10" ht="60" hidden="1" x14ac:dyDescent="0.25">
      <c r="A2372" s="1" t="s">
        <v>12552</v>
      </c>
      <c r="B2372" s="1" t="s">
        <v>12553</v>
      </c>
      <c r="C2372" s="1"/>
      <c r="D2372" s="1" t="s">
        <v>6022</v>
      </c>
      <c r="E2372" s="1" t="s">
        <v>12550</v>
      </c>
      <c r="F2372" s="1" t="s">
        <v>5770</v>
      </c>
      <c r="G2372" s="1" t="s">
        <v>12551</v>
      </c>
      <c r="H2372" s="1" t="s">
        <v>5779</v>
      </c>
      <c r="I2372" s="1" t="s">
        <v>12554</v>
      </c>
      <c r="J2372" s="1" t="s">
        <v>5904</v>
      </c>
    </row>
    <row r="2373" spans="1:10" ht="60" hidden="1" x14ac:dyDescent="0.25">
      <c r="A2373" s="1" t="s">
        <v>12555</v>
      </c>
      <c r="B2373" s="1" t="s">
        <v>12556</v>
      </c>
      <c r="C2373" s="1"/>
      <c r="D2373" s="1" t="s">
        <v>6022</v>
      </c>
      <c r="E2373" s="1" t="s">
        <v>12550</v>
      </c>
      <c r="F2373" s="1" t="s">
        <v>5770</v>
      </c>
      <c r="G2373" s="1" t="s">
        <v>12551</v>
      </c>
      <c r="H2373" s="1" t="s">
        <v>5782</v>
      </c>
      <c r="I2373" s="1" t="s">
        <v>12557</v>
      </c>
      <c r="J2373" s="1" t="s">
        <v>5904</v>
      </c>
    </row>
    <row r="2374" spans="1:10" ht="60" hidden="1" x14ac:dyDescent="0.25">
      <c r="A2374" s="1" t="s">
        <v>12558</v>
      </c>
      <c r="B2374" s="1" t="s">
        <v>12559</v>
      </c>
      <c r="C2374" s="1"/>
      <c r="D2374" s="1" t="s">
        <v>6022</v>
      </c>
      <c r="E2374" s="1" t="s">
        <v>12550</v>
      </c>
      <c r="F2374" s="1" t="s">
        <v>5770</v>
      </c>
      <c r="G2374" s="1" t="s">
        <v>12551</v>
      </c>
      <c r="H2374" s="1" t="s">
        <v>5786</v>
      </c>
      <c r="I2374" s="1" t="s">
        <v>12560</v>
      </c>
      <c r="J2374" s="1" t="s">
        <v>5904</v>
      </c>
    </row>
    <row r="2375" spans="1:10" ht="60" hidden="1" x14ac:dyDescent="0.25">
      <c r="A2375" s="1" t="s">
        <v>12561</v>
      </c>
      <c r="B2375" s="1" t="s">
        <v>12562</v>
      </c>
      <c r="C2375" s="1"/>
      <c r="D2375" s="1" t="s">
        <v>6022</v>
      </c>
      <c r="E2375" s="1" t="s">
        <v>12550</v>
      </c>
      <c r="F2375" s="1" t="s">
        <v>5770</v>
      </c>
      <c r="G2375" s="1" t="s">
        <v>12551</v>
      </c>
      <c r="H2375" s="1" t="s">
        <v>5790</v>
      </c>
      <c r="I2375" s="1" t="s">
        <v>7969</v>
      </c>
      <c r="J2375" s="1" t="s">
        <v>5904</v>
      </c>
    </row>
    <row r="2376" spans="1:10" ht="60" hidden="1" x14ac:dyDescent="0.25">
      <c r="A2376" s="1" t="s">
        <v>12563</v>
      </c>
      <c r="B2376" s="1" t="s">
        <v>12564</v>
      </c>
      <c r="C2376" s="1"/>
      <c r="D2376" s="1" t="s">
        <v>6022</v>
      </c>
      <c r="E2376" s="1" t="s">
        <v>12550</v>
      </c>
      <c r="F2376" s="1" t="s">
        <v>5770</v>
      </c>
      <c r="G2376" s="1" t="s">
        <v>12551</v>
      </c>
      <c r="H2376" s="1" t="s">
        <v>5810</v>
      </c>
      <c r="I2376" s="1" t="s">
        <v>12565</v>
      </c>
      <c r="J2376" s="1" t="s">
        <v>5904</v>
      </c>
    </row>
    <row r="2377" spans="1:10" ht="60" hidden="1" x14ac:dyDescent="0.25">
      <c r="A2377" s="1" t="s">
        <v>12566</v>
      </c>
      <c r="B2377" s="1" t="s">
        <v>12567</v>
      </c>
      <c r="C2377" s="1"/>
      <c r="D2377" s="1" t="s">
        <v>6022</v>
      </c>
      <c r="E2377" s="1" t="s">
        <v>12550</v>
      </c>
      <c r="F2377" s="1" t="s">
        <v>5770</v>
      </c>
      <c r="G2377" s="1" t="s">
        <v>12551</v>
      </c>
      <c r="H2377" s="1" t="s">
        <v>5814</v>
      </c>
      <c r="I2377" s="1" t="s">
        <v>11615</v>
      </c>
      <c r="J2377" s="1" t="s">
        <v>5904</v>
      </c>
    </row>
    <row r="2378" spans="1:10" ht="60" hidden="1" x14ac:dyDescent="0.25">
      <c r="A2378" s="1" t="s">
        <v>12568</v>
      </c>
      <c r="B2378" s="1" t="s">
        <v>12569</v>
      </c>
      <c r="C2378" s="1"/>
      <c r="D2378" s="1" t="s">
        <v>6022</v>
      </c>
      <c r="E2378" s="1" t="s">
        <v>12550</v>
      </c>
      <c r="F2378" s="1" t="s">
        <v>5770</v>
      </c>
      <c r="G2378" s="1" t="s">
        <v>12551</v>
      </c>
      <c r="H2378" s="1" t="s">
        <v>5818</v>
      </c>
      <c r="I2378" s="1" t="s">
        <v>12570</v>
      </c>
      <c r="J2378" s="1" t="s">
        <v>5904</v>
      </c>
    </row>
    <row r="2379" spans="1:10" ht="60" hidden="1" x14ac:dyDescent="0.25">
      <c r="A2379" s="1" t="s">
        <v>12571</v>
      </c>
      <c r="B2379" s="1" t="s">
        <v>12572</v>
      </c>
      <c r="C2379" s="1"/>
      <c r="D2379" s="1" t="s">
        <v>6022</v>
      </c>
      <c r="E2379" s="1" t="s">
        <v>12550</v>
      </c>
      <c r="F2379" s="1" t="s">
        <v>5770</v>
      </c>
      <c r="G2379" s="1" t="s">
        <v>12551</v>
      </c>
      <c r="H2379" s="1" t="s">
        <v>5882</v>
      </c>
      <c r="I2379" s="1" t="s">
        <v>6015</v>
      </c>
      <c r="J2379" s="1" t="s">
        <v>5904</v>
      </c>
    </row>
    <row r="2380" spans="1:10" ht="60" hidden="1" x14ac:dyDescent="0.25">
      <c r="A2380" s="1" t="s">
        <v>12573</v>
      </c>
      <c r="B2380" s="1" t="s">
        <v>12574</v>
      </c>
      <c r="C2380" s="1"/>
      <c r="D2380" s="1" t="s">
        <v>6022</v>
      </c>
      <c r="E2380" s="1" t="s">
        <v>12550</v>
      </c>
      <c r="F2380" s="1" t="s">
        <v>5779</v>
      </c>
      <c r="G2380" s="1" t="s">
        <v>12575</v>
      </c>
      <c r="H2380" s="1" t="s">
        <v>5770</v>
      </c>
      <c r="I2380" s="1" t="s">
        <v>12576</v>
      </c>
      <c r="J2380" s="1" t="s">
        <v>5904</v>
      </c>
    </row>
    <row r="2381" spans="1:10" ht="60" hidden="1" x14ac:dyDescent="0.25">
      <c r="A2381" s="1" t="s">
        <v>12577</v>
      </c>
      <c r="B2381" s="1" t="s">
        <v>12578</v>
      </c>
      <c r="C2381" s="1"/>
      <c r="D2381" s="1" t="s">
        <v>6022</v>
      </c>
      <c r="E2381" s="1" t="s">
        <v>12550</v>
      </c>
      <c r="F2381" s="1" t="s">
        <v>5779</v>
      </c>
      <c r="G2381" s="1" t="s">
        <v>12575</v>
      </c>
      <c r="H2381" s="1" t="s">
        <v>5779</v>
      </c>
      <c r="I2381" s="1" t="s">
        <v>12579</v>
      </c>
      <c r="J2381" s="1" t="s">
        <v>5904</v>
      </c>
    </row>
    <row r="2382" spans="1:10" ht="45" hidden="1" x14ac:dyDescent="0.25">
      <c r="A2382" s="1" t="s">
        <v>12580</v>
      </c>
      <c r="B2382" s="1" t="s">
        <v>12581</v>
      </c>
      <c r="C2382" s="1"/>
      <c r="D2382" s="1" t="s">
        <v>6022</v>
      </c>
      <c r="E2382" s="1" t="s">
        <v>12550</v>
      </c>
      <c r="F2382" s="1" t="s">
        <v>5779</v>
      </c>
      <c r="G2382" s="1" t="s">
        <v>12575</v>
      </c>
      <c r="H2382" s="1" t="s">
        <v>5782</v>
      </c>
      <c r="I2382" s="1" t="s">
        <v>12582</v>
      </c>
      <c r="J2382" s="1" t="s">
        <v>5904</v>
      </c>
    </row>
    <row r="2383" spans="1:10" ht="45" hidden="1" x14ac:dyDescent="0.25">
      <c r="A2383" s="1" t="s">
        <v>12583</v>
      </c>
      <c r="B2383" s="1" t="s">
        <v>12584</v>
      </c>
      <c r="C2383" s="1"/>
      <c r="D2383" s="1" t="s">
        <v>6022</v>
      </c>
      <c r="E2383" s="1" t="s">
        <v>12550</v>
      </c>
      <c r="F2383" s="1" t="s">
        <v>5779</v>
      </c>
      <c r="G2383" s="1" t="s">
        <v>12575</v>
      </c>
      <c r="H2383" s="1" t="s">
        <v>5786</v>
      </c>
      <c r="I2383" s="1" t="s">
        <v>6015</v>
      </c>
      <c r="J2383" s="1" t="s">
        <v>5904</v>
      </c>
    </row>
    <row r="2384" spans="1:10" ht="45" hidden="1" x14ac:dyDescent="0.25">
      <c r="A2384" s="1" t="s">
        <v>12585</v>
      </c>
      <c r="B2384" s="1" t="s">
        <v>12586</v>
      </c>
      <c r="C2384" s="1"/>
      <c r="D2384" s="1" t="s">
        <v>6022</v>
      </c>
      <c r="E2384" s="1" t="s">
        <v>12550</v>
      </c>
      <c r="F2384" s="1" t="s">
        <v>5779</v>
      </c>
      <c r="G2384" s="1" t="s">
        <v>12575</v>
      </c>
      <c r="H2384" s="1" t="s">
        <v>5790</v>
      </c>
      <c r="I2384" s="1" t="s">
        <v>12587</v>
      </c>
      <c r="J2384" s="1" t="s">
        <v>5904</v>
      </c>
    </row>
    <row r="2385" spans="1:10" ht="45" hidden="1" x14ac:dyDescent="0.25">
      <c r="A2385" s="1" t="s">
        <v>12588</v>
      </c>
      <c r="B2385" s="1" t="s">
        <v>12589</v>
      </c>
      <c r="C2385" s="1"/>
      <c r="D2385" s="1" t="s">
        <v>6022</v>
      </c>
      <c r="E2385" s="1" t="s">
        <v>12550</v>
      </c>
      <c r="F2385" s="1" t="s">
        <v>5779</v>
      </c>
      <c r="G2385" s="1" t="s">
        <v>12575</v>
      </c>
      <c r="H2385" s="1" t="s">
        <v>5810</v>
      </c>
      <c r="I2385" s="1" t="s">
        <v>9538</v>
      </c>
      <c r="J2385" s="1" t="s">
        <v>5904</v>
      </c>
    </row>
    <row r="2386" spans="1:10" ht="60" hidden="1" x14ac:dyDescent="0.25">
      <c r="A2386" s="1" t="s">
        <v>12590</v>
      </c>
      <c r="B2386" s="1" t="s">
        <v>12591</v>
      </c>
      <c r="C2386" s="1"/>
      <c r="D2386" s="1" t="s">
        <v>6022</v>
      </c>
      <c r="E2386" s="1" t="s">
        <v>12550</v>
      </c>
      <c r="F2386" s="1" t="s">
        <v>5779</v>
      </c>
      <c r="G2386" s="1" t="s">
        <v>12575</v>
      </c>
      <c r="H2386" s="1" t="s">
        <v>5814</v>
      </c>
      <c r="I2386" s="1" t="s">
        <v>9455</v>
      </c>
      <c r="J2386" s="1" t="s">
        <v>5904</v>
      </c>
    </row>
    <row r="2387" spans="1:10" ht="45" hidden="1" x14ac:dyDescent="0.25">
      <c r="A2387" s="1" t="s">
        <v>12592</v>
      </c>
      <c r="B2387" s="1" t="s">
        <v>12593</v>
      </c>
      <c r="C2387" s="1"/>
      <c r="D2387" s="1" t="s">
        <v>6022</v>
      </c>
      <c r="E2387" s="1" t="s">
        <v>12550</v>
      </c>
      <c r="F2387" s="1" t="s">
        <v>5779</v>
      </c>
      <c r="G2387" s="1" t="s">
        <v>12575</v>
      </c>
      <c r="H2387" s="1" t="s">
        <v>5818</v>
      </c>
      <c r="I2387" s="1" t="s">
        <v>12594</v>
      </c>
      <c r="J2387" s="1" t="s">
        <v>5904</v>
      </c>
    </row>
    <row r="2388" spans="1:10" ht="45" hidden="1" x14ac:dyDescent="0.25">
      <c r="A2388" s="1" t="s">
        <v>12595</v>
      </c>
      <c r="B2388" s="1" t="s">
        <v>12596</v>
      </c>
      <c r="C2388" s="1"/>
      <c r="D2388" s="1" t="s">
        <v>6022</v>
      </c>
      <c r="E2388" s="1" t="s">
        <v>12550</v>
      </c>
      <c r="F2388" s="1" t="s">
        <v>5779</v>
      </c>
      <c r="G2388" s="1" t="s">
        <v>12575</v>
      </c>
      <c r="H2388" s="1" t="s">
        <v>5882</v>
      </c>
      <c r="I2388" s="1" t="s">
        <v>12597</v>
      </c>
      <c r="J2388" s="1" t="s">
        <v>5904</v>
      </c>
    </row>
    <row r="2389" spans="1:10" ht="75" hidden="1" x14ac:dyDescent="0.25">
      <c r="A2389" s="1" t="s">
        <v>12598</v>
      </c>
      <c r="B2389" s="1" t="s">
        <v>12599</v>
      </c>
      <c r="C2389" s="1"/>
      <c r="D2389" s="1" t="s">
        <v>6022</v>
      </c>
      <c r="E2389" s="1" t="s">
        <v>12550</v>
      </c>
      <c r="F2389" s="1" t="s">
        <v>5779</v>
      </c>
      <c r="G2389" s="1" t="s">
        <v>12575</v>
      </c>
      <c r="H2389" s="1" t="s">
        <v>5886</v>
      </c>
      <c r="I2389" s="1" t="s">
        <v>12600</v>
      </c>
      <c r="J2389" s="1" t="s">
        <v>5904</v>
      </c>
    </row>
    <row r="2390" spans="1:10" ht="45" hidden="1" x14ac:dyDescent="0.25">
      <c r="A2390" s="1" t="s">
        <v>12601</v>
      </c>
      <c r="B2390" s="1" t="s">
        <v>12602</v>
      </c>
      <c r="C2390" s="1"/>
      <c r="D2390" s="1" t="s">
        <v>6022</v>
      </c>
      <c r="E2390" s="1" t="s">
        <v>12550</v>
      </c>
      <c r="F2390" s="1" t="s">
        <v>5782</v>
      </c>
      <c r="G2390" s="1" t="s">
        <v>12603</v>
      </c>
      <c r="H2390" s="1" t="s">
        <v>5770</v>
      </c>
      <c r="I2390" s="1" t="s">
        <v>12604</v>
      </c>
      <c r="J2390" s="1" t="s">
        <v>5904</v>
      </c>
    </row>
    <row r="2391" spans="1:10" ht="60" hidden="1" x14ac:dyDescent="0.25">
      <c r="A2391" s="1" t="s">
        <v>12605</v>
      </c>
      <c r="B2391" s="1" t="s">
        <v>12606</v>
      </c>
      <c r="C2391" s="1"/>
      <c r="D2391" s="1" t="s">
        <v>6022</v>
      </c>
      <c r="E2391" s="1" t="s">
        <v>12550</v>
      </c>
      <c r="F2391" s="1" t="s">
        <v>5782</v>
      </c>
      <c r="G2391" s="1" t="s">
        <v>12603</v>
      </c>
      <c r="H2391" s="1" t="s">
        <v>5779</v>
      </c>
      <c r="I2391" s="1" t="s">
        <v>12607</v>
      </c>
      <c r="J2391" s="1" t="s">
        <v>5904</v>
      </c>
    </row>
    <row r="2392" spans="1:10" ht="60" hidden="1" x14ac:dyDescent="0.25">
      <c r="A2392" s="1" t="s">
        <v>12608</v>
      </c>
      <c r="B2392" s="1" t="s">
        <v>12609</v>
      </c>
      <c r="C2392" s="1"/>
      <c r="D2392" s="1" t="s">
        <v>6022</v>
      </c>
      <c r="E2392" s="1" t="s">
        <v>12550</v>
      </c>
      <c r="F2392" s="1" t="s">
        <v>5782</v>
      </c>
      <c r="G2392" s="1" t="s">
        <v>12603</v>
      </c>
      <c r="H2392" s="1" t="s">
        <v>5782</v>
      </c>
      <c r="I2392" s="1" t="s">
        <v>9450</v>
      </c>
      <c r="J2392" s="1" t="s">
        <v>5904</v>
      </c>
    </row>
    <row r="2393" spans="1:10" ht="60" hidden="1" x14ac:dyDescent="0.25">
      <c r="A2393" s="1" t="s">
        <v>12610</v>
      </c>
      <c r="B2393" s="1" t="s">
        <v>12611</v>
      </c>
      <c r="C2393" s="1"/>
      <c r="D2393" s="1" t="s">
        <v>6022</v>
      </c>
      <c r="E2393" s="1" t="s">
        <v>12550</v>
      </c>
      <c r="F2393" s="1" t="s">
        <v>5782</v>
      </c>
      <c r="G2393" s="1" t="s">
        <v>12603</v>
      </c>
      <c r="H2393" s="1" t="s">
        <v>5786</v>
      </c>
      <c r="I2393" s="1" t="s">
        <v>12612</v>
      </c>
      <c r="J2393" s="1" t="s">
        <v>5904</v>
      </c>
    </row>
    <row r="2394" spans="1:10" ht="60" hidden="1" x14ac:dyDescent="0.25">
      <c r="A2394" s="1" t="s">
        <v>12613</v>
      </c>
      <c r="B2394" s="1" t="s">
        <v>12614</v>
      </c>
      <c r="C2394" s="1"/>
      <c r="D2394" s="1" t="s">
        <v>6022</v>
      </c>
      <c r="E2394" s="1" t="s">
        <v>12550</v>
      </c>
      <c r="F2394" s="1" t="s">
        <v>5782</v>
      </c>
      <c r="G2394" s="1" t="s">
        <v>12603</v>
      </c>
      <c r="H2394" s="1" t="s">
        <v>5790</v>
      </c>
      <c r="I2394" s="1" t="s">
        <v>12615</v>
      </c>
      <c r="J2394" s="1" t="s">
        <v>5904</v>
      </c>
    </row>
    <row r="2395" spans="1:10" ht="60" hidden="1" x14ac:dyDescent="0.25">
      <c r="A2395" s="1" t="s">
        <v>12616</v>
      </c>
      <c r="B2395" s="1" t="s">
        <v>12617</v>
      </c>
      <c r="C2395" s="1"/>
      <c r="D2395" s="1" t="s">
        <v>6022</v>
      </c>
      <c r="E2395" s="1" t="s">
        <v>12550</v>
      </c>
      <c r="F2395" s="1" t="s">
        <v>5782</v>
      </c>
      <c r="G2395" s="1" t="s">
        <v>12603</v>
      </c>
      <c r="H2395" s="1" t="s">
        <v>5810</v>
      </c>
      <c r="I2395" s="1" t="s">
        <v>12618</v>
      </c>
      <c r="J2395" s="1" t="s">
        <v>5904</v>
      </c>
    </row>
    <row r="2396" spans="1:10" ht="60" hidden="1" x14ac:dyDescent="0.25">
      <c r="A2396" s="1" t="s">
        <v>12619</v>
      </c>
      <c r="B2396" s="1" t="s">
        <v>12620</v>
      </c>
      <c r="C2396" s="1"/>
      <c r="D2396" s="1" t="s">
        <v>6022</v>
      </c>
      <c r="E2396" s="1" t="s">
        <v>12550</v>
      </c>
      <c r="F2396" s="1" t="s">
        <v>5786</v>
      </c>
      <c r="G2396" s="1" t="s">
        <v>12621</v>
      </c>
      <c r="H2396" s="1" t="s">
        <v>5770</v>
      </c>
      <c r="I2396" s="1" t="s">
        <v>12621</v>
      </c>
      <c r="J2396" s="1" t="s">
        <v>5904</v>
      </c>
    </row>
    <row r="2397" spans="1:10" ht="60" hidden="1" x14ac:dyDescent="0.25">
      <c r="A2397" s="1" t="s">
        <v>12622</v>
      </c>
      <c r="B2397" s="1" t="s">
        <v>12623</v>
      </c>
      <c r="C2397" s="1"/>
      <c r="D2397" s="1" t="s">
        <v>6022</v>
      </c>
      <c r="E2397" s="1" t="s">
        <v>12550</v>
      </c>
      <c r="F2397" s="1" t="s">
        <v>5786</v>
      </c>
      <c r="G2397" s="1" t="s">
        <v>12621</v>
      </c>
      <c r="H2397" s="1" t="s">
        <v>5779</v>
      </c>
      <c r="I2397" s="1" t="s">
        <v>12607</v>
      </c>
      <c r="J2397" s="1" t="s">
        <v>5904</v>
      </c>
    </row>
    <row r="2398" spans="1:10" ht="60" hidden="1" x14ac:dyDescent="0.25">
      <c r="A2398" s="1" t="s">
        <v>12624</v>
      </c>
      <c r="B2398" s="1" t="s">
        <v>12625</v>
      </c>
      <c r="C2398" s="1"/>
      <c r="D2398" s="1" t="s">
        <v>6022</v>
      </c>
      <c r="E2398" s="1" t="s">
        <v>12550</v>
      </c>
      <c r="F2398" s="1" t="s">
        <v>5786</v>
      </c>
      <c r="G2398" s="1" t="s">
        <v>12621</v>
      </c>
      <c r="H2398" s="1" t="s">
        <v>5782</v>
      </c>
      <c r="I2398" s="1" t="s">
        <v>12626</v>
      </c>
      <c r="J2398" s="1" t="s">
        <v>5904</v>
      </c>
    </row>
    <row r="2399" spans="1:10" ht="60" hidden="1" x14ac:dyDescent="0.25">
      <c r="A2399" s="1" t="s">
        <v>12627</v>
      </c>
      <c r="B2399" s="1" t="s">
        <v>12628</v>
      </c>
      <c r="C2399" s="1"/>
      <c r="D2399" s="1" t="s">
        <v>6022</v>
      </c>
      <c r="E2399" s="1" t="s">
        <v>12550</v>
      </c>
      <c r="F2399" s="1" t="s">
        <v>5786</v>
      </c>
      <c r="G2399" s="1" t="s">
        <v>12621</v>
      </c>
      <c r="H2399" s="1" t="s">
        <v>5786</v>
      </c>
      <c r="I2399" s="1" t="s">
        <v>12629</v>
      </c>
      <c r="J2399" s="1" t="s">
        <v>5904</v>
      </c>
    </row>
    <row r="2400" spans="1:10" ht="45" hidden="1" x14ac:dyDescent="0.25">
      <c r="A2400" s="1" t="s">
        <v>12630</v>
      </c>
      <c r="B2400" s="1" t="s">
        <v>12631</v>
      </c>
      <c r="C2400" s="1"/>
      <c r="D2400" s="1" t="s">
        <v>6022</v>
      </c>
      <c r="E2400" s="1" t="s">
        <v>12550</v>
      </c>
      <c r="F2400" s="1" t="s">
        <v>5786</v>
      </c>
      <c r="G2400" s="1" t="s">
        <v>12621</v>
      </c>
      <c r="H2400" s="1" t="s">
        <v>5790</v>
      </c>
      <c r="I2400" s="1" t="s">
        <v>12632</v>
      </c>
      <c r="J2400" s="1" t="s">
        <v>5904</v>
      </c>
    </row>
    <row r="2401" spans="1:10" ht="45" hidden="1" x14ac:dyDescent="0.25">
      <c r="A2401" s="1" t="s">
        <v>12633</v>
      </c>
      <c r="B2401" s="1" t="s">
        <v>12634</v>
      </c>
      <c r="C2401" s="1"/>
      <c r="D2401" s="1" t="s">
        <v>6022</v>
      </c>
      <c r="E2401" s="1" t="s">
        <v>12550</v>
      </c>
      <c r="F2401" s="1" t="s">
        <v>5786</v>
      </c>
      <c r="G2401" s="1" t="s">
        <v>12621</v>
      </c>
      <c r="H2401" s="1" t="s">
        <v>5810</v>
      </c>
      <c r="I2401" s="1" t="s">
        <v>7908</v>
      </c>
      <c r="J2401" s="1" t="s">
        <v>5904</v>
      </c>
    </row>
    <row r="2402" spans="1:10" ht="45" hidden="1" x14ac:dyDescent="0.25">
      <c r="A2402" s="1" t="s">
        <v>12635</v>
      </c>
      <c r="B2402" s="1" t="s">
        <v>12636</v>
      </c>
      <c r="C2402" s="1"/>
      <c r="D2402" s="1" t="s">
        <v>6022</v>
      </c>
      <c r="E2402" s="1" t="s">
        <v>12550</v>
      </c>
      <c r="F2402" s="1" t="s">
        <v>5786</v>
      </c>
      <c r="G2402" s="1" t="s">
        <v>12621</v>
      </c>
      <c r="H2402" s="1" t="s">
        <v>5814</v>
      </c>
      <c r="I2402" s="1" t="s">
        <v>12637</v>
      </c>
      <c r="J2402" s="1" t="s">
        <v>5904</v>
      </c>
    </row>
    <row r="2403" spans="1:10" ht="60" hidden="1" x14ac:dyDescent="0.25">
      <c r="A2403" s="1" t="s">
        <v>12638</v>
      </c>
      <c r="B2403" s="1" t="s">
        <v>12639</v>
      </c>
      <c r="C2403" s="1"/>
      <c r="D2403" s="1" t="s">
        <v>6022</v>
      </c>
      <c r="E2403" s="1" t="s">
        <v>12550</v>
      </c>
      <c r="F2403" s="1" t="s">
        <v>5786</v>
      </c>
      <c r="G2403" s="1" t="s">
        <v>12621</v>
      </c>
      <c r="H2403" s="1" t="s">
        <v>5818</v>
      </c>
      <c r="I2403" s="1" t="s">
        <v>12640</v>
      </c>
      <c r="J2403" s="1" t="s">
        <v>5904</v>
      </c>
    </row>
    <row r="2404" spans="1:10" ht="60" hidden="1" x14ac:dyDescent="0.25">
      <c r="A2404" s="1" t="s">
        <v>12641</v>
      </c>
      <c r="B2404" s="1" t="s">
        <v>12642</v>
      </c>
      <c r="C2404" s="1"/>
      <c r="D2404" s="1" t="s">
        <v>6022</v>
      </c>
      <c r="E2404" s="1" t="s">
        <v>12550</v>
      </c>
      <c r="F2404" s="1" t="s">
        <v>5786</v>
      </c>
      <c r="G2404" s="1" t="s">
        <v>12621</v>
      </c>
      <c r="H2404" s="1" t="s">
        <v>5882</v>
      </c>
      <c r="I2404" s="1" t="s">
        <v>12643</v>
      </c>
      <c r="J2404" s="1" t="s">
        <v>5904</v>
      </c>
    </row>
    <row r="2405" spans="1:10" ht="75" hidden="1" x14ac:dyDescent="0.25">
      <c r="A2405" s="1" t="s">
        <v>12644</v>
      </c>
      <c r="B2405" s="1" t="s">
        <v>12645</v>
      </c>
      <c r="C2405" s="1"/>
      <c r="D2405" s="1" t="s">
        <v>6022</v>
      </c>
      <c r="E2405" s="1" t="s">
        <v>12550</v>
      </c>
      <c r="F2405" s="1" t="s">
        <v>5786</v>
      </c>
      <c r="G2405" s="1" t="s">
        <v>12621</v>
      </c>
      <c r="H2405" s="1" t="s">
        <v>5886</v>
      </c>
      <c r="I2405" s="1" t="s">
        <v>12646</v>
      </c>
      <c r="J2405" s="1" t="s">
        <v>5904</v>
      </c>
    </row>
    <row r="2406" spans="1:10" ht="75" hidden="1" x14ac:dyDescent="0.25">
      <c r="A2406" s="1" t="s">
        <v>12647</v>
      </c>
      <c r="B2406" s="1" t="s">
        <v>12648</v>
      </c>
      <c r="C2406" s="1"/>
      <c r="D2406" s="1" t="s">
        <v>6022</v>
      </c>
      <c r="E2406" s="1" t="s">
        <v>12550</v>
      </c>
      <c r="F2406" s="1" t="s">
        <v>5786</v>
      </c>
      <c r="G2406" s="1" t="s">
        <v>12621</v>
      </c>
      <c r="H2406" s="1" t="s">
        <v>5890</v>
      </c>
      <c r="I2406" s="1" t="s">
        <v>12649</v>
      </c>
      <c r="J2406" s="1" t="s">
        <v>5904</v>
      </c>
    </row>
    <row r="2407" spans="1:10" ht="60" hidden="1" x14ac:dyDescent="0.25">
      <c r="A2407" s="1" t="s">
        <v>12650</v>
      </c>
      <c r="B2407" s="1" t="s">
        <v>12651</v>
      </c>
      <c r="C2407" s="1"/>
      <c r="D2407" s="1" t="s">
        <v>6022</v>
      </c>
      <c r="E2407" s="1" t="s">
        <v>12550</v>
      </c>
      <c r="F2407" s="1" t="s">
        <v>5790</v>
      </c>
      <c r="G2407" s="1" t="s">
        <v>12652</v>
      </c>
      <c r="H2407" s="1" t="s">
        <v>5770</v>
      </c>
      <c r="I2407" s="1" t="s">
        <v>12653</v>
      </c>
      <c r="J2407" s="1" t="s">
        <v>5904</v>
      </c>
    </row>
    <row r="2408" spans="1:10" ht="45" hidden="1" x14ac:dyDescent="0.25">
      <c r="A2408" s="1" t="s">
        <v>12654</v>
      </c>
      <c r="B2408" s="1" t="s">
        <v>12655</v>
      </c>
      <c r="C2408" s="1"/>
      <c r="D2408" s="1" t="s">
        <v>6022</v>
      </c>
      <c r="E2408" s="1" t="s">
        <v>12550</v>
      </c>
      <c r="F2408" s="1" t="s">
        <v>5790</v>
      </c>
      <c r="G2408" s="1" t="s">
        <v>12652</v>
      </c>
      <c r="H2408" s="1" t="s">
        <v>5779</v>
      </c>
      <c r="I2408" s="1" t="s">
        <v>7861</v>
      </c>
      <c r="J2408" s="1" t="s">
        <v>5904</v>
      </c>
    </row>
    <row r="2409" spans="1:10" ht="60" hidden="1" x14ac:dyDescent="0.25">
      <c r="A2409" s="1" t="s">
        <v>12656</v>
      </c>
      <c r="B2409" s="1" t="s">
        <v>12657</v>
      </c>
      <c r="C2409" s="1"/>
      <c r="D2409" s="1" t="s">
        <v>6022</v>
      </c>
      <c r="E2409" s="1" t="s">
        <v>12550</v>
      </c>
      <c r="F2409" s="1" t="s">
        <v>5790</v>
      </c>
      <c r="G2409" s="1" t="s">
        <v>12652</v>
      </c>
      <c r="H2409" s="1" t="s">
        <v>5782</v>
      </c>
      <c r="I2409" s="1" t="s">
        <v>9455</v>
      </c>
      <c r="J2409" s="1" t="s">
        <v>5904</v>
      </c>
    </row>
    <row r="2410" spans="1:10" ht="60" hidden="1" x14ac:dyDescent="0.25">
      <c r="A2410" s="1" t="s">
        <v>12658</v>
      </c>
      <c r="B2410" s="1" t="s">
        <v>12659</v>
      </c>
      <c r="C2410" s="1"/>
      <c r="D2410" s="1" t="s">
        <v>6022</v>
      </c>
      <c r="E2410" s="1" t="s">
        <v>12550</v>
      </c>
      <c r="F2410" s="1" t="s">
        <v>5790</v>
      </c>
      <c r="G2410" s="1" t="s">
        <v>12652</v>
      </c>
      <c r="H2410" s="1" t="s">
        <v>5786</v>
      </c>
      <c r="I2410" s="1" t="s">
        <v>12660</v>
      </c>
      <c r="J2410" s="1" t="s">
        <v>5904</v>
      </c>
    </row>
    <row r="2411" spans="1:10" ht="45" hidden="1" x14ac:dyDescent="0.25">
      <c r="A2411" s="1" t="s">
        <v>12661</v>
      </c>
      <c r="B2411" s="1" t="s">
        <v>12662</v>
      </c>
      <c r="C2411" s="1"/>
      <c r="D2411" s="1" t="s">
        <v>6022</v>
      </c>
      <c r="E2411" s="1" t="s">
        <v>12550</v>
      </c>
      <c r="F2411" s="1" t="s">
        <v>5790</v>
      </c>
      <c r="G2411" s="1" t="s">
        <v>12652</v>
      </c>
      <c r="H2411" s="1" t="s">
        <v>5790</v>
      </c>
      <c r="I2411" s="1" t="s">
        <v>12663</v>
      </c>
      <c r="J2411" s="1" t="s">
        <v>5904</v>
      </c>
    </row>
    <row r="2412" spans="1:10" ht="75" hidden="1" x14ac:dyDescent="0.25">
      <c r="A2412" s="1" t="s">
        <v>12664</v>
      </c>
      <c r="B2412" s="1" t="s">
        <v>12665</v>
      </c>
      <c r="C2412" s="1"/>
      <c r="D2412" s="1" t="s">
        <v>6022</v>
      </c>
      <c r="E2412" s="1" t="s">
        <v>12550</v>
      </c>
      <c r="F2412" s="1" t="s">
        <v>5790</v>
      </c>
      <c r="G2412" s="1" t="s">
        <v>12652</v>
      </c>
      <c r="H2412" s="1" t="s">
        <v>5810</v>
      </c>
      <c r="I2412" s="1" t="s">
        <v>12600</v>
      </c>
      <c r="J2412" s="1" t="s">
        <v>5904</v>
      </c>
    </row>
    <row r="2413" spans="1:10" ht="45" hidden="1" x14ac:dyDescent="0.25">
      <c r="A2413" s="1" t="s">
        <v>12666</v>
      </c>
      <c r="B2413" s="1" t="s">
        <v>12667</v>
      </c>
      <c r="C2413" s="1"/>
      <c r="D2413" s="1" t="s">
        <v>6022</v>
      </c>
      <c r="E2413" s="1" t="s">
        <v>12550</v>
      </c>
      <c r="F2413" s="1" t="s">
        <v>5790</v>
      </c>
      <c r="G2413" s="1" t="s">
        <v>12652</v>
      </c>
      <c r="H2413" s="1" t="s">
        <v>5814</v>
      </c>
      <c r="I2413" s="1" t="s">
        <v>12597</v>
      </c>
      <c r="J2413" s="1" t="s">
        <v>5904</v>
      </c>
    </row>
    <row r="2414" spans="1:10" ht="90" hidden="1" x14ac:dyDescent="0.25">
      <c r="A2414" s="1" t="s">
        <v>12668</v>
      </c>
      <c r="B2414" s="1" t="s">
        <v>12669</v>
      </c>
      <c r="C2414" s="1"/>
      <c r="D2414" s="1" t="s">
        <v>6022</v>
      </c>
      <c r="E2414" s="1" t="s">
        <v>12550</v>
      </c>
      <c r="F2414" s="1" t="s">
        <v>5810</v>
      </c>
      <c r="G2414" s="1" t="s">
        <v>12670</v>
      </c>
      <c r="H2414" s="1" t="s">
        <v>5770</v>
      </c>
      <c r="I2414" s="1" t="s">
        <v>12670</v>
      </c>
      <c r="J2414" s="1" t="s">
        <v>5904</v>
      </c>
    </row>
    <row r="2415" spans="1:10" ht="75" hidden="1" x14ac:dyDescent="0.25">
      <c r="A2415" s="1" t="s">
        <v>12671</v>
      </c>
      <c r="B2415" s="1" t="s">
        <v>12672</v>
      </c>
      <c r="C2415" s="1"/>
      <c r="D2415" s="1" t="s">
        <v>6022</v>
      </c>
      <c r="E2415" s="1" t="s">
        <v>12550</v>
      </c>
      <c r="F2415" s="1" t="s">
        <v>5810</v>
      </c>
      <c r="G2415" s="1" t="s">
        <v>12670</v>
      </c>
      <c r="H2415" s="1" t="s">
        <v>5779</v>
      </c>
      <c r="I2415" s="1" t="s">
        <v>12570</v>
      </c>
      <c r="J2415" s="1" t="s">
        <v>5904</v>
      </c>
    </row>
    <row r="2416" spans="1:10" ht="90" hidden="1" x14ac:dyDescent="0.25">
      <c r="A2416" s="1" t="s">
        <v>12673</v>
      </c>
      <c r="B2416" s="1" t="s">
        <v>12674</v>
      </c>
      <c r="C2416" s="1"/>
      <c r="D2416" s="1" t="s">
        <v>6022</v>
      </c>
      <c r="E2416" s="1" t="s">
        <v>12550</v>
      </c>
      <c r="F2416" s="1" t="s">
        <v>5810</v>
      </c>
      <c r="G2416" s="1" t="s">
        <v>12670</v>
      </c>
      <c r="H2416" s="1" t="s">
        <v>5782</v>
      </c>
      <c r="I2416" s="1" t="s">
        <v>12675</v>
      </c>
      <c r="J2416" s="1" t="s">
        <v>5904</v>
      </c>
    </row>
    <row r="2417" spans="1:10" ht="75" hidden="1" x14ac:dyDescent="0.25">
      <c r="A2417" s="1" t="s">
        <v>12676</v>
      </c>
      <c r="B2417" s="1" t="s">
        <v>12677</v>
      </c>
      <c r="C2417" s="1"/>
      <c r="D2417" s="1" t="s">
        <v>6022</v>
      </c>
      <c r="E2417" s="1" t="s">
        <v>12550</v>
      </c>
      <c r="F2417" s="1" t="s">
        <v>5810</v>
      </c>
      <c r="G2417" s="1" t="s">
        <v>12670</v>
      </c>
      <c r="H2417" s="1" t="s">
        <v>5786</v>
      </c>
      <c r="I2417" s="1" t="s">
        <v>7874</v>
      </c>
      <c r="J2417" s="1" t="s">
        <v>5904</v>
      </c>
    </row>
    <row r="2418" spans="1:10" ht="75" hidden="1" x14ac:dyDescent="0.25">
      <c r="A2418" s="1" t="s">
        <v>12678</v>
      </c>
      <c r="B2418" s="1" t="s">
        <v>12679</v>
      </c>
      <c r="C2418" s="1"/>
      <c r="D2418" s="1" t="s">
        <v>6022</v>
      </c>
      <c r="E2418" s="1" t="s">
        <v>12550</v>
      </c>
      <c r="F2418" s="1" t="s">
        <v>5810</v>
      </c>
      <c r="G2418" s="1" t="s">
        <v>12670</v>
      </c>
      <c r="H2418" s="1" t="s">
        <v>5790</v>
      </c>
      <c r="I2418" s="1" t="s">
        <v>12632</v>
      </c>
      <c r="J2418" s="1" t="s">
        <v>5904</v>
      </c>
    </row>
    <row r="2419" spans="1:10" ht="75" hidden="1" x14ac:dyDescent="0.25">
      <c r="A2419" s="1" t="s">
        <v>12680</v>
      </c>
      <c r="B2419" s="1" t="s">
        <v>12681</v>
      </c>
      <c r="C2419" s="1"/>
      <c r="D2419" s="1" t="s">
        <v>6022</v>
      </c>
      <c r="E2419" s="1" t="s">
        <v>12550</v>
      </c>
      <c r="F2419" s="1" t="s">
        <v>5810</v>
      </c>
      <c r="G2419" s="1" t="s">
        <v>12670</v>
      </c>
      <c r="H2419" s="1" t="s">
        <v>5810</v>
      </c>
      <c r="I2419" s="1" t="s">
        <v>12682</v>
      </c>
      <c r="J2419" s="1" t="s">
        <v>5904</v>
      </c>
    </row>
    <row r="2420" spans="1:10" ht="90" hidden="1" x14ac:dyDescent="0.25">
      <c r="A2420" s="1" t="s">
        <v>12683</v>
      </c>
      <c r="B2420" s="1" t="s">
        <v>12684</v>
      </c>
      <c r="C2420" s="1"/>
      <c r="D2420" s="1" t="s">
        <v>6022</v>
      </c>
      <c r="E2420" s="1" t="s">
        <v>12550</v>
      </c>
      <c r="F2420" s="1" t="s">
        <v>5810</v>
      </c>
      <c r="G2420" s="1" t="s">
        <v>12670</v>
      </c>
      <c r="H2420" s="1" t="s">
        <v>5814</v>
      </c>
      <c r="I2420" s="1" t="s">
        <v>12685</v>
      </c>
      <c r="J2420" s="1" t="s">
        <v>5904</v>
      </c>
    </row>
    <row r="2421" spans="1:10" ht="105" hidden="1" x14ac:dyDescent="0.25">
      <c r="A2421" s="1" t="s">
        <v>12686</v>
      </c>
      <c r="B2421" s="1" t="s">
        <v>12687</v>
      </c>
      <c r="C2421" s="1"/>
      <c r="D2421" s="1" t="s">
        <v>6022</v>
      </c>
      <c r="E2421" s="1" t="s">
        <v>12550</v>
      </c>
      <c r="F2421" s="1" t="s">
        <v>5810</v>
      </c>
      <c r="G2421" s="1" t="s">
        <v>12670</v>
      </c>
      <c r="H2421" s="1" t="s">
        <v>5818</v>
      </c>
      <c r="I2421" s="1" t="s">
        <v>12688</v>
      </c>
      <c r="J2421" s="1" t="s">
        <v>5904</v>
      </c>
    </row>
    <row r="2422" spans="1:10" ht="60" hidden="1" x14ac:dyDescent="0.25">
      <c r="A2422" s="1" t="s">
        <v>12689</v>
      </c>
      <c r="B2422" s="1" t="s">
        <v>12690</v>
      </c>
      <c r="C2422" s="1"/>
      <c r="D2422" s="1" t="s">
        <v>6022</v>
      </c>
      <c r="E2422" s="1" t="s">
        <v>12550</v>
      </c>
      <c r="F2422" s="1" t="s">
        <v>5814</v>
      </c>
      <c r="G2422" s="1" t="s">
        <v>12691</v>
      </c>
      <c r="H2422" s="1" t="s">
        <v>5770</v>
      </c>
      <c r="I2422" s="1" t="s">
        <v>12692</v>
      </c>
      <c r="J2422" s="1" t="s">
        <v>5904</v>
      </c>
    </row>
    <row r="2423" spans="1:10" ht="45" hidden="1" x14ac:dyDescent="0.25">
      <c r="A2423" s="1" t="s">
        <v>12693</v>
      </c>
      <c r="B2423" s="1" t="s">
        <v>12694</v>
      </c>
      <c r="C2423" s="1"/>
      <c r="D2423" s="1" t="s">
        <v>6022</v>
      </c>
      <c r="E2423" s="1" t="s">
        <v>12550</v>
      </c>
      <c r="F2423" s="1" t="s">
        <v>5814</v>
      </c>
      <c r="G2423" s="1" t="s">
        <v>12691</v>
      </c>
      <c r="H2423" s="1" t="s">
        <v>5779</v>
      </c>
      <c r="I2423" s="1" t="s">
        <v>12695</v>
      </c>
      <c r="J2423" s="1" t="s">
        <v>5904</v>
      </c>
    </row>
    <row r="2424" spans="1:10" ht="60" hidden="1" x14ac:dyDescent="0.25">
      <c r="A2424" s="1" t="s">
        <v>12696</v>
      </c>
      <c r="B2424" s="1" t="s">
        <v>12697</v>
      </c>
      <c r="C2424" s="1"/>
      <c r="D2424" s="1" t="s">
        <v>6022</v>
      </c>
      <c r="E2424" s="1" t="s">
        <v>12550</v>
      </c>
      <c r="F2424" s="1" t="s">
        <v>5814</v>
      </c>
      <c r="G2424" s="1" t="s">
        <v>12691</v>
      </c>
      <c r="H2424" s="1" t="s">
        <v>5782</v>
      </c>
      <c r="I2424" s="1" t="s">
        <v>12698</v>
      </c>
      <c r="J2424" s="1" t="s">
        <v>5904</v>
      </c>
    </row>
    <row r="2425" spans="1:10" ht="45" hidden="1" x14ac:dyDescent="0.25">
      <c r="A2425" s="1" t="s">
        <v>12699</v>
      </c>
      <c r="B2425" s="1" t="s">
        <v>12700</v>
      </c>
      <c r="C2425" s="1"/>
      <c r="D2425" s="1" t="s">
        <v>6022</v>
      </c>
      <c r="E2425" s="1" t="s">
        <v>12550</v>
      </c>
      <c r="F2425" s="1" t="s">
        <v>5814</v>
      </c>
      <c r="G2425" s="1" t="s">
        <v>12691</v>
      </c>
      <c r="H2425" s="1" t="s">
        <v>5786</v>
      </c>
      <c r="I2425" s="1" t="s">
        <v>11615</v>
      </c>
      <c r="J2425" s="1" t="s">
        <v>5904</v>
      </c>
    </row>
    <row r="2426" spans="1:10" ht="60" hidden="1" x14ac:dyDescent="0.25">
      <c r="A2426" s="1" t="s">
        <v>12701</v>
      </c>
      <c r="B2426" s="1" t="s">
        <v>12702</v>
      </c>
      <c r="C2426" s="1"/>
      <c r="D2426" s="1" t="s">
        <v>6022</v>
      </c>
      <c r="E2426" s="1" t="s">
        <v>12550</v>
      </c>
      <c r="F2426" s="1" t="s">
        <v>5814</v>
      </c>
      <c r="G2426" s="1" t="s">
        <v>12691</v>
      </c>
      <c r="H2426" s="1" t="s">
        <v>5790</v>
      </c>
      <c r="I2426" s="1" t="s">
        <v>12703</v>
      </c>
      <c r="J2426" s="1" t="s">
        <v>5904</v>
      </c>
    </row>
    <row r="2427" spans="1:10" ht="60" hidden="1" x14ac:dyDescent="0.25">
      <c r="A2427" s="1" t="s">
        <v>12704</v>
      </c>
      <c r="B2427" s="1" t="s">
        <v>12705</v>
      </c>
      <c r="C2427" s="1"/>
      <c r="D2427" s="1" t="s">
        <v>6022</v>
      </c>
      <c r="E2427" s="1" t="s">
        <v>12550</v>
      </c>
      <c r="F2427" s="1" t="s">
        <v>5814</v>
      </c>
      <c r="G2427" s="1" t="s">
        <v>12691</v>
      </c>
      <c r="H2427" s="1" t="s">
        <v>5810</v>
      </c>
      <c r="I2427" s="1" t="s">
        <v>12706</v>
      </c>
      <c r="J2427" s="1" t="s">
        <v>5904</v>
      </c>
    </row>
    <row r="2428" spans="1:10" ht="45" hidden="1" x14ac:dyDescent="0.25">
      <c r="A2428" s="1" t="s">
        <v>12707</v>
      </c>
      <c r="B2428" s="1" t="s">
        <v>12708</v>
      </c>
      <c r="C2428" s="1"/>
      <c r="D2428" s="1" t="s">
        <v>6022</v>
      </c>
      <c r="E2428" s="1" t="s">
        <v>12550</v>
      </c>
      <c r="F2428" s="1" t="s">
        <v>5814</v>
      </c>
      <c r="G2428" s="1" t="s">
        <v>12691</v>
      </c>
      <c r="H2428" s="1" t="s">
        <v>5814</v>
      </c>
      <c r="I2428" s="1" t="s">
        <v>12709</v>
      </c>
      <c r="J2428" s="1" t="s">
        <v>5904</v>
      </c>
    </row>
    <row r="2429" spans="1:10" ht="45" hidden="1" x14ac:dyDescent="0.25">
      <c r="A2429" s="1" t="s">
        <v>12710</v>
      </c>
      <c r="B2429" s="1" t="s">
        <v>12711</v>
      </c>
      <c r="C2429" s="1"/>
      <c r="D2429" s="1" t="s">
        <v>6022</v>
      </c>
      <c r="E2429" s="1" t="s">
        <v>12550</v>
      </c>
      <c r="F2429" s="1" t="s">
        <v>5814</v>
      </c>
      <c r="G2429" s="1" t="s">
        <v>12691</v>
      </c>
      <c r="H2429" s="1" t="s">
        <v>5818</v>
      </c>
      <c r="I2429" s="1" t="s">
        <v>12712</v>
      </c>
      <c r="J2429" s="1" t="s">
        <v>5904</v>
      </c>
    </row>
    <row r="2430" spans="1:10" ht="45" hidden="1" x14ac:dyDescent="0.25">
      <c r="A2430" s="1" t="s">
        <v>12713</v>
      </c>
      <c r="B2430" s="1" t="s">
        <v>12714</v>
      </c>
      <c r="C2430" s="1"/>
      <c r="D2430" s="1" t="s">
        <v>6022</v>
      </c>
      <c r="E2430" s="1" t="s">
        <v>12550</v>
      </c>
      <c r="F2430" s="1" t="s">
        <v>5814</v>
      </c>
      <c r="G2430" s="1" t="s">
        <v>12691</v>
      </c>
      <c r="H2430" s="1" t="s">
        <v>5882</v>
      </c>
      <c r="I2430" s="1" t="s">
        <v>12715</v>
      </c>
      <c r="J2430" s="1" t="s">
        <v>5904</v>
      </c>
    </row>
    <row r="2431" spans="1:10" ht="45" hidden="1" x14ac:dyDescent="0.25">
      <c r="A2431" s="1" t="s">
        <v>12716</v>
      </c>
      <c r="B2431" s="1" t="s">
        <v>12717</v>
      </c>
      <c r="C2431" s="1"/>
      <c r="D2431" s="1" t="s">
        <v>6022</v>
      </c>
      <c r="E2431" s="1" t="s">
        <v>12550</v>
      </c>
      <c r="F2431" s="1" t="s">
        <v>5814</v>
      </c>
      <c r="G2431" s="1" t="s">
        <v>12691</v>
      </c>
      <c r="H2431" s="1" t="s">
        <v>5886</v>
      </c>
      <c r="I2431" s="1" t="s">
        <v>6015</v>
      </c>
      <c r="J2431" s="1" t="s">
        <v>5904</v>
      </c>
    </row>
    <row r="2432" spans="1:10" ht="60" hidden="1" x14ac:dyDescent="0.25">
      <c r="A2432" s="1" t="s">
        <v>12718</v>
      </c>
      <c r="B2432" s="1" t="s">
        <v>12719</v>
      </c>
      <c r="C2432" s="1"/>
      <c r="D2432" s="1" t="s">
        <v>6022</v>
      </c>
      <c r="E2432" s="1" t="s">
        <v>12550</v>
      </c>
      <c r="F2432" s="1" t="s">
        <v>5814</v>
      </c>
      <c r="G2432" s="1" t="s">
        <v>12691</v>
      </c>
      <c r="H2432" s="1" t="s">
        <v>5890</v>
      </c>
      <c r="I2432" s="1" t="s">
        <v>12720</v>
      </c>
      <c r="J2432" s="1" t="s">
        <v>5904</v>
      </c>
    </row>
    <row r="2433" spans="1:10" ht="60" hidden="1" x14ac:dyDescent="0.25">
      <c r="A2433" s="1" t="s">
        <v>12721</v>
      </c>
      <c r="B2433" s="1" t="s">
        <v>12722</v>
      </c>
      <c r="C2433" s="1"/>
      <c r="D2433" s="1" t="s">
        <v>6022</v>
      </c>
      <c r="E2433" s="1" t="s">
        <v>12550</v>
      </c>
      <c r="F2433" s="1" t="s">
        <v>5814</v>
      </c>
      <c r="G2433" s="1" t="s">
        <v>12691</v>
      </c>
      <c r="H2433" s="1" t="s">
        <v>5894</v>
      </c>
      <c r="I2433" s="1" t="s">
        <v>12723</v>
      </c>
      <c r="J2433" s="1" t="s">
        <v>5904</v>
      </c>
    </row>
    <row r="2434" spans="1:10" ht="75" hidden="1" x14ac:dyDescent="0.25">
      <c r="A2434" s="1" t="s">
        <v>12724</v>
      </c>
      <c r="B2434" s="1" t="s">
        <v>12725</v>
      </c>
      <c r="C2434" s="1"/>
      <c r="D2434" s="1" t="s">
        <v>6026</v>
      </c>
      <c r="E2434" s="1" t="s">
        <v>12726</v>
      </c>
      <c r="F2434" s="1" t="s">
        <v>5770</v>
      </c>
      <c r="G2434" s="1" t="s">
        <v>12727</v>
      </c>
      <c r="H2434" s="1" t="s">
        <v>5768</v>
      </c>
      <c r="I2434" s="1" t="s">
        <v>12728</v>
      </c>
      <c r="J2434" s="1" t="s">
        <v>5904</v>
      </c>
    </row>
    <row r="2435" spans="1:10" ht="60" hidden="1" x14ac:dyDescent="0.25">
      <c r="A2435" s="1" t="s">
        <v>12729</v>
      </c>
      <c r="B2435" s="1" t="s">
        <v>12730</v>
      </c>
      <c r="C2435" s="1"/>
      <c r="D2435" s="1" t="s">
        <v>6026</v>
      </c>
      <c r="E2435" s="1" t="s">
        <v>12726</v>
      </c>
      <c r="F2435" s="1" t="s">
        <v>5770</v>
      </c>
      <c r="G2435" s="1" t="s">
        <v>12727</v>
      </c>
      <c r="H2435" s="1" t="s">
        <v>5851</v>
      </c>
      <c r="I2435" s="1" t="s">
        <v>12731</v>
      </c>
      <c r="J2435" s="1" t="s">
        <v>5904</v>
      </c>
    </row>
    <row r="2436" spans="1:10" ht="60" hidden="1" x14ac:dyDescent="0.25">
      <c r="A2436" s="1" t="s">
        <v>12732</v>
      </c>
      <c r="B2436" s="1" t="s">
        <v>12733</v>
      </c>
      <c r="C2436" s="1"/>
      <c r="D2436" s="1" t="s">
        <v>6026</v>
      </c>
      <c r="E2436" s="1" t="s">
        <v>12726</v>
      </c>
      <c r="F2436" s="1" t="s">
        <v>5770</v>
      </c>
      <c r="G2436" s="1" t="s">
        <v>12727</v>
      </c>
      <c r="H2436" s="1" t="s">
        <v>6582</v>
      </c>
      <c r="I2436" s="1" t="s">
        <v>12734</v>
      </c>
      <c r="J2436" s="1" t="s">
        <v>5904</v>
      </c>
    </row>
    <row r="2437" spans="1:10" ht="75" hidden="1" x14ac:dyDescent="0.25">
      <c r="A2437" s="1" t="s">
        <v>12735</v>
      </c>
      <c r="B2437" s="1" t="s">
        <v>12736</v>
      </c>
      <c r="C2437" s="1"/>
      <c r="D2437" s="1" t="s">
        <v>6026</v>
      </c>
      <c r="E2437" s="1" t="s">
        <v>12726</v>
      </c>
      <c r="F2437" s="1" t="s">
        <v>5770</v>
      </c>
      <c r="G2437" s="1" t="s">
        <v>12727</v>
      </c>
      <c r="H2437" s="1" t="s">
        <v>6586</v>
      </c>
      <c r="I2437" s="1" t="s">
        <v>12737</v>
      </c>
      <c r="J2437" s="1" t="s">
        <v>5904</v>
      </c>
    </row>
    <row r="2438" spans="1:10" ht="30" hidden="1" x14ac:dyDescent="0.25">
      <c r="A2438" s="1" t="s">
        <v>12738</v>
      </c>
      <c r="B2438" s="1" t="s">
        <v>12739</v>
      </c>
      <c r="C2438" s="1"/>
      <c r="D2438" s="1" t="s">
        <v>6026</v>
      </c>
      <c r="E2438" s="1" t="s">
        <v>12740</v>
      </c>
      <c r="F2438" s="1" t="s">
        <v>5770</v>
      </c>
      <c r="G2438" s="1" t="s">
        <v>12741</v>
      </c>
      <c r="H2438" s="1" t="s">
        <v>5770</v>
      </c>
      <c r="I2438" s="1" t="s">
        <v>12741</v>
      </c>
      <c r="J2438" s="1" t="s">
        <v>5904</v>
      </c>
    </row>
    <row r="2439" spans="1:10" ht="60" hidden="1" x14ac:dyDescent="0.25">
      <c r="A2439" s="1" t="s">
        <v>12742</v>
      </c>
      <c r="B2439" s="1" t="s">
        <v>12743</v>
      </c>
      <c r="C2439" s="1"/>
      <c r="D2439" s="1" t="s">
        <v>6026</v>
      </c>
      <c r="E2439" s="1" t="s">
        <v>12740</v>
      </c>
      <c r="F2439" s="1" t="s">
        <v>5770</v>
      </c>
      <c r="G2439" s="1" t="s">
        <v>12741</v>
      </c>
      <c r="H2439" s="1" t="s">
        <v>5779</v>
      </c>
      <c r="I2439" s="1" t="s">
        <v>12744</v>
      </c>
      <c r="J2439" s="1" t="s">
        <v>5904</v>
      </c>
    </row>
    <row r="2440" spans="1:10" ht="45" hidden="1" x14ac:dyDescent="0.25">
      <c r="A2440" s="1" t="s">
        <v>12745</v>
      </c>
      <c r="B2440" s="1" t="s">
        <v>12746</v>
      </c>
      <c r="C2440" s="1"/>
      <c r="D2440" s="1" t="s">
        <v>6026</v>
      </c>
      <c r="E2440" s="1" t="s">
        <v>12740</v>
      </c>
      <c r="F2440" s="1" t="s">
        <v>5770</v>
      </c>
      <c r="G2440" s="1" t="s">
        <v>12741</v>
      </c>
      <c r="H2440" s="1" t="s">
        <v>5782</v>
      </c>
      <c r="I2440" s="1" t="s">
        <v>12554</v>
      </c>
      <c r="J2440" s="1" t="s">
        <v>5904</v>
      </c>
    </row>
    <row r="2441" spans="1:10" ht="45" hidden="1" x14ac:dyDescent="0.25">
      <c r="A2441" s="1" t="s">
        <v>12747</v>
      </c>
      <c r="B2441" s="1" t="s">
        <v>12748</v>
      </c>
      <c r="C2441" s="1"/>
      <c r="D2441" s="1" t="s">
        <v>6026</v>
      </c>
      <c r="E2441" s="1" t="s">
        <v>12740</v>
      </c>
      <c r="F2441" s="1" t="s">
        <v>5770</v>
      </c>
      <c r="G2441" s="1" t="s">
        <v>12741</v>
      </c>
      <c r="H2441" s="1" t="s">
        <v>5786</v>
      </c>
      <c r="I2441" s="1" t="s">
        <v>12749</v>
      </c>
      <c r="J2441" s="1" t="s">
        <v>5904</v>
      </c>
    </row>
    <row r="2442" spans="1:10" ht="45" hidden="1" x14ac:dyDescent="0.25">
      <c r="A2442" s="1" t="s">
        <v>12750</v>
      </c>
      <c r="B2442" s="1" t="s">
        <v>12751</v>
      </c>
      <c r="C2442" s="1"/>
      <c r="D2442" s="1" t="s">
        <v>6026</v>
      </c>
      <c r="E2442" s="1" t="s">
        <v>12740</v>
      </c>
      <c r="F2442" s="1" t="s">
        <v>5770</v>
      </c>
      <c r="G2442" s="1" t="s">
        <v>12741</v>
      </c>
      <c r="H2442" s="1" t="s">
        <v>5790</v>
      </c>
      <c r="I2442" s="1" t="s">
        <v>11615</v>
      </c>
      <c r="J2442" s="1" t="s">
        <v>5904</v>
      </c>
    </row>
    <row r="2443" spans="1:10" ht="60" hidden="1" x14ac:dyDescent="0.25">
      <c r="A2443" s="1" t="s">
        <v>12752</v>
      </c>
      <c r="B2443" s="1" t="s">
        <v>12753</v>
      </c>
      <c r="C2443" s="1"/>
      <c r="D2443" s="1" t="s">
        <v>6026</v>
      </c>
      <c r="E2443" s="1" t="s">
        <v>12740</v>
      </c>
      <c r="F2443" s="1" t="s">
        <v>5770</v>
      </c>
      <c r="G2443" s="1" t="s">
        <v>12741</v>
      </c>
      <c r="H2443" s="1" t="s">
        <v>5810</v>
      </c>
      <c r="I2443" s="1" t="s">
        <v>12754</v>
      </c>
      <c r="J2443" s="1" t="s">
        <v>5904</v>
      </c>
    </row>
    <row r="2444" spans="1:10" ht="60" hidden="1" x14ac:dyDescent="0.25">
      <c r="A2444" s="1" t="s">
        <v>12755</v>
      </c>
      <c r="B2444" s="1" t="s">
        <v>12756</v>
      </c>
      <c r="C2444" s="1"/>
      <c r="D2444" s="1" t="s">
        <v>6026</v>
      </c>
      <c r="E2444" s="1" t="s">
        <v>12740</v>
      </c>
      <c r="F2444" s="1" t="s">
        <v>5770</v>
      </c>
      <c r="G2444" s="1" t="s">
        <v>12741</v>
      </c>
      <c r="H2444" s="1" t="s">
        <v>5814</v>
      </c>
      <c r="I2444" s="1" t="s">
        <v>12757</v>
      </c>
      <c r="J2444" s="1" t="s">
        <v>5904</v>
      </c>
    </row>
    <row r="2445" spans="1:10" ht="60" hidden="1" x14ac:dyDescent="0.25">
      <c r="A2445" s="1" t="s">
        <v>12758</v>
      </c>
      <c r="B2445" s="1" t="s">
        <v>12759</v>
      </c>
      <c r="C2445" s="1"/>
      <c r="D2445" s="1" t="s">
        <v>6026</v>
      </c>
      <c r="E2445" s="1" t="s">
        <v>12740</v>
      </c>
      <c r="F2445" s="1" t="s">
        <v>5770</v>
      </c>
      <c r="G2445" s="1" t="s">
        <v>12741</v>
      </c>
      <c r="H2445" s="1" t="s">
        <v>5818</v>
      </c>
      <c r="I2445" s="1" t="s">
        <v>12760</v>
      </c>
      <c r="J2445" s="1" t="s">
        <v>5904</v>
      </c>
    </row>
    <row r="2446" spans="1:10" ht="45" hidden="1" x14ac:dyDescent="0.25">
      <c r="A2446" s="1" t="s">
        <v>12761</v>
      </c>
      <c r="B2446" s="1" t="s">
        <v>12762</v>
      </c>
      <c r="C2446" s="1"/>
      <c r="D2446" s="1" t="s">
        <v>6026</v>
      </c>
      <c r="E2446" s="1" t="s">
        <v>12740</v>
      </c>
      <c r="F2446" s="1" t="s">
        <v>5770</v>
      </c>
      <c r="G2446" s="1" t="s">
        <v>12741</v>
      </c>
      <c r="H2446" s="1" t="s">
        <v>5882</v>
      </c>
      <c r="I2446" s="1" t="s">
        <v>12763</v>
      </c>
      <c r="J2446" s="1" t="s">
        <v>5904</v>
      </c>
    </row>
    <row r="2447" spans="1:10" ht="30" hidden="1" x14ac:dyDescent="0.25">
      <c r="A2447" s="1" t="s">
        <v>12764</v>
      </c>
      <c r="B2447" s="1" t="s">
        <v>12765</v>
      </c>
      <c r="C2447" s="1"/>
      <c r="D2447" s="1" t="s">
        <v>6026</v>
      </c>
      <c r="E2447" s="1" t="s">
        <v>12740</v>
      </c>
      <c r="F2447" s="1" t="s">
        <v>5770</v>
      </c>
      <c r="G2447" s="1" t="s">
        <v>12741</v>
      </c>
      <c r="H2447" s="1" t="s">
        <v>5886</v>
      </c>
      <c r="I2447" s="1" t="s">
        <v>12766</v>
      </c>
      <c r="J2447" s="1" t="s">
        <v>5904</v>
      </c>
    </row>
    <row r="2448" spans="1:10" ht="45" hidden="1" x14ac:dyDescent="0.25">
      <c r="A2448" s="1" t="s">
        <v>12767</v>
      </c>
      <c r="B2448" s="1" t="s">
        <v>12768</v>
      </c>
      <c r="C2448" s="1"/>
      <c r="D2448" s="1" t="s">
        <v>6026</v>
      </c>
      <c r="E2448" s="1" t="s">
        <v>12740</v>
      </c>
      <c r="F2448" s="1" t="s">
        <v>5770</v>
      </c>
      <c r="G2448" s="1" t="s">
        <v>12741</v>
      </c>
      <c r="H2448" s="1" t="s">
        <v>5890</v>
      </c>
      <c r="I2448" s="1" t="s">
        <v>12769</v>
      </c>
      <c r="J2448" s="1" t="s">
        <v>5904</v>
      </c>
    </row>
    <row r="2449" spans="1:10" ht="45" hidden="1" x14ac:dyDescent="0.25">
      <c r="A2449" s="1" t="s">
        <v>12770</v>
      </c>
      <c r="B2449" s="1" t="s">
        <v>12771</v>
      </c>
      <c r="C2449" s="1"/>
      <c r="D2449" s="1" t="s">
        <v>6026</v>
      </c>
      <c r="E2449" s="1" t="s">
        <v>12740</v>
      </c>
      <c r="F2449" s="1" t="s">
        <v>5770</v>
      </c>
      <c r="G2449" s="1" t="s">
        <v>12741</v>
      </c>
      <c r="H2449" s="1" t="s">
        <v>5894</v>
      </c>
      <c r="I2449" s="1" t="s">
        <v>12772</v>
      </c>
      <c r="J2449" s="1" t="s">
        <v>5904</v>
      </c>
    </row>
    <row r="2450" spans="1:10" ht="45" hidden="1" x14ac:dyDescent="0.25">
      <c r="A2450" s="1" t="s">
        <v>12773</v>
      </c>
      <c r="B2450" s="1" t="s">
        <v>12774</v>
      </c>
      <c r="C2450" s="1"/>
      <c r="D2450" s="1" t="s">
        <v>6026</v>
      </c>
      <c r="E2450" s="1" t="s">
        <v>12740</v>
      </c>
      <c r="F2450" s="1" t="s">
        <v>5770</v>
      </c>
      <c r="G2450" s="1" t="s">
        <v>12741</v>
      </c>
      <c r="H2450" s="1" t="s">
        <v>5898</v>
      </c>
      <c r="I2450" s="1" t="s">
        <v>12775</v>
      </c>
      <c r="J2450" s="1" t="s">
        <v>5904</v>
      </c>
    </row>
    <row r="2451" spans="1:10" ht="60" hidden="1" x14ac:dyDescent="0.25">
      <c r="A2451" s="1" t="s">
        <v>12776</v>
      </c>
      <c r="B2451" s="1" t="s">
        <v>12777</v>
      </c>
      <c r="C2451" s="1"/>
      <c r="D2451" s="1" t="s">
        <v>6026</v>
      </c>
      <c r="E2451" s="1" t="s">
        <v>12740</v>
      </c>
      <c r="F2451" s="1" t="s">
        <v>5770</v>
      </c>
      <c r="G2451" s="1" t="s">
        <v>12741</v>
      </c>
      <c r="H2451" s="1" t="s">
        <v>5659</v>
      </c>
      <c r="I2451" s="1" t="s">
        <v>12778</v>
      </c>
      <c r="J2451" s="1" t="s">
        <v>5904</v>
      </c>
    </row>
    <row r="2452" spans="1:10" ht="45" hidden="1" x14ac:dyDescent="0.25">
      <c r="A2452" s="1" t="s">
        <v>12779</v>
      </c>
      <c r="B2452" s="1" t="s">
        <v>12780</v>
      </c>
      <c r="C2452" s="1"/>
      <c r="D2452" s="1" t="s">
        <v>6026</v>
      </c>
      <c r="E2452" s="1" t="s">
        <v>12740</v>
      </c>
      <c r="F2452" s="1" t="s">
        <v>5770</v>
      </c>
      <c r="G2452" s="1" t="s">
        <v>12741</v>
      </c>
      <c r="H2452" s="1" t="s">
        <v>3194</v>
      </c>
      <c r="I2452" s="1" t="s">
        <v>6015</v>
      </c>
      <c r="J2452" s="1" t="s">
        <v>5904</v>
      </c>
    </row>
    <row r="2453" spans="1:10" ht="45" hidden="1" x14ac:dyDescent="0.25">
      <c r="A2453" s="1" t="s">
        <v>12781</v>
      </c>
      <c r="B2453" s="1" t="s">
        <v>12782</v>
      </c>
      <c r="C2453" s="1"/>
      <c r="D2453" s="1" t="s">
        <v>6026</v>
      </c>
      <c r="E2453" s="1" t="s">
        <v>12740</v>
      </c>
      <c r="F2453" s="1" t="s">
        <v>5770</v>
      </c>
      <c r="G2453" s="1" t="s">
        <v>12741</v>
      </c>
      <c r="H2453" s="1" t="s">
        <v>6006</v>
      </c>
      <c r="I2453" s="1" t="s">
        <v>12783</v>
      </c>
      <c r="J2453" s="1" t="s">
        <v>5904</v>
      </c>
    </row>
    <row r="2454" spans="1:10" ht="45" hidden="1" x14ac:dyDescent="0.25">
      <c r="A2454" s="1" t="s">
        <v>12784</v>
      </c>
      <c r="B2454" s="1" t="s">
        <v>12762</v>
      </c>
      <c r="C2454" s="1"/>
      <c r="D2454" s="1" t="s">
        <v>6026</v>
      </c>
      <c r="E2454" s="1" t="s">
        <v>12740</v>
      </c>
      <c r="F2454" s="1" t="s">
        <v>5770</v>
      </c>
      <c r="G2454" s="1" t="s">
        <v>12741</v>
      </c>
      <c r="H2454" s="1" t="s">
        <v>6010</v>
      </c>
      <c r="I2454" s="1" t="s">
        <v>12763</v>
      </c>
      <c r="J2454" s="1" t="s">
        <v>5904</v>
      </c>
    </row>
    <row r="2455" spans="1:10" ht="30" hidden="1" x14ac:dyDescent="0.25">
      <c r="A2455" s="1" t="s">
        <v>12785</v>
      </c>
      <c r="B2455" s="1" t="s">
        <v>12765</v>
      </c>
      <c r="C2455" s="1"/>
      <c r="D2455" s="1" t="s">
        <v>6026</v>
      </c>
      <c r="E2455" s="1" t="s">
        <v>12740</v>
      </c>
      <c r="F2455" s="1" t="s">
        <v>5770</v>
      </c>
      <c r="G2455" s="1" t="s">
        <v>12741</v>
      </c>
      <c r="H2455" s="1" t="s">
        <v>6014</v>
      </c>
      <c r="I2455" s="1" t="s">
        <v>12766</v>
      </c>
      <c r="J2455" s="1" t="s">
        <v>5904</v>
      </c>
    </row>
    <row r="2456" spans="1:10" ht="45" hidden="1" x14ac:dyDescent="0.25">
      <c r="A2456" s="1" t="s">
        <v>12786</v>
      </c>
      <c r="B2456" s="1" t="s">
        <v>12768</v>
      </c>
      <c r="C2456" s="1"/>
      <c r="D2456" s="1" t="s">
        <v>6026</v>
      </c>
      <c r="E2456" s="1" t="s">
        <v>12740</v>
      </c>
      <c r="F2456" s="1" t="s">
        <v>5770</v>
      </c>
      <c r="G2456" s="1" t="s">
        <v>12741</v>
      </c>
      <c r="H2456" s="1" t="s">
        <v>6018</v>
      </c>
      <c r="I2456" s="1" t="s">
        <v>12769</v>
      </c>
      <c r="J2456" s="1" t="s">
        <v>5904</v>
      </c>
    </row>
    <row r="2457" spans="1:10" ht="45" hidden="1" x14ac:dyDescent="0.25">
      <c r="A2457" s="1" t="s">
        <v>12787</v>
      </c>
      <c r="B2457" s="1" t="s">
        <v>12771</v>
      </c>
      <c r="C2457" s="1"/>
      <c r="D2457" s="1" t="s">
        <v>6026</v>
      </c>
      <c r="E2457" s="1" t="s">
        <v>12740</v>
      </c>
      <c r="F2457" s="1" t="s">
        <v>5770</v>
      </c>
      <c r="G2457" s="1" t="s">
        <v>12741</v>
      </c>
      <c r="H2457" s="1" t="s">
        <v>6022</v>
      </c>
      <c r="I2457" s="1" t="s">
        <v>12772</v>
      </c>
      <c r="J2457" s="1" t="s">
        <v>5904</v>
      </c>
    </row>
    <row r="2458" spans="1:10" ht="75" hidden="1" x14ac:dyDescent="0.25">
      <c r="A2458" s="1" t="s">
        <v>12788</v>
      </c>
      <c r="B2458" s="1" t="s">
        <v>12789</v>
      </c>
      <c r="C2458" s="1"/>
      <c r="D2458" s="1" t="s">
        <v>6026</v>
      </c>
      <c r="E2458" s="1" t="s">
        <v>12740</v>
      </c>
      <c r="F2458" s="1" t="s">
        <v>5770</v>
      </c>
      <c r="G2458" s="1" t="s">
        <v>12741</v>
      </c>
      <c r="H2458" s="1" t="s">
        <v>6026</v>
      </c>
      <c r="I2458" s="1" t="s">
        <v>12790</v>
      </c>
      <c r="J2458" s="1" t="s">
        <v>5904</v>
      </c>
    </row>
    <row r="2459" spans="1:10" ht="60" hidden="1" x14ac:dyDescent="0.25">
      <c r="A2459" s="1" t="s">
        <v>12791</v>
      </c>
      <c r="B2459" s="1" t="s">
        <v>12777</v>
      </c>
      <c r="C2459" s="1"/>
      <c r="D2459" s="1" t="s">
        <v>6026</v>
      </c>
      <c r="E2459" s="1" t="s">
        <v>12740</v>
      </c>
      <c r="F2459" s="1" t="s">
        <v>5770</v>
      </c>
      <c r="G2459" s="1" t="s">
        <v>12741</v>
      </c>
      <c r="H2459" s="1" t="s">
        <v>6030</v>
      </c>
      <c r="I2459" s="1" t="s">
        <v>12778</v>
      </c>
      <c r="J2459" s="1" t="s">
        <v>5904</v>
      </c>
    </row>
    <row r="2460" spans="1:10" ht="45" hidden="1" x14ac:dyDescent="0.25">
      <c r="A2460" s="1" t="s">
        <v>12792</v>
      </c>
      <c r="B2460" s="1" t="s">
        <v>12780</v>
      </c>
      <c r="C2460" s="1"/>
      <c r="D2460" s="1" t="s">
        <v>6026</v>
      </c>
      <c r="E2460" s="1" t="s">
        <v>12740</v>
      </c>
      <c r="F2460" s="1" t="s">
        <v>5770</v>
      </c>
      <c r="G2460" s="1" t="s">
        <v>12741</v>
      </c>
      <c r="H2460" s="1" t="s">
        <v>6034</v>
      </c>
      <c r="I2460" s="1" t="s">
        <v>6015</v>
      </c>
      <c r="J2460" s="1" t="s">
        <v>5904</v>
      </c>
    </row>
    <row r="2461" spans="1:10" ht="60" hidden="1" x14ac:dyDescent="0.25">
      <c r="A2461" s="1" t="s">
        <v>12793</v>
      </c>
      <c r="B2461" s="1" t="s">
        <v>12794</v>
      </c>
      <c r="C2461" s="1"/>
      <c r="D2461" s="1" t="s">
        <v>6026</v>
      </c>
      <c r="E2461" s="1" t="s">
        <v>12740</v>
      </c>
      <c r="F2461" s="1" t="s">
        <v>5770</v>
      </c>
      <c r="G2461" s="1" t="s">
        <v>12741</v>
      </c>
      <c r="H2461" s="1" t="s">
        <v>6038</v>
      </c>
      <c r="I2461" s="1" t="s">
        <v>12795</v>
      </c>
      <c r="J2461" s="1" t="s">
        <v>5904</v>
      </c>
    </row>
    <row r="2462" spans="1:10" ht="60" hidden="1" x14ac:dyDescent="0.25">
      <c r="A2462" s="1" t="s">
        <v>12796</v>
      </c>
      <c r="B2462" s="1" t="s">
        <v>12797</v>
      </c>
      <c r="C2462" s="1"/>
      <c r="D2462" s="1" t="s">
        <v>6026</v>
      </c>
      <c r="E2462" s="1" t="s">
        <v>12726</v>
      </c>
      <c r="F2462" s="1" t="s">
        <v>5770</v>
      </c>
      <c r="G2462" s="1" t="s">
        <v>12727</v>
      </c>
      <c r="H2462" s="1" t="s">
        <v>3669</v>
      </c>
      <c r="I2462" s="1" t="s">
        <v>6015</v>
      </c>
      <c r="J2462" s="1" t="s">
        <v>5904</v>
      </c>
    </row>
    <row r="2463" spans="1:10" ht="60" hidden="1" x14ac:dyDescent="0.25">
      <c r="A2463" s="1" t="s">
        <v>12798</v>
      </c>
      <c r="B2463" s="1" t="s">
        <v>12799</v>
      </c>
      <c r="C2463" s="1"/>
      <c r="D2463" s="1" t="s">
        <v>6026</v>
      </c>
      <c r="E2463" s="1" t="s">
        <v>12726</v>
      </c>
      <c r="F2463" s="1" t="s">
        <v>5770</v>
      </c>
      <c r="G2463" s="1" t="s">
        <v>12727</v>
      </c>
      <c r="H2463" s="1" t="s">
        <v>6044</v>
      </c>
      <c r="I2463" s="1" t="s">
        <v>11615</v>
      </c>
      <c r="J2463" s="1" t="s">
        <v>5904</v>
      </c>
    </row>
    <row r="2464" spans="1:10" ht="60" hidden="1" x14ac:dyDescent="0.25">
      <c r="A2464" s="1" t="s">
        <v>12800</v>
      </c>
      <c r="B2464" s="1" t="s">
        <v>12801</v>
      </c>
      <c r="C2464" s="1"/>
      <c r="D2464" s="1" t="s">
        <v>6026</v>
      </c>
      <c r="E2464" s="1" t="s">
        <v>12740</v>
      </c>
      <c r="F2464" s="1" t="s">
        <v>5779</v>
      </c>
      <c r="G2464" s="1" t="s">
        <v>12802</v>
      </c>
      <c r="H2464" s="1" t="s">
        <v>5770</v>
      </c>
      <c r="I2464" s="1" t="s">
        <v>12803</v>
      </c>
      <c r="J2464" s="1" t="s">
        <v>5904</v>
      </c>
    </row>
    <row r="2465" spans="1:10" ht="60" hidden="1" x14ac:dyDescent="0.25">
      <c r="A2465" s="1" t="s">
        <v>12804</v>
      </c>
      <c r="B2465" s="1" t="s">
        <v>12805</v>
      </c>
      <c r="C2465" s="1"/>
      <c r="D2465" s="1" t="s">
        <v>6026</v>
      </c>
      <c r="E2465" s="1" t="s">
        <v>12740</v>
      </c>
      <c r="F2465" s="1" t="s">
        <v>5779</v>
      </c>
      <c r="G2465" s="1" t="s">
        <v>12802</v>
      </c>
      <c r="H2465" s="1" t="s">
        <v>5779</v>
      </c>
      <c r="I2465" s="1" t="s">
        <v>12806</v>
      </c>
      <c r="J2465" s="1" t="s">
        <v>5904</v>
      </c>
    </row>
    <row r="2466" spans="1:10" ht="60" hidden="1" x14ac:dyDescent="0.25">
      <c r="A2466" s="1" t="s">
        <v>12807</v>
      </c>
      <c r="B2466" s="1" t="s">
        <v>12808</v>
      </c>
      <c r="C2466" s="1"/>
      <c r="D2466" s="1" t="s">
        <v>6026</v>
      </c>
      <c r="E2466" s="1" t="s">
        <v>12740</v>
      </c>
      <c r="F2466" s="1" t="s">
        <v>5779</v>
      </c>
      <c r="G2466" s="1" t="s">
        <v>12802</v>
      </c>
      <c r="H2466" s="1" t="s">
        <v>5782</v>
      </c>
      <c r="I2466" s="1" t="s">
        <v>12809</v>
      </c>
      <c r="J2466" s="1" t="s">
        <v>5904</v>
      </c>
    </row>
    <row r="2467" spans="1:10" ht="75" hidden="1" x14ac:dyDescent="0.25">
      <c r="A2467" s="1" t="s">
        <v>12810</v>
      </c>
      <c r="B2467" s="1" t="s">
        <v>12811</v>
      </c>
      <c r="C2467" s="1"/>
      <c r="D2467" s="1" t="s">
        <v>6026</v>
      </c>
      <c r="E2467" s="1" t="s">
        <v>12740</v>
      </c>
      <c r="F2467" s="1" t="s">
        <v>5779</v>
      </c>
      <c r="G2467" s="1" t="s">
        <v>12802</v>
      </c>
      <c r="H2467" s="1" t="s">
        <v>5786</v>
      </c>
      <c r="I2467" s="1" t="s">
        <v>12812</v>
      </c>
      <c r="J2467" s="1" t="s">
        <v>5904</v>
      </c>
    </row>
    <row r="2468" spans="1:10" ht="45" hidden="1" x14ac:dyDescent="0.25">
      <c r="A2468" s="1" t="s">
        <v>12813</v>
      </c>
      <c r="B2468" s="1" t="s">
        <v>12814</v>
      </c>
      <c r="C2468" s="1"/>
      <c r="D2468" s="1" t="s">
        <v>6026</v>
      </c>
      <c r="E2468" s="1" t="s">
        <v>12726</v>
      </c>
      <c r="F2468" s="1" t="s">
        <v>5786</v>
      </c>
      <c r="G2468" s="1" t="s">
        <v>12815</v>
      </c>
      <c r="H2468" s="1" t="s">
        <v>5770</v>
      </c>
      <c r="I2468" s="1" t="s">
        <v>12816</v>
      </c>
      <c r="J2468" s="1" t="s">
        <v>5904</v>
      </c>
    </row>
    <row r="2469" spans="1:10" ht="60" hidden="1" x14ac:dyDescent="0.25">
      <c r="A2469" s="1" t="s">
        <v>12817</v>
      </c>
      <c r="B2469" s="1" t="s">
        <v>12818</v>
      </c>
      <c r="C2469" s="1"/>
      <c r="D2469" s="1" t="s">
        <v>6026</v>
      </c>
      <c r="E2469" s="1" t="s">
        <v>12726</v>
      </c>
      <c r="F2469" s="1" t="s">
        <v>5786</v>
      </c>
      <c r="G2469" s="1" t="s">
        <v>12815</v>
      </c>
      <c r="H2469" s="1" t="s">
        <v>5779</v>
      </c>
      <c r="I2469" s="1" t="s">
        <v>12819</v>
      </c>
      <c r="J2469" s="1" t="s">
        <v>5904</v>
      </c>
    </row>
    <row r="2470" spans="1:10" ht="45" hidden="1" x14ac:dyDescent="0.25">
      <c r="A2470" s="1" t="s">
        <v>12820</v>
      </c>
      <c r="B2470" s="1" t="s">
        <v>12821</v>
      </c>
      <c r="C2470" s="1"/>
      <c r="D2470" s="1" t="s">
        <v>6026</v>
      </c>
      <c r="E2470" s="1" t="s">
        <v>12726</v>
      </c>
      <c r="F2470" s="1" t="s">
        <v>5786</v>
      </c>
      <c r="G2470" s="1" t="s">
        <v>12815</v>
      </c>
      <c r="H2470" s="1" t="s">
        <v>5782</v>
      </c>
      <c r="I2470" s="1" t="s">
        <v>12822</v>
      </c>
      <c r="J2470" s="1" t="s">
        <v>5904</v>
      </c>
    </row>
    <row r="2471" spans="1:10" ht="45" hidden="1" x14ac:dyDescent="0.25">
      <c r="A2471" s="1" t="s">
        <v>12823</v>
      </c>
      <c r="B2471" s="1" t="s">
        <v>12824</v>
      </c>
      <c r="C2471" s="1"/>
      <c r="D2471" s="1" t="s">
        <v>6026</v>
      </c>
      <c r="E2471" s="1" t="s">
        <v>12726</v>
      </c>
      <c r="F2471" s="1" t="s">
        <v>5786</v>
      </c>
      <c r="G2471" s="1" t="s">
        <v>12815</v>
      </c>
      <c r="H2471" s="1" t="s">
        <v>5786</v>
      </c>
      <c r="I2471" s="1" t="s">
        <v>12825</v>
      </c>
      <c r="J2471" s="1" t="s">
        <v>5904</v>
      </c>
    </row>
    <row r="2472" spans="1:10" ht="45" hidden="1" x14ac:dyDescent="0.25">
      <c r="A2472" s="1" t="s">
        <v>12826</v>
      </c>
      <c r="B2472" s="1" t="s">
        <v>12827</v>
      </c>
      <c r="C2472" s="1"/>
      <c r="D2472" s="1" t="s">
        <v>6026</v>
      </c>
      <c r="E2472" s="1" t="s">
        <v>12726</v>
      </c>
      <c r="F2472" s="1" t="s">
        <v>5786</v>
      </c>
      <c r="G2472" s="1" t="s">
        <v>12815</v>
      </c>
      <c r="H2472" s="1" t="s">
        <v>5790</v>
      </c>
      <c r="I2472" s="1" t="s">
        <v>6015</v>
      </c>
      <c r="J2472" s="1" t="s">
        <v>5904</v>
      </c>
    </row>
    <row r="2473" spans="1:10" ht="45" hidden="1" x14ac:dyDescent="0.25">
      <c r="A2473" s="1" t="s">
        <v>12828</v>
      </c>
      <c r="B2473" s="1" t="s">
        <v>12829</v>
      </c>
      <c r="C2473" s="1"/>
      <c r="D2473" s="1" t="s">
        <v>6026</v>
      </c>
      <c r="E2473" s="1" t="s">
        <v>12726</v>
      </c>
      <c r="F2473" s="1" t="s">
        <v>5786</v>
      </c>
      <c r="G2473" s="1" t="s">
        <v>12815</v>
      </c>
      <c r="H2473" s="1" t="s">
        <v>5810</v>
      </c>
      <c r="I2473" s="1" t="s">
        <v>12607</v>
      </c>
      <c r="J2473" s="1" t="s">
        <v>5904</v>
      </c>
    </row>
    <row r="2474" spans="1:10" ht="45" hidden="1" x14ac:dyDescent="0.25">
      <c r="A2474" s="1" t="s">
        <v>12830</v>
      </c>
      <c r="B2474" s="1" t="s">
        <v>12831</v>
      </c>
      <c r="C2474" s="1"/>
      <c r="D2474" s="1" t="s">
        <v>6026</v>
      </c>
      <c r="E2474" s="1" t="s">
        <v>12726</v>
      </c>
      <c r="F2474" s="1" t="s">
        <v>5786</v>
      </c>
      <c r="G2474" s="1" t="s">
        <v>12815</v>
      </c>
      <c r="H2474" s="1" t="s">
        <v>5814</v>
      </c>
      <c r="I2474" s="1" t="s">
        <v>12832</v>
      </c>
      <c r="J2474" s="1" t="s">
        <v>5904</v>
      </c>
    </row>
    <row r="2475" spans="1:10" ht="45" hidden="1" x14ac:dyDescent="0.25">
      <c r="A2475" s="1" t="s">
        <v>12833</v>
      </c>
      <c r="B2475" s="1" t="s">
        <v>12834</v>
      </c>
      <c r="C2475" s="1"/>
      <c r="D2475" s="1" t="s">
        <v>6026</v>
      </c>
      <c r="E2475" s="1" t="s">
        <v>12726</v>
      </c>
      <c r="F2475" s="1" t="s">
        <v>5786</v>
      </c>
      <c r="G2475" s="1" t="s">
        <v>12815</v>
      </c>
      <c r="H2475" s="1" t="s">
        <v>5818</v>
      </c>
      <c r="I2475" s="1" t="s">
        <v>12835</v>
      </c>
      <c r="J2475" s="1" t="s">
        <v>5904</v>
      </c>
    </row>
    <row r="2476" spans="1:10" ht="60" hidden="1" x14ac:dyDescent="0.25">
      <c r="A2476" s="1" t="s">
        <v>12836</v>
      </c>
      <c r="B2476" s="1" t="s">
        <v>12837</v>
      </c>
      <c r="C2476" s="1"/>
      <c r="D2476" s="1" t="s">
        <v>6026</v>
      </c>
      <c r="E2476" s="1" t="s">
        <v>12726</v>
      </c>
      <c r="F2476" s="1" t="s">
        <v>5790</v>
      </c>
      <c r="G2476" s="1" t="s">
        <v>12838</v>
      </c>
      <c r="H2476" s="1" t="s">
        <v>5770</v>
      </c>
      <c r="I2476" s="1" t="s">
        <v>12838</v>
      </c>
      <c r="J2476" s="1" t="s">
        <v>5904</v>
      </c>
    </row>
    <row r="2477" spans="1:10" ht="60" hidden="1" x14ac:dyDescent="0.25">
      <c r="A2477" s="1" t="s">
        <v>12839</v>
      </c>
      <c r="B2477" s="1" t="s">
        <v>12840</v>
      </c>
      <c r="C2477" s="1"/>
      <c r="D2477" s="1" t="s">
        <v>6026</v>
      </c>
      <c r="E2477" s="1" t="s">
        <v>12740</v>
      </c>
      <c r="F2477" s="1" t="s">
        <v>5790</v>
      </c>
      <c r="G2477" s="1" t="s">
        <v>12841</v>
      </c>
      <c r="H2477" s="1" t="s">
        <v>5779</v>
      </c>
      <c r="I2477" s="1" t="s">
        <v>12766</v>
      </c>
      <c r="J2477" s="1" t="s">
        <v>5904</v>
      </c>
    </row>
    <row r="2478" spans="1:10" ht="60" hidden="1" x14ac:dyDescent="0.25">
      <c r="A2478" s="1" t="s">
        <v>12842</v>
      </c>
      <c r="B2478" s="1" t="s">
        <v>12843</v>
      </c>
      <c r="C2478" s="1"/>
      <c r="D2478" s="1" t="s">
        <v>6026</v>
      </c>
      <c r="E2478" s="1" t="s">
        <v>12740</v>
      </c>
      <c r="F2478" s="1" t="s">
        <v>5790</v>
      </c>
      <c r="G2478" s="1" t="s">
        <v>12841</v>
      </c>
      <c r="H2478" s="1" t="s">
        <v>5782</v>
      </c>
      <c r="I2478" s="1" t="s">
        <v>6015</v>
      </c>
      <c r="J2478" s="1" t="s">
        <v>5904</v>
      </c>
    </row>
    <row r="2479" spans="1:10" ht="60" hidden="1" x14ac:dyDescent="0.25">
      <c r="A2479" s="1" t="s">
        <v>12844</v>
      </c>
      <c r="B2479" s="1" t="s">
        <v>12845</v>
      </c>
      <c r="C2479" s="1"/>
      <c r="D2479" s="1" t="s">
        <v>6026</v>
      </c>
      <c r="E2479" s="1" t="s">
        <v>12740</v>
      </c>
      <c r="F2479" s="1" t="s">
        <v>5790</v>
      </c>
      <c r="G2479" s="1" t="s">
        <v>12841</v>
      </c>
      <c r="H2479" s="1" t="s">
        <v>5786</v>
      </c>
      <c r="I2479" s="1" t="s">
        <v>12846</v>
      </c>
      <c r="J2479" s="1" t="s">
        <v>5904</v>
      </c>
    </row>
    <row r="2480" spans="1:10" ht="60" hidden="1" x14ac:dyDescent="0.25">
      <c r="A2480" s="1" t="s">
        <v>12847</v>
      </c>
      <c r="B2480" s="1" t="s">
        <v>12848</v>
      </c>
      <c r="C2480" s="1"/>
      <c r="D2480" s="1" t="s">
        <v>6026</v>
      </c>
      <c r="E2480" s="1" t="s">
        <v>12740</v>
      </c>
      <c r="F2480" s="1" t="s">
        <v>5790</v>
      </c>
      <c r="G2480" s="1" t="s">
        <v>12841</v>
      </c>
      <c r="H2480" s="1" t="s">
        <v>5790</v>
      </c>
      <c r="I2480" s="1" t="s">
        <v>12849</v>
      </c>
      <c r="J2480" s="1" t="s">
        <v>5904</v>
      </c>
    </row>
    <row r="2481" spans="1:10" ht="60" hidden="1" x14ac:dyDescent="0.25">
      <c r="A2481" s="1" t="s">
        <v>12850</v>
      </c>
      <c r="B2481" s="1" t="s">
        <v>12851</v>
      </c>
      <c r="C2481" s="1"/>
      <c r="D2481" s="1" t="s">
        <v>6026</v>
      </c>
      <c r="E2481" s="1" t="s">
        <v>12740</v>
      </c>
      <c r="F2481" s="1" t="s">
        <v>5790</v>
      </c>
      <c r="G2481" s="1" t="s">
        <v>12841</v>
      </c>
      <c r="H2481" s="1" t="s">
        <v>5810</v>
      </c>
      <c r="I2481" s="1" t="s">
        <v>6118</v>
      </c>
      <c r="J2481" s="1" t="s">
        <v>5904</v>
      </c>
    </row>
    <row r="2482" spans="1:10" ht="60" hidden="1" x14ac:dyDescent="0.25">
      <c r="A2482" s="1" t="s">
        <v>12852</v>
      </c>
      <c r="B2482" s="1" t="s">
        <v>12853</v>
      </c>
      <c r="C2482" s="1"/>
      <c r="D2482" s="1" t="s">
        <v>6026</v>
      </c>
      <c r="E2482" s="1" t="s">
        <v>12740</v>
      </c>
      <c r="F2482" s="1" t="s">
        <v>5790</v>
      </c>
      <c r="G2482" s="1" t="s">
        <v>12841</v>
      </c>
      <c r="H2482" s="1" t="s">
        <v>5814</v>
      </c>
      <c r="I2482" s="1" t="s">
        <v>12854</v>
      </c>
      <c r="J2482" s="1" t="s">
        <v>5904</v>
      </c>
    </row>
    <row r="2483" spans="1:10" ht="60" hidden="1" x14ac:dyDescent="0.25">
      <c r="A2483" s="1" t="s">
        <v>12855</v>
      </c>
      <c r="B2483" s="1" t="s">
        <v>12856</v>
      </c>
      <c r="C2483" s="1"/>
      <c r="D2483" s="1" t="s">
        <v>6026</v>
      </c>
      <c r="E2483" s="1" t="s">
        <v>12726</v>
      </c>
      <c r="F2483" s="1" t="s">
        <v>5790</v>
      </c>
      <c r="G2483" s="1" t="s">
        <v>12838</v>
      </c>
      <c r="H2483" s="1" t="s">
        <v>5818</v>
      </c>
      <c r="I2483" s="1" t="s">
        <v>12857</v>
      </c>
      <c r="J2483" s="1" t="s">
        <v>5904</v>
      </c>
    </row>
    <row r="2484" spans="1:10" ht="60" hidden="1" x14ac:dyDescent="0.25">
      <c r="A2484" s="1" t="s">
        <v>12858</v>
      </c>
      <c r="B2484" s="1" t="s">
        <v>12859</v>
      </c>
      <c r="C2484" s="1"/>
      <c r="D2484" s="1" t="s">
        <v>6026</v>
      </c>
      <c r="E2484" s="1" t="s">
        <v>12726</v>
      </c>
      <c r="F2484" s="1" t="s">
        <v>5790</v>
      </c>
      <c r="G2484" s="1" t="s">
        <v>12838</v>
      </c>
      <c r="H2484" s="1" t="s">
        <v>5882</v>
      </c>
      <c r="I2484" s="1" t="s">
        <v>6015</v>
      </c>
      <c r="J2484" s="1" t="s">
        <v>5904</v>
      </c>
    </row>
    <row r="2485" spans="1:10" ht="30" hidden="1" x14ac:dyDescent="0.25">
      <c r="A2485" s="1" t="s">
        <v>12860</v>
      </c>
      <c r="B2485" s="1" t="s">
        <v>12861</v>
      </c>
      <c r="C2485" s="1"/>
      <c r="D2485" s="1" t="s">
        <v>6026</v>
      </c>
      <c r="E2485" s="1" t="s">
        <v>12726</v>
      </c>
      <c r="F2485" s="1" t="s">
        <v>5810</v>
      </c>
      <c r="G2485" s="1" t="s">
        <v>12862</v>
      </c>
      <c r="H2485" s="1" t="s">
        <v>5770</v>
      </c>
      <c r="I2485" s="1" t="s">
        <v>12862</v>
      </c>
      <c r="J2485" s="1" t="s">
        <v>5904</v>
      </c>
    </row>
    <row r="2486" spans="1:10" ht="45" hidden="1" x14ac:dyDescent="0.25">
      <c r="A2486" s="1" t="s">
        <v>12863</v>
      </c>
      <c r="B2486" s="1" t="s">
        <v>12864</v>
      </c>
      <c r="C2486" s="1"/>
      <c r="D2486" s="1" t="s">
        <v>6026</v>
      </c>
      <c r="E2486" s="1" t="s">
        <v>12726</v>
      </c>
      <c r="F2486" s="1" t="s">
        <v>5810</v>
      </c>
      <c r="G2486" s="1" t="s">
        <v>12862</v>
      </c>
      <c r="H2486" s="1" t="s">
        <v>5779</v>
      </c>
      <c r="I2486" s="1" t="s">
        <v>12865</v>
      </c>
      <c r="J2486" s="1" t="s">
        <v>5904</v>
      </c>
    </row>
    <row r="2487" spans="1:10" ht="45" hidden="1" x14ac:dyDescent="0.25">
      <c r="A2487" s="1" t="s">
        <v>12866</v>
      </c>
      <c r="B2487" s="1" t="s">
        <v>12867</v>
      </c>
      <c r="C2487" s="1"/>
      <c r="D2487" s="1" t="s">
        <v>6026</v>
      </c>
      <c r="E2487" s="1" t="s">
        <v>12726</v>
      </c>
      <c r="F2487" s="1" t="s">
        <v>5810</v>
      </c>
      <c r="G2487" s="1" t="s">
        <v>12862</v>
      </c>
      <c r="H2487" s="1" t="s">
        <v>5782</v>
      </c>
      <c r="I2487" s="1" t="s">
        <v>6015</v>
      </c>
      <c r="J2487" s="1" t="s">
        <v>5904</v>
      </c>
    </row>
    <row r="2488" spans="1:10" ht="45" hidden="1" x14ac:dyDescent="0.25">
      <c r="A2488" s="1" t="s">
        <v>12868</v>
      </c>
      <c r="B2488" s="1" t="s">
        <v>12869</v>
      </c>
      <c r="C2488" s="1"/>
      <c r="D2488" s="1" t="s">
        <v>6026</v>
      </c>
      <c r="E2488" s="1" t="s">
        <v>12726</v>
      </c>
      <c r="F2488" s="1" t="s">
        <v>5810</v>
      </c>
      <c r="G2488" s="1" t="s">
        <v>12862</v>
      </c>
      <c r="H2488" s="1" t="s">
        <v>5786</v>
      </c>
      <c r="I2488" s="1" t="s">
        <v>12870</v>
      </c>
      <c r="J2488" s="1" t="s">
        <v>5904</v>
      </c>
    </row>
    <row r="2489" spans="1:10" ht="60" hidden="1" x14ac:dyDescent="0.25">
      <c r="A2489" s="1" t="s">
        <v>12871</v>
      </c>
      <c r="B2489" s="1" t="s">
        <v>12872</v>
      </c>
      <c r="C2489" s="1"/>
      <c r="D2489" s="1" t="s">
        <v>6026</v>
      </c>
      <c r="E2489" s="1" t="s">
        <v>12726</v>
      </c>
      <c r="F2489" s="1" t="s">
        <v>5810</v>
      </c>
      <c r="G2489" s="1" t="s">
        <v>12862</v>
      </c>
      <c r="H2489" s="1" t="s">
        <v>5790</v>
      </c>
      <c r="I2489" s="1" t="s">
        <v>12873</v>
      </c>
      <c r="J2489" s="1" t="s">
        <v>5904</v>
      </c>
    </row>
    <row r="2490" spans="1:10" ht="45" hidden="1" x14ac:dyDescent="0.25">
      <c r="A2490" s="1" t="s">
        <v>12874</v>
      </c>
      <c r="B2490" s="1" t="s">
        <v>12875</v>
      </c>
      <c r="C2490" s="1"/>
      <c r="D2490" s="1" t="s">
        <v>6026</v>
      </c>
      <c r="E2490" s="1" t="s">
        <v>12726</v>
      </c>
      <c r="F2490" s="1" t="s">
        <v>5810</v>
      </c>
      <c r="G2490" s="1" t="s">
        <v>12862</v>
      </c>
      <c r="H2490" s="1" t="s">
        <v>5810</v>
      </c>
      <c r="I2490" s="1" t="s">
        <v>12876</v>
      </c>
      <c r="J2490" s="1" t="s">
        <v>5904</v>
      </c>
    </row>
    <row r="2491" spans="1:10" ht="60" hidden="1" x14ac:dyDescent="0.25">
      <c r="A2491" s="1" t="s">
        <v>12877</v>
      </c>
      <c r="B2491" s="1" t="s">
        <v>12878</v>
      </c>
      <c r="C2491" s="1"/>
      <c r="D2491" s="1" t="s">
        <v>6026</v>
      </c>
      <c r="E2491" s="1" t="s">
        <v>12726</v>
      </c>
      <c r="F2491" s="1" t="s">
        <v>5810</v>
      </c>
      <c r="G2491" s="1" t="s">
        <v>12862</v>
      </c>
      <c r="H2491" s="1" t="s">
        <v>5814</v>
      </c>
      <c r="I2491" s="1" t="s">
        <v>12879</v>
      </c>
      <c r="J2491" s="1" t="s">
        <v>5904</v>
      </c>
    </row>
    <row r="2492" spans="1:10" ht="60" hidden="1" x14ac:dyDescent="0.25">
      <c r="A2492" s="1" t="s">
        <v>12880</v>
      </c>
      <c r="B2492" s="1" t="s">
        <v>12881</v>
      </c>
      <c r="C2492" s="1"/>
      <c r="D2492" s="1" t="s">
        <v>6026</v>
      </c>
      <c r="E2492" s="1" t="s">
        <v>12726</v>
      </c>
      <c r="F2492" s="1" t="s">
        <v>5810</v>
      </c>
      <c r="G2492" s="1" t="s">
        <v>12862</v>
      </c>
      <c r="H2492" s="1" t="s">
        <v>5818</v>
      </c>
      <c r="I2492" s="1" t="s">
        <v>12882</v>
      </c>
      <c r="J2492" s="1" t="s">
        <v>5904</v>
      </c>
    </row>
    <row r="2493" spans="1:10" ht="60" hidden="1" x14ac:dyDescent="0.25">
      <c r="A2493" s="1" t="s">
        <v>12883</v>
      </c>
      <c r="B2493" s="1" t="s">
        <v>12884</v>
      </c>
      <c r="C2493" s="1"/>
      <c r="D2493" s="1" t="s">
        <v>6026</v>
      </c>
      <c r="E2493" s="1" t="s">
        <v>12726</v>
      </c>
      <c r="F2493" s="1" t="s">
        <v>5810</v>
      </c>
      <c r="G2493" s="1" t="s">
        <v>12862</v>
      </c>
      <c r="H2493" s="1" t="s">
        <v>5882</v>
      </c>
      <c r="I2493" s="1" t="s">
        <v>12885</v>
      </c>
      <c r="J2493" s="1" t="s">
        <v>5904</v>
      </c>
    </row>
    <row r="2494" spans="1:10" ht="45" hidden="1" x14ac:dyDescent="0.25">
      <c r="A2494" s="1" t="s">
        <v>12886</v>
      </c>
      <c r="B2494" s="1" t="s">
        <v>12887</v>
      </c>
      <c r="C2494" s="1"/>
      <c r="D2494" s="1" t="s">
        <v>6026</v>
      </c>
      <c r="E2494" s="1" t="s">
        <v>12726</v>
      </c>
      <c r="F2494" s="1" t="s">
        <v>5810</v>
      </c>
      <c r="G2494" s="1" t="s">
        <v>12862</v>
      </c>
      <c r="H2494" s="1" t="s">
        <v>5886</v>
      </c>
      <c r="I2494" s="1" t="s">
        <v>12888</v>
      </c>
      <c r="J2494" s="1" t="s">
        <v>5904</v>
      </c>
    </row>
    <row r="2495" spans="1:10" ht="60" hidden="1" x14ac:dyDescent="0.25">
      <c r="A2495" s="1" t="s">
        <v>12889</v>
      </c>
      <c r="B2495" s="1" t="s">
        <v>12890</v>
      </c>
      <c r="C2495" s="1"/>
      <c r="D2495" s="1" t="s">
        <v>6026</v>
      </c>
      <c r="E2495" s="1" t="s">
        <v>12726</v>
      </c>
      <c r="F2495" s="1" t="s">
        <v>5810</v>
      </c>
      <c r="G2495" s="1" t="s">
        <v>12862</v>
      </c>
      <c r="H2495" s="1" t="s">
        <v>5890</v>
      </c>
      <c r="I2495" s="1" t="s">
        <v>12891</v>
      </c>
      <c r="J2495" s="1" t="s">
        <v>5904</v>
      </c>
    </row>
    <row r="2496" spans="1:10" ht="45" hidden="1" x14ac:dyDescent="0.25">
      <c r="A2496" s="1" t="s">
        <v>12892</v>
      </c>
      <c r="B2496" s="1" t="s">
        <v>12893</v>
      </c>
      <c r="C2496" s="1"/>
      <c r="D2496" s="1" t="s">
        <v>6026</v>
      </c>
      <c r="E2496" s="1" t="s">
        <v>12726</v>
      </c>
      <c r="F2496" s="1" t="s">
        <v>5818</v>
      </c>
      <c r="G2496" s="1" t="s">
        <v>12894</v>
      </c>
      <c r="H2496" s="1" t="s">
        <v>5770</v>
      </c>
      <c r="I2496" s="1" t="s">
        <v>12895</v>
      </c>
      <c r="J2496" s="1" t="s">
        <v>5904</v>
      </c>
    </row>
    <row r="2497" spans="1:10" ht="60" hidden="1" x14ac:dyDescent="0.25">
      <c r="A2497" s="1" t="s">
        <v>12896</v>
      </c>
      <c r="B2497" s="1" t="s">
        <v>12897</v>
      </c>
      <c r="C2497" s="1"/>
      <c r="D2497" s="1" t="s">
        <v>6026</v>
      </c>
      <c r="E2497" s="1" t="s">
        <v>12726</v>
      </c>
      <c r="F2497" s="1" t="s">
        <v>5818</v>
      </c>
      <c r="G2497" s="1" t="s">
        <v>12894</v>
      </c>
      <c r="H2497" s="1" t="s">
        <v>5779</v>
      </c>
      <c r="I2497" s="1" t="s">
        <v>12607</v>
      </c>
      <c r="J2497" s="1" t="s">
        <v>5904</v>
      </c>
    </row>
    <row r="2498" spans="1:10" ht="45" hidden="1" x14ac:dyDescent="0.25">
      <c r="A2498" s="1" t="s">
        <v>12898</v>
      </c>
      <c r="B2498" s="1" t="s">
        <v>12899</v>
      </c>
      <c r="C2498" s="1"/>
      <c r="D2498" s="1" t="s">
        <v>6026</v>
      </c>
      <c r="E2498" s="1" t="s">
        <v>12726</v>
      </c>
      <c r="F2498" s="1" t="s">
        <v>5818</v>
      </c>
      <c r="G2498" s="1" t="s">
        <v>12894</v>
      </c>
      <c r="H2498" s="1" t="s">
        <v>5782</v>
      </c>
      <c r="I2498" s="1" t="s">
        <v>12632</v>
      </c>
      <c r="J2498" s="1" t="s">
        <v>5904</v>
      </c>
    </row>
    <row r="2499" spans="1:10" ht="45" hidden="1" x14ac:dyDescent="0.25">
      <c r="A2499" s="1" t="s">
        <v>12900</v>
      </c>
      <c r="B2499" s="1" t="s">
        <v>12901</v>
      </c>
      <c r="C2499" s="1"/>
      <c r="D2499" s="1" t="s">
        <v>6026</v>
      </c>
      <c r="E2499" s="1" t="s">
        <v>12726</v>
      </c>
      <c r="F2499" s="1" t="s">
        <v>5818</v>
      </c>
      <c r="G2499" s="1" t="s">
        <v>12894</v>
      </c>
      <c r="H2499" s="1" t="s">
        <v>5786</v>
      </c>
      <c r="I2499" s="1" t="s">
        <v>7908</v>
      </c>
      <c r="J2499" s="1" t="s">
        <v>5904</v>
      </c>
    </row>
    <row r="2500" spans="1:10" ht="60" hidden="1" x14ac:dyDescent="0.25">
      <c r="A2500" s="1" t="s">
        <v>12902</v>
      </c>
      <c r="B2500" s="1" t="s">
        <v>12903</v>
      </c>
      <c r="C2500" s="1"/>
      <c r="D2500" s="1" t="s">
        <v>6026</v>
      </c>
      <c r="E2500" s="1" t="s">
        <v>12726</v>
      </c>
      <c r="F2500" s="1" t="s">
        <v>5818</v>
      </c>
      <c r="G2500" s="1" t="s">
        <v>12894</v>
      </c>
      <c r="H2500" s="1" t="s">
        <v>5790</v>
      </c>
      <c r="I2500" s="1" t="s">
        <v>7928</v>
      </c>
      <c r="J2500" s="1" t="s">
        <v>5904</v>
      </c>
    </row>
    <row r="2501" spans="1:10" ht="45" hidden="1" x14ac:dyDescent="0.25">
      <c r="A2501" s="1" t="s">
        <v>12904</v>
      </c>
      <c r="B2501" s="1" t="s">
        <v>12905</v>
      </c>
      <c r="C2501" s="1"/>
      <c r="D2501" s="1" t="s">
        <v>6026</v>
      </c>
      <c r="E2501" s="1" t="s">
        <v>12726</v>
      </c>
      <c r="F2501" s="1" t="s">
        <v>5898</v>
      </c>
      <c r="G2501" s="1" t="s">
        <v>12906</v>
      </c>
      <c r="H2501" s="1" t="s">
        <v>5770</v>
      </c>
      <c r="I2501" s="1" t="s">
        <v>12907</v>
      </c>
      <c r="J2501" s="1" t="s">
        <v>5904</v>
      </c>
    </row>
    <row r="2502" spans="1:10" ht="45" hidden="1" x14ac:dyDescent="0.25">
      <c r="A2502" s="1" t="s">
        <v>12908</v>
      </c>
      <c r="B2502" s="1" t="s">
        <v>12909</v>
      </c>
      <c r="C2502" s="1"/>
      <c r="D2502" s="1" t="s">
        <v>6026</v>
      </c>
      <c r="E2502" s="1" t="s">
        <v>12726</v>
      </c>
      <c r="F2502" s="1" t="s">
        <v>5898</v>
      </c>
      <c r="G2502" s="1" t="s">
        <v>12906</v>
      </c>
      <c r="H2502" s="1" t="s">
        <v>5779</v>
      </c>
      <c r="I2502" s="1" t="s">
        <v>12910</v>
      </c>
      <c r="J2502" s="1" t="s">
        <v>5904</v>
      </c>
    </row>
    <row r="2503" spans="1:10" ht="45" hidden="1" x14ac:dyDescent="0.25">
      <c r="A2503" s="1" t="s">
        <v>12911</v>
      </c>
      <c r="B2503" s="1" t="s">
        <v>12912</v>
      </c>
      <c r="C2503" s="1"/>
      <c r="D2503" s="1" t="s">
        <v>6026</v>
      </c>
      <c r="E2503" s="1" t="s">
        <v>12726</v>
      </c>
      <c r="F2503" s="1" t="s">
        <v>5898</v>
      </c>
      <c r="G2503" s="1" t="s">
        <v>12906</v>
      </c>
      <c r="H2503" s="1" t="s">
        <v>5782</v>
      </c>
      <c r="I2503" s="1" t="s">
        <v>12913</v>
      </c>
      <c r="J2503" s="1" t="s">
        <v>5904</v>
      </c>
    </row>
    <row r="2504" spans="1:10" ht="45" hidden="1" x14ac:dyDescent="0.25">
      <c r="A2504" s="1" t="s">
        <v>12914</v>
      </c>
      <c r="B2504" s="1" t="s">
        <v>12915</v>
      </c>
      <c r="C2504" s="1"/>
      <c r="D2504" s="1" t="s">
        <v>6026</v>
      </c>
      <c r="E2504" s="1" t="s">
        <v>12726</v>
      </c>
      <c r="F2504" s="1" t="s">
        <v>5898</v>
      </c>
      <c r="G2504" s="1" t="s">
        <v>12906</v>
      </c>
      <c r="H2504" s="1" t="s">
        <v>5786</v>
      </c>
      <c r="I2504" s="1" t="s">
        <v>12916</v>
      </c>
      <c r="J2504" s="1" t="s">
        <v>5904</v>
      </c>
    </row>
    <row r="2505" spans="1:10" ht="45" hidden="1" x14ac:dyDescent="0.25">
      <c r="A2505" s="1" t="s">
        <v>12917</v>
      </c>
      <c r="B2505" s="1" t="s">
        <v>12918</v>
      </c>
      <c r="C2505" s="1"/>
      <c r="D2505" s="1" t="s">
        <v>6026</v>
      </c>
      <c r="E2505" s="1" t="s">
        <v>12726</v>
      </c>
      <c r="F2505" s="1" t="s">
        <v>5898</v>
      </c>
      <c r="G2505" s="1" t="s">
        <v>12906</v>
      </c>
      <c r="H2505" s="1" t="s">
        <v>5790</v>
      </c>
      <c r="I2505" s="1" t="s">
        <v>6015</v>
      </c>
      <c r="J2505" s="1" t="s">
        <v>5904</v>
      </c>
    </row>
    <row r="2506" spans="1:10" ht="60" hidden="1" x14ac:dyDescent="0.25">
      <c r="A2506" s="1" t="s">
        <v>12919</v>
      </c>
      <c r="B2506" s="1" t="s">
        <v>12920</v>
      </c>
      <c r="C2506" s="1"/>
      <c r="D2506" s="1" t="s">
        <v>6026</v>
      </c>
      <c r="E2506" s="1" t="s">
        <v>12726</v>
      </c>
      <c r="F2506" s="1" t="s">
        <v>6018</v>
      </c>
      <c r="G2506" s="1" t="s">
        <v>12921</v>
      </c>
      <c r="H2506" s="1" t="s">
        <v>5770</v>
      </c>
      <c r="I2506" s="1" t="s">
        <v>12922</v>
      </c>
      <c r="J2506" s="1" t="s">
        <v>5904</v>
      </c>
    </row>
    <row r="2507" spans="1:10" ht="60" hidden="1" x14ac:dyDescent="0.25">
      <c r="A2507" s="1" t="s">
        <v>12923</v>
      </c>
      <c r="B2507" s="1" t="s">
        <v>12924</v>
      </c>
      <c r="C2507" s="1"/>
      <c r="D2507" s="1" t="s">
        <v>6026</v>
      </c>
      <c r="E2507" s="1" t="s">
        <v>12726</v>
      </c>
      <c r="F2507" s="1" t="s">
        <v>6018</v>
      </c>
      <c r="G2507" s="1" t="s">
        <v>12921</v>
      </c>
      <c r="H2507" s="1" t="s">
        <v>5779</v>
      </c>
      <c r="I2507" s="1" t="s">
        <v>12925</v>
      </c>
      <c r="J2507" s="1" t="s">
        <v>5904</v>
      </c>
    </row>
    <row r="2508" spans="1:10" ht="60" hidden="1" x14ac:dyDescent="0.25">
      <c r="A2508" s="1" t="s">
        <v>12926</v>
      </c>
      <c r="B2508" s="1" t="s">
        <v>12927</v>
      </c>
      <c r="C2508" s="1"/>
      <c r="D2508" s="1" t="s">
        <v>6026</v>
      </c>
      <c r="E2508" s="1" t="s">
        <v>12726</v>
      </c>
      <c r="F2508" s="1" t="s">
        <v>6018</v>
      </c>
      <c r="G2508" s="1" t="s">
        <v>12921</v>
      </c>
      <c r="H2508" s="1" t="s">
        <v>5782</v>
      </c>
      <c r="I2508" s="1" t="s">
        <v>12928</v>
      </c>
      <c r="J2508" s="1" t="s">
        <v>5904</v>
      </c>
    </row>
    <row r="2509" spans="1:10" ht="60" hidden="1" x14ac:dyDescent="0.25">
      <c r="A2509" s="1" t="s">
        <v>12929</v>
      </c>
      <c r="B2509" s="1" t="s">
        <v>12930</v>
      </c>
      <c r="C2509" s="1"/>
      <c r="D2509" s="1" t="s">
        <v>6026</v>
      </c>
      <c r="E2509" s="1" t="s">
        <v>12726</v>
      </c>
      <c r="F2509" s="1" t="s">
        <v>6018</v>
      </c>
      <c r="G2509" s="1" t="s">
        <v>12921</v>
      </c>
      <c r="H2509" s="1" t="s">
        <v>5786</v>
      </c>
      <c r="I2509" s="1" t="s">
        <v>12931</v>
      </c>
      <c r="J2509" s="1" t="s">
        <v>5904</v>
      </c>
    </row>
    <row r="2510" spans="1:10" ht="45" hidden="1" x14ac:dyDescent="0.25">
      <c r="A2510" s="1" t="s">
        <v>12932</v>
      </c>
      <c r="B2510" s="1" t="s">
        <v>12933</v>
      </c>
      <c r="C2510" s="1"/>
      <c r="D2510" s="1" t="s">
        <v>6026</v>
      </c>
      <c r="E2510" s="1" t="s">
        <v>12726</v>
      </c>
      <c r="F2510" s="1" t="s">
        <v>6018</v>
      </c>
      <c r="G2510" s="1" t="s">
        <v>12921</v>
      </c>
      <c r="H2510" s="1" t="s">
        <v>5790</v>
      </c>
      <c r="I2510" s="1" t="s">
        <v>12934</v>
      </c>
      <c r="J2510" s="1" t="s">
        <v>5904</v>
      </c>
    </row>
    <row r="2511" spans="1:10" ht="45" hidden="1" x14ac:dyDescent="0.25">
      <c r="A2511" s="1" t="s">
        <v>12935</v>
      </c>
      <c r="B2511" s="1" t="s">
        <v>12936</v>
      </c>
      <c r="C2511" s="1"/>
      <c r="D2511" s="1" t="s">
        <v>6026</v>
      </c>
      <c r="E2511" s="1" t="s">
        <v>12726</v>
      </c>
      <c r="F2511" s="1" t="s">
        <v>6018</v>
      </c>
      <c r="G2511" s="1" t="s">
        <v>12921</v>
      </c>
      <c r="H2511" s="1" t="s">
        <v>5810</v>
      </c>
      <c r="I2511" s="1" t="s">
        <v>12937</v>
      </c>
      <c r="J2511" s="1" t="s">
        <v>5904</v>
      </c>
    </row>
    <row r="2512" spans="1:10" ht="60" hidden="1" x14ac:dyDescent="0.25">
      <c r="A2512" s="1" t="s">
        <v>12938</v>
      </c>
      <c r="B2512" s="1" t="s">
        <v>12939</v>
      </c>
      <c r="C2512" s="1"/>
      <c r="D2512" s="1" t="s">
        <v>6026</v>
      </c>
      <c r="E2512" s="1" t="s">
        <v>12726</v>
      </c>
      <c r="F2512" s="1" t="s">
        <v>6018</v>
      </c>
      <c r="G2512" s="1" t="s">
        <v>12921</v>
      </c>
      <c r="H2512" s="1" t="s">
        <v>5814</v>
      </c>
      <c r="I2512" s="1" t="s">
        <v>12940</v>
      </c>
      <c r="J2512" s="1" t="s">
        <v>5904</v>
      </c>
    </row>
    <row r="2513" spans="1:10" ht="60" hidden="1" x14ac:dyDescent="0.25">
      <c r="A2513" s="1" t="s">
        <v>12941</v>
      </c>
      <c r="B2513" s="1" t="s">
        <v>12942</v>
      </c>
      <c r="C2513" s="1"/>
      <c r="D2513" s="1" t="s">
        <v>6026</v>
      </c>
      <c r="E2513" s="1" t="s">
        <v>12726</v>
      </c>
      <c r="F2513" s="1" t="s">
        <v>6018</v>
      </c>
      <c r="G2513" s="1" t="s">
        <v>12921</v>
      </c>
      <c r="H2513" s="1" t="s">
        <v>5818</v>
      </c>
      <c r="I2513" s="1" t="s">
        <v>12943</v>
      </c>
      <c r="J2513" s="1" t="s">
        <v>5904</v>
      </c>
    </row>
    <row r="2514" spans="1:10" ht="45" hidden="1" x14ac:dyDescent="0.25">
      <c r="A2514" s="1" t="s">
        <v>12944</v>
      </c>
      <c r="B2514" s="1" t="s">
        <v>12945</v>
      </c>
      <c r="C2514" s="1"/>
      <c r="D2514" s="1" t="s">
        <v>6026</v>
      </c>
      <c r="E2514" s="1" t="s">
        <v>12726</v>
      </c>
      <c r="F2514" s="1" t="s">
        <v>6018</v>
      </c>
      <c r="G2514" s="1" t="s">
        <v>12921</v>
      </c>
      <c r="H2514" s="1" t="s">
        <v>5882</v>
      </c>
      <c r="I2514" s="1" t="s">
        <v>12946</v>
      </c>
      <c r="J2514" s="1" t="s">
        <v>5904</v>
      </c>
    </row>
    <row r="2515" spans="1:10" ht="60" hidden="1" x14ac:dyDescent="0.25">
      <c r="A2515" s="1" t="s">
        <v>12947</v>
      </c>
      <c r="B2515" s="1" t="s">
        <v>12948</v>
      </c>
      <c r="C2515" s="1"/>
      <c r="D2515" s="1" t="s">
        <v>6026</v>
      </c>
      <c r="E2515" s="1" t="s">
        <v>12726</v>
      </c>
      <c r="F2515" s="1" t="s">
        <v>6018</v>
      </c>
      <c r="G2515" s="1" t="s">
        <v>12921</v>
      </c>
      <c r="H2515" s="1" t="s">
        <v>5886</v>
      </c>
      <c r="I2515" s="1" t="s">
        <v>12949</v>
      </c>
      <c r="J2515" s="1" t="s">
        <v>5904</v>
      </c>
    </row>
    <row r="2516" spans="1:10" ht="60" hidden="1" x14ac:dyDescent="0.25">
      <c r="A2516" s="1" t="s">
        <v>12950</v>
      </c>
      <c r="B2516" s="1" t="s">
        <v>12951</v>
      </c>
      <c r="C2516" s="1"/>
      <c r="D2516" s="1" t="s">
        <v>6026</v>
      </c>
      <c r="E2516" s="1" t="s">
        <v>12726</v>
      </c>
      <c r="F2516" s="1" t="s">
        <v>6018</v>
      </c>
      <c r="G2516" s="1" t="s">
        <v>12921</v>
      </c>
      <c r="H2516" s="1" t="s">
        <v>5890</v>
      </c>
      <c r="I2516" s="1" t="s">
        <v>12952</v>
      </c>
      <c r="J2516" s="1" t="s">
        <v>5904</v>
      </c>
    </row>
    <row r="2517" spans="1:10" ht="45" hidden="1" x14ac:dyDescent="0.25">
      <c r="A2517" s="1" t="s">
        <v>12953</v>
      </c>
      <c r="B2517" s="1" t="s">
        <v>12954</v>
      </c>
      <c r="C2517" s="1"/>
      <c r="D2517" s="1" t="s">
        <v>6026</v>
      </c>
      <c r="E2517" s="1" t="s">
        <v>12726</v>
      </c>
      <c r="F2517" s="1" t="s">
        <v>6018</v>
      </c>
      <c r="G2517" s="1" t="s">
        <v>12921</v>
      </c>
      <c r="H2517" s="1" t="s">
        <v>5894</v>
      </c>
      <c r="I2517" s="1" t="s">
        <v>12955</v>
      </c>
      <c r="J2517" s="1" t="s">
        <v>5904</v>
      </c>
    </row>
    <row r="2518" spans="1:10" ht="45" hidden="1" x14ac:dyDescent="0.25">
      <c r="A2518" s="1" t="s">
        <v>12956</v>
      </c>
      <c r="B2518" s="1" t="s">
        <v>12957</v>
      </c>
      <c r="C2518" s="1"/>
      <c r="D2518" s="1" t="s">
        <v>6026</v>
      </c>
      <c r="E2518" s="1" t="s">
        <v>12726</v>
      </c>
      <c r="F2518" s="1" t="s">
        <v>6018</v>
      </c>
      <c r="G2518" s="1" t="s">
        <v>12921</v>
      </c>
      <c r="H2518" s="1" t="s">
        <v>5898</v>
      </c>
      <c r="I2518" s="1" t="s">
        <v>12958</v>
      </c>
      <c r="J2518" s="1" t="s">
        <v>5904</v>
      </c>
    </row>
    <row r="2519" spans="1:10" ht="60" hidden="1" x14ac:dyDescent="0.25">
      <c r="A2519" s="1" t="s">
        <v>12959</v>
      </c>
      <c r="B2519" s="1" t="s">
        <v>12960</v>
      </c>
      <c r="C2519" s="1"/>
      <c r="D2519" s="1" t="s">
        <v>6026</v>
      </c>
      <c r="E2519" s="1" t="s">
        <v>12726</v>
      </c>
      <c r="F2519" s="1" t="s">
        <v>6018</v>
      </c>
      <c r="G2519" s="1" t="s">
        <v>12921</v>
      </c>
      <c r="H2519" s="1" t="s">
        <v>5659</v>
      </c>
      <c r="I2519" s="1" t="s">
        <v>12961</v>
      </c>
      <c r="J2519" s="1" t="s">
        <v>5904</v>
      </c>
    </row>
    <row r="2520" spans="1:10" ht="60" hidden="1" x14ac:dyDescent="0.25">
      <c r="A2520" s="1" t="s">
        <v>12962</v>
      </c>
      <c r="B2520" s="1" t="s">
        <v>12963</v>
      </c>
      <c r="C2520" s="1"/>
      <c r="D2520" s="1" t="s">
        <v>6026</v>
      </c>
      <c r="E2520" s="1" t="s">
        <v>12726</v>
      </c>
      <c r="F2520" s="1" t="s">
        <v>6018</v>
      </c>
      <c r="G2520" s="1" t="s">
        <v>12921</v>
      </c>
      <c r="H2520" s="1" t="s">
        <v>3194</v>
      </c>
      <c r="I2520" s="1" t="s">
        <v>12964</v>
      </c>
      <c r="J2520" s="1" t="s">
        <v>5904</v>
      </c>
    </row>
    <row r="2521" spans="1:10" ht="45" hidden="1" x14ac:dyDescent="0.25">
      <c r="A2521" s="1" t="s">
        <v>12965</v>
      </c>
      <c r="B2521" s="1" t="s">
        <v>12966</v>
      </c>
      <c r="C2521" s="1"/>
      <c r="D2521" s="1" t="s">
        <v>6026</v>
      </c>
      <c r="E2521" s="1" t="s">
        <v>12726</v>
      </c>
      <c r="F2521" s="1" t="s">
        <v>6018</v>
      </c>
      <c r="G2521" s="1" t="s">
        <v>12921</v>
      </c>
      <c r="H2521" s="1" t="s">
        <v>6006</v>
      </c>
      <c r="I2521" s="1" t="s">
        <v>12967</v>
      </c>
      <c r="J2521" s="1" t="s">
        <v>5904</v>
      </c>
    </row>
    <row r="2522" spans="1:10" ht="60" hidden="1" x14ac:dyDescent="0.25">
      <c r="A2522" s="1" t="s">
        <v>12968</v>
      </c>
      <c r="B2522" s="1" t="s">
        <v>12969</v>
      </c>
      <c r="C2522" s="1"/>
      <c r="D2522" s="1" t="s">
        <v>6026</v>
      </c>
      <c r="E2522" s="1" t="s">
        <v>12726</v>
      </c>
      <c r="F2522" s="1" t="s">
        <v>6018</v>
      </c>
      <c r="G2522" s="1" t="s">
        <v>12921</v>
      </c>
      <c r="H2522" s="1" t="s">
        <v>6010</v>
      </c>
      <c r="I2522" s="1" t="s">
        <v>12970</v>
      </c>
      <c r="J2522" s="1" t="s">
        <v>5904</v>
      </c>
    </row>
    <row r="2523" spans="1:10" ht="60" hidden="1" x14ac:dyDescent="0.25">
      <c r="A2523" s="1" t="s">
        <v>12971</v>
      </c>
      <c r="B2523" s="1" t="s">
        <v>12972</v>
      </c>
      <c r="C2523" s="1"/>
      <c r="D2523" s="1" t="s">
        <v>6026</v>
      </c>
      <c r="E2523" s="1" t="s">
        <v>12726</v>
      </c>
      <c r="F2523" s="1" t="s">
        <v>6018</v>
      </c>
      <c r="G2523" s="1" t="s">
        <v>12921</v>
      </c>
      <c r="H2523" s="1" t="s">
        <v>6014</v>
      </c>
      <c r="I2523" s="1" t="s">
        <v>12973</v>
      </c>
      <c r="J2523" s="1" t="s">
        <v>5904</v>
      </c>
    </row>
    <row r="2524" spans="1:10" ht="60" hidden="1" x14ac:dyDescent="0.25">
      <c r="A2524" s="1" t="s">
        <v>12974</v>
      </c>
      <c r="B2524" s="1" t="s">
        <v>12975</v>
      </c>
      <c r="C2524" s="1"/>
      <c r="D2524" s="1" t="s">
        <v>6026</v>
      </c>
      <c r="E2524" s="1" t="s">
        <v>12726</v>
      </c>
      <c r="F2524" s="1" t="s">
        <v>6018</v>
      </c>
      <c r="G2524" s="1" t="s">
        <v>12921</v>
      </c>
      <c r="H2524" s="1" t="s">
        <v>6018</v>
      </c>
      <c r="I2524" s="1" t="s">
        <v>6101</v>
      </c>
      <c r="J2524" s="1" t="s">
        <v>5904</v>
      </c>
    </row>
    <row r="2525" spans="1:10" ht="45" hidden="1" x14ac:dyDescent="0.25">
      <c r="A2525" s="1" t="s">
        <v>12976</v>
      </c>
      <c r="B2525" s="1" t="s">
        <v>12977</v>
      </c>
      <c r="C2525" s="1"/>
      <c r="D2525" s="1" t="s">
        <v>6026</v>
      </c>
      <c r="E2525" s="1" t="s">
        <v>12726</v>
      </c>
      <c r="F2525" s="1" t="s">
        <v>6018</v>
      </c>
      <c r="G2525" s="1" t="s">
        <v>12921</v>
      </c>
      <c r="H2525" s="1" t="s">
        <v>6022</v>
      </c>
      <c r="I2525" s="1" t="s">
        <v>12978</v>
      </c>
      <c r="J2525" s="1" t="s">
        <v>5904</v>
      </c>
    </row>
    <row r="2526" spans="1:10" ht="45" hidden="1" x14ac:dyDescent="0.25">
      <c r="A2526" s="1" t="s">
        <v>12979</v>
      </c>
      <c r="B2526" s="1" t="s">
        <v>12980</v>
      </c>
      <c r="C2526" s="1"/>
      <c r="D2526" s="1" t="s">
        <v>6026</v>
      </c>
      <c r="E2526" s="1" t="s">
        <v>12726</v>
      </c>
      <c r="F2526" s="1" t="s">
        <v>6018</v>
      </c>
      <c r="G2526" s="1" t="s">
        <v>12921</v>
      </c>
      <c r="H2526" s="1" t="s">
        <v>6026</v>
      </c>
      <c r="I2526" s="1" t="s">
        <v>6015</v>
      </c>
      <c r="J2526" s="1" t="s">
        <v>5904</v>
      </c>
    </row>
    <row r="2527" spans="1:10" ht="45" hidden="1" x14ac:dyDescent="0.25">
      <c r="A2527" s="1" t="s">
        <v>12981</v>
      </c>
      <c r="B2527" s="1" t="s">
        <v>12982</v>
      </c>
      <c r="C2527" s="1"/>
      <c r="D2527" s="1" t="s">
        <v>6026</v>
      </c>
      <c r="E2527" s="1" t="s">
        <v>12726</v>
      </c>
      <c r="F2527" s="1" t="s">
        <v>6018</v>
      </c>
      <c r="G2527" s="1" t="s">
        <v>12921</v>
      </c>
      <c r="H2527" s="1" t="s">
        <v>6030</v>
      </c>
      <c r="I2527" s="1" t="s">
        <v>12983</v>
      </c>
      <c r="J2527" s="1" t="s">
        <v>5904</v>
      </c>
    </row>
    <row r="2528" spans="1:10" ht="60" hidden="1" x14ac:dyDescent="0.25">
      <c r="A2528" s="1" t="s">
        <v>12984</v>
      </c>
      <c r="B2528" s="1" t="s">
        <v>12985</v>
      </c>
      <c r="C2528" s="1"/>
      <c r="D2528" s="1" t="s">
        <v>6026</v>
      </c>
      <c r="E2528" s="1" t="s">
        <v>12726</v>
      </c>
      <c r="F2528" s="1" t="s">
        <v>6018</v>
      </c>
      <c r="G2528" s="1" t="s">
        <v>12921</v>
      </c>
      <c r="H2528" s="1" t="s">
        <v>6034</v>
      </c>
      <c r="I2528" s="1" t="s">
        <v>12986</v>
      </c>
      <c r="J2528" s="1" t="s">
        <v>5904</v>
      </c>
    </row>
    <row r="2529" spans="1:10" ht="90" hidden="1" x14ac:dyDescent="0.25">
      <c r="A2529" s="1" t="s">
        <v>12987</v>
      </c>
      <c r="B2529" s="1" t="s">
        <v>12988</v>
      </c>
      <c r="C2529" s="1"/>
      <c r="D2529" s="1" t="s">
        <v>6026</v>
      </c>
      <c r="E2529" s="1" t="s">
        <v>12726</v>
      </c>
      <c r="F2529" s="1" t="s">
        <v>6018</v>
      </c>
      <c r="G2529" s="1" t="s">
        <v>12921</v>
      </c>
      <c r="H2529" s="1" t="s">
        <v>6038</v>
      </c>
      <c r="I2529" s="1" t="s">
        <v>12989</v>
      </c>
      <c r="J2529" s="1" t="s">
        <v>5904</v>
      </c>
    </row>
    <row r="2530" spans="1:10" ht="75" hidden="1" x14ac:dyDescent="0.25">
      <c r="A2530" s="1" t="s">
        <v>12990</v>
      </c>
      <c r="B2530" s="1" t="s">
        <v>12991</v>
      </c>
      <c r="C2530" s="1"/>
      <c r="D2530" s="1" t="s">
        <v>6026</v>
      </c>
      <c r="E2530" s="1" t="s">
        <v>12726</v>
      </c>
      <c r="F2530" s="1" t="s">
        <v>6018</v>
      </c>
      <c r="G2530" s="1" t="s">
        <v>12921</v>
      </c>
      <c r="H2530" s="1" t="s">
        <v>3669</v>
      </c>
      <c r="I2530" s="1" t="s">
        <v>12992</v>
      </c>
      <c r="J2530" s="1" t="s">
        <v>5904</v>
      </c>
    </row>
    <row r="2531" spans="1:10" ht="45" hidden="1" x14ac:dyDescent="0.25">
      <c r="A2531" s="1" t="s">
        <v>12993</v>
      </c>
      <c r="B2531" s="1" t="s">
        <v>12994</v>
      </c>
      <c r="C2531" s="1"/>
      <c r="D2531" s="1" t="s">
        <v>6026</v>
      </c>
      <c r="E2531" s="1" t="s">
        <v>12726</v>
      </c>
      <c r="F2531" s="1" t="s">
        <v>6026</v>
      </c>
      <c r="G2531" s="1" t="s">
        <v>12995</v>
      </c>
      <c r="H2531" s="1" t="s">
        <v>5770</v>
      </c>
      <c r="I2531" s="1" t="s">
        <v>12996</v>
      </c>
      <c r="J2531" s="1" t="s">
        <v>5904</v>
      </c>
    </row>
    <row r="2532" spans="1:10" ht="45" hidden="1" x14ac:dyDescent="0.25">
      <c r="A2532" s="1" t="s">
        <v>12997</v>
      </c>
      <c r="B2532" s="1" t="s">
        <v>12998</v>
      </c>
      <c r="C2532" s="1"/>
      <c r="D2532" s="1" t="s">
        <v>6026</v>
      </c>
      <c r="E2532" s="1" t="s">
        <v>12726</v>
      </c>
      <c r="F2532" s="1" t="s">
        <v>6026</v>
      </c>
      <c r="G2532" s="1" t="s">
        <v>12995</v>
      </c>
      <c r="H2532" s="1" t="s">
        <v>5779</v>
      </c>
      <c r="I2532" s="1" t="s">
        <v>6015</v>
      </c>
      <c r="J2532" s="1" t="s">
        <v>5904</v>
      </c>
    </row>
    <row r="2533" spans="1:10" ht="60" hidden="1" x14ac:dyDescent="0.25">
      <c r="A2533" s="1" t="s">
        <v>12999</v>
      </c>
      <c r="B2533" s="1" t="s">
        <v>13000</v>
      </c>
      <c r="C2533" s="1"/>
      <c r="D2533" s="1" t="s">
        <v>6026</v>
      </c>
      <c r="E2533" s="1" t="s">
        <v>12740</v>
      </c>
      <c r="F2533" s="1" t="s">
        <v>6034</v>
      </c>
      <c r="G2533" s="1" t="s">
        <v>10133</v>
      </c>
      <c r="H2533" s="1" t="s">
        <v>5770</v>
      </c>
      <c r="I2533" s="1" t="s">
        <v>13001</v>
      </c>
      <c r="J2533" s="1" t="s">
        <v>5904</v>
      </c>
    </row>
    <row r="2534" spans="1:10" ht="45" hidden="1" x14ac:dyDescent="0.25">
      <c r="A2534" s="1" t="s">
        <v>13002</v>
      </c>
      <c r="B2534" s="1" t="s">
        <v>13003</v>
      </c>
      <c r="C2534" s="1"/>
      <c r="D2534" s="1" t="s">
        <v>6026</v>
      </c>
      <c r="E2534" s="1" t="s">
        <v>12740</v>
      </c>
      <c r="F2534" s="1" t="s">
        <v>6034</v>
      </c>
      <c r="G2534" s="1" t="s">
        <v>10133</v>
      </c>
      <c r="H2534" s="1" t="s">
        <v>5779</v>
      </c>
      <c r="I2534" s="1" t="s">
        <v>13004</v>
      </c>
      <c r="J2534" s="1" t="s">
        <v>5904</v>
      </c>
    </row>
    <row r="2535" spans="1:10" ht="45" hidden="1" x14ac:dyDescent="0.25">
      <c r="A2535" s="1" t="s">
        <v>13005</v>
      </c>
      <c r="B2535" s="1" t="s">
        <v>13006</v>
      </c>
      <c r="C2535" s="1"/>
      <c r="D2535" s="1" t="s">
        <v>6026</v>
      </c>
      <c r="E2535" s="1" t="s">
        <v>12740</v>
      </c>
      <c r="F2535" s="1" t="s">
        <v>6034</v>
      </c>
      <c r="G2535" s="1" t="s">
        <v>10133</v>
      </c>
      <c r="H2535" s="1" t="s">
        <v>5782</v>
      </c>
      <c r="I2535" s="1" t="s">
        <v>13007</v>
      </c>
      <c r="J2535" s="1" t="s">
        <v>5904</v>
      </c>
    </row>
    <row r="2536" spans="1:10" ht="45" hidden="1" x14ac:dyDescent="0.25">
      <c r="A2536" s="1" t="s">
        <v>13008</v>
      </c>
      <c r="B2536" s="1" t="s">
        <v>13009</v>
      </c>
      <c r="C2536" s="1"/>
      <c r="D2536" s="1" t="s">
        <v>6026</v>
      </c>
      <c r="E2536" s="1" t="s">
        <v>12740</v>
      </c>
      <c r="F2536" s="1" t="s">
        <v>6034</v>
      </c>
      <c r="G2536" s="1" t="s">
        <v>10133</v>
      </c>
      <c r="H2536" s="1" t="s">
        <v>5786</v>
      </c>
      <c r="I2536" s="1" t="s">
        <v>13010</v>
      </c>
      <c r="J2536" s="1" t="s">
        <v>5904</v>
      </c>
    </row>
    <row r="2537" spans="1:10" ht="45" hidden="1" x14ac:dyDescent="0.25">
      <c r="A2537" s="1" t="s">
        <v>13011</v>
      </c>
      <c r="B2537" s="1" t="s">
        <v>13012</v>
      </c>
      <c r="C2537" s="1"/>
      <c r="D2537" s="1" t="s">
        <v>6026</v>
      </c>
      <c r="E2537" s="1" t="s">
        <v>12740</v>
      </c>
      <c r="F2537" s="1" t="s">
        <v>6034</v>
      </c>
      <c r="G2537" s="1" t="s">
        <v>10133</v>
      </c>
      <c r="H2537" s="1" t="s">
        <v>5790</v>
      </c>
      <c r="I2537" s="1" t="s">
        <v>13013</v>
      </c>
      <c r="J2537" s="1" t="s">
        <v>5904</v>
      </c>
    </row>
    <row r="2538" spans="1:10" ht="60" hidden="1" x14ac:dyDescent="0.25">
      <c r="A2538" s="1" t="s">
        <v>13014</v>
      </c>
      <c r="B2538" s="1" t="s">
        <v>13015</v>
      </c>
      <c r="C2538" s="1"/>
      <c r="D2538" s="1" t="s">
        <v>6026</v>
      </c>
      <c r="E2538" s="1" t="s">
        <v>12740</v>
      </c>
      <c r="F2538" s="1" t="s">
        <v>6034</v>
      </c>
      <c r="G2538" s="1" t="s">
        <v>10133</v>
      </c>
      <c r="H2538" s="1" t="s">
        <v>5810</v>
      </c>
      <c r="I2538" s="1" t="s">
        <v>13016</v>
      </c>
      <c r="J2538" s="1" t="s">
        <v>5904</v>
      </c>
    </row>
    <row r="2539" spans="1:10" ht="60" hidden="1" x14ac:dyDescent="0.25">
      <c r="A2539" s="1" t="s">
        <v>13017</v>
      </c>
      <c r="B2539" s="1" t="s">
        <v>13018</v>
      </c>
      <c r="C2539" s="1"/>
      <c r="D2539" s="1" t="s">
        <v>6026</v>
      </c>
      <c r="E2539" s="1" t="s">
        <v>12740</v>
      </c>
      <c r="F2539" s="1" t="s">
        <v>6034</v>
      </c>
      <c r="G2539" s="1" t="s">
        <v>10133</v>
      </c>
      <c r="H2539" s="1" t="s">
        <v>5814</v>
      </c>
      <c r="I2539" s="1" t="s">
        <v>13019</v>
      </c>
      <c r="J2539" s="1" t="s">
        <v>5904</v>
      </c>
    </row>
    <row r="2540" spans="1:10" ht="45" hidden="1" x14ac:dyDescent="0.25">
      <c r="A2540" s="1" t="s">
        <v>13020</v>
      </c>
      <c r="B2540" s="1" t="s">
        <v>13021</v>
      </c>
      <c r="C2540" s="1"/>
      <c r="D2540" s="1" t="s">
        <v>6026</v>
      </c>
      <c r="E2540" s="1" t="s">
        <v>12740</v>
      </c>
      <c r="F2540" s="1" t="s">
        <v>6034</v>
      </c>
      <c r="G2540" s="1" t="s">
        <v>10133</v>
      </c>
      <c r="H2540" s="1" t="s">
        <v>5818</v>
      </c>
      <c r="I2540" s="1" t="s">
        <v>7884</v>
      </c>
      <c r="J2540" s="1" t="s">
        <v>5904</v>
      </c>
    </row>
    <row r="2541" spans="1:10" ht="45" hidden="1" x14ac:dyDescent="0.25">
      <c r="A2541" s="1" t="s">
        <v>13022</v>
      </c>
      <c r="B2541" s="1" t="s">
        <v>13023</v>
      </c>
      <c r="C2541" s="1"/>
      <c r="D2541" s="1" t="s">
        <v>6026</v>
      </c>
      <c r="E2541" s="1" t="s">
        <v>12740</v>
      </c>
      <c r="F2541" s="1" t="s">
        <v>6034</v>
      </c>
      <c r="G2541" s="1" t="s">
        <v>10133</v>
      </c>
      <c r="H2541" s="1" t="s">
        <v>5882</v>
      </c>
      <c r="I2541" s="1" t="s">
        <v>13024</v>
      </c>
      <c r="J2541" s="1" t="s">
        <v>5904</v>
      </c>
    </row>
    <row r="2542" spans="1:10" ht="45" hidden="1" x14ac:dyDescent="0.25">
      <c r="A2542" s="1" t="s">
        <v>13025</v>
      </c>
      <c r="B2542" s="1" t="s">
        <v>13026</v>
      </c>
      <c r="C2542" s="1"/>
      <c r="D2542" s="1" t="s">
        <v>6026</v>
      </c>
      <c r="E2542" s="1" t="s">
        <v>12740</v>
      </c>
      <c r="F2542" s="1" t="s">
        <v>6034</v>
      </c>
      <c r="G2542" s="1" t="s">
        <v>10133</v>
      </c>
      <c r="H2542" s="1" t="s">
        <v>5886</v>
      </c>
      <c r="I2542" s="1" t="s">
        <v>12682</v>
      </c>
      <c r="J2542" s="1" t="s">
        <v>5904</v>
      </c>
    </row>
    <row r="2543" spans="1:10" ht="30" hidden="1" x14ac:dyDescent="0.25">
      <c r="A2543" s="1" t="s">
        <v>13027</v>
      </c>
      <c r="B2543" s="1" t="s">
        <v>13028</v>
      </c>
      <c r="C2543" s="1"/>
      <c r="D2543" s="1" t="s">
        <v>6026</v>
      </c>
      <c r="E2543" s="1" t="s">
        <v>12740</v>
      </c>
      <c r="F2543" s="1" t="s">
        <v>6034</v>
      </c>
      <c r="G2543" s="1" t="s">
        <v>10133</v>
      </c>
      <c r="H2543" s="1" t="s">
        <v>5890</v>
      </c>
      <c r="I2543" s="1" t="s">
        <v>7908</v>
      </c>
      <c r="J2543" s="1" t="s">
        <v>5904</v>
      </c>
    </row>
    <row r="2544" spans="1:10" ht="60" hidden="1" x14ac:dyDescent="0.25">
      <c r="A2544" s="1" t="s">
        <v>13029</v>
      </c>
      <c r="B2544" s="1" t="s">
        <v>13030</v>
      </c>
      <c r="C2544" s="1"/>
      <c r="D2544" s="1" t="s">
        <v>6026</v>
      </c>
      <c r="E2544" s="1" t="s">
        <v>12740</v>
      </c>
      <c r="F2544" s="1" t="s">
        <v>6034</v>
      </c>
      <c r="G2544" s="1" t="s">
        <v>10133</v>
      </c>
      <c r="H2544" s="1" t="s">
        <v>5894</v>
      </c>
      <c r="I2544" s="1" t="s">
        <v>13031</v>
      </c>
      <c r="J2544" s="1" t="s">
        <v>5904</v>
      </c>
    </row>
    <row r="2545" spans="1:10" ht="45" hidden="1" x14ac:dyDescent="0.25">
      <c r="A2545" s="1" t="s">
        <v>13032</v>
      </c>
      <c r="B2545" s="1" t="s">
        <v>13033</v>
      </c>
      <c r="C2545" s="1"/>
      <c r="D2545" s="1" t="s">
        <v>6026</v>
      </c>
      <c r="E2545" s="1" t="s">
        <v>12740</v>
      </c>
      <c r="F2545" s="1" t="s">
        <v>6034</v>
      </c>
      <c r="G2545" s="1" t="s">
        <v>10133</v>
      </c>
      <c r="H2545" s="1" t="s">
        <v>5898</v>
      </c>
      <c r="I2545" s="1" t="s">
        <v>13034</v>
      </c>
      <c r="J2545" s="1" t="s">
        <v>5904</v>
      </c>
    </row>
    <row r="2546" spans="1:10" ht="45" hidden="1" x14ac:dyDescent="0.25">
      <c r="A2546" s="1" t="s">
        <v>13035</v>
      </c>
      <c r="B2546" s="1" t="s">
        <v>13036</v>
      </c>
      <c r="C2546" s="1"/>
      <c r="D2546" s="1" t="s">
        <v>6026</v>
      </c>
      <c r="E2546" s="1" t="s">
        <v>12740</v>
      </c>
      <c r="F2546" s="1" t="s">
        <v>6034</v>
      </c>
      <c r="G2546" s="1" t="s">
        <v>10133</v>
      </c>
      <c r="H2546" s="1" t="s">
        <v>5659</v>
      </c>
      <c r="I2546" s="1" t="s">
        <v>13037</v>
      </c>
      <c r="J2546" s="1" t="s">
        <v>5904</v>
      </c>
    </row>
    <row r="2547" spans="1:10" ht="60" hidden="1" x14ac:dyDescent="0.25">
      <c r="A2547" s="1" t="s">
        <v>13038</v>
      </c>
      <c r="B2547" s="1" t="s">
        <v>13039</v>
      </c>
      <c r="C2547" s="1"/>
      <c r="D2547" s="1" t="s">
        <v>6026</v>
      </c>
      <c r="E2547" s="1" t="s">
        <v>12740</v>
      </c>
      <c r="F2547" s="1" t="s">
        <v>6034</v>
      </c>
      <c r="G2547" s="1" t="s">
        <v>10133</v>
      </c>
      <c r="H2547" s="1" t="s">
        <v>3194</v>
      </c>
      <c r="I2547" s="1" t="s">
        <v>13040</v>
      </c>
      <c r="J2547" s="1" t="s">
        <v>5904</v>
      </c>
    </row>
    <row r="2548" spans="1:10" ht="45" hidden="1" x14ac:dyDescent="0.25">
      <c r="A2548" s="1" t="s">
        <v>13041</v>
      </c>
      <c r="B2548" s="1" t="s">
        <v>13042</v>
      </c>
      <c r="C2548" s="1"/>
      <c r="D2548" s="1" t="s">
        <v>6026</v>
      </c>
      <c r="E2548" s="1" t="s">
        <v>12740</v>
      </c>
      <c r="F2548" s="1" t="s">
        <v>6034</v>
      </c>
      <c r="G2548" s="1" t="s">
        <v>10133</v>
      </c>
      <c r="H2548" s="1" t="s">
        <v>6006</v>
      </c>
      <c r="I2548" s="1" t="s">
        <v>13043</v>
      </c>
      <c r="J2548" s="1" t="s">
        <v>5904</v>
      </c>
    </row>
    <row r="2549" spans="1:10" ht="45" hidden="1" x14ac:dyDescent="0.25">
      <c r="A2549" s="1" t="s">
        <v>13044</v>
      </c>
      <c r="B2549" s="1" t="s">
        <v>13045</v>
      </c>
      <c r="C2549" s="1"/>
      <c r="D2549" s="1" t="s">
        <v>6026</v>
      </c>
      <c r="E2549" s="1" t="s">
        <v>12740</v>
      </c>
      <c r="F2549" s="1" t="s">
        <v>6034</v>
      </c>
      <c r="G2549" s="1" t="s">
        <v>10133</v>
      </c>
      <c r="H2549" s="1" t="s">
        <v>6010</v>
      </c>
      <c r="I2549" s="1" t="s">
        <v>13046</v>
      </c>
      <c r="J2549" s="1" t="s">
        <v>5904</v>
      </c>
    </row>
    <row r="2550" spans="1:10" ht="75" hidden="1" x14ac:dyDescent="0.25">
      <c r="A2550" s="1" t="s">
        <v>13047</v>
      </c>
      <c r="B2550" s="1" t="s">
        <v>13048</v>
      </c>
      <c r="C2550" s="1"/>
      <c r="D2550" s="1" t="s">
        <v>6026</v>
      </c>
      <c r="E2550" s="1" t="s">
        <v>12740</v>
      </c>
      <c r="F2550" s="1" t="s">
        <v>6034</v>
      </c>
      <c r="G2550" s="1" t="s">
        <v>10133</v>
      </c>
      <c r="H2550" s="1" t="s">
        <v>6014</v>
      </c>
      <c r="I2550" s="1" t="s">
        <v>13049</v>
      </c>
      <c r="J2550" s="1" t="s">
        <v>5904</v>
      </c>
    </row>
    <row r="2551" spans="1:10" ht="60" hidden="1" x14ac:dyDescent="0.25">
      <c r="A2551" s="1" t="s">
        <v>13050</v>
      </c>
      <c r="B2551" s="1" t="s">
        <v>13051</v>
      </c>
      <c r="C2551" s="1"/>
      <c r="D2551" s="1" t="s">
        <v>6026</v>
      </c>
      <c r="E2551" s="1" t="s">
        <v>12740</v>
      </c>
      <c r="F2551" s="1" t="s">
        <v>6034</v>
      </c>
      <c r="G2551" s="1" t="s">
        <v>10133</v>
      </c>
      <c r="H2551" s="1" t="s">
        <v>6018</v>
      </c>
      <c r="I2551" s="1" t="s">
        <v>13052</v>
      </c>
      <c r="J2551" s="1" t="s">
        <v>5904</v>
      </c>
    </row>
    <row r="2552" spans="1:10" ht="60" hidden="1" x14ac:dyDescent="0.25">
      <c r="A2552" s="1" t="s">
        <v>13053</v>
      </c>
      <c r="B2552" s="1" t="s">
        <v>13054</v>
      </c>
      <c r="C2552" s="1"/>
      <c r="D2552" s="1" t="s">
        <v>6026</v>
      </c>
      <c r="E2552" s="1" t="s">
        <v>12740</v>
      </c>
      <c r="F2552" s="1" t="s">
        <v>6034</v>
      </c>
      <c r="G2552" s="1" t="s">
        <v>10133</v>
      </c>
      <c r="H2552" s="1" t="s">
        <v>6022</v>
      </c>
      <c r="I2552" s="1" t="s">
        <v>13055</v>
      </c>
      <c r="J2552" s="1" t="s">
        <v>5904</v>
      </c>
    </row>
    <row r="2553" spans="1:10" ht="60" hidden="1" x14ac:dyDescent="0.25">
      <c r="A2553" s="1" t="s">
        <v>13056</v>
      </c>
      <c r="B2553" s="1" t="s">
        <v>13057</v>
      </c>
      <c r="C2553" s="1"/>
      <c r="D2553" s="1" t="s">
        <v>6026</v>
      </c>
      <c r="E2553" s="1" t="s">
        <v>12740</v>
      </c>
      <c r="F2553" s="1" t="s">
        <v>6034</v>
      </c>
      <c r="G2553" s="1" t="s">
        <v>10133</v>
      </c>
      <c r="H2553" s="1" t="s">
        <v>6026</v>
      </c>
      <c r="I2553" s="1" t="s">
        <v>13058</v>
      </c>
      <c r="J2553" s="1" t="s">
        <v>5904</v>
      </c>
    </row>
    <row r="2554" spans="1:10" ht="75" hidden="1" x14ac:dyDescent="0.25">
      <c r="A2554" s="1" t="s">
        <v>13059</v>
      </c>
      <c r="B2554" s="1" t="s">
        <v>13060</v>
      </c>
      <c r="C2554" s="1"/>
      <c r="D2554" s="1" t="s">
        <v>6026</v>
      </c>
      <c r="E2554" s="1" t="s">
        <v>12740</v>
      </c>
      <c r="F2554" s="1" t="s">
        <v>6034</v>
      </c>
      <c r="G2554" s="1" t="s">
        <v>10133</v>
      </c>
      <c r="H2554" s="1" t="s">
        <v>6030</v>
      </c>
      <c r="I2554" s="1" t="s">
        <v>13061</v>
      </c>
      <c r="J2554" s="1" t="s">
        <v>5904</v>
      </c>
    </row>
    <row r="2555" spans="1:10" ht="75" hidden="1" x14ac:dyDescent="0.25">
      <c r="A2555" s="1" t="s">
        <v>13062</v>
      </c>
      <c r="B2555" s="1" t="s">
        <v>13063</v>
      </c>
      <c r="C2555" s="1"/>
      <c r="D2555" s="1" t="s">
        <v>6026</v>
      </c>
      <c r="E2555" s="1" t="s">
        <v>12726</v>
      </c>
      <c r="F2555" s="1" t="s">
        <v>6044</v>
      </c>
      <c r="G2555" s="1" t="s">
        <v>13064</v>
      </c>
      <c r="H2555" s="1" t="s">
        <v>5770</v>
      </c>
      <c r="I2555" s="1" t="s">
        <v>13065</v>
      </c>
      <c r="J2555" s="1" t="s">
        <v>5904</v>
      </c>
    </row>
    <row r="2556" spans="1:10" ht="75" hidden="1" x14ac:dyDescent="0.25">
      <c r="A2556" s="1" t="s">
        <v>13066</v>
      </c>
      <c r="B2556" s="1" t="s">
        <v>13067</v>
      </c>
      <c r="C2556" s="1"/>
      <c r="D2556" s="1" t="s">
        <v>6026</v>
      </c>
      <c r="E2556" s="1" t="s">
        <v>12726</v>
      </c>
      <c r="F2556" s="1" t="s">
        <v>6044</v>
      </c>
      <c r="G2556" s="1" t="s">
        <v>13064</v>
      </c>
      <c r="H2556" s="1" t="s">
        <v>5779</v>
      </c>
      <c r="I2556" s="1" t="s">
        <v>13068</v>
      </c>
      <c r="J2556" s="1" t="s">
        <v>5904</v>
      </c>
    </row>
    <row r="2557" spans="1:10" ht="60" hidden="1" x14ac:dyDescent="0.25">
      <c r="A2557" s="1" t="s">
        <v>13069</v>
      </c>
      <c r="B2557" s="1" t="s">
        <v>13070</v>
      </c>
      <c r="C2557" s="1"/>
      <c r="D2557" s="1" t="s">
        <v>6026</v>
      </c>
      <c r="E2557" s="1" t="s">
        <v>12726</v>
      </c>
      <c r="F2557" s="1" t="s">
        <v>6044</v>
      </c>
      <c r="G2557" s="1" t="s">
        <v>13064</v>
      </c>
      <c r="H2557" s="1" t="s">
        <v>5782</v>
      </c>
      <c r="I2557" s="1" t="s">
        <v>13071</v>
      </c>
      <c r="J2557" s="1" t="s">
        <v>5904</v>
      </c>
    </row>
    <row r="2558" spans="1:10" ht="60" hidden="1" x14ac:dyDescent="0.25">
      <c r="A2558" s="1" t="s">
        <v>13072</v>
      </c>
      <c r="B2558" s="1" t="s">
        <v>13073</v>
      </c>
      <c r="C2558" s="1"/>
      <c r="D2558" s="1" t="s">
        <v>6026</v>
      </c>
      <c r="E2558" s="1" t="s">
        <v>12726</v>
      </c>
      <c r="F2558" s="1" t="s">
        <v>6044</v>
      </c>
      <c r="G2558" s="1" t="s">
        <v>13064</v>
      </c>
      <c r="H2558" s="1" t="s">
        <v>5786</v>
      </c>
      <c r="I2558" s="1" t="s">
        <v>13074</v>
      </c>
      <c r="J2558" s="1" t="s">
        <v>5904</v>
      </c>
    </row>
    <row r="2559" spans="1:10" ht="45" hidden="1" x14ac:dyDescent="0.25">
      <c r="A2559" s="1" t="s">
        <v>13075</v>
      </c>
      <c r="B2559" s="1" t="s">
        <v>13076</v>
      </c>
      <c r="C2559" s="1"/>
      <c r="D2559" s="1" t="s">
        <v>6026</v>
      </c>
      <c r="E2559" s="1" t="s">
        <v>12726</v>
      </c>
      <c r="F2559" s="1" t="s">
        <v>6044</v>
      </c>
      <c r="G2559" s="1" t="s">
        <v>13064</v>
      </c>
      <c r="H2559" s="1" t="s">
        <v>5790</v>
      </c>
      <c r="I2559" s="1" t="s">
        <v>13077</v>
      </c>
      <c r="J2559" s="1" t="s">
        <v>5904</v>
      </c>
    </row>
    <row r="2560" spans="1:10" ht="45" hidden="1" x14ac:dyDescent="0.25">
      <c r="A2560" s="1" t="s">
        <v>13078</v>
      </c>
      <c r="B2560" s="1" t="s">
        <v>13079</v>
      </c>
      <c r="C2560" s="1"/>
      <c r="D2560" s="1" t="s">
        <v>6026</v>
      </c>
      <c r="E2560" s="1" t="s">
        <v>12726</v>
      </c>
      <c r="F2560" s="1" t="s">
        <v>6044</v>
      </c>
      <c r="G2560" s="1" t="s">
        <v>13064</v>
      </c>
      <c r="H2560" s="1" t="s">
        <v>5810</v>
      </c>
      <c r="I2560" s="1" t="s">
        <v>13080</v>
      </c>
      <c r="J2560" s="1" t="s">
        <v>5904</v>
      </c>
    </row>
    <row r="2561" spans="1:10" ht="75" hidden="1" x14ac:dyDescent="0.25">
      <c r="A2561" s="1" t="s">
        <v>13081</v>
      </c>
      <c r="B2561" s="1" t="s">
        <v>13082</v>
      </c>
      <c r="C2561" s="1"/>
      <c r="D2561" s="1" t="s">
        <v>6026</v>
      </c>
      <c r="E2561" s="1" t="s">
        <v>12726</v>
      </c>
      <c r="F2561" s="1" t="s">
        <v>6044</v>
      </c>
      <c r="G2561" s="1" t="s">
        <v>13064</v>
      </c>
      <c r="H2561" s="1" t="s">
        <v>5814</v>
      </c>
      <c r="I2561" s="1" t="s">
        <v>13083</v>
      </c>
      <c r="J2561" s="1" t="s">
        <v>5904</v>
      </c>
    </row>
    <row r="2562" spans="1:10" ht="60" hidden="1" x14ac:dyDescent="0.25">
      <c r="A2562" s="1" t="s">
        <v>13084</v>
      </c>
      <c r="B2562" s="1" t="s">
        <v>13085</v>
      </c>
      <c r="C2562" s="1"/>
      <c r="D2562" s="1" t="s">
        <v>6026</v>
      </c>
      <c r="E2562" s="1" t="s">
        <v>12726</v>
      </c>
      <c r="F2562" s="1" t="s">
        <v>6044</v>
      </c>
      <c r="G2562" s="1" t="s">
        <v>13064</v>
      </c>
      <c r="H2562" s="1" t="s">
        <v>5818</v>
      </c>
      <c r="I2562" s="1" t="s">
        <v>13086</v>
      </c>
      <c r="J2562" s="1" t="s">
        <v>5904</v>
      </c>
    </row>
    <row r="2563" spans="1:10" ht="60" hidden="1" x14ac:dyDescent="0.25">
      <c r="A2563" s="1" t="s">
        <v>13087</v>
      </c>
      <c r="B2563" s="1" t="s">
        <v>13088</v>
      </c>
      <c r="C2563" s="1"/>
      <c r="D2563" s="1" t="s">
        <v>6026</v>
      </c>
      <c r="E2563" s="1" t="s">
        <v>12726</v>
      </c>
      <c r="F2563" s="1" t="s">
        <v>6044</v>
      </c>
      <c r="G2563" s="1" t="s">
        <v>13064</v>
      </c>
      <c r="H2563" s="1" t="s">
        <v>5882</v>
      </c>
      <c r="I2563" s="1" t="s">
        <v>13089</v>
      </c>
      <c r="J2563" s="1" t="s">
        <v>5904</v>
      </c>
    </row>
    <row r="2564" spans="1:10" ht="45" hidden="1" x14ac:dyDescent="0.25">
      <c r="A2564" s="1" t="s">
        <v>13090</v>
      </c>
      <c r="B2564" s="1" t="s">
        <v>13091</v>
      </c>
      <c r="C2564" s="1"/>
      <c r="D2564" s="1" t="s">
        <v>6034</v>
      </c>
      <c r="E2564" s="1" t="s">
        <v>13092</v>
      </c>
      <c r="F2564" s="1" t="s">
        <v>5770</v>
      </c>
      <c r="G2564" s="1" t="s">
        <v>9733</v>
      </c>
      <c r="H2564" s="1" t="s">
        <v>5770</v>
      </c>
      <c r="I2564" s="1" t="s">
        <v>13093</v>
      </c>
      <c r="J2564" s="1" t="s">
        <v>5904</v>
      </c>
    </row>
    <row r="2565" spans="1:10" ht="60" hidden="1" x14ac:dyDescent="0.25">
      <c r="A2565" s="1" t="s">
        <v>13094</v>
      </c>
      <c r="B2565" s="1" t="s">
        <v>13095</v>
      </c>
      <c r="C2565" s="1"/>
      <c r="D2565" s="1" t="s">
        <v>6034</v>
      </c>
      <c r="E2565" s="1" t="s">
        <v>13092</v>
      </c>
      <c r="F2565" s="1" t="s">
        <v>5770</v>
      </c>
      <c r="G2565" s="1" t="s">
        <v>9733</v>
      </c>
      <c r="H2565" s="1" t="s">
        <v>5779</v>
      </c>
      <c r="I2565" s="1" t="s">
        <v>13096</v>
      </c>
      <c r="J2565" s="1" t="s">
        <v>5904</v>
      </c>
    </row>
    <row r="2566" spans="1:10" ht="45" hidden="1" x14ac:dyDescent="0.25">
      <c r="A2566" s="1" t="s">
        <v>13097</v>
      </c>
      <c r="B2566" s="1" t="s">
        <v>13098</v>
      </c>
      <c r="C2566" s="1"/>
      <c r="D2566" s="1" t="s">
        <v>6034</v>
      </c>
      <c r="E2566" s="1" t="s">
        <v>13092</v>
      </c>
      <c r="F2566" s="1" t="s">
        <v>5770</v>
      </c>
      <c r="G2566" s="1" t="s">
        <v>9733</v>
      </c>
      <c r="H2566" s="1" t="s">
        <v>5782</v>
      </c>
      <c r="I2566" s="1" t="s">
        <v>13099</v>
      </c>
      <c r="J2566" s="1" t="s">
        <v>5904</v>
      </c>
    </row>
    <row r="2567" spans="1:10" ht="45" hidden="1" x14ac:dyDescent="0.25">
      <c r="A2567" s="1" t="s">
        <v>13100</v>
      </c>
      <c r="B2567" s="1" t="s">
        <v>13101</v>
      </c>
      <c r="C2567" s="1"/>
      <c r="D2567" s="1" t="s">
        <v>6034</v>
      </c>
      <c r="E2567" s="1" t="s">
        <v>13092</v>
      </c>
      <c r="F2567" s="1" t="s">
        <v>5770</v>
      </c>
      <c r="G2567" s="1" t="s">
        <v>9733</v>
      </c>
      <c r="H2567" s="1" t="s">
        <v>5786</v>
      </c>
      <c r="I2567" s="1" t="s">
        <v>13102</v>
      </c>
      <c r="J2567" s="1" t="s">
        <v>5904</v>
      </c>
    </row>
    <row r="2568" spans="1:10" ht="45" hidden="1" x14ac:dyDescent="0.25">
      <c r="A2568" s="1" t="s">
        <v>13103</v>
      </c>
      <c r="B2568" s="1" t="s">
        <v>13104</v>
      </c>
      <c r="C2568" s="1"/>
      <c r="D2568" s="1" t="s">
        <v>6034</v>
      </c>
      <c r="E2568" s="1" t="s">
        <v>13092</v>
      </c>
      <c r="F2568" s="1" t="s">
        <v>5770</v>
      </c>
      <c r="G2568" s="1" t="s">
        <v>9733</v>
      </c>
      <c r="H2568" s="1" t="s">
        <v>5790</v>
      </c>
      <c r="I2568" s="1" t="s">
        <v>7856</v>
      </c>
      <c r="J2568" s="1" t="s">
        <v>5904</v>
      </c>
    </row>
    <row r="2569" spans="1:10" ht="45" hidden="1" x14ac:dyDescent="0.25">
      <c r="A2569" s="1" t="s">
        <v>13105</v>
      </c>
      <c r="B2569" s="1" t="s">
        <v>13106</v>
      </c>
      <c r="C2569" s="1"/>
      <c r="D2569" s="1" t="s">
        <v>6034</v>
      </c>
      <c r="E2569" s="1" t="s">
        <v>13092</v>
      </c>
      <c r="F2569" s="1" t="s">
        <v>5770</v>
      </c>
      <c r="G2569" s="1" t="s">
        <v>9733</v>
      </c>
      <c r="H2569" s="1" t="s">
        <v>5810</v>
      </c>
      <c r="I2569" s="1" t="s">
        <v>13107</v>
      </c>
      <c r="J2569" s="1" t="s">
        <v>5904</v>
      </c>
    </row>
    <row r="2570" spans="1:10" ht="45" hidden="1" x14ac:dyDescent="0.25">
      <c r="A2570" s="1" t="s">
        <v>13108</v>
      </c>
      <c r="B2570" s="1" t="s">
        <v>13109</v>
      </c>
      <c r="C2570" s="1"/>
      <c r="D2570" s="1" t="s">
        <v>6034</v>
      </c>
      <c r="E2570" s="1" t="s">
        <v>13092</v>
      </c>
      <c r="F2570" s="1" t="s">
        <v>5770</v>
      </c>
      <c r="G2570" s="1" t="s">
        <v>9733</v>
      </c>
      <c r="H2570" s="1" t="s">
        <v>5814</v>
      </c>
      <c r="I2570" s="1" t="s">
        <v>6195</v>
      </c>
      <c r="J2570" s="1" t="s">
        <v>5904</v>
      </c>
    </row>
    <row r="2571" spans="1:10" ht="45" hidden="1" x14ac:dyDescent="0.25">
      <c r="A2571" s="1" t="s">
        <v>13110</v>
      </c>
      <c r="B2571" s="1" t="s">
        <v>13111</v>
      </c>
      <c r="C2571" s="1"/>
      <c r="D2571" s="1" t="s">
        <v>6034</v>
      </c>
      <c r="E2571" s="1" t="s">
        <v>13092</v>
      </c>
      <c r="F2571" s="1" t="s">
        <v>5770</v>
      </c>
      <c r="G2571" s="1" t="s">
        <v>9733</v>
      </c>
      <c r="H2571" s="1" t="s">
        <v>5818</v>
      </c>
      <c r="I2571" s="1" t="s">
        <v>9739</v>
      </c>
      <c r="J2571" s="1" t="s">
        <v>5904</v>
      </c>
    </row>
    <row r="2572" spans="1:10" ht="60" hidden="1" x14ac:dyDescent="0.25">
      <c r="A2572" s="1" t="s">
        <v>13112</v>
      </c>
      <c r="B2572" s="1" t="s">
        <v>13113</v>
      </c>
      <c r="C2572" s="1"/>
      <c r="D2572" s="1" t="s">
        <v>6034</v>
      </c>
      <c r="E2572" s="1" t="s">
        <v>13092</v>
      </c>
      <c r="F2572" s="1" t="s">
        <v>5770</v>
      </c>
      <c r="G2572" s="1" t="s">
        <v>9733</v>
      </c>
      <c r="H2572" s="1" t="s">
        <v>5882</v>
      </c>
      <c r="I2572" s="1" t="s">
        <v>13114</v>
      </c>
      <c r="J2572" s="1" t="s">
        <v>5904</v>
      </c>
    </row>
    <row r="2573" spans="1:10" ht="45" hidden="1" x14ac:dyDescent="0.25">
      <c r="A2573" s="1" t="s">
        <v>13115</v>
      </c>
      <c r="B2573" s="1" t="s">
        <v>13116</v>
      </c>
      <c r="C2573" s="1"/>
      <c r="D2573" s="1" t="s">
        <v>6034</v>
      </c>
      <c r="E2573" s="1" t="s">
        <v>13092</v>
      </c>
      <c r="F2573" s="1" t="s">
        <v>5770</v>
      </c>
      <c r="G2573" s="1" t="s">
        <v>9733</v>
      </c>
      <c r="H2573" s="1" t="s">
        <v>5886</v>
      </c>
      <c r="I2573" s="1" t="s">
        <v>13117</v>
      </c>
      <c r="J2573" s="1" t="s">
        <v>5904</v>
      </c>
    </row>
    <row r="2574" spans="1:10" ht="45" hidden="1" x14ac:dyDescent="0.25">
      <c r="A2574" s="1" t="s">
        <v>13118</v>
      </c>
      <c r="B2574" s="1" t="s">
        <v>13119</v>
      </c>
      <c r="C2574" s="1"/>
      <c r="D2574" s="1" t="s">
        <v>6034</v>
      </c>
      <c r="E2574" s="1" t="s">
        <v>13092</v>
      </c>
      <c r="F2574" s="1" t="s">
        <v>5770</v>
      </c>
      <c r="G2574" s="1" t="s">
        <v>9733</v>
      </c>
      <c r="H2574" s="1" t="s">
        <v>5890</v>
      </c>
      <c r="I2574" s="1" t="s">
        <v>9296</v>
      </c>
      <c r="J2574" s="1" t="s">
        <v>5904</v>
      </c>
    </row>
    <row r="2575" spans="1:10" ht="45" hidden="1" x14ac:dyDescent="0.25">
      <c r="A2575" s="1" t="s">
        <v>13120</v>
      </c>
      <c r="B2575" s="1" t="s">
        <v>13121</v>
      </c>
      <c r="C2575" s="1"/>
      <c r="D2575" s="1" t="s">
        <v>6034</v>
      </c>
      <c r="E2575" s="1" t="s">
        <v>13092</v>
      </c>
      <c r="F2575" s="1" t="s">
        <v>5770</v>
      </c>
      <c r="G2575" s="1" t="s">
        <v>9733</v>
      </c>
      <c r="H2575" s="1" t="s">
        <v>5894</v>
      </c>
      <c r="I2575" s="1" t="s">
        <v>13122</v>
      </c>
      <c r="J2575" s="1" t="s">
        <v>5904</v>
      </c>
    </row>
    <row r="2576" spans="1:10" ht="45" hidden="1" x14ac:dyDescent="0.25">
      <c r="A2576" s="1" t="s">
        <v>13123</v>
      </c>
      <c r="B2576" s="1" t="s">
        <v>13124</v>
      </c>
      <c r="C2576" s="1"/>
      <c r="D2576" s="1" t="s">
        <v>6034</v>
      </c>
      <c r="E2576" s="1" t="s">
        <v>13092</v>
      </c>
      <c r="F2576" s="1" t="s">
        <v>5770</v>
      </c>
      <c r="G2576" s="1" t="s">
        <v>9733</v>
      </c>
      <c r="H2576" s="1" t="s">
        <v>5898</v>
      </c>
      <c r="I2576" s="1" t="s">
        <v>13125</v>
      </c>
      <c r="J2576" s="1" t="s">
        <v>5904</v>
      </c>
    </row>
    <row r="2577" spans="1:10" ht="45" hidden="1" x14ac:dyDescent="0.25">
      <c r="A2577" s="1" t="s">
        <v>13126</v>
      </c>
      <c r="B2577" s="1" t="s">
        <v>13127</v>
      </c>
      <c r="C2577" s="1"/>
      <c r="D2577" s="1" t="s">
        <v>6034</v>
      </c>
      <c r="E2577" s="1" t="s">
        <v>13092</v>
      </c>
      <c r="F2577" s="1" t="s">
        <v>5770</v>
      </c>
      <c r="G2577" s="1" t="s">
        <v>9733</v>
      </c>
      <c r="H2577" s="1" t="s">
        <v>5659</v>
      </c>
      <c r="I2577" s="1" t="s">
        <v>6277</v>
      </c>
      <c r="J2577" s="1" t="s">
        <v>5904</v>
      </c>
    </row>
    <row r="2578" spans="1:10" ht="45" hidden="1" x14ac:dyDescent="0.25">
      <c r="A2578" s="1" t="s">
        <v>13128</v>
      </c>
      <c r="B2578" s="1" t="s">
        <v>13129</v>
      </c>
      <c r="C2578" s="1"/>
      <c r="D2578" s="1" t="s">
        <v>6034</v>
      </c>
      <c r="E2578" s="1" t="s">
        <v>13092</v>
      </c>
      <c r="F2578" s="1" t="s">
        <v>5770</v>
      </c>
      <c r="G2578" s="1" t="s">
        <v>9733</v>
      </c>
      <c r="H2578" s="1" t="s">
        <v>3194</v>
      </c>
      <c r="I2578" s="1" t="s">
        <v>9874</v>
      </c>
      <c r="J2578" s="1" t="s">
        <v>5904</v>
      </c>
    </row>
    <row r="2579" spans="1:10" ht="45" hidden="1" x14ac:dyDescent="0.25">
      <c r="A2579" s="1" t="s">
        <v>13130</v>
      </c>
      <c r="B2579" s="1" t="s">
        <v>13131</v>
      </c>
      <c r="C2579" s="1"/>
      <c r="D2579" s="1" t="s">
        <v>6034</v>
      </c>
      <c r="E2579" s="1" t="s">
        <v>13092</v>
      </c>
      <c r="F2579" s="1" t="s">
        <v>5770</v>
      </c>
      <c r="G2579" s="1" t="s">
        <v>9733</v>
      </c>
      <c r="H2579" s="1" t="s">
        <v>6006</v>
      </c>
      <c r="I2579" s="1" t="s">
        <v>13132</v>
      </c>
      <c r="J2579" s="1" t="s">
        <v>5904</v>
      </c>
    </row>
    <row r="2580" spans="1:10" ht="60" hidden="1" x14ac:dyDescent="0.25">
      <c r="A2580" s="1" t="s">
        <v>13133</v>
      </c>
      <c r="B2580" s="1" t="s">
        <v>13134</v>
      </c>
      <c r="C2580" s="1"/>
      <c r="D2580" s="1" t="s">
        <v>6034</v>
      </c>
      <c r="E2580" s="1" t="s">
        <v>13092</v>
      </c>
      <c r="F2580" s="1" t="s">
        <v>5770</v>
      </c>
      <c r="G2580" s="1" t="s">
        <v>9733</v>
      </c>
      <c r="H2580" s="1" t="s">
        <v>6010</v>
      </c>
      <c r="I2580" s="1" t="s">
        <v>13135</v>
      </c>
      <c r="J2580" s="1" t="s">
        <v>5904</v>
      </c>
    </row>
    <row r="2581" spans="1:10" ht="60" hidden="1" x14ac:dyDescent="0.25">
      <c r="A2581" s="1" t="s">
        <v>13136</v>
      </c>
      <c r="B2581" s="1" t="s">
        <v>13137</v>
      </c>
      <c r="C2581" s="1"/>
      <c r="D2581" s="1" t="s">
        <v>6034</v>
      </c>
      <c r="E2581" s="1" t="s">
        <v>13092</v>
      </c>
      <c r="F2581" s="1" t="s">
        <v>5770</v>
      </c>
      <c r="G2581" s="1" t="s">
        <v>9733</v>
      </c>
      <c r="H2581" s="1" t="s">
        <v>6014</v>
      </c>
      <c r="I2581" s="1" t="s">
        <v>13138</v>
      </c>
      <c r="J2581" s="1" t="s">
        <v>5904</v>
      </c>
    </row>
    <row r="2582" spans="1:10" ht="60" hidden="1" x14ac:dyDescent="0.25">
      <c r="A2582" s="1" t="s">
        <v>13139</v>
      </c>
      <c r="B2582" s="1" t="s">
        <v>13140</v>
      </c>
      <c r="C2582" s="1"/>
      <c r="D2582" s="1" t="s">
        <v>6034</v>
      </c>
      <c r="E2582" s="1" t="s">
        <v>13092</v>
      </c>
      <c r="F2582" s="1" t="s">
        <v>5770</v>
      </c>
      <c r="G2582" s="1" t="s">
        <v>9733</v>
      </c>
      <c r="H2582" s="1" t="s">
        <v>6018</v>
      </c>
      <c r="I2582" s="1" t="s">
        <v>13141</v>
      </c>
      <c r="J2582" s="1" t="s">
        <v>5904</v>
      </c>
    </row>
    <row r="2583" spans="1:10" ht="45" hidden="1" x14ac:dyDescent="0.25">
      <c r="A2583" s="1" t="s">
        <v>13142</v>
      </c>
      <c r="B2583" s="1" t="s">
        <v>13143</v>
      </c>
      <c r="C2583" s="1"/>
      <c r="D2583" s="1" t="s">
        <v>6034</v>
      </c>
      <c r="E2583" s="1" t="s">
        <v>13092</v>
      </c>
      <c r="F2583" s="1" t="s">
        <v>5779</v>
      </c>
      <c r="G2583" s="1" t="s">
        <v>13144</v>
      </c>
      <c r="H2583" s="1" t="s">
        <v>5770</v>
      </c>
      <c r="I2583" s="1" t="s">
        <v>13145</v>
      </c>
      <c r="J2583" s="1" t="s">
        <v>5904</v>
      </c>
    </row>
    <row r="2584" spans="1:10" ht="45" hidden="1" x14ac:dyDescent="0.25">
      <c r="A2584" s="1" t="s">
        <v>13146</v>
      </c>
      <c r="B2584" s="1" t="s">
        <v>13147</v>
      </c>
      <c r="C2584" s="1"/>
      <c r="D2584" s="1" t="s">
        <v>6034</v>
      </c>
      <c r="E2584" s="1" t="s">
        <v>13092</v>
      </c>
      <c r="F2584" s="1" t="s">
        <v>5779</v>
      </c>
      <c r="G2584" s="1" t="s">
        <v>13144</v>
      </c>
      <c r="H2584" s="1" t="s">
        <v>5779</v>
      </c>
      <c r="I2584" s="1" t="s">
        <v>13148</v>
      </c>
      <c r="J2584" s="1" t="s">
        <v>5904</v>
      </c>
    </row>
    <row r="2585" spans="1:10" ht="75" hidden="1" x14ac:dyDescent="0.25">
      <c r="A2585" s="1" t="s">
        <v>13149</v>
      </c>
      <c r="B2585" s="1" t="s">
        <v>13150</v>
      </c>
      <c r="C2585" s="1"/>
      <c r="D2585" s="1" t="s">
        <v>6034</v>
      </c>
      <c r="E2585" s="1" t="s">
        <v>13092</v>
      </c>
      <c r="F2585" s="1" t="s">
        <v>5779</v>
      </c>
      <c r="G2585" s="1" t="s">
        <v>13144</v>
      </c>
      <c r="H2585" s="1" t="s">
        <v>5782</v>
      </c>
      <c r="I2585" s="1" t="s">
        <v>13151</v>
      </c>
      <c r="J2585" s="1" t="s">
        <v>5904</v>
      </c>
    </row>
    <row r="2586" spans="1:10" ht="60" hidden="1" x14ac:dyDescent="0.25">
      <c r="A2586" s="1" t="s">
        <v>13152</v>
      </c>
      <c r="B2586" s="1" t="s">
        <v>13153</v>
      </c>
      <c r="C2586" s="1"/>
      <c r="D2586" s="1" t="s">
        <v>6034</v>
      </c>
      <c r="E2586" s="1" t="s">
        <v>13092</v>
      </c>
      <c r="F2586" s="1" t="s">
        <v>5779</v>
      </c>
      <c r="G2586" s="1" t="s">
        <v>13144</v>
      </c>
      <c r="H2586" s="1" t="s">
        <v>5786</v>
      </c>
      <c r="I2586" s="1" t="s">
        <v>13154</v>
      </c>
      <c r="J2586" s="1" t="s">
        <v>5904</v>
      </c>
    </row>
    <row r="2587" spans="1:10" ht="60" hidden="1" x14ac:dyDescent="0.25">
      <c r="A2587" s="1" t="s">
        <v>13155</v>
      </c>
      <c r="B2587" s="1" t="s">
        <v>13156</v>
      </c>
      <c r="C2587" s="1"/>
      <c r="D2587" s="1" t="s">
        <v>6034</v>
      </c>
      <c r="E2587" s="1" t="s">
        <v>13092</v>
      </c>
      <c r="F2587" s="1" t="s">
        <v>5779</v>
      </c>
      <c r="G2587" s="1" t="s">
        <v>13144</v>
      </c>
      <c r="H2587" s="1" t="s">
        <v>5790</v>
      </c>
      <c r="I2587" s="1" t="s">
        <v>13157</v>
      </c>
      <c r="J2587" s="1" t="s">
        <v>5904</v>
      </c>
    </row>
    <row r="2588" spans="1:10" ht="60" hidden="1" x14ac:dyDescent="0.25">
      <c r="A2588" s="1" t="s">
        <v>13158</v>
      </c>
      <c r="B2588" s="1" t="s">
        <v>13159</v>
      </c>
      <c r="C2588" s="1"/>
      <c r="D2588" s="1" t="s">
        <v>6034</v>
      </c>
      <c r="E2588" s="1" t="s">
        <v>13092</v>
      </c>
      <c r="F2588" s="1" t="s">
        <v>5779</v>
      </c>
      <c r="G2588" s="1" t="s">
        <v>13144</v>
      </c>
      <c r="H2588" s="1" t="s">
        <v>5810</v>
      </c>
      <c r="I2588" s="1" t="s">
        <v>13160</v>
      </c>
      <c r="J2588" s="1" t="s">
        <v>5904</v>
      </c>
    </row>
    <row r="2589" spans="1:10" ht="45" hidden="1" x14ac:dyDescent="0.25">
      <c r="A2589" s="1" t="s">
        <v>13161</v>
      </c>
      <c r="B2589" s="1" t="s">
        <v>13162</v>
      </c>
      <c r="C2589" s="1"/>
      <c r="D2589" s="1" t="s">
        <v>6034</v>
      </c>
      <c r="E2589" s="1" t="s">
        <v>13092</v>
      </c>
      <c r="F2589" s="1" t="s">
        <v>5779</v>
      </c>
      <c r="G2589" s="1" t="s">
        <v>13144</v>
      </c>
      <c r="H2589" s="1" t="s">
        <v>5814</v>
      </c>
      <c r="I2589" s="1" t="s">
        <v>13163</v>
      </c>
      <c r="J2589" s="1" t="s">
        <v>5904</v>
      </c>
    </row>
    <row r="2590" spans="1:10" ht="60" hidden="1" x14ac:dyDescent="0.25">
      <c r="A2590" s="1" t="s">
        <v>13164</v>
      </c>
      <c r="B2590" s="1" t="s">
        <v>13165</v>
      </c>
      <c r="C2590" s="1"/>
      <c r="D2590" s="1" t="s">
        <v>6034</v>
      </c>
      <c r="E2590" s="1" t="s">
        <v>13092</v>
      </c>
      <c r="F2590" s="1" t="s">
        <v>5779</v>
      </c>
      <c r="G2590" s="1" t="s">
        <v>13144</v>
      </c>
      <c r="H2590" s="1" t="s">
        <v>5818</v>
      </c>
      <c r="I2590" s="1" t="s">
        <v>13166</v>
      </c>
      <c r="J2590" s="1" t="s">
        <v>5904</v>
      </c>
    </row>
    <row r="2591" spans="1:10" ht="60" hidden="1" x14ac:dyDescent="0.25">
      <c r="A2591" s="1" t="s">
        <v>13167</v>
      </c>
      <c r="B2591" s="1" t="s">
        <v>13168</v>
      </c>
      <c r="C2591" s="1"/>
      <c r="D2591" s="1" t="s">
        <v>6034</v>
      </c>
      <c r="E2591" s="1" t="s">
        <v>13092</v>
      </c>
      <c r="F2591" s="1" t="s">
        <v>5779</v>
      </c>
      <c r="G2591" s="1" t="s">
        <v>13144</v>
      </c>
      <c r="H2591" s="1" t="s">
        <v>5882</v>
      </c>
      <c r="I2591" s="1" t="s">
        <v>11408</v>
      </c>
      <c r="J2591" s="1" t="s">
        <v>5904</v>
      </c>
    </row>
    <row r="2592" spans="1:10" ht="60" hidden="1" x14ac:dyDescent="0.25">
      <c r="A2592" s="1" t="s">
        <v>13169</v>
      </c>
      <c r="B2592" s="1" t="s">
        <v>13170</v>
      </c>
      <c r="C2592" s="1"/>
      <c r="D2592" s="1" t="s">
        <v>6034</v>
      </c>
      <c r="E2592" s="1" t="s">
        <v>13092</v>
      </c>
      <c r="F2592" s="1" t="s">
        <v>5779</v>
      </c>
      <c r="G2592" s="1" t="s">
        <v>13144</v>
      </c>
      <c r="H2592" s="1" t="s">
        <v>5886</v>
      </c>
      <c r="I2592" s="1" t="s">
        <v>9952</v>
      </c>
      <c r="J2592" s="1" t="s">
        <v>5904</v>
      </c>
    </row>
    <row r="2593" spans="1:10" ht="75" hidden="1" x14ac:dyDescent="0.25">
      <c r="A2593" s="1" t="s">
        <v>13171</v>
      </c>
      <c r="B2593" s="1" t="s">
        <v>13172</v>
      </c>
      <c r="C2593" s="1"/>
      <c r="D2593" s="1" t="s">
        <v>6034</v>
      </c>
      <c r="E2593" s="1" t="s">
        <v>13092</v>
      </c>
      <c r="F2593" s="1" t="s">
        <v>5779</v>
      </c>
      <c r="G2593" s="1" t="s">
        <v>13144</v>
      </c>
      <c r="H2593" s="1" t="s">
        <v>5890</v>
      </c>
      <c r="I2593" s="1" t="s">
        <v>9964</v>
      </c>
      <c r="J2593" s="1" t="s">
        <v>5904</v>
      </c>
    </row>
    <row r="2594" spans="1:10" ht="60" hidden="1" x14ac:dyDescent="0.25">
      <c r="A2594" s="1" t="s">
        <v>13173</v>
      </c>
      <c r="B2594" s="1" t="s">
        <v>13174</v>
      </c>
      <c r="C2594" s="1"/>
      <c r="D2594" s="1" t="s">
        <v>6034</v>
      </c>
      <c r="E2594" s="1" t="s">
        <v>13092</v>
      </c>
      <c r="F2594" s="1" t="s">
        <v>5779</v>
      </c>
      <c r="G2594" s="1" t="s">
        <v>13144</v>
      </c>
      <c r="H2594" s="1" t="s">
        <v>5894</v>
      </c>
      <c r="I2594" s="1" t="s">
        <v>9961</v>
      </c>
      <c r="J2594" s="1" t="s">
        <v>5904</v>
      </c>
    </row>
    <row r="2595" spans="1:10" ht="60" hidden="1" x14ac:dyDescent="0.25">
      <c r="A2595" s="1" t="s">
        <v>13175</v>
      </c>
      <c r="B2595" s="1" t="s">
        <v>13176</v>
      </c>
      <c r="C2595" s="1"/>
      <c r="D2595" s="1" t="s">
        <v>6034</v>
      </c>
      <c r="E2595" s="1" t="s">
        <v>13092</v>
      </c>
      <c r="F2595" s="1" t="s">
        <v>5779</v>
      </c>
      <c r="G2595" s="1" t="s">
        <v>13144</v>
      </c>
      <c r="H2595" s="1" t="s">
        <v>5898</v>
      </c>
      <c r="I2595" s="1" t="s">
        <v>13177</v>
      </c>
      <c r="J2595" s="1" t="s">
        <v>5904</v>
      </c>
    </row>
    <row r="2596" spans="1:10" ht="30" hidden="1" x14ac:dyDescent="0.25">
      <c r="A2596" s="1" t="s">
        <v>13178</v>
      </c>
      <c r="B2596" s="1" t="s">
        <v>13179</v>
      </c>
      <c r="C2596" s="1"/>
      <c r="D2596" s="1" t="s">
        <v>6034</v>
      </c>
      <c r="E2596" s="1" t="s">
        <v>13092</v>
      </c>
      <c r="F2596" s="1" t="s">
        <v>5782</v>
      </c>
      <c r="G2596" s="1" t="s">
        <v>13180</v>
      </c>
      <c r="H2596" s="1" t="s">
        <v>5770</v>
      </c>
      <c r="I2596" s="1" t="s">
        <v>13181</v>
      </c>
      <c r="J2596" s="1" t="s">
        <v>5904</v>
      </c>
    </row>
    <row r="2597" spans="1:10" ht="45" hidden="1" x14ac:dyDescent="0.25">
      <c r="A2597" s="1" t="s">
        <v>13182</v>
      </c>
      <c r="B2597" s="1" t="s">
        <v>13183</v>
      </c>
      <c r="C2597" s="1"/>
      <c r="D2597" s="1" t="s">
        <v>6034</v>
      </c>
      <c r="E2597" s="1" t="s">
        <v>13092</v>
      </c>
      <c r="F2597" s="1" t="s">
        <v>5782</v>
      </c>
      <c r="G2597" s="1" t="s">
        <v>13180</v>
      </c>
      <c r="H2597" s="1" t="s">
        <v>5779</v>
      </c>
      <c r="I2597" s="1" t="s">
        <v>13184</v>
      </c>
      <c r="J2597" s="1" t="s">
        <v>5904</v>
      </c>
    </row>
    <row r="2598" spans="1:10" ht="60" hidden="1" x14ac:dyDescent="0.25">
      <c r="A2598" s="1" t="s">
        <v>13185</v>
      </c>
      <c r="B2598" s="1" t="s">
        <v>13186</v>
      </c>
      <c r="C2598" s="1"/>
      <c r="D2598" s="1" t="s">
        <v>6034</v>
      </c>
      <c r="E2598" s="1" t="s">
        <v>13092</v>
      </c>
      <c r="F2598" s="1" t="s">
        <v>5782</v>
      </c>
      <c r="G2598" s="1" t="s">
        <v>13180</v>
      </c>
      <c r="H2598" s="1" t="s">
        <v>5782</v>
      </c>
      <c r="I2598" s="1" t="s">
        <v>13187</v>
      </c>
      <c r="J2598" s="1" t="s">
        <v>5904</v>
      </c>
    </row>
    <row r="2599" spans="1:10" ht="45" hidden="1" x14ac:dyDescent="0.25">
      <c r="A2599" s="1" t="s">
        <v>13188</v>
      </c>
      <c r="B2599" s="1" t="s">
        <v>13189</v>
      </c>
      <c r="C2599" s="1"/>
      <c r="D2599" s="1" t="s">
        <v>6034</v>
      </c>
      <c r="E2599" s="1" t="s">
        <v>13092</v>
      </c>
      <c r="F2599" s="1" t="s">
        <v>5782</v>
      </c>
      <c r="G2599" s="1" t="s">
        <v>13180</v>
      </c>
      <c r="H2599" s="1" t="s">
        <v>5786</v>
      </c>
      <c r="I2599" s="1" t="s">
        <v>13190</v>
      </c>
      <c r="J2599" s="1" t="s">
        <v>5904</v>
      </c>
    </row>
    <row r="2600" spans="1:10" ht="60" hidden="1" x14ac:dyDescent="0.25">
      <c r="A2600" s="1" t="s">
        <v>13191</v>
      </c>
      <c r="B2600" s="1" t="s">
        <v>13192</v>
      </c>
      <c r="C2600" s="1"/>
      <c r="D2600" s="1" t="s">
        <v>6034</v>
      </c>
      <c r="E2600" s="1" t="s">
        <v>13092</v>
      </c>
      <c r="F2600" s="1" t="s">
        <v>5782</v>
      </c>
      <c r="G2600" s="1" t="s">
        <v>13180</v>
      </c>
      <c r="H2600" s="1" t="s">
        <v>5790</v>
      </c>
      <c r="I2600" s="1" t="s">
        <v>13193</v>
      </c>
      <c r="J2600" s="1" t="s">
        <v>5904</v>
      </c>
    </row>
    <row r="2601" spans="1:10" ht="60" hidden="1" x14ac:dyDescent="0.25">
      <c r="A2601" s="1" t="s">
        <v>13194</v>
      </c>
      <c r="B2601" s="1" t="s">
        <v>13195</v>
      </c>
      <c r="C2601" s="1"/>
      <c r="D2601" s="1" t="s">
        <v>6034</v>
      </c>
      <c r="E2601" s="1" t="s">
        <v>13092</v>
      </c>
      <c r="F2601" s="1" t="s">
        <v>5782</v>
      </c>
      <c r="G2601" s="1" t="s">
        <v>13180</v>
      </c>
      <c r="H2601" s="1" t="s">
        <v>5810</v>
      </c>
      <c r="I2601" s="1" t="s">
        <v>13196</v>
      </c>
      <c r="J2601" s="1" t="s">
        <v>5904</v>
      </c>
    </row>
    <row r="2602" spans="1:10" ht="60" hidden="1" x14ac:dyDescent="0.25">
      <c r="A2602" s="1" t="s">
        <v>13197</v>
      </c>
      <c r="B2602" s="1" t="s">
        <v>13198</v>
      </c>
      <c r="C2602" s="1"/>
      <c r="D2602" s="1" t="s">
        <v>6034</v>
      </c>
      <c r="E2602" s="1" t="s">
        <v>13092</v>
      </c>
      <c r="F2602" s="1" t="s">
        <v>5782</v>
      </c>
      <c r="G2602" s="1" t="s">
        <v>13180</v>
      </c>
      <c r="H2602" s="1" t="s">
        <v>5814</v>
      </c>
      <c r="I2602" s="1" t="s">
        <v>13199</v>
      </c>
      <c r="J2602" s="1" t="s">
        <v>5904</v>
      </c>
    </row>
    <row r="2603" spans="1:10" ht="60" hidden="1" x14ac:dyDescent="0.25">
      <c r="A2603" s="1" t="s">
        <v>13200</v>
      </c>
      <c r="B2603" s="1" t="s">
        <v>13201</v>
      </c>
      <c r="C2603" s="1"/>
      <c r="D2603" s="1" t="s">
        <v>6034</v>
      </c>
      <c r="E2603" s="1" t="s">
        <v>13092</v>
      </c>
      <c r="F2603" s="1" t="s">
        <v>5782</v>
      </c>
      <c r="G2603" s="1" t="s">
        <v>13180</v>
      </c>
      <c r="H2603" s="1" t="s">
        <v>5818</v>
      </c>
      <c r="I2603" s="1" t="s">
        <v>13202</v>
      </c>
      <c r="J2603" s="1" t="s">
        <v>5904</v>
      </c>
    </row>
    <row r="2604" spans="1:10" ht="45" hidden="1" x14ac:dyDescent="0.25">
      <c r="A2604" s="1" t="s">
        <v>13203</v>
      </c>
      <c r="B2604" s="1" t="s">
        <v>13204</v>
      </c>
      <c r="C2604" s="1"/>
      <c r="D2604" s="1" t="s">
        <v>6034</v>
      </c>
      <c r="E2604" s="1" t="s">
        <v>13092</v>
      </c>
      <c r="F2604" s="1" t="s">
        <v>5782</v>
      </c>
      <c r="G2604" s="1" t="s">
        <v>13180</v>
      </c>
      <c r="H2604" s="1" t="s">
        <v>5882</v>
      </c>
      <c r="I2604" s="1" t="s">
        <v>13205</v>
      </c>
      <c r="J2604" s="1" t="s">
        <v>5904</v>
      </c>
    </row>
    <row r="2605" spans="1:10" ht="45" hidden="1" x14ac:dyDescent="0.25">
      <c r="A2605" s="1" t="s">
        <v>13206</v>
      </c>
      <c r="B2605" s="1" t="s">
        <v>13207</v>
      </c>
      <c r="C2605" s="1"/>
      <c r="D2605" s="1" t="s">
        <v>6034</v>
      </c>
      <c r="E2605" s="1" t="s">
        <v>13092</v>
      </c>
      <c r="F2605" s="1" t="s">
        <v>5782</v>
      </c>
      <c r="G2605" s="1" t="s">
        <v>13180</v>
      </c>
      <c r="H2605" s="1" t="s">
        <v>5886</v>
      </c>
      <c r="I2605" s="1" t="s">
        <v>13208</v>
      </c>
      <c r="J2605" s="1" t="s">
        <v>5904</v>
      </c>
    </row>
    <row r="2606" spans="1:10" ht="30" hidden="1" x14ac:dyDescent="0.25">
      <c r="A2606" s="1" t="s">
        <v>13209</v>
      </c>
      <c r="B2606" s="1" t="s">
        <v>13210</v>
      </c>
      <c r="C2606" s="1"/>
      <c r="D2606" s="1" t="s">
        <v>6034</v>
      </c>
      <c r="E2606" s="1" t="s">
        <v>13092</v>
      </c>
      <c r="F2606" s="1" t="s">
        <v>5782</v>
      </c>
      <c r="G2606" s="1" t="s">
        <v>13180</v>
      </c>
      <c r="H2606" s="1" t="s">
        <v>5890</v>
      </c>
      <c r="I2606" s="1" t="s">
        <v>12706</v>
      </c>
      <c r="J2606" s="1" t="s">
        <v>5904</v>
      </c>
    </row>
    <row r="2607" spans="1:10" ht="45" hidden="1" x14ac:dyDescent="0.25">
      <c r="A2607" s="1" t="s">
        <v>13211</v>
      </c>
      <c r="B2607" s="1" t="s">
        <v>13212</v>
      </c>
      <c r="C2607" s="1"/>
      <c r="D2607" s="1" t="s">
        <v>6034</v>
      </c>
      <c r="E2607" s="1" t="s">
        <v>13092</v>
      </c>
      <c r="F2607" s="1" t="s">
        <v>5786</v>
      </c>
      <c r="G2607" s="1" t="s">
        <v>13092</v>
      </c>
      <c r="H2607" s="1" t="s">
        <v>5770</v>
      </c>
      <c r="I2607" s="1" t="s">
        <v>13213</v>
      </c>
      <c r="J2607" s="1" t="s">
        <v>5904</v>
      </c>
    </row>
    <row r="2608" spans="1:10" ht="45" hidden="1" x14ac:dyDescent="0.25">
      <c r="A2608" s="1" t="s">
        <v>13214</v>
      </c>
      <c r="B2608" s="1" t="s">
        <v>13215</v>
      </c>
      <c r="C2608" s="1"/>
      <c r="D2608" s="1" t="s">
        <v>6034</v>
      </c>
      <c r="E2608" s="1" t="s">
        <v>13092</v>
      </c>
      <c r="F2608" s="1" t="s">
        <v>5786</v>
      </c>
      <c r="G2608" s="1" t="s">
        <v>13092</v>
      </c>
      <c r="H2608" s="1" t="s">
        <v>5779</v>
      </c>
      <c r="I2608" s="1" t="s">
        <v>13216</v>
      </c>
      <c r="J2608" s="1" t="s">
        <v>5904</v>
      </c>
    </row>
    <row r="2609" spans="1:10" ht="60" hidden="1" x14ac:dyDescent="0.25">
      <c r="A2609" s="1" t="s">
        <v>13217</v>
      </c>
      <c r="B2609" s="1" t="s">
        <v>13218</v>
      </c>
      <c r="C2609" s="1"/>
      <c r="D2609" s="1" t="s">
        <v>6034</v>
      </c>
      <c r="E2609" s="1" t="s">
        <v>13092</v>
      </c>
      <c r="F2609" s="1" t="s">
        <v>5786</v>
      </c>
      <c r="G2609" s="1" t="s">
        <v>13092</v>
      </c>
      <c r="H2609" s="1" t="s">
        <v>5782</v>
      </c>
      <c r="I2609" s="1" t="s">
        <v>13219</v>
      </c>
      <c r="J2609" s="1" t="s">
        <v>5904</v>
      </c>
    </row>
    <row r="2610" spans="1:10" ht="75" hidden="1" x14ac:dyDescent="0.25">
      <c r="A2610" s="1" t="s">
        <v>13220</v>
      </c>
      <c r="B2610" s="1" t="s">
        <v>13221</v>
      </c>
      <c r="C2610" s="1"/>
      <c r="D2610" s="1" t="s">
        <v>6034</v>
      </c>
      <c r="E2610" s="1" t="s">
        <v>13092</v>
      </c>
      <c r="F2610" s="1" t="s">
        <v>5786</v>
      </c>
      <c r="G2610" s="1" t="s">
        <v>13092</v>
      </c>
      <c r="H2610" s="1" t="s">
        <v>5786</v>
      </c>
      <c r="I2610" s="1" t="s">
        <v>13222</v>
      </c>
      <c r="J2610" s="1" t="s">
        <v>5904</v>
      </c>
    </row>
    <row r="2611" spans="1:10" ht="75" hidden="1" x14ac:dyDescent="0.25">
      <c r="A2611" s="1" t="s">
        <v>13223</v>
      </c>
      <c r="B2611" s="1" t="s">
        <v>13224</v>
      </c>
      <c r="C2611" s="1"/>
      <c r="D2611" s="1" t="s">
        <v>6034</v>
      </c>
      <c r="E2611" s="1" t="s">
        <v>13092</v>
      </c>
      <c r="F2611" s="1" t="s">
        <v>5786</v>
      </c>
      <c r="G2611" s="1" t="s">
        <v>13092</v>
      </c>
      <c r="H2611" s="1" t="s">
        <v>5790</v>
      </c>
      <c r="I2611" s="1" t="s">
        <v>13225</v>
      </c>
      <c r="J2611" s="1" t="s">
        <v>5904</v>
      </c>
    </row>
    <row r="2612" spans="1:10" ht="45" hidden="1" x14ac:dyDescent="0.25">
      <c r="A2612" s="1" t="s">
        <v>13226</v>
      </c>
      <c r="B2612" s="1" t="s">
        <v>13227</v>
      </c>
      <c r="C2612" s="1"/>
      <c r="D2612" s="1" t="s">
        <v>6034</v>
      </c>
      <c r="E2612" s="1" t="s">
        <v>13092</v>
      </c>
      <c r="F2612" s="1" t="s">
        <v>5786</v>
      </c>
      <c r="G2612" s="1" t="s">
        <v>13092</v>
      </c>
      <c r="H2612" s="1" t="s">
        <v>5810</v>
      </c>
      <c r="I2612" s="1" t="s">
        <v>13228</v>
      </c>
      <c r="J2612" s="1" t="s">
        <v>5904</v>
      </c>
    </row>
    <row r="2613" spans="1:10" ht="45" hidden="1" x14ac:dyDescent="0.25">
      <c r="A2613" s="1" t="s">
        <v>13229</v>
      </c>
      <c r="B2613" s="1" t="s">
        <v>13230</v>
      </c>
      <c r="C2613" s="1"/>
      <c r="D2613" s="1" t="s">
        <v>6034</v>
      </c>
      <c r="E2613" s="1" t="s">
        <v>13092</v>
      </c>
      <c r="F2613" s="1" t="s">
        <v>5786</v>
      </c>
      <c r="G2613" s="1" t="s">
        <v>13092</v>
      </c>
      <c r="H2613" s="1" t="s">
        <v>5814</v>
      </c>
      <c r="I2613" s="1" t="s">
        <v>13231</v>
      </c>
      <c r="J2613" s="1" t="s">
        <v>5904</v>
      </c>
    </row>
    <row r="2614" spans="1:10" ht="60" hidden="1" x14ac:dyDescent="0.25">
      <c r="A2614" s="1" t="s">
        <v>13232</v>
      </c>
      <c r="B2614" s="1" t="s">
        <v>13233</v>
      </c>
      <c r="C2614" s="1"/>
      <c r="D2614" s="1" t="s">
        <v>6034</v>
      </c>
      <c r="E2614" s="1" t="s">
        <v>13092</v>
      </c>
      <c r="F2614" s="1" t="s">
        <v>5786</v>
      </c>
      <c r="G2614" s="1" t="s">
        <v>13092</v>
      </c>
      <c r="H2614" s="1" t="s">
        <v>5818</v>
      </c>
      <c r="I2614" s="1" t="s">
        <v>13234</v>
      </c>
      <c r="J2614" s="1" t="s">
        <v>5904</v>
      </c>
    </row>
    <row r="2615" spans="1:10" ht="60" hidden="1" x14ac:dyDescent="0.25">
      <c r="A2615" s="1" t="s">
        <v>13235</v>
      </c>
      <c r="B2615" s="1" t="s">
        <v>13236</v>
      </c>
      <c r="C2615" s="1"/>
      <c r="D2615" s="1" t="s">
        <v>6034</v>
      </c>
      <c r="E2615" s="1" t="s">
        <v>13092</v>
      </c>
      <c r="F2615" s="1" t="s">
        <v>5786</v>
      </c>
      <c r="G2615" s="1" t="s">
        <v>13092</v>
      </c>
      <c r="H2615" s="1" t="s">
        <v>5882</v>
      </c>
      <c r="I2615" s="1" t="s">
        <v>13237</v>
      </c>
      <c r="J2615" s="1" t="s">
        <v>5904</v>
      </c>
    </row>
    <row r="2616" spans="1:10" ht="75" hidden="1" x14ac:dyDescent="0.25">
      <c r="A2616" s="1" t="s">
        <v>13238</v>
      </c>
      <c r="B2616" s="1" t="s">
        <v>13239</v>
      </c>
      <c r="C2616" s="1"/>
      <c r="D2616" s="1" t="s">
        <v>6034</v>
      </c>
      <c r="E2616" s="1" t="s">
        <v>13092</v>
      </c>
      <c r="F2616" s="1" t="s">
        <v>5786</v>
      </c>
      <c r="G2616" s="1" t="s">
        <v>13092</v>
      </c>
      <c r="H2616" s="1" t="s">
        <v>5886</v>
      </c>
      <c r="I2616" s="1" t="s">
        <v>13240</v>
      </c>
      <c r="J2616" s="1" t="s">
        <v>5904</v>
      </c>
    </row>
    <row r="2617" spans="1:10" ht="45" hidden="1" x14ac:dyDescent="0.25">
      <c r="A2617" s="1" t="s">
        <v>13241</v>
      </c>
      <c r="B2617" s="1" t="s">
        <v>13242</v>
      </c>
      <c r="C2617" s="1"/>
      <c r="D2617" s="1" t="s">
        <v>6034</v>
      </c>
      <c r="E2617" s="1" t="s">
        <v>13092</v>
      </c>
      <c r="F2617" s="1" t="s">
        <v>5786</v>
      </c>
      <c r="G2617" s="1" t="s">
        <v>13092</v>
      </c>
      <c r="H2617" s="1" t="s">
        <v>5890</v>
      </c>
      <c r="I2617" s="1" t="s">
        <v>13243</v>
      </c>
      <c r="J2617" s="1" t="s">
        <v>5904</v>
      </c>
    </row>
    <row r="2618" spans="1:10" ht="45" hidden="1" x14ac:dyDescent="0.25">
      <c r="A2618" s="1" t="s">
        <v>13244</v>
      </c>
      <c r="B2618" s="1" t="s">
        <v>13245</v>
      </c>
      <c r="C2618" s="1"/>
      <c r="D2618" s="1" t="s">
        <v>6034</v>
      </c>
      <c r="E2618" s="1" t="s">
        <v>13092</v>
      </c>
      <c r="F2618" s="1" t="s">
        <v>5786</v>
      </c>
      <c r="G2618" s="1" t="s">
        <v>13092</v>
      </c>
      <c r="H2618" s="1" t="s">
        <v>5894</v>
      </c>
      <c r="I2618" s="1" t="s">
        <v>13246</v>
      </c>
      <c r="J2618" s="1" t="s">
        <v>5904</v>
      </c>
    </row>
    <row r="2619" spans="1:10" ht="60" hidden="1" x14ac:dyDescent="0.25">
      <c r="A2619" s="1" t="s">
        <v>13247</v>
      </c>
      <c r="B2619" s="1" t="s">
        <v>13248</v>
      </c>
      <c r="C2619" s="1"/>
      <c r="D2619" s="1" t="s">
        <v>6034</v>
      </c>
      <c r="E2619" s="1" t="s">
        <v>13092</v>
      </c>
      <c r="F2619" s="1" t="s">
        <v>5790</v>
      </c>
      <c r="G2619" s="1" t="s">
        <v>13249</v>
      </c>
      <c r="H2619" s="1" t="s">
        <v>5770</v>
      </c>
      <c r="I2619" s="1" t="s">
        <v>13250</v>
      </c>
      <c r="J2619" s="1" t="s">
        <v>5904</v>
      </c>
    </row>
    <row r="2620" spans="1:10" ht="75" hidden="1" x14ac:dyDescent="0.25">
      <c r="A2620" s="1" t="s">
        <v>13251</v>
      </c>
      <c r="B2620" s="1" t="s">
        <v>13252</v>
      </c>
      <c r="C2620" s="1"/>
      <c r="D2620" s="1" t="s">
        <v>6034</v>
      </c>
      <c r="E2620" s="1" t="s">
        <v>13092</v>
      </c>
      <c r="F2620" s="1" t="s">
        <v>5790</v>
      </c>
      <c r="G2620" s="1" t="s">
        <v>13249</v>
      </c>
      <c r="H2620" s="1" t="s">
        <v>5779</v>
      </c>
      <c r="I2620" s="1" t="s">
        <v>13253</v>
      </c>
      <c r="J2620" s="1" t="s">
        <v>5904</v>
      </c>
    </row>
    <row r="2621" spans="1:10" ht="45" hidden="1" x14ac:dyDescent="0.25">
      <c r="A2621" s="1" t="s">
        <v>13254</v>
      </c>
      <c r="B2621" s="1" t="s">
        <v>13255</v>
      </c>
      <c r="C2621" s="1"/>
      <c r="D2621" s="1" t="s">
        <v>6034</v>
      </c>
      <c r="E2621" s="1" t="s">
        <v>13092</v>
      </c>
      <c r="F2621" s="1" t="s">
        <v>5790</v>
      </c>
      <c r="G2621" s="1" t="s">
        <v>13249</v>
      </c>
      <c r="H2621" s="1" t="s">
        <v>5782</v>
      </c>
      <c r="I2621" s="1" t="s">
        <v>13256</v>
      </c>
      <c r="J2621" s="1" t="s">
        <v>5904</v>
      </c>
    </row>
    <row r="2622" spans="1:10" ht="60" hidden="1" x14ac:dyDescent="0.25">
      <c r="A2622" s="1" t="s">
        <v>13257</v>
      </c>
      <c r="B2622" s="1" t="s">
        <v>13258</v>
      </c>
      <c r="C2622" s="1"/>
      <c r="D2622" s="1" t="s">
        <v>6034</v>
      </c>
      <c r="E2622" s="1" t="s">
        <v>13092</v>
      </c>
      <c r="F2622" s="1" t="s">
        <v>5790</v>
      </c>
      <c r="G2622" s="1" t="s">
        <v>13249</v>
      </c>
      <c r="H2622" s="1" t="s">
        <v>5786</v>
      </c>
      <c r="I2622" s="1" t="s">
        <v>13259</v>
      </c>
      <c r="J2622" s="1" t="s">
        <v>5904</v>
      </c>
    </row>
    <row r="2623" spans="1:10" ht="75" hidden="1" x14ac:dyDescent="0.25">
      <c r="A2623" s="1" t="s">
        <v>13260</v>
      </c>
      <c r="B2623" s="1" t="s">
        <v>13261</v>
      </c>
      <c r="C2623" s="1"/>
      <c r="D2623" s="1" t="s">
        <v>6034</v>
      </c>
      <c r="E2623" s="1" t="s">
        <v>13092</v>
      </c>
      <c r="F2623" s="1" t="s">
        <v>5790</v>
      </c>
      <c r="G2623" s="1" t="s">
        <v>13249</v>
      </c>
      <c r="H2623" s="1" t="s">
        <v>5790</v>
      </c>
      <c r="I2623" s="1" t="s">
        <v>13262</v>
      </c>
      <c r="J2623" s="1" t="s">
        <v>5904</v>
      </c>
    </row>
    <row r="2624" spans="1:10" ht="75" hidden="1" x14ac:dyDescent="0.25">
      <c r="A2624" s="1" t="s">
        <v>13263</v>
      </c>
      <c r="B2624" s="1" t="s">
        <v>13264</v>
      </c>
      <c r="C2624" s="1"/>
      <c r="D2624" s="1" t="s">
        <v>6034</v>
      </c>
      <c r="E2624" s="1" t="s">
        <v>13092</v>
      </c>
      <c r="F2624" s="1" t="s">
        <v>5790</v>
      </c>
      <c r="G2624" s="1" t="s">
        <v>13249</v>
      </c>
      <c r="H2624" s="1" t="s">
        <v>5810</v>
      </c>
      <c r="I2624" s="1" t="s">
        <v>13265</v>
      </c>
      <c r="J2624" s="1" t="s">
        <v>5904</v>
      </c>
    </row>
    <row r="2625" spans="1:10" ht="90" hidden="1" x14ac:dyDescent="0.25">
      <c r="A2625" s="1" t="s">
        <v>13266</v>
      </c>
      <c r="B2625" s="1" t="s">
        <v>13267</v>
      </c>
      <c r="C2625" s="1"/>
      <c r="D2625" s="1" t="s">
        <v>6034</v>
      </c>
      <c r="E2625" s="1" t="s">
        <v>13092</v>
      </c>
      <c r="F2625" s="1" t="s">
        <v>5790</v>
      </c>
      <c r="G2625" s="1" t="s">
        <v>13249</v>
      </c>
      <c r="H2625" s="1" t="s">
        <v>5814</v>
      </c>
      <c r="I2625" s="1" t="s">
        <v>13268</v>
      </c>
      <c r="J2625" s="1" t="s">
        <v>5904</v>
      </c>
    </row>
    <row r="2626" spans="1:10" ht="90" hidden="1" x14ac:dyDescent="0.25">
      <c r="A2626" s="1" t="s">
        <v>13269</v>
      </c>
      <c r="B2626" s="1" t="s">
        <v>13270</v>
      </c>
      <c r="C2626" s="1"/>
      <c r="D2626" s="1" t="s">
        <v>6034</v>
      </c>
      <c r="E2626" s="1" t="s">
        <v>13092</v>
      </c>
      <c r="F2626" s="1" t="s">
        <v>5790</v>
      </c>
      <c r="G2626" s="1" t="s">
        <v>13249</v>
      </c>
      <c r="H2626" s="1" t="s">
        <v>5818</v>
      </c>
      <c r="I2626" s="1" t="s">
        <v>13271</v>
      </c>
      <c r="J2626" s="1" t="s">
        <v>5904</v>
      </c>
    </row>
    <row r="2627" spans="1:10" ht="90" hidden="1" x14ac:dyDescent="0.25">
      <c r="A2627" s="1" t="s">
        <v>13272</v>
      </c>
      <c r="B2627" s="1" t="s">
        <v>13273</v>
      </c>
      <c r="C2627" s="1"/>
      <c r="D2627" s="1" t="s">
        <v>6044</v>
      </c>
      <c r="E2627" s="1" t="s">
        <v>13274</v>
      </c>
      <c r="F2627" s="1" t="s">
        <v>5770</v>
      </c>
      <c r="G2627" s="1" t="s">
        <v>13275</v>
      </c>
      <c r="H2627" s="1" t="s">
        <v>5768</v>
      </c>
      <c r="I2627" s="1" t="s">
        <v>13276</v>
      </c>
      <c r="J2627" s="1" t="s">
        <v>5904</v>
      </c>
    </row>
    <row r="2628" spans="1:10" ht="60" hidden="1" x14ac:dyDescent="0.25">
      <c r="A2628" s="1" t="s">
        <v>13277</v>
      </c>
      <c r="B2628" s="1" t="s">
        <v>13278</v>
      </c>
      <c r="C2628" s="1"/>
      <c r="D2628" s="1" t="s">
        <v>6044</v>
      </c>
      <c r="E2628" s="1" t="s">
        <v>13274</v>
      </c>
      <c r="F2628" s="1" t="s">
        <v>5770</v>
      </c>
      <c r="G2628" s="1" t="s">
        <v>13275</v>
      </c>
      <c r="H2628" s="1" t="s">
        <v>5851</v>
      </c>
      <c r="I2628" s="1" t="s">
        <v>13279</v>
      </c>
      <c r="J2628" s="1" t="s">
        <v>5904</v>
      </c>
    </row>
    <row r="2629" spans="1:10" ht="60" hidden="1" x14ac:dyDescent="0.25">
      <c r="A2629" s="1" t="s">
        <v>13280</v>
      </c>
      <c r="B2629" s="1" t="s">
        <v>13281</v>
      </c>
      <c r="C2629" s="1"/>
      <c r="D2629" s="1" t="s">
        <v>6044</v>
      </c>
      <c r="E2629" s="1" t="s">
        <v>13274</v>
      </c>
      <c r="F2629" s="1" t="s">
        <v>5770</v>
      </c>
      <c r="G2629" s="1" t="s">
        <v>13275</v>
      </c>
      <c r="H2629" s="1" t="s">
        <v>6582</v>
      </c>
      <c r="I2629" s="1" t="s">
        <v>13282</v>
      </c>
      <c r="J2629" s="1" t="s">
        <v>5904</v>
      </c>
    </row>
    <row r="2630" spans="1:10" ht="60" hidden="1" x14ac:dyDescent="0.25">
      <c r="A2630" s="1" t="s">
        <v>13283</v>
      </c>
      <c r="B2630" s="1" t="s">
        <v>13284</v>
      </c>
      <c r="C2630" s="1"/>
      <c r="D2630" s="1" t="s">
        <v>6044</v>
      </c>
      <c r="E2630" s="1" t="s">
        <v>13274</v>
      </c>
      <c r="F2630" s="1" t="s">
        <v>5770</v>
      </c>
      <c r="G2630" s="1" t="s">
        <v>13275</v>
      </c>
      <c r="H2630" s="1" t="s">
        <v>5770</v>
      </c>
      <c r="I2630" s="1" t="s">
        <v>13285</v>
      </c>
      <c r="J2630" s="1" t="s">
        <v>5904</v>
      </c>
    </row>
    <row r="2631" spans="1:10" ht="90" hidden="1" x14ac:dyDescent="0.25">
      <c r="A2631" s="1" t="s">
        <v>13286</v>
      </c>
      <c r="B2631" s="1" t="s">
        <v>13287</v>
      </c>
      <c r="C2631" s="1"/>
      <c r="D2631" s="1" t="s">
        <v>6044</v>
      </c>
      <c r="E2631" s="1" t="s">
        <v>13274</v>
      </c>
      <c r="F2631" s="1" t="s">
        <v>5770</v>
      </c>
      <c r="G2631" s="1" t="s">
        <v>13275</v>
      </c>
      <c r="H2631" s="1" t="s">
        <v>5779</v>
      </c>
      <c r="I2631" s="1" t="s">
        <v>13288</v>
      </c>
      <c r="J2631" s="1" t="s">
        <v>5904</v>
      </c>
    </row>
    <row r="2632" spans="1:10" ht="105" hidden="1" x14ac:dyDescent="0.25">
      <c r="A2632" s="1" t="s">
        <v>13289</v>
      </c>
      <c r="B2632" s="1" t="s">
        <v>13290</v>
      </c>
      <c r="C2632" s="1"/>
      <c r="D2632" s="1" t="s">
        <v>6044</v>
      </c>
      <c r="E2632" s="1" t="s">
        <v>13274</v>
      </c>
      <c r="F2632" s="1" t="s">
        <v>5770</v>
      </c>
      <c r="G2632" s="1" t="s">
        <v>13275</v>
      </c>
      <c r="H2632" s="1" t="s">
        <v>5782</v>
      </c>
      <c r="I2632" s="1" t="s">
        <v>13291</v>
      </c>
      <c r="J2632" s="1" t="s">
        <v>5904</v>
      </c>
    </row>
    <row r="2633" spans="1:10" ht="75" hidden="1" x14ac:dyDescent="0.25">
      <c r="A2633" s="1" t="s">
        <v>13292</v>
      </c>
      <c r="B2633" s="1" t="s">
        <v>13293</v>
      </c>
      <c r="C2633" s="1"/>
      <c r="D2633" s="1" t="s">
        <v>6044</v>
      </c>
      <c r="E2633" s="1" t="s">
        <v>13274</v>
      </c>
      <c r="F2633" s="1" t="s">
        <v>5770</v>
      </c>
      <c r="G2633" s="1" t="s">
        <v>13275</v>
      </c>
      <c r="H2633" s="1" t="s">
        <v>5786</v>
      </c>
      <c r="I2633" s="1" t="s">
        <v>13294</v>
      </c>
      <c r="J2633" s="1" t="s">
        <v>5904</v>
      </c>
    </row>
    <row r="2634" spans="1:10" ht="75" hidden="1" x14ac:dyDescent="0.25">
      <c r="A2634" s="1" t="s">
        <v>13295</v>
      </c>
      <c r="B2634" s="1" t="s">
        <v>13296</v>
      </c>
      <c r="C2634" s="1"/>
      <c r="D2634" s="1" t="s">
        <v>6044</v>
      </c>
      <c r="E2634" s="1" t="s">
        <v>13274</v>
      </c>
      <c r="F2634" s="1" t="s">
        <v>5770</v>
      </c>
      <c r="G2634" s="1" t="s">
        <v>13275</v>
      </c>
      <c r="H2634" s="1" t="s">
        <v>5790</v>
      </c>
      <c r="I2634" s="1" t="s">
        <v>13297</v>
      </c>
      <c r="J2634" s="1" t="s">
        <v>5904</v>
      </c>
    </row>
    <row r="2635" spans="1:10" ht="90" hidden="1" x14ac:dyDescent="0.25">
      <c r="A2635" s="1" t="s">
        <v>13298</v>
      </c>
      <c r="B2635" s="1" t="s">
        <v>13299</v>
      </c>
      <c r="C2635" s="1"/>
      <c r="D2635" s="1" t="s">
        <v>6044</v>
      </c>
      <c r="E2635" s="1" t="s">
        <v>13274</v>
      </c>
      <c r="F2635" s="1" t="s">
        <v>5770</v>
      </c>
      <c r="G2635" s="1" t="s">
        <v>13275</v>
      </c>
      <c r="H2635" s="1" t="s">
        <v>5810</v>
      </c>
      <c r="I2635" s="1" t="s">
        <v>13300</v>
      </c>
      <c r="J2635" s="1" t="s">
        <v>5904</v>
      </c>
    </row>
    <row r="2636" spans="1:10" ht="60" hidden="1" x14ac:dyDescent="0.25">
      <c r="A2636" s="1" t="s">
        <v>13301</v>
      </c>
      <c r="B2636" s="1" t="s">
        <v>13302</v>
      </c>
      <c r="C2636" s="1"/>
      <c r="D2636" s="1" t="s">
        <v>6044</v>
      </c>
      <c r="E2636" s="1" t="s">
        <v>13274</v>
      </c>
      <c r="F2636" s="1" t="s">
        <v>5770</v>
      </c>
      <c r="G2636" s="1" t="s">
        <v>13275</v>
      </c>
      <c r="H2636" s="1" t="s">
        <v>5814</v>
      </c>
      <c r="I2636" s="1" t="s">
        <v>9395</v>
      </c>
      <c r="J2636" s="1" t="s">
        <v>5904</v>
      </c>
    </row>
    <row r="2637" spans="1:10" ht="60" hidden="1" x14ac:dyDescent="0.25">
      <c r="A2637" s="1" t="s">
        <v>13303</v>
      </c>
      <c r="B2637" s="1" t="s">
        <v>13304</v>
      </c>
      <c r="C2637" s="1"/>
      <c r="D2637" s="1" t="s">
        <v>6044</v>
      </c>
      <c r="E2637" s="1" t="s">
        <v>13274</v>
      </c>
      <c r="F2637" s="1" t="s">
        <v>5770</v>
      </c>
      <c r="G2637" s="1" t="s">
        <v>13275</v>
      </c>
      <c r="H2637" s="1" t="s">
        <v>5818</v>
      </c>
      <c r="I2637" s="1" t="s">
        <v>13305</v>
      </c>
      <c r="J2637" s="1" t="s">
        <v>5904</v>
      </c>
    </row>
    <row r="2638" spans="1:10" ht="60" hidden="1" x14ac:dyDescent="0.25">
      <c r="A2638" s="1" t="s">
        <v>13306</v>
      </c>
      <c r="B2638" s="1" t="s">
        <v>13307</v>
      </c>
      <c r="C2638" s="1"/>
      <c r="D2638" s="1" t="s">
        <v>6044</v>
      </c>
      <c r="E2638" s="1" t="s">
        <v>13274</v>
      </c>
      <c r="F2638" s="1" t="s">
        <v>5770</v>
      </c>
      <c r="G2638" s="1" t="s">
        <v>13275</v>
      </c>
      <c r="H2638" s="1" t="s">
        <v>5882</v>
      </c>
      <c r="I2638" s="1" t="s">
        <v>6195</v>
      </c>
      <c r="J2638" s="1" t="s">
        <v>5904</v>
      </c>
    </row>
    <row r="2639" spans="1:10" ht="75" hidden="1" x14ac:dyDescent="0.25">
      <c r="A2639" s="1" t="s">
        <v>13308</v>
      </c>
      <c r="B2639" s="1" t="s">
        <v>13309</v>
      </c>
      <c r="C2639" s="1"/>
      <c r="D2639" s="1" t="s">
        <v>6044</v>
      </c>
      <c r="E2639" s="1" t="s">
        <v>13274</v>
      </c>
      <c r="F2639" s="1" t="s">
        <v>5770</v>
      </c>
      <c r="G2639" s="1" t="s">
        <v>13275</v>
      </c>
      <c r="H2639" s="1" t="s">
        <v>5886</v>
      </c>
      <c r="I2639" s="1" t="s">
        <v>13310</v>
      </c>
      <c r="J2639" s="1" t="s">
        <v>5904</v>
      </c>
    </row>
    <row r="2640" spans="1:10" ht="90" hidden="1" x14ac:dyDescent="0.25">
      <c r="A2640" s="1" t="s">
        <v>13311</v>
      </c>
      <c r="B2640" s="1" t="s">
        <v>13312</v>
      </c>
      <c r="C2640" s="1"/>
      <c r="D2640" s="1" t="s">
        <v>6044</v>
      </c>
      <c r="E2640" s="1" t="s">
        <v>13274</v>
      </c>
      <c r="F2640" s="1" t="s">
        <v>5770</v>
      </c>
      <c r="G2640" s="1" t="s">
        <v>13275</v>
      </c>
      <c r="H2640" s="1" t="s">
        <v>5890</v>
      </c>
      <c r="I2640" s="1" t="s">
        <v>13313</v>
      </c>
      <c r="J2640" s="1" t="s">
        <v>5904</v>
      </c>
    </row>
    <row r="2641" spans="1:10" ht="75" hidden="1" x14ac:dyDescent="0.25">
      <c r="A2641" s="1" t="s">
        <v>13314</v>
      </c>
      <c r="B2641" s="1" t="s">
        <v>13315</v>
      </c>
      <c r="C2641" s="1"/>
      <c r="D2641" s="1" t="s">
        <v>6044</v>
      </c>
      <c r="E2641" s="1" t="s">
        <v>13274</v>
      </c>
      <c r="F2641" s="1" t="s">
        <v>5770</v>
      </c>
      <c r="G2641" s="1" t="s">
        <v>13275</v>
      </c>
      <c r="H2641" s="1" t="s">
        <v>5894</v>
      </c>
      <c r="I2641" s="1" t="s">
        <v>13316</v>
      </c>
      <c r="J2641" s="1" t="s">
        <v>5904</v>
      </c>
    </row>
    <row r="2642" spans="1:10" ht="75" hidden="1" x14ac:dyDescent="0.25">
      <c r="A2642" s="1" t="s">
        <v>13317</v>
      </c>
      <c r="B2642" s="1" t="s">
        <v>13318</v>
      </c>
      <c r="C2642" s="1"/>
      <c r="D2642" s="1" t="s">
        <v>6044</v>
      </c>
      <c r="E2642" s="1" t="s">
        <v>13274</v>
      </c>
      <c r="F2642" s="1" t="s">
        <v>5770</v>
      </c>
      <c r="G2642" s="1" t="s">
        <v>13275</v>
      </c>
      <c r="H2642" s="1" t="s">
        <v>5898</v>
      </c>
      <c r="I2642" s="1" t="s">
        <v>13319</v>
      </c>
      <c r="J2642" s="1" t="s">
        <v>5904</v>
      </c>
    </row>
    <row r="2643" spans="1:10" ht="45" hidden="1" x14ac:dyDescent="0.25">
      <c r="A2643" s="1" t="s">
        <v>13320</v>
      </c>
      <c r="B2643" s="1" t="s">
        <v>13321</v>
      </c>
      <c r="C2643" s="1"/>
      <c r="D2643" s="1" t="s">
        <v>6044</v>
      </c>
      <c r="E2643" s="1" t="s">
        <v>13274</v>
      </c>
      <c r="F2643" s="1" t="s">
        <v>5770</v>
      </c>
      <c r="G2643" s="1" t="s">
        <v>13275</v>
      </c>
      <c r="H2643" s="1" t="s">
        <v>5659</v>
      </c>
      <c r="I2643" s="1" t="s">
        <v>7861</v>
      </c>
      <c r="J2643" s="1" t="s">
        <v>5904</v>
      </c>
    </row>
    <row r="2644" spans="1:10" ht="60" hidden="1" x14ac:dyDescent="0.25">
      <c r="A2644" s="1" t="s">
        <v>13322</v>
      </c>
      <c r="B2644" s="1" t="s">
        <v>13323</v>
      </c>
      <c r="C2644" s="1"/>
      <c r="D2644" s="1" t="s">
        <v>6044</v>
      </c>
      <c r="E2644" s="1" t="s">
        <v>13274</v>
      </c>
      <c r="F2644" s="1" t="s">
        <v>5770</v>
      </c>
      <c r="G2644" s="1" t="s">
        <v>13275</v>
      </c>
      <c r="H2644" s="1" t="s">
        <v>3194</v>
      </c>
      <c r="I2644" s="1" t="s">
        <v>13324</v>
      </c>
      <c r="J2644" s="1" t="s">
        <v>5904</v>
      </c>
    </row>
    <row r="2645" spans="1:10" ht="60" hidden="1" x14ac:dyDescent="0.25">
      <c r="A2645" s="1" t="s">
        <v>13325</v>
      </c>
      <c r="B2645" s="1" t="s">
        <v>13326</v>
      </c>
      <c r="C2645" s="1"/>
      <c r="D2645" s="1" t="s">
        <v>6044</v>
      </c>
      <c r="E2645" s="1" t="s">
        <v>13274</v>
      </c>
      <c r="F2645" s="1" t="s">
        <v>5770</v>
      </c>
      <c r="G2645" s="1" t="s">
        <v>13275</v>
      </c>
      <c r="H2645" s="1" t="s">
        <v>6006</v>
      </c>
      <c r="I2645" s="1" t="s">
        <v>13327</v>
      </c>
      <c r="J2645" s="1" t="s">
        <v>5904</v>
      </c>
    </row>
    <row r="2646" spans="1:10" ht="90" hidden="1" x14ac:dyDescent="0.25">
      <c r="A2646" s="1" t="s">
        <v>13328</v>
      </c>
      <c r="B2646" s="1" t="s">
        <v>13329</v>
      </c>
      <c r="C2646" s="1"/>
      <c r="D2646" s="1" t="s">
        <v>6044</v>
      </c>
      <c r="E2646" s="1" t="s">
        <v>13274</v>
      </c>
      <c r="F2646" s="1" t="s">
        <v>5770</v>
      </c>
      <c r="G2646" s="1" t="s">
        <v>13275</v>
      </c>
      <c r="H2646" s="1" t="s">
        <v>6010</v>
      </c>
      <c r="I2646" s="1" t="s">
        <v>13330</v>
      </c>
      <c r="J2646" s="1" t="s">
        <v>5904</v>
      </c>
    </row>
    <row r="2647" spans="1:10" ht="90" hidden="1" x14ac:dyDescent="0.25">
      <c r="A2647" s="1" t="s">
        <v>13331</v>
      </c>
      <c r="B2647" s="1" t="s">
        <v>13332</v>
      </c>
      <c r="C2647" s="1"/>
      <c r="D2647" s="1" t="s">
        <v>6044</v>
      </c>
      <c r="E2647" s="1" t="s">
        <v>13274</v>
      </c>
      <c r="F2647" s="1" t="s">
        <v>5770</v>
      </c>
      <c r="G2647" s="1" t="s">
        <v>13275</v>
      </c>
      <c r="H2647" s="1" t="s">
        <v>6014</v>
      </c>
      <c r="I2647" s="1" t="s">
        <v>12600</v>
      </c>
      <c r="J2647" s="1" t="s">
        <v>5904</v>
      </c>
    </row>
    <row r="2648" spans="1:10" ht="75" hidden="1" x14ac:dyDescent="0.25">
      <c r="A2648" s="1" t="s">
        <v>13333</v>
      </c>
      <c r="B2648" s="1" t="s">
        <v>13334</v>
      </c>
      <c r="C2648" s="1"/>
      <c r="D2648" s="1" t="s">
        <v>6044</v>
      </c>
      <c r="E2648" s="1" t="s">
        <v>13274</v>
      </c>
      <c r="F2648" s="1" t="s">
        <v>5770</v>
      </c>
      <c r="G2648" s="1" t="s">
        <v>13275</v>
      </c>
      <c r="H2648" s="1" t="s">
        <v>6018</v>
      </c>
      <c r="I2648" s="1" t="s">
        <v>13335</v>
      </c>
      <c r="J2648" s="1" t="s">
        <v>5904</v>
      </c>
    </row>
    <row r="2649" spans="1:10" ht="105" hidden="1" x14ac:dyDescent="0.25">
      <c r="A2649" s="1" t="s">
        <v>13336</v>
      </c>
      <c r="B2649" s="1" t="s">
        <v>13337</v>
      </c>
      <c r="C2649" s="1"/>
      <c r="D2649" s="1" t="s">
        <v>6044</v>
      </c>
      <c r="E2649" s="1" t="s">
        <v>13274</v>
      </c>
      <c r="F2649" s="1" t="s">
        <v>5770</v>
      </c>
      <c r="G2649" s="1" t="s">
        <v>13275</v>
      </c>
      <c r="H2649" s="1" t="s">
        <v>6022</v>
      </c>
      <c r="I2649" s="1" t="s">
        <v>13338</v>
      </c>
      <c r="J2649" s="1" t="s">
        <v>5904</v>
      </c>
    </row>
    <row r="2650" spans="1:10" ht="60" hidden="1" x14ac:dyDescent="0.25">
      <c r="A2650" s="1" t="s">
        <v>13339</v>
      </c>
      <c r="B2650" s="1" t="s">
        <v>13340</v>
      </c>
      <c r="C2650" s="1"/>
      <c r="D2650" s="1" t="s">
        <v>6044</v>
      </c>
      <c r="E2650" s="1" t="s">
        <v>13274</v>
      </c>
      <c r="F2650" s="1" t="s">
        <v>5770</v>
      </c>
      <c r="G2650" s="1" t="s">
        <v>13275</v>
      </c>
      <c r="H2650" s="1" t="s">
        <v>6026</v>
      </c>
      <c r="I2650" s="1" t="s">
        <v>7856</v>
      </c>
      <c r="J2650" s="1" t="s">
        <v>5904</v>
      </c>
    </row>
    <row r="2651" spans="1:10" ht="60" hidden="1" x14ac:dyDescent="0.25">
      <c r="A2651" s="1" t="s">
        <v>13341</v>
      </c>
      <c r="B2651" s="1" t="s">
        <v>13342</v>
      </c>
      <c r="C2651" s="1"/>
      <c r="D2651" s="1" t="s">
        <v>6044</v>
      </c>
      <c r="E2651" s="1" t="s">
        <v>13274</v>
      </c>
      <c r="F2651" s="1" t="s">
        <v>5770</v>
      </c>
      <c r="G2651" s="1" t="s">
        <v>13275</v>
      </c>
      <c r="H2651" s="1" t="s">
        <v>6030</v>
      </c>
      <c r="I2651" s="1" t="s">
        <v>12437</v>
      </c>
      <c r="J2651" s="1" t="s">
        <v>5904</v>
      </c>
    </row>
    <row r="2652" spans="1:10" ht="60" hidden="1" x14ac:dyDescent="0.25">
      <c r="A2652" s="1" t="s">
        <v>13343</v>
      </c>
      <c r="B2652" s="1" t="s">
        <v>13344</v>
      </c>
      <c r="C2652" s="1"/>
      <c r="D2652" s="1" t="s">
        <v>6044</v>
      </c>
      <c r="E2652" s="1" t="s">
        <v>13274</v>
      </c>
      <c r="F2652" s="1" t="s">
        <v>5770</v>
      </c>
      <c r="G2652" s="1" t="s">
        <v>13275</v>
      </c>
      <c r="H2652" s="1" t="s">
        <v>6034</v>
      </c>
      <c r="I2652" s="1" t="s">
        <v>5994</v>
      </c>
      <c r="J2652" s="1" t="s">
        <v>5904</v>
      </c>
    </row>
    <row r="2653" spans="1:10" ht="75" hidden="1" x14ac:dyDescent="0.25">
      <c r="A2653" s="1" t="s">
        <v>13345</v>
      </c>
      <c r="B2653" s="1" t="s">
        <v>13346</v>
      </c>
      <c r="C2653" s="1"/>
      <c r="D2653" s="1" t="s">
        <v>6044</v>
      </c>
      <c r="E2653" s="1" t="s">
        <v>13274</v>
      </c>
      <c r="F2653" s="1" t="s">
        <v>5770</v>
      </c>
      <c r="G2653" s="1" t="s">
        <v>13275</v>
      </c>
      <c r="H2653" s="1" t="s">
        <v>6038</v>
      </c>
      <c r="I2653" s="1" t="s">
        <v>13347</v>
      </c>
      <c r="J2653" s="1" t="s">
        <v>5904</v>
      </c>
    </row>
    <row r="2654" spans="1:10" ht="60" hidden="1" x14ac:dyDescent="0.25">
      <c r="A2654" s="1" t="s">
        <v>13348</v>
      </c>
      <c r="B2654" s="1" t="s">
        <v>13349</v>
      </c>
      <c r="C2654" s="1"/>
      <c r="D2654" s="1" t="s">
        <v>6044</v>
      </c>
      <c r="E2654" s="1" t="s">
        <v>13274</v>
      </c>
      <c r="F2654" s="1" t="s">
        <v>5770</v>
      </c>
      <c r="G2654" s="1" t="s">
        <v>13275</v>
      </c>
      <c r="H2654" s="1" t="s">
        <v>3669</v>
      </c>
      <c r="I2654" s="1" t="s">
        <v>13350</v>
      </c>
      <c r="J2654" s="1" t="s">
        <v>5904</v>
      </c>
    </row>
    <row r="2655" spans="1:10" ht="90" hidden="1" x14ac:dyDescent="0.25">
      <c r="A2655" s="1" t="s">
        <v>13351</v>
      </c>
      <c r="B2655" s="1" t="s">
        <v>13352</v>
      </c>
      <c r="C2655" s="1"/>
      <c r="D2655" s="1" t="s">
        <v>6044</v>
      </c>
      <c r="E2655" s="1" t="s">
        <v>13274</v>
      </c>
      <c r="F2655" s="1" t="s">
        <v>5770</v>
      </c>
      <c r="G2655" s="1" t="s">
        <v>13275</v>
      </c>
      <c r="H2655" s="1" t="s">
        <v>6044</v>
      </c>
      <c r="I2655" s="1" t="s">
        <v>13353</v>
      </c>
      <c r="J2655" s="1" t="s">
        <v>5904</v>
      </c>
    </row>
    <row r="2656" spans="1:10" ht="75" hidden="1" x14ac:dyDescent="0.25">
      <c r="A2656" s="1" t="s">
        <v>13354</v>
      </c>
      <c r="B2656" s="1" t="s">
        <v>13355</v>
      </c>
      <c r="C2656" s="1"/>
      <c r="D2656" s="1" t="s">
        <v>6044</v>
      </c>
      <c r="E2656" s="1" t="s">
        <v>13274</v>
      </c>
      <c r="F2656" s="1" t="s">
        <v>5779</v>
      </c>
      <c r="G2656" s="1" t="s">
        <v>13356</v>
      </c>
      <c r="H2656" s="1" t="s">
        <v>5768</v>
      </c>
      <c r="I2656" s="1" t="s">
        <v>9455</v>
      </c>
      <c r="J2656" s="1" t="s">
        <v>5904</v>
      </c>
    </row>
    <row r="2657" spans="1:10" ht="90" hidden="1" x14ac:dyDescent="0.25">
      <c r="A2657" s="1" t="s">
        <v>13357</v>
      </c>
      <c r="B2657" s="1" t="s">
        <v>13358</v>
      </c>
      <c r="C2657" s="1"/>
      <c r="D2657" s="1" t="s">
        <v>6044</v>
      </c>
      <c r="E2657" s="1" t="s">
        <v>13274</v>
      </c>
      <c r="F2657" s="1" t="s">
        <v>5779</v>
      </c>
      <c r="G2657" s="1" t="s">
        <v>13356</v>
      </c>
      <c r="H2657" s="1" t="s">
        <v>5851</v>
      </c>
      <c r="I2657" s="1" t="s">
        <v>13359</v>
      </c>
      <c r="J2657" s="1" t="s">
        <v>5904</v>
      </c>
    </row>
    <row r="2658" spans="1:10" ht="60" hidden="1" x14ac:dyDescent="0.25">
      <c r="A2658" s="1" t="s">
        <v>13360</v>
      </c>
      <c r="B2658" s="1" t="s">
        <v>13361</v>
      </c>
      <c r="C2658" s="1"/>
      <c r="D2658" s="1" t="s">
        <v>6044</v>
      </c>
      <c r="E2658" s="1" t="s">
        <v>13274</v>
      </c>
      <c r="F2658" s="1" t="s">
        <v>5779</v>
      </c>
      <c r="G2658" s="1" t="s">
        <v>13356</v>
      </c>
      <c r="H2658" s="1" t="s">
        <v>6582</v>
      </c>
      <c r="I2658" s="1" t="s">
        <v>13282</v>
      </c>
      <c r="J2658" s="1" t="s">
        <v>5904</v>
      </c>
    </row>
    <row r="2659" spans="1:10" ht="60" hidden="1" x14ac:dyDescent="0.25">
      <c r="A2659" s="1" t="s">
        <v>13362</v>
      </c>
      <c r="B2659" s="1" t="s">
        <v>13363</v>
      </c>
      <c r="C2659" s="1"/>
      <c r="D2659" s="1" t="s">
        <v>6044</v>
      </c>
      <c r="E2659" s="1" t="s">
        <v>13274</v>
      </c>
      <c r="F2659" s="1" t="s">
        <v>5779</v>
      </c>
      <c r="G2659" s="1" t="s">
        <v>13356</v>
      </c>
      <c r="H2659" s="1" t="s">
        <v>6586</v>
      </c>
      <c r="I2659" s="1" t="s">
        <v>13305</v>
      </c>
      <c r="J2659" s="1" t="s">
        <v>5904</v>
      </c>
    </row>
    <row r="2660" spans="1:10" ht="75" hidden="1" x14ac:dyDescent="0.25">
      <c r="A2660" s="1" t="s">
        <v>13364</v>
      </c>
      <c r="B2660" s="1" t="s">
        <v>13365</v>
      </c>
      <c r="C2660" s="1"/>
      <c r="D2660" s="1" t="s">
        <v>6044</v>
      </c>
      <c r="E2660" s="1" t="s">
        <v>13274</v>
      </c>
      <c r="F2660" s="1" t="s">
        <v>5779</v>
      </c>
      <c r="G2660" s="1" t="s">
        <v>13356</v>
      </c>
      <c r="H2660" s="1" t="s">
        <v>5770</v>
      </c>
      <c r="I2660" s="1" t="s">
        <v>13366</v>
      </c>
      <c r="J2660" s="1" t="s">
        <v>5904</v>
      </c>
    </row>
    <row r="2661" spans="1:10" ht="105" hidden="1" x14ac:dyDescent="0.25">
      <c r="A2661" s="1" t="s">
        <v>13367</v>
      </c>
      <c r="B2661" s="1" t="s">
        <v>13368</v>
      </c>
      <c r="C2661" s="1"/>
      <c r="D2661" s="1" t="s">
        <v>6044</v>
      </c>
      <c r="E2661" s="1" t="s">
        <v>13274</v>
      </c>
      <c r="F2661" s="1" t="s">
        <v>5779</v>
      </c>
      <c r="G2661" s="1" t="s">
        <v>13356</v>
      </c>
      <c r="H2661" s="1" t="s">
        <v>5779</v>
      </c>
      <c r="I2661" s="1" t="s">
        <v>13369</v>
      </c>
      <c r="J2661" s="1" t="s">
        <v>5904</v>
      </c>
    </row>
    <row r="2662" spans="1:10" ht="120" hidden="1" x14ac:dyDescent="0.25">
      <c r="A2662" s="1" t="s">
        <v>13370</v>
      </c>
      <c r="B2662" s="1" t="s">
        <v>13371</v>
      </c>
      <c r="C2662" s="1"/>
      <c r="D2662" s="1" t="s">
        <v>6044</v>
      </c>
      <c r="E2662" s="1" t="s">
        <v>13274</v>
      </c>
      <c r="F2662" s="1" t="s">
        <v>5779</v>
      </c>
      <c r="G2662" s="1" t="s">
        <v>13356</v>
      </c>
      <c r="H2662" s="1" t="s">
        <v>5782</v>
      </c>
      <c r="I2662" s="1" t="s">
        <v>13372</v>
      </c>
      <c r="J2662" s="1" t="s">
        <v>5904</v>
      </c>
    </row>
    <row r="2663" spans="1:10" ht="75" hidden="1" x14ac:dyDescent="0.25">
      <c r="A2663" s="1" t="s">
        <v>13373</v>
      </c>
      <c r="B2663" s="1" t="s">
        <v>13374</v>
      </c>
      <c r="C2663" s="1"/>
      <c r="D2663" s="1" t="s">
        <v>6044</v>
      </c>
      <c r="E2663" s="1" t="s">
        <v>13274</v>
      </c>
      <c r="F2663" s="1" t="s">
        <v>5779</v>
      </c>
      <c r="G2663" s="1" t="s">
        <v>13356</v>
      </c>
      <c r="H2663" s="1" t="s">
        <v>5786</v>
      </c>
      <c r="I2663" s="1" t="s">
        <v>13297</v>
      </c>
      <c r="J2663" s="1" t="s">
        <v>5904</v>
      </c>
    </row>
    <row r="2664" spans="1:10" ht="90" hidden="1" x14ac:dyDescent="0.25">
      <c r="A2664" s="1" t="s">
        <v>13375</v>
      </c>
      <c r="B2664" s="1" t="s">
        <v>13376</v>
      </c>
      <c r="C2664" s="1"/>
      <c r="D2664" s="1" t="s">
        <v>6044</v>
      </c>
      <c r="E2664" s="1" t="s">
        <v>13274</v>
      </c>
      <c r="F2664" s="1" t="s">
        <v>5779</v>
      </c>
      <c r="G2664" s="1" t="s">
        <v>13356</v>
      </c>
      <c r="H2664" s="1" t="s">
        <v>5790</v>
      </c>
      <c r="I2664" s="1" t="s">
        <v>13300</v>
      </c>
      <c r="J2664" s="1" t="s">
        <v>5904</v>
      </c>
    </row>
    <row r="2665" spans="1:10" ht="60" hidden="1" x14ac:dyDescent="0.25">
      <c r="A2665" s="1" t="s">
        <v>13377</v>
      </c>
      <c r="B2665" s="1" t="s">
        <v>13378</v>
      </c>
      <c r="C2665" s="1"/>
      <c r="D2665" s="1" t="s">
        <v>6044</v>
      </c>
      <c r="E2665" s="1" t="s">
        <v>13274</v>
      </c>
      <c r="F2665" s="1" t="s">
        <v>5779</v>
      </c>
      <c r="G2665" s="1" t="s">
        <v>13356</v>
      </c>
      <c r="H2665" s="1" t="s">
        <v>5810</v>
      </c>
      <c r="I2665" s="1" t="s">
        <v>9395</v>
      </c>
      <c r="J2665" s="1" t="s">
        <v>5904</v>
      </c>
    </row>
    <row r="2666" spans="1:10" ht="90" hidden="1" x14ac:dyDescent="0.25">
      <c r="A2666" s="1" t="s">
        <v>13379</v>
      </c>
      <c r="B2666" s="1" t="s">
        <v>13380</v>
      </c>
      <c r="C2666" s="1"/>
      <c r="D2666" s="1" t="s">
        <v>6044</v>
      </c>
      <c r="E2666" s="1" t="s">
        <v>13274</v>
      </c>
      <c r="F2666" s="1" t="s">
        <v>5779</v>
      </c>
      <c r="G2666" s="1" t="s">
        <v>13356</v>
      </c>
      <c r="H2666" s="1" t="s">
        <v>5814</v>
      </c>
      <c r="I2666" s="1" t="s">
        <v>13381</v>
      </c>
      <c r="J2666" s="1" t="s">
        <v>5904</v>
      </c>
    </row>
    <row r="2667" spans="1:10" ht="60" hidden="1" x14ac:dyDescent="0.25">
      <c r="A2667" s="1" t="s">
        <v>13382</v>
      </c>
      <c r="B2667" s="1" t="s">
        <v>13383</v>
      </c>
      <c r="C2667" s="1"/>
      <c r="D2667" s="1" t="s">
        <v>6044</v>
      </c>
      <c r="E2667" s="1" t="s">
        <v>13274</v>
      </c>
      <c r="F2667" s="1" t="s">
        <v>5779</v>
      </c>
      <c r="G2667" s="1" t="s">
        <v>13356</v>
      </c>
      <c r="H2667" s="1" t="s">
        <v>5818</v>
      </c>
      <c r="I2667" s="1" t="s">
        <v>6195</v>
      </c>
      <c r="J2667" s="1" t="s">
        <v>5904</v>
      </c>
    </row>
    <row r="2668" spans="1:10" ht="75" hidden="1" x14ac:dyDescent="0.25">
      <c r="A2668" s="1" t="s">
        <v>13384</v>
      </c>
      <c r="B2668" s="1" t="s">
        <v>13385</v>
      </c>
      <c r="C2668" s="1"/>
      <c r="D2668" s="1" t="s">
        <v>6044</v>
      </c>
      <c r="E2668" s="1" t="s">
        <v>13274</v>
      </c>
      <c r="F2668" s="1" t="s">
        <v>5779</v>
      </c>
      <c r="G2668" s="1" t="s">
        <v>13356</v>
      </c>
      <c r="H2668" s="1" t="s">
        <v>5882</v>
      </c>
      <c r="I2668" s="1" t="s">
        <v>13310</v>
      </c>
      <c r="J2668" s="1" t="s">
        <v>5904</v>
      </c>
    </row>
    <row r="2669" spans="1:10" ht="90" hidden="1" x14ac:dyDescent="0.25">
      <c r="A2669" s="1" t="s">
        <v>13386</v>
      </c>
      <c r="B2669" s="1" t="s">
        <v>13387</v>
      </c>
      <c r="C2669" s="1"/>
      <c r="D2669" s="1" t="s">
        <v>6044</v>
      </c>
      <c r="E2669" s="1" t="s">
        <v>13274</v>
      </c>
      <c r="F2669" s="1" t="s">
        <v>5779</v>
      </c>
      <c r="G2669" s="1" t="s">
        <v>13356</v>
      </c>
      <c r="H2669" s="1" t="s">
        <v>5886</v>
      </c>
      <c r="I2669" s="1" t="s">
        <v>13313</v>
      </c>
      <c r="J2669" s="1" t="s">
        <v>5904</v>
      </c>
    </row>
    <row r="2670" spans="1:10" ht="75" hidden="1" x14ac:dyDescent="0.25">
      <c r="A2670" s="1" t="s">
        <v>13388</v>
      </c>
      <c r="B2670" s="1" t="s">
        <v>13389</v>
      </c>
      <c r="C2670" s="1"/>
      <c r="D2670" s="1" t="s">
        <v>6044</v>
      </c>
      <c r="E2670" s="1" t="s">
        <v>13274</v>
      </c>
      <c r="F2670" s="1" t="s">
        <v>5779</v>
      </c>
      <c r="G2670" s="1" t="s">
        <v>13356</v>
      </c>
      <c r="H2670" s="1" t="s">
        <v>5890</v>
      </c>
      <c r="I2670" s="1" t="s">
        <v>13316</v>
      </c>
      <c r="J2670" s="1" t="s">
        <v>5904</v>
      </c>
    </row>
    <row r="2671" spans="1:10" ht="75" hidden="1" x14ac:dyDescent="0.25">
      <c r="A2671" s="1" t="s">
        <v>13390</v>
      </c>
      <c r="B2671" s="1" t="s">
        <v>13391</v>
      </c>
      <c r="C2671" s="1"/>
      <c r="D2671" s="1" t="s">
        <v>6044</v>
      </c>
      <c r="E2671" s="1" t="s">
        <v>13274</v>
      </c>
      <c r="F2671" s="1" t="s">
        <v>5779</v>
      </c>
      <c r="G2671" s="1" t="s">
        <v>13356</v>
      </c>
      <c r="H2671" s="1" t="s">
        <v>5894</v>
      </c>
      <c r="I2671" s="1" t="s">
        <v>13319</v>
      </c>
      <c r="J2671" s="1" t="s">
        <v>5904</v>
      </c>
    </row>
    <row r="2672" spans="1:10" ht="60" hidden="1" x14ac:dyDescent="0.25">
      <c r="A2672" s="1" t="s">
        <v>13392</v>
      </c>
      <c r="B2672" s="1" t="s">
        <v>13393</v>
      </c>
      <c r="C2672" s="1"/>
      <c r="D2672" s="1" t="s">
        <v>6044</v>
      </c>
      <c r="E2672" s="1" t="s">
        <v>13274</v>
      </c>
      <c r="F2672" s="1" t="s">
        <v>5779</v>
      </c>
      <c r="G2672" s="1" t="s">
        <v>13356</v>
      </c>
      <c r="H2672" s="1" t="s">
        <v>5898</v>
      </c>
      <c r="I2672" s="1" t="s">
        <v>7861</v>
      </c>
      <c r="J2672" s="1" t="s">
        <v>5904</v>
      </c>
    </row>
    <row r="2673" spans="1:10" ht="90" hidden="1" x14ac:dyDescent="0.25">
      <c r="A2673" s="1" t="s">
        <v>13394</v>
      </c>
      <c r="B2673" s="1" t="s">
        <v>13395</v>
      </c>
      <c r="C2673" s="1"/>
      <c r="D2673" s="1" t="s">
        <v>6044</v>
      </c>
      <c r="E2673" s="1" t="s">
        <v>13274</v>
      </c>
      <c r="F2673" s="1" t="s">
        <v>5779</v>
      </c>
      <c r="G2673" s="1" t="s">
        <v>13356</v>
      </c>
      <c r="H2673" s="1" t="s">
        <v>5659</v>
      </c>
      <c r="I2673" s="1" t="s">
        <v>13396</v>
      </c>
      <c r="J2673" s="1" t="s">
        <v>5904</v>
      </c>
    </row>
    <row r="2674" spans="1:10" ht="60" hidden="1" x14ac:dyDescent="0.25">
      <c r="A2674" s="1" t="s">
        <v>13397</v>
      </c>
      <c r="B2674" s="1" t="s">
        <v>13398</v>
      </c>
      <c r="C2674" s="1"/>
      <c r="D2674" s="1" t="s">
        <v>6044</v>
      </c>
      <c r="E2674" s="1" t="s">
        <v>13274</v>
      </c>
      <c r="F2674" s="1" t="s">
        <v>5779</v>
      </c>
      <c r="G2674" s="1" t="s">
        <v>13356</v>
      </c>
      <c r="H2674" s="1" t="s">
        <v>3194</v>
      </c>
      <c r="I2674" s="1" t="s">
        <v>13324</v>
      </c>
      <c r="J2674" s="1" t="s">
        <v>5904</v>
      </c>
    </row>
    <row r="2675" spans="1:10" ht="60" hidden="1" x14ac:dyDescent="0.25">
      <c r="A2675" s="1" t="s">
        <v>13399</v>
      </c>
      <c r="B2675" s="1" t="s">
        <v>13400</v>
      </c>
      <c r="C2675" s="1"/>
      <c r="D2675" s="1" t="s">
        <v>6044</v>
      </c>
      <c r="E2675" s="1" t="s">
        <v>13274</v>
      </c>
      <c r="F2675" s="1" t="s">
        <v>5779</v>
      </c>
      <c r="G2675" s="1" t="s">
        <v>13356</v>
      </c>
      <c r="H2675" s="1" t="s">
        <v>6006</v>
      </c>
      <c r="I2675" s="1" t="s">
        <v>13327</v>
      </c>
      <c r="J2675" s="1" t="s">
        <v>5904</v>
      </c>
    </row>
    <row r="2676" spans="1:10" ht="90" hidden="1" x14ac:dyDescent="0.25">
      <c r="A2676" s="1" t="s">
        <v>13401</v>
      </c>
      <c r="B2676" s="1" t="s">
        <v>13402</v>
      </c>
      <c r="C2676" s="1"/>
      <c r="D2676" s="1" t="s">
        <v>6044</v>
      </c>
      <c r="E2676" s="1" t="s">
        <v>13274</v>
      </c>
      <c r="F2676" s="1" t="s">
        <v>5779</v>
      </c>
      <c r="G2676" s="1" t="s">
        <v>13356</v>
      </c>
      <c r="H2676" s="1" t="s">
        <v>6010</v>
      </c>
      <c r="I2676" s="1" t="s">
        <v>13330</v>
      </c>
      <c r="J2676" s="1" t="s">
        <v>5904</v>
      </c>
    </row>
    <row r="2677" spans="1:10" ht="90" hidden="1" x14ac:dyDescent="0.25">
      <c r="A2677" s="1" t="s">
        <v>13403</v>
      </c>
      <c r="B2677" s="1" t="s">
        <v>13404</v>
      </c>
      <c r="C2677" s="1"/>
      <c r="D2677" s="1" t="s">
        <v>6044</v>
      </c>
      <c r="E2677" s="1" t="s">
        <v>13274</v>
      </c>
      <c r="F2677" s="1" t="s">
        <v>5779</v>
      </c>
      <c r="G2677" s="1" t="s">
        <v>13356</v>
      </c>
      <c r="H2677" s="1" t="s">
        <v>6014</v>
      </c>
      <c r="I2677" s="1" t="s">
        <v>12600</v>
      </c>
      <c r="J2677" s="1" t="s">
        <v>5904</v>
      </c>
    </row>
    <row r="2678" spans="1:10" ht="75" hidden="1" x14ac:dyDescent="0.25">
      <c r="A2678" s="1" t="s">
        <v>13405</v>
      </c>
      <c r="B2678" s="1" t="s">
        <v>13406</v>
      </c>
      <c r="C2678" s="1"/>
      <c r="D2678" s="1" t="s">
        <v>6044</v>
      </c>
      <c r="E2678" s="1" t="s">
        <v>13274</v>
      </c>
      <c r="F2678" s="1" t="s">
        <v>5779</v>
      </c>
      <c r="G2678" s="1" t="s">
        <v>13356</v>
      </c>
      <c r="H2678" s="1" t="s">
        <v>6018</v>
      </c>
      <c r="I2678" s="1" t="s">
        <v>13335</v>
      </c>
      <c r="J2678" s="1" t="s">
        <v>5904</v>
      </c>
    </row>
    <row r="2679" spans="1:10" ht="105" hidden="1" x14ac:dyDescent="0.25">
      <c r="A2679" s="1" t="s">
        <v>13407</v>
      </c>
      <c r="B2679" s="1" t="s">
        <v>13408</v>
      </c>
      <c r="C2679" s="1"/>
      <c r="D2679" s="1" t="s">
        <v>6044</v>
      </c>
      <c r="E2679" s="1" t="s">
        <v>13274</v>
      </c>
      <c r="F2679" s="1" t="s">
        <v>5779</v>
      </c>
      <c r="G2679" s="1" t="s">
        <v>13356</v>
      </c>
      <c r="H2679" s="1" t="s">
        <v>6022</v>
      </c>
      <c r="I2679" s="1" t="s">
        <v>13338</v>
      </c>
      <c r="J2679" s="1" t="s">
        <v>5904</v>
      </c>
    </row>
    <row r="2680" spans="1:10" ht="60" hidden="1" x14ac:dyDescent="0.25">
      <c r="A2680" s="1" t="s">
        <v>13409</v>
      </c>
      <c r="B2680" s="1" t="s">
        <v>13410</v>
      </c>
      <c r="C2680" s="1"/>
      <c r="D2680" s="1" t="s">
        <v>6044</v>
      </c>
      <c r="E2680" s="1" t="s">
        <v>13274</v>
      </c>
      <c r="F2680" s="1" t="s">
        <v>5779</v>
      </c>
      <c r="G2680" s="1" t="s">
        <v>13356</v>
      </c>
      <c r="H2680" s="1" t="s">
        <v>6026</v>
      </c>
      <c r="I2680" s="1" t="s">
        <v>7856</v>
      </c>
      <c r="J2680" s="1" t="s">
        <v>5904</v>
      </c>
    </row>
    <row r="2681" spans="1:10" ht="60" hidden="1" x14ac:dyDescent="0.25">
      <c r="A2681" s="1" t="s">
        <v>13411</v>
      </c>
      <c r="B2681" s="1" t="s">
        <v>13412</v>
      </c>
      <c r="C2681" s="1"/>
      <c r="D2681" s="1" t="s">
        <v>6044</v>
      </c>
      <c r="E2681" s="1" t="s">
        <v>13274</v>
      </c>
      <c r="F2681" s="1" t="s">
        <v>5779</v>
      </c>
      <c r="G2681" s="1" t="s">
        <v>13356</v>
      </c>
      <c r="H2681" s="1" t="s">
        <v>6030</v>
      </c>
      <c r="I2681" s="1" t="s">
        <v>12437</v>
      </c>
      <c r="J2681" s="1" t="s">
        <v>5904</v>
      </c>
    </row>
    <row r="2682" spans="1:10" ht="60" hidden="1" x14ac:dyDescent="0.25">
      <c r="A2682" s="1" t="s">
        <v>13413</v>
      </c>
      <c r="B2682" s="1" t="s">
        <v>13414</v>
      </c>
      <c r="C2682" s="1"/>
      <c r="D2682" s="1" t="s">
        <v>6044</v>
      </c>
      <c r="E2682" s="1" t="s">
        <v>13274</v>
      </c>
      <c r="F2682" s="1" t="s">
        <v>5779</v>
      </c>
      <c r="G2682" s="1" t="s">
        <v>13356</v>
      </c>
      <c r="H2682" s="1" t="s">
        <v>6034</v>
      </c>
      <c r="I2682" s="1" t="s">
        <v>5994</v>
      </c>
      <c r="J2682" s="1" t="s">
        <v>5904</v>
      </c>
    </row>
    <row r="2683" spans="1:10" ht="75" hidden="1" x14ac:dyDescent="0.25">
      <c r="A2683" s="1" t="s">
        <v>13415</v>
      </c>
      <c r="B2683" s="1" t="s">
        <v>13416</v>
      </c>
      <c r="C2683" s="1"/>
      <c r="D2683" s="1" t="s">
        <v>6044</v>
      </c>
      <c r="E2683" s="1" t="s">
        <v>13274</v>
      </c>
      <c r="F2683" s="1" t="s">
        <v>5779</v>
      </c>
      <c r="G2683" s="1" t="s">
        <v>13356</v>
      </c>
      <c r="H2683" s="1" t="s">
        <v>6038</v>
      </c>
      <c r="I2683" s="1" t="s">
        <v>13347</v>
      </c>
      <c r="J2683" s="1" t="s">
        <v>5904</v>
      </c>
    </row>
    <row r="2684" spans="1:10" ht="60" hidden="1" x14ac:dyDescent="0.25">
      <c r="A2684" s="1" t="s">
        <v>13417</v>
      </c>
      <c r="B2684" s="1" t="s">
        <v>13418</v>
      </c>
      <c r="C2684" s="1"/>
      <c r="D2684" s="1" t="s">
        <v>6044</v>
      </c>
      <c r="E2684" s="1" t="s">
        <v>13274</v>
      </c>
      <c r="F2684" s="1" t="s">
        <v>5779</v>
      </c>
      <c r="G2684" s="1" t="s">
        <v>13356</v>
      </c>
      <c r="H2684" s="1" t="s">
        <v>3669</v>
      </c>
      <c r="I2684" s="1" t="s">
        <v>13350</v>
      </c>
      <c r="J2684" s="1" t="s">
        <v>5904</v>
      </c>
    </row>
    <row r="2685" spans="1:10" ht="90" hidden="1" x14ac:dyDescent="0.25">
      <c r="A2685" s="1" t="s">
        <v>13419</v>
      </c>
      <c r="B2685" s="1" t="s">
        <v>13420</v>
      </c>
      <c r="C2685" s="1"/>
      <c r="D2685" s="1" t="s">
        <v>6044</v>
      </c>
      <c r="E2685" s="1" t="s">
        <v>13274</v>
      </c>
      <c r="F2685" s="1" t="s">
        <v>5779</v>
      </c>
      <c r="G2685" s="1" t="s">
        <v>13356</v>
      </c>
      <c r="H2685" s="1" t="s">
        <v>6044</v>
      </c>
      <c r="I2685" s="1" t="s">
        <v>13421</v>
      </c>
      <c r="J2685" s="1" t="s">
        <v>5904</v>
      </c>
    </row>
    <row r="2686" spans="1:10" ht="105" hidden="1" x14ac:dyDescent="0.25">
      <c r="A2686" s="1" t="s">
        <v>13422</v>
      </c>
      <c r="B2686" s="1" t="s">
        <v>13423</v>
      </c>
      <c r="C2686" s="1"/>
      <c r="D2686" s="1" t="s">
        <v>6044</v>
      </c>
      <c r="E2686" s="1" t="s">
        <v>13424</v>
      </c>
      <c r="F2686" s="1" t="s">
        <v>5782</v>
      </c>
      <c r="G2686" s="1" t="s">
        <v>13425</v>
      </c>
      <c r="H2686" s="1" t="s">
        <v>5768</v>
      </c>
      <c r="I2686" s="1" t="s">
        <v>13426</v>
      </c>
      <c r="J2686" s="1" t="s">
        <v>5904</v>
      </c>
    </row>
    <row r="2687" spans="1:10" ht="75" hidden="1" x14ac:dyDescent="0.25">
      <c r="A2687" s="1" t="s">
        <v>13427</v>
      </c>
      <c r="B2687" s="1" t="s">
        <v>13428</v>
      </c>
      <c r="C2687" s="1"/>
      <c r="D2687" s="1" t="s">
        <v>6044</v>
      </c>
      <c r="E2687" s="1" t="s">
        <v>13424</v>
      </c>
      <c r="F2687" s="1" t="s">
        <v>5782</v>
      </c>
      <c r="G2687" s="1" t="s">
        <v>13425</v>
      </c>
      <c r="H2687" s="1" t="s">
        <v>5851</v>
      </c>
      <c r="I2687" s="1" t="s">
        <v>13429</v>
      </c>
      <c r="J2687" s="1" t="s">
        <v>5904</v>
      </c>
    </row>
    <row r="2688" spans="1:10" ht="60" hidden="1" x14ac:dyDescent="0.25">
      <c r="A2688" s="1" t="s">
        <v>13430</v>
      </c>
      <c r="B2688" s="1" t="s">
        <v>13431</v>
      </c>
      <c r="C2688" s="1"/>
      <c r="D2688" s="1" t="s">
        <v>6044</v>
      </c>
      <c r="E2688" s="1" t="s">
        <v>13424</v>
      </c>
      <c r="F2688" s="1" t="s">
        <v>5782</v>
      </c>
      <c r="G2688" s="1" t="s">
        <v>13425</v>
      </c>
      <c r="H2688" s="1" t="s">
        <v>6582</v>
      </c>
      <c r="I2688" s="1" t="s">
        <v>13432</v>
      </c>
      <c r="J2688" s="1" t="s">
        <v>5904</v>
      </c>
    </row>
    <row r="2689" spans="1:10" ht="60" hidden="1" x14ac:dyDescent="0.25">
      <c r="A2689" s="1" t="s">
        <v>13433</v>
      </c>
      <c r="B2689" s="1" t="s">
        <v>13434</v>
      </c>
      <c r="C2689" s="1"/>
      <c r="D2689" s="1" t="s">
        <v>6044</v>
      </c>
      <c r="E2689" s="1" t="s">
        <v>13424</v>
      </c>
      <c r="F2689" s="1" t="s">
        <v>5782</v>
      </c>
      <c r="G2689" s="1" t="s">
        <v>13425</v>
      </c>
      <c r="H2689" s="1" t="s">
        <v>6586</v>
      </c>
      <c r="I2689" s="1" t="s">
        <v>13435</v>
      </c>
      <c r="J2689" s="1" t="s">
        <v>5904</v>
      </c>
    </row>
    <row r="2690" spans="1:10" ht="75" hidden="1" x14ac:dyDescent="0.25">
      <c r="A2690" s="1" t="s">
        <v>13436</v>
      </c>
      <c r="B2690" s="1" t="s">
        <v>13437</v>
      </c>
      <c r="C2690" s="1"/>
      <c r="D2690" s="1" t="s">
        <v>6044</v>
      </c>
      <c r="E2690" s="1" t="s">
        <v>13438</v>
      </c>
      <c r="F2690" s="1" t="s">
        <v>5782</v>
      </c>
      <c r="G2690" s="1" t="s">
        <v>13425</v>
      </c>
      <c r="H2690" s="1" t="s">
        <v>5770</v>
      </c>
      <c r="I2690" s="1" t="s">
        <v>13439</v>
      </c>
      <c r="J2690" s="1" t="s">
        <v>5904</v>
      </c>
    </row>
    <row r="2691" spans="1:10" ht="60" hidden="1" x14ac:dyDescent="0.25">
      <c r="A2691" s="1" t="s">
        <v>13440</v>
      </c>
      <c r="B2691" s="1" t="s">
        <v>13441</v>
      </c>
      <c r="C2691" s="1"/>
      <c r="D2691" s="1" t="s">
        <v>6044</v>
      </c>
      <c r="E2691" s="1" t="s">
        <v>13424</v>
      </c>
      <c r="F2691" s="1" t="s">
        <v>5782</v>
      </c>
      <c r="G2691" s="1" t="s">
        <v>13425</v>
      </c>
      <c r="H2691" s="1" t="s">
        <v>5779</v>
      </c>
      <c r="I2691" s="1" t="s">
        <v>13442</v>
      </c>
      <c r="J2691" s="1" t="s">
        <v>5904</v>
      </c>
    </row>
    <row r="2692" spans="1:10" ht="75" hidden="1" x14ac:dyDescent="0.25">
      <c r="A2692" s="1" t="s">
        <v>13443</v>
      </c>
      <c r="B2692" s="1" t="s">
        <v>13444</v>
      </c>
      <c r="C2692" s="1"/>
      <c r="D2692" s="1" t="s">
        <v>6044</v>
      </c>
      <c r="E2692" s="1" t="s">
        <v>13424</v>
      </c>
      <c r="F2692" s="1" t="s">
        <v>5782</v>
      </c>
      <c r="G2692" s="1" t="s">
        <v>13425</v>
      </c>
      <c r="H2692" s="1" t="s">
        <v>5782</v>
      </c>
      <c r="I2692" s="1" t="s">
        <v>13445</v>
      </c>
      <c r="J2692" s="1" t="s">
        <v>5904</v>
      </c>
    </row>
    <row r="2693" spans="1:10" ht="75" hidden="1" x14ac:dyDescent="0.25">
      <c r="A2693" s="1" t="s">
        <v>13446</v>
      </c>
      <c r="B2693" s="1" t="s">
        <v>13447</v>
      </c>
      <c r="C2693" s="1"/>
      <c r="D2693" s="1" t="s">
        <v>6044</v>
      </c>
      <c r="E2693" s="1" t="s">
        <v>13424</v>
      </c>
      <c r="F2693" s="1" t="s">
        <v>5782</v>
      </c>
      <c r="G2693" s="1" t="s">
        <v>13425</v>
      </c>
      <c r="H2693" s="1" t="s">
        <v>5786</v>
      </c>
      <c r="I2693" s="1" t="s">
        <v>13448</v>
      </c>
      <c r="J2693" s="1" t="s">
        <v>5904</v>
      </c>
    </row>
    <row r="2694" spans="1:10" ht="75" hidden="1" x14ac:dyDescent="0.25">
      <c r="A2694" s="1" t="s">
        <v>13449</v>
      </c>
      <c r="B2694" s="1" t="s">
        <v>13450</v>
      </c>
      <c r="C2694" s="1"/>
      <c r="D2694" s="1" t="s">
        <v>6044</v>
      </c>
      <c r="E2694" s="1" t="s">
        <v>13424</v>
      </c>
      <c r="F2694" s="1" t="s">
        <v>5782</v>
      </c>
      <c r="G2694" s="1" t="s">
        <v>13425</v>
      </c>
      <c r="H2694" s="1" t="s">
        <v>5790</v>
      </c>
      <c r="I2694" s="1" t="s">
        <v>13451</v>
      </c>
      <c r="J2694" s="1" t="s">
        <v>5904</v>
      </c>
    </row>
    <row r="2695" spans="1:10" ht="90" hidden="1" x14ac:dyDescent="0.25">
      <c r="A2695" s="1" t="s">
        <v>13452</v>
      </c>
      <c r="B2695" s="1" t="s">
        <v>13453</v>
      </c>
      <c r="C2695" s="1"/>
      <c r="D2695" s="1" t="s">
        <v>6044</v>
      </c>
      <c r="E2695" s="1" t="s">
        <v>13424</v>
      </c>
      <c r="F2695" s="1" t="s">
        <v>5782</v>
      </c>
      <c r="G2695" s="1" t="s">
        <v>13425</v>
      </c>
      <c r="H2695" s="1" t="s">
        <v>5810</v>
      </c>
      <c r="I2695" s="1" t="s">
        <v>13454</v>
      </c>
      <c r="J2695" s="1" t="s">
        <v>5904</v>
      </c>
    </row>
    <row r="2696" spans="1:10" ht="90" hidden="1" x14ac:dyDescent="0.25">
      <c r="A2696" s="1" t="s">
        <v>13455</v>
      </c>
      <c r="B2696" s="1" t="s">
        <v>13456</v>
      </c>
      <c r="C2696" s="1"/>
      <c r="D2696" s="1" t="s">
        <v>6044</v>
      </c>
      <c r="E2696" s="1" t="s">
        <v>13424</v>
      </c>
      <c r="F2696" s="1" t="s">
        <v>5782</v>
      </c>
      <c r="G2696" s="1" t="s">
        <v>13425</v>
      </c>
      <c r="H2696" s="1" t="s">
        <v>5814</v>
      </c>
      <c r="I2696" s="1" t="s">
        <v>13457</v>
      </c>
      <c r="J2696" s="1" t="s">
        <v>5904</v>
      </c>
    </row>
    <row r="2697" spans="1:10" ht="75" hidden="1" x14ac:dyDescent="0.25">
      <c r="A2697" s="1" t="s">
        <v>13458</v>
      </c>
      <c r="B2697" s="1" t="s">
        <v>13459</v>
      </c>
      <c r="C2697" s="1"/>
      <c r="D2697" s="1" t="s">
        <v>6044</v>
      </c>
      <c r="E2697" s="1" t="s">
        <v>13424</v>
      </c>
      <c r="F2697" s="1" t="s">
        <v>5782</v>
      </c>
      <c r="G2697" s="1" t="s">
        <v>13425</v>
      </c>
      <c r="H2697" s="1" t="s">
        <v>5818</v>
      </c>
      <c r="I2697" s="1" t="s">
        <v>13460</v>
      </c>
      <c r="J2697" s="1" t="s">
        <v>5904</v>
      </c>
    </row>
    <row r="2698" spans="1:10" ht="90" hidden="1" x14ac:dyDescent="0.25">
      <c r="A2698" s="1" t="s">
        <v>13461</v>
      </c>
      <c r="B2698" s="1" t="s">
        <v>13462</v>
      </c>
      <c r="C2698" s="1"/>
      <c r="D2698" s="1" t="s">
        <v>6044</v>
      </c>
      <c r="E2698" s="1" t="s">
        <v>13424</v>
      </c>
      <c r="F2698" s="1" t="s">
        <v>5782</v>
      </c>
      <c r="G2698" s="1" t="s">
        <v>13425</v>
      </c>
      <c r="H2698" s="1" t="s">
        <v>5882</v>
      </c>
      <c r="I2698" s="1" t="s">
        <v>13463</v>
      </c>
      <c r="J2698" s="1" t="s">
        <v>5904</v>
      </c>
    </row>
    <row r="2699" spans="1:10" ht="90" hidden="1" x14ac:dyDescent="0.25">
      <c r="A2699" s="1" t="s">
        <v>13464</v>
      </c>
      <c r="B2699" s="1" t="s">
        <v>13465</v>
      </c>
      <c r="C2699" s="1"/>
      <c r="D2699" s="1" t="s">
        <v>6044</v>
      </c>
      <c r="E2699" s="1" t="s">
        <v>13424</v>
      </c>
      <c r="F2699" s="1" t="s">
        <v>5782</v>
      </c>
      <c r="G2699" s="1" t="s">
        <v>13425</v>
      </c>
      <c r="H2699" s="1" t="s">
        <v>5886</v>
      </c>
      <c r="I2699" s="1" t="s">
        <v>13466</v>
      </c>
      <c r="J2699" s="1" t="s">
        <v>5904</v>
      </c>
    </row>
    <row r="2700" spans="1:10" ht="90" hidden="1" x14ac:dyDescent="0.25">
      <c r="A2700" s="1" t="s">
        <v>13467</v>
      </c>
      <c r="B2700" s="1" t="s">
        <v>13468</v>
      </c>
      <c r="C2700" s="1"/>
      <c r="D2700" s="1" t="s">
        <v>6044</v>
      </c>
      <c r="E2700" s="1" t="s">
        <v>13424</v>
      </c>
      <c r="F2700" s="1" t="s">
        <v>5782</v>
      </c>
      <c r="G2700" s="1" t="s">
        <v>13425</v>
      </c>
      <c r="H2700" s="1" t="s">
        <v>5890</v>
      </c>
      <c r="I2700" s="1" t="s">
        <v>13469</v>
      </c>
      <c r="J2700" s="1" t="s">
        <v>5904</v>
      </c>
    </row>
    <row r="2701" spans="1:10" ht="90" hidden="1" x14ac:dyDescent="0.25">
      <c r="A2701" s="1" t="s">
        <v>13470</v>
      </c>
      <c r="B2701" s="1" t="s">
        <v>13471</v>
      </c>
      <c r="C2701" s="1"/>
      <c r="D2701" s="1" t="s">
        <v>6044</v>
      </c>
      <c r="E2701" s="1" t="s">
        <v>13424</v>
      </c>
      <c r="F2701" s="1" t="s">
        <v>5782</v>
      </c>
      <c r="G2701" s="1" t="s">
        <v>13425</v>
      </c>
      <c r="H2701" s="1" t="s">
        <v>5894</v>
      </c>
      <c r="I2701" s="1" t="s">
        <v>13472</v>
      </c>
      <c r="J2701" s="1" t="s">
        <v>5904</v>
      </c>
    </row>
    <row r="2702" spans="1:10" ht="90" hidden="1" x14ac:dyDescent="0.25">
      <c r="A2702" s="1" t="s">
        <v>13473</v>
      </c>
      <c r="B2702" s="1" t="s">
        <v>13474</v>
      </c>
      <c r="C2702" s="1"/>
      <c r="D2702" s="1" t="s">
        <v>6044</v>
      </c>
      <c r="E2702" s="1" t="s">
        <v>13424</v>
      </c>
      <c r="F2702" s="1" t="s">
        <v>5782</v>
      </c>
      <c r="G2702" s="1" t="s">
        <v>13425</v>
      </c>
      <c r="H2702" s="1" t="s">
        <v>5898</v>
      </c>
      <c r="I2702" s="1" t="s">
        <v>13475</v>
      </c>
      <c r="J2702" s="1" t="s">
        <v>5904</v>
      </c>
    </row>
    <row r="2703" spans="1:10" ht="90" hidden="1" x14ac:dyDescent="0.25">
      <c r="A2703" s="1" t="s">
        <v>13476</v>
      </c>
      <c r="B2703" s="1" t="s">
        <v>13477</v>
      </c>
      <c r="C2703" s="1"/>
      <c r="D2703" s="1" t="s">
        <v>6044</v>
      </c>
      <c r="E2703" s="1" t="s">
        <v>13424</v>
      </c>
      <c r="F2703" s="1" t="s">
        <v>5782</v>
      </c>
      <c r="G2703" s="1" t="s">
        <v>13425</v>
      </c>
      <c r="H2703" s="1" t="s">
        <v>5659</v>
      </c>
      <c r="I2703" s="1" t="s">
        <v>13478</v>
      </c>
      <c r="J2703" s="1" t="s">
        <v>5904</v>
      </c>
    </row>
    <row r="2704" spans="1:10" ht="75" hidden="1" x14ac:dyDescent="0.25">
      <c r="A2704" s="1" t="s">
        <v>13479</v>
      </c>
      <c r="B2704" s="1" t="s">
        <v>13480</v>
      </c>
      <c r="C2704" s="1"/>
      <c r="D2704" s="1" t="s">
        <v>6044</v>
      </c>
      <c r="E2704" s="1" t="s">
        <v>13424</v>
      </c>
      <c r="F2704" s="1" t="s">
        <v>5782</v>
      </c>
      <c r="G2704" s="1" t="s">
        <v>13425</v>
      </c>
      <c r="H2704" s="1" t="s">
        <v>3194</v>
      </c>
      <c r="I2704" s="1" t="s">
        <v>13481</v>
      </c>
      <c r="J2704" s="1" t="s">
        <v>5904</v>
      </c>
    </row>
    <row r="2705" spans="1:10" ht="75" hidden="1" x14ac:dyDescent="0.25">
      <c r="A2705" s="1" t="s">
        <v>13482</v>
      </c>
      <c r="B2705" s="1" t="s">
        <v>13483</v>
      </c>
      <c r="C2705" s="1"/>
      <c r="D2705" s="1" t="s">
        <v>6044</v>
      </c>
      <c r="E2705" s="1" t="s">
        <v>13424</v>
      </c>
      <c r="F2705" s="1" t="s">
        <v>5782</v>
      </c>
      <c r="G2705" s="1" t="s">
        <v>13425</v>
      </c>
      <c r="H2705" s="1" t="s">
        <v>6006</v>
      </c>
      <c r="I2705" s="1" t="s">
        <v>13484</v>
      </c>
      <c r="J2705" s="1" t="s">
        <v>5904</v>
      </c>
    </row>
    <row r="2706" spans="1:10" ht="90" hidden="1" x14ac:dyDescent="0.25">
      <c r="A2706" s="1" t="s">
        <v>13485</v>
      </c>
      <c r="B2706" s="1" t="s">
        <v>13486</v>
      </c>
      <c r="C2706" s="1"/>
      <c r="D2706" s="1" t="s">
        <v>6044</v>
      </c>
      <c r="E2706" s="1" t="s">
        <v>13424</v>
      </c>
      <c r="F2706" s="1" t="s">
        <v>5782</v>
      </c>
      <c r="G2706" s="1" t="s">
        <v>13425</v>
      </c>
      <c r="H2706" s="1" t="s">
        <v>6010</v>
      </c>
      <c r="I2706" s="1" t="s">
        <v>13487</v>
      </c>
      <c r="J2706" s="1" t="s">
        <v>5904</v>
      </c>
    </row>
    <row r="2707" spans="1:10" ht="90" hidden="1" x14ac:dyDescent="0.25">
      <c r="A2707" s="1" t="s">
        <v>13488</v>
      </c>
      <c r="B2707" s="1" t="s">
        <v>13489</v>
      </c>
      <c r="C2707" s="1"/>
      <c r="D2707" s="1" t="s">
        <v>6044</v>
      </c>
      <c r="E2707" s="1" t="s">
        <v>13424</v>
      </c>
      <c r="F2707" s="1" t="s">
        <v>5782</v>
      </c>
      <c r="G2707" s="1" t="s">
        <v>13425</v>
      </c>
      <c r="H2707" s="1" t="s">
        <v>6014</v>
      </c>
      <c r="I2707" s="1" t="s">
        <v>13490</v>
      </c>
      <c r="J2707" s="1" t="s">
        <v>5904</v>
      </c>
    </row>
    <row r="2708" spans="1:10" ht="105" hidden="1" x14ac:dyDescent="0.25">
      <c r="A2708" s="1" t="s">
        <v>13491</v>
      </c>
      <c r="B2708" s="1" t="s">
        <v>13492</v>
      </c>
      <c r="C2708" s="1"/>
      <c r="D2708" s="1" t="s">
        <v>6044</v>
      </c>
      <c r="E2708" s="1" t="s">
        <v>13424</v>
      </c>
      <c r="F2708" s="1" t="s">
        <v>5782</v>
      </c>
      <c r="G2708" s="1" t="s">
        <v>13425</v>
      </c>
      <c r="H2708" s="1" t="s">
        <v>6018</v>
      </c>
      <c r="I2708" s="1" t="s">
        <v>13493</v>
      </c>
      <c r="J2708" s="1" t="s">
        <v>5904</v>
      </c>
    </row>
    <row r="2709" spans="1:10" ht="60" hidden="1" x14ac:dyDescent="0.25">
      <c r="A2709" s="1" t="s">
        <v>13494</v>
      </c>
      <c r="B2709" s="1" t="s">
        <v>13495</v>
      </c>
      <c r="C2709" s="1"/>
      <c r="D2709" s="1" t="s">
        <v>6044</v>
      </c>
      <c r="E2709" s="1" t="s">
        <v>13424</v>
      </c>
      <c r="F2709" s="1" t="s">
        <v>5782</v>
      </c>
      <c r="G2709" s="1" t="s">
        <v>13425</v>
      </c>
      <c r="H2709" s="1" t="s">
        <v>6022</v>
      </c>
      <c r="I2709" s="1" t="s">
        <v>13496</v>
      </c>
      <c r="J2709" s="1" t="s">
        <v>5904</v>
      </c>
    </row>
    <row r="2710" spans="1:10" ht="90" hidden="1" x14ac:dyDescent="0.25">
      <c r="A2710" s="1" t="s">
        <v>13497</v>
      </c>
      <c r="B2710" s="1" t="s">
        <v>13498</v>
      </c>
      <c r="C2710" s="1"/>
      <c r="D2710" s="1" t="s">
        <v>6044</v>
      </c>
      <c r="E2710" s="1" t="s">
        <v>13424</v>
      </c>
      <c r="F2710" s="1" t="s">
        <v>5782</v>
      </c>
      <c r="G2710" s="1" t="s">
        <v>13425</v>
      </c>
      <c r="H2710" s="1" t="s">
        <v>6026</v>
      </c>
      <c r="I2710" s="1" t="s">
        <v>13499</v>
      </c>
      <c r="J2710" s="1" t="s">
        <v>5904</v>
      </c>
    </row>
    <row r="2711" spans="1:10" ht="90" hidden="1" x14ac:dyDescent="0.25">
      <c r="A2711" s="1" t="s">
        <v>13500</v>
      </c>
      <c r="B2711" s="1" t="s">
        <v>13501</v>
      </c>
      <c r="C2711" s="1"/>
      <c r="D2711" s="1" t="s">
        <v>6044</v>
      </c>
      <c r="E2711" s="1" t="s">
        <v>13424</v>
      </c>
      <c r="F2711" s="1" t="s">
        <v>5782</v>
      </c>
      <c r="G2711" s="1" t="s">
        <v>13425</v>
      </c>
      <c r="H2711" s="1" t="s">
        <v>6030</v>
      </c>
      <c r="I2711" s="1" t="s">
        <v>13502</v>
      </c>
      <c r="J2711" s="1" t="s">
        <v>5904</v>
      </c>
    </row>
    <row r="2712" spans="1:10" ht="75" hidden="1" x14ac:dyDescent="0.25">
      <c r="A2712" s="1" t="s">
        <v>13503</v>
      </c>
      <c r="B2712" s="1" t="s">
        <v>13504</v>
      </c>
      <c r="C2712" s="1"/>
      <c r="D2712" s="1" t="s">
        <v>6044</v>
      </c>
      <c r="E2712" s="1" t="s">
        <v>13424</v>
      </c>
      <c r="F2712" s="1" t="s">
        <v>5782</v>
      </c>
      <c r="G2712" s="1" t="s">
        <v>13425</v>
      </c>
      <c r="H2712" s="1" t="s">
        <v>6034</v>
      </c>
      <c r="I2712" s="1" t="s">
        <v>13505</v>
      </c>
      <c r="J2712" s="1" t="s">
        <v>5904</v>
      </c>
    </row>
    <row r="2713" spans="1:10" ht="60" hidden="1" x14ac:dyDescent="0.25">
      <c r="A2713" s="1" t="s">
        <v>13506</v>
      </c>
      <c r="B2713" s="1" t="s">
        <v>13507</v>
      </c>
      <c r="C2713" s="1"/>
      <c r="D2713" s="1" t="s">
        <v>6044</v>
      </c>
      <c r="E2713" s="1" t="s">
        <v>13424</v>
      </c>
      <c r="F2713" s="1" t="s">
        <v>5782</v>
      </c>
      <c r="G2713" s="1" t="s">
        <v>13425</v>
      </c>
      <c r="H2713" s="1" t="s">
        <v>6038</v>
      </c>
      <c r="I2713" s="1" t="s">
        <v>13508</v>
      </c>
      <c r="J2713" s="1" t="s">
        <v>5904</v>
      </c>
    </row>
    <row r="2714" spans="1:10" ht="105" hidden="1" x14ac:dyDescent="0.25">
      <c r="A2714" s="1" t="s">
        <v>13509</v>
      </c>
      <c r="B2714" s="1" t="s">
        <v>13510</v>
      </c>
      <c r="C2714" s="1"/>
      <c r="D2714" s="1" t="s">
        <v>6044</v>
      </c>
      <c r="E2714" s="1" t="s">
        <v>13424</v>
      </c>
      <c r="F2714" s="1" t="s">
        <v>5782</v>
      </c>
      <c r="G2714" s="1" t="s">
        <v>13425</v>
      </c>
      <c r="H2714" s="1" t="s">
        <v>3669</v>
      </c>
      <c r="I2714" s="1" t="s">
        <v>13511</v>
      </c>
      <c r="J2714" s="1" t="s">
        <v>5904</v>
      </c>
    </row>
    <row r="2715" spans="1:10" ht="90" hidden="1" x14ac:dyDescent="0.25">
      <c r="A2715" s="1" t="s">
        <v>13512</v>
      </c>
      <c r="B2715" s="1" t="s">
        <v>13513</v>
      </c>
      <c r="C2715" s="1"/>
      <c r="D2715" s="1" t="s">
        <v>6044</v>
      </c>
      <c r="E2715" s="1" t="s">
        <v>13424</v>
      </c>
      <c r="F2715" s="1" t="s">
        <v>5782</v>
      </c>
      <c r="G2715" s="1" t="s">
        <v>13425</v>
      </c>
      <c r="H2715" s="1" t="s">
        <v>6044</v>
      </c>
      <c r="I2715" s="1" t="s">
        <v>13514</v>
      </c>
      <c r="J2715" s="1" t="s">
        <v>5904</v>
      </c>
    </row>
    <row r="2716" spans="1:10" ht="75" hidden="1" x14ac:dyDescent="0.25">
      <c r="A2716" s="1" t="s">
        <v>13515</v>
      </c>
      <c r="B2716" s="1" t="s">
        <v>13516</v>
      </c>
      <c r="C2716" s="1"/>
      <c r="D2716" s="1" t="s">
        <v>6044</v>
      </c>
      <c r="E2716" s="1" t="s">
        <v>13438</v>
      </c>
      <c r="F2716" s="1" t="s">
        <v>5786</v>
      </c>
      <c r="G2716" s="1" t="s">
        <v>13517</v>
      </c>
      <c r="H2716" s="1" t="s">
        <v>5770</v>
      </c>
      <c r="I2716" s="1" t="s">
        <v>13518</v>
      </c>
      <c r="J2716" s="1" t="s">
        <v>5904</v>
      </c>
    </row>
    <row r="2717" spans="1:10" ht="90" hidden="1" x14ac:dyDescent="0.25">
      <c r="A2717" s="1" t="s">
        <v>13519</v>
      </c>
      <c r="B2717" s="1" t="s">
        <v>13520</v>
      </c>
      <c r="C2717" s="1"/>
      <c r="D2717" s="1" t="s">
        <v>6044</v>
      </c>
      <c r="E2717" s="1" t="s">
        <v>13424</v>
      </c>
      <c r="F2717" s="1" t="s">
        <v>5786</v>
      </c>
      <c r="G2717" s="1" t="s">
        <v>13521</v>
      </c>
      <c r="H2717" s="1" t="s">
        <v>5779</v>
      </c>
      <c r="I2717" s="1" t="s">
        <v>13522</v>
      </c>
      <c r="J2717" s="1" t="s">
        <v>5904</v>
      </c>
    </row>
    <row r="2718" spans="1:10" ht="90" hidden="1" x14ac:dyDescent="0.25">
      <c r="A2718" s="1" t="s">
        <v>13523</v>
      </c>
      <c r="B2718" s="1" t="s">
        <v>13524</v>
      </c>
      <c r="C2718" s="1"/>
      <c r="D2718" s="1" t="s">
        <v>6044</v>
      </c>
      <c r="E2718" s="1" t="s">
        <v>13424</v>
      </c>
      <c r="F2718" s="1" t="s">
        <v>5786</v>
      </c>
      <c r="G2718" s="1" t="s">
        <v>13521</v>
      </c>
      <c r="H2718" s="1" t="s">
        <v>5782</v>
      </c>
      <c r="I2718" s="1" t="s">
        <v>13525</v>
      </c>
      <c r="J2718" s="1" t="s">
        <v>5904</v>
      </c>
    </row>
    <row r="2719" spans="1:10" ht="75" hidden="1" x14ac:dyDescent="0.25">
      <c r="A2719" s="1" t="s">
        <v>13526</v>
      </c>
      <c r="B2719" s="1" t="s">
        <v>13527</v>
      </c>
      <c r="C2719" s="1"/>
      <c r="D2719" s="1" t="s">
        <v>6044</v>
      </c>
      <c r="E2719" s="1" t="s">
        <v>13424</v>
      </c>
      <c r="F2719" s="1" t="s">
        <v>5786</v>
      </c>
      <c r="G2719" s="1" t="s">
        <v>13521</v>
      </c>
      <c r="H2719" s="1" t="s">
        <v>5786</v>
      </c>
      <c r="I2719" s="1" t="s">
        <v>13528</v>
      </c>
      <c r="J2719" s="1" t="s">
        <v>5904</v>
      </c>
    </row>
    <row r="2720" spans="1:10" ht="75" hidden="1" x14ac:dyDescent="0.25">
      <c r="A2720" s="1" t="s">
        <v>13529</v>
      </c>
      <c r="B2720" s="1" t="s">
        <v>13530</v>
      </c>
      <c r="C2720" s="1"/>
      <c r="D2720" s="1" t="s">
        <v>6044</v>
      </c>
      <c r="E2720" s="1" t="s">
        <v>13424</v>
      </c>
      <c r="F2720" s="1" t="s">
        <v>5786</v>
      </c>
      <c r="G2720" s="1" t="s">
        <v>13521</v>
      </c>
      <c r="H2720" s="1" t="s">
        <v>5790</v>
      </c>
      <c r="I2720" s="1" t="s">
        <v>13531</v>
      </c>
      <c r="J2720" s="1" t="s">
        <v>5904</v>
      </c>
    </row>
    <row r="2721" spans="1:10" ht="60" hidden="1" x14ac:dyDescent="0.25">
      <c r="A2721" s="1" t="s">
        <v>13532</v>
      </c>
      <c r="B2721" s="1" t="s">
        <v>13533</v>
      </c>
      <c r="C2721" s="1"/>
      <c r="D2721" s="1" t="s">
        <v>6044</v>
      </c>
      <c r="E2721" s="1" t="s">
        <v>13424</v>
      </c>
      <c r="F2721" s="1" t="s">
        <v>5786</v>
      </c>
      <c r="G2721" s="1" t="s">
        <v>13521</v>
      </c>
      <c r="H2721" s="1" t="s">
        <v>5810</v>
      </c>
      <c r="I2721" s="1" t="s">
        <v>13534</v>
      </c>
      <c r="J2721" s="1" t="s">
        <v>5904</v>
      </c>
    </row>
    <row r="2722" spans="1:10" ht="60" hidden="1" x14ac:dyDescent="0.25">
      <c r="A2722" s="1" t="s">
        <v>13535</v>
      </c>
      <c r="B2722" s="1" t="s">
        <v>13536</v>
      </c>
      <c r="C2722" s="1"/>
      <c r="D2722" s="1" t="s">
        <v>6044</v>
      </c>
      <c r="E2722" s="1" t="s">
        <v>13424</v>
      </c>
      <c r="F2722" s="1" t="s">
        <v>5786</v>
      </c>
      <c r="G2722" s="1" t="s">
        <v>13521</v>
      </c>
      <c r="H2722" s="1" t="s">
        <v>5814</v>
      </c>
      <c r="I2722" s="1" t="s">
        <v>13537</v>
      </c>
      <c r="J2722" s="1" t="s">
        <v>5904</v>
      </c>
    </row>
    <row r="2723" spans="1:10" ht="60" hidden="1" x14ac:dyDescent="0.25">
      <c r="A2723" s="1" t="s">
        <v>13538</v>
      </c>
      <c r="B2723" s="1" t="s">
        <v>13539</v>
      </c>
      <c r="C2723" s="1"/>
      <c r="D2723" s="1" t="s">
        <v>6044</v>
      </c>
      <c r="E2723" s="1" t="s">
        <v>13424</v>
      </c>
      <c r="F2723" s="1" t="s">
        <v>5786</v>
      </c>
      <c r="G2723" s="1" t="s">
        <v>13521</v>
      </c>
      <c r="H2723" s="1" t="s">
        <v>5818</v>
      </c>
      <c r="I2723" s="1" t="s">
        <v>13540</v>
      </c>
      <c r="J2723" s="1" t="s">
        <v>5904</v>
      </c>
    </row>
    <row r="2724" spans="1:10" ht="60" hidden="1" x14ac:dyDescent="0.25">
      <c r="A2724" s="1" t="s">
        <v>13541</v>
      </c>
      <c r="B2724" s="1" t="s">
        <v>13542</v>
      </c>
      <c r="C2724" s="1"/>
      <c r="D2724" s="1" t="s">
        <v>6044</v>
      </c>
      <c r="E2724" s="1" t="s">
        <v>13424</v>
      </c>
      <c r="F2724" s="1" t="s">
        <v>5786</v>
      </c>
      <c r="G2724" s="1" t="s">
        <v>13521</v>
      </c>
      <c r="H2724" s="1" t="s">
        <v>5882</v>
      </c>
      <c r="I2724" s="1" t="s">
        <v>13543</v>
      </c>
      <c r="J2724" s="1" t="s">
        <v>5904</v>
      </c>
    </row>
    <row r="2725" spans="1:10" ht="60" hidden="1" x14ac:dyDescent="0.25">
      <c r="A2725" s="1" t="s">
        <v>13544</v>
      </c>
      <c r="B2725" s="1" t="s">
        <v>13545</v>
      </c>
      <c r="C2725" s="1"/>
      <c r="D2725" s="1" t="s">
        <v>6044</v>
      </c>
      <c r="E2725" s="1" t="s">
        <v>13424</v>
      </c>
      <c r="F2725" s="1" t="s">
        <v>5786</v>
      </c>
      <c r="G2725" s="1" t="s">
        <v>13521</v>
      </c>
      <c r="H2725" s="1" t="s">
        <v>5886</v>
      </c>
      <c r="I2725" s="1" t="s">
        <v>13546</v>
      </c>
      <c r="J2725" s="1" t="s">
        <v>5904</v>
      </c>
    </row>
    <row r="2726" spans="1:10" ht="60" hidden="1" x14ac:dyDescent="0.25">
      <c r="A2726" s="1" t="s">
        <v>13547</v>
      </c>
      <c r="B2726" s="1" t="s">
        <v>13548</v>
      </c>
      <c r="C2726" s="1"/>
      <c r="D2726" s="1" t="s">
        <v>6044</v>
      </c>
      <c r="E2726" s="1" t="s">
        <v>13424</v>
      </c>
      <c r="F2726" s="1" t="s">
        <v>5786</v>
      </c>
      <c r="G2726" s="1" t="s">
        <v>13521</v>
      </c>
      <c r="H2726" s="1" t="s">
        <v>5890</v>
      </c>
      <c r="I2726" s="1" t="s">
        <v>13549</v>
      </c>
      <c r="J2726" s="1" t="s">
        <v>5904</v>
      </c>
    </row>
    <row r="2727" spans="1:10" ht="60" hidden="1" x14ac:dyDescent="0.25">
      <c r="A2727" s="1" t="s">
        <v>13550</v>
      </c>
      <c r="B2727" s="1" t="s">
        <v>13551</v>
      </c>
      <c r="C2727" s="1"/>
      <c r="D2727" s="1" t="s">
        <v>6044</v>
      </c>
      <c r="E2727" s="1" t="s">
        <v>13424</v>
      </c>
      <c r="F2727" s="1" t="s">
        <v>5786</v>
      </c>
      <c r="G2727" s="1" t="s">
        <v>13521</v>
      </c>
      <c r="H2727" s="1" t="s">
        <v>5894</v>
      </c>
      <c r="I2727" s="1" t="s">
        <v>13552</v>
      </c>
      <c r="J2727" s="1" t="s">
        <v>5904</v>
      </c>
    </row>
    <row r="2728" spans="1:10" ht="60" hidden="1" x14ac:dyDescent="0.25">
      <c r="A2728" s="1" t="s">
        <v>13553</v>
      </c>
      <c r="B2728" s="1" t="s">
        <v>13554</v>
      </c>
      <c r="C2728" s="1"/>
      <c r="D2728" s="1" t="s">
        <v>6044</v>
      </c>
      <c r="E2728" s="1" t="s">
        <v>13424</v>
      </c>
      <c r="F2728" s="1" t="s">
        <v>5786</v>
      </c>
      <c r="G2728" s="1" t="s">
        <v>13521</v>
      </c>
      <c r="H2728" s="1" t="s">
        <v>5898</v>
      </c>
      <c r="I2728" s="1" t="s">
        <v>13555</v>
      </c>
      <c r="J2728" s="1" t="s">
        <v>5904</v>
      </c>
    </row>
    <row r="2729" spans="1:10" ht="60" hidden="1" x14ac:dyDescent="0.25">
      <c r="A2729" s="1" t="s">
        <v>13556</v>
      </c>
      <c r="B2729" s="1" t="s">
        <v>13557</v>
      </c>
      <c r="C2729" s="1"/>
      <c r="D2729" s="1" t="s">
        <v>6044</v>
      </c>
      <c r="E2729" s="1" t="s">
        <v>13424</v>
      </c>
      <c r="F2729" s="1" t="s">
        <v>5786</v>
      </c>
      <c r="G2729" s="1" t="s">
        <v>13521</v>
      </c>
      <c r="H2729" s="1" t="s">
        <v>5659</v>
      </c>
      <c r="I2729" s="1" t="s">
        <v>13558</v>
      </c>
      <c r="J2729" s="1" t="s">
        <v>5904</v>
      </c>
    </row>
    <row r="2730" spans="1:10" ht="90" hidden="1" x14ac:dyDescent="0.25">
      <c r="A2730" s="1" t="s">
        <v>13559</v>
      </c>
      <c r="B2730" s="1" t="s">
        <v>13560</v>
      </c>
      <c r="C2730" s="1"/>
      <c r="D2730" s="1" t="s">
        <v>6044</v>
      </c>
      <c r="E2730" s="1" t="s">
        <v>13424</v>
      </c>
      <c r="F2730" s="1" t="s">
        <v>5786</v>
      </c>
      <c r="G2730" s="1" t="s">
        <v>13521</v>
      </c>
      <c r="H2730" s="1" t="s">
        <v>3194</v>
      </c>
      <c r="I2730" s="1" t="s">
        <v>13561</v>
      </c>
      <c r="J2730" s="1" t="s">
        <v>5904</v>
      </c>
    </row>
    <row r="2731" spans="1:10" ht="90" hidden="1" x14ac:dyDescent="0.25">
      <c r="A2731" s="1" t="s">
        <v>13562</v>
      </c>
      <c r="B2731" s="1" t="s">
        <v>13563</v>
      </c>
      <c r="C2731" s="1"/>
      <c r="D2731" s="1" t="s">
        <v>6044</v>
      </c>
      <c r="E2731" s="1" t="s">
        <v>13424</v>
      </c>
      <c r="F2731" s="1" t="s">
        <v>5786</v>
      </c>
      <c r="G2731" s="1" t="s">
        <v>13521</v>
      </c>
      <c r="H2731" s="1" t="s">
        <v>6006</v>
      </c>
      <c r="I2731" s="1" t="s">
        <v>13564</v>
      </c>
      <c r="J2731" s="1" t="s">
        <v>5904</v>
      </c>
    </row>
    <row r="2732" spans="1:10" ht="90" hidden="1" x14ac:dyDescent="0.25">
      <c r="A2732" s="1" t="s">
        <v>13565</v>
      </c>
      <c r="B2732" s="1" t="s">
        <v>13566</v>
      </c>
      <c r="C2732" s="1"/>
      <c r="D2732" s="1" t="s">
        <v>6044</v>
      </c>
      <c r="E2732" s="1" t="s">
        <v>13424</v>
      </c>
      <c r="F2732" s="1" t="s">
        <v>5786</v>
      </c>
      <c r="G2732" s="1" t="s">
        <v>13521</v>
      </c>
      <c r="H2732" s="1" t="s">
        <v>6010</v>
      </c>
      <c r="I2732" s="1" t="s">
        <v>13567</v>
      </c>
      <c r="J2732" s="1" t="s">
        <v>5904</v>
      </c>
    </row>
    <row r="2733" spans="1:10" ht="90" hidden="1" x14ac:dyDescent="0.25">
      <c r="A2733" s="1" t="s">
        <v>13568</v>
      </c>
      <c r="B2733" s="1" t="s">
        <v>13569</v>
      </c>
      <c r="C2733" s="1"/>
      <c r="D2733" s="1" t="s">
        <v>6044</v>
      </c>
      <c r="E2733" s="1" t="s">
        <v>13424</v>
      </c>
      <c r="F2733" s="1" t="s">
        <v>5786</v>
      </c>
      <c r="G2733" s="1" t="s">
        <v>13521</v>
      </c>
      <c r="H2733" s="1" t="s">
        <v>6014</v>
      </c>
      <c r="I2733" s="1" t="s">
        <v>13570</v>
      </c>
      <c r="J2733" s="1" t="s">
        <v>5904</v>
      </c>
    </row>
    <row r="2734" spans="1:10" ht="90" hidden="1" x14ac:dyDescent="0.25">
      <c r="A2734" s="1" t="s">
        <v>13571</v>
      </c>
      <c r="B2734" s="1" t="s">
        <v>13572</v>
      </c>
      <c r="C2734" s="1"/>
      <c r="D2734" s="1" t="s">
        <v>6044</v>
      </c>
      <c r="E2734" s="1" t="s">
        <v>13424</v>
      </c>
      <c r="F2734" s="1" t="s">
        <v>5786</v>
      </c>
      <c r="G2734" s="1" t="s">
        <v>13521</v>
      </c>
      <c r="H2734" s="1" t="s">
        <v>6018</v>
      </c>
      <c r="I2734" s="1" t="s">
        <v>13573</v>
      </c>
      <c r="J2734" s="1" t="s">
        <v>5904</v>
      </c>
    </row>
    <row r="2735" spans="1:10" ht="90" hidden="1" x14ac:dyDescent="0.25">
      <c r="A2735" s="1" t="s">
        <v>13574</v>
      </c>
      <c r="B2735" s="1" t="s">
        <v>13575</v>
      </c>
      <c r="C2735" s="1"/>
      <c r="D2735" s="1" t="s">
        <v>6044</v>
      </c>
      <c r="E2735" s="1" t="s">
        <v>13424</v>
      </c>
      <c r="F2735" s="1" t="s">
        <v>5786</v>
      </c>
      <c r="G2735" s="1" t="s">
        <v>13521</v>
      </c>
      <c r="H2735" s="1" t="s">
        <v>6022</v>
      </c>
      <c r="I2735" s="1" t="s">
        <v>13576</v>
      </c>
      <c r="J2735" s="1" t="s">
        <v>5904</v>
      </c>
    </row>
    <row r="2736" spans="1:10" ht="90" hidden="1" x14ac:dyDescent="0.25">
      <c r="A2736" s="1" t="s">
        <v>13577</v>
      </c>
      <c r="B2736" s="1" t="s">
        <v>13578</v>
      </c>
      <c r="C2736" s="1"/>
      <c r="D2736" s="1" t="s">
        <v>6044</v>
      </c>
      <c r="E2736" s="1" t="s">
        <v>13424</v>
      </c>
      <c r="F2736" s="1" t="s">
        <v>5786</v>
      </c>
      <c r="G2736" s="1" t="s">
        <v>13521</v>
      </c>
      <c r="H2736" s="1" t="s">
        <v>6026</v>
      </c>
      <c r="I2736" s="1" t="s">
        <v>13579</v>
      </c>
      <c r="J2736" s="1" t="s">
        <v>5904</v>
      </c>
    </row>
    <row r="2737" spans="1:10" ht="90" hidden="1" x14ac:dyDescent="0.25">
      <c r="A2737" s="1" t="s">
        <v>13580</v>
      </c>
      <c r="B2737" s="1" t="s">
        <v>13581</v>
      </c>
      <c r="C2737" s="1"/>
      <c r="D2737" s="1" t="s">
        <v>6044</v>
      </c>
      <c r="E2737" s="1" t="s">
        <v>13424</v>
      </c>
      <c r="F2737" s="1" t="s">
        <v>5786</v>
      </c>
      <c r="G2737" s="1" t="s">
        <v>13521</v>
      </c>
      <c r="H2737" s="1" t="s">
        <v>6030</v>
      </c>
      <c r="I2737" s="1" t="s">
        <v>13582</v>
      </c>
      <c r="J2737" s="1" t="s">
        <v>5904</v>
      </c>
    </row>
    <row r="2738" spans="1:10" ht="60" hidden="1" x14ac:dyDescent="0.25">
      <c r="A2738" s="1" t="s">
        <v>13583</v>
      </c>
      <c r="B2738" s="1" t="s">
        <v>13584</v>
      </c>
      <c r="C2738" s="1"/>
      <c r="D2738" s="1" t="s">
        <v>6044</v>
      </c>
      <c r="E2738" s="1" t="s">
        <v>13424</v>
      </c>
      <c r="F2738" s="1" t="s">
        <v>5790</v>
      </c>
      <c r="G2738" s="1" t="s">
        <v>13585</v>
      </c>
      <c r="H2738" s="1" t="s">
        <v>5770</v>
      </c>
      <c r="I2738" s="1" t="s">
        <v>13586</v>
      </c>
      <c r="J2738" s="1" t="s">
        <v>5904</v>
      </c>
    </row>
    <row r="2739" spans="1:10" ht="60" hidden="1" x14ac:dyDescent="0.25">
      <c r="A2739" s="1" t="s">
        <v>13587</v>
      </c>
      <c r="B2739" s="1" t="s">
        <v>13588</v>
      </c>
      <c r="C2739" s="1"/>
      <c r="D2739" s="1" t="s">
        <v>6044</v>
      </c>
      <c r="E2739" s="1" t="s">
        <v>13424</v>
      </c>
      <c r="F2739" s="1" t="s">
        <v>5790</v>
      </c>
      <c r="G2739" s="1" t="s">
        <v>13585</v>
      </c>
      <c r="H2739" s="1" t="s">
        <v>5779</v>
      </c>
      <c r="I2739" s="1" t="s">
        <v>13589</v>
      </c>
      <c r="J2739" s="1" t="s">
        <v>5904</v>
      </c>
    </row>
    <row r="2740" spans="1:10" ht="60" hidden="1" x14ac:dyDescent="0.25">
      <c r="A2740" s="1" t="s">
        <v>13590</v>
      </c>
      <c r="B2740" s="1" t="s">
        <v>13591</v>
      </c>
      <c r="C2740" s="1"/>
      <c r="D2740" s="1" t="s">
        <v>6044</v>
      </c>
      <c r="E2740" s="1" t="s">
        <v>13424</v>
      </c>
      <c r="F2740" s="1" t="s">
        <v>5790</v>
      </c>
      <c r="G2740" s="1" t="s">
        <v>13585</v>
      </c>
      <c r="H2740" s="1" t="s">
        <v>5782</v>
      </c>
      <c r="I2740" s="1" t="s">
        <v>13592</v>
      </c>
      <c r="J2740" s="1" t="s">
        <v>5904</v>
      </c>
    </row>
    <row r="2741" spans="1:10" ht="60" hidden="1" x14ac:dyDescent="0.25">
      <c r="A2741" s="1" t="s">
        <v>13593</v>
      </c>
      <c r="B2741" s="1" t="s">
        <v>13594</v>
      </c>
      <c r="C2741" s="1"/>
      <c r="D2741" s="1" t="s">
        <v>6044</v>
      </c>
      <c r="E2741" s="1" t="s">
        <v>13424</v>
      </c>
      <c r="F2741" s="1" t="s">
        <v>5790</v>
      </c>
      <c r="G2741" s="1" t="s">
        <v>13585</v>
      </c>
      <c r="H2741" s="1" t="s">
        <v>5786</v>
      </c>
      <c r="I2741" s="1" t="s">
        <v>13595</v>
      </c>
      <c r="J2741" s="1" t="s">
        <v>5904</v>
      </c>
    </row>
    <row r="2742" spans="1:10" ht="60" hidden="1" x14ac:dyDescent="0.25">
      <c r="A2742" s="1" t="s">
        <v>13596</v>
      </c>
      <c r="B2742" s="1" t="s">
        <v>13597</v>
      </c>
      <c r="C2742" s="1"/>
      <c r="D2742" s="1" t="s">
        <v>6044</v>
      </c>
      <c r="E2742" s="1" t="s">
        <v>13424</v>
      </c>
      <c r="F2742" s="1" t="s">
        <v>5790</v>
      </c>
      <c r="G2742" s="1" t="s">
        <v>13585</v>
      </c>
      <c r="H2742" s="1" t="s">
        <v>5790</v>
      </c>
      <c r="I2742" s="1" t="s">
        <v>13598</v>
      </c>
      <c r="J2742" s="1" t="s">
        <v>5904</v>
      </c>
    </row>
    <row r="2743" spans="1:10" ht="75" hidden="1" x14ac:dyDescent="0.25">
      <c r="A2743" s="1" t="s">
        <v>13599</v>
      </c>
      <c r="B2743" s="1" t="s">
        <v>13600</v>
      </c>
      <c r="C2743" s="1"/>
      <c r="D2743" s="1" t="s">
        <v>6044</v>
      </c>
      <c r="E2743" s="1" t="s">
        <v>13424</v>
      </c>
      <c r="F2743" s="1" t="s">
        <v>5790</v>
      </c>
      <c r="G2743" s="1" t="s">
        <v>13585</v>
      </c>
      <c r="H2743" s="1" t="s">
        <v>5810</v>
      </c>
      <c r="I2743" s="1" t="s">
        <v>13601</v>
      </c>
      <c r="J2743" s="1" t="s">
        <v>5904</v>
      </c>
    </row>
    <row r="2744" spans="1:10" ht="60" hidden="1" x14ac:dyDescent="0.25">
      <c r="A2744" s="1" t="s">
        <v>13602</v>
      </c>
      <c r="B2744" s="1" t="s">
        <v>13603</v>
      </c>
      <c r="C2744" s="1"/>
      <c r="D2744" s="1" t="s">
        <v>6044</v>
      </c>
      <c r="E2744" s="1" t="s">
        <v>13424</v>
      </c>
      <c r="F2744" s="1" t="s">
        <v>5790</v>
      </c>
      <c r="G2744" s="1" t="s">
        <v>13585</v>
      </c>
      <c r="H2744" s="1" t="s">
        <v>5814</v>
      </c>
      <c r="I2744" s="1" t="s">
        <v>13604</v>
      </c>
      <c r="J2744" s="1" t="s">
        <v>5904</v>
      </c>
    </row>
    <row r="2745" spans="1:10" ht="60" hidden="1" x14ac:dyDescent="0.25">
      <c r="A2745" s="1" t="s">
        <v>13605</v>
      </c>
      <c r="B2745" s="1" t="s">
        <v>13606</v>
      </c>
      <c r="C2745" s="1"/>
      <c r="D2745" s="1" t="s">
        <v>6044</v>
      </c>
      <c r="E2745" s="1" t="s">
        <v>13424</v>
      </c>
      <c r="F2745" s="1" t="s">
        <v>5790</v>
      </c>
      <c r="G2745" s="1" t="s">
        <v>13585</v>
      </c>
      <c r="H2745" s="1" t="s">
        <v>5818</v>
      </c>
      <c r="I2745" s="1" t="s">
        <v>13607</v>
      </c>
      <c r="J2745" s="1" t="s">
        <v>5904</v>
      </c>
    </row>
    <row r="2746" spans="1:10" ht="90" hidden="1" x14ac:dyDescent="0.25">
      <c r="A2746" s="1" t="s">
        <v>13608</v>
      </c>
      <c r="B2746" s="1" t="s">
        <v>13609</v>
      </c>
      <c r="C2746" s="1"/>
      <c r="D2746" s="1" t="s">
        <v>6044</v>
      </c>
      <c r="E2746" s="1" t="s">
        <v>13424</v>
      </c>
      <c r="F2746" s="1" t="s">
        <v>5810</v>
      </c>
      <c r="G2746" s="1" t="s">
        <v>13610</v>
      </c>
      <c r="H2746" s="1" t="s">
        <v>5770</v>
      </c>
      <c r="I2746" s="1" t="s">
        <v>13611</v>
      </c>
      <c r="J2746" s="1" t="s">
        <v>5904</v>
      </c>
    </row>
    <row r="2747" spans="1:10" ht="75" hidden="1" x14ac:dyDescent="0.25">
      <c r="A2747" s="1" t="s">
        <v>13612</v>
      </c>
      <c r="B2747" s="1" t="s">
        <v>13613</v>
      </c>
      <c r="C2747" s="1"/>
      <c r="D2747" s="1" t="s">
        <v>6044</v>
      </c>
      <c r="E2747" s="1" t="s">
        <v>13424</v>
      </c>
      <c r="F2747" s="1" t="s">
        <v>5810</v>
      </c>
      <c r="G2747" s="1" t="s">
        <v>13610</v>
      </c>
      <c r="H2747" s="1" t="s">
        <v>5779</v>
      </c>
      <c r="I2747" s="1" t="s">
        <v>13614</v>
      </c>
      <c r="J2747" s="1" t="s">
        <v>5904</v>
      </c>
    </row>
    <row r="2748" spans="1:10" ht="60" hidden="1" x14ac:dyDescent="0.25">
      <c r="A2748" s="1" t="s">
        <v>13615</v>
      </c>
      <c r="B2748" s="1" t="s">
        <v>13616</v>
      </c>
      <c r="C2748" s="1"/>
      <c r="D2748" s="1" t="s">
        <v>6044</v>
      </c>
      <c r="E2748" s="1" t="s">
        <v>13424</v>
      </c>
      <c r="F2748" s="1" t="s">
        <v>5810</v>
      </c>
      <c r="G2748" s="1" t="s">
        <v>13610</v>
      </c>
      <c r="H2748" s="1" t="s">
        <v>5782</v>
      </c>
      <c r="I2748" s="1" t="s">
        <v>13617</v>
      </c>
      <c r="J2748" s="1" t="s">
        <v>5904</v>
      </c>
    </row>
    <row r="2749" spans="1:10" ht="75" hidden="1" x14ac:dyDescent="0.25">
      <c r="A2749" s="1" t="s">
        <v>13618</v>
      </c>
      <c r="B2749" s="1" t="s">
        <v>13619</v>
      </c>
      <c r="C2749" s="1"/>
      <c r="D2749" s="1" t="s">
        <v>6044</v>
      </c>
      <c r="E2749" s="1" t="s">
        <v>13424</v>
      </c>
      <c r="F2749" s="1" t="s">
        <v>5810</v>
      </c>
      <c r="G2749" s="1" t="s">
        <v>13610</v>
      </c>
      <c r="H2749" s="1" t="s">
        <v>5786</v>
      </c>
      <c r="I2749" s="1" t="s">
        <v>13620</v>
      </c>
      <c r="J2749" s="1" t="s">
        <v>5904</v>
      </c>
    </row>
    <row r="2750" spans="1:10" ht="75" hidden="1" x14ac:dyDescent="0.25">
      <c r="A2750" s="1" t="s">
        <v>13621</v>
      </c>
      <c r="B2750" s="1" t="s">
        <v>13622</v>
      </c>
      <c r="C2750" s="1"/>
      <c r="D2750" s="1" t="s">
        <v>6044</v>
      </c>
      <c r="E2750" s="1" t="s">
        <v>13424</v>
      </c>
      <c r="F2750" s="1" t="s">
        <v>5810</v>
      </c>
      <c r="G2750" s="1" t="s">
        <v>13610</v>
      </c>
      <c r="H2750" s="1" t="s">
        <v>5790</v>
      </c>
      <c r="I2750" s="1" t="s">
        <v>13623</v>
      </c>
      <c r="J2750" s="1" t="s">
        <v>5904</v>
      </c>
    </row>
    <row r="2751" spans="1:10" ht="90" hidden="1" x14ac:dyDescent="0.25">
      <c r="A2751" s="1" t="s">
        <v>13624</v>
      </c>
      <c r="B2751" s="1" t="s">
        <v>13625</v>
      </c>
      <c r="C2751" s="1"/>
      <c r="D2751" s="1" t="s">
        <v>6044</v>
      </c>
      <c r="E2751" s="1" t="s">
        <v>13424</v>
      </c>
      <c r="F2751" s="1" t="s">
        <v>5810</v>
      </c>
      <c r="G2751" s="1" t="s">
        <v>13610</v>
      </c>
      <c r="H2751" s="1" t="s">
        <v>5810</v>
      </c>
      <c r="I2751" s="1" t="s">
        <v>13626</v>
      </c>
      <c r="J2751" s="1" t="s">
        <v>5904</v>
      </c>
    </row>
    <row r="2752" spans="1:10" ht="90" hidden="1" x14ac:dyDescent="0.25">
      <c r="A2752" s="1" t="s">
        <v>13627</v>
      </c>
      <c r="B2752" s="1" t="s">
        <v>13628</v>
      </c>
      <c r="C2752" s="1"/>
      <c r="D2752" s="1" t="s">
        <v>6044</v>
      </c>
      <c r="E2752" s="1" t="s">
        <v>13424</v>
      </c>
      <c r="F2752" s="1" t="s">
        <v>5810</v>
      </c>
      <c r="G2752" s="1" t="s">
        <v>13610</v>
      </c>
      <c r="H2752" s="1" t="s">
        <v>5814</v>
      </c>
      <c r="I2752" s="1" t="s">
        <v>13629</v>
      </c>
      <c r="J2752" s="1" t="s">
        <v>5904</v>
      </c>
    </row>
    <row r="2753" spans="1:10" ht="75" hidden="1" x14ac:dyDescent="0.25">
      <c r="A2753" s="1" t="s">
        <v>13630</v>
      </c>
      <c r="B2753" s="1" t="s">
        <v>13631</v>
      </c>
      <c r="C2753" s="1"/>
      <c r="D2753" s="1" t="s">
        <v>6044</v>
      </c>
      <c r="E2753" s="1" t="s">
        <v>13424</v>
      </c>
      <c r="F2753" s="1" t="s">
        <v>5810</v>
      </c>
      <c r="G2753" s="1" t="s">
        <v>13610</v>
      </c>
      <c r="H2753" s="1" t="s">
        <v>5818</v>
      </c>
      <c r="I2753" s="1" t="s">
        <v>13632</v>
      </c>
      <c r="J2753" s="1" t="s">
        <v>5904</v>
      </c>
    </row>
    <row r="2754" spans="1:10" ht="90" hidden="1" x14ac:dyDescent="0.25">
      <c r="A2754" s="1" t="s">
        <v>13633</v>
      </c>
      <c r="B2754" s="1" t="s">
        <v>13634</v>
      </c>
      <c r="C2754" s="1" t="s">
        <v>3669</v>
      </c>
      <c r="D2754" s="1" t="s">
        <v>5770</v>
      </c>
      <c r="E2754" s="1" t="s">
        <v>5958</v>
      </c>
      <c r="F2754" s="1" t="s">
        <v>5770</v>
      </c>
      <c r="G2754" s="1" t="s">
        <v>13635</v>
      </c>
      <c r="H2754" s="1" t="s">
        <v>7735</v>
      </c>
      <c r="I2754" s="1" t="s">
        <v>13636</v>
      </c>
      <c r="J2754" s="1" t="s">
        <v>5774</v>
      </c>
    </row>
    <row r="2755" spans="1:10" ht="60" hidden="1" x14ac:dyDescent="0.25">
      <c r="A2755" s="1" t="s">
        <v>13637</v>
      </c>
      <c r="B2755" s="1" t="s">
        <v>13638</v>
      </c>
      <c r="C2755" s="1" t="s">
        <v>3669</v>
      </c>
      <c r="D2755" s="1" t="s">
        <v>5770</v>
      </c>
      <c r="E2755" s="1" t="s">
        <v>5958</v>
      </c>
      <c r="F2755" s="1" t="s">
        <v>5770</v>
      </c>
      <c r="G2755" s="1" t="s">
        <v>13635</v>
      </c>
      <c r="H2755" s="1" t="s">
        <v>9334</v>
      </c>
      <c r="I2755" s="1" t="s">
        <v>13639</v>
      </c>
      <c r="J2755" s="1" t="s">
        <v>5774</v>
      </c>
    </row>
    <row r="2756" spans="1:10" ht="60" hidden="1" x14ac:dyDescent="0.25">
      <c r="A2756" s="1" t="s">
        <v>13640</v>
      </c>
      <c r="B2756" s="1" t="s">
        <v>13641</v>
      </c>
      <c r="C2756" s="1" t="s">
        <v>3669</v>
      </c>
      <c r="D2756" s="1" t="s">
        <v>5770</v>
      </c>
      <c r="E2756" s="1" t="s">
        <v>5958</v>
      </c>
      <c r="F2756" s="1" t="s">
        <v>5770</v>
      </c>
      <c r="G2756" s="1" t="s">
        <v>13635</v>
      </c>
      <c r="H2756" s="1" t="s">
        <v>9337</v>
      </c>
      <c r="I2756" s="1" t="s">
        <v>13642</v>
      </c>
      <c r="J2756" s="1" t="s">
        <v>5774</v>
      </c>
    </row>
    <row r="2757" spans="1:10" ht="75" hidden="1" x14ac:dyDescent="0.25">
      <c r="A2757" s="1" t="s">
        <v>13643</v>
      </c>
      <c r="B2757" s="1" t="s">
        <v>13644</v>
      </c>
      <c r="C2757" s="1" t="s">
        <v>3669</v>
      </c>
      <c r="D2757" s="1" t="s">
        <v>5770</v>
      </c>
      <c r="E2757" s="1" t="s">
        <v>5958</v>
      </c>
      <c r="F2757" s="1" t="s">
        <v>5770</v>
      </c>
      <c r="G2757" s="1" t="s">
        <v>13635</v>
      </c>
      <c r="H2757" s="1" t="s">
        <v>5772</v>
      </c>
      <c r="I2757" s="1" t="s">
        <v>5773</v>
      </c>
      <c r="J2757" s="1" t="s">
        <v>5774</v>
      </c>
    </row>
    <row r="2758" spans="1:10" ht="60" hidden="1" x14ac:dyDescent="0.25">
      <c r="A2758" s="1" t="s">
        <v>13645</v>
      </c>
      <c r="B2758" s="1" t="s">
        <v>13646</v>
      </c>
      <c r="C2758" s="1" t="s">
        <v>3669</v>
      </c>
      <c r="D2758" s="1" t="s">
        <v>5770</v>
      </c>
      <c r="E2758" s="1" t="s">
        <v>5958</v>
      </c>
      <c r="F2758" s="1" t="s">
        <v>5770</v>
      </c>
      <c r="G2758" s="1" t="s">
        <v>13635</v>
      </c>
      <c r="H2758" s="1" t="s">
        <v>5770</v>
      </c>
      <c r="I2758" s="1" t="s">
        <v>13647</v>
      </c>
      <c r="J2758" s="1" t="s">
        <v>5774</v>
      </c>
    </row>
    <row r="2759" spans="1:10" ht="45" hidden="1" x14ac:dyDescent="0.25">
      <c r="A2759" s="1" t="s">
        <v>13648</v>
      </c>
      <c r="B2759" s="1" t="s">
        <v>13649</v>
      </c>
      <c r="C2759" s="1" t="s">
        <v>3669</v>
      </c>
      <c r="D2759" s="1" t="s">
        <v>5770</v>
      </c>
      <c r="E2759" s="1" t="s">
        <v>5958</v>
      </c>
      <c r="F2759" s="1" t="s">
        <v>5770</v>
      </c>
      <c r="G2759" s="1" t="s">
        <v>13635</v>
      </c>
      <c r="H2759" s="1" t="s">
        <v>5779</v>
      </c>
      <c r="I2759" s="1" t="s">
        <v>13650</v>
      </c>
      <c r="J2759" s="1" t="s">
        <v>5774</v>
      </c>
    </row>
    <row r="2760" spans="1:10" ht="75" hidden="1" x14ac:dyDescent="0.25">
      <c r="A2760" s="1" t="s">
        <v>13651</v>
      </c>
      <c r="B2760" s="1" t="s">
        <v>13652</v>
      </c>
      <c r="C2760" s="1" t="s">
        <v>3669</v>
      </c>
      <c r="D2760" s="1" t="s">
        <v>5770</v>
      </c>
      <c r="E2760" s="1" t="s">
        <v>5958</v>
      </c>
      <c r="F2760" s="1" t="s">
        <v>5770</v>
      </c>
      <c r="G2760" s="1" t="s">
        <v>13635</v>
      </c>
      <c r="H2760" s="1" t="s">
        <v>5782</v>
      </c>
      <c r="I2760" s="1" t="s">
        <v>13653</v>
      </c>
      <c r="J2760" s="1" t="s">
        <v>5774</v>
      </c>
    </row>
    <row r="2761" spans="1:10" ht="75" hidden="1" x14ac:dyDescent="0.25">
      <c r="A2761" s="1" t="s">
        <v>13654</v>
      </c>
      <c r="B2761" s="1" t="s">
        <v>13655</v>
      </c>
      <c r="C2761" s="1" t="s">
        <v>3669</v>
      </c>
      <c r="D2761" s="1" t="s">
        <v>5770</v>
      </c>
      <c r="E2761" s="1" t="s">
        <v>5958</v>
      </c>
      <c r="F2761" s="1" t="s">
        <v>5770</v>
      </c>
      <c r="G2761" s="1" t="s">
        <v>13635</v>
      </c>
      <c r="H2761" s="1" t="s">
        <v>5786</v>
      </c>
      <c r="I2761" s="1" t="s">
        <v>13656</v>
      </c>
      <c r="J2761" s="1" t="s">
        <v>5774</v>
      </c>
    </row>
    <row r="2762" spans="1:10" ht="60" hidden="1" x14ac:dyDescent="0.25">
      <c r="A2762" s="1" t="s">
        <v>13657</v>
      </c>
      <c r="B2762" s="1" t="s">
        <v>13658</v>
      </c>
      <c r="C2762" s="1" t="s">
        <v>3669</v>
      </c>
      <c r="D2762" s="1" t="s">
        <v>5770</v>
      </c>
      <c r="E2762" s="1" t="s">
        <v>5958</v>
      </c>
      <c r="F2762" s="1" t="s">
        <v>5770</v>
      </c>
      <c r="G2762" s="1" t="s">
        <v>13635</v>
      </c>
      <c r="H2762" s="1" t="s">
        <v>5790</v>
      </c>
      <c r="I2762" s="1" t="s">
        <v>13659</v>
      </c>
      <c r="J2762" s="1" t="s">
        <v>5774</v>
      </c>
    </row>
    <row r="2763" spans="1:10" ht="60" hidden="1" x14ac:dyDescent="0.25">
      <c r="A2763" s="1" t="s">
        <v>13660</v>
      </c>
      <c r="B2763" s="1" t="s">
        <v>13661</v>
      </c>
      <c r="C2763" s="1" t="s">
        <v>3669</v>
      </c>
      <c r="D2763" s="1" t="s">
        <v>5770</v>
      </c>
      <c r="E2763" s="1" t="s">
        <v>5958</v>
      </c>
      <c r="F2763" s="1" t="s">
        <v>5770</v>
      </c>
      <c r="G2763" s="1" t="s">
        <v>13635</v>
      </c>
      <c r="H2763" s="1" t="s">
        <v>5810</v>
      </c>
      <c r="I2763" s="1" t="s">
        <v>6052</v>
      </c>
      <c r="J2763" s="1" t="s">
        <v>5774</v>
      </c>
    </row>
    <row r="2764" spans="1:10" ht="90" hidden="1" x14ac:dyDescent="0.25">
      <c r="A2764" s="1" t="s">
        <v>13662</v>
      </c>
      <c r="B2764" s="1" t="s">
        <v>13663</v>
      </c>
      <c r="C2764" s="1" t="s">
        <v>3669</v>
      </c>
      <c r="D2764" s="1" t="s">
        <v>5770</v>
      </c>
      <c r="E2764" s="1" t="s">
        <v>5958</v>
      </c>
      <c r="F2764" s="1" t="s">
        <v>5770</v>
      </c>
      <c r="G2764" s="1" t="s">
        <v>13635</v>
      </c>
      <c r="H2764" s="1" t="s">
        <v>5814</v>
      </c>
      <c r="I2764" s="1" t="s">
        <v>13664</v>
      </c>
      <c r="J2764" s="1" t="s">
        <v>5774</v>
      </c>
    </row>
    <row r="2765" spans="1:10" ht="75" hidden="1" x14ac:dyDescent="0.25">
      <c r="A2765" s="1" t="s">
        <v>13665</v>
      </c>
      <c r="B2765" s="1" t="s">
        <v>13666</v>
      </c>
      <c r="C2765" s="1" t="s">
        <v>3669</v>
      </c>
      <c r="D2765" s="1" t="s">
        <v>5770</v>
      </c>
      <c r="E2765" s="1" t="s">
        <v>5958</v>
      </c>
      <c r="F2765" s="1" t="s">
        <v>5770</v>
      </c>
      <c r="G2765" s="1" t="s">
        <v>13635</v>
      </c>
      <c r="H2765" s="1" t="s">
        <v>5818</v>
      </c>
      <c r="I2765" s="1" t="s">
        <v>13667</v>
      </c>
      <c r="J2765" s="1" t="s">
        <v>5774</v>
      </c>
    </row>
    <row r="2766" spans="1:10" ht="75" hidden="1" x14ac:dyDescent="0.25">
      <c r="A2766" s="1" t="s">
        <v>13668</v>
      </c>
      <c r="B2766" s="1" t="s">
        <v>13669</v>
      </c>
      <c r="C2766" s="1" t="s">
        <v>3669</v>
      </c>
      <c r="D2766" s="1" t="s">
        <v>5770</v>
      </c>
      <c r="E2766" s="1" t="s">
        <v>5958</v>
      </c>
      <c r="F2766" s="1" t="s">
        <v>5770</v>
      </c>
      <c r="G2766" s="1" t="s">
        <v>13635</v>
      </c>
      <c r="H2766" s="1" t="s">
        <v>5882</v>
      </c>
      <c r="I2766" s="1" t="s">
        <v>13670</v>
      </c>
      <c r="J2766" s="1" t="s">
        <v>5774</v>
      </c>
    </row>
    <row r="2767" spans="1:10" ht="105" hidden="1" x14ac:dyDescent="0.25">
      <c r="A2767" s="1" t="s">
        <v>13671</v>
      </c>
      <c r="B2767" s="1" t="s">
        <v>13672</v>
      </c>
      <c r="C2767" s="1" t="s">
        <v>5659</v>
      </c>
      <c r="D2767" s="1" t="s">
        <v>5770</v>
      </c>
      <c r="E2767" s="1" t="s">
        <v>5958</v>
      </c>
      <c r="F2767" s="1" t="s">
        <v>5779</v>
      </c>
      <c r="G2767" s="1" t="s">
        <v>13673</v>
      </c>
      <c r="H2767" s="1" t="s">
        <v>7735</v>
      </c>
      <c r="I2767" s="1" t="s">
        <v>13636</v>
      </c>
      <c r="J2767" s="1" t="s">
        <v>5774</v>
      </c>
    </row>
    <row r="2768" spans="1:10" ht="75" hidden="1" x14ac:dyDescent="0.25">
      <c r="A2768" s="1" t="s">
        <v>13674</v>
      </c>
      <c r="B2768" s="1" t="s">
        <v>13675</v>
      </c>
      <c r="C2768" s="1" t="s">
        <v>5659</v>
      </c>
      <c r="D2768" s="1" t="s">
        <v>5770</v>
      </c>
      <c r="E2768" s="1" t="s">
        <v>5958</v>
      </c>
      <c r="F2768" s="1" t="s">
        <v>5779</v>
      </c>
      <c r="G2768" s="1" t="s">
        <v>13673</v>
      </c>
      <c r="H2768" s="1" t="s">
        <v>9334</v>
      </c>
      <c r="I2768" s="1" t="s">
        <v>13639</v>
      </c>
      <c r="J2768" s="1" t="s">
        <v>5774</v>
      </c>
    </row>
    <row r="2769" spans="1:10" ht="75" hidden="1" x14ac:dyDescent="0.25">
      <c r="A2769" s="1" t="s">
        <v>13676</v>
      </c>
      <c r="B2769" s="1" t="s">
        <v>13677</v>
      </c>
      <c r="C2769" s="1" t="s">
        <v>5659</v>
      </c>
      <c r="D2769" s="1" t="s">
        <v>5770</v>
      </c>
      <c r="E2769" s="1" t="s">
        <v>5958</v>
      </c>
      <c r="F2769" s="1" t="s">
        <v>5779</v>
      </c>
      <c r="G2769" s="1" t="s">
        <v>13673</v>
      </c>
      <c r="H2769" s="1" t="s">
        <v>9337</v>
      </c>
      <c r="I2769" s="1" t="s">
        <v>13642</v>
      </c>
      <c r="J2769" s="1" t="s">
        <v>5774</v>
      </c>
    </row>
    <row r="2770" spans="1:10" ht="90" hidden="1" x14ac:dyDescent="0.25">
      <c r="A2770" s="1" t="s">
        <v>13678</v>
      </c>
      <c r="B2770" s="1" t="s">
        <v>13679</v>
      </c>
      <c r="C2770" s="1" t="s">
        <v>5659</v>
      </c>
      <c r="D2770" s="1" t="s">
        <v>5770</v>
      </c>
      <c r="E2770" s="1" t="s">
        <v>5958</v>
      </c>
      <c r="F2770" s="1" t="s">
        <v>5779</v>
      </c>
      <c r="G2770" s="1" t="s">
        <v>13673</v>
      </c>
      <c r="H2770" s="1" t="s">
        <v>5772</v>
      </c>
      <c r="I2770" s="1" t="s">
        <v>5773</v>
      </c>
      <c r="J2770" s="1" t="s">
        <v>5774</v>
      </c>
    </row>
    <row r="2771" spans="1:10" ht="75" hidden="1" x14ac:dyDescent="0.25">
      <c r="A2771" s="1" t="s">
        <v>13680</v>
      </c>
      <c r="B2771" s="1" t="s">
        <v>13681</v>
      </c>
      <c r="C2771" s="1" t="s">
        <v>5659</v>
      </c>
      <c r="D2771" s="1" t="s">
        <v>5770</v>
      </c>
      <c r="E2771" s="1" t="s">
        <v>5958</v>
      </c>
      <c r="F2771" s="1" t="s">
        <v>5779</v>
      </c>
      <c r="G2771" s="1" t="s">
        <v>13673</v>
      </c>
      <c r="H2771" s="1" t="s">
        <v>5770</v>
      </c>
      <c r="I2771" s="1" t="s">
        <v>13682</v>
      </c>
      <c r="J2771" s="1" t="s">
        <v>5774</v>
      </c>
    </row>
    <row r="2772" spans="1:10" ht="105" hidden="1" x14ac:dyDescent="0.25">
      <c r="A2772" s="1" t="s">
        <v>13683</v>
      </c>
      <c r="B2772" s="1" t="s">
        <v>13684</v>
      </c>
      <c r="C2772" s="1" t="s">
        <v>5659</v>
      </c>
      <c r="D2772" s="1" t="s">
        <v>5770</v>
      </c>
      <c r="E2772" s="1" t="s">
        <v>5958</v>
      </c>
      <c r="F2772" s="1" t="s">
        <v>5779</v>
      </c>
      <c r="G2772" s="1" t="s">
        <v>13673</v>
      </c>
      <c r="H2772" s="1" t="s">
        <v>5779</v>
      </c>
      <c r="I2772" s="1" t="s">
        <v>13685</v>
      </c>
      <c r="J2772" s="1" t="s">
        <v>5774</v>
      </c>
    </row>
    <row r="2773" spans="1:10" ht="105" hidden="1" x14ac:dyDescent="0.25">
      <c r="A2773" s="1" t="s">
        <v>13686</v>
      </c>
      <c r="B2773" s="1" t="s">
        <v>13687</v>
      </c>
      <c r="C2773" s="1" t="s">
        <v>5659</v>
      </c>
      <c r="D2773" s="1" t="s">
        <v>5770</v>
      </c>
      <c r="E2773" s="1" t="s">
        <v>5958</v>
      </c>
      <c r="F2773" s="1" t="s">
        <v>5779</v>
      </c>
      <c r="G2773" s="1" t="s">
        <v>13673</v>
      </c>
      <c r="H2773" s="1" t="s">
        <v>5782</v>
      </c>
      <c r="I2773" s="1" t="s">
        <v>13688</v>
      </c>
      <c r="J2773" s="1" t="s">
        <v>5774</v>
      </c>
    </row>
    <row r="2774" spans="1:10" ht="105" hidden="1" x14ac:dyDescent="0.25">
      <c r="A2774" s="1" t="s">
        <v>813</v>
      </c>
      <c r="B2774" s="1" t="s">
        <v>13689</v>
      </c>
      <c r="C2774" s="1" t="s">
        <v>5659</v>
      </c>
      <c r="D2774" s="1" t="s">
        <v>5770</v>
      </c>
      <c r="E2774" s="1" t="s">
        <v>5958</v>
      </c>
      <c r="F2774" s="1" t="s">
        <v>5779</v>
      </c>
      <c r="G2774" s="1" t="s">
        <v>13673</v>
      </c>
      <c r="H2774" s="1" t="s">
        <v>5786</v>
      </c>
      <c r="I2774" s="1" t="s">
        <v>13690</v>
      </c>
      <c r="J2774" s="1" t="s">
        <v>5774</v>
      </c>
    </row>
    <row r="2775" spans="1:10" ht="105" hidden="1" x14ac:dyDescent="0.25">
      <c r="A2775" s="1" t="s">
        <v>13691</v>
      </c>
      <c r="B2775" s="1" t="s">
        <v>13692</v>
      </c>
      <c r="C2775" s="1" t="s">
        <v>5659</v>
      </c>
      <c r="D2775" s="1" t="s">
        <v>5770</v>
      </c>
      <c r="E2775" s="1" t="s">
        <v>5958</v>
      </c>
      <c r="F2775" s="1" t="s">
        <v>5779</v>
      </c>
      <c r="G2775" s="1" t="s">
        <v>13673</v>
      </c>
      <c r="H2775" s="1" t="s">
        <v>5790</v>
      </c>
      <c r="I2775" s="1" t="s">
        <v>13693</v>
      </c>
      <c r="J2775" s="1" t="s">
        <v>5774</v>
      </c>
    </row>
    <row r="2776" spans="1:10" ht="105" hidden="1" x14ac:dyDescent="0.25">
      <c r="A2776" s="1" t="s">
        <v>13694</v>
      </c>
      <c r="B2776" s="1" t="s">
        <v>13695</v>
      </c>
      <c r="C2776" s="1" t="s">
        <v>5659</v>
      </c>
      <c r="D2776" s="1" t="s">
        <v>5770</v>
      </c>
      <c r="E2776" s="1" t="s">
        <v>5958</v>
      </c>
      <c r="F2776" s="1" t="s">
        <v>5779</v>
      </c>
      <c r="G2776" s="1" t="s">
        <v>13673</v>
      </c>
      <c r="H2776" s="1" t="s">
        <v>5810</v>
      </c>
      <c r="I2776" s="1" t="s">
        <v>13696</v>
      </c>
      <c r="J2776" s="1" t="s">
        <v>5774</v>
      </c>
    </row>
    <row r="2777" spans="1:10" ht="105" hidden="1" x14ac:dyDescent="0.25">
      <c r="A2777" s="1" t="s">
        <v>13697</v>
      </c>
      <c r="B2777" s="1" t="s">
        <v>13698</v>
      </c>
      <c r="C2777" s="1" t="s">
        <v>5659</v>
      </c>
      <c r="D2777" s="1" t="s">
        <v>5770</v>
      </c>
      <c r="E2777" s="1" t="s">
        <v>5958</v>
      </c>
      <c r="F2777" s="1" t="s">
        <v>5779</v>
      </c>
      <c r="G2777" s="1" t="s">
        <v>13673</v>
      </c>
      <c r="H2777" s="1" t="s">
        <v>5814</v>
      </c>
      <c r="I2777" s="1" t="s">
        <v>13699</v>
      </c>
      <c r="J2777" s="1" t="s">
        <v>5774</v>
      </c>
    </row>
    <row r="2778" spans="1:10" ht="105" hidden="1" x14ac:dyDescent="0.25">
      <c r="A2778" s="1" t="s">
        <v>13700</v>
      </c>
      <c r="B2778" s="1" t="s">
        <v>13701</v>
      </c>
      <c r="C2778" s="1" t="s">
        <v>5659</v>
      </c>
      <c r="D2778" s="1" t="s">
        <v>5770</v>
      </c>
      <c r="E2778" s="1" t="s">
        <v>5958</v>
      </c>
      <c r="F2778" s="1" t="s">
        <v>5779</v>
      </c>
      <c r="G2778" s="1" t="s">
        <v>13673</v>
      </c>
      <c r="H2778" s="1" t="s">
        <v>5818</v>
      </c>
      <c r="I2778" s="1" t="s">
        <v>13702</v>
      </c>
      <c r="J2778" s="1" t="s">
        <v>5774</v>
      </c>
    </row>
    <row r="2779" spans="1:10" ht="105" hidden="1" x14ac:dyDescent="0.25">
      <c r="A2779" s="1" t="s">
        <v>13703</v>
      </c>
      <c r="B2779" s="1" t="s">
        <v>13704</v>
      </c>
      <c r="C2779" s="1" t="s">
        <v>5659</v>
      </c>
      <c r="D2779" s="1" t="s">
        <v>5770</v>
      </c>
      <c r="E2779" s="1" t="s">
        <v>5958</v>
      </c>
      <c r="F2779" s="1" t="s">
        <v>5779</v>
      </c>
      <c r="G2779" s="1" t="s">
        <v>13673</v>
      </c>
      <c r="H2779" s="1" t="s">
        <v>5882</v>
      </c>
      <c r="I2779" s="1" t="s">
        <v>13705</v>
      </c>
      <c r="J2779" s="1" t="s">
        <v>5774</v>
      </c>
    </row>
    <row r="2780" spans="1:10" ht="75" hidden="1" x14ac:dyDescent="0.25">
      <c r="A2780" s="1" t="s">
        <v>13706</v>
      </c>
      <c r="B2780" s="1" t="s">
        <v>13707</v>
      </c>
      <c r="C2780" s="1" t="s">
        <v>5659</v>
      </c>
      <c r="D2780" s="1" t="s">
        <v>5770</v>
      </c>
      <c r="E2780" s="1" t="s">
        <v>5958</v>
      </c>
      <c r="F2780" s="1" t="s">
        <v>5779</v>
      </c>
      <c r="G2780" s="1" t="s">
        <v>13673</v>
      </c>
      <c r="H2780" s="1" t="s">
        <v>5886</v>
      </c>
      <c r="I2780" s="1" t="s">
        <v>13659</v>
      </c>
      <c r="J2780" s="1" t="s">
        <v>5774</v>
      </c>
    </row>
    <row r="2781" spans="1:10" ht="75" hidden="1" x14ac:dyDescent="0.25">
      <c r="A2781" s="1" t="s">
        <v>13708</v>
      </c>
      <c r="B2781" s="1" t="s">
        <v>13709</v>
      </c>
      <c r="C2781" s="1" t="s">
        <v>5659</v>
      </c>
      <c r="D2781" s="1" t="s">
        <v>5770</v>
      </c>
      <c r="E2781" s="1" t="s">
        <v>5958</v>
      </c>
      <c r="F2781" s="1" t="s">
        <v>5779</v>
      </c>
      <c r="G2781" s="1" t="s">
        <v>13673</v>
      </c>
      <c r="H2781" s="1" t="s">
        <v>5890</v>
      </c>
      <c r="I2781" s="1" t="s">
        <v>6259</v>
      </c>
      <c r="J2781" s="1" t="s">
        <v>5774</v>
      </c>
    </row>
    <row r="2782" spans="1:10" ht="90" hidden="1" x14ac:dyDescent="0.25">
      <c r="A2782" s="1" t="s">
        <v>13710</v>
      </c>
      <c r="B2782" s="1" t="s">
        <v>13711</v>
      </c>
      <c r="C2782" s="1" t="s">
        <v>5659</v>
      </c>
      <c r="D2782" s="1" t="s">
        <v>5770</v>
      </c>
      <c r="E2782" s="1" t="s">
        <v>5958</v>
      </c>
      <c r="F2782" s="1" t="s">
        <v>5779</v>
      </c>
      <c r="G2782" s="1" t="s">
        <v>13673</v>
      </c>
      <c r="H2782" s="1" t="s">
        <v>5894</v>
      </c>
      <c r="I2782" s="1" t="s">
        <v>13712</v>
      </c>
      <c r="J2782" s="1" t="s">
        <v>5774</v>
      </c>
    </row>
    <row r="2783" spans="1:10" ht="75" hidden="1" x14ac:dyDescent="0.25">
      <c r="A2783" s="1" t="s">
        <v>13713</v>
      </c>
      <c r="B2783" s="1" t="s">
        <v>13714</v>
      </c>
      <c r="C2783" s="1" t="s">
        <v>5659</v>
      </c>
      <c r="D2783" s="1" t="s">
        <v>5770</v>
      </c>
      <c r="E2783" s="1" t="s">
        <v>5958</v>
      </c>
      <c r="F2783" s="1" t="s">
        <v>5779</v>
      </c>
      <c r="G2783" s="1" t="s">
        <v>13673</v>
      </c>
      <c r="H2783" s="1" t="s">
        <v>5898</v>
      </c>
      <c r="I2783" s="1" t="s">
        <v>13715</v>
      </c>
      <c r="J2783" s="1" t="s">
        <v>5774</v>
      </c>
    </row>
    <row r="2784" spans="1:10" ht="75" hidden="1" x14ac:dyDescent="0.25">
      <c r="A2784" s="1" t="s">
        <v>13716</v>
      </c>
      <c r="B2784" s="1" t="s">
        <v>13717</v>
      </c>
      <c r="C2784" s="1" t="s">
        <v>5659</v>
      </c>
      <c r="D2784" s="1" t="s">
        <v>5770</v>
      </c>
      <c r="E2784" s="1" t="s">
        <v>5958</v>
      </c>
      <c r="F2784" s="1" t="s">
        <v>5779</v>
      </c>
      <c r="G2784" s="1" t="s">
        <v>13673</v>
      </c>
      <c r="H2784" s="1" t="s">
        <v>5659</v>
      </c>
      <c r="I2784" s="1" t="s">
        <v>13718</v>
      </c>
      <c r="J2784" s="1" t="s">
        <v>5774</v>
      </c>
    </row>
    <row r="2785" spans="1:10" ht="90" hidden="1" x14ac:dyDescent="0.25">
      <c r="A2785" s="1" t="s">
        <v>13719</v>
      </c>
      <c r="B2785" s="1" t="s">
        <v>13720</v>
      </c>
      <c r="C2785" s="1" t="s">
        <v>5659</v>
      </c>
      <c r="D2785" s="1" t="s">
        <v>5770</v>
      </c>
      <c r="E2785" s="1" t="s">
        <v>5958</v>
      </c>
      <c r="F2785" s="1" t="s">
        <v>5782</v>
      </c>
      <c r="G2785" s="1" t="s">
        <v>13721</v>
      </c>
      <c r="H2785" s="1" t="s">
        <v>7735</v>
      </c>
      <c r="I2785" s="1" t="s">
        <v>13722</v>
      </c>
      <c r="J2785" s="1" t="s">
        <v>5774</v>
      </c>
    </row>
    <row r="2786" spans="1:10" ht="75" hidden="1" x14ac:dyDescent="0.25">
      <c r="A2786" s="1" t="s">
        <v>13723</v>
      </c>
      <c r="B2786" s="1" t="s">
        <v>13724</v>
      </c>
      <c r="C2786" s="1" t="s">
        <v>5659</v>
      </c>
      <c r="D2786" s="1" t="s">
        <v>5770</v>
      </c>
      <c r="E2786" s="1" t="s">
        <v>5958</v>
      </c>
      <c r="F2786" s="1" t="s">
        <v>5782</v>
      </c>
      <c r="G2786" s="1" t="s">
        <v>13721</v>
      </c>
      <c r="H2786" s="1" t="s">
        <v>9334</v>
      </c>
      <c r="I2786" s="1" t="s">
        <v>13639</v>
      </c>
      <c r="J2786" s="1" t="s">
        <v>5774</v>
      </c>
    </row>
    <row r="2787" spans="1:10" ht="60" hidden="1" x14ac:dyDescent="0.25">
      <c r="A2787" s="1" t="s">
        <v>13725</v>
      </c>
      <c r="B2787" s="1" t="s">
        <v>13726</v>
      </c>
      <c r="C2787" s="1" t="s">
        <v>5659</v>
      </c>
      <c r="D2787" s="1" t="s">
        <v>5770</v>
      </c>
      <c r="E2787" s="1" t="s">
        <v>5958</v>
      </c>
      <c r="F2787" s="1" t="s">
        <v>5782</v>
      </c>
      <c r="G2787" s="1" t="s">
        <v>13721</v>
      </c>
      <c r="H2787" s="1" t="s">
        <v>9337</v>
      </c>
      <c r="I2787" s="1" t="s">
        <v>13642</v>
      </c>
      <c r="J2787" s="1" t="s">
        <v>5774</v>
      </c>
    </row>
    <row r="2788" spans="1:10" ht="75" hidden="1" x14ac:dyDescent="0.25">
      <c r="A2788" s="1" t="s">
        <v>13727</v>
      </c>
      <c r="B2788" s="1" t="s">
        <v>13728</v>
      </c>
      <c r="C2788" s="1" t="s">
        <v>3669</v>
      </c>
      <c r="D2788" s="1" t="s">
        <v>5770</v>
      </c>
      <c r="E2788" s="1" t="s">
        <v>5958</v>
      </c>
      <c r="F2788" s="1" t="s">
        <v>5782</v>
      </c>
      <c r="G2788" s="1" t="s">
        <v>13721</v>
      </c>
      <c r="H2788" s="1" t="s">
        <v>5772</v>
      </c>
      <c r="I2788" s="1" t="s">
        <v>5773</v>
      </c>
      <c r="J2788" s="1" t="s">
        <v>5774</v>
      </c>
    </row>
    <row r="2789" spans="1:10" ht="105" hidden="1" x14ac:dyDescent="0.25">
      <c r="A2789" s="1" t="s">
        <v>13729</v>
      </c>
      <c r="B2789" s="1" t="s">
        <v>13730</v>
      </c>
      <c r="C2789" s="1" t="s">
        <v>5659</v>
      </c>
      <c r="D2789" s="1" t="s">
        <v>5770</v>
      </c>
      <c r="E2789" s="1" t="s">
        <v>5958</v>
      </c>
      <c r="F2789" s="1" t="s">
        <v>5782</v>
      </c>
      <c r="G2789" s="1" t="s">
        <v>13721</v>
      </c>
      <c r="H2789" s="1" t="s">
        <v>5770</v>
      </c>
      <c r="I2789" s="1" t="s">
        <v>13731</v>
      </c>
      <c r="J2789" s="1" t="s">
        <v>5774</v>
      </c>
    </row>
    <row r="2790" spans="1:10" ht="75" hidden="1" x14ac:dyDescent="0.25">
      <c r="A2790" s="1" t="s">
        <v>13732</v>
      </c>
      <c r="B2790" s="1" t="s">
        <v>13733</v>
      </c>
      <c r="C2790" s="1" t="s">
        <v>5659</v>
      </c>
      <c r="D2790" s="1" t="s">
        <v>5770</v>
      </c>
      <c r="E2790" s="1" t="s">
        <v>5958</v>
      </c>
      <c r="F2790" s="1" t="s">
        <v>5782</v>
      </c>
      <c r="G2790" s="1" t="s">
        <v>13721</v>
      </c>
      <c r="H2790" s="1" t="s">
        <v>5779</v>
      </c>
      <c r="I2790" s="1" t="s">
        <v>13734</v>
      </c>
      <c r="J2790" s="1" t="s">
        <v>5774</v>
      </c>
    </row>
    <row r="2791" spans="1:10" ht="75" hidden="1" x14ac:dyDescent="0.25">
      <c r="A2791" s="1" t="s">
        <v>13735</v>
      </c>
      <c r="B2791" s="1" t="s">
        <v>13736</v>
      </c>
      <c r="C2791" s="1" t="s">
        <v>5659</v>
      </c>
      <c r="D2791" s="1" t="s">
        <v>5770</v>
      </c>
      <c r="E2791" s="1" t="s">
        <v>5958</v>
      </c>
      <c r="F2791" s="1" t="s">
        <v>5782</v>
      </c>
      <c r="G2791" s="1" t="s">
        <v>13721</v>
      </c>
      <c r="H2791" s="1" t="s">
        <v>5782</v>
      </c>
      <c r="I2791" s="1" t="s">
        <v>13737</v>
      </c>
      <c r="J2791" s="1" t="s">
        <v>5774</v>
      </c>
    </row>
    <row r="2792" spans="1:10" ht="75" hidden="1" x14ac:dyDescent="0.25">
      <c r="A2792" s="1" t="s">
        <v>13738</v>
      </c>
      <c r="B2792" s="1" t="s">
        <v>13739</v>
      </c>
      <c r="C2792" s="1" t="s">
        <v>5659</v>
      </c>
      <c r="D2792" s="1" t="s">
        <v>5770</v>
      </c>
      <c r="E2792" s="1" t="s">
        <v>5958</v>
      </c>
      <c r="F2792" s="1" t="s">
        <v>5782</v>
      </c>
      <c r="G2792" s="1" t="s">
        <v>13721</v>
      </c>
      <c r="H2792" s="1" t="s">
        <v>5786</v>
      </c>
      <c r="I2792" s="1" t="s">
        <v>13740</v>
      </c>
      <c r="J2792" s="1" t="s">
        <v>5774</v>
      </c>
    </row>
    <row r="2793" spans="1:10" ht="60" hidden="1" x14ac:dyDescent="0.25">
      <c r="A2793" s="1" t="s">
        <v>13741</v>
      </c>
      <c r="B2793" s="1" t="s">
        <v>13742</v>
      </c>
      <c r="C2793" s="1" t="s">
        <v>5659</v>
      </c>
      <c r="D2793" s="1" t="s">
        <v>5770</v>
      </c>
      <c r="E2793" s="1" t="s">
        <v>5958</v>
      </c>
      <c r="F2793" s="1" t="s">
        <v>5782</v>
      </c>
      <c r="G2793" s="1" t="s">
        <v>13721</v>
      </c>
      <c r="H2793" s="1" t="s">
        <v>5790</v>
      </c>
      <c r="I2793" s="1" t="s">
        <v>13659</v>
      </c>
      <c r="J2793" s="1" t="s">
        <v>5774</v>
      </c>
    </row>
    <row r="2794" spans="1:10" ht="75" hidden="1" x14ac:dyDescent="0.25">
      <c r="A2794" s="1" t="s">
        <v>13743</v>
      </c>
      <c r="B2794" s="1" t="s">
        <v>13744</v>
      </c>
      <c r="C2794" s="1" t="s">
        <v>5659</v>
      </c>
      <c r="D2794" s="1" t="s">
        <v>5770</v>
      </c>
      <c r="E2794" s="1" t="s">
        <v>5958</v>
      </c>
      <c r="F2794" s="1" t="s">
        <v>5782</v>
      </c>
      <c r="G2794" s="1" t="s">
        <v>13721</v>
      </c>
      <c r="H2794" s="1" t="s">
        <v>5810</v>
      </c>
      <c r="I2794" s="1" t="s">
        <v>13745</v>
      </c>
      <c r="J2794" s="1" t="s">
        <v>5774</v>
      </c>
    </row>
    <row r="2795" spans="1:10" ht="90" hidden="1" x14ac:dyDescent="0.25">
      <c r="A2795" s="1" t="s">
        <v>13746</v>
      </c>
      <c r="B2795" s="1" t="s">
        <v>13747</v>
      </c>
      <c r="C2795" s="1" t="s">
        <v>5659</v>
      </c>
      <c r="D2795" s="1" t="s">
        <v>5770</v>
      </c>
      <c r="E2795" s="1" t="s">
        <v>5958</v>
      </c>
      <c r="F2795" s="1" t="s">
        <v>5782</v>
      </c>
      <c r="G2795" s="1" t="s">
        <v>13721</v>
      </c>
      <c r="H2795" s="1" t="s">
        <v>5814</v>
      </c>
      <c r="I2795" s="1" t="s">
        <v>13748</v>
      </c>
      <c r="J2795" s="1" t="s">
        <v>5774</v>
      </c>
    </row>
    <row r="2796" spans="1:10" ht="75" hidden="1" x14ac:dyDescent="0.25">
      <c r="A2796" s="1" t="s">
        <v>13749</v>
      </c>
      <c r="B2796" s="1" t="s">
        <v>13750</v>
      </c>
      <c r="C2796" s="1" t="s">
        <v>5659</v>
      </c>
      <c r="D2796" s="1" t="s">
        <v>5770</v>
      </c>
      <c r="E2796" s="1" t="s">
        <v>5958</v>
      </c>
      <c r="F2796" s="1" t="s">
        <v>5782</v>
      </c>
      <c r="G2796" s="1" t="s">
        <v>13721</v>
      </c>
      <c r="H2796" s="1" t="s">
        <v>5818</v>
      </c>
      <c r="I2796" s="1" t="s">
        <v>13751</v>
      </c>
      <c r="J2796" s="1" t="s">
        <v>5774</v>
      </c>
    </row>
    <row r="2797" spans="1:10" ht="90" hidden="1" x14ac:dyDescent="0.25">
      <c r="A2797" s="1" t="s">
        <v>13752</v>
      </c>
      <c r="B2797" s="1" t="s">
        <v>13753</v>
      </c>
      <c r="C2797" s="1" t="s">
        <v>5659</v>
      </c>
      <c r="D2797" s="1" t="s">
        <v>5770</v>
      </c>
      <c r="E2797" s="1" t="s">
        <v>5958</v>
      </c>
      <c r="F2797" s="1" t="s">
        <v>5782</v>
      </c>
      <c r="G2797" s="1" t="s">
        <v>13721</v>
      </c>
      <c r="H2797" s="1" t="s">
        <v>5882</v>
      </c>
      <c r="I2797" s="1" t="s">
        <v>13754</v>
      </c>
      <c r="J2797" s="1" t="s">
        <v>5774</v>
      </c>
    </row>
    <row r="2798" spans="1:10" ht="90" hidden="1" x14ac:dyDescent="0.25">
      <c r="A2798" s="1" t="s">
        <v>13755</v>
      </c>
      <c r="B2798" s="1" t="s">
        <v>13756</v>
      </c>
      <c r="C2798" s="1" t="s">
        <v>5659</v>
      </c>
      <c r="D2798" s="1" t="s">
        <v>5770</v>
      </c>
      <c r="E2798" s="1" t="s">
        <v>5958</v>
      </c>
      <c r="F2798" s="1" t="s">
        <v>5782</v>
      </c>
      <c r="G2798" s="1" t="s">
        <v>13721</v>
      </c>
      <c r="H2798" s="1" t="s">
        <v>5886</v>
      </c>
      <c r="I2798" s="1" t="s">
        <v>13757</v>
      </c>
      <c r="J2798" s="1" t="s">
        <v>5774</v>
      </c>
    </row>
    <row r="2799" spans="1:10" ht="75" hidden="1" x14ac:dyDescent="0.25">
      <c r="A2799" s="1" t="s">
        <v>13758</v>
      </c>
      <c r="B2799" s="1" t="s">
        <v>13759</v>
      </c>
      <c r="C2799" s="1" t="s">
        <v>5659</v>
      </c>
      <c r="D2799" s="1" t="s">
        <v>5770</v>
      </c>
      <c r="E2799" s="1" t="s">
        <v>5958</v>
      </c>
      <c r="F2799" s="1" t="s">
        <v>5782</v>
      </c>
      <c r="G2799" s="1" t="s">
        <v>13721</v>
      </c>
      <c r="H2799" s="1" t="s">
        <v>5890</v>
      </c>
      <c r="I2799" s="1" t="s">
        <v>13760</v>
      </c>
      <c r="J2799" s="1" t="s">
        <v>5774</v>
      </c>
    </row>
    <row r="2800" spans="1:10" ht="75" hidden="1" x14ac:dyDescent="0.25">
      <c r="A2800" s="1" t="s">
        <v>13761</v>
      </c>
      <c r="B2800" s="1" t="s">
        <v>13762</v>
      </c>
      <c r="C2800" s="1" t="s">
        <v>5659</v>
      </c>
      <c r="D2800" s="1" t="s">
        <v>5770</v>
      </c>
      <c r="E2800" s="1" t="s">
        <v>5958</v>
      </c>
      <c r="F2800" s="1" t="s">
        <v>5782</v>
      </c>
      <c r="G2800" s="1" t="s">
        <v>13721</v>
      </c>
      <c r="H2800" s="1" t="s">
        <v>5894</v>
      </c>
      <c r="I2800" s="1" t="s">
        <v>13715</v>
      </c>
      <c r="J2800" s="1" t="s">
        <v>5774</v>
      </c>
    </row>
    <row r="2801" spans="1:10" ht="105" hidden="1" x14ac:dyDescent="0.25">
      <c r="A2801" s="1" t="s">
        <v>13763</v>
      </c>
      <c r="B2801" s="1" t="s">
        <v>13764</v>
      </c>
      <c r="C2801" s="1" t="s">
        <v>5659</v>
      </c>
      <c r="D2801" s="1" t="s">
        <v>5770</v>
      </c>
      <c r="E2801" s="1" t="s">
        <v>5958</v>
      </c>
      <c r="F2801" s="1" t="s">
        <v>5782</v>
      </c>
      <c r="G2801" s="1" t="s">
        <v>13721</v>
      </c>
      <c r="H2801" s="1" t="s">
        <v>5898</v>
      </c>
      <c r="I2801" s="1" t="s">
        <v>13765</v>
      </c>
      <c r="J2801" s="1" t="s">
        <v>5774</v>
      </c>
    </row>
    <row r="2802" spans="1:10" ht="105" hidden="1" x14ac:dyDescent="0.25">
      <c r="A2802" s="1" t="s">
        <v>13766</v>
      </c>
      <c r="B2802" s="1" t="s">
        <v>13767</v>
      </c>
      <c r="C2802" s="1" t="s">
        <v>3669</v>
      </c>
      <c r="D2802" s="1" t="s">
        <v>5770</v>
      </c>
      <c r="E2802" s="1" t="s">
        <v>5958</v>
      </c>
      <c r="F2802" s="1" t="s">
        <v>5786</v>
      </c>
      <c r="G2802" s="1" t="s">
        <v>13768</v>
      </c>
      <c r="H2802" s="1" t="s">
        <v>7735</v>
      </c>
      <c r="I2802" s="1" t="s">
        <v>13636</v>
      </c>
      <c r="J2802" s="1" t="s">
        <v>5774</v>
      </c>
    </row>
    <row r="2803" spans="1:10" ht="75" hidden="1" x14ac:dyDescent="0.25">
      <c r="A2803" s="1" t="s">
        <v>13769</v>
      </c>
      <c r="B2803" s="1" t="s">
        <v>13770</v>
      </c>
      <c r="C2803" s="1" t="s">
        <v>3669</v>
      </c>
      <c r="D2803" s="1" t="s">
        <v>5770</v>
      </c>
      <c r="E2803" s="1" t="s">
        <v>5958</v>
      </c>
      <c r="F2803" s="1" t="s">
        <v>5786</v>
      </c>
      <c r="G2803" s="1" t="s">
        <v>13768</v>
      </c>
      <c r="H2803" s="1" t="s">
        <v>9334</v>
      </c>
      <c r="I2803" s="1" t="s">
        <v>13639</v>
      </c>
      <c r="J2803" s="1" t="s">
        <v>5774</v>
      </c>
    </row>
    <row r="2804" spans="1:10" ht="75" hidden="1" x14ac:dyDescent="0.25">
      <c r="A2804" s="1" t="s">
        <v>13771</v>
      </c>
      <c r="B2804" s="1" t="s">
        <v>13772</v>
      </c>
      <c r="C2804" s="1" t="s">
        <v>3669</v>
      </c>
      <c r="D2804" s="1" t="s">
        <v>5770</v>
      </c>
      <c r="E2804" s="1" t="s">
        <v>5958</v>
      </c>
      <c r="F2804" s="1" t="s">
        <v>5786</v>
      </c>
      <c r="G2804" s="1" t="s">
        <v>13768</v>
      </c>
      <c r="H2804" s="1" t="s">
        <v>9337</v>
      </c>
      <c r="I2804" s="1" t="s">
        <v>13642</v>
      </c>
      <c r="J2804" s="1" t="s">
        <v>5774</v>
      </c>
    </row>
    <row r="2805" spans="1:10" ht="90" hidden="1" x14ac:dyDescent="0.25">
      <c r="A2805" s="1" t="s">
        <v>13773</v>
      </c>
      <c r="B2805" s="1" t="s">
        <v>13774</v>
      </c>
      <c r="C2805" s="1" t="s">
        <v>3669</v>
      </c>
      <c r="D2805" s="1" t="s">
        <v>5770</v>
      </c>
      <c r="E2805" s="1" t="s">
        <v>5958</v>
      </c>
      <c r="F2805" s="1" t="s">
        <v>5786</v>
      </c>
      <c r="G2805" s="1" t="s">
        <v>13768</v>
      </c>
      <c r="H2805" s="1" t="s">
        <v>5772</v>
      </c>
      <c r="I2805" s="1" t="s">
        <v>5773</v>
      </c>
      <c r="J2805" s="1" t="s">
        <v>5774</v>
      </c>
    </row>
    <row r="2806" spans="1:10" ht="90" hidden="1" x14ac:dyDescent="0.25">
      <c r="A2806" s="1" t="s">
        <v>13775</v>
      </c>
      <c r="B2806" s="1" t="s">
        <v>13776</v>
      </c>
      <c r="C2806" s="1" t="s">
        <v>3669</v>
      </c>
      <c r="D2806" s="1" t="s">
        <v>5770</v>
      </c>
      <c r="E2806" s="1" t="s">
        <v>5958</v>
      </c>
      <c r="F2806" s="1" t="s">
        <v>5786</v>
      </c>
      <c r="G2806" s="1" t="s">
        <v>13768</v>
      </c>
      <c r="H2806" s="1" t="s">
        <v>5770</v>
      </c>
      <c r="I2806" s="1" t="s">
        <v>13777</v>
      </c>
      <c r="J2806" s="1" t="s">
        <v>5774</v>
      </c>
    </row>
    <row r="2807" spans="1:10" ht="135" hidden="1" x14ac:dyDescent="0.25">
      <c r="A2807" s="1" t="s">
        <v>13778</v>
      </c>
      <c r="B2807" s="1" t="s">
        <v>13779</v>
      </c>
      <c r="C2807" s="1" t="s">
        <v>5659</v>
      </c>
      <c r="D2807" s="1" t="s">
        <v>5770</v>
      </c>
      <c r="E2807" s="1" t="s">
        <v>5958</v>
      </c>
      <c r="F2807" s="1" t="s">
        <v>5790</v>
      </c>
      <c r="G2807" s="1" t="s">
        <v>13780</v>
      </c>
      <c r="H2807" s="1" t="s">
        <v>7735</v>
      </c>
      <c r="I2807" s="1" t="s">
        <v>13636</v>
      </c>
      <c r="J2807" s="1" t="s">
        <v>5774</v>
      </c>
    </row>
    <row r="2808" spans="1:10" ht="105" hidden="1" x14ac:dyDescent="0.25">
      <c r="A2808" s="1" t="s">
        <v>13781</v>
      </c>
      <c r="B2808" s="1" t="s">
        <v>13782</v>
      </c>
      <c r="C2808" s="1" t="s">
        <v>5659</v>
      </c>
      <c r="D2808" s="1" t="s">
        <v>5770</v>
      </c>
      <c r="E2808" s="1" t="s">
        <v>5958</v>
      </c>
      <c r="F2808" s="1" t="s">
        <v>5790</v>
      </c>
      <c r="G2808" s="1" t="s">
        <v>13780</v>
      </c>
      <c r="H2808" s="1" t="s">
        <v>9334</v>
      </c>
      <c r="I2808" s="1" t="s">
        <v>13639</v>
      </c>
      <c r="J2808" s="1" t="s">
        <v>5774</v>
      </c>
    </row>
    <row r="2809" spans="1:10" ht="105" hidden="1" x14ac:dyDescent="0.25">
      <c r="A2809" s="1" t="s">
        <v>13783</v>
      </c>
      <c r="B2809" s="1" t="s">
        <v>13784</v>
      </c>
      <c r="C2809" s="1" t="s">
        <v>5659</v>
      </c>
      <c r="D2809" s="1" t="s">
        <v>5770</v>
      </c>
      <c r="E2809" s="1" t="s">
        <v>5958</v>
      </c>
      <c r="F2809" s="1" t="s">
        <v>5790</v>
      </c>
      <c r="G2809" s="1" t="s">
        <v>13780</v>
      </c>
      <c r="H2809" s="1" t="s">
        <v>9337</v>
      </c>
      <c r="I2809" s="1" t="s">
        <v>13642</v>
      </c>
      <c r="J2809" s="1" t="s">
        <v>5774</v>
      </c>
    </row>
    <row r="2810" spans="1:10" ht="120" hidden="1" x14ac:dyDescent="0.25">
      <c r="A2810" s="1" t="s">
        <v>13785</v>
      </c>
      <c r="B2810" s="1" t="s">
        <v>13786</v>
      </c>
      <c r="C2810" s="1" t="s">
        <v>5659</v>
      </c>
      <c r="D2810" s="1" t="s">
        <v>5770</v>
      </c>
      <c r="E2810" s="1" t="s">
        <v>5958</v>
      </c>
      <c r="F2810" s="1" t="s">
        <v>5790</v>
      </c>
      <c r="G2810" s="1" t="s">
        <v>13780</v>
      </c>
      <c r="H2810" s="1" t="s">
        <v>5772</v>
      </c>
      <c r="I2810" s="1" t="s">
        <v>5773</v>
      </c>
      <c r="J2810" s="1" t="s">
        <v>5774</v>
      </c>
    </row>
    <row r="2811" spans="1:10" ht="105" hidden="1" x14ac:dyDescent="0.25">
      <c r="A2811" s="1" t="s">
        <v>13787</v>
      </c>
      <c r="B2811" s="1" t="s">
        <v>13788</v>
      </c>
      <c r="C2811" s="1" t="s">
        <v>5659</v>
      </c>
      <c r="D2811" s="1" t="s">
        <v>5770</v>
      </c>
      <c r="E2811" s="1" t="s">
        <v>5958</v>
      </c>
      <c r="F2811" s="1" t="s">
        <v>5790</v>
      </c>
      <c r="G2811" s="1" t="s">
        <v>13780</v>
      </c>
      <c r="H2811" s="1" t="s">
        <v>5770</v>
      </c>
      <c r="I2811" s="1" t="s">
        <v>13789</v>
      </c>
      <c r="J2811" s="1" t="s">
        <v>5774</v>
      </c>
    </row>
    <row r="2812" spans="1:10" ht="105" hidden="1" x14ac:dyDescent="0.25">
      <c r="A2812" s="1" t="s">
        <v>13790</v>
      </c>
      <c r="B2812" s="1" t="s">
        <v>13791</v>
      </c>
      <c r="C2812" s="1" t="s">
        <v>5659</v>
      </c>
      <c r="D2812" s="1" t="s">
        <v>5770</v>
      </c>
      <c r="E2812" s="1" t="s">
        <v>5958</v>
      </c>
      <c r="F2812" s="1" t="s">
        <v>5790</v>
      </c>
      <c r="G2812" s="1" t="s">
        <v>13780</v>
      </c>
      <c r="H2812" s="1" t="s">
        <v>5779</v>
      </c>
      <c r="I2812" s="1" t="s">
        <v>13659</v>
      </c>
      <c r="J2812" s="1" t="s">
        <v>5774</v>
      </c>
    </row>
    <row r="2813" spans="1:10" ht="90" hidden="1" x14ac:dyDescent="0.25">
      <c r="A2813" s="1" t="s">
        <v>13792</v>
      </c>
      <c r="B2813" s="1" t="s">
        <v>13793</v>
      </c>
      <c r="C2813" s="1" t="s">
        <v>3669</v>
      </c>
      <c r="D2813" s="1" t="s">
        <v>5770</v>
      </c>
      <c r="E2813" s="1" t="s">
        <v>5958</v>
      </c>
      <c r="F2813" s="1" t="s">
        <v>5810</v>
      </c>
      <c r="G2813" s="1" t="s">
        <v>7811</v>
      </c>
      <c r="H2813" s="1" t="s">
        <v>7735</v>
      </c>
      <c r="I2813" s="1" t="s">
        <v>13636</v>
      </c>
      <c r="J2813" s="1" t="s">
        <v>5774</v>
      </c>
    </row>
    <row r="2814" spans="1:10" ht="60" hidden="1" x14ac:dyDescent="0.25">
      <c r="A2814" s="1" t="s">
        <v>13794</v>
      </c>
      <c r="B2814" s="1" t="s">
        <v>13795</v>
      </c>
      <c r="C2814" s="1" t="s">
        <v>3669</v>
      </c>
      <c r="D2814" s="1" t="s">
        <v>5770</v>
      </c>
      <c r="E2814" s="1" t="s">
        <v>5958</v>
      </c>
      <c r="F2814" s="1" t="s">
        <v>5810</v>
      </c>
      <c r="G2814" s="1" t="s">
        <v>7811</v>
      </c>
      <c r="H2814" s="1" t="s">
        <v>9334</v>
      </c>
      <c r="I2814" s="1" t="s">
        <v>13639</v>
      </c>
      <c r="J2814" s="1" t="s">
        <v>5774</v>
      </c>
    </row>
    <row r="2815" spans="1:10" ht="60" hidden="1" x14ac:dyDescent="0.25">
      <c r="A2815" s="1" t="s">
        <v>13796</v>
      </c>
      <c r="B2815" s="1" t="s">
        <v>13797</v>
      </c>
      <c r="C2815" s="1" t="s">
        <v>3669</v>
      </c>
      <c r="D2815" s="1" t="s">
        <v>5770</v>
      </c>
      <c r="E2815" s="1" t="s">
        <v>5958</v>
      </c>
      <c r="F2815" s="1" t="s">
        <v>5810</v>
      </c>
      <c r="G2815" s="1" t="s">
        <v>7811</v>
      </c>
      <c r="H2815" s="1" t="s">
        <v>9337</v>
      </c>
      <c r="I2815" s="1" t="s">
        <v>13642</v>
      </c>
      <c r="J2815" s="1" t="s">
        <v>5774</v>
      </c>
    </row>
    <row r="2816" spans="1:10" ht="75" hidden="1" x14ac:dyDescent="0.25">
      <c r="A2816" s="1" t="s">
        <v>13798</v>
      </c>
      <c r="B2816" s="1" t="s">
        <v>13799</v>
      </c>
      <c r="C2816" s="1" t="s">
        <v>3669</v>
      </c>
      <c r="D2816" s="1" t="s">
        <v>5770</v>
      </c>
      <c r="E2816" s="1" t="s">
        <v>5958</v>
      </c>
      <c r="F2816" s="1" t="s">
        <v>5810</v>
      </c>
      <c r="G2816" s="1" t="s">
        <v>7811</v>
      </c>
      <c r="H2816" s="1" t="s">
        <v>5772</v>
      </c>
      <c r="I2816" s="1" t="s">
        <v>5773</v>
      </c>
      <c r="J2816" s="1" t="s">
        <v>5774</v>
      </c>
    </row>
    <row r="2817" spans="1:10" ht="60" hidden="1" x14ac:dyDescent="0.25">
      <c r="A2817" s="1" t="s">
        <v>13800</v>
      </c>
      <c r="B2817" s="1" t="s">
        <v>13801</v>
      </c>
      <c r="C2817" s="1" t="s">
        <v>3669</v>
      </c>
      <c r="D2817" s="1" t="s">
        <v>5770</v>
      </c>
      <c r="E2817" s="1" t="s">
        <v>5958</v>
      </c>
      <c r="F2817" s="1" t="s">
        <v>5810</v>
      </c>
      <c r="G2817" s="1" t="s">
        <v>7811</v>
      </c>
      <c r="H2817" s="1" t="s">
        <v>5770</v>
      </c>
      <c r="I2817" s="1" t="s">
        <v>13802</v>
      </c>
      <c r="J2817" s="1" t="s">
        <v>5774</v>
      </c>
    </row>
    <row r="2818" spans="1:10" ht="60" hidden="1" x14ac:dyDescent="0.25">
      <c r="A2818" s="1" t="s">
        <v>13803</v>
      </c>
      <c r="B2818" s="1" t="s">
        <v>13804</v>
      </c>
      <c r="C2818" s="1" t="s">
        <v>3669</v>
      </c>
      <c r="D2818" s="1" t="s">
        <v>5770</v>
      </c>
      <c r="E2818" s="1" t="s">
        <v>5958</v>
      </c>
      <c r="F2818" s="1" t="s">
        <v>5810</v>
      </c>
      <c r="G2818" s="1" t="s">
        <v>7811</v>
      </c>
      <c r="H2818" s="1" t="s">
        <v>5779</v>
      </c>
      <c r="I2818" s="1" t="s">
        <v>13805</v>
      </c>
      <c r="J2818" s="1" t="s">
        <v>5774</v>
      </c>
    </row>
    <row r="2819" spans="1:10" ht="75" hidden="1" x14ac:dyDescent="0.25">
      <c r="A2819" s="1" t="s">
        <v>13806</v>
      </c>
      <c r="B2819" s="1" t="s">
        <v>13807</v>
      </c>
      <c r="C2819" s="1" t="s">
        <v>3669</v>
      </c>
      <c r="D2819" s="1" t="s">
        <v>5770</v>
      </c>
      <c r="E2819" s="1" t="s">
        <v>5958</v>
      </c>
      <c r="F2819" s="1" t="s">
        <v>5810</v>
      </c>
      <c r="G2819" s="1" t="s">
        <v>7811</v>
      </c>
      <c r="H2819" s="1" t="s">
        <v>5782</v>
      </c>
      <c r="I2819" s="1" t="s">
        <v>13808</v>
      </c>
      <c r="J2819" s="1" t="s">
        <v>5774</v>
      </c>
    </row>
    <row r="2820" spans="1:10" ht="105" hidden="1" x14ac:dyDescent="0.25">
      <c r="A2820" s="1" t="s">
        <v>13809</v>
      </c>
      <c r="B2820" s="1" t="s">
        <v>13810</v>
      </c>
      <c r="C2820" s="1" t="s">
        <v>5659</v>
      </c>
      <c r="D2820" s="1" t="s">
        <v>5770</v>
      </c>
      <c r="E2820" s="1" t="s">
        <v>5958</v>
      </c>
      <c r="F2820" s="1" t="s">
        <v>5814</v>
      </c>
      <c r="G2820" s="1" t="s">
        <v>13811</v>
      </c>
      <c r="H2820" s="1" t="s">
        <v>7735</v>
      </c>
      <c r="I2820" s="1" t="s">
        <v>13636</v>
      </c>
      <c r="J2820" s="1" t="s">
        <v>5774</v>
      </c>
    </row>
    <row r="2821" spans="1:10" ht="90" hidden="1" x14ac:dyDescent="0.25">
      <c r="A2821" s="1" t="s">
        <v>13812</v>
      </c>
      <c r="B2821" s="1" t="s">
        <v>13813</v>
      </c>
      <c r="C2821" s="1" t="s">
        <v>5659</v>
      </c>
      <c r="D2821" s="1" t="s">
        <v>5770</v>
      </c>
      <c r="E2821" s="1" t="s">
        <v>5958</v>
      </c>
      <c r="F2821" s="1" t="s">
        <v>5814</v>
      </c>
      <c r="G2821" s="1" t="s">
        <v>13811</v>
      </c>
      <c r="H2821" s="1" t="s">
        <v>9334</v>
      </c>
      <c r="I2821" s="1" t="s">
        <v>13639</v>
      </c>
      <c r="J2821" s="1" t="s">
        <v>5774</v>
      </c>
    </row>
    <row r="2822" spans="1:10" ht="75" hidden="1" x14ac:dyDescent="0.25">
      <c r="A2822" s="1" t="s">
        <v>13814</v>
      </c>
      <c r="B2822" s="1" t="s">
        <v>13815</v>
      </c>
      <c r="C2822" s="1" t="s">
        <v>5659</v>
      </c>
      <c r="D2822" s="1" t="s">
        <v>5770</v>
      </c>
      <c r="E2822" s="1" t="s">
        <v>5958</v>
      </c>
      <c r="F2822" s="1" t="s">
        <v>5814</v>
      </c>
      <c r="G2822" s="1" t="s">
        <v>13811</v>
      </c>
      <c r="H2822" s="1" t="s">
        <v>9337</v>
      </c>
      <c r="I2822" s="1" t="s">
        <v>13642</v>
      </c>
      <c r="J2822" s="1" t="s">
        <v>5774</v>
      </c>
    </row>
    <row r="2823" spans="1:10" ht="90" hidden="1" x14ac:dyDescent="0.25">
      <c r="A2823" s="1" t="s">
        <v>13816</v>
      </c>
      <c r="B2823" s="1" t="s">
        <v>13817</v>
      </c>
      <c r="C2823" s="1" t="s">
        <v>5659</v>
      </c>
      <c r="D2823" s="1" t="s">
        <v>5770</v>
      </c>
      <c r="E2823" s="1" t="s">
        <v>5958</v>
      </c>
      <c r="F2823" s="1" t="s">
        <v>5814</v>
      </c>
      <c r="G2823" s="1" t="s">
        <v>13811</v>
      </c>
      <c r="H2823" s="1" t="s">
        <v>5772</v>
      </c>
      <c r="I2823" s="1" t="s">
        <v>5773</v>
      </c>
      <c r="J2823" s="1" t="s">
        <v>5774</v>
      </c>
    </row>
    <row r="2824" spans="1:10" ht="75" hidden="1" x14ac:dyDescent="0.25">
      <c r="A2824" s="1" t="s">
        <v>13818</v>
      </c>
      <c r="B2824" s="1" t="s">
        <v>13819</v>
      </c>
      <c r="C2824" s="1" t="s">
        <v>5659</v>
      </c>
      <c r="D2824" s="1" t="s">
        <v>5770</v>
      </c>
      <c r="E2824" s="1" t="s">
        <v>5958</v>
      </c>
      <c r="F2824" s="1" t="s">
        <v>5814</v>
      </c>
      <c r="G2824" s="1" t="s">
        <v>13811</v>
      </c>
      <c r="H2824" s="1" t="s">
        <v>5770</v>
      </c>
      <c r="I2824" s="1" t="s">
        <v>13647</v>
      </c>
      <c r="J2824" s="1" t="s">
        <v>5774</v>
      </c>
    </row>
    <row r="2825" spans="1:10" ht="75" hidden="1" x14ac:dyDescent="0.25">
      <c r="A2825" s="1" t="s">
        <v>13820</v>
      </c>
      <c r="B2825" s="1" t="s">
        <v>13821</v>
      </c>
      <c r="C2825" s="1" t="s">
        <v>5659</v>
      </c>
      <c r="D2825" s="1" t="s">
        <v>5770</v>
      </c>
      <c r="E2825" s="1" t="s">
        <v>5958</v>
      </c>
      <c r="F2825" s="1" t="s">
        <v>5814</v>
      </c>
      <c r="G2825" s="1" t="s">
        <v>13811</v>
      </c>
      <c r="H2825" s="1" t="s">
        <v>5779</v>
      </c>
      <c r="I2825" s="1" t="s">
        <v>13659</v>
      </c>
      <c r="J2825" s="1" t="s">
        <v>5774</v>
      </c>
    </row>
    <row r="2826" spans="1:10" ht="90" hidden="1" x14ac:dyDescent="0.25">
      <c r="A2826" s="1" t="s">
        <v>13822</v>
      </c>
      <c r="B2826" s="1" t="s">
        <v>13823</v>
      </c>
      <c r="C2826" s="1" t="s">
        <v>5659</v>
      </c>
      <c r="D2826" s="1" t="s">
        <v>5770</v>
      </c>
      <c r="E2826" s="1" t="s">
        <v>5958</v>
      </c>
      <c r="F2826" s="1" t="s">
        <v>5814</v>
      </c>
      <c r="G2826" s="1" t="s">
        <v>13811</v>
      </c>
      <c r="H2826" s="1" t="s">
        <v>5782</v>
      </c>
      <c r="I2826" s="1" t="s">
        <v>13715</v>
      </c>
      <c r="J2826" s="1" t="s">
        <v>5774</v>
      </c>
    </row>
    <row r="2827" spans="1:10" ht="105" hidden="1" x14ac:dyDescent="0.25">
      <c r="A2827" s="1" t="s">
        <v>13824</v>
      </c>
      <c r="B2827" s="1" t="s">
        <v>13825</v>
      </c>
      <c r="C2827" s="1" t="s">
        <v>3669</v>
      </c>
      <c r="D2827" s="1" t="s">
        <v>5779</v>
      </c>
      <c r="E2827" s="1" t="s">
        <v>13826</v>
      </c>
      <c r="F2827" s="1" t="s">
        <v>5770</v>
      </c>
      <c r="G2827" s="1" t="s">
        <v>13827</v>
      </c>
      <c r="H2827" s="1" t="s">
        <v>7735</v>
      </c>
      <c r="I2827" s="1" t="s">
        <v>13636</v>
      </c>
      <c r="J2827" s="1" t="s">
        <v>5774</v>
      </c>
    </row>
    <row r="2828" spans="1:10" ht="90" hidden="1" x14ac:dyDescent="0.25">
      <c r="A2828" s="1" t="s">
        <v>13828</v>
      </c>
      <c r="B2828" s="1" t="s">
        <v>13829</v>
      </c>
      <c r="C2828" s="1" t="s">
        <v>3669</v>
      </c>
      <c r="D2828" s="1" t="s">
        <v>5779</v>
      </c>
      <c r="E2828" s="1" t="s">
        <v>13826</v>
      </c>
      <c r="F2828" s="1" t="s">
        <v>5770</v>
      </c>
      <c r="G2828" s="1" t="s">
        <v>13827</v>
      </c>
      <c r="H2828" s="1" t="s">
        <v>9334</v>
      </c>
      <c r="I2828" s="1" t="s">
        <v>13639</v>
      </c>
      <c r="J2828" s="1" t="s">
        <v>5774</v>
      </c>
    </row>
    <row r="2829" spans="1:10" ht="75" hidden="1" x14ac:dyDescent="0.25">
      <c r="A2829" s="1" t="s">
        <v>13830</v>
      </c>
      <c r="B2829" s="1" t="s">
        <v>13831</v>
      </c>
      <c r="C2829" s="1" t="s">
        <v>3669</v>
      </c>
      <c r="D2829" s="1" t="s">
        <v>5779</v>
      </c>
      <c r="E2829" s="1" t="s">
        <v>13826</v>
      </c>
      <c r="F2829" s="1" t="s">
        <v>5770</v>
      </c>
      <c r="G2829" s="1" t="s">
        <v>13827</v>
      </c>
      <c r="H2829" s="1" t="s">
        <v>9337</v>
      </c>
      <c r="I2829" s="1" t="s">
        <v>13642</v>
      </c>
      <c r="J2829" s="1" t="s">
        <v>5774</v>
      </c>
    </row>
    <row r="2830" spans="1:10" ht="90" hidden="1" x14ac:dyDescent="0.25">
      <c r="A2830" s="1" t="s">
        <v>13832</v>
      </c>
      <c r="B2830" s="1" t="s">
        <v>13833</v>
      </c>
      <c r="C2830" s="1" t="s">
        <v>3669</v>
      </c>
      <c r="D2830" s="1" t="s">
        <v>5779</v>
      </c>
      <c r="E2830" s="1" t="s">
        <v>13826</v>
      </c>
      <c r="F2830" s="1" t="s">
        <v>5770</v>
      </c>
      <c r="G2830" s="1" t="s">
        <v>13827</v>
      </c>
      <c r="H2830" s="1" t="s">
        <v>5772</v>
      </c>
      <c r="I2830" s="1" t="s">
        <v>5773</v>
      </c>
      <c r="J2830" s="1" t="s">
        <v>5774</v>
      </c>
    </row>
    <row r="2831" spans="1:10" ht="90" hidden="1" x14ac:dyDescent="0.25">
      <c r="A2831" s="1" t="s">
        <v>13834</v>
      </c>
      <c r="B2831" s="1" t="s">
        <v>13835</v>
      </c>
      <c r="C2831" s="1" t="s">
        <v>3669</v>
      </c>
      <c r="D2831" s="1" t="s">
        <v>5779</v>
      </c>
      <c r="E2831" s="1" t="s">
        <v>13826</v>
      </c>
      <c r="F2831" s="1" t="s">
        <v>5770</v>
      </c>
      <c r="G2831" s="1" t="s">
        <v>13827</v>
      </c>
      <c r="H2831" s="1" t="s">
        <v>5770</v>
      </c>
      <c r="I2831" s="1" t="s">
        <v>13836</v>
      </c>
      <c r="J2831" s="1" t="s">
        <v>5774</v>
      </c>
    </row>
    <row r="2832" spans="1:10" ht="90" hidden="1" x14ac:dyDescent="0.25">
      <c r="A2832" s="1" t="s">
        <v>13837</v>
      </c>
      <c r="B2832" s="1" t="s">
        <v>13838</v>
      </c>
      <c r="C2832" s="1" t="s">
        <v>3669</v>
      </c>
      <c r="D2832" s="1" t="s">
        <v>5779</v>
      </c>
      <c r="E2832" s="1" t="s">
        <v>13826</v>
      </c>
      <c r="F2832" s="1" t="s">
        <v>5770</v>
      </c>
      <c r="G2832" s="1" t="s">
        <v>13827</v>
      </c>
      <c r="H2832" s="1" t="s">
        <v>5779</v>
      </c>
      <c r="I2832" s="1" t="s">
        <v>13839</v>
      </c>
      <c r="J2832" s="1" t="s">
        <v>5774</v>
      </c>
    </row>
    <row r="2833" spans="1:10" ht="105" hidden="1" x14ac:dyDescent="0.25">
      <c r="A2833" s="1" t="s">
        <v>13840</v>
      </c>
      <c r="B2833" s="1" t="s">
        <v>13841</v>
      </c>
      <c r="C2833" s="1" t="s">
        <v>3669</v>
      </c>
      <c r="D2833" s="1" t="s">
        <v>5779</v>
      </c>
      <c r="E2833" s="1" t="s">
        <v>13826</v>
      </c>
      <c r="F2833" s="1" t="s">
        <v>5770</v>
      </c>
      <c r="G2833" s="1" t="s">
        <v>13827</v>
      </c>
      <c r="H2833" s="1" t="s">
        <v>5782</v>
      </c>
      <c r="I2833" s="1" t="s">
        <v>13842</v>
      </c>
      <c r="J2833" s="1" t="s">
        <v>5774</v>
      </c>
    </row>
    <row r="2834" spans="1:10" ht="75" hidden="1" x14ac:dyDescent="0.25">
      <c r="A2834" s="1" t="s">
        <v>13843</v>
      </c>
      <c r="B2834" s="1" t="s">
        <v>13844</v>
      </c>
      <c r="C2834" s="1" t="s">
        <v>3669</v>
      </c>
      <c r="D2834" s="1" t="s">
        <v>5779</v>
      </c>
      <c r="E2834" s="1" t="s">
        <v>13826</v>
      </c>
      <c r="F2834" s="1" t="s">
        <v>5770</v>
      </c>
      <c r="G2834" s="1" t="s">
        <v>13827</v>
      </c>
      <c r="H2834" s="1" t="s">
        <v>5786</v>
      </c>
      <c r="I2834" s="1" t="s">
        <v>13845</v>
      </c>
      <c r="J2834" s="1" t="s">
        <v>5774</v>
      </c>
    </row>
    <row r="2835" spans="1:10" ht="120" hidden="1" x14ac:dyDescent="0.25">
      <c r="A2835" s="1" t="s">
        <v>13846</v>
      </c>
      <c r="B2835" s="1" t="s">
        <v>13847</v>
      </c>
      <c r="C2835" s="1" t="s">
        <v>3669</v>
      </c>
      <c r="D2835" s="1" t="s">
        <v>5779</v>
      </c>
      <c r="E2835" s="1" t="s">
        <v>13826</v>
      </c>
      <c r="F2835" s="1" t="s">
        <v>5770</v>
      </c>
      <c r="G2835" s="1" t="s">
        <v>13827</v>
      </c>
      <c r="H2835" s="1" t="s">
        <v>5790</v>
      </c>
      <c r="I2835" s="1" t="s">
        <v>13848</v>
      </c>
      <c r="J2835" s="1" t="s">
        <v>5774</v>
      </c>
    </row>
    <row r="2836" spans="1:10" ht="90" hidden="1" x14ac:dyDescent="0.25">
      <c r="A2836" s="1" t="s">
        <v>13849</v>
      </c>
      <c r="B2836" s="1" t="s">
        <v>13850</v>
      </c>
      <c r="C2836" s="1" t="s">
        <v>3669</v>
      </c>
      <c r="D2836" s="1" t="s">
        <v>5779</v>
      </c>
      <c r="E2836" s="1" t="s">
        <v>13826</v>
      </c>
      <c r="F2836" s="1" t="s">
        <v>5770</v>
      </c>
      <c r="G2836" s="1" t="s">
        <v>13827</v>
      </c>
      <c r="H2836" s="1" t="s">
        <v>5810</v>
      </c>
      <c r="I2836" s="1" t="s">
        <v>13851</v>
      </c>
      <c r="J2836" s="1" t="s">
        <v>5774</v>
      </c>
    </row>
    <row r="2837" spans="1:10" ht="90" hidden="1" x14ac:dyDescent="0.25">
      <c r="A2837" s="1" t="s">
        <v>13852</v>
      </c>
      <c r="B2837" s="1" t="s">
        <v>13853</v>
      </c>
      <c r="C2837" s="1" t="s">
        <v>3669</v>
      </c>
      <c r="D2837" s="1" t="s">
        <v>5779</v>
      </c>
      <c r="E2837" s="1" t="s">
        <v>13826</v>
      </c>
      <c r="F2837" s="1" t="s">
        <v>5770</v>
      </c>
      <c r="G2837" s="1" t="s">
        <v>13827</v>
      </c>
      <c r="H2837" s="1" t="s">
        <v>5814</v>
      </c>
      <c r="I2837" s="1" t="s">
        <v>13854</v>
      </c>
      <c r="J2837" s="1" t="s">
        <v>5774</v>
      </c>
    </row>
    <row r="2838" spans="1:10" ht="105" hidden="1" x14ac:dyDescent="0.25">
      <c r="A2838" s="1" t="s">
        <v>13855</v>
      </c>
      <c r="B2838" s="1" t="s">
        <v>13856</v>
      </c>
      <c r="C2838" s="1" t="s">
        <v>3669</v>
      </c>
      <c r="D2838" s="1" t="s">
        <v>5779</v>
      </c>
      <c r="E2838" s="1" t="s">
        <v>13826</v>
      </c>
      <c r="F2838" s="1" t="s">
        <v>5779</v>
      </c>
      <c r="G2838" s="1" t="s">
        <v>13857</v>
      </c>
      <c r="H2838" s="1" t="s">
        <v>7735</v>
      </c>
      <c r="I2838" s="1" t="s">
        <v>13636</v>
      </c>
      <c r="J2838" s="1" t="s">
        <v>5774</v>
      </c>
    </row>
    <row r="2839" spans="1:10" ht="75" hidden="1" x14ac:dyDescent="0.25">
      <c r="A2839" s="1" t="s">
        <v>13858</v>
      </c>
      <c r="B2839" s="1" t="s">
        <v>13859</v>
      </c>
      <c r="C2839" s="1" t="s">
        <v>3669</v>
      </c>
      <c r="D2839" s="1" t="s">
        <v>5779</v>
      </c>
      <c r="E2839" s="1" t="s">
        <v>13826</v>
      </c>
      <c r="F2839" s="1" t="s">
        <v>5779</v>
      </c>
      <c r="G2839" s="1" t="s">
        <v>13857</v>
      </c>
      <c r="H2839" s="1" t="s">
        <v>9334</v>
      </c>
      <c r="I2839" s="1" t="s">
        <v>13639</v>
      </c>
      <c r="J2839" s="1" t="s">
        <v>5774</v>
      </c>
    </row>
    <row r="2840" spans="1:10" ht="75" hidden="1" x14ac:dyDescent="0.25">
      <c r="A2840" s="1" t="s">
        <v>13860</v>
      </c>
      <c r="B2840" s="1" t="s">
        <v>13861</v>
      </c>
      <c r="C2840" s="1" t="s">
        <v>3669</v>
      </c>
      <c r="D2840" s="1" t="s">
        <v>5779</v>
      </c>
      <c r="E2840" s="1" t="s">
        <v>13826</v>
      </c>
      <c r="F2840" s="1" t="s">
        <v>5779</v>
      </c>
      <c r="G2840" s="1" t="s">
        <v>13857</v>
      </c>
      <c r="H2840" s="1" t="s">
        <v>9337</v>
      </c>
      <c r="I2840" s="1" t="s">
        <v>13642</v>
      </c>
      <c r="J2840" s="1" t="s">
        <v>5774</v>
      </c>
    </row>
    <row r="2841" spans="1:10" ht="90" hidden="1" x14ac:dyDescent="0.25">
      <c r="A2841" s="1" t="s">
        <v>13862</v>
      </c>
      <c r="B2841" s="1" t="s">
        <v>13863</v>
      </c>
      <c r="C2841" s="1" t="s">
        <v>3669</v>
      </c>
      <c r="D2841" s="1" t="s">
        <v>5779</v>
      </c>
      <c r="E2841" s="1" t="s">
        <v>13826</v>
      </c>
      <c r="F2841" s="1" t="s">
        <v>5779</v>
      </c>
      <c r="G2841" s="1" t="s">
        <v>13857</v>
      </c>
      <c r="H2841" s="1" t="s">
        <v>5772</v>
      </c>
      <c r="I2841" s="1" t="s">
        <v>5773</v>
      </c>
      <c r="J2841" s="1" t="s">
        <v>5774</v>
      </c>
    </row>
    <row r="2842" spans="1:10" ht="75" hidden="1" x14ac:dyDescent="0.25">
      <c r="A2842" s="1" t="s">
        <v>13864</v>
      </c>
      <c r="B2842" s="1" t="s">
        <v>13865</v>
      </c>
      <c r="C2842" s="1" t="s">
        <v>3669</v>
      </c>
      <c r="D2842" s="1" t="s">
        <v>5779</v>
      </c>
      <c r="E2842" s="1" t="s">
        <v>13826</v>
      </c>
      <c r="F2842" s="1" t="s">
        <v>5779</v>
      </c>
      <c r="G2842" s="1" t="s">
        <v>13857</v>
      </c>
      <c r="H2842" s="1" t="s">
        <v>5770</v>
      </c>
      <c r="I2842" s="1" t="s">
        <v>13866</v>
      </c>
      <c r="J2842" s="1" t="s">
        <v>5774</v>
      </c>
    </row>
    <row r="2843" spans="1:10" ht="90" hidden="1" x14ac:dyDescent="0.25">
      <c r="A2843" s="1" t="s">
        <v>13867</v>
      </c>
      <c r="B2843" s="1" t="s">
        <v>13868</v>
      </c>
      <c r="C2843" s="1" t="s">
        <v>3669</v>
      </c>
      <c r="D2843" s="1" t="s">
        <v>5779</v>
      </c>
      <c r="E2843" s="1" t="s">
        <v>13826</v>
      </c>
      <c r="F2843" s="1" t="s">
        <v>5779</v>
      </c>
      <c r="G2843" s="1" t="s">
        <v>13857</v>
      </c>
      <c r="H2843" s="1" t="s">
        <v>5779</v>
      </c>
      <c r="I2843" s="1" t="s">
        <v>13869</v>
      </c>
      <c r="J2843" s="1" t="s">
        <v>5774</v>
      </c>
    </row>
    <row r="2844" spans="1:10" ht="90" hidden="1" x14ac:dyDescent="0.25">
      <c r="A2844" s="1" t="s">
        <v>13870</v>
      </c>
      <c r="B2844" s="1" t="s">
        <v>13871</v>
      </c>
      <c r="C2844" s="1" t="s">
        <v>3669</v>
      </c>
      <c r="D2844" s="1" t="s">
        <v>5779</v>
      </c>
      <c r="E2844" s="1" t="s">
        <v>13826</v>
      </c>
      <c r="F2844" s="1" t="s">
        <v>5779</v>
      </c>
      <c r="G2844" s="1" t="s">
        <v>13857</v>
      </c>
      <c r="H2844" s="1" t="s">
        <v>5782</v>
      </c>
      <c r="I2844" s="1" t="s">
        <v>13872</v>
      </c>
      <c r="J2844" s="1" t="s">
        <v>5774</v>
      </c>
    </row>
    <row r="2845" spans="1:10" ht="60" hidden="1" x14ac:dyDescent="0.25">
      <c r="A2845" s="1" t="s">
        <v>13873</v>
      </c>
      <c r="B2845" s="1" t="s">
        <v>13874</v>
      </c>
      <c r="C2845" s="1" t="s">
        <v>3669</v>
      </c>
      <c r="D2845" s="1" t="s">
        <v>5779</v>
      </c>
      <c r="E2845" s="1" t="s">
        <v>13826</v>
      </c>
      <c r="F2845" s="1" t="s">
        <v>5779</v>
      </c>
      <c r="G2845" s="1" t="s">
        <v>13857</v>
      </c>
      <c r="H2845" s="1" t="s">
        <v>5786</v>
      </c>
      <c r="I2845" s="1" t="s">
        <v>13875</v>
      </c>
      <c r="J2845" s="1" t="s">
        <v>5774</v>
      </c>
    </row>
    <row r="2846" spans="1:10" ht="90" hidden="1" x14ac:dyDescent="0.25">
      <c r="A2846" s="1" t="s">
        <v>13876</v>
      </c>
      <c r="B2846" s="1" t="s">
        <v>13877</v>
      </c>
      <c r="C2846" s="1" t="s">
        <v>3669</v>
      </c>
      <c r="D2846" s="1" t="s">
        <v>5779</v>
      </c>
      <c r="E2846" s="1" t="s">
        <v>13826</v>
      </c>
      <c r="F2846" s="1" t="s">
        <v>5779</v>
      </c>
      <c r="G2846" s="1" t="s">
        <v>13857</v>
      </c>
      <c r="H2846" s="1" t="s">
        <v>5790</v>
      </c>
      <c r="I2846" s="1" t="s">
        <v>13878</v>
      </c>
      <c r="J2846" s="1" t="s">
        <v>5774</v>
      </c>
    </row>
    <row r="2847" spans="1:10" ht="90" hidden="1" x14ac:dyDescent="0.25">
      <c r="A2847" s="1" t="s">
        <v>13879</v>
      </c>
      <c r="B2847" s="1" t="s">
        <v>13880</v>
      </c>
      <c r="C2847" s="1" t="s">
        <v>3669</v>
      </c>
      <c r="D2847" s="1" t="s">
        <v>5779</v>
      </c>
      <c r="E2847" s="1" t="s">
        <v>13826</v>
      </c>
      <c r="F2847" s="1" t="s">
        <v>5779</v>
      </c>
      <c r="G2847" s="1" t="s">
        <v>13857</v>
      </c>
      <c r="H2847" s="1" t="s">
        <v>5810</v>
      </c>
      <c r="I2847" s="1" t="s">
        <v>13881</v>
      </c>
      <c r="J2847" s="1" t="s">
        <v>5774</v>
      </c>
    </row>
    <row r="2848" spans="1:10" ht="90" hidden="1" x14ac:dyDescent="0.25">
      <c r="A2848" s="1" t="s">
        <v>13882</v>
      </c>
      <c r="B2848" s="1" t="s">
        <v>13883</v>
      </c>
      <c r="C2848" s="1" t="s">
        <v>3669</v>
      </c>
      <c r="D2848" s="1" t="s">
        <v>5779</v>
      </c>
      <c r="E2848" s="1" t="s">
        <v>13826</v>
      </c>
      <c r="F2848" s="1" t="s">
        <v>5779</v>
      </c>
      <c r="G2848" s="1" t="s">
        <v>13857</v>
      </c>
      <c r="H2848" s="1" t="s">
        <v>5814</v>
      </c>
      <c r="I2848" s="1" t="s">
        <v>13884</v>
      </c>
      <c r="J2848" s="1" t="s">
        <v>5774</v>
      </c>
    </row>
    <row r="2849" spans="1:10" ht="90" hidden="1" x14ac:dyDescent="0.25">
      <c r="A2849" s="1" t="s">
        <v>13885</v>
      </c>
      <c r="B2849" s="1" t="s">
        <v>13886</v>
      </c>
      <c r="C2849" s="1" t="s">
        <v>3669</v>
      </c>
      <c r="D2849" s="1" t="s">
        <v>5779</v>
      </c>
      <c r="E2849" s="1" t="s">
        <v>13826</v>
      </c>
      <c r="F2849" s="1" t="s">
        <v>5779</v>
      </c>
      <c r="G2849" s="1" t="s">
        <v>13857</v>
      </c>
      <c r="H2849" s="1" t="s">
        <v>5818</v>
      </c>
      <c r="I2849" s="1" t="s">
        <v>13887</v>
      </c>
      <c r="J2849" s="1" t="s">
        <v>5774</v>
      </c>
    </row>
    <row r="2850" spans="1:10" ht="90" hidden="1" x14ac:dyDescent="0.25">
      <c r="A2850" s="1" t="s">
        <v>13888</v>
      </c>
      <c r="B2850" s="1" t="s">
        <v>13889</v>
      </c>
      <c r="C2850" s="1" t="s">
        <v>3669</v>
      </c>
      <c r="D2850" s="1" t="s">
        <v>5779</v>
      </c>
      <c r="E2850" s="1" t="s">
        <v>13826</v>
      </c>
      <c r="F2850" s="1" t="s">
        <v>5779</v>
      </c>
      <c r="G2850" s="1" t="s">
        <v>13857</v>
      </c>
      <c r="H2850" s="1" t="s">
        <v>5882</v>
      </c>
      <c r="I2850" s="1" t="s">
        <v>13890</v>
      </c>
      <c r="J2850" s="1" t="s">
        <v>5774</v>
      </c>
    </row>
    <row r="2851" spans="1:10" ht="75" hidden="1" x14ac:dyDescent="0.25">
      <c r="A2851" s="1" t="s">
        <v>13891</v>
      </c>
      <c r="B2851" s="1" t="s">
        <v>13892</v>
      </c>
      <c r="C2851" s="1" t="s">
        <v>3669</v>
      </c>
      <c r="D2851" s="1" t="s">
        <v>5779</v>
      </c>
      <c r="E2851" s="1" t="s">
        <v>13826</v>
      </c>
      <c r="F2851" s="1" t="s">
        <v>5779</v>
      </c>
      <c r="G2851" s="1" t="s">
        <v>13857</v>
      </c>
      <c r="H2851" s="1" t="s">
        <v>5886</v>
      </c>
      <c r="I2851" s="1" t="s">
        <v>13659</v>
      </c>
      <c r="J2851" s="1" t="s">
        <v>5774</v>
      </c>
    </row>
    <row r="2852" spans="1:10" ht="75" hidden="1" x14ac:dyDescent="0.25">
      <c r="A2852" s="1" t="s">
        <v>13893</v>
      </c>
      <c r="B2852" s="1" t="s">
        <v>13894</v>
      </c>
      <c r="C2852" s="1" t="s">
        <v>3669</v>
      </c>
      <c r="D2852" s="1" t="s">
        <v>5779</v>
      </c>
      <c r="E2852" s="1" t="s">
        <v>13826</v>
      </c>
      <c r="F2852" s="1" t="s">
        <v>5779</v>
      </c>
      <c r="G2852" s="1" t="s">
        <v>13857</v>
      </c>
      <c r="H2852" s="1" t="s">
        <v>5890</v>
      </c>
      <c r="I2852" s="1" t="s">
        <v>13895</v>
      </c>
      <c r="J2852" s="1" t="s">
        <v>5774</v>
      </c>
    </row>
    <row r="2853" spans="1:10" ht="90" hidden="1" x14ac:dyDescent="0.25">
      <c r="A2853" s="1" t="s">
        <v>13896</v>
      </c>
      <c r="B2853" s="1" t="s">
        <v>13897</v>
      </c>
      <c r="C2853" s="1" t="s">
        <v>3669</v>
      </c>
      <c r="D2853" s="1" t="s">
        <v>5779</v>
      </c>
      <c r="E2853" s="1" t="s">
        <v>13826</v>
      </c>
      <c r="F2853" s="1" t="s">
        <v>5779</v>
      </c>
      <c r="G2853" s="1" t="s">
        <v>13857</v>
      </c>
      <c r="H2853" s="1" t="s">
        <v>5894</v>
      </c>
      <c r="I2853" s="1" t="s">
        <v>13898</v>
      </c>
      <c r="J2853" s="1" t="s">
        <v>5774</v>
      </c>
    </row>
    <row r="2854" spans="1:10" ht="105" hidden="1" x14ac:dyDescent="0.25">
      <c r="A2854" s="1" t="s">
        <v>13899</v>
      </c>
      <c r="B2854" s="1" t="s">
        <v>13900</v>
      </c>
      <c r="C2854" s="1" t="s">
        <v>3669</v>
      </c>
      <c r="D2854" s="1" t="s">
        <v>5779</v>
      </c>
      <c r="E2854" s="1" t="s">
        <v>13826</v>
      </c>
      <c r="F2854" s="1" t="s">
        <v>5779</v>
      </c>
      <c r="G2854" s="1" t="s">
        <v>13857</v>
      </c>
      <c r="H2854" s="1" t="s">
        <v>5898</v>
      </c>
      <c r="I2854" s="1" t="s">
        <v>13901</v>
      </c>
      <c r="J2854" s="1" t="s">
        <v>5774</v>
      </c>
    </row>
    <row r="2855" spans="1:10" ht="75" hidden="1" x14ac:dyDescent="0.25">
      <c r="A2855" s="1" t="s">
        <v>13902</v>
      </c>
      <c r="B2855" s="1" t="s">
        <v>13903</v>
      </c>
      <c r="C2855" s="1" t="s">
        <v>3669</v>
      </c>
      <c r="D2855" s="1" t="s">
        <v>5779</v>
      </c>
      <c r="E2855" s="1" t="s">
        <v>13826</v>
      </c>
      <c r="F2855" s="1" t="s">
        <v>5779</v>
      </c>
      <c r="G2855" s="1" t="s">
        <v>13857</v>
      </c>
      <c r="H2855" s="1" t="s">
        <v>5659</v>
      </c>
      <c r="I2855" s="1" t="s">
        <v>13904</v>
      </c>
      <c r="J2855" s="1" t="s">
        <v>5774</v>
      </c>
    </row>
    <row r="2856" spans="1:10" ht="90" hidden="1" x14ac:dyDescent="0.25">
      <c r="A2856" s="1" t="s">
        <v>13905</v>
      </c>
      <c r="B2856" s="1" t="s">
        <v>13906</v>
      </c>
      <c r="C2856" s="1" t="s">
        <v>3669</v>
      </c>
      <c r="D2856" s="1" t="s">
        <v>5779</v>
      </c>
      <c r="E2856" s="1" t="s">
        <v>13826</v>
      </c>
      <c r="F2856" s="1" t="s">
        <v>5779</v>
      </c>
      <c r="G2856" s="1" t="s">
        <v>13857</v>
      </c>
      <c r="H2856" s="1" t="s">
        <v>3194</v>
      </c>
      <c r="I2856" s="1" t="s">
        <v>13907</v>
      </c>
      <c r="J2856" s="1" t="s">
        <v>5774</v>
      </c>
    </row>
    <row r="2857" spans="1:10" ht="75" hidden="1" x14ac:dyDescent="0.25">
      <c r="A2857" s="1" t="s">
        <v>13908</v>
      </c>
      <c r="B2857" s="1" t="s">
        <v>13909</v>
      </c>
      <c r="C2857" s="1" t="s">
        <v>3669</v>
      </c>
      <c r="D2857" s="1" t="s">
        <v>5779</v>
      </c>
      <c r="E2857" s="1" t="s">
        <v>13826</v>
      </c>
      <c r="F2857" s="1" t="s">
        <v>5779</v>
      </c>
      <c r="G2857" s="1" t="s">
        <v>13857</v>
      </c>
      <c r="H2857" s="1" t="s">
        <v>6006</v>
      </c>
      <c r="I2857" s="1" t="s">
        <v>13910</v>
      </c>
      <c r="J2857" s="1" t="s">
        <v>5774</v>
      </c>
    </row>
    <row r="2858" spans="1:10" ht="75" hidden="1" x14ac:dyDescent="0.25">
      <c r="A2858" s="1" t="s">
        <v>13911</v>
      </c>
      <c r="B2858" s="1" t="s">
        <v>13912</v>
      </c>
      <c r="C2858" s="1" t="s">
        <v>3669</v>
      </c>
      <c r="D2858" s="1" t="s">
        <v>5779</v>
      </c>
      <c r="E2858" s="1" t="s">
        <v>13826</v>
      </c>
      <c r="F2858" s="1" t="s">
        <v>5779</v>
      </c>
      <c r="G2858" s="1" t="s">
        <v>13857</v>
      </c>
      <c r="H2858" s="1" t="s">
        <v>6010</v>
      </c>
      <c r="I2858" s="1" t="s">
        <v>13913</v>
      </c>
      <c r="J2858" s="1" t="s">
        <v>5774</v>
      </c>
    </row>
    <row r="2859" spans="1:10" ht="75" hidden="1" x14ac:dyDescent="0.25">
      <c r="A2859" s="1" t="s">
        <v>13914</v>
      </c>
      <c r="B2859" s="1" t="s">
        <v>13915</v>
      </c>
      <c r="C2859" s="1" t="s">
        <v>3669</v>
      </c>
      <c r="D2859" s="1" t="s">
        <v>5779</v>
      </c>
      <c r="E2859" s="1" t="s">
        <v>13826</v>
      </c>
      <c r="F2859" s="1" t="s">
        <v>5779</v>
      </c>
      <c r="G2859" s="1" t="s">
        <v>13857</v>
      </c>
      <c r="H2859" s="1" t="s">
        <v>6014</v>
      </c>
      <c r="I2859" s="1" t="s">
        <v>13916</v>
      </c>
      <c r="J2859" s="1" t="s">
        <v>5774</v>
      </c>
    </row>
    <row r="2860" spans="1:10" ht="90" hidden="1" x14ac:dyDescent="0.25">
      <c r="A2860" s="1" t="s">
        <v>13917</v>
      </c>
      <c r="B2860" s="1" t="s">
        <v>13918</v>
      </c>
      <c r="C2860" s="1" t="s">
        <v>3669</v>
      </c>
      <c r="D2860" s="1" t="s">
        <v>5779</v>
      </c>
      <c r="E2860" s="1" t="s">
        <v>13826</v>
      </c>
      <c r="F2860" s="1" t="s">
        <v>5779</v>
      </c>
      <c r="G2860" s="1" t="s">
        <v>13857</v>
      </c>
      <c r="H2860" s="1" t="s">
        <v>6018</v>
      </c>
      <c r="I2860" s="1" t="s">
        <v>13919</v>
      </c>
      <c r="J2860" s="1" t="s">
        <v>5774</v>
      </c>
    </row>
    <row r="2861" spans="1:10" ht="75" hidden="1" x14ac:dyDescent="0.25">
      <c r="A2861" s="1" t="s">
        <v>13920</v>
      </c>
      <c r="B2861" s="1" t="s">
        <v>13921</v>
      </c>
      <c r="C2861" s="1" t="s">
        <v>3669</v>
      </c>
      <c r="D2861" s="1" t="s">
        <v>5779</v>
      </c>
      <c r="E2861" s="1" t="s">
        <v>13826</v>
      </c>
      <c r="F2861" s="1" t="s">
        <v>5779</v>
      </c>
      <c r="G2861" s="1" t="s">
        <v>13857</v>
      </c>
      <c r="H2861" s="1" t="s">
        <v>6022</v>
      </c>
      <c r="I2861" s="1" t="s">
        <v>13922</v>
      </c>
      <c r="J2861" s="1" t="s">
        <v>5774</v>
      </c>
    </row>
    <row r="2862" spans="1:10" ht="60" hidden="1" x14ac:dyDescent="0.25">
      <c r="A2862" s="1" t="s">
        <v>13923</v>
      </c>
      <c r="B2862" s="1" t="s">
        <v>13924</v>
      </c>
      <c r="C2862" s="1" t="s">
        <v>3669</v>
      </c>
      <c r="D2862" s="1" t="s">
        <v>5779</v>
      </c>
      <c r="E2862" s="1" t="s">
        <v>13826</v>
      </c>
      <c r="F2862" s="1" t="s">
        <v>5779</v>
      </c>
      <c r="G2862" s="1" t="s">
        <v>13857</v>
      </c>
      <c r="H2862" s="1" t="s">
        <v>6026</v>
      </c>
      <c r="I2862" s="1" t="s">
        <v>13925</v>
      </c>
      <c r="J2862" s="1" t="s">
        <v>5774</v>
      </c>
    </row>
    <row r="2863" spans="1:10" ht="90" hidden="1" x14ac:dyDescent="0.25">
      <c r="A2863" s="1" t="s">
        <v>13926</v>
      </c>
      <c r="B2863" s="1" t="s">
        <v>13927</v>
      </c>
      <c r="C2863" s="1" t="s">
        <v>3669</v>
      </c>
      <c r="D2863" s="1" t="s">
        <v>5779</v>
      </c>
      <c r="E2863" s="1" t="s">
        <v>13826</v>
      </c>
      <c r="F2863" s="1" t="s">
        <v>5779</v>
      </c>
      <c r="G2863" s="1" t="s">
        <v>13857</v>
      </c>
      <c r="H2863" s="1" t="s">
        <v>6030</v>
      </c>
      <c r="I2863" s="1" t="s">
        <v>13928</v>
      </c>
      <c r="J2863" s="1" t="s">
        <v>5774</v>
      </c>
    </row>
    <row r="2864" spans="1:10" ht="120" hidden="1" x14ac:dyDescent="0.25">
      <c r="A2864" s="1" t="s">
        <v>13929</v>
      </c>
      <c r="B2864" s="1" t="s">
        <v>13930</v>
      </c>
      <c r="C2864" s="1" t="s">
        <v>3669</v>
      </c>
      <c r="D2864" s="1" t="s">
        <v>5779</v>
      </c>
      <c r="E2864" s="1" t="s">
        <v>13826</v>
      </c>
      <c r="F2864" s="1" t="s">
        <v>5782</v>
      </c>
      <c r="G2864" s="1" t="s">
        <v>13931</v>
      </c>
      <c r="H2864" s="1" t="s">
        <v>7735</v>
      </c>
      <c r="I2864" s="1" t="s">
        <v>13636</v>
      </c>
      <c r="J2864" s="1" t="s">
        <v>5774</v>
      </c>
    </row>
    <row r="2865" spans="1:10" ht="105" hidden="1" x14ac:dyDescent="0.25">
      <c r="A2865" s="1" t="s">
        <v>13932</v>
      </c>
      <c r="B2865" s="1" t="s">
        <v>13933</v>
      </c>
      <c r="C2865" s="1" t="s">
        <v>3669</v>
      </c>
      <c r="D2865" s="1" t="s">
        <v>5779</v>
      </c>
      <c r="E2865" s="1" t="s">
        <v>13826</v>
      </c>
      <c r="F2865" s="1" t="s">
        <v>5782</v>
      </c>
      <c r="G2865" s="1" t="s">
        <v>13931</v>
      </c>
      <c r="H2865" s="1" t="s">
        <v>9334</v>
      </c>
      <c r="I2865" s="1" t="s">
        <v>13639</v>
      </c>
      <c r="J2865" s="1" t="s">
        <v>5774</v>
      </c>
    </row>
    <row r="2866" spans="1:10" ht="90" hidden="1" x14ac:dyDescent="0.25">
      <c r="A2866" s="1" t="s">
        <v>13934</v>
      </c>
      <c r="B2866" s="1" t="s">
        <v>13935</v>
      </c>
      <c r="C2866" s="1" t="s">
        <v>3669</v>
      </c>
      <c r="D2866" s="1" t="s">
        <v>5779</v>
      </c>
      <c r="E2866" s="1" t="s">
        <v>13826</v>
      </c>
      <c r="F2866" s="1" t="s">
        <v>5782</v>
      </c>
      <c r="G2866" s="1" t="s">
        <v>13931</v>
      </c>
      <c r="H2866" s="1" t="s">
        <v>9337</v>
      </c>
      <c r="I2866" s="1" t="s">
        <v>13642</v>
      </c>
      <c r="J2866" s="1" t="s">
        <v>5774</v>
      </c>
    </row>
    <row r="2867" spans="1:10" ht="105" hidden="1" x14ac:dyDescent="0.25">
      <c r="A2867" s="1" t="s">
        <v>13936</v>
      </c>
      <c r="B2867" s="1" t="s">
        <v>13937</v>
      </c>
      <c r="C2867" s="1" t="s">
        <v>3669</v>
      </c>
      <c r="D2867" s="1" t="s">
        <v>5779</v>
      </c>
      <c r="E2867" s="1" t="s">
        <v>13826</v>
      </c>
      <c r="F2867" s="1" t="s">
        <v>5782</v>
      </c>
      <c r="G2867" s="1" t="s">
        <v>13931</v>
      </c>
      <c r="H2867" s="1" t="s">
        <v>5772</v>
      </c>
      <c r="I2867" s="1" t="s">
        <v>5773</v>
      </c>
      <c r="J2867" s="1" t="s">
        <v>5774</v>
      </c>
    </row>
    <row r="2868" spans="1:10" ht="135" hidden="1" x14ac:dyDescent="0.25">
      <c r="A2868" s="1" t="s">
        <v>13938</v>
      </c>
      <c r="B2868" s="1" t="s">
        <v>13939</v>
      </c>
      <c r="C2868" s="1" t="s">
        <v>3669</v>
      </c>
      <c r="D2868" s="1" t="s">
        <v>5779</v>
      </c>
      <c r="E2868" s="1" t="s">
        <v>13826</v>
      </c>
      <c r="F2868" s="1" t="s">
        <v>5782</v>
      </c>
      <c r="G2868" s="1" t="s">
        <v>13931</v>
      </c>
      <c r="H2868" s="1" t="s">
        <v>5770</v>
      </c>
      <c r="I2868" s="1" t="s">
        <v>13940</v>
      </c>
      <c r="J2868" s="1" t="s">
        <v>5774</v>
      </c>
    </row>
    <row r="2869" spans="1:10" ht="120" hidden="1" x14ac:dyDescent="0.25">
      <c r="A2869" s="1" t="s">
        <v>13941</v>
      </c>
      <c r="B2869" s="1" t="s">
        <v>13942</v>
      </c>
      <c r="C2869" s="1" t="s">
        <v>3669</v>
      </c>
      <c r="D2869" s="1" t="s">
        <v>5779</v>
      </c>
      <c r="E2869" s="1" t="s">
        <v>13826</v>
      </c>
      <c r="F2869" s="1" t="s">
        <v>5782</v>
      </c>
      <c r="G2869" s="1" t="s">
        <v>13931</v>
      </c>
      <c r="H2869" s="1" t="s">
        <v>5779</v>
      </c>
      <c r="I2869" s="1" t="s">
        <v>13943</v>
      </c>
      <c r="J2869" s="1" t="s">
        <v>5774</v>
      </c>
    </row>
    <row r="2870" spans="1:10" ht="120" hidden="1" x14ac:dyDescent="0.25">
      <c r="A2870" s="1" t="s">
        <v>13944</v>
      </c>
      <c r="B2870" s="1" t="s">
        <v>13945</v>
      </c>
      <c r="C2870" s="1" t="s">
        <v>3669</v>
      </c>
      <c r="D2870" s="1" t="s">
        <v>5779</v>
      </c>
      <c r="E2870" s="1" t="s">
        <v>13826</v>
      </c>
      <c r="F2870" s="1" t="s">
        <v>5782</v>
      </c>
      <c r="G2870" s="1" t="s">
        <v>13931</v>
      </c>
      <c r="H2870" s="1" t="s">
        <v>5782</v>
      </c>
      <c r="I2870" s="1" t="s">
        <v>13946</v>
      </c>
      <c r="J2870" s="1" t="s">
        <v>5774</v>
      </c>
    </row>
    <row r="2871" spans="1:10" ht="90" hidden="1" x14ac:dyDescent="0.25">
      <c r="A2871" s="1" t="s">
        <v>13947</v>
      </c>
      <c r="B2871" s="1" t="s">
        <v>13948</v>
      </c>
      <c r="C2871" s="1" t="s">
        <v>5659</v>
      </c>
      <c r="D2871" s="1"/>
      <c r="E2871" s="1" t="s">
        <v>13949</v>
      </c>
      <c r="F2871" s="1" t="s">
        <v>5782</v>
      </c>
      <c r="G2871" s="1" t="s">
        <v>13950</v>
      </c>
      <c r="H2871" s="1" t="s">
        <v>9337</v>
      </c>
      <c r="I2871" s="1" t="s">
        <v>13642</v>
      </c>
      <c r="J2871" s="1" t="s">
        <v>5774</v>
      </c>
    </row>
    <row r="2872" spans="1:10" ht="105" hidden="1" x14ac:dyDescent="0.25">
      <c r="A2872" s="1" t="s">
        <v>13951</v>
      </c>
      <c r="B2872" s="1" t="s">
        <v>13952</v>
      </c>
      <c r="C2872" s="1" t="s">
        <v>5659</v>
      </c>
      <c r="D2872" s="1"/>
      <c r="E2872" s="1" t="s">
        <v>13949</v>
      </c>
      <c r="F2872" s="1" t="s">
        <v>5782</v>
      </c>
      <c r="G2872" s="1" t="s">
        <v>13950</v>
      </c>
      <c r="H2872" s="1" t="s">
        <v>5772</v>
      </c>
      <c r="I2872" s="1" t="s">
        <v>5773</v>
      </c>
      <c r="J2872" s="1" t="s">
        <v>5774</v>
      </c>
    </row>
    <row r="2873" spans="1:10" ht="120" hidden="1" x14ac:dyDescent="0.25">
      <c r="A2873" s="1" t="s">
        <v>13953</v>
      </c>
      <c r="B2873" s="1" t="s">
        <v>13954</v>
      </c>
      <c r="C2873" s="1" t="s">
        <v>3669</v>
      </c>
      <c r="D2873" s="1" t="s">
        <v>5782</v>
      </c>
      <c r="E2873" s="1" t="s">
        <v>13955</v>
      </c>
      <c r="F2873" s="1" t="s">
        <v>5770</v>
      </c>
      <c r="G2873" s="1" t="s">
        <v>13956</v>
      </c>
      <c r="H2873" s="1" t="s">
        <v>7735</v>
      </c>
      <c r="I2873" s="1" t="s">
        <v>13636</v>
      </c>
      <c r="J2873" s="1" t="s">
        <v>5774</v>
      </c>
    </row>
    <row r="2874" spans="1:10" ht="90" hidden="1" x14ac:dyDescent="0.25">
      <c r="A2874" s="1" t="s">
        <v>13957</v>
      </c>
      <c r="B2874" s="1" t="s">
        <v>13958</v>
      </c>
      <c r="C2874" s="1" t="s">
        <v>3669</v>
      </c>
      <c r="D2874" s="1" t="s">
        <v>5782</v>
      </c>
      <c r="E2874" s="1" t="s">
        <v>13955</v>
      </c>
      <c r="F2874" s="1" t="s">
        <v>5770</v>
      </c>
      <c r="G2874" s="1" t="s">
        <v>13956</v>
      </c>
      <c r="H2874" s="1" t="s">
        <v>9334</v>
      </c>
      <c r="I2874" s="1" t="s">
        <v>13639</v>
      </c>
      <c r="J2874" s="1" t="s">
        <v>5774</v>
      </c>
    </row>
    <row r="2875" spans="1:10" ht="90" hidden="1" x14ac:dyDescent="0.25">
      <c r="A2875" s="1" t="s">
        <v>13959</v>
      </c>
      <c r="B2875" s="1" t="s">
        <v>13960</v>
      </c>
      <c r="C2875" s="1" t="s">
        <v>3669</v>
      </c>
      <c r="D2875" s="1" t="s">
        <v>5782</v>
      </c>
      <c r="E2875" s="1" t="s">
        <v>13955</v>
      </c>
      <c r="F2875" s="1" t="s">
        <v>5770</v>
      </c>
      <c r="G2875" s="1" t="s">
        <v>13956</v>
      </c>
      <c r="H2875" s="1" t="s">
        <v>9337</v>
      </c>
      <c r="I2875" s="1" t="s">
        <v>13642</v>
      </c>
      <c r="J2875" s="1" t="s">
        <v>5774</v>
      </c>
    </row>
    <row r="2876" spans="1:10" ht="90" hidden="1" x14ac:dyDescent="0.25">
      <c r="A2876" s="1" t="s">
        <v>13961</v>
      </c>
      <c r="B2876" s="1" t="s">
        <v>13962</v>
      </c>
      <c r="C2876" s="1" t="s">
        <v>3669</v>
      </c>
      <c r="D2876" s="1" t="s">
        <v>5782</v>
      </c>
      <c r="E2876" s="1" t="s">
        <v>13955</v>
      </c>
      <c r="F2876" s="1" t="s">
        <v>5770</v>
      </c>
      <c r="G2876" s="1" t="s">
        <v>13956</v>
      </c>
      <c r="H2876" s="1" t="s">
        <v>5772</v>
      </c>
      <c r="I2876" s="1" t="s">
        <v>5773</v>
      </c>
      <c r="J2876" s="1" t="s">
        <v>5774</v>
      </c>
    </row>
    <row r="2877" spans="1:10" ht="90" hidden="1" x14ac:dyDescent="0.25">
      <c r="A2877" s="1" t="s">
        <v>13963</v>
      </c>
      <c r="B2877" s="1" t="s">
        <v>13964</v>
      </c>
      <c r="C2877" s="1" t="s">
        <v>3669</v>
      </c>
      <c r="D2877" s="1" t="s">
        <v>5782</v>
      </c>
      <c r="E2877" s="1" t="s">
        <v>13955</v>
      </c>
      <c r="F2877" s="1" t="s">
        <v>5770</v>
      </c>
      <c r="G2877" s="1" t="s">
        <v>13956</v>
      </c>
      <c r="H2877" s="1" t="s">
        <v>5770</v>
      </c>
      <c r="I2877" s="1" t="s">
        <v>13965</v>
      </c>
      <c r="J2877" s="1" t="s">
        <v>5774</v>
      </c>
    </row>
    <row r="2878" spans="1:10" ht="90" hidden="1" x14ac:dyDescent="0.25">
      <c r="A2878" s="1" t="s">
        <v>13966</v>
      </c>
      <c r="B2878" s="1" t="s">
        <v>13967</v>
      </c>
      <c r="C2878" s="1" t="s">
        <v>3669</v>
      </c>
      <c r="D2878" s="1" t="s">
        <v>5782</v>
      </c>
      <c r="E2878" s="1" t="s">
        <v>13955</v>
      </c>
      <c r="F2878" s="1" t="s">
        <v>5770</v>
      </c>
      <c r="G2878" s="1" t="s">
        <v>13956</v>
      </c>
      <c r="H2878" s="1" t="s">
        <v>5779</v>
      </c>
      <c r="I2878" s="1" t="s">
        <v>13968</v>
      </c>
      <c r="J2878" s="1" t="s">
        <v>5774</v>
      </c>
    </row>
    <row r="2879" spans="1:10" ht="120" hidden="1" x14ac:dyDescent="0.25">
      <c r="A2879" s="1" t="s">
        <v>13969</v>
      </c>
      <c r="B2879" s="1" t="s">
        <v>13970</v>
      </c>
      <c r="C2879" s="1" t="s">
        <v>3669</v>
      </c>
      <c r="D2879" s="1" t="s">
        <v>5782</v>
      </c>
      <c r="E2879" s="1" t="s">
        <v>13955</v>
      </c>
      <c r="F2879" s="1" t="s">
        <v>5770</v>
      </c>
      <c r="G2879" s="1" t="s">
        <v>13956</v>
      </c>
      <c r="H2879" s="1" t="s">
        <v>5782</v>
      </c>
      <c r="I2879" s="1" t="s">
        <v>13971</v>
      </c>
      <c r="J2879" s="1" t="s">
        <v>5774</v>
      </c>
    </row>
    <row r="2880" spans="1:10" ht="90" hidden="1" x14ac:dyDescent="0.25">
      <c r="A2880" s="1" t="s">
        <v>13972</v>
      </c>
      <c r="B2880" s="1" t="s">
        <v>13973</v>
      </c>
      <c r="C2880" s="1" t="s">
        <v>3669</v>
      </c>
      <c r="D2880" s="1" t="s">
        <v>5782</v>
      </c>
      <c r="E2880" s="1" t="s">
        <v>13955</v>
      </c>
      <c r="F2880" s="1" t="s">
        <v>5770</v>
      </c>
      <c r="G2880" s="1" t="s">
        <v>13956</v>
      </c>
      <c r="H2880" s="1" t="s">
        <v>5786</v>
      </c>
      <c r="I2880" s="1" t="s">
        <v>13974</v>
      </c>
      <c r="J2880" s="1" t="s">
        <v>5774</v>
      </c>
    </row>
    <row r="2881" spans="1:10" ht="105" hidden="1" x14ac:dyDescent="0.25">
      <c r="A2881" s="1" t="s">
        <v>13975</v>
      </c>
      <c r="B2881" s="1" t="s">
        <v>13976</v>
      </c>
      <c r="C2881" s="1" t="s">
        <v>3669</v>
      </c>
      <c r="D2881" s="1" t="s">
        <v>5782</v>
      </c>
      <c r="E2881" s="1" t="s">
        <v>13955</v>
      </c>
      <c r="F2881" s="1" t="s">
        <v>5770</v>
      </c>
      <c r="G2881" s="1" t="s">
        <v>13956</v>
      </c>
      <c r="H2881" s="1" t="s">
        <v>5790</v>
      </c>
      <c r="I2881" s="1" t="s">
        <v>13977</v>
      </c>
      <c r="J2881" s="1" t="s">
        <v>5774</v>
      </c>
    </row>
    <row r="2882" spans="1:10" ht="90" hidden="1" x14ac:dyDescent="0.25">
      <c r="A2882" s="1" t="s">
        <v>13978</v>
      </c>
      <c r="B2882" s="1" t="s">
        <v>13979</v>
      </c>
      <c r="C2882" s="1" t="s">
        <v>3669</v>
      </c>
      <c r="D2882" s="1" t="s">
        <v>5782</v>
      </c>
      <c r="E2882" s="1" t="s">
        <v>13955</v>
      </c>
      <c r="F2882" s="1" t="s">
        <v>5770</v>
      </c>
      <c r="G2882" s="1" t="s">
        <v>13956</v>
      </c>
      <c r="H2882" s="1" t="s">
        <v>5810</v>
      </c>
      <c r="I2882" s="1" t="s">
        <v>13980</v>
      </c>
      <c r="J2882" s="1" t="s">
        <v>5774</v>
      </c>
    </row>
    <row r="2883" spans="1:10" ht="90" hidden="1" x14ac:dyDescent="0.25">
      <c r="A2883" s="1" t="s">
        <v>13981</v>
      </c>
      <c r="B2883" s="1" t="s">
        <v>13982</v>
      </c>
      <c r="C2883" s="1" t="s">
        <v>3669</v>
      </c>
      <c r="D2883" s="1" t="s">
        <v>5782</v>
      </c>
      <c r="E2883" s="1" t="s">
        <v>13955</v>
      </c>
      <c r="F2883" s="1" t="s">
        <v>5770</v>
      </c>
      <c r="G2883" s="1" t="s">
        <v>13956</v>
      </c>
      <c r="H2883" s="1" t="s">
        <v>5814</v>
      </c>
      <c r="I2883" s="1" t="s">
        <v>13983</v>
      </c>
      <c r="J2883" s="1" t="s">
        <v>5774</v>
      </c>
    </row>
    <row r="2884" spans="1:10" ht="90" hidden="1" x14ac:dyDescent="0.25">
      <c r="A2884" s="1" t="s">
        <v>13984</v>
      </c>
      <c r="B2884" s="1" t="s">
        <v>13985</v>
      </c>
      <c r="C2884" s="1" t="s">
        <v>3669</v>
      </c>
      <c r="D2884" s="1" t="s">
        <v>5782</v>
      </c>
      <c r="E2884" s="1" t="s">
        <v>13955</v>
      </c>
      <c r="F2884" s="1" t="s">
        <v>5770</v>
      </c>
      <c r="G2884" s="1" t="s">
        <v>13956</v>
      </c>
      <c r="H2884" s="1" t="s">
        <v>5818</v>
      </c>
      <c r="I2884" s="1" t="s">
        <v>13986</v>
      </c>
      <c r="J2884" s="1" t="s">
        <v>5774</v>
      </c>
    </row>
    <row r="2885" spans="1:10" ht="105" hidden="1" x14ac:dyDescent="0.25">
      <c r="A2885" s="1" t="s">
        <v>13987</v>
      </c>
      <c r="B2885" s="1" t="s">
        <v>13988</v>
      </c>
      <c r="C2885" s="1" t="s">
        <v>5659</v>
      </c>
      <c r="D2885" s="1" t="s">
        <v>5782</v>
      </c>
      <c r="E2885" s="1" t="s">
        <v>13955</v>
      </c>
      <c r="F2885" s="1" t="s">
        <v>5779</v>
      </c>
      <c r="G2885" s="1" t="s">
        <v>13989</v>
      </c>
      <c r="H2885" s="1" t="s">
        <v>7735</v>
      </c>
      <c r="I2885" s="1" t="s">
        <v>13636</v>
      </c>
      <c r="J2885" s="1" t="s">
        <v>5774</v>
      </c>
    </row>
    <row r="2886" spans="1:10" ht="75" hidden="1" x14ac:dyDescent="0.25">
      <c r="A2886" s="1" t="s">
        <v>13990</v>
      </c>
      <c r="B2886" s="1" t="s">
        <v>13991</v>
      </c>
      <c r="C2886" s="1" t="s">
        <v>5659</v>
      </c>
      <c r="D2886" s="1" t="s">
        <v>5782</v>
      </c>
      <c r="E2886" s="1" t="s">
        <v>13955</v>
      </c>
      <c r="F2886" s="1" t="s">
        <v>5779</v>
      </c>
      <c r="G2886" s="1" t="s">
        <v>13989</v>
      </c>
      <c r="H2886" s="1" t="s">
        <v>9334</v>
      </c>
      <c r="I2886" s="1" t="s">
        <v>13639</v>
      </c>
      <c r="J2886" s="1" t="s">
        <v>5774</v>
      </c>
    </row>
    <row r="2887" spans="1:10" ht="75" hidden="1" x14ac:dyDescent="0.25">
      <c r="A2887" s="1" t="s">
        <v>13992</v>
      </c>
      <c r="B2887" s="1" t="s">
        <v>13993</v>
      </c>
      <c r="C2887" s="1" t="s">
        <v>5659</v>
      </c>
      <c r="D2887" s="1" t="s">
        <v>5782</v>
      </c>
      <c r="E2887" s="1" t="s">
        <v>13955</v>
      </c>
      <c r="F2887" s="1" t="s">
        <v>5779</v>
      </c>
      <c r="G2887" s="1" t="s">
        <v>13989</v>
      </c>
      <c r="H2887" s="1" t="s">
        <v>9337</v>
      </c>
      <c r="I2887" s="1" t="s">
        <v>13642</v>
      </c>
      <c r="J2887" s="1" t="s">
        <v>5774</v>
      </c>
    </row>
    <row r="2888" spans="1:10" ht="90" hidden="1" x14ac:dyDescent="0.25">
      <c r="A2888" s="1" t="s">
        <v>13994</v>
      </c>
      <c r="B2888" s="1" t="s">
        <v>13995</v>
      </c>
      <c r="C2888" s="1" t="s">
        <v>5659</v>
      </c>
      <c r="D2888" s="1" t="s">
        <v>5782</v>
      </c>
      <c r="E2888" s="1" t="s">
        <v>13955</v>
      </c>
      <c r="F2888" s="1" t="s">
        <v>5779</v>
      </c>
      <c r="G2888" s="1" t="s">
        <v>13989</v>
      </c>
      <c r="H2888" s="1" t="s">
        <v>5772</v>
      </c>
      <c r="I2888" s="1" t="s">
        <v>5773</v>
      </c>
      <c r="J2888" s="1" t="s">
        <v>5774</v>
      </c>
    </row>
    <row r="2889" spans="1:10" ht="90" hidden="1" x14ac:dyDescent="0.25">
      <c r="A2889" s="1" t="s">
        <v>13996</v>
      </c>
      <c r="B2889" s="1" t="s">
        <v>13997</v>
      </c>
      <c r="C2889" s="1" t="s">
        <v>5659</v>
      </c>
      <c r="D2889" s="1" t="s">
        <v>5782</v>
      </c>
      <c r="E2889" s="1" t="s">
        <v>13955</v>
      </c>
      <c r="F2889" s="1" t="s">
        <v>5779</v>
      </c>
      <c r="G2889" s="1" t="s">
        <v>13989</v>
      </c>
      <c r="H2889" s="1" t="s">
        <v>5770</v>
      </c>
      <c r="I2889" s="1" t="s">
        <v>13998</v>
      </c>
      <c r="J2889" s="1" t="s">
        <v>5774</v>
      </c>
    </row>
    <row r="2890" spans="1:10" ht="75" hidden="1" x14ac:dyDescent="0.25">
      <c r="A2890" s="1" t="s">
        <v>13999</v>
      </c>
      <c r="B2890" s="1" t="s">
        <v>14000</v>
      </c>
      <c r="C2890" s="1" t="s">
        <v>5659</v>
      </c>
      <c r="D2890" s="1" t="s">
        <v>5782</v>
      </c>
      <c r="E2890" s="1" t="s">
        <v>13955</v>
      </c>
      <c r="F2890" s="1" t="s">
        <v>5779</v>
      </c>
      <c r="G2890" s="1" t="s">
        <v>13989</v>
      </c>
      <c r="H2890" s="1" t="s">
        <v>5779</v>
      </c>
      <c r="I2890" s="1" t="s">
        <v>14001</v>
      </c>
      <c r="J2890" s="1" t="s">
        <v>5774</v>
      </c>
    </row>
    <row r="2891" spans="1:10" ht="90" hidden="1" x14ac:dyDescent="0.25">
      <c r="A2891" s="1" t="s">
        <v>14002</v>
      </c>
      <c r="B2891" s="1" t="s">
        <v>14003</v>
      </c>
      <c r="C2891" s="1" t="s">
        <v>5659</v>
      </c>
      <c r="D2891" s="1" t="s">
        <v>5782</v>
      </c>
      <c r="E2891" s="1" t="s">
        <v>13955</v>
      </c>
      <c r="F2891" s="1" t="s">
        <v>5779</v>
      </c>
      <c r="G2891" s="1" t="s">
        <v>13989</v>
      </c>
      <c r="H2891" s="1" t="s">
        <v>5782</v>
      </c>
      <c r="I2891" s="1" t="s">
        <v>14004</v>
      </c>
      <c r="J2891" s="1" t="s">
        <v>5774</v>
      </c>
    </row>
    <row r="2892" spans="1:10" ht="90" hidden="1" x14ac:dyDescent="0.25">
      <c r="A2892" s="1" t="s">
        <v>14005</v>
      </c>
      <c r="B2892" s="1" t="s">
        <v>14006</v>
      </c>
      <c r="C2892" s="1" t="s">
        <v>5659</v>
      </c>
      <c r="D2892" s="1" t="s">
        <v>5782</v>
      </c>
      <c r="E2892" s="1" t="s">
        <v>13955</v>
      </c>
      <c r="F2892" s="1" t="s">
        <v>5779</v>
      </c>
      <c r="G2892" s="1" t="s">
        <v>13989</v>
      </c>
      <c r="H2892" s="1" t="s">
        <v>5786</v>
      </c>
      <c r="I2892" s="1" t="s">
        <v>14007</v>
      </c>
      <c r="J2892" s="1" t="s">
        <v>5774</v>
      </c>
    </row>
    <row r="2893" spans="1:10" ht="75" hidden="1" x14ac:dyDescent="0.25">
      <c r="A2893" s="1" t="s">
        <v>14008</v>
      </c>
      <c r="B2893" s="1" t="s">
        <v>14009</v>
      </c>
      <c r="C2893" s="1" t="s">
        <v>5659</v>
      </c>
      <c r="D2893" s="1" t="s">
        <v>5782</v>
      </c>
      <c r="E2893" s="1" t="s">
        <v>13955</v>
      </c>
      <c r="F2893" s="1" t="s">
        <v>5779</v>
      </c>
      <c r="G2893" s="1" t="s">
        <v>13989</v>
      </c>
      <c r="H2893" s="1" t="s">
        <v>5790</v>
      </c>
      <c r="I2893" s="1" t="s">
        <v>14010</v>
      </c>
      <c r="J2893" s="1" t="s">
        <v>5774</v>
      </c>
    </row>
    <row r="2894" spans="1:10" ht="75" hidden="1" x14ac:dyDescent="0.25">
      <c r="A2894" s="1" t="s">
        <v>14011</v>
      </c>
      <c r="B2894" s="1" t="s">
        <v>14012</v>
      </c>
      <c r="C2894" s="1" t="s">
        <v>5659</v>
      </c>
      <c r="D2894" s="1" t="s">
        <v>5782</v>
      </c>
      <c r="E2894" s="1" t="s">
        <v>13955</v>
      </c>
      <c r="F2894" s="1" t="s">
        <v>5779</v>
      </c>
      <c r="G2894" s="1" t="s">
        <v>13989</v>
      </c>
      <c r="H2894" s="1" t="s">
        <v>5810</v>
      </c>
      <c r="I2894" s="1" t="s">
        <v>14013</v>
      </c>
      <c r="J2894" s="1" t="s">
        <v>5774</v>
      </c>
    </row>
    <row r="2895" spans="1:10" ht="90" hidden="1" x14ac:dyDescent="0.25">
      <c r="A2895" s="1" t="s">
        <v>14014</v>
      </c>
      <c r="B2895" s="1" t="s">
        <v>14015</v>
      </c>
      <c r="C2895" s="1" t="s">
        <v>5659</v>
      </c>
      <c r="D2895" s="1" t="s">
        <v>5782</v>
      </c>
      <c r="E2895" s="1" t="s">
        <v>13955</v>
      </c>
      <c r="F2895" s="1" t="s">
        <v>5779</v>
      </c>
      <c r="G2895" s="1" t="s">
        <v>13989</v>
      </c>
      <c r="H2895" s="1" t="s">
        <v>5814</v>
      </c>
      <c r="I2895" s="1" t="s">
        <v>14016</v>
      </c>
      <c r="J2895" s="1" t="s">
        <v>5774</v>
      </c>
    </row>
    <row r="2896" spans="1:10" ht="120" hidden="1" x14ac:dyDescent="0.25">
      <c r="A2896" s="1" t="s">
        <v>14017</v>
      </c>
      <c r="B2896" s="1" t="s">
        <v>14018</v>
      </c>
      <c r="C2896" s="1" t="s">
        <v>5659</v>
      </c>
      <c r="D2896" s="1" t="s">
        <v>5782</v>
      </c>
      <c r="E2896" s="1" t="s">
        <v>13955</v>
      </c>
      <c r="F2896" s="1" t="s">
        <v>5782</v>
      </c>
      <c r="G2896" s="1" t="s">
        <v>14019</v>
      </c>
      <c r="H2896" s="1" t="s">
        <v>7735</v>
      </c>
      <c r="I2896" s="1" t="s">
        <v>13636</v>
      </c>
      <c r="J2896" s="1" t="s">
        <v>5774</v>
      </c>
    </row>
    <row r="2897" spans="1:10" ht="105" hidden="1" x14ac:dyDescent="0.25">
      <c r="A2897" s="1" t="s">
        <v>14020</v>
      </c>
      <c r="B2897" s="1" t="s">
        <v>14021</v>
      </c>
      <c r="C2897" s="1" t="s">
        <v>5659</v>
      </c>
      <c r="D2897" s="1" t="s">
        <v>5782</v>
      </c>
      <c r="E2897" s="1" t="s">
        <v>13955</v>
      </c>
      <c r="F2897" s="1" t="s">
        <v>5782</v>
      </c>
      <c r="G2897" s="1" t="s">
        <v>14019</v>
      </c>
      <c r="H2897" s="1" t="s">
        <v>9334</v>
      </c>
      <c r="I2897" s="1" t="s">
        <v>13639</v>
      </c>
      <c r="J2897" s="1" t="s">
        <v>5774</v>
      </c>
    </row>
    <row r="2898" spans="1:10" ht="90" hidden="1" x14ac:dyDescent="0.25">
      <c r="A2898" s="1" t="s">
        <v>14022</v>
      </c>
      <c r="B2898" s="1" t="s">
        <v>14023</v>
      </c>
      <c r="C2898" s="1" t="s">
        <v>5659</v>
      </c>
      <c r="D2898" s="1" t="s">
        <v>5782</v>
      </c>
      <c r="E2898" s="1" t="s">
        <v>13955</v>
      </c>
      <c r="F2898" s="1" t="s">
        <v>5782</v>
      </c>
      <c r="G2898" s="1" t="s">
        <v>14019</v>
      </c>
      <c r="H2898" s="1" t="s">
        <v>9337</v>
      </c>
      <c r="I2898" s="1" t="s">
        <v>13642</v>
      </c>
      <c r="J2898" s="1" t="s">
        <v>5774</v>
      </c>
    </row>
    <row r="2899" spans="1:10" ht="105" hidden="1" x14ac:dyDescent="0.25">
      <c r="A2899" s="1" t="s">
        <v>14024</v>
      </c>
      <c r="B2899" s="1" t="s">
        <v>14025</v>
      </c>
      <c r="C2899" s="1" t="s">
        <v>5659</v>
      </c>
      <c r="D2899" s="1" t="s">
        <v>5782</v>
      </c>
      <c r="E2899" s="1" t="s">
        <v>13955</v>
      </c>
      <c r="F2899" s="1" t="s">
        <v>5782</v>
      </c>
      <c r="G2899" s="1" t="s">
        <v>14019</v>
      </c>
      <c r="H2899" s="1" t="s">
        <v>5772</v>
      </c>
      <c r="I2899" s="1" t="s">
        <v>5773</v>
      </c>
      <c r="J2899" s="1" t="s">
        <v>5774</v>
      </c>
    </row>
    <row r="2900" spans="1:10" ht="120" hidden="1" x14ac:dyDescent="0.25">
      <c r="A2900" s="1" t="s">
        <v>14026</v>
      </c>
      <c r="B2900" s="1" t="s">
        <v>14027</v>
      </c>
      <c r="C2900" s="1" t="s">
        <v>5659</v>
      </c>
      <c r="D2900" s="1" t="s">
        <v>5782</v>
      </c>
      <c r="E2900" s="1" t="s">
        <v>13955</v>
      </c>
      <c r="F2900" s="1" t="s">
        <v>5782</v>
      </c>
      <c r="G2900" s="1" t="s">
        <v>14019</v>
      </c>
      <c r="H2900" s="1" t="s">
        <v>5770</v>
      </c>
      <c r="I2900" s="1" t="s">
        <v>14028</v>
      </c>
      <c r="J2900" s="1" t="s">
        <v>5774</v>
      </c>
    </row>
    <row r="2901" spans="1:10" ht="105" hidden="1" x14ac:dyDescent="0.25">
      <c r="A2901" s="1" t="s">
        <v>14029</v>
      </c>
      <c r="B2901" s="1" t="s">
        <v>14030</v>
      </c>
      <c r="C2901" s="1" t="s">
        <v>5659</v>
      </c>
      <c r="D2901" s="1" t="s">
        <v>5782</v>
      </c>
      <c r="E2901" s="1" t="s">
        <v>13955</v>
      </c>
      <c r="F2901" s="1" t="s">
        <v>5782</v>
      </c>
      <c r="G2901" s="1" t="s">
        <v>14019</v>
      </c>
      <c r="H2901" s="1" t="s">
        <v>5779</v>
      </c>
      <c r="I2901" s="1" t="s">
        <v>14031</v>
      </c>
      <c r="J2901" s="1" t="s">
        <v>5774</v>
      </c>
    </row>
    <row r="2902" spans="1:10" ht="120" hidden="1" x14ac:dyDescent="0.25">
      <c r="A2902" s="1" t="s">
        <v>14032</v>
      </c>
      <c r="B2902" s="1" t="s">
        <v>14033</v>
      </c>
      <c r="C2902" s="1" t="s">
        <v>3669</v>
      </c>
      <c r="D2902" s="1" t="s">
        <v>5782</v>
      </c>
      <c r="E2902" s="1" t="s">
        <v>13955</v>
      </c>
      <c r="F2902" s="1" t="s">
        <v>5782</v>
      </c>
      <c r="G2902" s="1" t="s">
        <v>14019</v>
      </c>
      <c r="H2902" s="1" t="s">
        <v>5782</v>
      </c>
      <c r="I2902" s="1" t="s">
        <v>14034</v>
      </c>
      <c r="J2902" s="1" t="s">
        <v>5774</v>
      </c>
    </row>
    <row r="2903" spans="1:10" ht="90" hidden="1" x14ac:dyDescent="0.25">
      <c r="A2903" s="1" t="s">
        <v>14035</v>
      </c>
      <c r="B2903" s="1" t="s">
        <v>14036</v>
      </c>
      <c r="C2903" s="1" t="s">
        <v>3669</v>
      </c>
      <c r="D2903" s="1" t="s">
        <v>5782</v>
      </c>
      <c r="E2903" s="1" t="s">
        <v>13955</v>
      </c>
      <c r="F2903" s="1" t="s">
        <v>5782</v>
      </c>
      <c r="G2903" s="1" t="s">
        <v>14019</v>
      </c>
      <c r="H2903" s="1" t="s">
        <v>5786</v>
      </c>
      <c r="I2903" s="1" t="s">
        <v>14037</v>
      </c>
      <c r="J2903" s="1" t="s">
        <v>5774</v>
      </c>
    </row>
    <row r="2904" spans="1:10" ht="120" hidden="1" x14ac:dyDescent="0.25">
      <c r="A2904" s="1" t="s">
        <v>14038</v>
      </c>
      <c r="B2904" s="1" t="s">
        <v>14039</v>
      </c>
      <c r="C2904" s="1" t="s">
        <v>3669</v>
      </c>
      <c r="D2904" s="1" t="s">
        <v>5782</v>
      </c>
      <c r="E2904" s="1" t="s">
        <v>13955</v>
      </c>
      <c r="F2904" s="1" t="s">
        <v>5782</v>
      </c>
      <c r="G2904" s="1" t="s">
        <v>14019</v>
      </c>
      <c r="H2904" s="1" t="s">
        <v>5790</v>
      </c>
      <c r="I2904" s="1" t="s">
        <v>14040</v>
      </c>
      <c r="J2904" s="1" t="s">
        <v>5774</v>
      </c>
    </row>
    <row r="2905" spans="1:10" ht="120" hidden="1" x14ac:dyDescent="0.25">
      <c r="A2905" s="1" t="s">
        <v>14041</v>
      </c>
      <c r="B2905" s="1" t="s">
        <v>14042</v>
      </c>
      <c r="C2905" s="1" t="s">
        <v>3669</v>
      </c>
      <c r="D2905" s="1" t="s">
        <v>5782</v>
      </c>
      <c r="E2905" s="1" t="s">
        <v>13955</v>
      </c>
      <c r="F2905" s="1" t="s">
        <v>5782</v>
      </c>
      <c r="G2905" s="1" t="s">
        <v>14019</v>
      </c>
      <c r="H2905" s="1" t="s">
        <v>5810</v>
      </c>
      <c r="I2905" s="1" t="s">
        <v>14043</v>
      </c>
      <c r="J2905" s="1" t="s">
        <v>5774</v>
      </c>
    </row>
    <row r="2906" spans="1:10" ht="120" hidden="1" x14ac:dyDescent="0.25">
      <c r="A2906" s="1" t="s">
        <v>14044</v>
      </c>
      <c r="B2906" s="1" t="s">
        <v>14045</v>
      </c>
      <c r="C2906" s="1" t="s">
        <v>5659</v>
      </c>
      <c r="D2906" s="1" t="s">
        <v>5782</v>
      </c>
      <c r="E2906" s="1" t="s">
        <v>13955</v>
      </c>
      <c r="F2906" s="1" t="s">
        <v>5782</v>
      </c>
      <c r="G2906" s="1" t="s">
        <v>14019</v>
      </c>
      <c r="H2906" s="1" t="s">
        <v>5814</v>
      </c>
      <c r="I2906" s="1" t="s">
        <v>14046</v>
      </c>
      <c r="J2906" s="1" t="s">
        <v>5774</v>
      </c>
    </row>
    <row r="2907" spans="1:10" ht="120" hidden="1" x14ac:dyDescent="0.25">
      <c r="A2907" s="1" t="s">
        <v>14047</v>
      </c>
      <c r="B2907" s="1" t="s">
        <v>14048</v>
      </c>
      <c r="C2907" s="1" t="s">
        <v>3669</v>
      </c>
      <c r="D2907" s="1" t="s">
        <v>5782</v>
      </c>
      <c r="E2907" s="1" t="s">
        <v>13955</v>
      </c>
      <c r="F2907" s="1" t="s">
        <v>5786</v>
      </c>
      <c r="G2907" s="1" t="s">
        <v>14049</v>
      </c>
      <c r="H2907" s="1" t="s">
        <v>7735</v>
      </c>
      <c r="I2907" s="1" t="s">
        <v>13636</v>
      </c>
      <c r="J2907" s="1" t="s">
        <v>5774</v>
      </c>
    </row>
    <row r="2908" spans="1:10" ht="90" hidden="1" x14ac:dyDescent="0.25">
      <c r="A2908" s="1" t="s">
        <v>14050</v>
      </c>
      <c r="B2908" s="1" t="s">
        <v>14051</v>
      </c>
      <c r="C2908" s="1" t="s">
        <v>3669</v>
      </c>
      <c r="D2908" s="1" t="s">
        <v>5782</v>
      </c>
      <c r="E2908" s="1" t="s">
        <v>13955</v>
      </c>
      <c r="F2908" s="1" t="s">
        <v>5786</v>
      </c>
      <c r="G2908" s="1" t="s">
        <v>14049</v>
      </c>
      <c r="H2908" s="1" t="s">
        <v>9334</v>
      </c>
      <c r="I2908" s="1" t="s">
        <v>13639</v>
      </c>
      <c r="J2908" s="1" t="s">
        <v>5774</v>
      </c>
    </row>
    <row r="2909" spans="1:10" ht="90" hidden="1" x14ac:dyDescent="0.25">
      <c r="A2909" s="1" t="s">
        <v>14052</v>
      </c>
      <c r="B2909" s="1" t="s">
        <v>14053</v>
      </c>
      <c r="C2909" s="1" t="s">
        <v>3669</v>
      </c>
      <c r="D2909" s="1" t="s">
        <v>5782</v>
      </c>
      <c r="E2909" s="1" t="s">
        <v>13955</v>
      </c>
      <c r="F2909" s="1" t="s">
        <v>5786</v>
      </c>
      <c r="G2909" s="1" t="s">
        <v>14049</v>
      </c>
      <c r="H2909" s="1" t="s">
        <v>9337</v>
      </c>
      <c r="I2909" s="1" t="s">
        <v>13642</v>
      </c>
      <c r="J2909" s="1" t="s">
        <v>5774</v>
      </c>
    </row>
    <row r="2910" spans="1:10" ht="105" hidden="1" x14ac:dyDescent="0.25">
      <c r="A2910" s="1" t="s">
        <v>14054</v>
      </c>
      <c r="B2910" s="1" t="s">
        <v>14055</v>
      </c>
      <c r="C2910" s="1" t="s">
        <v>3669</v>
      </c>
      <c r="D2910" s="1" t="s">
        <v>5782</v>
      </c>
      <c r="E2910" s="1" t="s">
        <v>13955</v>
      </c>
      <c r="F2910" s="1" t="s">
        <v>5786</v>
      </c>
      <c r="G2910" s="1" t="s">
        <v>14049</v>
      </c>
      <c r="H2910" s="1" t="s">
        <v>5772</v>
      </c>
      <c r="I2910" s="1" t="s">
        <v>5773</v>
      </c>
      <c r="J2910" s="1" t="s">
        <v>5774</v>
      </c>
    </row>
    <row r="2911" spans="1:10" ht="90" hidden="1" x14ac:dyDescent="0.25">
      <c r="A2911" s="1" t="s">
        <v>14056</v>
      </c>
      <c r="B2911" s="1" t="s">
        <v>14057</v>
      </c>
      <c r="C2911" s="1" t="s">
        <v>3669</v>
      </c>
      <c r="D2911" s="1" t="s">
        <v>5782</v>
      </c>
      <c r="E2911" s="1" t="s">
        <v>13955</v>
      </c>
      <c r="F2911" s="1" t="s">
        <v>5786</v>
      </c>
      <c r="G2911" s="1" t="s">
        <v>14049</v>
      </c>
      <c r="H2911" s="1" t="s">
        <v>5770</v>
      </c>
      <c r="I2911" s="1" t="s">
        <v>14058</v>
      </c>
      <c r="J2911" s="1" t="s">
        <v>5774</v>
      </c>
    </row>
    <row r="2912" spans="1:10" ht="90" hidden="1" x14ac:dyDescent="0.25">
      <c r="A2912" s="1" t="s">
        <v>14059</v>
      </c>
      <c r="B2912" s="1" t="s">
        <v>14060</v>
      </c>
      <c r="C2912" s="1" t="s">
        <v>3669</v>
      </c>
      <c r="D2912" s="1" t="s">
        <v>5782</v>
      </c>
      <c r="E2912" s="1" t="s">
        <v>13955</v>
      </c>
      <c r="F2912" s="1" t="s">
        <v>5786</v>
      </c>
      <c r="G2912" s="1" t="s">
        <v>14049</v>
      </c>
      <c r="H2912" s="1" t="s">
        <v>5779</v>
      </c>
      <c r="I2912" s="1" t="s">
        <v>14049</v>
      </c>
      <c r="J2912" s="1" t="s">
        <v>5774</v>
      </c>
    </row>
    <row r="2913" spans="1:10" ht="120" hidden="1" x14ac:dyDescent="0.25">
      <c r="A2913" s="1" t="s">
        <v>14061</v>
      </c>
      <c r="B2913" s="1" t="s">
        <v>14062</v>
      </c>
      <c r="C2913" s="1" t="s">
        <v>3669</v>
      </c>
      <c r="D2913" s="1" t="s">
        <v>5782</v>
      </c>
      <c r="E2913" s="1" t="s">
        <v>13955</v>
      </c>
      <c r="F2913" s="1" t="s">
        <v>5790</v>
      </c>
      <c r="G2913" s="1" t="s">
        <v>14063</v>
      </c>
      <c r="H2913" s="1" t="s">
        <v>7735</v>
      </c>
      <c r="I2913" s="1" t="s">
        <v>13636</v>
      </c>
      <c r="J2913" s="1" t="s">
        <v>5774</v>
      </c>
    </row>
    <row r="2914" spans="1:10" ht="90" hidden="1" x14ac:dyDescent="0.25">
      <c r="A2914" s="1" t="s">
        <v>14064</v>
      </c>
      <c r="B2914" s="1" t="s">
        <v>14065</v>
      </c>
      <c r="C2914" s="1" t="s">
        <v>3669</v>
      </c>
      <c r="D2914" s="1" t="s">
        <v>5782</v>
      </c>
      <c r="E2914" s="1" t="s">
        <v>13955</v>
      </c>
      <c r="F2914" s="1" t="s">
        <v>5790</v>
      </c>
      <c r="G2914" s="1" t="s">
        <v>14063</v>
      </c>
      <c r="H2914" s="1" t="s">
        <v>9334</v>
      </c>
      <c r="I2914" s="1" t="s">
        <v>13639</v>
      </c>
      <c r="J2914" s="1" t="s">
        <v>5774</v>
      </c>
    </row>
    <row r="2915" spans="1:10" ht="90" hidden="1" x14ac:dyDescent="0.25">
      <c r="A2915" s="1" t="s">
        <v>14066</v>
      </c>
      <c r="B2915" s="1" t="s">
        <v>14067</v>
      </c>
      <c r="C2915" s="1" t="s">
        <v>3669</v>
      </c>
      <c r="D2915" s="1" t="s">
        <v>5782</v>
      </c>
      <c r="E2915" s="1" t="s">
        <v>13955</v>
      </c>
      <c r="F2915" s="1" t="s">
        <v>5790</v>
      </c>
      <c r="G2915" s="1" t="s">
        <v>14063</v>
      </c>
      <c r="H2915" s="1" t="s">
        <v>9337</v>
      </c>
      <c r="I2915" s="1" t="s">
        <v>13642</v>
      </c>
      <c r="J2915" s="1" t="s">
        <v>5774</v>
      </c>
    </row>
    <row r="2916" spans="1:10" ht="105" hidden="1" x14ac:dyDescent="0.25">
      <c r="A2916" s="1" t="s">
        <v>14068</v>
      </c>
      <c r="B2916" s="1" t="s">
        <v>14069</v>
      </c>
      <c r="C2916" s="1" t="s">
        <v>3669</v>
      </c>
      <c r="D2916" s="1" t="s">
        <v>5782</v>
      </c>
      <c r="E2916" s="1" t="s">
        <v>13955</v>
      </c>
      <c r="F2916" s="1" t="s">
        <v>5790</v>
      </c>
      <c r="G2916" s="1" t="s">
        <v>14063</v>
      </c>
      <c r="H2916" s="1" t="s">
        <v>5772</v>
      </c>
      <c r="I2916" s="1" t="s">
        <v>5773</v>
      </c>
      <c r="J2916" s="1" t="s">
        <v>5774</v>
      </c>
    </row>
    <row r="2917" spans="1:10" ht="90" hidden="1" x14ac:dyDescent="0.25">
      <c r="A2917" s="1" t="s">
        <v>14070</v>
      </c>
      <c r="B2917" s="1" t="s">
        <v>14071</v>
      </c>
      <c r="C2917" s="1" t="s">
        <v>3669</v>
      </c>
      <c r="D2917" s="1" t="s">
        <v>5782</v>
      </c>
      <c r="E2917" s="1" t="s">
        <v>13955</v>
      </c>
      <c r="F2917" s="1" t="s">
        <v>5790</v>
      </c>
      <c r="G2917" s="1" t="s">
        <v>14063</v>
      </c>
      <c r="H2917" s="1" t="s">
        <v>5770</v>
      </c>
      <c r="I2917" s="1" t="s">
        <v>12862</v>
      </c>
      <c r="J2917" s="1" t="s">
        <v>5774</v>
      </c>
    </row>
    <row r="2918" spans="1:10" ht="90" hidden="1" x14ac:dyDescent="0.25">
      <c r="A2918" s="1" t="s">
        <v>14072</v>
      </c>
      <c r="B2918" s="1" t="s">
        <v>14073</v>
      </c>
      <c r="C2918" s="1" t="s">
        <v>3669</v>
      </c>
      <c r="D2918" s="1" t="s">
        <v>5782</v>
      </c>
      <c r="E2918" s="1" t="s">
        <v>13955</v>
      </c>
      <c r="F2918" s="1" t="s">
        <v>5790</v>
      </c>
      <c r="G2918" s="1" t="s">
        <v>14063</v>
      </c>
      <c r="H2918" s="1" t="s">
        <v>5779</v>
      </c>
      <c r="I2918" s="1" t="s">
        <v>11145</v>
      </c>
      <c r="J2918" s="1" t="s">
        <v>5774</v>
      </c>
    </row>
    <row r="2919" spans="1:10" ht="90" hidden="1" x14ac:dyDescent="0.25">
      <c r="A2919" s="1" t="s">
        <v>14074</v>
      </c>
      <c r="B2919" s="1" t="s">
        <v>14075</v>
      </c>
      <c r="C2919" s="1" t="s">
        <v>3669</v>
      </c>
      <c r="D2919" s="1" t="s">
        <v>5782</v>
      </c>
      <c r="E2919" s="1" t="s">
        <v>13955</v>
      </c>
      <c r="F2919" s="1" t="s">
        <v>5790</v>
      </c>
      <c r="G2919" s="1" t="s">
        <v>14063</v>
      </c>
      <c r="H2919" s="1" t="s">
        <v>5782</v>
      </c>
      <c r="I2919" s="1" t="s">
        <v>14076</v>
      </c>
      <c r="J2919" s="1" t="s">
        <v>5774</v>
      </c>
    </row>
    <row r="2920" spans="1:10" ht="105" hidden="1" x14ac:dyDescent="0.25">
      <c r="A2920" s="1" t="s">
        <v>14077</v>
      </c>
      <c r="B2920" s="1" t="s">
        <v>14078</v>
      </c>
      <c r="C2920" s="1" t="s">
        <v>3669</v>
      </c>
      <c r="D2920" s="1" t="s">
        <v>5782</v>
      </c>
      <c r="E2920" s="1" t="s">
        <v>13955</v>
      </c>
      <c r="F2920" s="1" t="s">
        <v>5810</v>
      </c>
      <c r="G2920" s="1" t="s">
        <v>14079</v>
      </c>
      <c r="H2920" s="1" t="s">
        <v>7735</v>
      </c>
      <c r="I2920" s="1" t="s">
        <v>13636</v>
      </c>
      <c r="J2920" s="1" t="s">
        <v>5774</v>
      </c>
    </row>
    <row r="2921" spans="1:10" ht="75" hidden="1" x14ac:dyDescent="0.25">
      <c r="A2921" s="1" t="s">
        <v>14080</v>
      </c>
      <c r="B2921" s="1" t="s">
        <v>14081</v>
      </c>
      <c r="C2921" s="1" t="s">
        <v>3669</v>
      </c>
      <c r="D2921" s="1" t="s">
        <v>5782</v>
      </c>
      <c r="E2921" s="1" t="s">
        <v>13955</v>
      </c>
      <c r="F2921" s="1" t="s">
        <v>5810</v>
      </c>
      <c r="G2921" s="1" t="s">
        <v>14079</v>
      </c>
      <c r="H2921" s="1" t="s">
        <v>9334</v>
      </c>
      <c r="I2921" s="1" t="s">
        <v>13639</v>
      </c>
      <c r="J2921" s="1" t="s">
        <v>5774</v>
      </c>
    </row>
    <row r="2922" spans="1:10" ht="75" hidden="1" x14ac:dyDescent="0.25">
      <c r="A2922" s="1" t="s">
        <v>14082</v>
      </c>
      <c r="B2922" s="1" t="s">
        <v>14083</v>
      </c>
      <c r="C2922" s="1" t="s">
        <v>3669</v>
      </c>
      <c r="D2922" s="1" t="s">
        <v>5782</v>
      </c>
      <c r="E2922" s="1" t="s">
        <v>13955</v>
      </c>
      <c r="F2922" s="1" t="s">
        <v>5810</v>
      </c>
      <c r="G2922" s="1" t="s">
        <v>14079</v>
      </c>
      <c r="H2922" s="1" t="s">
        <v>9337</v>
      </c>
      <c r="I2922" s="1" t="s">
        <v>13642</v>
      </c>
      <c r="J2922" s="1" t="s">
        <v>5774</v>
      </c>
    </row>
    <row r="2923" spans="1:10" ht="90" hidden="1" x14ac:dyDescent="0.25">
      <c r="A2923" s="1" t="s">
        <v>14084</v>
      </c>
      <c r="B2923" s="1" t="s">
        <v>14085</v>
      </c>
      <c r="C2923" s="1" t="s">
        <v>3669</v>
      </c>
      <c r="D2923" s="1" t="s">
        <v>5782</v>
      </c>
      <c r="E2923" s="1" t="s">
        <v>13955</v>
      </c>
      <c r="F2923" s="1" t="s">
        <v>5810</v>
      </c>
      <c r="G2923" s="1" t="s">
        <v>14079</v>
      </c>
      <c r="H2923" s="1" t="s">
        <v>5772</v>
      </c>
      <c r="I2923" s="1" t="s">
        <v>5773</v>
      </c>
      <c r="J2923" s="1" t="s">
        <v>5774</v>
      </c>
    </row>
    <row r="2924" spans="1:10" ht="75" hidden="1" x14ac:dyDescent="0.25">
      <c r="A2924" s="1" t="s">
        <v>14086</v>
      </c>
      <c r="B2924" s="1" t="s">
        <v>14087</v>
      </c>
      <c r="C2924" s="1" t="s">
        <v>3669</v>
      </c>
      <c r="D2924" s="1" t="s">
        <v>5782</v>
      </c>
      <c r="E2924" s="1" t="s">
        <v>13955</v>
      </c>
      <c r="F2924" s="1" t="s">
        <v>5810</v>
      </c>
      <c r="G2924" s="1" t="s">
        <v>14079</v>
      </c>
      <c r="H2924" s="1" t="s">
        <v>5770</v>
      </c>
      <c r="I2924" s="1" t="s">
        <v>14088</v>
      </c>
      <c r="J2924" s="1" t="s">
        <v>5774</v>
      </c>
    </row>
    <row r="2925" spans="1:10" ht="75" hidden="1" x14ac:dyDescent="0.25">
      <c r="A2925" s="1" t="s">
        <v>14089</v>
      </c>
      <c r="B2925" s="1" t="s">
        <v>14090</v>
      </c>
      <c r="C2925" s="1" t="s">
        <v>3669</v>
      </c>
      <c r="D2925" s="1" t="s">
        <v>5782</v>
      </c>
      <c r="E2925" s="1" t="s">
        <v>13955</v>
      </c>
      <c r="F2925" s="1" t="s">
        <v>5810</v>
      </c>
      <c r="G2925" s="1" t="s">
        <v>14079</v>
      </c>
      <c r="H2925" s="1" t="s">
        <v>5779</v>
      </c>
      <c r="I2925" s="1" t="s">
        <v>14091</v>
      </c>
      <c r="J2925" s="1" t="s">
        <v>5774</v>
      </c>
    </row>
    <row r="2926" spans="1:10" ht="90" hidden="1" x14ac:dyDescent="0.25">
      <c r="A2926" s="1" t="s">
        <v>14092</v>
      </c>
      <c r="B2926" s="1" t="s">
        <v>14093</v>
      </c>
      <c r="C2926" s="1" t="s">
        <v>3669</v>
      </c>
      <c r="D2926" s="1" t="s">
        <v>5782</v>
      </c>
      <c r="E2926" s="1" t="s">
        <v>13955</v>
      </c>
      <c r="F2926" s="1" t="s">
        <v>5810</v>
      </c>
      <c r="G2926" s="1" t="s">
        <v>14079</v>
      </c>
      <c r="H2926" s="1" t="s">
        <v>5782</v>
      </c>
      <c r="I2926" s="1" t="s">
        <v>14094</v>
      </c>
      <c r="J2926" s="1" t="s">
        <v>5774</v>
      </c>
    </row>
    <row r="2927" spans="1:10" ht="105" hidden="1" x14ac:dyDescent="0.25">
      <c r="A2927" s="1" t="s">
        <v>14095</v>
      </c>
      <c r="B2927" s="1" t="s">
        <v>14096</v>
      </c>
      <c r="C2927" s="1" t="s">
        <v>3669</v>
      </c>
      <c r="D2927" s="1" t="s">
        <v>5782</v>
      </c>
      <c r="E2927" s="1" t="s">
        <v>13955</v>
      </c>
      <c r="F2927" s="1" t="s">
        <v>5810</v>
      </c>
      <c r="G2927" s="1" t="s">
        <v>14079</v>
      </c>
      <c r="H2927" s="1" t="s">
        <v>5786</v>
      </c>
      <c r="I2927" s="1" t="s">
        <v>14097</v>
      </c>
      <c r="J2927" s="1" t="s">
        <v>5774</v>
      </c>
    </row>
    <row r="2928" spans="1:10" ht="105" hidden="1" x14ac:dyDescent="0.25">
      <c r="A2928" s="1" t="s">
        <v>14098</v>
      </c>
      <c r="B2928" s="1" t="s">
        <v>14099</v>
      </c>
      <c r="C2928" s="1" t="s">
        <v>3669</v>
      </c>
      <c r="D2928" s="1" t="s">
        <v>5782</v>
      </c>
      <c r="E2928" s="1" t="s">
        <v>13955</v>
      </c>
      <c r="F2928" s="1" t="s">
        <v>5810</v>
      </c>
      <c r="G2928" s="1" t="s">
        <v>14079</v>
      </c>
      <c r="H2928" s="1" t="s">
        <v>5790</v>
      </c>
      <c r="I2928" s="1" t="s">
        <v>14100</v>
      </c>
      <c r="J2928" s="1" t="s">
        <v>5774</v>
      </c>
    </row>
    <row r="2929" spans="1:10" ht="90" hidden="1" x14ac:dyDescent="0.25">
      <c r="A2929" s="1" t="s">
        <v>14101</v>
      </c>
      <c r="B2929" s="1" t="s">
        <v>14102</v>
      </c>
      <c r="C2929" s="1" t="s">
        <v>3669</v>
      </c>
      <c r="D2929" s="1" t="s">
        <v>5782</v>
      </c>
      <c r="E2929" s="1" t="s">
        <v>13955</v>
      </c>
      <c r="F2929" s="1" t="s">
        <v>5810</v>
      </c>
      <c r="G2929" s="1" t="s">
        <v>14079</v>
      </c>
      <c r="H2929" s="1" t="s">
        <v>5810</v>
      </c>
      <c r="I2929" s="1" t="s">
        <v>14103</v>
      </c>
      <c r="J2929" s="1" t="s">
        <v>5774</v>
      </c>
    </row>
    <row r="2930" spans="1:10" ht="105" hidden="1" x14ac:dyDescent="0.25">
      <c r="A2930" s="1" t="s">
        <v>14104</v>
      </c>
      <c r="B2930" s="1" t="s">
        <v>14105</v>
      </c>
      <c r="C2930" s="1" t="s">
        <v>3669</v>
      </c>
      <c r="D2930" s="1" t="s">
        <v>5782</v>
      </c>
      <c r="E2930" s="1" t="s">
        <v>13955</v>
      </c>
      <c r="F2930" s="1" t="s">
        <v>5810</v>
      </c>
      <c r="G2930" s="1" t="s">
        <v>14079</v>
      </c>
      <c r="H2930" s="1" t="s">
        <v>5814</v>
      </c>
      <c r="I2930" s="1" t="s">
        <v>14106</v>
      </c>
      <c r="J2930" s="1" t="s">
        <v>5774</v>
      </c>
    </row>
    <row r="2931" spans="1:10" ht="75" hidden="1" x14ac:dyDescent="0.25">
      <c r="A2931" s="1" t="s">
        <v>14107</v>
      </c>
      <c r="B2931" s="1" t="s">
        <v>14108</v>
      </c>
      <c r="C2931" s="1" t="s">
        <v>3669</v>
      </c>
      <c r="D2931" s="1" t="s">
        <v>5782</v>
      </c>
      <c r="E2931" s="1" t="s">
        <v>13955</v>
      </c>
      <c r="F2931" s="1" t="s">
        <v>5810</v>
      </c>
      <c r="G2931" s="1" t="s">
        <v>14079</v>
      </c>
      <c r="H2931" s="1" t="s">
        <v>5818</v>
      </c>
      <c r="I2931" s="1" t="s">
        <v>14109</v>
      </c>
      <c r="J2931" s="1" t="s">
        <v>5774</v>
      </c>
    </row>
    <row r="2932" spans="1:10" ht="105" hidden="1" x14ac:dyDescent="0.25">
      <c r="A2932" s="1" t="s">
        <v>14110</v>
      </c>
      <c r="B2932" s="1" t="s">
        <v>14111</v>
      </c>
      <c r="C2932" s="1" t="s">
        <v>5659</v>
      </c>
      <c r="D2932" s="1" t="s">
        <v>5782</v>
      </c>
      <c r="E2932" s="1" t="s">
        <v>13955</v>
      </c>
      <c r="F2932" s="1" t="s">
        <v>5810</v>
      </c>
      <c r="G2932" s="1" t="s">
        <v>14079</v>
      </c>
      <c r="H2932" s="1" t="s">
        <v>5882</v>
      </c>
      <c r="I2932" s="1" t="s">
        <v>14112</v>
      </c>
      <c r="J2932" s="1" t="s">
        <v>5774</v>
      </c>
    </row>
    <row r="2933" spans="1:10" ht="105" hidden="1" x14ac:dyDescent="0.25">
      <c r="A2933" s="1" t="s">
        <v>14113</v>
      </c>
      <c r="B2933" s="1" t="s">
        <v>14114</v>
      </c>
      <c r="C2933" s="1" t="s">
        <v>3669</v>
      </c>
      <c r="D2933" s="1" t="s">
        <v>5782</v>
      </c>
      <c r="E2933" s="1" t="s">
        <v>13955</v>
      </c>
      <c r="F2933" s="1" t="s">
        <v>5810</v>
      </c>
      <c r="G2933" s="1" t="s">
        <v>14079</v>
      </c>
      <c r="H2933" s="1" t="s">
        <v>5886</v>
      </c>
      <c r="I2933" s="1" t="s">
        <v>14115</v>
      </c>
      <c r="J2933" s="1" t="s">
        <v>5774</v>
      </c>
    </row>
    <row r="2934" spans="1:10" ht="105" hidden="1" x14ac:dyDescent="0.25">
      <c r="A2934" s="1" t="s">
        <v>14116</v>
      </c>
      <c r="B2934" s="1" t="s">
        <v>14117</v>
      </c>
      <c r="C2934" s="1" t="s">
        <v>3669</v>
      </c>
      <c r="D2934" s="1" t="s">
        <v>5786</v>
      </c>
      <c r="E2934" s="1" t="s">
        <v>14118</v>
      </c>
      <c r="F2934" s="1" t="s">
        <v>5770</v>
      </c>
      <c r="G2934" s="1" t="s">
        <v>14119</v>
      </c>
      <c r="H2934" s="1" t="s">
        <v>7735</v>
      </c>
      <c r="I2934" s="1" t="s">
        <v>13636</v>
      </c>
      <c r="J2934" s="1" t="s">
        <v>5774</v>
      </c>
    </row>
    <row r="2935" spans="1:10" ht="75" hidden="1" x14ac:dyDescent="0.25">
      <c r="A2935" s="1" t="s">
        <v>14120</v>
      </c>
      <c r="B2935" s="1" t="s">
        <v>14121</v>
      </c>
      <c r="C2935" s="1" t="s">
        <v>3669</v>
      </c>
      <c r="D2935" s="1" t="s">
        <v>5786</v>
      </c>
      <c r="E2935" s="1" t="s">
        <v>14118</v>
      </c>
      <c r="F2935" s="1" t="s">
        <v>5770</v>
      </c>
      <c r="G2935" s="1" t="s">
        <v>14119</v>
      </c>
      <c r="H2935" s="1" t="s">
        <v>9334</v>
      </c>
      <c r="I2935" s="1" t="s">
        <v>13639</v>
      </c>
      <c r="J2935" s="1" t="s">
        <v>5774</v>
      </c>
    </row>
    <row r="2936" spans="1:10" ht="75" hidden="1" x14ac:dyDescent="0.25">
      <c r="A2936" s="1" t="s">
        <v>14122</v>
      </c>
      <c r="B2936" s="1" t="s">
        <v>14123</v>
      </c>
      <c r="C2936" s="1" t="s">
        <v>3669</v>
      </c>
      <c r="D2936" s="1" t="s">
        <v>5786</v>
      </c>
      <c r="E2936" s="1" t="s">
        <v>14118</v>
      </c>
      <c r="F2936" s="1" t="s">
        <v>5770</v>
      </c>
      <c r="G2936" s="1" t="s">
        <v>14119</v>
      </c>
      <c r="H2936" s="1" t="s">
        <v>9337</v>
      </c>
      <c r="I2936" s="1" t="s">
        <v>13642</v>
      </c>
      <c r="J2936" s="1" t="s">
        <v>5774</v>
      </c>
    </row>
    <row r="2937" spans="1:10" ht="90" hidden="1" x14ac:dyDescent="0.25">
      <c r="A2937" s="1" t="s">
        <v>14124</v>
      </c>
      <c r="B2937" s="1" t="s">
        <v>14125</v>
      </c>
      <c r="C2937" s="1" t="s">
        <v>3669</v>
      </c>
      <c r="D2937" s="1" t="s">
        <v>5786</v>
      </c>
      <c r="E2937" s="1" t="s">
        <v>14118</v>
      </c>
      <c r="F2937" s="1" t="s">
        <v>5770</v>
      </c>
      <c r="G2937" s="1" t="s">
        <v>14119</v>
      </c>
      <c r="H2937" s="1" t="s">
        <v>5772</v>
      </c>
      <c r="I2937" s="1" t="s">
        <v>5773</v>
      </c>
      <c r="J2937" s="1" t="s">
        <v>5774</v>
      </c>
    </row>
    <row r="2938" spans="1:10" ht="75" hidden="1" x14ac:dyDescent="0.25">
      <c r="A2938" s="1" t="s">
        <v>14126</v>
      </c>
      <c r="B2938" s="1" t="s">
        <v>14127</v>
      </c>
      <c r="C2938" s="1" t="s">
        <v>3669</v>
      </c>
      <c r="D2938" s="1" t="s">
        <v>5786</v>
      </c>
      <c r="E2938" s="1" t="s">
        <v>14118</v>
      </c>
      <c r="F2938" s="1" t="s">
        <v>5770</v>
      </c>
      <c r="G2938" s="1" t="s">
        <v>14119</v>
      </c>
      <c r="H2938" s="1" t="s">
        <v>5770</v>
      </c>
      <c r="I2938" s="1" t="s">
        <v>14128</v>
      </c>
      <c r="J2938" s="1" t="s">
        <v>5774</v>
      </c>
    </row>
    <row r="2939" spans="1:10" ht="75" hidden="1" x14ac:dyDescent="0.25">
      <c r="A2939" s="1" t="s">
        <v>14129</v>
      </c>
      <c r="B2939" s="1" t="s">
        <v>14130</v>
      </c>
      <c r="C2939" s="1" t="s">
        <v>3669</v>
      </c>
      <c r="D2939" s="1" t="s">
        <v>5786</v>
      </c>
      <c r="E2939" s="1" t="s">
        <v>14118</v>
      </c>
      <c r="F2939" s="1" t="s">
        <v>5770</v>
      </c>
      <c r="G2939" s="1" t="s">
        <v>14119</v>
      </c>
      <c r="H2939" s="1" t="s">
        <v>5779</v>
      </c>
      <c r="I2939" s="1" t="s">
        <v>14131</v>
      </c>
      <c r="J2939" s="1" t="s">
        <v>5774</v>
      </c>
    </row>
    <row r="2940" spans="1:10" ht="75" hidden="1" x14ac:dyDescent="0.25">
      <c r="A2940" s="1" t="s">
        <v>14132</v>
      </c>
      <c r="B2940" s="1" t="s">
        <v>14133</v>
      </c>
      <c r="C2940" s="1" t="s">
        <v>3669</v>
      </c>
      <c r="D2940" s="1" t="s">
        <v>5786</v>
      </c>
      <c r="E2940" s="1" t="s">
        <v>14118</v>
      </c>
      <c r="F2940" s="1" t="s">
        <v>5770</v>
      </c>
      <c r="G2940" s="1" t="s">
        <v>14119</v>
      </c>
      <c r="H2940" s="1" t="s">
        <v>5782</v>
      </c>
      <c r="I2940" s="1" t="s">
        <v>14134</v>
      </c>
      <c r="J2940" s="1" t="s">
        <v>5774</v>
      </c>
    </row>
    <row r="2941" spans="1:10" ht="75" hidden="1" x14ac:dyDescent="0.25">
      <c r="A2941" s="1" t="s">
        <v>14135</v>
      </c>
      <c r="B2941" s="1" t="s">
        <v>14136</v>
      </c>
      <c r="C2941" s="1" t="s">
        <v>3669</v>
      </c>
      <c r="D2941" s="1" t="s">
        <v>5786</v>
      </c>
      <c r="E2941" s="1" t="s">
        <v>14118</v>
      </c>
      <c r="F2941" s="1" t="s">
        <v>5770</v>
      </c>
      <c r="G2941" s="1" t="s">
        <v>14119</v>
      </c>
      <c r="H2941" s="1" t="s">
        <v>5786</v>
      </c>
      <c r="I2941" s="1" t="s">
        <v>14058</v>
      </c>
      <c r="J2941" s="1" t="s">
        <v>5774</v>
      </c>
    </row>
    <row r="2942" spans="1:10" ht="105" hidden="1" x14ac:dyDescent="0.25">
      <c r="A2942" s="1" t="s">
        <v>14137</v>
      </c>
      <c r="B2942" s="1" t="s">
        <v>14138</v>
      </c>
      <c r="C2942" s="1" t="s">
        <v>3669</v>
      </c>
      <c r="D2942" s="1" t="s">
        <v>5786</v>
      </c>
      <c r="E2942" s="1" t="s">
        <v>14118</v>
      </c>
      <c r="F2942" s="1" t="s">
        <v>5779</v>
      </c>
      <c r="G2942" s="1" t="s">
        <v>14139</v>
      </c>
      <c r="H2942" s="1" t="s">
        <v>7735</v>
      </c>
      <c r="I2942" s="1" t="s">
        <v>13636</v>
      </c>
      <c r="J2942" s="1" t="s">
        <v>5774</v>
      </c>
    </row>
    <row r="2943" spans="1:10" ht="75" hidden="1" x14ac:dyDescent="0.25">
      <c r="A2943" s="1" t="s">
        <v>14140</v>
      </c>
      <c r="B2943" s="1" t="s">
        <v>14141</v>
      </c>
      <c r="C2943" s="1" t="s">
        <v>3669</v>
      </c>
      <c r="D2943" s="1" t="s">
        <v>5786</v>
      </c>
      <c r="E2943" s="1" t="s">
        <v>14118</v>
      </c>
      <c r="F2943" s="1" t="s">
        <v>5779</v>
      </c>
      <c r="G2943" s="1" t="s">
        <v>14139</v>
      </c>
      <c r="H2943" s="1" t="s">
        <v>9334</v>
      </c>
      <c r="I2943" s="1" t="s">
        <v>13639</v>
      </c>
      <c r="J2943" s="1" t="s">
        <v>5774</v>
      </c>
    </row>
    <row r="2944" spans="1:10" ht="90" hidden="1" x14ac:dyDescent="0.25">
      <c r="A2944" s="1" t="s">
        <v>14142</v>
      </c>
      <c r="B2944" s="1" t="s">
        <v>14143</v>
      </c>
      <c r="C2944" s="1" t="s">
        <v>3669</v>
      </c>
      <c r="D2944" s="1" t="s">
        <v>5786</v>
      </c>
      <c r="E2944" s="1" t="s">
        <v>14118</v>
      </c>
      <c r="F2944" s="1" t="s">
        <v>5779</v>
      </c>
      <c r="G2944" s="1" t="s">
        <v>14139</v>
      </c>
      <c r="H2944" s="1" t="s">
        <v>5772</v>
      </c>
      <c r="I2944" s="1" t="s">
        <v>5773</v>
      </c>
      <c r="J2944" s="1" t="s">
        <v>5774</v>
      </c>
    </row>
    <row r="2945" spans="1:10" ht="75" hidden="1" x14ac:dyDescent="0.25">
      <c r="A2945" s="1" t="s">
        <v>14144</v>
      </c>
      <c r="B2945" s="1" t="s">
        <v>14145</v>
      </c>
      <c r="C2945" s="1" t="s">
        <v>3669</v>
      </c>
      <c r="D2945" s="1" t="s">
        <v>5786</v>
      </c>
      <c r="E2945" s="1" t="s">
        <v>14118</v>
      </c>
      <c r="F2945" s="1" t="s">
        <v>5779</v>
      </c>
      <c r="G2945" s="1" t="s">
        <v>14139</v>
      </c>
      <c r="H2945" s="1" t="s">
        <v>5770</v>
      </c>
      <c r="I2945" s="1" t="s">
        <v>14146</v>
      </c>
      <c r="J2945" s="1" t="s">
        <v>5774</v>
      </c>
    </row>
    <row r="2946" spans="1:10" ht="90" hidden="1" x14ac:dyDescent="0.25">
      <c r="A2946" s="1" t="s">
        <v>14147</v>
      </c>
      <c r="B2946" s="1" t="s">
        <v>14148</v>
      </c>
      <c r="C2946" s="1" t="s">
        <v>3669</v>
      </c>
      <c r="D2946" s="1" t="s">
        <v>5786</v>
      </c>
      <c r="E2946" s="1" t="s">
        <v>14118</v>
      </c>
      <c r="F2946" s="1" t="s">
        <v>5779</v>
      </c>
      <c r="G2946" s="1" t="s">
        <v>14139</v>
      </c>
      <c r="H2946" s="1" t="s">
        <v>5779</v>
      </c>
      <c r="I2946" s="1" t="s">
        <v>14149</v>
      </c>
      <c r="J2946" s="1" t="s">
        <v>5774</v>
      </c>
    </row>
    <row r="2947" spans="1:10" ht="90" hidden="1" x14ac:dyDescent="0.25">
      <c r="A2947" s="1" t="s">
        <v>14150</v>
      </c>
      <c r="B2947" s="1" t="s">
        <v>14151</v>
      </c>
      <c r="C2947" s="1" t="s">
        <v>3669</v>
      </c>
      <c r="D2947" s="1" t="s">
        <v>5786</v>
      </c>
      <c r="E2947" s="1" t="s">
        <v>14118</v>
      </c>
      <c r="F2947" s="1" t="s">
        <v>5779</v>
      </c>
      <c r="G2947" s="1" t="s">
        <v>14139</v>
      </c>
      <c r="H2947" s="1" t="s">
        <v>5782</v>
      </c>
      <c r="I2947" s="1" t="s">
        <v>14152</v>
      </c>
      <c r="J2947" s="1" t="s">
        <v>5774</v>
      </c>
    </row>
    <row r="2948" spans="1:10" ht="75" hidden="1" x14ac:dyDescent="0.25">
      <c r="A2948" s="1" t="s">
        <v>14153</v>
      </c>
      <c r="B2948" s="1" t="s">
        <v>14154</v>
      </c>
      <c r="C2948" s="1" t="s">
        <v>3669</v>
      </c>
      <c r="D2948" s="1" t="s">
        <v>5786</v>
      </c>
      <c r="E2948" s="1" t="s">
        <v>14118</v>
      </c>
      <c r="F2948" s="1" t="s">
        <v>5779</v>
      </c>
      <c r="G2948" s="1" t="s">
        <v>14139</v>
      </c>
      <c r="H2948" s="1" t="s">
        <v>5786</v>
      </c>
      <c r="I2948" s="1" t="s">
        <v>13916</v>
      </c>
      <c r="J2948" s="1" t="s">
        <v>5774</v>
      </c>
    </row>
    <row r="2949" spans="1:10" ht="90" hidden="1" x14ac:dyDescent="0.25">
      <c r="A2949" s="1" t="s">
        <v>14155</v>
      </c>
      <c r="B2949" s="1" t="s">
        <v>14156</v>
      </c>
      <c r="C2949" s="1" t="s">
        <v>3669</v>
      </c>
      <c r="D2949" s="1" t="s">
        <v>5786</v>
      </c>
      <c r="E2949" s="1" t="s">
        <v>14118</v>
      </c>
      <c r="F2949" s="1" t="s">
        <v>5779</v>
      </c>
      <c r="G2949" s="1" t="s">
        <v>14139</v>
      </c>
      <c r="H2949" s="1" t="s">
        <v>5790</v>
      </c>
      <c r="I2949" s="1" t="s">
        <v>14157</v>
      </c>
      <c r="J2949" s="1" t="s">
        <v>5774</v>
      </c>
    </row>
    <row r="2950" spans="1:10" ht="75" hidden="1" x14ac:dyDescent="0.25">
      <c r="A2950" s="1" t="s">
        <v>14158</v>
      </c>
      <c r="B2950" s="1" t="s">
        <v>14159</v>
      </c>
      <c r="C2950" s="1" t="s">
        <v>3669</v>
      </c>
      <c r="D2950" s="1" t="s">
        <v>5786</v>
      </c>
      <c r="E2950" s="1" t="s">
        <v>14118</v>
      </c>
      <c r="F2950" s="1" t="s">
        <v>5779</v>
      </c>
      <c r="G2950" s="1" t="s">
        <v>14139</v>
      </c>
      <c r="H2950" s="1" t="s">
        <v>5810</v>
      </c>
      <c r="I2950" s="1" t="s">
        <v>14160</v>
      </c>
      <c r="J2950" s="1" t="s">
        <v>5774</v>
      </c>
    </row>
    <row r="2951" spans="1:10" ht="90" hidden="1" x14ac:dyDescent="0.25">
      <c r="A2951" s="1" t="s">
        <v>14161</v>
      </c>
      <c r="B2951" s="1" t="s">
        <v>14162</v>
      </c>
      <c r="C2951" s="1" t="s">
        <v>3669</v>
      </c>
      <c r="D2951" s="1" t="s">
        <v>5786</v>
      </c>
      <c r="E2951" s="1" t="s">
        <v>14118</v>
      </c>
      <c r="F2951" s="1" t="s">
        <v>5779</v>
      </c>
      <c r="G2951" s="1" t="s">
        <v>14139</v>
      </c>
      <c r="H2951" s="1" t="s">
        <v>5814</v>
      </c>
      <c r="I2951" s="1" t="s">
        <v>14163</v>
      </c>
      <c r="J2951" s="1" t="s">
        <v>5774</v>
      </c>
    </row>
    <row r="2952" spans="1:10" ht="90" hidden="1" x14ac:dyDescent="0.25">
      <c r="A2952" s="1" t="s">
        <v>14164</v>
      </c>
      <c r="B2952" s="1" t="s">
        <v>14165</v>
      </c>
      <c r="C2952" s="1" t="s">
        <v>3669</v>
      </c>
      <c r="D2952" s="1" t="s">
        <v>5786</v>
      </c>
      <c r="E2952" s="1" t="s">
        <v>14118</v>
      </c>
      <c r="F2952" s="1" t="s">
        <v>5779</v>
      </c>
      <c r="G2952" s="1" t="s">
        <v>14139</v>
      </c>
      <c r="H2952" s="1" t="s">
        <v>5818</v>
      </c>
      <c r="I2952" s="1" t="s">
        <v>14166</v>
      </c>
      <c r="J2952" s="1" t="s">
        <v>5774</v>
      </c>
    </row>
    <row r="2953" spans="1:10" ht="90" hidden="1" x14ac:dyDescent="0.25">
      <c r="A2953" s="1" t="s">
        <v>14167</v>
      </c>
      <c r="B2953" s="1" t="s">
        <v>14168</v>
      </c>
      <c r="C2953" s="1" t="s">
        <v>3669</v>
      </c>
      <c r="D2953" s="1" t="s">
        <v>5786</v>
      </c>
      <c r="E2953" s="1" t="s">
        <v>14118</v>
      </c>
      <c r="F2953" s="1" t="s">
        <v>5782</v>
      </c>
      <c r="G2953" s="1" t="s">
        <v>14169</v>
      </c>
      <c r="H2953" s="1" t="s">
        <v>7735</v>
      </c>
      <c r="I2953" s="1" t="s">
        <v>13636</v>
      </c>
      <c r="J2953" s="1" t="s">
        <v>5774</v>
      </c>
    </row>
    <row r="2954" spans="1:10" ht="60" hidden="1" x14ac:dyDescent="0.25">
      <c r="A2954" s="1" t="s">
        <v>14170</v>
      </c>
      <c r="B2954" s="1" t="s">
        <v>14171</v>
      </c>
      <c r="C2954" s="1" t="s">
        <v>3669</v>
      </c>
      <c r="D2954" s="1" t="s">
        <v>5786</v>
      </c>
      <c r="E2954" s="1" t="s">
        <v>14118</v>
      </c>
      <c r="F2954" s="1" t="s">
        <v>5782</v>
      </c>
      <c r="G2954" s="1" t="s">
        <v>14169</v>
      </c>
      <c r="H2954" s="1" t="s">
        <v>9334</v>
      </c>
      <c r="I2954" s="1" t="s">
        <v>13639</v>
      </c>
      <c r="J2954" s="1" t="s">
        <v>5774</v>
      </c>
    </row>
    <row r="2955" spans="1:10" ht="75" hidden="1" x14ac:dyDescent="0.25">
      <c r="A2955" s="1" t="s">
        <v>14172</v>
      </c>
      <c r="B2955" s="1" t="s">
        <v>14173</v>
      </c>
      <c r="C2955" s="1" t="s">
        <v>3669</v>
      </c>
      <c r="D2955" s="1" t="s">
        <v>5786</v>
      </c>
      <c r="E2955" s="1" t="s">
        <v>14118</v>
      </c>
      <c r="F2955" s="1" t="s">
        <v>5782</v>
      </c>
      <c r="G2955" s="1" t="s">
        <v>14169</v>
      </c>
      <c r="H2955" s="1" t="s">
        <v>5772</v>
      </c>
      <c r="I2955" s="1" t="s">
        <v>5773</v>
      </c>
      <c r="J2955" s="1" t="s">
        <v>5774</v>
      </c>
    </row>
    <row r="2956" spans="1:10" ht="75" hidden="1" x14ac:dyDescent="0.25">
      <c r="A2956" s="1" t="s">
        <v>14174</v>
      </c>
      <c r="B2956" s="1" t="s">
        <v>14175</v>
      </c>
      <c r="C2956" s="1" t="s">
        <v>3669</v>
      </c>
      <c r="D2956" s="1" t="s">
        <v>5786</v>
      </c>
      <c r="E2956" s="1" t="s">
        <v>14118</v>
      </c>
      <c r="F2956" s="1" t="s">
        <v>5782</v>
      </c>
      <c r="G2956" s="1" t="s">
        <v>14169</v>
      </c>
      <c r="H2956" s="1" t="s">
        <v>5770</v>
      </c>
      <c r="I2956" s="1" t="s">
        <v>14176</v>
      </c>
      <c r="J2956" s="1" t="s">
        <v>5774</v>
      </c>
    </row>
    <row r="2957" spans="1:10" ht="75" hidden="1" x14ac:dyDescent="0.25">
      <c r="A2957" s="1" t="s">
        <v>14177</v>
      </c>
      <c r="B2957" s="1" t="s">
        <v>14178</v>
      </c>
      <c r="C2957" s="1" t="s">
        <v>3669</v>
      </c>
      <c r="D2957" s="1" t="s">
        <v>5786</v>
      </c>
      <c r="E2957" s="1" t="s">
        <v>14118</v>
      </c>
      <c r="F2957" s="1" t="s">
        <v>5782</v>
      </c>
      <c r="G2957" s="1" t="s">
        <v>14169</v>
      </c>
      <c r="H2957" s="1" t="s">
        <v>5779</v>
      </c>
      <c r="I2957" s="1" t="s">
        <v>14179</v>
      </c>
      <c r="J2957" s="1" t="s">
        <v>5774</v>
      </c>
    </row>
    <row r="2958" spans="1:10" ht="60" hidden="1" x14ac:dyDescent="0.25">
      <c r="A2958" s="1" t="s">
        <v>14180</v>
      </c>
      <c r="B2958" s="1" t="s">
        <v>14181</v>
      </c>
      <c r="C2958" s="1" t="s">
        <v>3669</v>
      </c>
      <c r="D2958" s="1" t="s">
        <v>5786</v>
      </c>
      <c r="E2958" s="1" t="s">
        <v>14118</v>
      </c>
      <c r="F2958" s="1" t="s">
        <v>5782</v>
      </c>
      <c r="G2958" s="1" t="s">
        <v>14169</v>
      </c>
      <c r="H2958" s="1" t="s">
        <v>5782</v>
      </c>
      <c r="I2958" s="1" t="s">
        <v>13715</v>
      </c>
      <c r="J2958" s="1" t="s">
        <v>5774</v>
      </c>
    </row>
    <row r="2959" spans="1:10" ht="75" hidden="1" x14ac:dyDescent="0.25">
      <c r="A2959" s="1" t="s">
        <v>14182</v>
      </c>
      <c r="B2959" s="1" t="s">
        <v>14183</v>
      </c>
      <c r="C2959" s="1" t="s">
        <v>3669</v>
      </c>
      <c r="D2959" s="1" t="s">
        <v>5786</v>
      </c>
      <c r="E2959" s="1" t="s">
        <v>14118</v>
      </c>
      <c r="F2959" s="1" t="s">
        <v>5782</v>
      </c>
      <c r="G2959" s="1" t="s">
        <v>14169</v>
      </c>
      <c r="H2959" s="1" t="s">
        <v>5786</v>
      </c>
      <c r="I2959" s="1" t="s">
        <v>14157</v>
      </c>
      <c r="J2959" s="1" t="s">
        <v>5774</v>
      </c>
    </row>
    <row r="2960" spans="1:10" ht="60" hidden="1" x14ac:dyDescent="0.25">
      <c r="A2960" s="1" t="s">
        <v>14184</v>
      </c>
      <c r="B2960" s="1" t="s">
        <v>14185</v>
      </c>
      <c r="C2960" s="1" t="s">
        <v>3669</v>
      </c>
      <c r="D2960" s="1" t="s">
        <v>5786</v>
      </c>
      <c r="E2960" s="1" t="s">
        <v>14118</v>
      </c>
      <c r="F2960" s="1" t="s">
        <v>5782</v>
      </c>
      <c r="G2960" s="1" t="s">
        <v>14169</v>
      </c>
      <c r="H2960" s="1" t="s">
        <v>5790</v>
      </c>
      <c r="I2960" s="1" t="s">
        <v>14186</v>
      </c>
      <c r="J2960" s="1" t="s">
        <v>5774</v>
      </c>
    </row>
    <row r="2961" spans="1:10" ht="105" hidden="1" x14ac:dyDescent="0.25">
      <c r="A2961" s="1" t="s">
        <v>14187</v>
      </c>
      <c r="B2961" s="1" t="s">
        <v>14188</v>
      </c>
      <c r="C2961" s="1" t="s">
        <v>3669</v>
      </c>
      <c r="D2961" s="1" t="s">
        <v>5786</v>
      </c>
      <c r="E2961" s="1" t="s">
        <v>14118</v>
      </c>
      <c r="F2961" s="1" t="s">
        <v>5786</v>
      </c>
      <c r="G2961" s="1" t="s">
        <v>14189</v>
      </c>
      <c r="H2961" s="1" t="s">
        <v>7735</v>
      </c>
      <c r="I2961" s="1" t="s">
        <v>13636</v>
      </c>
      <c r="J2961" s="1" t="s">
        <v>5774</v>
      </c>
    </row>
    <row r="2962" spans="1:10" ht="75" hidden="1" x14ac:dyDescent="0.25">
      <c r="A2962" s="1" t="s">
        <v>14190</v>
      </c>
      <c r="B2962" s="1" t="s">
        <v>14191</v>
      </c>
      <c r="C2962" s="1" t="s">
        <v>3669</v>
      </c>
      <c r="D2962" s="1" t="s">
        <v>5786</v>
      </c>
      <c r="E2962" s="1" t="s">
        <v>14118</v>
      </c>
      <c r="F2962" s="1" t="s">
        <v>5786</v>
      </c>
      <c r="G2962" s="1" t="s">
        <v>14189</v>
      </c>
      <c r="H2962" s="1" t="s">
        <v>9334</v>
      </c>
      <c r="I2962" s="1" t="s">
        <v>13639</v>
      </c>
      <c r="J2962" s="1" t="s">
        <v>5774</v>
      </c>
    </row>
    <row r="2963" spans="1:10" ht="90" hidden="1" x14ac:dyDescent="0.25">
      <c r="A2963" s="1" t="s">
        <v>14192</v>
      </c>
      <c r="B2963" s="1" t="s">
        <v>14193</v>
      </c>
      <c r="C2963" s="1" t="s">
        <v>3669</v>
      </c>
      <c r="D2963" s="1" t="s">
        <v>5786</v>
      </c>
      <c r="E2963" s="1" t="s">
        <v>14118</v>
      </c>
      <c r="F2963" s="1" t="s">
        <v>5786</v>
      </c>
      <c r="G2963" s="1" t="s">
        <v>14189</v>
      </c>
      <c r="H2963" s="1" t="s">
        <v>5772</v>
      </c>
      <c r="I2963" s="1" t="s">
        <v>5773</v>
      </c>
      <c r="J2963" s="1" t="s">
        <v>5774</v>
      </c>
    </row>
    <row r="2964" spans="1:10" ht="75" hidden="1" x14ac:dyDescent="0.25">
      <c r="A2964" s="1" t="s">
        <v>14194</v>
      </c>
      <c r="B2964" s="1" t="s">
        <v>14195</v>
      </c>
      <c r="C2964" s="1" t="s">
        <v>3669</v>
      </c>
      <c r="D2964" s="1" t="s">
        <v>5786</v>
      </c>
      <c r="E2964" s="1" t="s">
        <v>14118</v>
      </c>
      <c r="F2964" s="1" t="s">
        <v>5786</v>
      </c>
      <c r="G2964" s="1" t="s">
        <v>14189</v>
      </c>
      <c r="H2964" s="1" t="s">
        <v>5770</v>
      </c>
      <c r="I2964" s="1" t="s">
        <v>14196</v>
      </c>
      <c r="J2964" s="1" t="s">
        <v>5774</v>
      </c>
    </row>
    <row r="2965" spans="1:10" ht="75" hidden="1" x14ac:dyDescent="0.25">
      <c r="A2965" s="1" t="s">
        <v>14197</v>
      </c>
      <c r="B2965" s="1" t="s">
        <v>14198</v>
      </c>
      <c r="C2965" s="1" t="s">
        <v>3669</v>
      </c>
      <c r="D2965" s="1" t="s">
        <v>5786</v>
      </c>
      <c r="E2965" s="1" t="s">
        <v>14118</v>
      </c>
      <c r="F2965" s="1" t="s">
        <v>5786</v>
      </c>
      <c r="G2965" s="1" t="s">
        <v>14189</v>
      </c>
      <c r="H2965" s="1" t="s">
        <v>5779</v>
      </c>
      <c r="I2965" s="1" t="s">
        <v>7861</v>
      </c>
      <c r="J2965" s="1" t="s">
        <v>5774</v>
      </c>
    </row>
    <row r="2966" spans="1:10" ht="90" hidden="1" x14ac:dyDescent="0.25">
      <c r="A2966" s="1" t="s">
        <v>14199</v>
      </c>
      <c r="B2966" s="1" t="s">
        <v>14200</v>
      </c>
      <c r="C2966" s="1" t="s">
        <v>3669</v>
      </c>
      <c r="D2966" s="1" t="s">
        <v>5786</v>
      </c>
      <c r="E2966" s="1" t="s">
        <v>14118</v>
      </c>
      <c r="F2966" s="1" t="s">
        <v>5786</v>
      </c>
      <c r="G2966" s="1" t="s">
        <v>14189</v>
      </c>
      <c r="H2966" s="1" t="s">
        <v>5782</v>
      </c>
      <c r="I2966" s="1" t="s">
        <v>14201</v>
      </c>
      <c r="J2966" s="1" t="s">
        <v>5774</v>
      </c>
    </row>
    <row r="2967" spans="1:10" ht="90" hidden="1" x14ac:dyDescent="0.25">
      <c r="A2967" s="1" t="s">
        <v>14202</v>
      </c>
      <c r="B2967" s="1" t="s">
        <v>14203</v>
      </c>
      <c r="C2967" s="1" t="s">
        <v>3669</v>
      </c>
      <c r="D2967" s="1" t="s">
        <v>5786</v>
      </c>
      <c r="E2967" s="1" t="s">
        <v>14118</v>
      </c>
      <c r="F2967" s="1" t="s">
        <v>5786</v>
      </c>
      <c r="G2967" s="1" t="s">
        <v>14189</v>
      </c>
      <c r="H2967" s="1" t="s">
        <v>5786</v>
      </c>
      <c r="I2967" s="1" t="s">
        <v>14204</v>
      </c>
      <c r="J2967" s="1" t="s">
        <v>5774</v>
      </c>
    </row>
    <row r="2968" spans="1:10" ht="90" hidden="1" x14ac:dyDescent="0.25">
      <c r="A2968" s="1" t="s">
        <v>14205</v>
      </c>
      <c r="B2968" s="1" t="s">
        <v>14206</v>
      </c>
      <c r="C2968" s="1" t="s">
        <v>3669</v>
      </c>
      <c r="D2968" s="1" t="s">
        <v>5786</v>
      </c>
      <c r="E2968" s="1" t="s">
        <v>14118</v>
      </c>
      <c r="F2968" s="1" t="s">
        <v>5786</v>
      </c>
      <c r="G2968" s="1" t="s">
        <v>14189</v>
      </c>
      <c r="H2968" s="1" t="s">
        <v>5790</v>
      </c>
      <c r="I2968" s="1" t="s">
        <v>14207</v>
      </c>
      <c r="J2968" s="1" t="s">
        <v>5774</v>
      </c>
    </row>
    <row r="2969" spans="1:10" ht="75" hidden="1" x14ac:dyDescent="0.25">
      <c r="A2969" s="1" t="s">
        <v>14208</v>
      </c>
      <c r="B2969" s="1" t="s">
        <v>14209</v>
      </c>
      <c r="C2969" s="1" t="s">
        <v>3669</v>
      </c>
      <c r="D2969" s="1" t="s">
        <v>5786</v>
      </c>
      <c r="E2969" s="1" t="s">
        <v>14118</v>
      </c>
      <c r="F2969" s="1" t="s">
        <v>5786</v>
      </c>
      <c r="G2969" s="1" t="s">
        <v>14189</v>
      </c>
      <c r="H2969" s="1" t="s">
        <v>5810</v>
      </c>
      <c r="I2969" s="1" t="s">
        <v>14210</v>
      </c>
      <c r="J2969" s="1" t="s">
        <v>5774</v>
      </c>
    </row>
    <row r="2970" spans="1:10" ht="105" hidden="1" x14ac:dyDescent="0.25">
      <c r="A2970" s="1" t="s">
        <v>14211</v>
      </c>
      <c r="B2970" s="1" t="s">
        <v>14212</v>
      </c>
      <c r="C2970" s="1" t="s">
        <v>3669</v>
      </c>
      <c r="D2970" s="1" t="s">
        <v>5786</v>
      </c>
      <c r="E2970" s="1" t="s">
        <v>14118</v>
      </c>
      <c r="F2970" s="1" t="s">
        <v>5786</v>
      </c>
      <c r="G2970" s="1" t="s">
        <v>14189</v>
      </c>
      <c r="H2970" s="1" t="s">
        <v>5814</v>
      </c>
      <c r="I2970" s="1" t="s">
        <v>14213</v>
      </c>
      <c r="J2970" s="1" t="s">
        <v>5774</v>
      </c>
    </row>
    <row r="2971" spans="1:10" ht="75" hidden="1" x14ac:dyDescent="0.25">
      <c r="A2971" s="1" t="s">
        <v>14214</v>
      </c>
      <c r="B2971" s="1" t="s">
        <v>14215</v>
      </c>
      <c r="C2971" s="1" t="s">
        <v>3669</v>
      </c>
      <c r="D2971" s="1" t="s">
        <v>5786</v>
      </c>
      <c r="E2971" s="1" t="s">
        <v>14118</v>
      </c>
      <c r="F2971" s="1" t="s">
        <v>5786</v>
      </c>
      <c r="G2971" s="1" t="s">
        <v>14189</v>
      </c>
      <c r="H2971" s="1" t="s">
        <v>5818</v>
      </c>
      <c r="I2971" s="1" t="s">
        <v>14216</v>
      </c>
      <c r="J2971" s="1" t="s">
        <v>5774</v>
      </c>
    </row>
    <row r="2972" spans="1:10" ht="75" hidden="1" x14ac:dyDescent="0.25">
      <c r="A2972" s="1" t="s">
        <v>14217</v>
      </c>
      <c r="B2972" s="1" t="s">
        <v>14218</v>
      </c>
      <c r="C2972" s="1" t="s">
        <v>3669</v>
      </c>
      <c r="D2972" s="1" t="s">
        <v>5786</v>
      </c>
      <c r="E2972" s="1" t="s">
        <v>14118</v>
      </c>
      <c r="F2972" s="1" t="s">
        <v>5786</v>
      </c>
      <c r="G2972" s="1" t="s">
        <v>14189</v>
      </c>
      <c r="H2972" s="1" t="s">
        <v>5882</v>
      </c>
      <c r="I2972" s="1" t="s">
        <v>14219</v>
      </c>
      <c r="J2972" s="1" t="s">
        <v>5774</v>
      </c>
    </row>
    <row r="2973" spans="1:10" ht="75" hidden="1" x14ac:dyDescent="0.25">
      <c r="A2973" s="1" t="s">
        <v>14220</v>
      </c>
      <c r="B2973" s="1" t="s">
        <v>14221</v>
      </c>
      <c r="C2973" s="1" t="s">
        <v>3669</v>
      </c>
      <c r="D2973" s="1" t="s">
        <v>5786</v>
      </c>
      <c r="E2973" s="1" t="s">
        <v>14118</v>
      </c>
      <c r="F2973" s="1" t="s">
        <v>5786</v>
      </c>
      <c r="G2973" s="1" t="s">
        <v>14189</v>
      </c>
      <c r="H2973" s="1" t="s">
        <v>5886</v>
      </c>
      <c r="I2973" s="1" t="s">
        <v>14222</v>
      </c>
      <c r="J2973" s="1" t="s">
        <v>5774</v>
      </c>
    </row>
    <row r="2974" spans="1:10" ht="105" hidden="1" x14ac:dyDescent="0.25">
      <c r="A2974" s="1" t="s">
        <v>14223</v>
      </c>
      <c r="B2974" s="1" t="s">
        <v>14224</v>
      </c>
      <c r="C2974" s="1" t="s">
        <v>3669</v>
      </c>
      <c r="D2974" s="1" t="s">
        <v>5786</v>
      </c>
      <c r="E2974" s="1" t="s">
        <v>14118</v>
      </c>
      <c r="F2974" s="1" t="s">
        <v>5786</v>
      </c>
      <c r="G2974" s="1" t="s">
        <v>14189</v>
      </c>
      <c r="H2974" s="1" t="s">
        <v>5890</v>
      </c>
      <c r="I2974" s="1" t="s">
        <v>14225</v>
      </c>
      <c r="J2974" s="1" t="s">
        <v>5774</v>
      </c>
    </row>
    <row r="2975" spans="1:10" ht="75" hidden="1" x14ac:dyDescent="0.25">
      <c r="A2975" s="1" t="s">
        <v>14226</v>
      </c>
      <c r="B2975" s="1" t="s">
        <v>14227</v>
      </c>
      <c r="C2975" s="1" t="s">
        <v>3669</v>
      </c>
      <c r="D2975" s="1" t="s">
        <v>5786</v>
      </c>
      <c r="E2975" s="1" t="s">
        <v>14118</v>
      </c>
      <c r="F2975" s="1" t="s">
        <v>5786</v>
      </c>
      <c r="G2975" s="1" t="s">
        <v>14189</v>
      </c>
      <c r="H2975" s="1" t="s">
        <v>5894</v>
      </c>
      <c r="I2975" s="1" t="s">
        <v>14228</v>
      </c>
      <c r="J2975" s="1" t="s">
        <v>5774</v>
      </c>
    </row>
    <row r="2976" spans="1:10" ht="90" hidden="1" x14ac:dyDescent="0.25">
      <c r="A2976" s="1" t="s">
        <v>14229</v>
      </c>
      <c r="B2976" s="1" t="s">
        <v>14230</v>
      </c>
      <c r="C2976" s="1" t="s">
        <v>3669</v>
      </c>
      <c r="D2976" s="1" t="s">
        <v>5786</v>
      </c>
      <c r="E2976" s="1" t="s">
        <v>14118</v>
      </c>
      <c r="F2976" s="1" t="s">
        <v>5786</v>
      </c>
      <c r="G2976" s="1" t="s">
        <v>14189</v>
      </c>
      <c r="H2976" s="1" t="s">
        <v>5898</v>
      </c>
      <c r="I2976" s="1" t="s">
        <v>14231</v>
      </c>
      <c r="J2976" s="1" t="s">
        <v>5774</v>
      </c>
    </row>
    <row r="2977" spans="1:10" ht="105" hidden="1" x14ac:dyDescent="0.25">
      <c r="A2977" s="1" t="s">
        <v>14232</v>
      </c>
      <c r="B2977" s="1" t="s">
        <v>14233</v>
      </c>
      <c r="C2977" s="1" t="s">
        <v>3669</v>
      </c>
      <c r="D2977" s="1" t="s">
        <v>5786</v>
      </c>
      <c r="E2977" s="1" t="s">
        <v>14118</v>
      </c>
      <c r="F2977" s="1" t="s">
        <v>5786</v>
      </c>
      <c r="G2977" s="1" t="s">
        <v>14189</v>
      </c>
      <c r="H2977" s="1" t="s">
        <v>5659</v>
      </c>
      <c r="I2977" s="1" t="s">
        <v>14234</v>
      </c>
      <c r="J2977" s="1" t="s">
        <v>5774</v>
      </c>
    </row>
    <row r="2978" spans="1:10" ht="105" hidden="1" x14ac:dyDescent="0.25">
      <c r="A2978" s="1" t="s">
        <v>14235</v>
      </c>
      <c r="B2978" s="1" t="s">
        <v>14236</v>
      </c>
      <c r="C2978" s="1" t="s">
        <v>3669</v>
      </c>
      <c r="D2978" s="1" t="s">
        <v>5786</v>
      </c>
      <c r="E2978" s="1" t="s">
        <v>14118</v>
      </c>
      <c r="F2978" s="1" t="s">
        <v>5786</v>
      </c>
      <c r="G2978" s="1" t="s">
        <v>14189</v>
      </c>
      <c r="H2978" s="1" t="s">
        <v>3194</v>
      </c>
      <c r="I2978" s="1" t="s">
        <v>14237</v>
      </c>
      <c r="J2978" s="1" t="s">
        <v>5774</v>
      </c>
    </row>
    <row r="2979" spans="1:10" ht="90" hidden="1" x14ac:dyDescent="0.25">
      <c r="A2979" s="1" t="s">
        <v>14238</v>
      </c>
      <c r="B2979" s="1" t="s">
        <v>14239</v>
      </c>
      <c r="C2979" s="1" t="s">
        <v>3669</v>
      </c>
      <c r="D2979" s="1" t="s">
        <v>5786</v>
      </c>
      <c r="E2979" s="1" t="s">
        <v>14118</v>
      </c>
      <c r="F2979" s="1" t="s">
        <v>5786</v>
      </c>
      <c r="G2979" s="1" t="s">
        <v>14189</v>
      </c>
      <c r="H2979" s="1" t="s">
        <v>6006</v>
      </c>
      <c r="I2979" s="1" t="s">
        <v>14240</v>
      </c>
      <c r="J2979" s="1" t="s">
        <v>5774</v>
      </c>
    </row>
    <row r="2980" spans="1:10" ht="75" hidden="1" x14ac:dyDescent="0.25">
      <c r="A2980" s="1" t="s">
        <v>14241</v>
      </c>
      <c r="B2980" s="1" t="s">
        <v>14242</v>
      </c>
      <c r="C2980" s="1" t="s">
        <v>3669</v>
      </c>
      <c r="D2980" s="1" t="s">
        <v>5786</v>
      </c>
      <c r="E2980" s="1" t="s">
        <v>14118</v>
      </c>
      <c r="F2980" s="1" t="s">
        <v>5790</v>
      </c>
      <c r="G2980" s="1" t="s">
        <v>14243</v>
      </c>
      <c r="H2980" s="1" t="s">
        <v>6590</v>
      </c>
      <c r="I2980" s="1" t="s">
        <v>14244</v>
      </c>
      <c r="J2980" s="1" t="s">
        <v>5774</v>
      </c>
    </row>
    <row r="2981" spans="1:10" ht="105" hidden="1" x14ac:dyDescent="0.25">
      <c r="A2981" s="1" t="s">
        <v>14245</v>
      </c>
      <c r="B2981" s="1" t="s">
        <v>14246</v>
      </c>
      <c r="C2981" s="1" t="s">
        <v>3669</v>
      </c>
      <c r="D2981" s="1" t="s">
        <v>5786</v>
      </c>
      <c r="E2981" s="1" t="s">
        <v>14118</v>
      </c>
      <c r="F2981" s="1" t="s">
        <v>5790</v>
      </c>
      <c r="G2981" s="1" t="s">
        <v>14243</v>
      </c>
      <c r="H2981" s="1" t="s">
        <v>7735</v>
      </c>
      <c r="I2981" s="1" t="s">
        <v>13636</v>
      </c>
      <c r="J2981" s="1" t="s">
        <v>5774</v>
      </c>
    </row>
    <row r="2982" spans="1:10" ht="75" hidden="1" x14ac:dyDescent="0.25">
      <c r="A2982" s="1" t="s">
        <v>14247</v>
      </c>
      <c r="B2982" s="1" t="s">
        <v>14248</v>
      </c>
      <c r="C2982" s="1" t="s">
        <v>3669</v>
      </c>
      <c r="D2982" s="1" t="s">
        <v>5786</v>
      </c>
      <c r="E2982" s="1" t="s">
        <v>14118</v>
      </c>
      <c r="F2982" s="1" t="s">
        <v>5790</v>
      </c>
      <c r="G2982" s="1" t="s">
        <v>14243</v>
      </c>
      <c r="H2982" s="1" t="s">
        <v>9334</v>
      </c>
      <c r="I2982" s="1" t="s">
        <v>13639</v>
      </c>
      <c r="J2982" s="1" t="s">
        <v>5774</v>
      </c>
    </row>
    <row r="2983" spans="1:10" ht="90" hidden="1" x14ac:dyDescent="0.25">
      <c r="A2983" s="1" t="s">
        <v>14249</v>
      </c>
      <c r="B2983" s="1" t="s">
        <v>14250</v>
      </c>
      <c r="C2983" s="1" t="s">
        <v>3669</v>
      </c>
      <c r="D2983" s="1" t="s">
        <v>5786</v>
      </c>
      <c r="E2983" s="1" t="s">
        <v>14118</v>
      </c>
      <c r="F2983" s="1" t="s">
        <v>5790</v>
      </c>
      <c r="G2983" s="1" t="s">
        <v>14243</v>
      </c>
      <c r="H2983" s="1" t="s">
        <v>5772</v>
      </c>
      <c r="I2983" s="1" t="s">
        <v>5773</v>
      </c>
      <c r="J2983" s="1" t="s">
        <v>5774</v>
      </c>
    </row>
    <row r="2984" spans="1:10" ht="90" hidden="1" x14ac:dyDescent="0.25">
      <c r="A2984" s="1" t="s">
        <v>14251</v>
      </c>
      <c r="B2984" s="1" t="s">
        <v>14252</v>
      </c>
      <c r="C2984" s="1" t="s">
        <v>3669</v>
      </c>
      <c r="D2984" s="1" t="s">
        <v>5786</v>
      </c>
      <c r="E2984" s="1" t="s">
        <v>14118</v>
      </c>
      <c r="F2984" s="1" t="s">
        <v>5790</v>
      </c>
      <c r="G2984" s="1" t="s">
        <v>14243</v>
      </c>
      <c r="H2984" s="1" t="s">
        <v>5770</v>
      </c>
      <c r="I2984" s="1" t="s">
        <v>14253</v>
      </c>
      <c r="J2984" s="1" t="s">
        <v>5774</v>
      </c>
    </row>
    <row r="2985" spans="1:10" ht="75" hidden="1" x14ac:dyDescent="0.25">
      <c r="A2985" s="1" t="s">
        <v>14254</v>
      </c>
      <c r="B2985" s="1" t="s">
        <v>14255</v>
      </c>
      <c r="C2985" s="1" t="s">
        <v>3669</v>
      </c>
      <c r="D2985" s="1" t="s">
        <v>5786</v>
      </c>
      <c r="E2985" s="1" t="s">
        <v>14118</v>
      </c>
      <c r="F2985" s="1" t="s">
        <v>5790</v>
      </c>
      <c r="G2985" s="1" t="s">
        <v>14243</v>
      </c>
      <c r="H2985" s="1" t="s">
        <v>5779</v>
      </c>
      <c r="I2985" s="1" t="s">
        <v>14256</v>
      </c>
      <c r="J2985" s="1" t="s">
        <v>5774</v>
      </c>
    </row>
    <row r="2986" spans="1:10" ht="90" hidden="1" x14ac:dyDescent="0.25">
      <c r="A2986" s="1" t="s">
        <v>14257</v>
      </c>
      <c r="B2986" s="1" t="s">
        <v>14258</v>
      </c>
      <c r="C2986" s="1" t="s">
        <v>3669</v>
      </c>
      <c r="D2986" s="1" t="s">
        <v>5786</v>
      </c>
      <c r="E2986" s="1" t="s">
        <v>14118</v>
      </c>
      <c r="F2986" s="1" t="s">
        <v>5790</v>
      </c>
      <c r="G2986" s="1" t="s">
        <v>14243</v>
      </c>
      <c r="H2986" s="1" t="s">
        <v>5782</v>
      </c>
      <c r="I2986" s="1" t="s">
        <v>14259</v>
      </c>
      <c r="J2986" s="1" t="s">
        <v>5774</v>
      </c>
    </row>
    <row r="2987" spans="1:10" ht="90" hidden="1" x14ac:dyDescent="0.25">
      <c r="A2987" s="1" t="s">
        <v>14260</v>
      </c>
      <c r="B2987" s="1" t="s">
        <v>14261</v>
      </c>
      <c r="C2987" s="1" t="s">
        <v>3669</v>
      </c>
      <c r="D2987" s="1" t="s">
        <v>5786</v>
      </c>
      <c r="E2987" s="1" t="s">
        <v>14118</v>
      </c>
      <c r="F2987" s="1" t="s">
        <v>5790</v>
      </c>
      <c r="G2987" s="1" t="s">
        <v>14243</v>
      </c>
      <c r="H2987" s="1" t="s">
        <v>5786</v>
      </c>
      <c r="I2987" s="1" t="s">
        <v>14262</v>
      </c>
      <c r="J2987" s="1" t="s">
        <v>5774</v>
      </c>
    </row>
    <row r="2988" spans="1:10" ht="75" hidden="1" x14ac:dyDescent="0.25">
      <c r="A2988" s="1" t="s">
        <v>908</v>
      </c>
      <c r="B2988" s="1" t="s">
        <v>14263</v>
      </c>
      <c r="C2988" s="1" t="s">
        <v>3669</v>
      </c>
      <c r="D2988" s="1" t="s">
        <v>5786</v>
      </c>
      <c r="E2988" s="1" t="s">
        <v>14118</v>
      </c>
      <c r="F2988" s="1" t="s">
        <v>5790</v>
      </c>
      <c r="G2988" s="1" t="s">
        <v>14243</v>
      </c>
      <c r="H2988" s="1" t="s">
        <v>5790</v>
      </c>
      <c r="I2988" s="1" t="s">
        <v>14264</v>
      </c>
      <c r="J2988" s="1" t="s">
        <v>5774</v>
      </c>
    </row>
    <row r="2989" spans="1:10" ht="90" hidden="1" x14ac:dyDescent="0.25">
      <c r="A2989" s="1" t="s">
        <v>14265</v>
      </c>
      <c r="B2989" s="1" t="s">
        <v>14266</v>
      </c>
      <c r="C2989" s="1" t="s">
        <v>3669</v>
      </c>
      <c r="D2989" s="1" t="s">
        <v>5786</v>
      </c>
      <c r="E2989" s="1" t="s">
        <v>14118</v>
      </c>
      <c r="F2989" s="1" t="s">
        <v>5790</v>
      </c>
      <c r="G2989" s="1" t="s">
        <v>14243</v>
      </c>
      <c r="H2989" s="1" t="s">
        <v>5810</v>
      </c>
      <c r="I2989" s="1" t="s">
        <v>14267</v>
      </c>
      <c r="J2989" s="1" t="s">
        <v>5774</v>
      </c>
    </row>
    <row r="2990" spans="1:10" ht="90" hidden="1" x14ac:dyDescent="0.25">
      <c r="A2990" s="1" t="s">
        <v>14268</v>
      </c>
      <c r="B2990" s="1" t="s">
        <v>14269</v>
      </c>
      <c r="C2990" s="1" t="s">
        <v>3669</v>
      </c>
      <c r="D2990" s="1" t="s">
        <v>5786</v>
      </c>
      <c r="E2990" s="1" t="s">
        <v>14118</v>
      </c>
      <c r="F2990" s="1" t="s">
        <v>5790</v>
      </c>
      <c r="G2990" s="1" t="s">
        <v>14243</v>
      </c>
      <c r="H2990" s="1" t="s">
        <v>5814</v>
      </c>
      <c r="I2990" s="1" t="s">
        <v>14270</v>
      </c>
      <c r="J2990" s="1" t="s">
        <v>5774</v>
      </c>
    </row>
    <row r="2991" spans="1:10" ht="90" hidden="1" x14ac:dyDescent="0.25">
      <c r="A2991" s="1" t="s">
        <v>14271</v>
      </c>
      <c r="B2991" s="1" t="s">
        <v>14272</v>
      </c>
      <c r="C2991" s="1" t="s">
        <v>3669</v>
      </c>
      <c r="D2991" s="1" t="s">
        <v>5786</v>
      </c>
      <c r="E2991" s="1" t="s">
        <v>14118</v>
      </c>
      <c r="F2991" s="1" t="s">
        <v>5790</v>
      </c>
      <c r="G2991" s="1" t="s">
        <v>14243</v>
      </c>
      <c r="H2991" s="1" t="s">
        <v>5818</v>
      </c>
      <c r="I2991" s="1" t="s">
        <v>14273</v>
      </c>
      <c r="J2991" s="1" t="s">
        <v>5774</v>
      </c>
    </row>
    <row r="2992" spans="1:10" ht="105" hidden="1" x14ac:dyDescent="0.25">
      <c r="A2992" s="1" t="s">
        <v>14274</v>
      </c>
      <c r="B2992" s="1" t="s">
        <v>14275</v>
      </c>
      <c r="C2992" s="1" t="s">
        <v>3669</v>
      </c>
      <c r="D2992" s="1" t="s">
        <v>5786</v>
      </c>
      <c r="E2992" s="1" t="s">
        <v>14118</v>
      </c>
      <c r="F2992" s="1" t="s">
        <v>5790</v>
      </c>
      <c r="G2992" s="1" t="s">
        <v>14243</v>
      </c>
      <c r="H2992" s="1" t="s">
        <v>5882</v>
      </c>
      <c r="I2992" s="1" t="s">
        <v>14276</v>
      </c>
      <c r="J2992" s="1" t="s">
        <v>5774</v>
      </c>
    </row>
    <row r="2993" spans="1:10" ht="75" hidden="1" x14ac:dyDescent="0.25">
      <c r="A2993" s="1" t="s">
        <v>14277</v>
      </c>
      <c r="B2993" s="1" t="s">
        <v>14278</v>
      </c>
      <c r="C2993" s="1" t="s">
        <v>3669</v>
      </c>
      <c r="D2993" s="1" t="s">
        <v>5786</v>
      </c>
      <c r="E2993" s="1" t="s">
        <v>14118</v>
      </c>
      <c r="F2993" s="1" t="s">
        <v>5790</v>
      </c>
      <c r="G2993" s="1" t="s">
        <v>14243</v>
      </c>
      <c r="H2993" s="1" t="s">
        <v>5886</v>
      </c>
      <c r="I2993" s="1" t="s">
        <v>14058</v>
      </c>
      <c r="J2993" s="1" t="s">
        <v>5774</v>
      </c>
    </row>
    <row r="2994" spans="1:10" ht="90" hidden="1" x14ac:dyDescent="0.25">
      <c r="A2994" s="1" t="s">
        <v>14279</v>
      </c>
      <c r="B2994" s="1" t="s">
        <v>14280</v>
      </c>
      <c r="C2994" s="1" t="s">
        <v>3669</v>
      </c>
      <c r="D2994" s="1" t="s">
        <v>5786</v>
      </c>
      <c r="E2994" s="1" t="s">
        <v>14118</v>
      </c>
      <c r="F2994" s="1" t="s">
        <v>5790</v>
      </c>
      <c r="G2994" s="1" t="s">
        <v>14243</v>
      </c>
      <c r="H2994" s="1" t="s">
        <v>5890</v>
      </c>
      <c r="I2994" s="1" t="s">
        <v>14281</v>
      </c>
      <c r="J2994" s="1" t="s">
        <v>5774</v>
      </c>
    </row>
    <row r="2995" spans="1:10" ht="90" hidden="1" x14ac:dyDescent="0.25">
      <c r="A2995" s="1" t="s">
        <v>14282</v>
      </c>
      <c r="B2995" s="1" t="s">
        <v>14283</v>
      </c>
      <c r="C2995" s="1" t="s">
        <v>3669</v>
      </c>
      <c r="D2995" s="1" t="s">
        <v>5786</v>
      </c>
      <c r="E2995" s="1" t="s">
        <v>14118</v>
      </c>
      <c r="F2995" s="1" t="s">
        <v>5790</v>
      </c>
      <c r="G2995" s="1" t="s">
        <v>14243</v>
      </c>
      <c r="H2995" s="1" t="s">
        <v>5894</v>
      </c>
      <c r="I2995" s="1" t="s">
        <v>14284</v>
      </c>
      <c r="J2995" s="1" t="s">
        <v>5774</v>
      </c>
    </row>
    <row r="2996" spans="1:10" ht="75" hidden="1" x14ac:dyDescent="0.25">
      <c r="A2996" s="1" t="s">
        <v>14285</v>
      </c>
      <c r="B2996" s="1" t="s">
        <v>14286</v>
      </c>
      <c r="C2996" s="1" t="s">
        <v>3669</v>
      </c>
      <c r="D2996" s="1" t="s">
        <v>5786</v>
      </c>
      <c r="E2996" s="1" t="s">
        <v>14118</v>
      </c>
      <c r="F2996" s="1" t="s">
        <v>5790</v>
      </c>
      <c r="G2996" s="1" t="s">
        <v>14243</v>
      </c>
      <c r="H2996" s="1" t="s">
        <v>5898</v>
      </c>
      <c r="I2996" s="1" t="s">
        <v>14287</v>
      </c>
      <c r="J2996" s="1" t="s">
        <v>5774</v>
      </c>
    </row>
    <row r="2997" spans="1:10" ht="90" hidden="1" x14ac:dyDescent="0.25">
      <c r="A2997" s="1" t="s">
        <v>14288</v>
      </c>
      <c r="B2997" s="1" t="s">
        <v>14289</v>
      </c>
      <c r="C2997" s="1" t="s">
        <v>3669</v>
      </c>
      <c r="D2997" s="1" t="s">
        <v>5786</v>
      </c>
      <c r="E2997" s="1" t="s">
        <v>14118</v>
      </c>
      <c r="F2997" s="1" t="s">
        <v>5790</v>
      </c>
      <c r="G2997" s="1" t="s">
        <v>14243</v>
      </c>
      <c r="H2997" s="1" t="s">
        <v>5659</v>
      </c>
      <c r="I2997" s="1" t="s">
        <v>14290</v>
      </c>
      <c r="J2997" s="1" t="s">
        <v>5774</v>
      </c>
    </row>
    <row r="2998" spans="1:10" ht="105" hidden="1" x14ac:dyDescent="0.25">
      <c r="A2998" s="1" t="s">
        <v>14291</v>
      </c>
      <c r="B2998" s="1" t="s">
        <v>14292</v>
      </c>
      <c r="C2998" s="1" t="s">
        <v>3669</v>
      </c>
      <c r="D2998" s="1" t="s">
        <v>5786</v>
      </c>
      <c r="E2998" s="1" t="s">
        <v>14118</v>
      </c>
      <c r="F2998" s="1" t="s">
        <v>5790</v>
      </c>
      <c r="G2998" s="1" t="s">
        <v>14243</v>
      </c>
      <c r="H2998" s="1" t="s">
        <v>3194</v>
      </c>
      <c r="I2998" s="1" t="s">
        <v>14293</v>
      </c>
      <c r="J2998" s="1" t="s">
        <v>5774</v>
      </c>
    </row>
    <row r="2999" spans="1:10" ht="75" hidden="1" x14ac:dyDescent="0.25">
      <c r="A2999" s="1" t="s">
        <v>14294</v>
      </c>
      <c r="B2999" s="1" t="s">
        <v>14295</v>
      </c>
      <c r="C2999" s="1" t="s">
        <v>3669</v>
      </c>
      <c r="D2999" s="1" t="s">
        <v>5786</v>
      </c>
      <c r="E2999" s="1" t="s">
        <v>14118</v>
      </c>
      <c r="F2999" s="1" t="s">
        <v>5790</v>
      </c>
      <c r="G2999" s="1" t="s">
        <v>14243</v>
      </c>
      <c r="H2999" s="1" t="s">
        <v>6006</v>
      </c>
      <c r="I2999" s="1" t="s">
        <v>13718</v>
      </c>
      <c r="J2999" s="1" t="s">
        <v>5774</v>
      </c>
    </row>
    <row r="3000" spans="1:10" ht="90" hidden="1" x14ac:dyDescent="0.25">
      <c r="A3000" s="1" t="s">
        <v>14296</v>
      </c>
      <c r="B3000" s="1" t="s">
        <v>14297</v>
      </c>
      <c r="C3000" s="1" t="s">
        <v>3669</v>
      </c>
      <c r="D3000" s="1" t="s">
        <v>5786</v>
      </c>
      <c r="E3000" s="1" t="s">
        <v>14118</v>
      </c>
      <c r="F3000" s="1" t="s">
        <v>5810</v>
      </c>
      <c r="G3000" s="1" t="s">
        <v>5958</v>
      </c>
      <c r="H3000" s="1" t="s">
        <v>7735</v>
      </c>
      <c r="I3000" s="1" t="s">
        <v>13636</v>
      </c>
      <c r="J3000" s="1" t="s">
        <v>5774</v>
      </c>
    </row>
    <row r="3001" spans="1:10" ht="60" hidden="1" x14ac:dyDescent="0.25">
      <c r="A3001" s="1" t="s">
        <v>14298</v>
      </c>
      <c r="B3001" s="1" t="s">
        <v>14299</v>
      </c>
      <c r="C3001" s="1" t="s">
        <v>3669</v>
      </c>
      <c r="D3001" s="1" t="s">
        <v>5786</v>
      </c>
      <c r="E3001" s="1" t="s">
        <v>14118</v>
      </c>
      <c r="F3001" s="1" t="s">
        <v>5810</v>
      </c>
      <c r="G3001" s="1" t="s">
        <v>5958</v>
      </c>
      <c r="H3001" s="1" t="s">
        <v>9334</v>
      </c>
      <c r="I3001" s="1" t="s">
        <v>13639</v>
      </c>
      <c r="J3001" s="1" t="s">
        <v>5774</v>
      </c>
    </row>
    <row r="3002" spans="1:10" ht="75" hidden="1" x14ac:dyDescent="0.25">
      <c r="A3002" s="1" t="s">
        <v>14300</v>
      </c>
      <c r="B3002" s="1" t="s">
        <v>14301</v>
      </c>
      <c r="C3002" s="1" t="s">
        <v>3669</v>
      </c>
      <c r="D3002" s="1" t="s">
        <v>5786</v>
      </c>
      <c r="E3002" s="1" t="s">
        <v>14118</v>
      </c>
      <c r="F3002" s="1" t="s">
        <v>5810</v>
      </c>
      <c r="G3002" s="1" t="s">
        <v>5958</v>
      </c>
      <c r="H3002" s="1" t="s">
        <v>5772</v>
      </c>
      <c r="I3002" s="1" t="s">
        <v>5773</v>
      </c>
      <c r="J3002" s="1" t="s">
        <v>5774</v>
      </c>
    </row>
    <row r="3003" spans="1:10" ht="60" hidden="1" x14ac:dyDescent="0.25">
      <c r="A3003" s="1" t="s">
        <v>14302</v>
      </c>
      <c r="B3003" s="1" t="s">
        <v>14303</v>
      </c>
      <c r="C3003" s="1" t="s">
        <v>3669</v>
      </c>
      <c r="D3003" s="1" t="s">
        <v>5786</v>
      </c>
      <c r="E3003" s="1" t="s">
        <v>14118</v>
      </c>
      <c r="F3003" s="1" t="s">
        <v>5810</v>
      </c>
      <c r="G3003" s="1" t="s">
        <v>5958</v>
      </c>
      <c r="H3003" s="1" t="s">
        <v>5770</v>
      </c>
      <c r="I3003" s="1" t="s">
        <v>14304</v>
      </c>
      <c r="J3003" s="1" t="s">
        <v>5774</v>
      </c>
    </row>
    <row r="3004" spans="1:10" ht="60" hidden="1" x14ac:dyDescent="0.25">
      <c r="A3004" s="1" t="s">
        <v>14305</v>
      </c>
      <c r="B3004" s="1" t="s">
        <v>14306</v>
      </c>
      <c r="C3004" s="1" t="s">
        <v>3669</v>
      </c>
      <c r="D3004" s="1" t="s">
        <v>5786</v>
      </c>
      <c r="E3004" s="1" t="s">
        <v>14118</v>
      </c>
      <c r="F3004" s="1" t="s">
        <v>5810</v>
      </c>
      <c r="G3004" s="1" t="s">
        <v>5958</v>
      </c>
      <c r="H3004" s="1" t="s">
        <v>5779</v>
      </c>
      <c r="I3004" s="1" t="s">
        <v>14307</v>
      </c>
      <c r="J3004" s="1" t="s">
        <v>5774</v>
      </c>
    </row>
    <row r="3005" spans="1:10" ht="75" hidden="1" x14ac:dyDescent="0.25">
      <c r="A3005" s="1" t="s">
        <v>14308</v>
      </c>
      <c r="B3005" s="1" t="s">
        <v>14309</v>
      </c>
      <c r="C3005" s="1" t="s">
        <v>3669</v>
      </c>
      <c r="D3005" s="1" t="s">
        <v>5786</v>
      </c>
      <c r="E3005" s="1" t="s">
        <v>14118</v>
      </c>
      <c r="F3005" s="1" t="s">
        <v>5810</v>
      </c>
      <c r="G3005" s="1" t="s">
        <v>5958</v>
      </c>
      <c r="H3005" s="1" t="s">
        <v>5782</v>
      </c>
      <c r="I3005" s="1" t="s">
        <v>14310</v>
      </c>
      <c r="J3005" s="1" t="s">
        <v>5774</v>
      </c>
    </row>
    <row r="3006" spans="1:10" ht="75" hidden="1" x14ac:dyDescent="0.25">
      <c r="A3006" s="1" t="s">
        <v>14311</v>
      </c>
      <c r="B3006" s="1" t="s">
        <v>14312</v>
      </c>
      <c r="C3006" s="1" t="s">
        <v>3669</v>
      </c>
      <c r="D3006" s="1" t="s">
        <v>5786</v>
      </c>
      <c r="E3006" s="1" t="s">
        <v>14118</v>
      </c>
      <c r="F3006" s="1" t="s">
        <v>5810</v>
      </c>
      <c r="G3006" s="1" t="s">
        <v>5958</v>
      </c>
      <c r="H3006" s="1" t="s">
        <v>5786</v>
      </c>
      <c r="I3006" s="1" t="s">
        <v>14313</v>
      </c>
      <c r="J3006" s="1" t="s">
        <v>5774</v>
      </c>
    </row>
    <row r="3007" spans="1:10" ht="105" hidden="1" x14ac:dyDescent="0.25">
      <c r="A3007" s="1" t="s">
        <v>14314</v>
      </c>
      <c r="B3007" s="1" t="s">
        <v>14315</v>
      </c>
      <c r="C3007" s="1" t="s">
        <v>5659</v>
      </c>
      <c r="D3007" s="1" t="s">
        <v>5790</v>
      </c>
      <c r="E3007" s="1" t="s">
        <v>14316</v>
      </c>
      <c r="F3007" s="1" t="s">
        <v>5770</v>
      </c>
      <c r="G3007" s="1" t="s">
        <v>14317</v>
      </c>
      <c r="H3007" s="1" t="s">
        <v>7735</v>
      </c>
      <c r="I3007" s="1" t="s">
        <v>13636</v>
      </c>
      <c r="J3007" s="1" t="s">
        <v>5774</v>
      </c>
    </row>
    <row r="3008" spans="1:10" ht="75" hidden="1" x14ac:dyDescent="0.25">
      <c r="A3008" s="1" t="s">
        <v>14318</v>
      </c>
      <c r="B3008" s="1" t="s">
        <v>14319</v>
      </c>
      <c r="C3008" s="1" t="s">
        <v>5659</v>
      </c>
      <c r="D3008" s="1" t="s">
        <v>5790</v>
      </c>
      <c r="E3008" s="1" t="s">
        <v>14316</v>
      </c>
      <c r="F3008" s="1" t="s">
        <v>5770</v>
      </c>
      <c r="G3008" s="1" t="s">
        <v>14317</v>
      </c>
      <c r="H3008" s="1" t="s">
        <v>9334</v>
      </c>
      <c r="I3008" s="1" t="s">
        <v>13639</v>
      </c>
      <c r="J3008" s="1" t="s">
        <v>5774</v>
      </c>
    </row>
    <row r="3009" spans="1:10" ht="75" hidden="1" x14ac:dyDescent="0.25">
      <c r="A3009" s="1" t="s">
        <v>14320</v>
      </c>
      <c r="B3009" s="1" t="s">
        <v>14321</v>
      </c>
      <c r="C3009" s="1" t="s">
        <v>5659</v>
      </c>
      <c r="D3009" s="1" t="s">
        <v>5790</v>
      </c>
      <c r="E3009" s="1" t="s">
        <v>14316</v>
      </c>
      <c r="F3009" s="1" t="s">
        <v>5770</v>
      </c>
      <c r="G3009" s="1" t="s">
        <v>14317</v>
      </c>
      <c r="H3009" s="1" t="s">
        <v>9337</v>
      </c>
      <c r="I3009" s="1" t="s">
        <v>13642</v>
      </c>
      <c r="J3009" s="1" t="s">
        <v>5774</v>
      </c>
    </row>
    <row r="3010" spans="1:10" ht="90" hidden="1" x14ac:dyDescent="0.25">
      <c r="A3010" s="1" t="s">
        <v>14322</v>
      </c>
      <c r="B3010" s="1" t="s">
        <v>14323</v>
      </c>
      <c r="C3010" s="1" t="s">
        <v>5659</v>
      </c>
      <c r="D3010" s="1" t="s">
        <v>5790</v>
      </c>
      <c r="E3010" s="1" t="s">
        <v>14316</v>
      </c>
      <c r="F3010" s="1" t="s">
        <v>5770</v>
      </c>
      <c r="G3010" s="1" t="s">
        <v>14317</v>
      </c>
      <c r="H3010" s="1" t="s">
        <v>5772</v>
      </c>
      <c r="I3010" s="1" t="s">
        <v>5773</v>
      </c>
      <c r="J3010" s="1" t="s">
        <v>5774</v>
      </c>
    </row>
    <row r="3011" spans="1:10" ht="75" hidden="1" x14ac:dyDescent="0.25">
      <c r="A3011" s="1" t="s">
        <v>14324</v>
      </c>
      <c r="B3011" s="1" t="s">
        <v>14325</v>
      </c>
      <c r="C3011" s="1" t="s">
        <v>5659</v>
      </c>
      <c r="D3011" s="1" t="s">
        <v>5790</v>
      </c>
      <c r="E3011" s="1" t="s">
        <v>14316</v>
      </c>
      <c r="F3011" s="1" t="s">
        <v>5770</v>
      </c>
      <c r="G3011" s="1" t="s">
        <v>14317</v>
      </c>
      <c r="H3011" s="1" t="s">
        <v>5770</v>
      </c>
      <c r="I3011" s="1" t="s">
        <v>14326</v>
      </c>
      <c r="J3011" s="1" t="s">
        <v>5774</v>
      </c>
    </row>
    <row r="3012" spans="1:10" ht="75" hidden="1" x14ac:dyDescent="0.25">
      <c r="A3012" s="1" t="s">
        <v>14327</v>
      </c>
      <c r="B3012" s="1" t="s">
        <v>14328</v>
      </c>
      <c r="C3012" s="1" t="s">
        <v>5659</v>
      </c>
      <c r="D3012" s="1" t="s">
        <v>5790</v>
      </c>
      <c r="E3012" s="1" t="s">
        <v>14316</v>
      </c>
      <c r="F3012" s="1" t="s">
        <v>5770</v>
      </c>
      <c r="G3012" s="1" t="s">
        <v>14317</v>
      </c>
      <c r="H3012" s="1" t="s">
        <v>5779</v>
      </c>
      <c r="I3012" s="1" t="s">
        <v>14329</v>
      </c>
      <c r="J3012" s="1" t="s">
        <v>5774</v>
      </c>
    </row>
    <row r="3013" spans="1:10" ht="75" hidden="1" x14ac:dyDescent="0.25">
      <c r="A3013" s="1" t="s">
        <v>14330</v>
      </c>
      <c r="B3013" s="1" t="s">
        <v>14331</v>
      </c>
      <c r="C3013" s="1" t="s">
        <v>5659</v>
      </c>
      <c r="D3013" s="1" t="s">
        <v>5790</v>
      </c>
      <c r="E3013" s="1" t="s">
        <v>14316</v>
      </c>
      <c r="F3013" s="1" t="s">
        <v>5770</v>
      </c>
      <c r="G3013" s="1" t="s">
        <v>14317</v>
      </c>
      <c r="H3013" s="1" t="s">
        <v>5782</v>
      </c>
      <c r="I3013" s="1" t="s">
        <v>14332</v>
      </c>
      <c r="J3013" s="1" t="s">
        <v>5774</v>
      </c>
    </row>
    <row r="3014" spans="1:10" ht="75" hidden="1" x14ac:dyDescent="0.25">
      <c r="A3014" s="1" t="s">
        <v>14333</v>
      </c>
      <c r="B3014" s="1" t="s">
        <v>14334</v>
      </c>
      <c r="C3014" s="1" t="s">
        <v>5659</v>
      </c>
      <c r="D3014" s="1" t="s">
        <v>5790</v>
      </c>
      <c r="E3014" s="1" t="s">
        <v>14316</v>
      </c>
      <c r="F3014" s="1" t="s">
        <v>5770</v>
      </c>
      <c r="G3014" s="1" t="s">
        <v>14317</v>
      </c>
      <c r="H3014" s="1" t="s">
        <v>5786</v>
      </c>
      <c r="I3014" s="1" t="s">
        <v>14335</v>
      </c>
      <c r="J3014" s="1" t="s">
        <v>5774</v>
      </c>
    </row>
    <row r="3015" spans="1:10" ht="90" hidden="1" x14ac:dyDescent="0.25">
      <c r="A3015" s="1" t="s">
        <v>14336</v>
      </c>
      <c r="B3015" s="1" t="s">
        <v>14337</v>
      </c>
      <c r="C3015" s="1" t="s">
        <v>5659</v>
      </c>
      <c r="D3015" s="1" t="s">
        <v>5790</v>
      </c>
      <c r="E3015" s="1" t="s">
        <v>14316</v>
      </c>
      <c r="F3015" s="1" t="s">
        <v>5770</v>
      </c>
      <c r="G3015" s="1" t="s">
        <v>14317</v>
      </c>
      <c r="H3015" s="1" t="s">
        <v>5790</v>
      </c>
      <c r="I3015" s="1" t="s">
        <v>14338</v>
      </c>
      <c r="J3015" s="1" t="s">
        <v>5774</v>
      </c>
    </row>
    <row r="3016" spans="1:10" ht="75" hidden="1" x14ac:dyDescent="0.25">
      <c r="A3016" s="1" t="s">
        <v>14339</v>
      </c>
      <c r="B3016" s="1" t="s">
        <v>14340</v>
      </c>
      <c r="C3016" s="1" t="s">
        <v>5659</v>
      </c>
      <c r="D3016" s="1" t="s">
        <v>5790</v>
      </c>
      <c r="E3016" s="1" t="s">
        <v>14316</v>
      </c>
      <c r="F3016" s="1" t="s">
        <v>5770</v>
      </c>
      <c r="G3016" s="1" t="s">
        <v>14317</v>
      </c>
      <c r="H3016" s="1" t="s">
        <v>5810</v>
      </c>
      <c r="I3016" s="1" t="s">
        <v>9799</v>
      </c>
      <c r="J3016" s="1" t="s">
        <v>5774</v>
      </c>
    </row>
    <row r="3017" spans="1:10" ht="75" hidden="1" x14ac:dyDescent="0.25">
      <c r="A3017" s="1" t="s">
        <v>14341</v>
      </c>
      <c r="B3017" s="1" t="s">
        <v>14342</v>
      </c>
      <c r="C3017" s="1" t="s">
        <v>5659</v>
      </c>
      <c r="D3017" s="1" t="s">
        <v>5790</v>
      </c>
      <c r="E3017" s="1" t="s">
        <v>14316</v>
      </c>
      <c r="F3017" s="1" t="s">
        <v>5770</v>
      </c>
      <c r="G3017" s="1" t="s">
        <v>14317</v>
      </c>
      <c r="H3017" s="1" t="s">
        <v>5814</v>
      </c>
      <c r="I3017" s="1" t="s">
        <v>9552</v>
      </c>
      <c r="J3017" s="1" t="s">
        <v>5774</v>
      </c>
    </row>
    <row r="3018" spans="1:10" ht="75" hidden="1" x14ac:dyDescent="0.25">
      <c r="A3018" s="1" t="s">
        <v>14343</v>
      </c>
      <c r="B3018" s="1" t="s">
        <v>14344</v>
      </c>
      <c r="C3018" s="1" t="s">
        <v>5659</v>
      </c>
      <c r="D3018" s="1" t="s">
        <v>5790</v>
      </c>
      <c r="E3018" s="1" t="s">
        <v>14316</v>
      </c>
      <c r="F3018" s="1" t="s">
        <v>5770</v>
      </c>
      <c r="G3018" s="1" t="s">
        <v>14317</v>
      </c>
      <c r="H3018" s="1" t="s">
        <v>5818</v>
      </c>
      <c r="I3018" s="1" t="s">
        <v>14345</v>
      </c>
      <c r="J3018" s="1" t="s">
        <v>5774</v>
      </c>
    </row>
    <row r="3019" spans="1:10" ht="90" hidden="1" x14ac:dyDescent="0.25">
      <c r="A3019" s="1" t="s">
        <v>14346</v>
      </c>
      <c r="B3019" s="1" t="s">
        <v>14347</v>
      </c>
      <c r="C3019" s="1" t="s">
        <v>5659</v>
      </c>
      <c r="D3019" s="1" t="s">
        <v>5790</v>
      </c>
      <c r="E3019" s="1" t="s">
        <v>14316</v>
      </c>
      <c r="F3019" s="1" t="s">
        <v>5770</v>
      </c>
      <c r="G3019" s="1" t="s">
        <v>14317</v>
      </c>
      <c r="H3019" s="1" t="s">
        <v>5882</v>
      </c>
      <c r="I3019" s="1" t="s">
        <v>14348</v>
      </c>
      <c r="J3019" s="1" t="s">
        <v>5774</v>
      </c>
    </row>
    <row r="3020" spans="1:10" ht="90" hidden="1" x14ac:dyDescent="0.25">
      <c r="A3020" s="1" t="s">
        <v>14349</v>
      </c>
      <c r="B3020" s="1" t="s">
        <v>14350</v>
      </c>
      <c r="C3020" s="1" t="s">
        <v>5659</v>
      </c>
      <c r="D3020" s="1" t="s">
        <v>5790</v>
      </c>
      <c r="E3020" s="1" t="s">
        <v>14316</v>
      </c>
      <c r="F3020" s="1" t="s">
        <v>5770</v>
      </c>
      <c r="G3020" s="1" t="s">
        <v>14317</v>
      </c>
      <c r="H3020" s="1" t="s">
        <v>5886</v>
      </c>
      <c r="I3020" s="1" t="s">
        <v>14351</v>
      </c>
      <c r="J3020" s="1" t="s">
        <v>5774</v>
      </c>
    </row>
    <row r="3021" spans="1:10" ht="75" hidden="1" x14ac:dyDescent="0.25">
      <c r="A3021" s="1" t="s">
        <v>14352</v>
      </c>
      <c r="B3021" s="1" t="s">
        <v>14353</v>
      </c>
      <c r="C3021" s="1" t="s">
        <v>5659</v>
      </c>
      <c r="D3021" s="1" t="s">
        <v>5790</v>
      </c>
      <c r="E3021" s="1" t="s">
        <v>14316</v>
      </c>
      <c r="F3021" s="1" t="s">
        <v>5770</v>
      </c>
      <c r="G3021" s="1" t="s">
        <v>14317</v>
      </c>
      <c r="H3021" s="1" t="s">
        <v>5890</v>
      </c>
      <c r="I3021" s="1" t="s">
        <v>14354</v>
      </c>
      <c r="J3021" s="1" t="s">
        <v>5774</v>
      </c>
    </row>
    <row r="3022" spans="1:10" ht="75" hidden="1" x14ac:dyDescent="0.25">
      <c r="A3022" s="1" t="s">
        <v>14355</v>
      </c>
      <c r="B3022" s="1" t="s">
        <v>14356</v>
      </c>
      <c r="C3022" s="1" t="s">
        <v>5659</v>
      </c>
      <c r="D3022" s="1" t="s">
        <v>5790</v>
      </c>
      <c r="E3022" s="1" t="s">
        <v>14316</v>
      </c>
      <c r="F3022" s="1" t="s">
        <v>5770</v>
      </c>
      <c r="G3022" s="1" t="s">
        <v>14317</v>
      </c>
      <c r="H3022" s="1" t="s">
        <v>5894</v>
      </c>
      <c r="I3022" s="1" t="s">
        <v>12709</v>
      </c>
      <c r="J3022" s="1" t="s">
        <v>5774</v>
      </c>
    </row>
    <row r="3023" spans="1:10" ht="90" hidden="1" x14ac:dyDescent="0.25">
      <c r="A3023" s="1" t="s">
        <v>14357</v>
      </c>
      <c r="B3023" s="1" t="s">
        <v>14358</v>
      </c>
      <c r="C3023" s="1" t="s">
        <v>5659</v>
      </c>
      <c r="D3023" s="1" t="s">
        <v>5790</v>
      </c>
      <c r="E3023" s="1" t="s">
        <v>14316</v>
      </c>
      <c r="F3023" s="1" t="s">
        <v>5770</v>
      </c>
      <c r="G3023" s="1" t="s">
        <v>14317</v>
      </c>
      <c r="H3023" s="1" t="s">
        <v>5898</v>
      </c>
      <c r="I3023" s="1" t="s">
        <v>14359</v>
      </c>
      <c r="J3023" s="1" t="s">
        <v>5774</v>
      </c>
    </row>
    <row r="3024" spans="1:10" ht="75" hidden="1" x14ac:dyDescent="0.25">
      <c r="A3024" s="1" t="s">
        <v>14360</v>
      </c>
      <c r="B3024" s="1" t="s">
        <v>14361</v>
      </c>
      <c r="C3024" s="1" t="s">
        <v>5659</v>
      </c>
      <c r="D3024" s="1" t="s">
        <v>5790</v>
      </c>
      <c r="E3024" s="1" t="s">
        <v>14316</v>
      </c>
      <c r="F3024" s="1" t="s">
        <v>5770</v>
      </c>
      <c r="G3024" s="1" t="s">
        <v>14317</v>
      </c>
      <c r="H3024" s="1" t="s">
        <v>5659</v>
      </c>
      <c r="I3024" s="1" t="s">
        <v>14362</v>
      </c>
      <c r="J3024" s="1" t="s">
        <v>5774</v>
      </c>
    </row>
    <row r="3025" spans="1:10" ht="105" hidden="1" x14ac:dyDescent="0.25">
      <c r="A3025" s="1" t="s">
        <v>14363</v>
      </c>
      <c r="B3025" s="1" t="s">
        <v>14364</v>
      </c>
      <c r="C3025" s="1" t="s">
        <v>5659</v>
      </c>
      <c r="D3025" s="1" t="s">
        <v>5790</v>
      </c>
      <c r="E3025" s="1" t="s">
        <v>14316</v>
      </c>
      <c r="F3025" s="1" t="s">
        <v>5770</v>
      </c>
      <c r="G3025" s="1" t="s">
        <v>14317</v>
      </c>
      <c r="H3025" s="1" t="s">
        <v>3194</v>
      </c>
      <c r="I3025" s="1" t="s">
        <v>14365</v>
      </c>
      <c r="J3025" s="1" t="s">
        <v>5774</v>
      </c>
    </row>
    <row r="3026" spans="1:10" ht="75" hidden="1" x14ac:dyDescent="0.25">
      <c r="A3026" s="1" t="s">
        <v>14366</v>
      </c>
      <c r="B3026" s="1" t="s">
        <v>14367</v>
      </c>
      <c r="C3026" s="1" t="s">
        <v>5659</v>
      </c>
      <c r="D3026" s="1" t="s">
        <v>5790</v>
      </c>
      <c r="E3026" s="1" t="s">
        <v>14316</v>
      </c>
      <c r="F3026" s="1" t="s">
        <v>5770</v>
      </c>
      <c r="G3026" s="1" t="s">
        <v>14317</v>
      </c>
      <c r="H3026" s="1" t="s">
        <v>6006</v>
      </c>
      <c r="I3026" s="1" t="s">
        <v>13916</v>
      </c>
      <c r="J3026" s="1" t="s">
        <v>5774</v>
      </c>
    </row>
    <row r="3027" spans="1:10" ht="75" hidden="1" x14ac:dyDescent="0.25">
      <c r="A3027" s="1" t="s">
        <v>14368</v>
      </c>
      <c r="B3027" s="1" t="s">
        <v>14369</v>
      </c>
      <c r="C3027" s="1" t="s">
        <v>5659</v>
      </c>
      <c r="D3027" s="1" t="s">
        <v>5790</v>
      </c>
      <c r="E3027" s="1" t="s">
        <v>14316</v>
      </c>
      <c r="F3027" s="1" t="s">
        <v>5770</v>
      </c>
      <c r="G3027" s="1" t="s">
        <v>14317</v>
      </c>
      <c r="H3027" s="1" t="s">
        <v>6010</v>
      </c>
      <c r="I3027" s="1" t="s">
        <v>14370</v>
      </c>
      <c r="J3027" s="1" t="s">
        <v>5774</v>
      </c>
    </row>
    <row r="3028" spans="1:10" ht="120" hidden="1" x14ac:dyDescent="0.25">
      <c r="A3028" s="1" t="s">
        <v>14371</v>
      </c>
      <c r="B3028" s="1" t="s">
        <v>14372</v>
      </c>
      <c r="C3028" s="1" t="s">
        <v>3669</v>
      </c>
      <c r="D3028" s="1" t="s">
        <v>5790</v>
      </c>
      <c r="E3028" s="1" t="s">
        <v>14316</v>
      </c>
      <c r="F3028" s="1" t="s">
        <v>5779</v>
      </c>
      <c r="G3028" s="1" t="s">
        <v>14373</v>
      </c>
      <c r="H3028" s="1" t="s">
        <v>7735</v>
      </c>
      <c r="I3028" s="1" t="s">
        <v>13636</v>
      </c>
      <c r="J3028" s="1" t="s">
        <v>5774</v>
      </c>
    </row>
    <row r="3029" spans="1:10" ht="90" hidden="1" x14ac:dyDescent="0.25">
      <c r="A3029" s="1" t="s">
        <v>14374</v>
      </c>
      <c r="B3029" s="1" t="s">
        <v>14375</v>
      </c>
      <c r="C3029" s="1" t="s">
        <v>3669</v>
      </c>
      <c r="D3029" s="1" t="s">
        <v>5790</v>
      </c>
      <c r="E3029" s="1" t="s">
        <v>14316</v>
      </c>
      <c r="F3029" s="1" t="s">
        <v>5779</v>
      </c>
      <c r="G3029" s="1" t="s">
        <v>14373</v>
      </c>
      <c r="H3029" s="1" t="s">
        <v>9334</v>
      </c>
      <c r="I3029" s="1" t="s">
        <v>13639</v>
      </c>
      <c r="J3029" s="1" t="s">
        <v>5774</v>
      </c>
    </row>
    <row r="3030" spans="1:10" ht="90" hidden="1" x14ac:dyDescent="0.25">
      <c r="A3030" s="1" t="s">
        <v>14376</v>
      </c>
      <c r="B3030" s="1" t="s">
        <v>14377</v>
      </c>
      <c r="C3030" s="1" t="s">
        <v>3669</v>
      </c>
      <c r="D3030" s="1" t="s">
        <v>5790</v>
      </c>
      <c r="E3030" s="1" t="s">
        <v>14316</v>
      </c>
      <c r="F3030" s="1" t="s">
        <v>5779</v>
      </c>
      <c r="G3030" s="1" t="s">
        <v>14373</v>
      </c>
      <c r="H3030" s="1" t="s">
        <v>9337</v>
      </c>
      <c r="I3030" s="1" t="s">
        <v>13642</v>
      </c>
      <c r="J3030" s="1" t="s">
        <v>5774</v>
      </c>
    </row>
    <row r="3031" spans="1:10" ht="105" hidden="1" x14ac:dyDescent="0.25">
      <c r="A3031" s="1" t="s">
        <v>14378</v>
      </c>
      <c r="B3031" s="1" t="s">
        <v>14379</v>
      </c>
      <c r="C3031" s="1" t="s">
        <v>3669</v>
      </c>
      <c r="D3031" s="1" t="s">
        <v>5790</v>
      </c>
      <c r="E3031" s="1" t="s">
        <v>14316</v>
      </c>
      <c r="F3031" s="1" t="s">
        <v>5779</v>
      </c>
      <c r="G3031" s="1" t="s">
        <v>14373</v>
      </c>
      <c r="H3031" s="1" t="s">
        <v>5772</v>
      </c>
      <c r="I3031" s="1" t="s">
        <v>5773</v>
      </c>
      <c r="J3031" s="1" t="s">
        <v>5774</v>
      </c>
    </row>
    <row r="3032" spans="1:10" ht="90" hidden="1" x14ac:dyDescent="0.25">
      <c r="A3032" s="1" t="s">
        <v>14380</v>
      </c>
      <c r="B3032" s="1" t="s">
        <v>14381</v>
      </c>
      <c r="C3032" s="1" t="s">
        <v>3669</v>
      </c>
      <c r="D3032" s="1" t="s">
        <v>5790</v>
      </c>
      <c r="E3032" s="1" t="s">
        <v>14316</v>
      </c>
      <c r="F3032" s="1" t="s">
        <v>5779</v>
      </c>
      <c r="G3032" s="1" t="s">
        <v>14373</v>
      </c>
      <c r="H3032" s="1" t="s">
        <v>5770</v>
      </c>
      <c r="I3032" s="1" t="s">
        <v>14382</v>
      </c>
      <c r="J3032" s="1" t="s">
        <v>5774</v>
      </c>
    </row>
    <row r="3033" spans="1:10" ht="105" hidden="1" x14ac:dyDescent="0.25">
      <c r="A3033" s="1" t="s">
        <v>14383</v>
      </c>
      <c r="B3033" s="1" t="s">
        <v>14384</v>
      </c>
      <c r="C3033" s="1" t="s">
        <v>5659</v>
      </c>
      <c r="D3033" s="1" t="s">
        <v>5790</v>
      </c>
      <c r="E3033" s="1" t="s">
        <v>14316</v>
      </c>
      <c r="F3033" s="1" t="s">
        <v>5782</v>
      </c>
      <c r="G3033" s="1" t="s">
        <v>14385</v>
      </c>
      <c r="H3033" s="1" t="s">
        <v>7735</v>
      </c>
      <c r="I3033" s="1" t="s">
        <v>13636</v>
      </c>
      <c r="J3033" s="1" t="s">
        <v>5774</v>
      </c>
    </row>
    <row r="3034" spans="1:10" ht="75" hidden="1" x14ac:dyDescent="0.25">
      <c r="A3034" s="1" t="s">
        <v>14386</v>
      </c>
      <c r="B3034" s="1" t="s">
        <v>14387</v>
      </c>
      <c r="C3034" s="1" t="s">
        <v>5659</v>
      </c>
      <c r="D3034" s="1" t="s">
        <v>5790</v>
      </c>
      <c r="E3034" s="1" t="s">
        <v>14316</v>
      </c>
      <c r="F3034" s="1" t="s">
        <v>5782</v>
      </c>
      <c r="G3034" s="1" t="s">
        <v>14385</v>
      </c>
      <c r="H3034" s="1" t="s">
        <v>9334</v>
      </c>
      <c r="I3034" s="1" t="s">
        <v>13639</v>
      </c>
      <c r="J3034" s="1" t="s">
        <v>5774</v>
      </c>
    </row>
    <row r="3035" spans="1:10" ht="75" hidden="1" x14ac:dyDescent="0.25">
      <c r="A3035" s="1" t="s">
        <v>14388</v>
      </c>
      <c r="B3035" s="1" t="s">
        <v>14389</v>
      </c>
      <c r="C3035" s="1" t="s">
        <v>5659</v>
      </c>
      <c r="D3035" s="1" t="s">
        <v>5790</v>
      </c>
      <c r="E3035" s="1" t="s">
        <v>14316</v>
      </c>
      <c r="F3035" s="1" t="s">
        <v>5782</v>
      </c>
      <c r="G3035" s="1" t="s">
        <v>14385</v>
      </c>
      <c r="H3035" s="1" t="s">
        <v>9337</v>
      </c>
      <c r="I3035" s="1" t="s">
        <v>13642</v>
      </c>
      <c r="J3035" s="1" t="s">
        <v>5774</v>
      </c>
    </row>
    <row r="3036" spans="1:10" ht="90" hidden="1" x14ac:dyDescent="0.25">
      <c r="A3036" s="1" t="s">
        <v>14390</v>
      </c>
      <c r="B3036" s="1" t="s">
        <v>14391</v>
      </c>
      <c r="C3036" s="1" t="s">
        <v>5659</v>
      </c>
      <c r="D3036" s="1" t="s">
        <v>5790</v>
      </c>
      <c r="E3036" s="1" t="s">
        <v>14316</v>
      </c>
      <c r="F3036" s="1" t="s">
        <v>5782</v>
      </c>
      <c r="G3036" s="1" t="s">
        <v>14385</v>
      </c>
      <c r="H3036" s="1" t="s">
        <v>5772</v>
      </c>
      <c r="I3036" s="1" t="s">
        <v>5773</v>
      </c>
      <c r="J3036" s="1" t="s">
        <v>5774</v>
      </c>
    </row>
    <row r="3037" spans="1:10" ht="60" hidden="1" x14ac:dyDescent="0.25">
      <c r="A3037" s="1" t="s">
        <v>14392</v>
      </c>
      <c r="B3037" s="1" t="s">
        <v>14393</v>
      </c>
      <c r="C3037" s="1" t="s">
        <v>5659</v>
      </c>
      <c r="D3037" s="1" t="s">
        <v>5790</v>
      </c>
      <c r="E3037" s="1" t="s">
        <v>14316</v>
      </c>
      <c r="F3037" s="1" t="s">
        <v>5782</v>
      </c>
      <c r="G3037" s="1" t="s">
        <v>14385</v>
      </c>
      <c r="H3037" s="1" t="s">
        <v>5770</v>
      </c>
      <c r="I3037" s="1" t="s">
        <v>7861</v>
      </c>
      <c r="J3037" s="1" t="s">
        <v>5774</v>
      </c>
    </row>
    <row r="3038" spans="1:10" ht="120" hidden="1" x14ac:dyDescent="0.25">
      <c r="A3038" s="1" t="s">
        <v>14394</v>
      </c>
      <c r="B3038" s="1" t="s">
        <v>14395</v>
      </c>
      <c r="C3038" s="1" t="s">
        <v>5659</v>
      </c>
      <c r="D3038" s="1" t="s">
        <v>5790</v>
      </c>
      <c r="E3038" s="1" t="s">
        <v>14316</v>
      </c>
      <c r="F3038" s="1" t="s">
        <v>5786</v>
      </c>
      <c r="G3038" s="1" t="s">
        <v>14396</v>
      </c>
      <c r="H3038" s="1" t="s">
        <v>7735</v>
      </c>
      <c r="I3038" s="1" t="s">
        <v>13636</v>
      </c>
      <c r="J3038" s="1" t="s">
        <v>5774</v>
      </c>
    </row>
    <row r="3039" spans="1:10" ht="90" hidden="1" x14ac:dyDescent="0.25">
      <c r="A3039" s="1" t="s">
        <v>14397</v>
      </c>
      <c r="B3039" s="1" t="s">
        <v>14398</v>
      </c>
      <c r="C3039" s="1" t="s">
        <v>5659</v>
      </c>
      <c r="D3039" s="1" t="s">
        <v>5790</v>
      </c>
      <c r="E3039" s="1" t="s">
        <v>14316</v>
      </c>
      <c r="F3039" s="1" t="s">
        <v>5786</v>
      </c>
      <c r="G3039" s="1" t="s">
        <v>14396</v>
      </c>
      <c r="H3039" s="1" t="s">
        <v>9334</v>
      </c>
      <c r="I3039" s="1" t="s">
        <v>13639</v>
      </c>
      <c r="J3039" s="1" t="s">
        <v>5774</v>
      </c>
    </row>
    <row r="3040" spans="1:10" ht="90" hidden="1" x14ac:dyDescent="0.25">
      <c r="A3040" s="1" t="s">
        <v>14399</v>
      </c>
      <c r="B3040" s="1" t="s">
        <v>14400</v>
      </c>
      <c r="C3040" s="1" t="s">
        <v>5659</v>
      </c>
      <c r="D3040" s="1" t="s">
        <v>5790</v>
      </c>
      <c r="E3040" s="1" t="s">
        <v>14316</v>
      </c>
      <c r="F3040" s="1" t="s">
        <v>5786</v>
      </c>
      <c r="G3040" s="1" t="s">
        <v>14396</v>
      </c>
      <c r="H3040" s="1" t="s">
        <v>9337</v>
      </c>
      <c r="I3040" s="1" t="s">
        <v>13642</v>
      </c>
      <c r="J3040" s="1" t="s">
        <v>5774</v>
      </c>
    </row>
    <row r="3041" spans="1:10" ht="105" hidden="1" x14ac:dyDescent="0.25">
      <c r="A3041" s="1" t="s">
        <v>14401</v>
      </c>
      <c r="B3041" s="1" t="s">
        <v>14402</v>
      </c>
      <c r="C3041" s="1" t="s">
        <v>5659</v>
      </c>
      <c r="D3041" s="1" t="s">
        <v>5790</v>
      </c>
      <c r="E3041" s="1" t="s">
        <v>14316</v>
      </c>
      <c r="F3041" s="1" t="s">
        <v>5786</v>
      </c>
      <c r="G3041" s="1" t="s">
        <v>14396</v>
      </c>
      <c r="H3041" s="1" t="s">
        <v>5772</v>
      </c>
      <c r="I3041" s="1" t="s">
        <v>5773</v>
      </c>
      <c r="J3041" s="1" t="s">
        <v>5774</v>
      </c>
    </row>
    <row r="3042" spans="1:10" ht="90" hidden="1" x14ac:dyDescent="0.25">
      <c r="A3042" s="1" t="s">
        <v>14403</v>
      </c>
      <c r="B3042" s="1" t="s">
        <v>14404</v>
      </c>
      <c r="C3042" s="1" t="s">
        <v>5659</v>
      </c>
      <c r="D3042" s="1" t="s">
        <v>5790</v>
      </c>
      <c r="E3042" s="1" t="s">
        <v>14316</v>
      </c>
      <c r="F3042" s="1" t="s">
        <v>5786</v>
      </c>
      <c r="G3042" s="1" t="s">
        <v>14396</v>
      </c>
      <c r="H3042" s="1" t="s">
        <v>5770</v>
      </c>
      <c r="I3042" s="1" t="s">
        <v>14405</v>
      </c>
      <c r="J3042" s="1" t="s">
        <v>5774</v>
      </c>
    </row>
    <row r="3043" spans="1:10" ht="90" hidden="1" x14ac:dyDescent="0.25">
      <c r="A3043" s="1" t="s">
        <v>43</v>
      </c>
      <c r="B3043" s="1" t="s">
        <v>14406</v>
      </c>
      <c r="C3043" s="1" t="s">
        <v>5659</v>
      </c>
      <c r="D3043" s="1" t="s">
        <v>5790</v>
      </c>
      <c r="E3043" s="1" t="s">
        <v>14316</v>
      </c>
      <c r="F3043" s="1" t="s">
        <v>5786</v>
      </c>
      <c r="G3043" s="1" t="s">
        <v>14396</v>
      </c>
      <c r="H3043" s="1" t="s">
        <v>5779</v>
      </c>
      <c r="I3043" s="1" t="s">
        <v>14407</v>
      </c>
      <c r="J3043" s="1" t="s">
        <v>5774</v>
      </c>
    </row>
    <row r="3044" spans="1:10" ht="90" hidden="1" x14ac:dyDescent="0.25">
      <c r="A3044" s="1" t="s">
        <v>14408</v>
      </c>
      <c r="B3044" s="1" t="s">
        <v>14409</v>
      </c>
      <c r="C3044" s="1" t="s">
        <v>5659</v>
      </c>
      <c r="D3044" s="1" t="s">
        <v>5790</v>
      </c>
      <c r="E3044" s="1" t="s">
        <v>14316</v>
      </c>
      <c r="F3044" s="1" t="s">
        <v>5786</v>
      </c>
      <c r="G3044" s="1" t="s">
        <v>14396</v>
      </c>
      <c r="H3044" s="1" t="s">
        <v>5782</v>
      </c>
      <c r="I3044" s="1" t="s">
        <v>5991</v>
      </c>
      <c r="J3044" s="1" t="s">
        <v>5774</v>
      </c>
    </row>
    <row r="3045" spans="1:10" ht="90" hidden="1" x14ac:dyDescent="0.25">
      <c r="A3045" s="1" t="s">
        <v>14410</v>
      </c>
      <c r="B3045" s="1" t="s">
        <v>14411</v>
      </c>
      <c r="C3045" s="1" t="s">
        <v>3669</v>
      </c>
      <c r="D3045" s="1" t="s">
        <v>5814</v>
      </c>
      <c r="E3045" s="1" t="s">
        <v>14412</v>
      </c>
      <c r="F3045" s="1" t="s">
        <v>5770</v>
      </c>
      <c r="G3045" s="1" t="s">
        <v>14413</v>
      </c>
      <c r="H3045" s="1" t="s">
        <v>7735</v>
      </c>
      <c r="I3045" s="1" t="s">
        <v>13636</v>
      </c>
      <c r="J3045" s="1" t="s">
        <v>5774</v>
      </c>
    </row>
    <row r="3046" spans="1:10" ht="75" hidden="1" x14ac:dyDescent="0.25">
      <c r="A3046" s="1" t="s">
        <v>14414</v>
      </c>
      <c r="B3046" s="1" t="s">
        <v>14415</v>
      </c>
      <c r="C3046" s="1" t="s">
        <v>3669</v>
      </c>
      <c r="D3046" s="1" t="s">
        <v>5814</v>
      </c>
      <c r="E3046" s="1" t="s">
        <v>14412</v>
      </c>
      <c r="F3046" s="1" t="s">
        <v>5770</v>
      </c>
      <c r="G3046" s="1" t="s">
        <v>14413</v>
      </c>
      <c r="H3046" s="1" t="s">
        <v>9334</v>
      </c>
      <c r="I3046" s="1" t="s">
        <v>13639</v>
      </c>
      <c r="J3046" s="1" t="s">
        <v>5774</v>
      </c>
    </row>
    <row r="3047" spans="1:10" ht="60" hidden="1" x14ac:dyDescent="0.25">
      <c r="A3047" s="1" t="s">
        <v>14416</v>
      </c>
      <c r="B3047" s="1" t="s">
        <v>14417</v>
      </c>
      <c r="C3047" s="1" t="s">
        <v>3669</v>
      </c>
      <c r="D3047" s="1" t="s">
        <v>5814</v>
      </c>
      <c r="E3047" s="1" t="s">
        <v>14412</v>
      </c>
      <c r="F3047" s="1" t="s">
        <v>5770</v>
      </c>
      <c r="G3047" s="1" t="s">
        <v>14413</v>
      </c>
      <c r="H3047" s="1" t="s">
        <v>9337</v>
      </c>
      <c r="I3047" s="1" t="s">
        <v>13642</v>
      </c>
      <c r="J3047" s="1" t="s">
        <v>5774</v>
      </c>
    </row>
    <row r="3048" spans="1:10" ht="75" hidden="1" x14ac:dyDescent="0.25">
      <c r="A3048" s="1" t="s">
        <v>14418</v>
      </c>
      <c r="B3048" s="1" t="s">
        <v>14419</v>
      </c>
      <c r="C3048" s="1" t="s">
        <v>3669</v>
      </c>
      <c r="D3048" s="1" t="s">
        <v>5814</v>
      </c>
      <c r="E3048" s="1" t="s">
        <v>14412</v>
      </c>
      <c r="F3048" s="1" t="s">
        <v>5770</v>
      </c>
      <c r="G3048" s="1" t="s">
        <v>14413</v>
      </c>
      <c r="H3048" s="1" t="s">
        <v>5772</v>
      </c>
      <c r="I3048" s="1" t="s">
        <v>5773</v>
      </c>
      <c r="J3048" s="1" t="s">
        <v>5774</v>
      </c>
    </row>
    <row r="3049" spans="1:10" ht="75" hidden="1" x14ac:dyDescent="0.25">
      <c r="A3049" s="1" t="s">
        <v>14420</v>
      </c>
      <c r="B3049" s="1" t="s">
        <v>14421</v>
      </c>
      <c r="C3049" s="1" t="s">
        <v>3669</v>
      </c>
      <c r="D3049" s="1" t="s">
        <v>5814</v>
      </c>
      <c r="E3049" s="1" t="s">
        <v>14412</v>
      </c>
      <c r="F3049" s="1" t="s">
        <v>5770</v>
      </c>
      <c r="G3049" s="1" t="s">
        <v>14413</v>
      </c>
      <c r="H3049" s="1" t="s">
        <v>5770</v>
      </c>
      <c r="I3049" s="1" t="s">
        <v>14422</v>
      </c>
      <c r="J3049" s="1" t="s">
        <v>5774</v>
      </c>
    </row>
    <row r="3050" spans="1:10" ht="60" hidden="1" x14ac:dyDescent="0.25">
      <c r="A3050" s="1" t="s">
        <v>14423</v>
      </c>
      <c r="B3050" s="1" t="s">
        <v>14424</v>
      </c>
      <c r="C3050" s="1" t="s">
        <v>3669</v>
      </c>
      <c r="D3050" s="1" t="s">
        <v>5814</v>
      </c>
      <c r="E3050" s="1" t="s">
        <v>14412</v>
      </c>
      <c r="F3050" s="1" t="s">
        <v>5770</v>
      </c>
      <c r="G3050" s="1" t="s">
        <v>14413</v>
      </c>
      <c r="H3050" s="1" t="s">
        <v>5779</v>
      </c>
      <c r="I3050" s="1" t="s">
        <v>14425</v>
      </c>
      <c r="J3050" s="1" t="s">
        <v>5774</v>
      </c>
    </row>
    <row r="3051" spans="1:10" ht="60" hidden="1" x14ac:dyDescent="0.25">
      <c r="A3051" s="1" t="s">
        <v>14426</v>
      </c>
      <c r="B3051" s="1" t="s">
        <v>14427</v>
      </c>
      <c r="C3051" s="1" t="s">
        <v>3669</v>
      </c>
      <c r="D3051" s="1" t="s">
        <v>5814</v>
      </c>
      <c r="E3051" s="1" t="s">
        <v>14412</v>
      </c>
      <c r="F3051" s="1" t="s">
        <v>5770</v>
      </c>
      <c r="G3051" s="1" t="s">
        <v>14413</v>
      </c>
      <c r="H3051" s="1" t="s">
        <v>5782</v>
      </c>
      <c r="I3051" s="1" t="s">
        <v>14058</v>
      </c>
      <c r="J3051" s="1" t="s">
        <v>5774</v>
      </c>
    </row>
    <row r="3052" spans="1:10" ht="75" hidden="1" x14ac:dyDescent="0.25">
      <c r="A3052" s="1" t="s">
        <v>14428</v>
      </c>
      <c r="B3052" s="1" t="s">
        <v>14429</v>
      </c>
      <c r="C3052" s="1" t="s">
        <v>3669</v>
      </c>
      <c r="D3052" s="1" t="s">
        <v>5814</v>
      </c>
      <c r="E3052" s="1" t="s">
        <v>14412</v>
      </c>
      <c r="F3052" s="1" t="s">
        <v>5770</v>
      </c>
      <c r="G3052" s="1" t="s">
        <v>14413</v>
      </c>
      <c r="H3052" s="1" t="s">
        <v>5786</v>
      </c>
      <c r="I3052" s="1" t="s">
        <v>14430</v>
      </c>
      <c r="J3052" s="1" t="s">
        <v>5774</v>
      </c>
    </row>
    <row r="3053" spans="1:10" ht="60" hidden="1" x14ac:dyDescent="0.25">
      <c r="A3053" s="1" t="s">
        <v>14431</v>
      </c>
      <c r="B3053" s="1" t="s">
        <v>14432</v>
      </c>
      <c r="C3053" s="1" t="s">
        <v>3669</v>
      </c>
      <c r="D3053" s="1" t="s">
        <v>5814</v>
      </c>
      <c r="E3053" s="1" t="s">
        <v>14412</v>
      </c>
      <c r="F3053" s="1" t="s">
        <v>5770</v>
      </c>
      <c r="G3053" s="1" t="s">
        <v>14413</v>
      </c>
      <c r="H3053" s="1" t="s">
        <v>5790</v>
      </c>
      <c r="I3053" s="1" t="s">
        <v>13659</v>
      </c>
      <c r="J3053" s="1" t="s">
        <v>5774</v>
      </c>
    </row>
    <row r="3054" spans="1:10" ht="90" hidden="1" x14ac:dyDescent="0.25">
      <c r="A3054" s="1" t="s">
        <v>14433</v>
      </c>
      <c r="B3054" s="1" t="s">
        <v>14434</v>
      </c>
      <c r="C3054" s="1" t="s">
        <v>3669</v>
      </c>
      <c r="D3054" s="1" t="s">
        <v>5814</v>
      </c>
      <c r="E3054" s="1" t="s">
        <v>14412</v>
      </c>
      <c r="F3054" s="1" t="s">
        <v>5779</v>
      </c>
      <c r="G3054" s="1" t="s">
        <v>14435</v>
      </c>
      <c r="H3054" s="1" t="s">
        <v>7735</v>
      </c>
      <c r="I3054" s="1" t="s">
        <v>13636</v>
      </c>
      <c r="J3054" s="1" t="s">
        <v>5774</v>
      </c>
    </row>
    <row r="3055" spans="1:10" ht="75" hidden="1" x14ac:dyDescent="0.25">
      <c r="A3055" s="1" t="s">
        <v>14436</v>
      </c>
      <c r="B3055" s="1" t="s">
        <v>14437</v>
      </c>
      <c r="C3055" s="1" t="s">
        <v>3669</v>
      </c>
      <c r="D3055" s="1" t="s">
        <v>5814</v>
      </c>
      <c r="E3055" s="1" t="s">
        <v>14412</v>
      </c>
      <c r="F3055" s="1" t="s">
        <v>5779</v>
      </c>
      <c r="G3055" s="1" t="s">
        <v>14435</v>
      </c>
      <c r="H3055" s="1" t="s">
        <v>9334</v>
      </c>
      <c r="I3055" s="1" t="s">
        <v>13639</v>
      </c>
      <c r="J3055" s="1" t="s">
        <v>5774</v>
      </c>
    </row>
    <row r="3056" spans="1:10" ht="60" hidden="1" x14ac:dyDescent="0.25">
      <c r="A3056" s="1" t="s">
        <v>14438</v>
      </c>
      <c r="B3056" s="1" t="s">
        <v>14439</v>
      </c>
      <c r="C3056" s="1" t="s">
        <v>3669</v>
      </c>
      <c r="D3056" s="1" t="s">
        <v>5814</v>
      </c>
      <c r="E3056" s="1" t="s">
        <v>14412</v>
      </c>
      <c r="F3056" s="1" t="s">
        <v>5779</v>
      </c>
      <c r="G3056" s="1" t="s">
        <v>14435</v>
      </c>
      <c r="H3056" s="1" t="s">
        <v>9337</v>
      </c>
      <c r="I3056" s="1" t="s">
        <v>13642</v>
      </c>
      <c r="J3056" s="1" t="s">
        <v>5774</v>
      </c>
    </row>
    <row r="3057" spans="1:10" ht="75" hidden="1" x14ac:dyDescent="0.25">
      <c r="A3057" s="1" t="s">
        <v>14440</v>
      </c>
      <c r="B3057" s="1" t="s">
        <v>14441</v>
      </c>
      <c r="C3057" s="1" t="s">
        <v>3669</v>
      </c>
      <c r="D3057" s="1" t="s">
        <v>5814</v>
      </c>
      <c r="E3057" s="1" t="s">
        <v>14412</v>
      </c>
      <c r="F3057" s="1" t="s">
        <v>5779</v>
      </c>
      <c r="G3057" s="1" t="s">
        <v>14435</v>
      </c>
      <c r="H3057" s="1" t="s">
        <v>5772</v>
      </c>
      <c r="I3057" s="1" t="s">
        <v>5773</v>
      </c>
      <c r="J3057" s="1" t="s">
        <v>5774</v>
      </c>
    </row>
    <row r="3058" spans="1:10" ht="75" hidden="1" x14ac:dyDescent="0.25">
      <c r="A3058" s="1" t="s">
        <v>14442</v>
      </c>
      <c r="B3058" s="1" t="s">
        <v>14443</v>
      </c>
      <c r="C3058" s="1" t="s">
        <v>3669</v>
      </c>
      <c r="D3058" s="1" t="s">
        <v>5814</v>
      </c>
      <c r="E3058" s="1" t="s">
        <v>14412</v>
      </c>
      <c r="F3058" s="1" t="s">
        <v>5779</v>
      </c>
      <c r="G3058" s="1" t="s">
        <v>14435</v>
      </c>
      <c r="H3058" s="1" t="s">
        <v>5770</v>
      </c>
      <c r="I3058" s="1" t="s">
        <v>14444</v>
      </c>
      <c r="J3058" s="1" t="s">
        <v>5774</v>
      </c>
    </row>
    <row r="3059" spans="1:10" ht="60" hidden="1" x14ac:dyDescent="0.25">
      <c r="A3059" s="1" t="s">
        <v>14445</v>
      </c>
      <c r="B3059" s="1" t="s">
        <v>14446</v>
      </c>
      <c r="C3059" s="1" t="s">
        <v>3669</v>
      </c>
      <c r="D3059" s="1" t="s">
        <v>5814</v>
      </c>
      <c r="E3059" s="1" t="s">
        <v>14412</v>
      </c>
      <c r="F3059" s="1" t="s">
        <v>5779</v>
      </c>
      <c r="G3059" s="1" t="s">
        <v>14435</v>
      </c>
      <c r="H3059" s="1" t="s">
        <v>5779</v>
      </c>
      <c r="I3059" s="1" t="s">
        <v>14447</v>
      </c>
      <c r="J3059" s="1" t="s">
        <v>5774</v>
      </c>
    </row>
    <row r="3060" spans="1:10" ht="75" hidden="1" x14ac:dyDescent="0.25">
      <c r="A3060" s="1" t="s">
        <v>14448</v>
      </c>
      <c r="B3060" s="1" t="s">
        <v>14449</v>
      </c>
      <c r="C3060" s="1" t="s">
        <v>3669</v>
      </c>
      <c r="D3060" s="1" t="s">
        <v>5814</v>
      </c>
      <c r="E3060" s="1" t="s">
        <v>14412</v>
      </c>
      <c r="F3060" s="1" t="s">
        <v>5779</v>
      </c>
      <c r="G3060" s="1" t="s">
        <v>14435</v>
      </c>
      <c r="H3060" s="1" t="s">
        <v>5782</v>
      </c>
      <c r="I3060" s="1" t="s">
        <v>14450</v>
      </c>
      <c r="J3060" s="1" t="s">
        <v>5774</v>
      </c>
    </row>
    <row r="3061" spans="1:10" ht="75" hidden="1" x14ac:dyDescent="0.25">
      <c r="A3061" s="1" t="s">
        <v>14451</v>
      </c>
      <c r="B3061" s="1" t="s">
        <v>14452</v>
      </c>
      <c r="C3061" s="1" t="s">
        <v>3669</v>
      </c>
      <c r="D3061" s="1" t="s">
        <v>5814</v>
      </c>
      <c r="E3061" s="1" t="s">
        <v>14412</v>
      </c>
      <c r="F3061" s="1" t="s">
        <v>5779</v>
      </c>
      <c r="G3061" s="1" t="s">
        <v>14435</v>
      </c>
      <c r="H3061" s="1" t="s">
        <v>5786</v>
      </c>
      <c r="I3061" s="1" t="s">
        <v>14453</v>
      </c>
      <c r="J3061" s="1" t="s">
        <v>5774</v>
      </c>
    </row>
    <row r="3062" spans="1:10" ht="75" hidden="1" x14ac:dyDescent="0.25">
      <c r="A3062" s="1" t="s">
        <v>14454</v>
      </c>
      <c r="B3062" s="1" t="s">
        <v>14455</v>
      </c>
      <c r="C3062" s="1" t="s">
        <v>3669</v>
      </c>
      <c r="D3062" s="1" t="s">
        <v>5814</v>
      </c>
      <c r="E3062" s="1" t="s">
        <v>14412</v>
      </c>
      <c r="F3062" s="1" t="s">
        <v>5779</v>
      </c>
      <c r="G3062" s="1" t="s">
        <v>14435</v>
      </c>
      <c r="H3062" s="1" t="s">
        <v>5790</v>
      </c>
      <c r="I3062" s="1" t="s">
        <v>14456</v>
      </c>
      <c r="J3062" s="1" t="s">
        <v>5774</v>
      </c>
    </row>
    <row r="3063" spans="1:10" ht="60" hidden="1" x14ac:dyDescent="0.25">
      <c r="A3063" s="1" t="s">
        <v>14457</v>
      </c>
      <c r="B3063" s="1" t="s">
        <v>14458</v>
      </c>
      <c r="C3063" s="1" t="s">
        <v>3669</v>
      </c>
      <c r="D3063" s="1" t="s">
        <v>5814</v>
      </c>
      <c r="E3063" s="1" t="s">
        <v>14412</v>
      </c>
      <c r="F3063" s="1" t="s">
        <v>5779</v>
      </c>
      <c r="G3063" s="1" t="s">
        <v>14435</v>
      </c>
      <c r="H3063" s="1" t="s">
        <v>5810</v>
      </c>
      <c r="I3063" s="1" t="s">
        <v>14058</v>
      </c>
      <c r="J3063" s="1" t="s">
        <v>5774</v>
      </c>
    </row>
    <row r="3064" spans="1:10" ht="60" hidden="1" x14ac:dyDescent="0.25">
      <c r="A3064" s="1" t="s">
        <v>14459</v>
      </c>
      <c r="B3064" s="1" t="s">
        <v>14460</v>
      </c>
      <c r="C3064" s="1" t="s">
        <v>3669</v>
      </c>
      <c r="D3064" s="1" t="s">
        <v>5814</v>
      </c>
      <c r="E3064" s="1" t="s">
        <v>14412</v>
      </c>
      <c r="F3064" s="1" t="s">
        <v>5779</v>
      </c>
      <c r="G3064" s="1" t="s">
        <v>14435</v>
      </c>
      <c r="H3064" s="1" t="s">
        <v>5814</v>
      </c>
      <c r="I3064" s="1" t="s">
        <v>14461</v>
      </c>
      <c r="J3064" s="1" t="s">
        <v>5774</v>
      </c>
    </row>
    <row r="3065" spans="1:10" ht="90" hidden="1" x14ac:dyDescent="0.25">
      <c r="A3065" s="1" t="s">
        <v>14462</v>
      </c>
      <c r="B3065" s="1" t="s">
        <v>14463</v>
      </c>
      <c r="C3065" s="1" t="s">
        <v>3669</v>
      </c>
      <c r="D3065" s="1" t="s">
        <v>5814</v>
      </c>
      <c r="E3065" s="1" t="s">
        <v>14412</v>
      </c>
      <c r="F3065" s="1" t="s">
        <v>5779</v>
      </c>
      <c r="G3065" s="1" t="s">
        <v>14435</v>
      </c>
      <c r="H3065" s="1" t="s">
        <v>5818</v>
      </c>
      <c r="I3065" s="1" t="s">
        <v>14464</v>
      </c>
      <c r="J3065" s="1" t="s">
        <v>5774</v>
      </c>
    </row>
    <row r="3066" spans="1:10" ht="60" hidden="1" x14ac:dyDescent="0.25">
      <c r="A3066" s="1" t="s">
        <v>14465</v>
      </c>
      <c r="B3066" s="1" t="s">
        <v>14466</v>
      </c>
      <c r="C3066" s="1" t="s">
        <v>3669</v>
      </c>
      <c r="D3066" s="1" t="s">
        <v>5814</v>
      </c>
      <c r="E3066" s="1" t="s">
        <v>14412</v>
      </c>
      <c r="F3066" s="1" t="s">
        <v>5779</v>
      </c>
      <c r="G3066" s="1" t="s">
        <v>14435</v>
      </c>
      <c r="H3066" s="1" t="s">
        <v>5882</v>
      </c>
      <c r="I3066" s="1" t="s">
        <v>13650</v>
      </c>
      <c r="J3066" s="1" t="s">
        <v>5774</v>
      </c>
    </row>
    <row r="3067" spans="1:10" ht="75" hidden="1" x14ac:dyDescent="0.25">
      <c r="A3067" s="1" t="s">
        <v>14467</v>
      </c>
      <c r="B3067" s="1" t="s">
        <v>14468</v>
      </c>
      <c r="C3067" s="1" t="s">
        <v>3669</v>
      </c>
      <c r="D3067" s="1" t="s">
        <v>5814</v>
      </c>
      <c r="E3067" s="1" t="s">
        <v>14412</v>
      </c>
      <c r="F3067" s="1" t="s">
        <v>5779</v>
      </c>
      <c r="G3067" s="1" t="s">
        <v>14435</v>
      </c>
      <c r="H3067" s="1" t="s">
        <v>5886</v>
      </c>
      <c r="I3067" s="1" t="s">
        <v>14469</v>
      </c>
      <c r="J3067" s="1" t="s">
        <v>5774</v>
      </c>
    </row>
    <row r="3068" spans="1:10" ht="75" hidden="1" x14ac:dyDescent="0.25">
      <c r="A3068" s="1" t="s">
        <v>14470</v>
      </c>
      <c r="B3068" s="1" t="s">
        <v>14471</v>
      </c>
      <c r="C3068" s="1" t="s">
        <v>3669</v>
      </c>
      <c r="D3068" s="1" t="s">
        <v>5814</v>
      </c>
      <c r="E3068" s="1" t="s">
        <v>14412</v>
      </c>
      <c r="F3068" s="1" t="s">
        <v>5779</v>
      </c>
      <c r="G3068" s="1" t="s">
        <v>14435</v>
      </c>
      <c r="H3068" s="1" t="s">
        <v>5890</v>
      </c>
      <c r="I3068" s="1" t="s">
        <v>14472</v>
      </c>
      <c r="J3068" s="1" t="s">
        <v>5774</v>
      </c>
    </row>
    <row r="3069" spans="1:10" ht="75" hidden="1" x14ac:dyDescent="0.25">
      <c r="A3069" s="1" t="s">
        <v>14473</v>
      </c>
      <c r="B3069" s="1" t="s">
        <v>14474</v>
      </c>
      <c r="C3069" s="1" t="s">
        <v>3669</v>
      </c>
      <c r="D3069" s="1" t="s">
        <v>5814</v>
      </c>
      <c r="E3069" s="1" t="s">
        <v>14412</v>
      </c>
      <c r="F3069" s="1" t="s">
        <v>5779</v>
      </c>
      <c r="G3069" s="1" t="s">
        <v>14435</v>
      </c>
      <c r="H3069" s="1" t="s">
        <v>5894</v>
      </c>
      <c r="I3069" s="1" t="s">
        <v>14475</v>
      </c>
      <c r="J3069" s="1" t="s">
        <v>5774</v>
      </c>
    </row>
    <row r="3070" spans="1:10" ht="75" hidden="1" x14ac:dyDescent="0.25">
      <c r="A3070" s="1" t="s">
        <v>14476</v>
      </c>
      <c r="B3070" s="1" t="s">
        <v>14477</v>
      </c>
      <c r="C3070" s="1" t="s">
        <v>3669</v>
      </c>
      <c r="D3070" s="1" t="s">
        <v>5814</v>
      </c>
      <c r="E3070" s="1" t="s">
        <v>14412</v>
      </c>
      <c r="F3070" s="1" t="s">
        <v>5779</v>
      </c>
      <c r="G3070" s="1" t="s">
        <v>14435</v>
      </c>
      <c r="H3070" s="1" t="s">
        <v>5898</v>
      </c>
      <c r="I3070" s="1" t="s">
        <v>14478</v>
      </c>
      <c r="J3070" s="1" t="s">
        <v>5774</v>
      </c>
    </row>
    <row r="3071" spans="1:10" ht="60" hidden="1" x14ac:dyDescent="0.25">
      <c r="A3071" s="1" t="s">
        <v>14479</v>
      </c>
      <c r="B3071" s="1" t="s">
        <v>14480</v>
      </c>
      <c r="C3071" s="1" t="s">
        <v>3669</v>
      </c>
      <c r="D3071" s="1" t="s">
        <v>5814</v>
      </c>
      <c r="E3071" s="1" t="s">
        <v>14412</v>
      </c>
      <c r="F3071" s="1" t="s">
        <v>5779</v>
      </c>
      <c r="G3071" s="1" t="s">
        <v>14435</v>
      </c>
      <c r="H3071" s="1" t="s">
        <v>5659</v>
      </c>
      <c r="I3071" s="1" t="s">
        <v>14481</v>
      </c>
      <c r="J3071" s="1" t="s">
        <v>5774</v>
      </c>
    </row>
    <row r="3072" spans="1:10" ht="75" hidden="1" x14ac:dyDescent="0.25">
      <c r="A3072" s="1" t="s">
        <v>14482</v>
      </c>
      <c r="B3072" s="1" t="s">
        <v>14483</v>
      </c>
      <c r="C3072" s="1" t="s">
        <v>3669</v>
      </c>
      <c r="D3072" s="1" t="s">
        <v>5814</v>
      </c>
      <c r="E3072" s="1" t="s">
        <v>14412</v>
      </c>
      <c r="F3072" s="1" t="s">
        <v>5779</v>
      </c>
      <c r="G3072" s="1" t="s">
        <v>14435</v>
      </c>
      <c r="H3072" s="1" t="s">
        <v>3194</v>
      </c>
      <c r="I3072" s="1" t="s">
        <v>14484</v>
      </c>
      <c r="J3072" s="1" t="s">
        <v>5774</v>
      </c>
    </row>
    <row r="3073" spans="1:10" ht="75" hidden="1" x14ac:dyDescent="0.25">
      <c r="A3073" s="1" t="s">
        <v>14485</v>
      </c>
      <c r="B3073" s="1" t="s">
        <v>14486</v>
      </c>
      <c r="C3073" s="1" t="s">
        <v>3669</v>
      </c>
      <c r="D3073" s="1" t="s">
        <v>5814</v>
      </c>
      <c r="E3073" s="1" t="s">
        <v>14412</v>
      </c>
      <c r="F3073" s="1" t="s">
        <v>5779</v>
      </c>
      <c r="G3073" s="1" t="s">
        <v>14435</v>
      </c>
      <c r="H3073" s="1" t="s">
        <v>6006</v>
      </c>
      <c r="I3073" s="1" t="s">
        <v>13659</v>
      </c>
      <c r="J3073" s="1" t="s">
        <v>5774</v>
      </c>
    </row>
    <row r="3074" spans="1:10" ht="90" hidden="1" x14ac:dyDescent="0.25">
      <c r="A3074" s="1" t="s">
        <v>14487</v>
      </c>
      <c r="B3074" s="1" t="s">
        <v>14488</v>
      </c>
      <c r="C3074" s="1" t="s">
        <v>3669</v>
      </c>
      <c r="D3074" s="1" t="s">
        <v>5814</v>
      </c>
      <c r="E3074" s="1" t="s">
        <v>14412</v>
      </c>
      <c r="F3074" s="1" t="s">
        <v>5779</v>
      </c>
      <c r="G3074" s="1" t="s">
        <v>14435</v>
      </c>
      <c r="H3074" s="1" t="s">
        <v>6010</v>
      </c>
      <c r="I3074" s="1" t="s">
        <v>14489</v>
      </c>
      <c r="J3074" s="1" t="s">
        <v>5774</v>
      </c>
    </row>
    <row r="3075" spans="1:10" ht="60" hidden="1" x14ac:dyDescent="0.25">
      <c r="A3075" s="1" t="s">
        <v>14490</v>
      </c>
      <c r="B3075" s="1" t="s">
        <v>14491</v>
      </c>
      <c r="C3075" s="1" t="s">
        <v>3669</v>
      </c>
      <c r="D3075" s="1" t="s">
        <v>5814</v>
      </c>
      <c r="E3075" s="1" t="s">
        <v>14412</v>
      </c>
      <c r="F3075" s="1" t="s">
        <v>5779</v>
      </c>
      <c r="G3075" s="1" t="s">
        <v>14435</v>
      </c>
      <c r="H3075" s="1" t="s">
        <v>6014</v>
      </c>
      <c r="I3075" s="1" t="s">
        <v>14492</v>
      </c>
      <c r="J3075" s="1" t="s">
        <v>5774</v>
      </c>
    </row>
    <row r="3076" spans="1:10" ht="75" hidden="1" x14ac:dyDescent="0.25">
      <c r="A3076" s="1" t="s">
        <v>14493</v>
      </c>
      <c r="B3076" s="1" t="s">
        <v>14494</v>
      </c>
      <c r="C3076" s="1" t="s">
        <v>3669</v>
      </c>
      <c r="D3076" s="1" t="s">
        <v>5814</v>
      </c>
      <c r="E3076" s="1" t="s">
        <v>14412</v>
      </c>
      <c r="F3076" s="1" t="s">
        <v>5779</v>
      </c>
      <c r="G3076" s="1" t="s">
        <v>14435</v>
      </c>
      <c r="H3076" s="1" t="s">
        <v>6018</v>
      </c>
      <c r="I3076" s="1" t="s">
        <v>14495</v>
      </c>
      <c r="J3076" s="1" t="s">
        <v>5774</v>
      </c>
    </row>
    <row r="3077" spans="1:10" ht="105" hidden="1" x14ac:dyDescent="0.25">
      <c r="A3077" s="1" t="s">
        <v>14496</v>
      </c>
      <c r="B3077" s="1" t="s">
        <v>14497</v>
      </c>
      <c r="C3077" s="1" t="s">
        <v>3669</v>
      </c>
      <c r="D3077" s="1" t="s">
        <v>5814</v>
      </c>
      <c r="E3077" s="1" t="s">
        <v>14412</v>
      </c>
      <c r="F3077" s="1" t="s">
        <v>5782</v>
      </c>
      <c r="G3077" s="1" t="s">
        <v>14498</v>
      </c>
      <c r="H3077" s="1" t="s">
        <v>7735</v>
      </c>
      <c r="I3077" s="1" t="s">
        <v>13636</v>
      </c>
      <c r="J3077" s="1" t="s">
        <v>5774</v>
      </c>
    </row>
    <row r="3078" spans="1:10" ht="75" hidden="1" x14ac:dyDescent="0.25">
      <c r="A3078" s="1" t="s">
        <v>14499</v>
      </c>
      <c r="B3078" s="1" t="s">
        <v>14500</v>
      </c>
      <c r="C3078" s="1" t="s">
        <v>3669</v>
      </c>
      <c r="D3078" s="1" t="s">
        <v>5814</v>
      </c>
      <c r="E3078" s="1" t="s">
        <v>14412</v>
      </c>
      <c r="F3078" s="1" t="s">
        <v>5782</v>
      </c>
      <c r="G3078" s="1" t="s">
        <v>14498</v>
      </c>
      <c r="H3078" s="1" t="s">
        <v>9334</v>
      </c>
      <c r="I3078" s="1" t="s">
        <v>13639</v>
      </c>
      <c r="J3078" s="1" t="s">
        <v>5774</v>
      </c>
    </row>
    <row r="3079" spans="1:10" ht="75" hidden="1" x14ac:dyDescent="0.25">
      <c r="A3079" s="1" t="s">
        <v>14501</v>
      </c>
      <c r="B3079" s="1" t="s">
        <v>14502</v>
      </c>
      <c r="C3079" s="1" t="s">
        <v>3669</v>
      </c>
      <c r="D3079" s="1" t="s">
        <v>5814</v>
      </c>
      <c r="E3079" s="1" t="s">
        <v>14412</v>
      </c>
      <c r="F3079" s="1" t="s">
        <v>5782</v>
      </c>
      <c r="G3079" s="1" t="s">
        <v>14498</v>
      </c>
      <c r="H3079" s="1" t="s">
        <v>9337</v>
      </c>
      <c r="I3079" s="1" t="s">
        <v>13642</v>
      </c>
      <c r="J3079" s="1" t="s">
        <v>5774</v>
      </c>
    </row>
    <row r="3080" spans="1:10" ht="90" hidden="1" x14ac:dyDescent="0.25">
      <c r="A3080" s="1" t="s">
        <v>14503</v>
      </c>
      <c r="B3080" s="1" t="s">
        <v>14504</v>
      </c>
      <c r="C3080" s="1" t="s">
        <v>3669</v>
      </c>
      <c r="D3080" s="1" t="s">
        <v>5814</v>
      </c>
      <c r="E3080" s="1" t="s">
        <v>14412</v>
      </c>
      <c r="F3080" s="1" t="s">
        <v>5782</v>
      </c>
      <c r="G3080" s="1" t="s">
        <v>14498</v>
      </c>
      <c r="H3080" s="1" t="s">
        <v>5772</v>
      </c>
      <c r="I3080" s="1" t="s">
        <v>5773</v>
      </c>
      <c r="J3080" s="1" t="s">
        <v>5774</v>
      </c>
    </row>
    <row r="3081" spans="1:10" ht="60" hidden="1" x14ac:dyDescent="0.25">
      <c r="A3081" s="1" t="s">
        <v>14505</v>
      </c>
      <c r="B3081" s="1" t="s">
        <v>14506</v>
      </c>
      <c r="C3081" s="1" t="s">
        <v>3669</v>
      </c>
      <c r="D3081" s="1" t="s">
        <v>5814</v>
      </c>
      <c r="E3081" s="1" t="s">
        <v>14412</v>
      </c>
      <c r="F3081" s="1" t="s">
        <v>5782</v>
      </c>
      <c r="G3081" s="1" t="s">
        <v>14498</v>
      </c>
      <c r="H3081" s="1" t="s">
        <v>5770</v>
      </c>
      <c r="I3081" s="1" t="s">
        <v>9547</v>
      </c>
      <c r="J3081" s="1" t="s">
        <v>5774</v>
      </c>
    </row>
    <row r="3082" spans="1:10" ht="60" hidden="1" x14ac:dyDescent="0.25">
      <c r="A3082" s="1" t="s">
        <v>14507</v>
      </c>
      <c r="B3082" s="1" t="s">
        <v>14508</v>
      </c>
      <c r="C3082" s="1" t="s">
        <v>3669</v>
      </c>
      <c r="D3082" s="1" t="s">
        <v>5814</v>
      </c>
      <c r="E3082" s="1" t="s">
        <v>14412</v>
      </c>
      <c r="F3082" s="1" t="s">
        <v>5782</v>
      </c>
      <c r="G3082" s="1" t="s">
        <v>14498</v>
      </c>
      <c r="H3082" s="1" t="s">
        <v>5779</v>
      </c>
      <c r="I3082" s="1" t="s">
        <v>14509</v>
      </c>
      <c r="J3082" s="1" t="s">
        <v>5774</v>
      </c>
    </row>
    <row r="3083" spans="1:10" ht="75" hidden="1" x14ac:dyDescent="0.25">
      <c r="A3083" s="1" t="s">
        <v>14510</v>
      </c>
      <c r="B3083" s="1" t="s">
        <v>14511</v>
      </c>
      <c r="C3083" s="1" t="s">
        <v>3669</v>
      </c>
      <c r="D3083" s="1" t="s">
        <v>5814</v>
      </c>
      <c r="E3083" s="1" t="s">
        <v>14412</v>
      </c>
      <c r="F3083" s="1" t="s">
        <v>5782</v>
      </c>
      <c r="G3083" s="1" t="s">
        <v>14498</v>
      </c>
      <c r="H3083" s="1" t="s">
        <v>5782</v>
      </c>
      <c r="I3083" s="1" t="s">
        <v>13659</v>
      </c>
      <c r="J3083" s="1" t="s">
        <v>5774</v>
      </c>
    </row>
    <row r="3084" spans="1:10" ht="90" hidden="1" x14ac:dyDescent="0.25">
      <c r="A3084" s="1" t="s">
        <v>14512</v>
      </c>
      <c r="B3084" s="1" t="s">
        <v>14513</v>
      </c>
      <c r="C3084" s="1" t="s">
        <v>3669</v>
      </c>
      <c r="D3084" s="1" t="s">
        <v>5814</v>
      </c>
      <c r="E3084" s="1" t="s">
        <v>14412</v>
      </c>
      <c r="F3084" s="1" t="s">
        <v>5782</v>
      </c>
      <c r="G3084" s="1" t="s">
        <v>14498</v>
      </c>
      <c r="H3084" s="1" t="s">
        <v>5786</v>
      </c>
      <c r="I3084" s="1" t="s">
        <v>14489</v>
      </c>
      <c r="J3084" s="1" t="s">
        <v>5774</v>
      </c>
    </row>
    <row r="3085" spans="1:10" ht="75" hidden="1" x14ac:dyDescent="0.25">
      <c r="A3085" s="1" t="s">
        <v>14514</v>
      </c>
      <c r="B3085" s="1" t="s">
        <v>14515</v>
      </c>
      <c r="C3085" s="1" t="s">
        <v>3669</v>
      </c>
      <c r="D3085" s="1" t="s">
        <v>5814</v>
      </c>
      <c r="E3085" s="1" t="s">
        <v>14412</v>
      </c>
      <c r="F3085" s="1" t="s">
        <v>5782</v>
      </c>
      <c r="G3085" s="1" t="s">
        <v>14498</v>
      </c>
      <c r="H3085" s="1" t="s">
        <v>5790</v>
      </c>
      <c r="I3085" s="1" t="s">
        <v>6052</v>
      </c>
      <c r="J3085" s="1" t="s">
        <v>5774</v>
      </c>
    </row>
    <row r="3086" spans="1:10" ht="75" hidden="1" x14ac:dyDescent="0.25">
      <c r="A3086" s="1" t="s">
        <v>14516</v>
      </c>
      <c r="B3086" s="1" t="s">
        <v>14517</v>
      </c>
      <c r="C3086" s="1" t="s">
        <v>3669</v>
      </c>
      <c r="D3086" s="1" t="s">
        <v>5814</v>
      </c>
      <c r="E3086" s="1" t="s">
        <v>14412</v>
      </c>
      <c r="F3086" s="1" t="s">
        <v>5782</v>
      </c>
      <c r="G3086" s="1" t="s">
        <v>14498</v>
      </c>
      <c r="H3086" s="1" t="s">
        <v>5810</v>
      </c>
      <c r="I3086" s="1" t="s">
        <v>14518</v>
      </c>
      <c r="J3086" s="1" t="s">
        <v>5774</v>
      </c>
    </row>
    <row r="3087" spans="1:10" ht="75" hidden="1" x14ac:dyDescent="0.25">
      <c r="A3087" s="1" t="s">
        <v>14519</v>
      </c>
      <c r="B3087" s="1" t="s">
        <v>14520</v>
      </c>
      <c r="C3087" s="1" t="s">
        <v>3669</v>
      </c>
      <c r="D3087" s="1" t="s">
        <v>5814</v>
      </c>
      <c r="E3087" s="1" t="s">
        <v>14412</v>
      </c>
      <c r="F3087" s="1" t="s">
        <v>5782</v>
      </c>
      <c r="G3087" s="1" t="s">
        <v>14498</v>
      </c>
      <c r="H3087" s="1" t="s">
        <v>5814</v>
      </c>
      <c r="I3087" s="1" t="s">
        <v>14521</v>
      </c>
      <c r="J3087" s="1" t="s">
        <v>5774</v>
      </c>
    </row>
    <row r="3088" spans="1:10" ht="75" hidden="1" x14ac:dyDescent="0.25">
      <c r="A3088" s="1" t="s">
        <v>14522</v>
      </c>
      <c r="B3088" s="1" t="s">
        <v>14523</v>
      </c>
      <c r="C3088" s="1" t="s">
        <v>5659</v>
      </c>
      <c r="D3088" s="1" t="s">
        <v>5818</v>
      </c>
      <c r="E3088" s="1" t="s">
        <v>14524</v>
      </c>
      <c r="F3088" s="1" t="s">
        <v>5770</v>
      </c>
      <c r="G3088" s="1" t="s">
        <v>14525</v>
      </c>
      <c r="H3088" s="1" t="s">
        <v>7735</v>
      </c>
      <c r="I3088" s="1" t="s">
        <v>13636</v>
      </c>
      <c r="J3088" s="1" t="s">
        <v>5774</v>
      </c>
    </row>
    <row r="3089" spans="1:10" ht="45" hidden="1" x14ac:dyDescent="0.25">
      <c r="A3089" s="1" t="s">
        <v>14526</v>
      </c>
      <c r="B3089" s="1" t="s">
        <v>14527</v>
      </c>
      <c r="C3089" s="1" t="s">
        <v>5659</v>
      </c>
      <c r="D3089" s="1" t="s">
        <v>5818</v>
      </c>
      <c r="E3089" s="1" t="s">
        <v>14524</v>
      </c>
      <c r="F3089" s="1" t="s">
        <v>5770</v>
      </c>
      <c r="G3089" s="1" t="s">
        <v>14525</v>
      </c>
      <c r="H3089" s="1" t="s">
        <v>9334</v>
      </c>
      <c r="I3089" s="1" t="s">
        <v>13639</v>
      </c>
      <c r="J3089" s="1" t="s">
        <v>5774</v>
      </c>
    </row>
    <row r="3090" spans="1:10" ht="45" hidden="1" x14ac:dyDescent="0.25">
      <c r="A3090" s="1" t="s">
        <v>14528</v>
      </c>
      <c r="B3090" s="1" t="s">
        <v>14529</v>
      </c>
      <c r="C3090" s="1" t="s">
        <v>5659</v>
      </c>
      <c r="D3090" s="1" t="s">
        <v>5818</v>
      </c>
      <c r="E3090" s="1" t="s">
        <v>14524</v>
      </c>
      <c r="F3090" s="1" t="s">
        <v>5770</v>
      </c>
      <c r="G3090" s="1" t="s">
        <v>14525</v>
      </c>
      <c r="H3090" s="1" t="s">
        <v>9337</v>
      </c>
      <c r="I3090" s="1" t="s">
        <v>13642</v>
      </c>
      <c r="J3090" s="1" t="s">
        <v>5774</v>
      </c>
    </row>
    <row r="3091" spans="1:10" ht="60" hidden="1" x14ac:dyDescent="0.25">
      <c r="A3091" s="1" t="s">
        <v>14530</v>
      </c>
      <c r="B3091" s="1" t="s">
        <v>14531</v>
      </c>
      <c r="C3091" s="1" t="s">
        <v>5659</v>
      </c>
      <c r="D3091" s="1" t="s">
        <v>5818</v>
      </c>
      <c r="E3091" s="1" t="s">
        <v>14524</v>
      </c>
      <c r="F3091" s="1" t="s">
        <v>5770</v>
      </c>
      <c r="G3091" s="1" t="s">
        <v>14525</v>
      </c>
      <c r="H3091" s="1" t="s">
        <v>5772</v>
      </c>
      <c r="I3091" s="1" t="s">
        <v>5773</v>
      </c>
      <c r="J3091" s="1" t="s">
        <v>5774</v>
      </c>
    </row>
    <row r="3092" spans="1:10" ht="45" hidden="1" x14ac:dyDescent="0.25">
      <c r="A3092" s="1" t="s">
        <v>14532</v>
      </c>
      <c r="B3092" s="1" t="s">
        <v>14533</v>
      </c>
      <c r="C3092" s="1" t="s">
        <v>5659</v>
      </c>
      <c r="D3092" s="1" t="s">
        <v>5818</v>
      </c>
      <c r="E3092" s="1" t="s">
        <v>14524</v>
      </c>
      <c r="F3092" s="1" t="s">
        <v>5770</v>
      </c>
      <c r="G3092" s="1" t="s">
        <v>14525</v>
      </c>
      <c r="H3092" s="1" t="s">
        <v>5770</v>
      </c>
      <c r="I3092" s="1" t="s">
        <v>9794</v>
      </c>
      <c r="J3092" s="1" t="s">
        <v>5774</v>
      </c>
    </row>
    <row r="3093" spans="1:10" ht="75" hidden="1" x14ac:dyDescent="0.25">
      <c r="A3093" s="1" t="s">
        <v>14534</v>
      </c>
      <c r="B3093" s="1" t="s">
        <v>14535</v>
      </c>
      <c r="C3093" s="1" t="s">
        <v>5659</v>
      </c>
      <c r="D3093" s="1" t="s">
        <v>5818</v>
      </c>
      <c r="E3093" s="1" t="s">
        <v>14524</v>
      </c>
      <c r="F3093" s="1" t="s">
        <v>5770</v>
      </c>
      <c r="G3093" s="1" t="s">
        <v>14525</v>
      </c>
      <c r="H3093" s="1" t="s">
        <v>5779</v>
      </c>
      <c r="I3093" s="1" t="s">
        <v>14536</v>
      </c>
      <c r="J3093" s="1" t="s">
        <v>5774</v>
      </c>
    </row>
    <row r="3094" spans="1:10" ht="75" hidden="1" x14ac:dyDescent="0.25">
      <c r="A3094" s="1" t="s">
        <v>14537</v>
      </c>
      <c r="B3094" s="1" t="s">
        <v>14538</v>
      </c>
      <c r="C3094" s="1" t="s">
        <v>5659</v>
      </c>
      <c r="D3094" s="1" t="s">
        <v>5818</v>
      </c>
      <c r="E3094" s="1" t="s">
        <v>14524</v>
      </c>
      <c r="F3094" s="1" t="s">
        <v>5770</v>
      </c>
      <c r="G3094" s="1" t="s">
        <v>14525</v>
      </c>
      <c r="H3094" s="1" t="s">
        <v>5782</v>
      </c>
      <c r="I3094" s="1" t="s">
        <v>14539</v>
      </c>
      <c r="J3094" s="1" t="s">
        <v>5774</v>
      </c>
    </row>
    <row r="3095" spans="1:10" ht="75" hidden="1" x14ac:dyDescent="0.25">
      <c r="A3095" s="1" t="s">
        <v>14540</v>
      </c>
      <c r="B3095" s="1" t="s">
        <v>14541</v>
      </c>
      <c r="C3095" s="1" t="s">
        <v>5659</v>
      </c>
      <c r="D3095" s="1" t="s">
        <v>5818</v>
      </c>
      <c r="E3095" s="1" t="s">
        <v>14524</v>
      </c>
      <c r="F3095" s="1" t="s">
        <v>5770</v>
      </c>
      <c r="G3095" s="1" t="s">
        <v>14525</v>
      </c>
      <c r="H3095" s="1" t="s">
        <v>5786</v>
      </c>
      <c r="I3095" s="1" t="s">
        <v>14542</v>
      </c>
      <c r="J3095" s="1" t="s">
        <v>5774</v>
      </c>
    </row>
    <row r="3096" spans="1:10" ht="60" hidden="1" x14ac:dyDescent="0.25">
      <c r="A3096" s="1" t="s">
        <v>14543</v>
      </c>
      <c r="B3096" s="1" t="s">
        <v>14544</v>
      </c>
      <c r="C3096" s="1" t="s">
        <v>5659</v>
      </c>
      <c r="D3096" s="1" t="s">
        <v>5818</v>
      </c>
      <c r="E3096" s="1" t="s">
        <v>14524</v>
      </c>
      <c r="F3096" s="1" t="s">
        <v>5770</v>
      </c>
      <c r="G3096" s="1" t="s">
        <v>14525</v>
      </c>
      <c r="H3096" s="1" t="s">
        <v>5790</v>
      </c>
      <c r="I3096" s="1" t="s">
        <v>14545</v>
      </c>
      <c r="J3096" s="1" t="s">
        <v>5774</v>
      </c>
    </row>
    <row r="3097" spans="1:10" ht="60" hidden="1" x14ac:dyDescent="0.25">
      <c r="A3097" s="1" t="s">
        <v>14546</v>
      </c>
      <c r="B3097" s="1" t="s">
        <v>14547</v>
      </c>
      <c r="C3097" s="1" t="s">
        <v>5659</v>
      </c>
      <c r="D3097" s="1" t="s">
        <v>5818</v>
      </c>
      <c r="E3097" s="1" t="s">
        <v>14524</v>
      </c>
      <c r="F3097" s="1" t="s">
        <v>5770</v>
      </c>
      <c r="G3097" s="1" t="s">
        <v>14525</v>
      </c>
      <c r="H3097" s="1" t="s">
        <v>5810</v>
      </c>
      <c r="I3097" s="1" t="s">
        <v>14548</v>
      </c>
      <c r="J3097" s="1" t="s">
        <v>5774</v>
      </c>
    </row>
    <row r="3098" spans="1:10" ht="45" hidden="1" x14ac:dyDescent="0.25">
      <c r="A3098" s="1" t="s">
        <v>14549</v>
      </c>
      <c r="B3098" s="1" t="s">
        <v>14550</v>
      </c>
      <c r="C3098" s="1" t="s">
        <v>5659</v>
      </c>
      <c r="D3098" s="1" t="s">
        <v>5818</v>
      </c>
      <c r="E3098" s="1" t="s">
        <v>14524</v>
      </c>
      <c r="F3098" s="1" t="s">
        <v>5770</v>
      </c>
      <c r="G3098" s="1" t="s">
        <v>14525</v>
      </c>
      <c r="H3098" s="1" t="s">
        <v>5814</v>
      </c>
      <c r="I3098" s="1" t="s">
        <v>9799</v>
      </c>
      <c r="J3098" s="1" t="s">
        <v>5774</v>
      </c>
    </row>
    <row r="3099" spans="1:10" ht="45" hidden="1" x14ac:dyDescent="0.25">
      <c r="A3099" s="1" t="s">
        <v>14551</v>
      </c>
      <c r="B3099" s="1" t="s">
        <v>14552</v>
      </c>
      <c r="C3099" s="1" t="s">
        <v>5659</v>
      </c>
      <c r="D3099" s="1" t="s">
        <v>5818</v>
      </c>
      <c r="E3099" s="1" t="s">
        <v>14524</v>
      </c>
      <c r="F3099" s="1" t="s">
        <v>5770</v>
      </c>
      <c r="G3099" s="1" t="s">
        <v>14525</v>
      </c>
      <c r="H3099" s="1" t="s">
        <v>5818</v>
      </c>
      <c r="I3099" s="1" t="s">
        <v>14553</v>
      </c>
      <c r="J3099" s="1" t="s">
        <v>5774</v>
      </c>
    </row>
    <row r="3100" spans="1:10" ht="60" hidden="1" x14ac:dyDescent="0.25">
      <c r="A3100" s="1" t="s">
        <v>14554</v>
      </c>
      <c r="B3100" s="1" t="s">
        <v>14555</v>
      </c>
      <c r="C3100" s="1" t="s">
        <v>5659</v>
      </c>
      <c r="D3100" s="1" t="s">
        <v>5818</v>
      </c>
      <c r="E3100" s="1" t="s">
        <v>14524</v>
      </c>
      <c r="F3100" s="1" t="s">
        <v>5770</v>
      </c>
      <c r="G3100" s="1" t="s">
        <v>14525</v>
      </c>
      <c r="H3100" s="1" t="s">
        <v>5882</v>
      </c>
      <c r="I3100" s="1" t="s">
        <v>14201</v>
      </c>
      <c r="J3100" s="1" t="s">
        <v>5774</v>
      </c>
    </row>
    <row r="3101" spans="1:10" ht="75" hidden="1" x14ac:dyDescent="0.25">
      <c r="A3101" s="1" t="s">
        <v>14556</v>
      </c>
      <c r="B3101" s="1" t="s">
        <v>14557</v>
      </c>
      <c r="C3101" s="1" t="s">
        <v>5659</v>
      </c>
      <c r="D3101" s="1" t="s">
        <v>5818</v>
      </c>
      <c r="E3101" s="1" t="s">
        <v>14524</v>
      </c>
      <c r="F3101" s="1" t="s">
        <v>5770</v>
      </c>
      <c r="G3101" s="1" t="s">
        <v>14525</v>
      </c>
      <c r="H3101" s="1" t="s">
        <v>5886</v>
      </c>
      <c r="I3101" s="1" t="s">
        <v>14558</v>
      </c>
      <c r="J3101" s="1" t="s">
        <v>5774</v>
      </c>
    </row>
    <row r="3102" spans="1:10" ht="45" hidden="1" x14ac:dyDescent="0.25">
      <c r="A3102" s="1" t="s">
        <v>14559</v>
      </c>
      <c r="B3102" s="1" t="s">
        <v>14560</v>
      </c>
      <c r="C3102" s="1" t="s">
        <v>5659</v>
      </c>
      <c r="D3102" s="1" t="s">
        <v>5818</v>
      </c>
      <c r="E3102" s="1" t="s">
        <v>14524</v>
      </c>
      <c r="F3102" s="1" t="s">
        <v>5770</v>
      </c>
      <c r="G3102" s="1" t="s">
        <v>14525</v>
      </c>
      <c r="H3102" s="1" t="s">
        <v>5890</v>
      </c>
      <c r="I3102" s="1" t="s">
        <v>14561</v>
      </c>
      <c r="J3102" s="1" t="s">
        <v>5774</v>
      </c>
    </row>
    <row r="3103" spans="1:10" ht="60" hidden="1" x14ac:dyDescent="0.25">
      <c r="A3103" s="1" t="s">
        <v>14562</v>
      </c>
      <c r="B3103" s="1" t="s">
        <v>14563</v>
      </c>
      <c r="C3103" s="1" t="s">
        <v>5659</v>
      </c>
      <c r="D3103" s="1" t="s">
        <v>5818</v>
      </c>
      <c r="E3103" s="1" t="s">
        <v>14524</v>
      </c>
      <c r="F3103" s="1" t="s">
        <v>5770</v>
      </c>
      <c r="G3103" s="1" t="s">
        <v>14525</v>
      </c>
      <c r="H3103" s="1" t="s">
        <v>5894</v>
      </c>
      <c r="I3103" s="1" t="s">
        <v>14564</v>
      </c>
      <c r="J3103" s="1" t="s">
        <v>5774</v>
      </c>
    </row>
    <row r="3104" spans="1:10" ht="45" hidden="1" x14ac:dyDescent="0.25">
      <c r="A3104" s="1" t="s">
        <v>14565</v>
      </c>
      <c r="B3104" s="1" t="s">
        <v>14566</v>
      </c>
      <c r="C3104" s="1" t="s">
        <v>5659</v>
      </c>
      <c r="D3104" s="1" t="s">
        <v>5818</v>
      </c>
      <c r="E3104" s="1" t="s">
        <v>14524</v>
      </c>
      <c r="F3104" s="1" t="s">
        <v>5770</v>
      </c>
      <c r="G3104" s="1" t="s">
        <v>14525</v>
      </c>
      <c r="H3104" s="1" t="s">
        <v>5898</v>
      </c>
      <c r="I3104" s="1" t="s">
        <v>14567</v>
      </c>
      <c r="J3104" s="1" t="s">
        <v>5774</v>
      </c>
    </row>
    <row r="3105" spans="1:10" ht="60" hidden="1" x14ac:dyDescent="0.25">
      <c r="A3105" s="1" t="s">
        <v>14568</v>
      </c>
      <c r="B3105" s="1" t="s">
        <v>14569</v>
      </c>
      <c r="C3105" s="1" t="s">
        <v>5659</v>
      </c>
      <c r="D3105" s="1" t="s">
        <v>5818</v>
      </c>
      <c r="E3105" s="1" t="s">
        <v>14524</v>
      </c>
      <c r="F3105" s="1" t="s">
        <v>5770</v>
      </c>
      <c r="G3105" s="1" t="s">
        <v>14525</v>
      </c>
      <c r="H3105" s="1" t="s">
        <v>5659</v>
      </c>
      <c r="I3105" s="1" t="s">
        <v>14570</v>
      </c>
      <c r="J3105" s="1" t="s">
        <v>5774</v>
      </c>
    </row>
    <row r="3106" spans="1:10" ht="60" hidden="1" x14ac:dyDescent="0.25">
      <c r="A3106" s="1" t="s">
        <v>14571</v>
      </c>
      <c r="B3106" s="1" t="s">
        <v>14572</v>
      </c>
      <c r="C3106" s="1" t="s">
        <v>5659</v>
      </c>
      <c r="D3106" s="1" t="s">
        <v>5818</v>
      </c>
      <c r="E3106" s="1" t="s">
        <v>14524</v>
      </c>
      <c r="F3106" s="1" t="s">
        <v>5770</v>
      </c>
      <c r="G3106" s="1" t="s">
        <v>14525</v>
      </c>
      <c r="H3106" s="1" t="s">
        <v>3194</v>
      </c>
      <c r="I3106" s="1" t="s">
        <v>14573</v>
      </c>
      <c r="J3106" s="1" t="s">
        <v>5774</v>
      </c>
    </row>
    <row r="3107" spans="1:10" ht="60" hidden="1" x14ac:dyDescent="0.25">
      <c r="A3107" s="1" t="s">
        <v>14574</v>
      </c>
      <c r="B3107" s="1" t="s">
        <v>14575</v>
      </c>
      <c r="C3107" s="1" t="s">
        <v>5659</v>
      </c>
      <c r="D3107" s="1" t="s">
        <v>5818</v>
      </c>
      <c r="E3107" s="1" t="s">
        <v>14524</v>
      </c>
      <c r="F3107" s="1" t="s">
        <v>5770</v>
      </c>
      <c r="G3107" s="1" t="s">
        <v>14525</v>
      </c>
      <c r="H3107" s="1" t="s">
        <v>6006</v>
      </c>
      <c r="I3107" s="1" t="s">
        <v>14576</v>
      </c>
      <c r="J3107" s="1" t="s">
        <v>5774</v>
      </c>
    </row>
    <row r="3108" spans="1:10" ht="45" hidden="1" x14ac:dyDescent="0.25">
      <c r="A3108" s="1" t="s">
        <v>14577</v>
      </c>
      <c r="B3108" s="1" t="s">
        <v>14578</v>
      </c>
      <c r="C3108" s="1" t="s">
        <v>5659</v>
      </c>
      <c r="D3108" s="1" t="s">
        <v>5818</v>
      </c>
      <c r="E3108" s="1" t="s">
        <v>14524</v>
      </c>
      <c r="F3108" s="1" t="s">
        <v>5770</v>
      </c>
      <c r="G3108" s="1" t="s">
        <v>14525</v>
      </c>
      <c r="H3108" s="1" t="s">
        <v>6010</v>
      </c>
      <c r="I3108" s="1" t="s">
        <v>13659</v>
      </c>
      <c r="J3108" s="1" t="s">
        <v>5774</v>
      </c>
    </row>
    <row r="3109" spans="1:10" ht="75" hidden="1" x14ac:dyDescent="0.25">
      <c r="A3109" s="1" t="s">
        <v>14579</v>
      </c>
      <c r="B3109" s="1" t="s">
        <v>14580</v>
      </c>
      <c r="C3109" s="1" t="s">
        <v>5659</v>
      </c>
      <c r="D3109" s="1" t="s">
        <v>5818</v>
      </c>
      <c r="E3109" s="1" t="s">
        <v>14524</v>
      </c>
      <c r="F3109" s="1" t="s">
        <v>5770</v>
      </c>
      <c r="G3109" s="1" t="s">
        <v>14525</v>
      </c>
      <c r="H3109" s="1" t="s">
        <v>6014</v>
      </c>
      <c r="I3109" s="1" t="s">
        <v>14581</v>
      </c>
      <c r="J3109" s="1" t="s">
        <v>5774</v>
      </c>
    </row>
    <row r="3110" spans="1:10" ht="45" hidden="1" x14ac:dyDescent="0.25">
      <c r="A3110" s="1" t="s">
        <v>14582</v>
      </c>
      <c r="B3110" s="1" t="s">
        <v>14583</v>
      </c>
      <c r="C3110" s="1" t="s">
        <v>5659</v>
      </c>
      <c r="D3110" s="1" t="s">
        <v>5818</v>
      </c>
      <c r="E3110" s="1" t="s">
        <v>14524</v>
      </c>
      <c r="F3110" s="1" t="s">
        <v>5770</v>
      </c>
      <c r="G3110" s="1" t="s">
        <v>14525</v>
      </c>
      <c r="H3110" s="1" t="s">
        <v>6018</v>
      </c>
      <c r="I3110" s="1" t="s">
        <v>14584</v>
      </c>
      <c r="J3110" s="1" t="s">
        <v>5774</v>
      </c>
    </row>
    <row r="3111" spans="1:10" ht="45" hidden="1" x14ac:dyDescent="0.25">
      <c r="A3111" s="1" t="s">
        <v>14585</v>
      </c>
      <c r="B3111" s="1" t="s">
        <v>14586</v>
      </c>
      <c r="C3111" s="1" t="s">
        <v>5659</v>
      </c>
      <c r="D3111" s="1" t="s">
        <v>5818</v>
      </c>
      <c r="E3111" s="1" t="s">
        <v>14524</v>
      </c>
      <c r="F3111" s="1" t="s">
        <v>5770</v>
      </c>
      <c r="G3111" s="1" t="s">
        <v>14525</v>
      </c>
      <c r="H3111" s="1" t="s">
        <v>6022</v>
      </c>
      <c r="I3111" s="1" t="s">
        <v>14587</v>
      </c>
      <c r="J3111" s="1" t="s">
        <v>5774</v>
      </c>
    </row>
    <row r="3112" spans="1:10" ht="60" hidden="1" x14ac:dyDescent="0.25">
      <c r="A3112" s="1" t="s">
        <v>14588</v>
      </c>
      <c r="B3112" s="1" t="s">
        <v>14589</v>
      </c>
      <c r="C3112" s="1" t="s">
        <v>5659</v>
      </c>
      <c r="D3112" s="1" t="s">
        <v>5818</v>
      </c>
      <c r="E3112" s="1" t="s">
        <v>14524</v>
      </c>
      <c r="F3112" s="1" t="s">
        <v>5770</v>
      </c>
      <c r="G3112" s="1" t="s">
        <v>14525</v>
      </c>
      <c r="H3112" s="1" t="s">
        <v>6026</v>
      </c>
      <c r="I3112" s="1" t="s">
        <v>14359</v>
      </c>
      <c r="J3112" s="1" t="s">
        <v>5774</v>
      </c>
    </row>
    <row r="3113" spans="1:10" ht="60" hidden="1" x14ac:dyDescent="0.25">
      <c r="A3113" s="1" t="s">
        <v>14590</v>
      </c>
      <c r="B3113" s="1" t="s">
        <v>14591</v>
      </c>
      <c r="C3113" s="1" t="s">
        <v>5659</v>
      </c>
      <c r="D3113" s="1" t="s">
        <v>5818</v>
      </c>
      <c r="E3113" s="1" t="s">
        <v>14524</v>
      </c>
      <c r="F3113" s="1" t="s">
        <v>5770</v>
      </c>
      <c r="G3113" s="1" t="s">
        <v>14525</v>
      </c>
      <c r="H3113" s="1" t="s">
        <v>6030</v>
      </c>
      <c r="I3113" s="1" t="s">
        <v>14592</v>
      </c>
      <c r="J3113" s="1" t="s">
        <v>5774</v>
      </c>
    </row>
    <row r="3114" spans="1:10" ht="45" hidden="1" x14ac:dyDescent="0.25">
      <c r="A3114" s="1" t="s">
        <v>14593</v>
      </c>
      <c r="B3114" s="1" t="s">
        <v>14594</v>
      </c>
      <c r="C3114" s="1" t="s">
        <v>5659</v>
      </c>
      <c r="D3114" s="1" t="s">
        <v>5818</v>
      </c>
      <c r="E3114" s="1" t="s">
        <v>14524</v>
      </c>
      <c r="F3114" s="1" t="s">
        <v>5770</v>
      </c>
      <c r="G3114" s="1" t="s">
        <v>14525</v>
      </c>
      <c r="H3114" s="1" t="s">
        <v>6034</v>
      </c>
      <c r="I3114" s="1" t="s">
        <v>5991</v>
      </c>
      <c r="J3114" s="1" t="s">
        <v>5774</v>
      </c>
    </row>
    <row r="3115" spans="1:10" ht="90" hidden="1" x14ac:dyDescent="0.25">
      <c r="A3115" s="1" t="s">
        <v>14595</v>
      </c>
      <c r="B3115" s="1" t="s">
        <v>14596</v>
      </c>
      <c r="C3115" s="1" t="s">
        <v>5659</v>
      </c>
      <c r="D3115" s="1" t="s">
        <v>5818</v>
      </c>
      <c r="E3115" s="1" t="s">
        <v>14524</v>
      </c>
      <c r="F3115" s="1" t="s">
        <v>5779</v>
      </c>
      <c r="G3115" s="1" t="s">
        <v>14597</v>
      </c>
      <c r="H3115" s="1" t="s">
        <v>7735</v>
      </c>
      <c r="I3115" s="1" t="s">
        <v>13636</v>
      </c>
      <c r="J3115" s="1" t="s">
        <v>5774</v>
      </c>
    </row>
    <row r="3116" spans="1:10" ht="60" hidden="1" x14ac:dyDescent="0.25">
      <c r="A3116" s="1" t="s">
        <v>14598</v>
      </c>
      <c r="B3116" s="1" t="s">
        <v>14599</v>
      </c>
      <c r="C3116" s="1" t="s">
        <v>5659</v>
      </c>
      <c r="D3116" s="1" t="s">
        <v>5818</v>
      </c>
      <c r="E3116" s="1" t="s">
        <v>14524</v>
      </c>
      <c r="F3116" s="1" t="s">
        <v>5779</v>
      </c>
      <c r="G3116" s="1" t="s">
        <v>14597</v>
      </c>
      <c r="H3116" s="1" t="s">
        <v>9334</v>
      </c>
      <c r="I3116" s="1" t="s">
        <v>13639</v>
      </c>
      <c r="J3116" s="1" t="s">
        <v>5774</v>
      </c>
    </row>
    <row r="3117" spans="1:10" ht="60" hidden="1" x14ac:dyDescent="0.25">
      <c r="A3117" s="1" t="s">
        <v>14600</v>
      </c>
      <c r="B3117" s="1" t="s">
        <v>14601</v>
      </c>
      <c r="C3117" s="1" t="s">
        <v>5659</v>
      </c>
      <c r="D3117" s="1" t="s">
        <v>5818</v>
      </c>
      <c r="E3117" s="1" t="s">
        <v>14524</v>
      </c>
      <c r="F3117" s="1" t="s">
        <v>5779</v>
      </c>
      <c r="G3117" s="1" t="s">
        <v>14597</v>
      </c>
      <c r="H3117" s="1" t="s">
        <v>9337</v>
      </c>
      <c r="I3117" s="1" t="s">
        <v>13642</v>
      </c>
      <c r="J3117" s="1" t="s">
        <v>5774</v>
      </c>
    </row>
    <row r="3118" spans="1:10" ht="75" hidden="1" x14ac:dyDescent="0.25">
      <c r="A3118" s="1" t="s">
        <v>14602</v>
      </c>
      <c r="B3118" s="1" t="s">
        <v>14603</v>
      </c>
      <c r="C3118" s="1" t="s">
        <v>5659</v>
      </c>
      <c r="D3118" s="1" t="s">
        <v>5818</v>
      </c>
      <c r="E3118" s="1" t="s">
        <v>14524</v>
      </c>
      <c r="F3118" s="1" t="s">
        <v>5779</v>
      </c>
      <c r="G3118" s="1" t="s">
        <v>14597</v>
      </c>
      <c r="H3118" s="1" t="s">
        <v>5772</v>
      </c>
      <c r="I3118" s="1" t="s">
        <v>5773</v>
      </c>
      <c r="J3118" s="1" t="s">
        <v>5774</v>
      </c>
    </row>
    <row r="3119" spans="1:10" ht="75" hidden="1" x14ac:dyDescent="0.25">
      <c r="A3119" s="1" t="s">
        <v>14604</v>
      </c>
      <c r="B3119" s="1" t="s">
        <v>14605</v>
      </c>
      <c r="C3119" s="1" t="s">
        <v>5659</v>
      </c>
      <c r="D3119" s="1" t="s">
        <v>5818</v>
      </c>
      <c r="E3119" s="1" t="s">
        <v>14524</v>
      </c>
      <c r="F3119" s="1" t="s">
        <v>5779</v>
      </c>
      <c r="G3119" s="1" t="s">
        <v>14597</v>
      </c>
      <c r="H3119" s="1" t="s">
        <v>5770</v>
      </c>
      <c r="I3119" s="1" t="s">
        <v>14606</v>
      </c>
      <c r="J3119" s="1" t="s">
        <v>5774</v>
      </c>
    </row>
    <row r="3120" spans="1:10" ht="60" hidden="1" x14ac:dyDescent="0.25">
      <c r="A3120" s="1" t="s">
        <v>14607</v>
      </c>
      <c r="B3120" s="1" t="s">
        <v>14608</v>
      </c>
      <c r="C3120" s="1" t="s">
        <v>5659</v>
      </c>
      <c r="D3120" s="1" t="s">
        <v>5818</v>
      </c>
      <c r="E3120" s="1" t="s">
        <v>14524</v>
      </c>
      <c r="F3120" s="1" t="s">
        <v>5779</v>
      </c>
      <c r="G3120" s="1" t="s">
        <v>14597</v>
      </c>
      <c r="H3120" s="1" t="s">
        <v>5779</v>
      </c>
      <c r="I3120" s="1" t="s">
        <v>9874</v>
      </c>
      <c r="J3120" s="1" t="s">
        <v>5774</v>
      </c>
    </row>
    <row r="3121" spans="1:10" ht="60" hidden="1" x14ac:dyDescent="0.25">
      <c r="A3121" s="1" t="s">
        <v>14609</v>
      </c>
      <c r="B3121" s="1" t="s">
        <v>14610</v>
      </c>
      <c r="C3121" s="1" t="s">
        <v>5659</v>
      </c>
      <c r="D3121" s="1" t="s">
        <v>5818</v>
      </c>
      <c r="E3121" s="1" t="s">
        <v>14524</v>
      </c>
      <c r="F3121" s="1" t="s">
        <v>5779</v>
      </c>
      <c r="G3121" s="1" t="s">
        <v>14597</v>
      </c>
      <c r="H3121" s="1" t="s">
        <v>5782</v>
      </c>
      <c r="I3121" s="1" t="s">
        <v>5991</v>
      </c>
      <c r="J3121" s="1" t="s">
        <v>5774</v>
      </c>
    </row>
    <row r="3122" spans="1:10" ht="90" hidden="1" x14ac:dyDescent="0.25">
      <c r="A3122" s="1" t="s">
        <v>14611</v>
      </c>
      <c r="B3122" s="1" t="s">
        <v>14612</v>
      </c>
      <c r="C3122" s="1" t="s">
        <v>5659</v>
      </c>
      <c r="D3122" s="1" t="s">
        <v>5818</v>
      </c>
      <c r="E3122" s="1" t="s">
        <v>14524</v>
      </c>
      <c r="F3122" s="1" t="s">
        <v>5782</v>
      </c>
      <c r="G3122" s="1" t="s">
        <v>14613</v>
      </c>
      <c r="H3122" s="1" t="s">
        <v>7735</v>
      </c>
      <c r="I3122" s="1" t="s">
        <v>13636</v>
      </c>
      <c r="J3122" s="1" t="s">
        <v>5774</v>
      </c>
    </row>
    <row r="3123" spans="1:10" ht="60" hidden="1" x14ac:dyDescent="0.25">
      <c r="A3123" s="1" t="s">
        <v>14614</v>
      </c>
      <c r="B3123" s="1" t="s">
        <v>14615</v>
      </c>
      <c r="C3123" s="1" t="s">
        <v>5659</v>
      </c>
      <c r="D3123" s="1" t="s">
        <v>5818</v>
      </c>
      <c r="E3123" s="1" t="s">
        <v>14524</v>
      </c>
      <c r="F3123" s="1" t="s">
        <v>5782</v>
      </c>
      <c r="G3123" s="1" t="s">
        <v>14613</v>
      </c>
      <c r="H3123" s="1" t="s">
        <v>9334</v>
      </c>
      <c r="I3123" s="1" t="s">
        <v>13639</v>
      </c>
      <c r="J3123" s="1" t="s">
        <v>5774</v>
      </c>
    </row>
    <row r="3124" spans="1:10" ht="60" hidden="1" x14ac:dyDescent="0.25">
      <c r="A3124" s="1" t="s">
        <v>14616</v>
      </c>
      <c r="B3124" s="1" t="s">
        <v>14617</v>
      </c>
      <c r="C3124" s="1" t="s">
        <v>5659</v>
      </c>
      <c r="D3124" s="1" t="s">
        <v>5818</v>
      </c>
      <c r="E3124" s="1" t="s">
        <v>14524</v>
      </c>
      <c r="F3124" s="1" t="s">
        <v>5782</v>
      </c>
      <c r="G3124" s="1" t="s">
        <v>14613</v>
      </c>
      <c r="H3124" s="1" t="s">
        <v>9337</v>
      </c>
      <c r="I3124" s="1" t="s">
        <v>13642</v>
      </c>
      <c r="J3124" s="1" t="s">
        <v>5774</v>
      </c>
    </row>
    <row r="3125" spans="1:10" ht="75" hidden="1" x14ac:dyDescent="0.25">
      <c r="A3125" s="1" t="s">
        <v>14618</v>
      </c>
      <c r="B3125" s="1" t="s">
        <v>14619</v>
      </c>
      <c r="C3125" s="1" t="s">
        <v>5659</v>
      </c>
      <c r="D3125" s="1" t="s">
        <v>5818</v>
      </c>
      <c r="E3125" s="1" t="s">
        <v>14524</v>
      </c>
      <c r="F3125" s="1" t="s">
        <v>5782</v>
      </c>
      <c r="G3125" s="1" t="s">
        <v>14613</v>
      </c>
      <c r="H3125" s="1" t="s">
        <v>5772</v>
      </c>
      <c r="I3125" s="1" t="s">
        <v>5773</v>
      </c>
      <c r="J3125" s="1" t="s">
        <v>5774</v>
      </c>
    </row>
    <row r="3126" spans="1:10" ht="60" hidden="1" x14ac:dyDescent="0.25">
      <c r="A3126" s="1" t="s">
        <v>14620</v>
      </c>
      <c r="B3126" s="1" t="s">
        <v>14621</v>
      </c>
      <c r="C3126" s="1" t="s">
        <v>5659</v>
      </c>
      <c r="D3126" s="1" t="s">
        <v>5818</v>
      </c>
      <c r="E3126" s="1" t="s">
        <v>14524</v>
      </c>
      <c r="F3126" s="1" t="s">
        <v>5782</v>
      </c>
      <c r="G3126" s="1" t="s">
        <v>14613</v>
      </c>
      <c r="H3126" s="1" t="s">
        <v>5770</v>
      </c>
      <c r="I3126" s="1" t="s">
        <v>9794</v>
      </c>
      <c r="J3126" s="1" t="s">
        <v>5774</v>
      </c>
    </row>
    <row r="3127" spans="1:10" ht="60" hidden="1" x14ac:dyDescent="0.25">
      <c r="A3127" s="1" t="s">
        <v>14622</v>
      </c>
      <c r="B3127" s="1" t="s">
        <v>14623</v>
      </c>
      <c r="C3127" s="1" t="s">
        <v>5659</v>
      </c>
      <c r="D3127" s="1" t="s">
        <v>5818</v>
      </c>
      <c r="E3127" s="1" t="s">
        <v>14524</v>
      </c>
      <c r="F3127" s="1" t="s">
        <v>5782</v>
      </c>
      <c r="G3127" s="1" t="s">
        <v>14613</v>
      </c>
      <c r="H3127" s="1" t="s">
        <v>5779</v>
      </c>
      <c r="I3127" s="1" t="s">
        <v>6058</v>
      </c>
      <c r="J3127" s="1" t="s">
        <v>5774</v>
      </c>
    </row>
    <row r="3128" spans="1:10" ht="60" hidden="1" x14ac:dyDescent="0.25">
      <c r="A3128" s="1" t="s">
        <v>14624</v>
      </c>
      <c r="B3128" s="1" t="s">
        <v>14625</v>
      </c>
      <c r="C3128" s="1" t="s">
        <v>5659</v>
      </c>
      <c r="D3128" s="1" t="s">
        <v>5818</v>
      </c>
      <c r="E3128" s="1" t="s">
        <v>14524</v>
      </c>
      <c r="F3128" s="1" t="s">
        <v>5782</v>
      </c>
      <c r="G3128" s="1" t="s">
        <v>14613</v>
      </c>
      <c r="H3128" s="1" t="s">
        <v>5782</v>
      </c>
      <c r="I3128" s="1" t="s">
        <v>14626</v>
      </c>
      <c r="J3128" s="1" t="s">
        <v>5774</v>
      </c>
    </row>
    <row r="3129" spans="1:10" ht="60" hidden="1" x14ac:dyDescent="0.25">
      <c r="A3129" s="1" t="s">
        <v>14627</v>
      </c>
      <c r="B3129" s="1" t="s">
        <v>14625</v>
      </c>
      <c r="C3129" s="1" t="s">
        <v>5659</v>
      </c>
      <c r="D3129" s="1" t="s">
        <v>5818</v>
      </c>
      <c r="E3129" s="1" t="s">
        <v>14524</v>
      </c>
      <c r="F3129" s="1" t="s">
        <v>5782</v>
      </c>
      <c r="G3129" s="1" t="s">
        <v>14613</v>
      </c>
      <c r="H3129" s="1" t="s">
        <v>5786</v>
      </c>
      <c r="I3129" s="1" t="s">
        <v>14626</v>
      </c>
      <c r="J3129" s="1" t="s">
        <v>5774</v>
      </c>
    </row>
    <row r="3130" spans="1:10" ht="75" hidden="1" x14ac:dyDescent="0.25">
      <c r="A3130" s="1" t="s">
        <v>14628</v>
      </c>
      <c r="B3130" s="1" t="s">
        <v>14629</v>
      </c>
      <c r="C3130" s="1" t="s">
        <v>5659</v>
      </c>
      <c r="D3130" s="1" t="s">
        <v>5818</v>
      </c>
      <c r="E3130" s="1" t="s">
        <v>14524</v>
      </c>
      <c r="F3130" s="1" t="s">
        <v>5782</v>
      </c>
      <c r="G3130" s="1" t="s">
        <v>14613</v>
      </c>
      <c r="H3130" s="1" t="s">
        <v>5790</v>
      </c>
      <c r="I3130" s="1" t="s">
        <v>14545</v>
      </c>
      <c r="J3130" s="1" t="s">
        <v>5774</v>
      </c>
    </row>
    <row r="3131" spans="1:10" ht="60" hidden="1" x14ac:dyDescent="0.25">
      <c r="A3131" s="1" t="s">
        <v>14630</v>
      </c>
      <c r="B3131" s="1" t="s">
        <v>14631</v>
      </c>
      <c r="C3131" s="1" t="s">
        <v>5659</v>
      </c>
      <c r="D3131" s="1" t="s">
        <v>5818</v>
      </c>
      <c r="E3131" s="1" t="s">
        <v>14524</v>
      </c>
      <c r="F3131" s="1" t="s">
        <v>5782</v>
      </c>
      <c r="G3131" s="1" t="s">
        <v>14613</v>
      </c>
      <c r="H3131" s="1" t="s">
        <v>5810</v>
      </c>
      <c r="I3131" s="1" t="s">
        <v>9799</v>
      </c>
      <c r="J3131" s="1" t="s">
        <v>5774</v>
      </c>
    </row>
    <row r="3132" spans="1:10" ht="60" hidden="1" x14ac:dyDescent="0.25">
      <c r="A3132" s="1" t="s">
        <v>14632</v>
      </c>
      <c r="B3132" s="1" t="s">
        <v>14633</v>
      </c>
      <c r="C3132" s="1" t="s">
        <v>5659</v>
      </c>
      <c r="D3132" s="1" t="s">
        <v>5818</v>
      </c>
      <c r="E3132" s="1" t="s">
        <v>14524</v>
      </c>
      <c r="F3132" s="1" t="s">
        <v>5782</v>
      </c>
      <c r="G3132" s="1" t="s">
        <v>14613</v>
      </c>
      <c r="H3132" s="1" t="s">
        <v>5814</v>
      </c>
      <c r="I3132" s="1" t="s">
        <v>14553</v>
      </c>
      <c r="J3132" s="1" t="s">
        <v>5774</v>
      </c>
    </row>
    <row r="3133" spans="1:10" ht="60" hidden="1" x14ac:dyDescent="0.25">
      <c r="A3133" s="1" t="s">
        <v>14634</v>
      </c>
      <c r="B3133" s="1" t="s">
        <v>14635</v>
      </c>
      <c r="C3133" s="1" t="s">
        <v>5659</v>
      </c>
      <c r="D3133" s="1" t="s">
        <v>5818</v>
      </c>
      <c r="E3133" s="1" t="s">
        <v>14524</v>
      </c>
      <c r="F3133" s="1" t="s">
        <v>5782</v>
      </c>
      <c r="G3133" s="1" t="s">
        <v>14613</v>
      </c>
      <c r="H3133" s="1" t="s">
        <v>5818</v>
      </c>
      <c r="I3133" s="1" t="s">
        <v>14636</v>
      </c>
      <c r="J3133" s="1" t="s">
        <v>5774</v>
      </c>
    </row>
    <row r="3134" spans="1:10" ht="60" hidden="1" x14ac:dyDescent="0.25">
      <c r="A3134" s="1" t="s">
        <v>14637</v>
      </c>
      <c r="B3134" s="1" t="s">
        <v>14638</v>
      </c>
      <c r="C3134" s="1" t="s">
        <v>5659</v>
      </c>
      <c r="D3134" s="1" t="s">
        <v>5818</v>
      </c>
      <c r="E3134" s="1" t="s">
        <v>14524</v>
      </c>
      <c r="F3134" s="1" t="s">
        <v>5782</v>
      </c>
      <c r="G3134" s="1" t="s">
        <v>14613</v>
      </c>
      <c r="H3134" s="1" t="s">
        <v>5882</v>
      </c>
      <c r="I3134" s="1" t="s">
        <v>14639</v>
      </c>
      <c r="J3134" s="1" t="s">
        <v>5774</v>
      </c>
    </row>
    <row r="3135" spans="1:10" ht="90" hidden="1" x14ac:dyDescent="0.25">
      <c r="A3135" s="1" t="s">
        <v>14640</v>
      </c>
      <c r="B3135" s="1" t="s">
        <v>14641</v>
      </c>
      <c r="C3135" s="1" t="s">
        <v>5659</v>
      </c>
      <c r="D3135" s="1" t="s">
        <v>5818</v>
      </c>
      <c r="E3135" s="1" t="s">
        <v>14524</v>
      </c>
      <c r="F3135" s="1" t="s">
        <v>5782</v>
      </c>
      <c r="G3135" s="1" t="s">
        <v>14613</v>
      </c>
      <c r="H3135" s="1" t="s">
        <v>5886</v>
      </c>
      <c r="I3135" s="1" t="s">
        <v>14642</v>
      </c>
      <c r="J3135" s="1" t="s">
        <v>5774</v>
      </c>
    </row>
    <row r="3136" spans="1:10" ht="60" hidden="1" x14ac:dyDescent="0.25">
      <c r="A3136" s="1" t="s">
        <v>14643</v>
      </c>
      <c r="B3136" s="1" t="s">
        <v>14644</v>
      </c>
      <c r="C3136" s="1" t="s">
        <v>5659</v>
      </c>
      <c r="D3136" s="1" t="s">
        <v>5818</v>
      </c>
      <c r="E3136" s="1" t="s">
        <v>14524</v>
      </c>
      <c r="F3136" s="1" t="s">
        <v>5782</v>
      </c>
      <c r="G3136" s="1" t="s">
        <v>14613</v>
      </c>
      <c r="H3136" s="1" t="s">
        <v>5890</v>
      </c>
      <c r="I3136" s="1" t="s">
        <v>14645</v>
      </c>
      <c r="J3136" s="1" t="s">
        <v>5774</v>
      </c>
    </row>
    <row r="3137" spans="1:10" ht="60" hidden="1" x14ac:dyDescent="0.25">
      <c r="A3137" s="1" t="s">
        <v>14646</v>
      </c>
      <c r="B3137" s="1" t="s">
        <v>14647</v>
      </c>
      <c r="C3137" s="1" t="s">
        <v>5659</v>
      </c>
      <c r="D3137" s="1" t="s">
        <v>5818</v>
      </c>
      <c r="E3137" s="1" t="s">
        <v>14524</v>
      </c>
      <c r="F3137" s="1" t="s">
        <v>5782</v>
      </c>
      <c r="G3137" s="1" t="s">
        <v>14613</v>
      </c>
      <c r="H3137" s="1" t="s">
        <v>5894</v>
      </c>
      <c r="I3137" s="1" t="s">
        <v>14561</v>
      </c>
      <c r="J3137" s="1" t="s">
        <v>5774</v>
      </c>
    </row>
    <row r="3138" spans="1:10" ht="60" hidden="1" x14ac:dyDescent="0.25">
      <c r="A3138" s="1" t="s">
        <v>14648</v>
      </c>
      <c r="B3138" s="1" t="s">
        <v>14647</v>
      </c>
      <c r="C3138" s="1" t="s">
        <v>5659</v>
      </c>
      <c r="D3138" s="1" t="s">
        <v>5818</v>
      </c>
      <c r="E3138" s="1" t="s">
        <v>14524</v>
      </c>
      <c r="F3138" s="1" t="s">
        <v>5782</v>
      </c>
      <c r="G3138" s="1" t="s">
        <v>14613</v>
      </c>
      <c r="H3138" s="1" t="s">
        <v>5898</v>
      </c>
      <c r="I3138" s="1" t="s">
        <v>14561</v>
      </c>
      <c r="J3138" s="1" t="s">
        <v>5774</v>
      </c>
    </row>
    <row r="3139" spans="1:10" ht="60" hidden="1" x14ac:dyDescent="0.25">
      <c r="A3139" s="1" t="s">
        <v>14649</v>
      </c>
      <c r="B3139" s="1" t="s">
        <v>14650</v>
      </c>
      <c r="C3139" s="1" t="s">
        <v>5659</v>
      </c>
      <c r="D3139" s="1" t="s">
        <v>5818</v>
      </c>
      <c r="E3139" s="1" t="s">
        <v>14524</v>
      </c>
      <c r="F3139" s="1" t="s">
        <v>5782</v>
      </c>
      <c r="G3139" s="1" t="s">
        <v>14613</v>
      </c>
      <c r="H3139" s="1" t="s">
        <v>5659</v>
      </c>
      <c r="I3139" s="1" t="s">
        <v>14567</v>
      </c>
      <c r="J3139" s="1" t="s">
        <v>5774</v>
      </c>
    </row>
    <row r="3140" spans="1:10" ht="75" hidden="1" x14ac:dyDescent="0.25">
      <c r="A3140" s="1" t="s">
        <v>14651</v>
      </c>
      <c r="B3140" s="1" t="s">
        <v>14652</v>
      </c>
      <c r="C3140" s="1" t="s">
        <v>5659</v>
      </c>
      <c r="D3140" s="1" t="s">
        <v>5818</v>
      </c>
      <c r="E3140" s="1" t="s">
        <v>14524</v>
      </c>
      <c r="F3140" s="1" t="s">
        <v>5782</v>
      </c>
      <c r="G3140" s="1" t="s">
        <v>14613</v>
      </c>
      <c r="H3140" s="1" t="s">
        <v>3194</v>
      </c>
      <c r="I3140" s="1" t="s">
        <v>14576</v>
      </c>
      <c r="J3140" s="1" t="s">
        <v>5774</v>
      </c>
    </row>
    <row r="3141" spans="1:10" ht="60" hidden="1" x14ac:dyDescent="0.25">
      <c r="A3141" s="1" t="s">
        <v>14653</v>
      </c>
      <c r="B3141" s="1" t="s">
        <v>14654</v>
      </c>
      <c r="C3141" s="1" t="s">
        <v>5659</v>
      </c>
      <c r="D3141" s="1" t="s">
        <v>5818</v>
      </c>
      <c r="E3141" s="1" t="s">
        <v>14524</v>
      </c>
      <c r="F3141" s="1" t="s">
        <v>5782</v>
      </c>
      <c r="G3141" s="1" t="s">
        <v>14613</v>
      </c>
      <c r="H3141" s="1" t="s">
        <v>6006</v>
      </c>
      <c r="I3141" s="1" t="s">
        <v>13659</v>
      </c>
      <c r="J3141" s="1" t="s">
        <v>5774</v>
      </c>
    </row>
    <row r="3142" spans="1:10" ht="90" hidden="1" x14ac:dyDescent="0.25">
      <c r="A3142" s="1" t="s">
        <v>14655</v>
      </c>
      <c r="B3142" s="1" t="s">
        <v>14656</v>
      </c>
      <c r="C3142" s="1" t="s">
        <v>5659</v>
      </c>
      <c r="D3142" s="1" t="s">
        <v>5818</v>
      </c>
      <c r="E3142" s="1" t="s">
        <v>14524</v>
      </c>
      <c r="F3142" s="1" t="s">
        <v>5782</v>
      </c>
      <c r="G3142" s="1" t="s">
        <v>14613</v>
      </c>
      <c r="H3142" s="1" t="s">
        <v>6010</v>
      </c>
      <c r="I3142" s="1" t="s">
        <v>14581</v>
      </c>
      <c r="J3142" s="1" t="s">
        <v>5774</v>
      </c>
    </row>
    <row r="3143" spans="1:10" ht="60" hidden="1" x14ac:dyDescent="0.25">
      <c r="A3143" s="1" t="s">
        <v>14657</v>
      </c>
      <c r="B3143" s="1" t="s">
        <v>14658</v>
      </c>
      <c r="C3143" s="1" t="s">
        <v>5659</v>
      </c>
      <c r="D3143" s="1" t="s">
        <v>5818</v>
      </c>
      <c r="E3143" s="1" t="s">
        <v>14524</v>
      </c>
      <c r="F3143" s="1" t="s">
        <v>5782</v>
      </c>
      <c r="G3143" s="1" t="s">
        <v>14613</v>
      </c>
      <c r="H3143" s="1" t="s">
        <v>6014</v>
      </c>
      <c r="I3143" s="1" t="s">
        <v>13904</v>
      </c>
      <c r="J3143" s="1" t="s">
        <v>5774</v>
      </c>
    </row>
    <row r="3144" spans="1:10" ht="60" hidden="1" x14ac:dyDescent="0.25">
      <c r="A3144" s="1" t="s">
        <v>14659</v>
      </c>
      <c r="B3144" s="1" t="s">
        <v>14660</v>
      </c>
      <c r="C3144" s="1" t="s">
        <v>5659</v>
      </c>
      <c r="D3144" s="1" t="s">
        <v>5818</v>
      </c>
      <c r="E3144" s="1" t="s">
        <v>14524</v>
      </c>
      <c r="F3144" s="1" t="s">
        <v>5782</v>
      </c>
      <c r="G3144" s="1" t="s">
        <v>14613</v>
      </c>
      <c r="H3144" s="1" t="s">
        <v>6018</v>
      </c>
      <c r="I3144" s="1" t="s">
        <v>14584</v>
      </c>
      <c r="J3144" s="1" t="s">
        <v>5774</v>
      </c>
    </row>
    <row r="3145" spans="1:10" ht="75" hidden="1" x14ac:dyDescent="0.25">
      <c r="A3145" s="1" t="s">
        <v>14661</v>
      </c>
      <c r="B3145" s="1" t="s">
        <v>14662</v>
      </c>
      <c r="C3145" s="1" t="s">
        <v>5659</v>
      </c>
      <c r="D3145" s="1" t="s">
        <v>5818</v>
      </c>
      <c r="E3145" s="1" t="s">
        <v>14524</v>
      </c>
      <c r="F3145" s="1" t="s">
        <v>5782</v>
      </c>
      <c r="G3145" s="1" t="s">
        <v>14613</v>
      </c>
      <c r="H3145" s="1" t="s">
        <v>6022</v>
      </c>
      <c r="I3145" s="1" t="s">
        <v>14663</v>
      </c>
      <c r="J3145" s="1" t="s">
        <v>5774</v>
      </c>
    </row>
    <row r="3146" spans="1:10" ht="75" hidden="1" x14ac:dyDescent="0.25">
      <c r="A3146" s="1" t="s">
        <v>14664</v>
      </c>
      <c r="B3146" s="1" t="s">
        <v>14665</v>
      </c>
      <c r="C3146" s="1" t="s">
        <v>5659</v>
      </c>
      <c r="D3146" s="1" t="s">
        <v>5818</v>
      </c>
      <c r="E3146" s="1" t="s">
        <v>14524</v>
      </c>
      <c r="F3146" s="1" t="s">
        <v>5782</v>
      </c>
      <c r="G3146" s="1" t="s">
        <v>14613</v>
      </c>
      <c r="H3146" s="1" t="s">
        <v>6026</v>
      </c>
      <c r="I3146" s="1" t="s">
        <v>14359</v>
      </c>
      <c r="J3146" s="1" t="s">
        <v>5774</v>
      </c>
    </row>
    <row r="3147" spans="1:10" ht="60" hidden="1" x14ac:dyDescent="0.25">
      <c r="A3147" s="1" t="s">
        <v>14666</v>
      </c>
      <c r="B3147" s="1" t="s">
        <v>14667</v>
      </c>
      <c r="C3147" s="1" t="s">
        <v>5659</v>
      </c>
      <c r="D3147" s="1" t="s">
        <v>5818</v>
      </c>
      <c r="E3147" s="1" t="s">
        <v>14524</v>
      </c>
      <c r="F3147" s="1" t="s">
        <v>5782</v>
      </c>
      <c r="G3147" s="1" t="s">
        <v>14613</v>
      </c>
      <c r="H3147" s="1" t="s">
        <v>6030</v>
      </c>
      <c r="I3147" s="1" t="s">
        <v>14668</v>
      </c>
      <c r="J3147" s="1" t="s">
        <v>5774</v>
      </c>
    </row>
    <row r="3148" spans="1:10" ht="60" hidden="1" x14ac:dyDescent="0.25">
      <c r="A3148" s="1" t="s">
        <v>14669</v>
      </c>
      <c r="B3148" s="1" t="s">
        <v>14670</v>
      </c>
      <c r="C3148" s="1" t="s">
        <v>5659</v>
      </c>
      <c r="D3148" s="1" t="s">
        <v>5818</v>
      </c>
      <c r="E3148" s="1" t="s">
        <v>14524</v>
      </c>
      <c r="F3148" s="1" t="s">
        <v>5782</v>
      </c>
      <c r="G3148" s="1" t="s">
        <v>14613</v>
      </c>
      <c r="H3148" s="1" t="s">
        <v>6034</v>
      </c>
      <c r="I3148" s="1" t="s">
        <v>5991</v>
      </c>
      <c r="J3148" s="1" t="s">
        <v>5774</v>
      </c>
    </row>
    <row r="3149" spans="1:10" ht="120" hidden="1" x14ac:dyDescent="0.25">
      <c r="A3149" s="1" t="s">
        <v>14671</v>
      </c>
      <c r="B3149" s="1" t="s">
        <v>14672</v>
      </c>
      <c r="C3149" s="1" t="s">
        <v>5659</v>
      </c>
      <c r="D3149" s="1" t="s">
        <v>5882</v>
      </c>
      <c r="E3149" s="1" t="s">
        <v>14673</v>
      </c>
      <c r="F3149" s="1" t="s">
        <v>5770</v>
      </c>
      <c r="G3149" s="1" t="s">
        <v>14674</v>
      </c>
      <c r="H3149" s="1" t="s">
        <v>7735</v>
      </c>
      <c r="I3149" s="1" t="s">
        <v>13636</v>
      </c>
      <c r="J3149" s="1" t="s">
        <v>5774</v>
      </c>
    </row>
    <row r="3150" spans="1:10" ht="105" hidden="1" x14ac:dyDescent="0.25">
      <c r="A3150" s="1" t="s">
        <v>14675</v>
      </c>
      <c r="B3150" s="1" t="s">
        <v>14676</v>
      </c>
      <c r="C3150" s="1" t="s">
        <v>5659</v>
      </c>
      <c r="D3150" s="1" t="s">
        <v>5882</v>
      </c>
      <c r="E3150" s="1" t="s">
        <v>14673</v>
      </c>
      <c r="F3150" s="1" t="s">
        <v>5770</v>
      </c>
      <c r="G3150" s="1" t="s">
        <v>14674</v>
      </c>
      <c r="H3150" s="1" t="s">
        <v>9334</v>
      </c>
      <c r="I3150" s="1" t="s">
        <v>13639</v>
      </c>
      <c r="J3150" s="1" t="s">
        <v>5774</v>
      </c>
    </row>
    <row r="3151" spans="1:10" ht="90" hidden="1" x14ac:dyDescent="0.25">
      <c r="A3151" s="1" t="s">
        <v>14677</v>
      </c>
      <c r="B3151" s="1" t="s">
        <v>14678</v>
      </c>
      <c r="C3151" s="1" t="s">
        <v>5659</v>
      </c>
      <c r="D3151" s="1" t="s">
        <v>5882</v>
      </c>
      <c r="E3151" s="1" t="s">
        <v>14673</v>
      </c>
      <c r="F3151" s="1" t="s">
        <v>5770</v>
      </c>
      <c r="G3151" s="1" t="s">
        <v>14674</v>
      </c>
      <c r="H3151" s="1" t="s">
        <v>9337</v>
      </c>
      <c r="I3151" s="1" t="s">
        <v>13642</v>
      </c>
      <c r="J3151" s="1" t="s">
        <v>5774</v>
      </c>
    </row>
    <row r="3152" spans="1:10" ht="105" hidden="1" x14ac:dyDescent="0.25">
      <c r="A3152" s="1" t="s">
        <v>14679</v>
      </c>
      <c r="B3152" s="1" t="s">
        <v>14680</v>
      </c>
      <c r="C3152" s="1" t="s">
        <v>5659</v>
      </c>
      <c r="D3152" s="1" t="s">
        <v>5882</v>
      </c>
      <c r="E3152" s="1" t="s">
        <v>14673</v>
      </c>
      <c r="F3152" s="1" t="s">
        <v>5770</v>
      </c>
      <c r="G3152" s="1" t="s">
        <v>14674</v>
      </c>
      <c r="H3152" s="1" t="s">
        <v>5772</v>
      </c>
      <c r="I3152" s="1" t="s">
        <v>5773</v>
      </c>
      <c r="J3152" s="1" t="s">
        <v>5774</v>
      </c>
    </row>
    <row r="3153" spans="1:10" ht="90" hidden="1" x14ac:dyDescent="0.25">
      <c r="A3153" s="1" t="s">
        <v>14681</v>
      </c>
      <c r="B3153" s="1" t="s">
        <v>14682</v>
      </c>
      <c r="C3153" s="1" t="s">
        <v>5659</v>
      </c>
      <c r="D3153" s="1" t="s">
        <v>5882</v>
      </c>
      <c r="E3153" s="1" t="s">
        <v>14673</v>
      </c>
      <c r="F3153" s="1" t="s">
        <v>5770</v>
      </c>
      <c r="G3153" s="1" t="s">
        <v>14674</v>
      </c>
      <c r="H3153" s="1" t="s">
        <v>5770</v>
      </c>
      <c r="I3153" s="1" t="s">
        <v>14683</v>
      </c>
      <c r="J3153" s="1" t="s">
        <v>5774</v>
      </c>
    </row>
    <row r="3154" spans="1:10" ht="90" hidden="1" x14ac:dyDescent="0.25">
      <c r="A3154" s="1" t="s">
        <v>14684</v>
      </c>
      <c r="B3154" s="1" t="s">
        <v>14685</v>
      </c>
      <c r="C3154" s="1" t="s">
        <v>5659</v>
      </c>
      <c r="D3154" s="1" t="s">
        <v>5882</v>
      </c>
      <c r="E3154" s="1" t="s">
        <v>14673</v>
      </c>
      <c r="F3154" s="1" t="s">
        <v>5770</v>
      </c>
      <c r="G3154" s="1" t="s">
        <v>14674</v>
      </c>
      <c r="H3154" s="1" t="s">
        <v>5779</v>
      </c>
      <c r="I3154" s="1" t="s">
        <v>14686</v>
      </c>
      <c r="J3154" s="1" t="s">
        <v>5774</v>
      </c>
    </row>
    <row r="3155" spans="1:10" ht="90" hidden="1" x14ac:dyDescent="0.25">
      <c r="A3155" s="1" t="s">
        <v>14687</v>
      </c>
      <c r="B3155" s="1" t="s">
        <v>14688</v>
      </c>
      <c r="C3155" s="1" t="s">
        <v>5659</v>
      </c>
      <c r="D3155" s="1" t="s">
        <v>5882</v>
      </c>
      <c r="E3155" s="1" t="s">
        <v>14673</v>
      </c>
      <c r="F3155" s="1" t="s">
        <v>5770</v>
      </c>
      <c r="G3155" s="1" t="s">
        <v>14674</v>
      </c>
      <c r="H3155" s="1" t="s">
        <v>5782</v>
      </c>
      <c r="I3155" s="1" t="s">
        <v>14689</v>
      </c>
      <c r="J3155" s="1" t="s">
        <v>5774</v>
      </c>
    </row>
    <row r="3156" spans="1:10" ht="120" hidden="1" x14ac:dyDescent="0.25">
      <c r="A3156" s="1" t="s">
        <v>14690</v>
      </c>
      <c r="B3156" s="1" t="s">
        <v>14691</v>
      </c>
      <c r="C3156" s="1" t="s">
        <v>5659</v>
      </c>
      <c r="D3156" s="1" t="s">
        <v>5882</v>
      </c>
      <c r="E3156" s="1" t="s">
        <v>14673</v>
      </c>
      <c r="F3156" s="1" t="s">
        <v>5779</v>
      </c>
      <c r="G3156" s="1" t="s">
        <v>14692</v>
      </c>
      <c r="H3156" s="1" t="s">
        <v>7735</v>
      </c>
      <c r="I3156" s="1" t="s">
        <v>13636</v>
      </c>
      <c r="J3156" s="1" t="s">
        <v>5774</v>
      </c>
    </row>
    <row r="3157" spans="1:10" ht="105" hidden="1" x14ac:dyDescent="0.25">
      <c r="A3157" s="1" t="s">
        <v>14693</v>
      </c>
      <c r="B3157" s="1" t="s">
        <v>14694</v>
      </c>
      <c r="C3157" s="1" t="s">
        <v>5659</v>
      </c>
      <c r="D3157" s="1" t="s">
        <v>5882</v>
      </c>
      <c r="E3157" s="1" t="s">
        <v>14673</v>
      </c>
      <c r="F3157" s="1" t="s">
        <v>5779</v>
      </c>
      <c r="G3157" s="1" t="s">
        <v>14692</v>
      </c>
      <c r="H3157" s="1" t="s">
        <v>9334</v>
      </c>
      <c r="I3157" s="1" t="s">
        <v>13639</v>
      </c>
      <c r="J3157" s="1" t="s">
        <v>5774</v>
      </c>
    </row>
    <row r="3158" spans="1:10" ht="90" hidden="1" x14ac:dyDescent="0.25">
      <c r="A3158" s="1" t="s">
        <v>14695</v>
      </c>
      <c r="B3158" s="1" t="s">
        <v>14696</v>
      </c>
      <c r="C3158" s="1" t="s">
        <v>5659</v>
      </c>
      <c r="D3158" s="1" t="s">
        <v>5882</v>
      </c>
      <c r="E3158" s="1" t="s">
        <v>14673</v>
      </c>
      <c r="F3158" s="1" t="s">
        <v>5779</v>
      </c>
      <c r="G3158" s="1" t="s">
        <v>14692</v>
      </c>
      <c r="H3158" s="1" t="s">
        <v>9337</v>
      </c>
      <c r="I3158" s="1" t="s">
        <v>13642</v>
      </c>
      <c r="J3158" s="1" t="s">
        <v>5774</v>
      </c>
    </row>
    <row r="3159" spans="1:10" ht="105" hidden="1" x14ac:dyDescent="0.25">
      <c r="A3159" s="1" t="s">
        <v>14697</v>
      </c>
      <c r="B3159" s="1" t="s">
        <v>14698</v>
      </c>
      <c r="C3159" s="1" t="s">
        <v>5659</v>
      </c>
      <c r="D3159" s="1" t="s">
        <v>5882</v>
      </c>
      <c r="E3159" s="1" t="s">
        <v>14673</v>
      </c>
      <c r="F3159" s="1" t="s">
        <v>5779</v>
      </c>
      <c r="G3159" s="1" t="s">
        <v>14692</v>
      </c>
      <c r="H3159" s="1" t="s">
        <v>5772</v>
      </c>
      <c r="I3159" s="1" t="s">
        <v>5773</v>
      </c>
      <c r="J3159" s="1" t="s">
        <v>5774</v>
      </c>
    </row>
    <row r="3160" spans="1:10" ht="90" hidden="1" x14ac:dyDescent="0.25">
      <c r="A3160" s="1" t="s">
        <v>14699</v>
      </c>
      <c r="B3160" s="1" t="s">
        <v>14700</v>
      </c>
      <c r="C3160" s="1" t="s">
        <v>5659</v>
      </c>
      <c r="D3160" s="1" t="s">
        <v>5882</v>
      </c>
      <c r="E3160" s="1" t="s">
        <v>14673</v>
      </c>
      <c r="F3160" s="1" t="s">
        <v>5779</v>
      </c>
      <c r="G3160" s="1" t="s">
        <v>14692</v>
      </c>
      <c r="H3160" s="1" t="s">
        <v>5770</v>
      </c>
      <c r="I3160" s="1" t="s">
        <v>14382</v>
      </c>
      <c r="J3160" s="1" t="s">
        <v>5774</v>
      </c>
    </row>
    <row r="3161" spans="1:10" ht="90" hidden="1" x14ac:dyDescent="0.25">
      <c r="A3161" s="1" t="s">
        <v>14701</v>
      </c>
      <c r="B3161" s="1" t="s">
        <v>14702</v>
      </c>
      <c r="C3161" s="1" t="s">
        <v>5659</v>
      </c>
      <c r="D3161" s="1" t="s">
        <v>5882</v>
      </c>
      <c r="E3161" s="1" t="s">
        <v>14673</v>
      </c>
      <c r="F3161" s="1" t="s">
        <v>5779</v>
      </c>
      <c r="G3161" s="1" t="s">
        <v>14692</v>
      </c>
      <c r="H3161" s="1" t="s">
        <v>5779</v>
      </c>
      <c r="I3161" s="1" t="s">
        <v>13715</v>
      </c>
      <c r="J3161" s="1" t="s">
        <v>5774</v>
      </c>
    </row>
    <row r="3162" spans="1:10" ht="105" hidden="1" x14ac:dyDescent="0.25">
      <c r="A3162" s="1" t="s">
        <v>14703</v>
      </c>
      <c r="B3162" s="1" t="s">
        <v>14704</v>
      </c>
      <c r="C3162" s="1" t="s">
        <v>5659</v>
      </c>
      <c r="D3162" s="1" t="s">
        <v>5882</v>
      </c>
      <c r="E3162" s="1" t="s">
        <v>14673</v>
      </c>
      <c r="F3162" s="1" t="s">
        <v>5779</v>
      </c>
      <c r="G3162" s="1" t="s">
        <v>14692</v>
      </c>
      <c r="H3162" s="1" t="s">
        <v>5782</v>
      </c>
      <c r="I3162" s="1" t="s">
        <v>14705</v>
      </c>
      <c r="J3162" s="1" t="s">
        <v>5774</v>
      </c>
    </row>
    <row r="3163" spans="1:10" ht="90" hidden="1" x14ac:dyDescent="0.25">
      <c r="A3163" s="1" t="s">
        <v>14706</v>
      </c>
      <c r="B3163" s="1" t="s">
        <v>14707</v>
      </c>
      <c r="C3163" s="1" t="s">
        <v>5659</v>
      </c>
      <c r="D3163" s="1" t="s">
        <v>5882</v>
      </c>
      <c r="E3163" s="1" t="s">
        <v>14673</v>
      </c>
      <c r="F3163" s="1" t="s">
        <v>5779</v>
      </c>
      <c r="G3163" s="1" t="s">
        <v>14692</v>
      </c>
      <c r="H3163" s="1" t="s">
        <v>5786</v>
      </c>
      <c r="I3163" s="1" t="s">
        <v>14708</v>
      </c>
      <c r="J3163" s="1" t="s">
        <v>5774</v>
      </c>
    </row>
    <row r="3164" spans="1:10" ht="120" hidden="1" x14ac:dyDescent="0.25">
      <c r="A3164" s="1" t="s">
        <v>14709</v>
      </c>
      <c r="B3164" s="1" t="s">
        <v>14710</v>
      </c>
      <c r="C3164" s="1" t="s">
        <v>5659</v>
      </c>
      <c r="D3164" s="1" t="s">
        <v>5882</v>
      </c>
      <c r="E3164" s="1" t="s">
        <v>14673</v>
      </c>
      <c r="F3164" s="1" t="s">
        <v>5782</v>
      </c>
      <c r="G3164" s="1" t="s">
        <v>14711</v>
      </c>
      <c r="H3164" s="1" t="s">
        <v>7735</v>
      </c>
      <c r="I3164" s="1" t="s">
        <v>13636</v>
      </c>
      <c r="J3164" s="1" t="s">
        <v>5774</v>
      </c>
    </row>
    <row r="3165" spans="1:10" ht="90" hidden="1" x14ac:dyDescent="0.25">
      <c r="A3165" s="1" t="s">
        <v>14712</v>
      </c>
      <c r="B3165" s="1" t="s">
        <v>14713</v>
      </c>
      <c r="C3165" s="1" t="s">
        <v>5659</v>
      </c>
      <c r="D3165" s="1" t="s">
        <v>5882</v>
      </c>
      <c r="E3165" s="1" t="s">
        <v>14673</v>
      </c>
      <c r="F3165" s="1" t="s">
        <v>5782</v>
      </c>
      <c r="G3165" s="1" t="s">
        <v>14711</v>
      </c>
      <c r="H3165" s="1" t="s">
        <v>9334</v>
      </c>
      <c r="I3165" s="1" t="s">
        <v>13639</v>
      </c>
      <c r="J3165" s="1" t="s">
        <v>5774</v>
      </c>
    </row>
    <row r="3166" spans="1:10" ht="90" hidden="1" x14ac:dyDescent="0.25">
      <c r="A3166" s="1" t="s">
        <v>14714</v>
      </c>
      <c r="B3166" s="1" t="s">
        <v>14715</v>
      </c>
      <c r="C3166" s="1" t="s">
        <v>5659</v>
      </c>
      <c r="D3166" s="1" t="s">
        <v>5882</v>
      </c>
      <c r="E3166" s="1" t="s">
        <v>14673</v>
      </c>
      <c r="F3166" s="1" t="s">
        <v>5782</v>
      </c>
      <c r="G3166" s="1" t="s">
        <v>14711</v>
      </c>
      <c r="H3166" s="1" t="s">
        <v>9337</v>
      </c>
      <c r="I3166" s="1" t="s">
        <v>13642</v>
      </c>
      <c r="J3166" s="1" t="s">
        <v>5774</v>
      </c>
    </row>
    <row r="3167" spans="1:10" ht="105" hidden="1" x14ac:dyDescent="0.25">
      <c r="A3167" s="1" t="s">
        <v>14716</v>
      </c>
      <c r="B3167" s="1" t="s">
        <v>14717</v>
      </c>
      <c r="C3167" s="1" t="s">
        <v>5659</v>
      </c>
      <c r="D3167" s="1" t="s">
        <v>5882</v>
      </c>
      <c r="E3167" s="1" t="s">
        <v>14673</v>
      </c>
      <c r="F3167" s="1" t="s">
        <v>5782</v>
      </c>
      <c r="G3167" s="1" t="s">
        <v>14711</v>
      </c>
      <c r="H3167" s="1" t="s">
        <v>5772</v>
      </c>
      <c r="I3167" s="1" t="s">
        <v>5773</v>
      </c>
      <c r="J3167" s="1" t="s">
        <v>5774</v>
      </c>
    </row>
    <row r="3168" spans="1:10" ht="90" hidden="1" x14ac:dyDescent="0.25">
      <c r="A3168" s="1" t="s">
        <v>14718</v>
      </c>
      <c r="B3168" s="1" t="s">
        <v>14719</v>
      </c>
      <c r="C3168" s="1" t="s">
        <v>5659</v>
      </c>
      <c r="D3168" s="1" t="s">
        <v>5882</v>
      </c>
      <c r="E3168" s="1" t="s">
        <v>14673</v>
      </c>
      <c r="F3168" s="1" t="s">
        <v>5782</v>
      </c>
      <c r="G3168" s="1" t="s">
        <v>14711</v>
      </c>
      <c r="H3168" s="1" t="s">
        <v>5770</v>
      </c>
      <c r="I3168" s="1" t="s">
        <v>14720</v>
      </c>
      <c r="J3168" s="1" t="s">
        <v>5774</v>
      </c>
    </row>
    <row r="3169" spans="1:10" ht="105" hidden="1" x14ac:dyDescent="0.25">
      <c r="A3169" s="1" t="s">
        <v>14721</v>
      </c>
      <c r="B3169" s="1" t="s">
        <v>14722</v>
      </c>
      <c r="C3169" s="1" t="s">
        <v>5659</v>
      </c>
      <c r="D3169" s="1" t="s">
        <v>5882</v>
      </c>
      <c r="E3169" s="1" t="s">
        <v>14673</v>
      </c>
      <c r="F3169" s="1" t="s">
        <v>5782</v>
      </c>
      <c r="G3169" s="1" t="s">
        <v>14711</v>
      </c>
      <c r="H3169" s="1" t="s">
        <v>5779</v>
      </c>
      <c r="I3169" s="1" t="s">
        <v>14723</v>
      </c>
      <c r="J3169" s="1" t="s">
        <v>5774</v>
      </c>
    </row>
    <row r="3170" spans="1:10" ht="90" hidden="1" x14ac:dyDescent="0.25">
      <c r="A3170" s="1" t="s">
        <v>14724</v>
      </c>
      <c r="B3170" s="1" t="s">
        <v>14725</v>
      </c>
      <c r="C3170" s="1" t="s">
        <v>5659</v>
      </c>
      <c r="D3170" s="1" t="s">
        <v>5882</v>
      </c>
      <c r="E3170" s="1" t="s">
        <v>14673</v>
      </c>
      <c r="F3170" s="1" t="s">
        <v>5782</v>
      </c>
      <c r="G3170" s="1" t="s">
        <v>14711</v>
      </c>
      <c r="H3170" s="1" t="s">
        <v>5782</v>
      </c>
      <c r="I3170" s="1" t="s">
        <v>14049</v>
      </c>
      <c r="J3170" s="1" t="s">
        <v>5774</v>
      </c>
    </row>
    <row r="3171" spans="1:10" ht="90" hidden="1" x14ac:dyDescent="0.25">
      <c r="A3171" s="1" t="s">
        <v>14726</v>
      </c>
      <c r="B3171" s="1" t="s">
        <v>14727</v>
      </c>
      <c r="C3171" s="1" t="s">
        <v>5659</v>
      </c>
      <c r="D3171" s="1" t="s">
        <v>5882</v>
      </c>
      <c r="E3171" s="1" t="s">
        <v>14673</v>
      </c>
      <c r="F3171" s="1" t="s">
        <v>5782</v>
      </c>
      <c r="G3171" s="1" t="s">
        <v>14711</v>
      </c>
      <c r="H3171" s="1" t="s">
        <v>5786</v>
      </c>
      <c r="I3171" s="1" t="s">
        <v>14728</v>
      </c>
      <c r="J3171" s="1" t="s">
        <v>5774</v>
      </c>
    </row>
    <row r="3172" spans="1:10" ht="120" hidden="1" x14ac:dyDescent="0.25">
      <c r="A3172" s="1" t="s">
        <v>14729</v>
      </c>
      <c r="B3172" s="1" t="s">
        <v>14710</v>
      </c>
      <c r="C3172" s="1" t="s">
        <v>5659</v>
      </c>
      <c r="D3172" s="1" t="s">
        <v>5882</v>
      </c>
      <c r="E3172" s="1" t="s">
        <v>14673</v>
      </c>
      <c r="F3172" s="1" t="s">
        <v>5786</v>
      </c>
      <c r="G3172" s="1" t="s">
        <v>14711</v>
      </c>
      <c r="H3172" s="1" t="s">
        <v>7735</v>
      </c>
      <c r="I3172" s="1" t="s">
        <v>13636</v>
      </c>
      <c r="J3172" s="1" t="s">
        <v>5774</v>
      </c>
    </row>
    <row r="3173" spans="1:10" ht="90" hidden="1" x14ac:dyDescent="0.25">
      <c r="A3173" s="1" t="s">
        <v>14730</v>
      </c>
      <c r="B3173" s="1" t="s">
        <v>14713</v>
      </c>
      <c r="C3173" s="1" t="s">
        <v>5659</v>
      </c>
      <c r="D3173" s="1" t="s">
        <v>5882</v>
      </c>
      <c r="E3173" s="1" t="s">
        <v>14673</v>
      </c>
      <c r="F3173" s="1" t="s">
        <v>5786</v>
      </c>
      <c r="G3173" s="1" t="s">
        <v>14711</v>
      </c>
      <c r="H3173" s="1" t="s">
        <v>9334</v>
      </c>
      <c r="I3173" s="1" t="s">
        <v>13639</v>
      </c>
      <c r="J3173" s="1" t="s">
        <v>5774</v>
      </c>
    </row>
    <row r="3174" spans="1:10" ht="90" hidden="1" x14ac:dyDescent="0.25">
      <c r="A3174" s="1" t="s">
        <v>14731</v>
      </c>
      <c r="B3174" s="1" t="s">
        <v>14715</v>
      </c>
      <c r="C3174" s="1" t="s">
        <v>5659</v>
      </c>
      <c r="D3174" s="1" t="s">
        <v>5882</v>
      </c>
      <c r="E3174" s="1" t="s">
        <v>14673</v>
      </c>
      <c r="F3174" s="1" t="s">
        <v>5786</v>
      </c>
      <c r="G3174" s="1" t="s">
        <v>14711</v>
      </c>
      <c r="H3174" s="1" t="s">
        <v>9337</v>
      </c>
      <c r="I3174" s="1" t="s">
        <v>13642</v>
      </c>
      <c r="J3174" s="1" t="s">
        <v>5774</v>
      </c>
    </row>
    <row r="3175" spans="1:10" ht="105" hidden="1" x14ac:dyDescent="0.25">
      <c r="A3175" s="1" t="s">
        <v>14732</v>
      </c>
      <c r="B3175" s="1" t="s">
        <v>14717</v>
      </c>
      <c r="C3175" s="1" t="s">
        <v>5659</v>
      </c>
      <c r="D3175" s="1" t="s">
        <v>5882</v>
      </c>
      <c r="E3175" s="1" t="s">
        <v>14673</v>
      </c>
      <c r="F3175" s="1" t="s">
        <v>5786</v>
      </c>
      <c r="G3175" s="1" t="s">
        <v>14711</v>
      </c>
      <c r="H3175" s="1" t="s">
        <v>5772</v>
      </c>
      <c r="I3175" s="1" t="s">
        <v>5773</v>
      </c>
      <c r="J3175" s="1" t="s">
        <v>5774</v>
      </c>
    </row>
    <row r="3176" spans="1:10" ht="90" hidden="1" x14ac:dyDescent="0.25">
      <c r="A3176" s="1" t="s">
        <v>14733</v>
      </c>
      <c r="B3176" s="1" t="s">
        <v>14734</v>
      </c>
      <c r="C3176" s="1" t="s">
        <v>5659</v>
      </c>
      <c r="D3176" s="1" t="s">
        <v>5882</v>
      </c>
      <c r="E3176" s="1" t="s">
        <v>14673</v>
      </c>
      <c r="F3176" s="1" t="s">
        <v>5786</v>
      </c>
      <c r="G3176" s="1" t="s">
        <v>14711</v>
      </c>
      <c r="H3176" s="1" t="s">
        <v>5770</v>
      </c>
      <c r="I3176" s="1" t="s">
        <v>14735</v>
      </c>
      <c r="J3176" s="1" t="s">
        <v>5774</v>
      </c>
    </row>
    <row r="3177" spans="1:10" ht="90" hidden="1" x14ac:dyDescent="0.25">
      <c r="A3177" s="1" t="s">
        <v>14736</v>
      </c>
      <c r="B3177" s="1" t="s">
        <v>14737</v>
      </c>
      <c r="C3177" s="1" t="s">
        <v>5659</v>
      </c>
      <c r="D3177" s="1" t="s">
        <v>5882</v>
      </c>
      <c r="E3177" s="1" t="s">
        <v>14673</v>
      </c>
      <c r="F3177" s="1" t="s">
        <v>5786</v>
      </c>
      <c r="G3177" s="1" t="s">
        <v>14711</v>
      </c>
      <c r="H3177" s="1" t="s">
        <v>5779</v>
      </c>
      <c r="I3177" s="1" t="s">
        <v>14738</v>
      </c>
      <c r="J3177" s="1" t="s">
        <v>5774</v>
      </c>
    </row>
    <row r="3178" spans="1:10" ht="90" hidden="1" x14ac:dyDescent="0.25">
      <c r="A3178" s="1" t="s">
        <v>14739</v>
      </c>
      <c r="B3178" s="1" t="s">
        <v>14740</v>
      </c>
      <c r="C3178" s="1" t="s">
        <v>5659</v>
      </c>
      <c r="D3178" s="1" t="s">
        <v>5882</v>
      </c>
      <c r="E3178" s="1" t="s">
        <v>14673</v>
      </c>
      <c r="F3178" s="1" t="s">
        <v>5786</v>
      </c>
      <c r="G3178" s="1" t="s">
        <v>14711</v>
      </c>
      <c r="H3178" s="1" t="s">
        <v>5782</v>
      </c>
      <c r="I3178" s="1" t="s">
        <v>11096</v>
      </c>
      <c r="J3178" s="1" t="s">
        <v>5774</v>
      </c>
    </row>
    <row r="3179" spans="1:10" ht="90" hidden="1" x14ac:dyDescent="0.25">
      <c r="A3179" s="1" t="s">
        <v>14741</v>
      </c>
      <c r="B3179" s="1" t="s">
        <v>14742</v>
      </c>
      <c r="C3179" s="1" t="s">
        <v>5659</v>
      </c>
      <c r="D3179" s="1" t="s">
        <v>5882</v>
      </c>
      <c r="E3179" s="1" t="s">
        <v>14673</v>
      </c>
      <c r="F3179" s="1" t="s">
        <v>5786</v>
      </c>
      <c r="G3179" s="1" t="s">
        <v>14711</v>
      </c>
      <c r="H3179" s="1" t="s">
        <v>5786</v>
      </c>
      <c r="I3179" s="1" t="s">
        <v>14743</v>
      </c>
      <c r="J3179" s="1" t="s">
        <v>5774</v>
      </c>
    </row>
    <row r="3180" spans="1:10" ht="90" hidden="1" x14ac:dyDescent="0.25">
      <c r="A3180" s="1" t="s">
        <v>14744</v>
      </c>
      <c r="B3180" s="1" t="s">
        <v>14745</v>
      </c>
      <c r="C3180" s="1" t="s">
        <v>5659</v>
      </c>
      <c r="D3180" s="1" t="s">
        <v>5882</v>
      </c>
      <c r="E3180" s="1" t="s">
        <v>14673</v>
      </c>
      <c r="F3180" s="1" t="s">
        <v>5786</v>
      </c>
      <c r="G3180" s="1" t="s">
        <v>14711</v>
      </c>
      <c r="H3180" s="1" t="s">
        <v>5790</v>
      </c>
      <c r="I3180" s="1" t="s">
        <v>14746</v>
      </c>
      <c r="J3180" s="1" t="s">
        <v>5774</v>
      </c>
    </row>
    <row r="3181" spans="1:10" ht="120" hidden="1" x14ac:dyDescent="0.25">
      <c r="A3181" s="1" t="s">
        <v>14747</v>
      </c>
      <c r="B3181" s="1" t="s">
        <v>14748</v>
      </c>
      <c r="C3181" s="1" t="s">
        <v>5659</v>
      </c>
      <c r="D3181" s="1" t="s">
        <v>5882</v>
      </c>
      <c r="E3181" s="1" t="s">
        <v>14673</v>
      </c>
      <c r="F3181" s="1" t="s">
        <v>5790</v>
      </c>
      <c r="G3181" s="1" t="s">
        <v>14749</v>
      </c>
      <c r="H3181" s="1" t="s">
        <v>7735</v>
      </c>
      <c r="I3181" s="1" t="s">
        <v>13636</v>
      </c>
      <c r="J3181" s="1" t="s">
        <v>5774</v>
      </c>
    </row>
    <row r="3182" spans="1:10" ht="90" hidden="1" x14ac:dyDescent="0.25">
      <c r="A3182" s="1" t="s">
        <v>14750</v>
      </c>
      <c r="B3182" s="1" t="s">
        <v>14751</v>
      </c>
      <c r="C3182" s="1" t="s">
        <v>5659</v>
      </c>
      <c r="D3182" s="1" t="s">
        <v>5882</v>
      </c>
      <c r="E3182" s="1" t="s">
        <v>14673</v>
      </c>
      <c r="F3182" s="1" t="s">
        <v>5790</v>
      </c>
      <c r="G3182" s="1" t="s">
        <v>14749</v>
      </c>
      <c r="H3182" s="1" t="s">
        <v>9334</v>
      </c>
      <c r="I3182" s="1" t="s">
        <v>13639</v>
      </c>
      <c r="J3182" s="1" t="s">
        <v>5774</v>
      </c>
    </row>
    <row r="3183" spans="1:10" ht="90" hidden="1" x14ac:dyDescent="0.25">
      <c r="A3183" s="1" t="s">
        <v>14752</v>
      </c>
      <c r="B3183" s="1" t="s">
        <v>14753</v>
      </c>
      <c r="C3183" s="1" t="s">
        <v>5659</v>
      </c>
      <c r="D3183" s="1" t="s">
        <v>5882</v>
      </c>
      <c r="E3183" s="1" t="s">
        <v>14673</v>
      </c>
      <c r="F3183" s="1" t="s">
        <v>5790</v>
      </c>
      <c r="G3183" s="1" t="s">
        <v>14749</v>
      </c>
      <c r="H3183" s="1" t="s">
        <v>9337</v>
      </c>
      <c r="I3183" s="1" t="s">
        <v>13642</v>
      </c>
      <c r="J3183" s="1" t="s">
        <v>5774</v>
      </c>
    </row>
    <row r="3184" spans="1:10" ht="90" hidden="1" x14ac:dyDescent="0.25">
      <c r="A3184" s="1" t="s">
        <v>14754</v>
      </c>
      <c r="B3184" s="1" t="s">
        <v>14755</v>
      </c>
      <c r="C3184" s="1" t="s">
        <v>5659</v>
      </c>
      <c r="D3184" s="1" t="s">
        <v>5882</v>
      </c>
      <c r="E3184" s="1" t="s">
        <v>14673</v>
      </c>
      <c r="F3184" s="1" t="s">
        <v>5790</v>
      </c>
      <c r="G3184" s="1" t="s">
        <v>14749</v>
      </c>
      <c r="H3184" s="1" t="s">
        <v>5772</v>
      </c>
      <c r="I3184" s="1" t="s">
        <v>5773</v>
      </c>
      <c r="J3184" s="1" t="s">
        <v>5774</v>
      </c>
    </row>
    <row r="3185" spans="1:10" ht="90" hidden="1" x14ac:dyDescent="0.25">
      <c r="A3185" s="1" t="s">
        <v>14756</v>
      </c>
      <c r="B3185" s="1" t="s">
        <v>14757</v>
      </c>
      <c r="C3185" s="1" t="s">
        <v>5659</v>
      </c>
      <c r="D3185" s="1" t="s">
        <v>5882</v>
      </c>
      <c r="E3185" s="1" t="s">
        <v>14673</v>
      </c>
      <c r="F3185" s="1" t="s">
        <v>5790</v>
      </c>
      <c r="G3185" s="1" t="s">
        <v>14749</v>
      </c>
      <c r="H3185" s="1" t="s">
        <v>5770</v>
      </c>
      <c r="I3185" s="1" t="s">
        <v>14758</v>
      </c>
      <c r="J3185" s="1" t="s">
        <v>5774</v>
      </c>
    </row>
    <row r="3186" spans="1:10" ht="75" hidden="1" x14ac:dyDescent="0.25">
      <c r="A3186" s="1" t="s">
        <v>14759</v>
      </c>
      <c r="B3186" s="1" t="s">
        <v>14760</v>
      </c>
      <c r="C3186" s="1" t="s">
        <v>5659</v>
      </c>
      <c r="D3186" s="1" t="s">
        <v>5882</v>
      </c>
      <c r="E3186" s="1" t="s">
        <v>14673</v>
      </c>
      <c r="F3186" s="1" t="s">
        <v>5790</v>
      </c>
      <c r="G3186" s="1" t="s">
        <v>14749</v>
      </c>
      <c r="H3186" s="1" t="s">
        <v>5779</v>
      </c>
      <c r="I3186" s="1" t="s">
        <v>14761</v>
      </c>
      <c r="J3186" s="1" t="s">
        <v>5774</v>
      </c>
    </row>
    <row r="3187" spans="1:10" ht="105" hidden="1" x14ac:dyDescent="0.25">
      <c r="A3187" s="1" t="s">
        <v>14762</v>
      </c>
      <c r="B3187" s="1" t="s">
        <v>14763</v>
      </c>
      <c r="C3187" s="1" t="s">
        <v>5659</v>
      </c>
      <c r="D3187" s="1" t="s">
        <v>5882</v>
      </c>
      <c r="E3187" s="1" t="s">
        <v>14673</v>
      </c>
      <c r="F3187" s="1" t="s">
        <v>5810</v>
      </c>
      <c r="G3187" s="1" t="s">
        <v>14764</v>
      </c>
      <c r="H3187" s="1" t="s">
        <v>7735</v>
      </c>
      <c r="I3187" s="1" t="s">
        <v>13636</v>
      </c>
      <c r="J3187" s="1" t="s">
        <v>5774</v>
      </c>
    </row>
    <row r="3188" spans="1:10" ht="75" hidden="1" x14ac:dyDescent="0.25">
      <c r="A3188" s="1" t="s">
        <v>14765</v>
      </c>
      <c r="B3188" s="1" t="s">
        <v>14766</v>
      </c>
      <c r="C3188" s="1" t="s">
        <v>5659</v>
      </c>
      <c r="D3188" s="1" t="s">
        <v>5882</v>
      </c>
      <c r="E3188" s="1" t="s">
        <v>14673</v>
      </c>
      <c r="F3188" s="1" t="s">
        <v>5810</v>
      </c>
      <c r="G3188" s="1" t="s">
        <v>14764</v>
      </c>
      <c r="H3188" s="1" t="s">
        <v>9334</v>
      </c>
      <c r="I3188" s="1" t="s">
        <v>13639</v>
      </c>
      <c r="J3188" s="1" t="s">
        <v>5774</v>
      </c>
    </row>
    <row r="3189" spans="1:10" ht="75" hidden="1" x14ac:dyDescent="0.25">
      <c r="A3189" s="1" t="s">
        <v>14767</v>
      </c>
      <c r="B3189" s="1" t="s">
        <v>14768</v>
      </c>
      <c r="C3189" s="1" t="s">
        <v>5659</v>
      </c>
      <c r="D3189" s="1" t="s">
        <v>5882</v>
      </c>
      <c r="E3189" s="1" t="s">
        <v>14673</v>
      </c>
      <c r="F3189" s="1" t="s">
        <v>5810</v>
      </c>
      <c r="G3189" s="1" t="s">
        <v>14764</v>
      </c>
      <c r="H3189" s="1" t="s">
        <v>9337</v>
      </c>
      <c r="I3189" s="1" t="s">
        <v>13642</v>
      </c>
      <c r="J3189" s="1" t="s">
        <v>5774</v>
      </c>
    </row>
    <row r="3190" spans="1:10" ht="75" hidden="1" x14ac:dyDescent="0.25">
      <c r="A3190" s="1" t="s">
        <v>14769</v>
      </c>
      <c r="B3190" s="1" t="s">
        <v>14770</v>
      </c>
      <c r="C3190" s="1" t="s">
        <v>5659</v>
      </c>
      <c r="D3190" s="1" t="s">
        <v>5882</v>
      </c>
      <c r="E3190" s="1" t="s">
        <v>14673</v>
      </c>
      <c r="F3190" s="1" t="s">
        <v>5810</v>
      </c>
      <c r="G3190" s="1" t="s">
        <v>14764</v>
      </c>
      <c r="H3190" s="1" t="s">
        <v>5772</v>
      </c>
      <c r="I3190" s="1" t="s">
        <v>5773</v>
      </c>
      <c r="J3190" s="1" t="s">
        <v>5774</v>
      </c>
    </row>
    <row r="3191" spans="1:10" ht="60" hidden="1" x14ac:dyDescent="0.25">
      <c r="A3191" s="1" t="s">
        <v>14771</v>
      </c>
      <c r="B3191" s="1" t="s">
        <v>14772</v>
      </c>
      <c r="C3191" s="1" t="s">
        <v>5659</v>
      </c>
      <c r="D3191" s="1" t="s">
        <v>5882</v>
      </c>
      <c r="E3191" s="1" t="s">
        <v>14673</v>
      </c>
      <c r="F3191" s="1" t="s">
        <v>5810</v>
      </c>
      <c r="G3191" s="1" t="s">
        <v>14764</v>
      </c>
      <c r="H3191" s="1" t="s">
        <v>5770</v>
      </c>
      <c r="I3191" s="1" t="s">
        <v>11096</v>
      </c>
      <c r="J3191" s="1" t="s">
        <v>5774</v>
      </c>
    </row>
    <row r="3192" spans="1:10" ht="135" hidden="1" x14ac:dyDescent="0.25">
      <c r="A3192" s="1" t="s">
        <v>14773</v>
      </c>
      <c r="B3192" s="1" t="s">
        <v>14774</v>
      </c>
      <c r="C3192" s="1" t="s">
        <v>5659</v>
      </c>
      <c r="D3192" s="1" t="s">
        <v>5882</v>
      </c>
      <c r="E3192" s="1" t="s">
        <v>14673</v>
      </c>
      <c r="F3192" s="1" t="s">
        <v>5814</v>
      </c>
      <c r="G3192" s="1" t="s">
        <v>14775</v>
      </c>
      <c r="H3192" s="1" t="s">
        <v>7735</v>
      </c>
      <c r="I3192" s="1" t="s">
        <v>13636</v>
      </c>
      <c r="J3192" s="1" t="s">
        <v>5774</v>
      </c>
    </row>
    <row r="3193" spans="1:10" ht="105" hidden="1" x14ac:dyDescent="0.25">
      <c r="A3193" s="1" t="s">
        <v>14776</v>
      </c>
      <c r="B3193" s="1" t="s">
        <v>14777</v>
      </c>
      <c r="C3193" s="1" t="s">
        <v>5659</v>
      </c>
      <c r="D3193" s="1" t="s">
        <v>5882</v>
      </c>
      <c r="E3193" s="1" t="s">
        <v>14673</v>
      </c>
      <c r="F3193" s="1" t="s">
        <v>5814</v>
      </c>
      <c r="G3193" s="1" t="s">
        <v>14775</v>
      </c>
      <c r="H3193" s="1" t="s">
        <v>9334</v>
      </c>
      <c r="I3193" s="1" t="s">
        <v>13639</v>
      </c>
      <c r="J3193" s="1" t="s">
        <v>5774</v>
      </c>
    </row>
    <row r="3194" spans="1:10" ht="105" hidden="1" x14ac:dyDescent="0.25">
      <c r="A3194" s="1" t="s">
        <v>14778</v>
      </c>
      <c r="B3194" s="1" t="s">
        <v>14779</v>
      </c>
      <c r="C3194" s="1" t="s">
        <v>5659</v>
      </c>
      <c r="D3194" s="1" t="s">
        <v>5882</v>
      </c>
      <c r="E3194" s="1" t="s">
        <v>14673</v>
      </c>
      <c r="F3194" s="1" t="s">
        <v>5814</v>
      </c>
      <c r="G3194" s="1" t="s">
        <v>14775</v>
      </c>
      <c r="H3194" s="1" t="s">
        <v>9337</v>
      </c>
      <c r="I3194" s="1" t="s">
        <v>13642</v>
      </c>
      <c r="J3194" s="1" t="s">
        <v>5774</v>
      </c>
    </row>
    <row r="3195" spans="1:10" ht="120" hidden="1" x14ac:dyDescent="0.25">
      <c r="A3195" s="1" t="s">
        <v>14780</v>
      </c>
      <c r="B3195" s="1" t="s">
        <v>14781</v>
      </c>
      <c r="C3195" s="1" t="s">
        <v>5659</v>
      </c>
      <c r="D3195" s="1" t="s">
        <v>5882</v>
      </c>
      <c r="E3195" s="1" t="s">
        <v>14673</v>
      </c>
      <c r="F3195" s="1" t="s">
        <v>5814</v>
      </c>
      <c r="G3195" s="1" t="s">
        <v>14775</v>
      </c>
      <c r="H3195" s="1" t="s">
        <v>5772</v>
      </c>
      <c r="I3195" s="1" t="s">
        <v>5773</v>
      </c>
      <c r="J3195" s="1" t="s">
        <v>5774</v>
      </c>
    </row>
    <row r="3196" spans="1:10" ht="105" hidden="1" x14ac:dyDescent="0.25">
      <c r="A3196" s="1" t="s">
        <v>14782</v>
      </c>
      <c r="B3196" s="1" t="s">
        <v>14783</v>
      </c>
      <c r="C3196" s="1" t="s">
        <v>5659</v>
      </c>
      <c r="D3196" s="1" t="s">
        <v>5882</v>
      </c>
      <c r="E3196" s="1" t="s">
        <v>14673</v>
      </c>
      <c r="F3196" s="1" t="s">
        <v>5814</v>
      </c>
      <c r="G3196" s="1" t="s">
        <v>14775</v>
      </c>
      <c r="H3196" s="1" t="s">
        <v>5770</v>
      </c>
      <c r="I3196" s="1" t="s">
        <v>14784</v>
      </c>
      <c r="J3196" s="1" t="s">
        <v>5774</v>
      </c>
    </row>
    <row r="3197" spans="1:10" ht="105" hidden="1" x14ac:dyDescent="0.25">
      <c r="A3197" s="1" t="s">
        <v>14785</v>
      </c>
      <c r="B3197" s="1" t="s">
        <v>14786</v>
      </c>
      <c r="C3197" s="1" t="s">
        <v>5659</v>
      </c>
      <c r="D3197" s="1" t="s">
        <v>5882</v>
      </c>
      <c r="E3197" s="1" t="s">
        <v>14673</v>
      </c>
      <c r="F3197" s="1" t="s">
        <v>5814</v>
      </c>
      <c r="G3197" s="1" t="s">
        <v>14775</v>
      </c>
      <c r="H3197" s="1" t="s">
        <v>5779</v>
      </c>
      <c r="I3197" s="1" t="s">
        <v>14787</v>
      </c>
      <c r="J3197" s="1" t="s">
        <v>5774</v>
      </c>
    </row>
    <row r="3198" spans="1:10" ht="120" x14ac:dyDescent="0.25">
      <c r="A3198" s="1" t="s">
        <v>14788</v>
      </c>
      <c r="B3198" s="1" t="s">
        <v>14789</v>
      </c>
      <c r="C3198" s="1" t="s">
        <v>5659</v>
      </c>
      <c r="D3198" s="1" t="s">
        <v>5882</v>
      </c>
      <c r="E3198" s="1" t="s">
        <v>14673</v>
      </c>
      <c r="F3198" s="1" t="s">
        <v>5818</v>
      </c>
      <c r="G3198" s="1" t="s">
        <v>14790</v>
      </c>
      <c r="H3198" s="1" t="s">
        <v>7735</v>
      </c>
      <c r="I3198" s="1" t="s">
        <v>13636</v>
      </c>
      <c r="J3198" s="1" t="s">
        <v>5774</v>
      </c>
    </row>
    <row r="3199" spans="1:10" ht="90" x14ac:dyDescent="0.25">
      <c r="A3199" s="1" t="s">
        <v>14791</v>
      </c>
      <c r="B3199" s="1" t="s">
        <v>14792</v>
      </c>
      <c r="C3199" s="1" t="s">
        <v>5659</v>
      </c>
      <c r="D3199" s="1" t="s">
        <v>5882</v>
      </c>
      <c r="E3199" s="1" t="s">
        <v>14673</v>
      </c>
      <c r="F3199" s="1" t="s">
        <v>5818</v>
      </c>
      <c r="G3199" s="1" t="s">
        <v>14790</v>
      </c>
      <c r="H3199" s="1" t="s">
        <v>9334</v>
      </c>
      <c r="I3199" s="1" t="s">
        <v>13639</v>
      </c>
      <c r="J3199" s="1" t="s">
        <v>5774</v>
      </c>
    </row>
    <row r="3200" spans="1:10" ht="90" x14ac:dyDescent="0.25">
      <c r="A3200" s="1" t="s">
        <v>14793</v>
      </c>
      <c r="B3200" s="1" t="s">
        <v>14794</v>
      </c>
      <c r="C3200" s="1" t="s">
        <v>5659</v>
      </c>
      <c r="D3200" s="1" t="s">
        <v>5882</v>
      </c>
      <c r="E3200" s="1" t="s">
        <v>14673</v>
      </c>
      <c r="F3200" s="1" t="s">
        <v>5818</v>
      </c>
      <c r="G3200" s="1" t="s">
        <v>14790</v>
      </c>
      <c r="H3200" s="1" t="s">
        <v>9337</v>
      </c>
      <c r="I3200" s="1" t="s">
        <v>13642</v>
      </c>
      <c r="J3200" s="1" t="s">
        <v>5774</v>
      </c>
    </row>
    <row r="3201" spans="1:10" ht="105" x14ac:dyDescent="0.25">
      <c r="A3201" s="1" t="s">
        <v>14795</v>
      </c>
      <c r="B3201" s="1" t="s">
        <v>14796</v>
      </c>
      <c r="C3201" s="1" t="s">
        <v>5659</v>
      </c>
      <c r="D3201" s="1" t="s">
        <v>5882</v>
      </c>
      <c r="E3201" s="1" t="s">
        <v>14673</v>
      </c>
      <c r="F3201" s="1" t="s">
        <v>5818</v>
      </c>
      <c r="G3201" s="1" t="s">
        <v>14790</v>
      </c>
      <c r="H3201" s="1" t="s">
        <v>5772</v>
      </c>
      <c r="I3201" s="1" t="s">
        <v>5773</v>
      </c>
      <c r="J3201" s="1" t="s">
        <v>5774</v>
      </c>
    </row>
    <row r="3202" spans="1:10" ht="90" x14ac:dyDescent="0.25">
      <c r="A3202" s="1" t="s">
        <v>14797</v>
      </c>
      <c r="B3202" s="1" t="s">
        <v>14798</v>
      </c>
      <c r="C3202" s="1" t="s">
        <v>5659</v>
      </c>
      <c r="D3202" s="1" t="s">
        <v>5882</v>
      </c>
      <c r="E3202" s="1" t="s">
        <v>14673</v>
      </c>
      <c r="F3202" s="1" t="s">
        <v>5818</v>
      </c>
      <c r="G3202" s="1" t="s">
        <v>14790</v>
      </c>
      <c r="H3202" s="1" t="s">
        <v>5770</v>
      </c>
      <c r="I3202" s="1" t="s">
        <v>14799</v>
      </c>
      <c r="J3202" s="1" t="s">
        <v>5774</v>
      </c>
    </row>
    <row r="3203" spans="1:10" ht="90" x14ac:dyDescent="0.25">
      <c r="A3203" s="1" t="s">
        <v>14800</v>
      </c>
      <c r="B3203" s="1" t="s">
        <v>14801</v>
      </c>
      <c r="C3203" s="1" t="s">
        <v>5659</v>
      </c>
      <c r="D3203" s="1" t="s">
        <v>5882</v>
      </c>
      <c r="E3203" s="1" t="s">
        <v>14673</v>
      </c>
      <c r="F3203" s="1" t="s">
        <v>5818</v>
      </c>
      <c r="G3203" s="1" t="s">
        <v>14790</v>
      </c>
      <c r="H3203" s="1" t="s">
        <v>5779</v>
      </c>
      <c r="I3203" s="1" t="s">
        <v>14802</v>
      </c>
      <c r="J3203" s="1" t="s">
        <v>5774</v>
      </c>
    </row>
    <row r="3204" spans="1:10" ht="90" x14ac:dyDescent="0.25">
      <c r="A3204" s="1" t="s">
        <v>14803</v>
      </c>
      <c r="B3204" s="1" t="s">
        <v>14804</v>
      </c>
      <c r="C3204" s="1" t="s">
        <v>5659</v>
      </c>
      <c r="D3204" s="1" t="s">
        <v>5882</v>
      </c>
      <c r="E3204" s="1" t="s">
        <v>14673</v>
      </c>
      <c r="F3204" s="1" t="s">
        <v>5818</v>
      </c>
      <c r="G3204" s="1" t="s">
        <v>14790</v>
      </c>
      <c r="H3204" s="1" t="s">
        <v>5782</v>
      </c>
      <c r="I3204" s="1" t="s">
        <v>14805</v>
      </c>
      <c r="J3204" s="1" t="s">
        <v>5774</v>
      </c>
    </row>
    <row r="3205" spans="1:10" ht="90" x14ac:dyDescent="0.25">
      <c r="A3205" s="1" t="s">
        <v>14806</v>
      </c>
      <c r="B3205" s="1" t="s">
        <v>14807</v>
      </c>
      <c r="C3205" s="1" t="s">
        <v>5659</v>
      </c>
      <c r="D3205" s="1" t="s">
        <v>5882</v>
      </c>
      <c r="E3205" s="1" t="s">
        <v>14673</v>
      </c>
      <c r="F3205" s="1" t="s">
        <v>5818</v>
      </c>
      <c r="G3205" s="1" t="s">
        <v>14790</v>
      </c>
      <c r="H3205" s="1" t="s">
        <v>5786</v>
      </c>
      <c r="I3205" s="1" t="s">
        <v>14808</v>
      </c>
      <c r="J3205" s="1" t="s">
        <v>5774</v>
      </c>
    </row>
    <row r="3206" spans="1:10" ht="90" x14ac:dyDescent="0.25">
      <c r="A3206" s="1" t="s">
        <v>14809</v>
      </c>
      <c r="B3206" s="1" t="s">
        <v>14810</v>
      </c>
      <c r="C3206" s="1" t="s">
        <v>5659</v>
      </c>
      <c r="D3206" s="1" t="s">
        <v>5882</v>
      </c>
      <c r="E3206" s="1" t="s">
        <v>14673</v>
      </c>
      <c r="F3206" s="1" t="s">
        <v>5818</v>
      </c>
      <c r="G3206" s="1" t="s">
        <v>14790</v>
      </c>
      <c r="H3206" s="1" t="s">
        <v>5790</v>
      </c>
      <c r="I3206" s="1" t="s">
        <v>14811</v>
      </c>
      <c r="J3206" s="1" t="s">
        <v>5774</v>
      </c>
    </row>
    <row r="3207" spans="1:10" ht="90" x14ac:dyDescent="0.25">
      <c r="A3207" s="1" t="s">
        <v>14812</v>
      </c>
      <c r="B3207" s="1" t="s">
        <v>14813</v>
      </c>
      <c r="C3207" s="1" t="s">
        <v>5659</v>
      </c>
      <c r="D3207" s="1" t="s">
        <v>5882</v>
      </c>
      <c r="E3207" s="1" t="s">
        <v>14673</v>
      </c>
      <c r="F3207" s="1" t="s">
        <v>5818</v>
      </c>
      <c r="G3207" s="1" t="s">
        <v>14790</v>
      </c>
      <c r="H3207" s="1" t="s">
        <v>5810</v>
      </c>
      <c r="I3207" s="1" t="s">
        <v>14814</v>
      </c>
      <c r="J3207" s="1" t="s">
        <v>5774</v>
      </c>
    </row>
    <row r="3208" spans="1:10" ht="90" x14ac:dyDescent="0.25">
      <c r="A3208" s="1" t="s">
        <v>14815</v>
      </c>
      <c r="B3208" s="1" t="s">
        <v>14816</v>
      </c>
      <c r="C3208" s="1" t="s">
        <v>5659</v>
      </c>
      <c r="D3208" s="1" t="s">
        <v>5882</v>
      </c>
      <c r="E3208" s="1" t="s">
        <v>14673</v>
      </c>
      <c r="F3208" s="1" t="s">
        <v>5818</v>
      </c>
      <c r="G3208" s="1" t="s">
        <v>14790</v>
      </c>
      <c r="H3208" s="1" t="s">
        <v>5814</v>
      </c>
      <c r="I3208" s="1" t="s">
        <v>14817</v>
      </c>
      <c r="J3208" s="1" t="s">
        <v>5774</v>
      </c>
    </row>
    <row r="3209" spans="1:10" ht="120" hidden="1" x14ac:dyDescent="0.25">
      <c r="A3209" s="1" t="s">
        <v>14818</v>
      </c>
      <c r="B3209" s="1" t="s">
        <v>14819</v>
      </c>
      <c r="C3209" s="1" t="s">
        <v>5659</v>
      </c>
      <c r="D3209" s="1" t="s">
        <v>5882</v>
      </c>
      <c r="E3209" s="1" t="s">
        <v>14673</v>
      </c>
      <c r="F3209" s="1" t="s">
        <v>5882</v>
      </c>
      <c r="G3209" s="1" t="s">
        <v>14820</v>
      </c>
      <c r="H3209" s="1" t="s">
        <v>7735</v>
      </c>
      <c r="I3209" s="1" t="s">
        <v>13636</v>
      </c>
      <c r="J3209" s="1" t="s">
        <v>5774</v>
      </c>
    </row>
    <row r="3210" spans="1:10" ht="90" hidden="1" x14ac:dyDescent="0.25">
      <c r="A3210" s="1" t="s">
        <v>14821</v>
      </c>
      <c r="B3210" s="1" t="s">
        <v>14822</v>
      </c>
      <c r="C3210" s="1" t="s">
        <v>5659</v>
      </c>
      <c r="D3210" s="1" t="s">
        <v>5882</v>
      </c>
      <c r="E3210" s="1" t="s">
        <v>14673</v>
      </c>
      <c r="F3210" s="1" t="s">
        <v>5882</v>
      </c>
      <c r="G3210" s="1" t="s">
        <v>14820</v>
      </c>
      <c r="H3210" s="1" t="s">
        <v>9334</v>
      </c>
      <c r="I3210" s="1" t="s">
        <v>13639</v>
      </c>
      <c r="J3210" s="1" t="s">
        <v>5774</v>
      </c>
    </row>
    <row r="3211" spans="1:10" ht="90" hidden="1" x14ac:dyDescent="0.25">
      <c r="A3211" s="1" t="s">
        <v>14823</v>
      </c>
      <c r="B3211" s="1" t="s">
        <v>14824</v>
      </c>
      <c r="C3211" s="1" t="s">
        <v>5659</v>
      </c>
      <c r="D3211" s="1" t="s">
        <v>5882</v>
      </c>
      <c r="E3211" s="1" t="s">
        <v>14673</v>
      </c>
      <c r="F3211" s="1" t="s">
        <v>5882</v>
      </c>
      <c r="G3211" s="1" t="s">
        <v>14820</v>
      </c>
      <c r="H3211" s="1" t="s">
        <v>9337</v>
      </c>
      <c r="I3211" s="1" t="s">
        <v>13642</v>
      </c>
      <c r="J3211" s="1" t="s">
        <v>5774</v>
      </c>
    </row>
    <row r="3212" spans="1:10" ht="105" hidden="1" x14ac:dyDescent="0.25">
      <c r="A3212" s="1" t="s">
        <v>14825</v>
      </c>
      <c r="B3212" s="1" t="s">
        <v>14826</v>
      </c>
      <c r="C3212" s="1" t="s">
        <v>5659</v>
      </c>
      <c r="D3212" s="1" t="s">
        <v>5882</v>
      </c>
      <c r="E3212" s="1" t="s">
        <v>14673</v>
      </c>
      <c r="F3212" s="1" t="s">
        <v>5882</v>
      </c>
      <c r="G3212" s="1" t="s">
        <v>14820</v>
      </c>
      <c r="H3212" s="1" t="s">
        <v>5772</v>
      </c>
      <c r="I3212" s="1" t="s">
        <v>5773</v>
      </c>
      <c r="J3212" s="1" t="s">
        <v>5774</v>
      </c>
    </row>
    <row r="3213" spans="1:10" ht="105" hidden="1" x14ac:dyDescent="0.25">
      <c r="A3213" s="1" t="s">
        <v>14827</v>
      </c>
      <c r="B3213" s="1" t="s">
        <v>14828</v>
      </c>
      <c r="C3213" s="1" t="s">
        <v>5659</v>
      </c>
      <c r="D3213" s="1" t="s">
        <v>5882</v>
      </c>
      <c r="E3213" s="1" t="s">
        <v>14673</v>
      </c>
      <c r="F3213" s="1" t="s">
        <v>5882</v>
      </c>
      <c r="G3213" s="1" t="s">
        <v>14820</v>
      </c>
      <c r="H3213" s="1" t="s">
        <v>5770</v>
      </c>
      <c r="I3213" s="1" t="s">
        <v>14829</v>
      </c>
      <c r="J3213" s="1" t="s">
        <v>5774</v>
      </c>
    </row>
    <row r="3214" spans="1:10" ht="90" hidden="1" x14ac:dyDescent="0.25">
      <c r="A3214" s="1" t="s">
        <v>14830</v>
      </c>
      <c r="B3214" s="1" t="s">
        <v>14831</v>
      </c>
      <c r="C3214" s="1" t="s">
        <v>5659</v>
      </c>
      <c r="D3214" s="1" t="s">
        <v>5882</v>
      </c>
      <c r="E3214" s="1" t="s">
        <v>14673</v>
      </c>
      <c r="F3214" s="1" t="s">
        <v>5882</v>
      </c>
      <c r="G3214" s="1" t="s">
        <v>14820</v>
      </c>
      <c r="H3214" s="1" t="s">
        <v>5779</v>
      </c>
      <c r="I3214" s="1" t="s">
        <v>14832</v>
      </c>
      <c r="J3214" s="1" t="s">
        <v>5774</v>
      </c>
    </row>
    <row r="3215" spans="1:10" ht="105" hidden="1" x14ac:dyDescent="0.25">
      <c r="A3215" s="1" t="s">
        <v>14833</v>
      </c>
      <c r="B3215" s="1" t="s">
        <v>14834</v>
      </c>
      <c r="C3215" s="1" t="s">
        <v>5659</v>
      </c>
      <c r="D3215" s="1" t="s">
        <v>5882</v>
      </c>
      <c r="E3215" s="1" t="s">
        <v>14673</v>
      </c>
      <c r="F3215" s="1" t="s">
        <v>5886</v>
      </c>
      <c r="G3215" s="1" t="s">
        <v>14835</v>
      </c>
      <c r="H3215" s="1" t="s">
        <v>7735</v>
      </c>
      <c r="I3215" s="1" t="s">
        <v>13636</v>
      </c>
      <c r="J3215" s="1" t="s">
        <v>5774</v>
      </c>
    </row>
    <row r="3216" spans="1:10" ht="75" hidden="1" x14ac:dyDescent="0.25">
      <c r="A3216" s="1" t="s">
        <v>14836</v>
      </c>
      <c r="B3216" s="1" t="s">
        <v>14837</v>
      </c>
      <c r="C3216" s="1" t="s">
        <v>5659</v>
      </c>
      <c r="D3216" s="1" t="s">
        <v>5882</v>
      </c>
      <c r="E3216" s="1" t="s">
        <v>14673</v>
      </c>
      <c r="F3216" s="1" t="s">
        <v>5886</v>
      </c>
      <c r="G3216" s="1" t="s">
        <v>14835</v>
      </c>
      <c r="H3216" s="1" t="s">
        <v>9334</v>
      </c>
      <c r="I3216" s="1" t="s">
        <v>13639</v>
      </c>
      <c r="J3216" s="1" t="s">
        <v>5774</v>
      </c>
    </row>
    <row r="3217" spans="1:10" ht="75" hidden="1" x14ac:dyDescent="0.25">
      <c r="A3217" s="1" t="s">
        <v>14838</v>
      </c>
      <c r="B3217" s="1" t="s">
        <v>14839</v>
      </c>
      <c r="C3217" s="1" t="s">
        <v>5659</v>
      </c>
      <c r="D3217" s="1" t="s">
        <v>5882</v>
      </c>
      <c r="E3217" s="1" t="s">
        <v>14673</v>
      </c>
      <c r="F3217" s="1" t="s">
        <v>5886</v>
      </c>
      <c r="G3217" s="1" t="s">
        <v>14835</v>
      </c>
      <c r="H3217" s="1" t="s">
        <v>9337</v>
      </c>
      <c r="I3217" s="1" t="s">
        <v>13642</v>
      </c>
      <c r="J3217" s="1" t="s">
        <v>5774</v>
      </c>
    </row>
    <row r="3218" spans="1:10" ht="90" hidden="1" x14ac:dyDescent="0.25">
      <c r="A3218" s="1" t="s">
        <v>14840</v>
      </c>
      <c r="B3218" s="1" t="s">
        <v>14841</v>
      </c>
      <c r="C3218" s="1" t="s">
        <v>5659</v>
      </c>
      <c r="D3218" s="1" t="s">
        <v>5882</v>
      </c>
      <c r="E3218" s="1" t="s">
        <v>14673</v>
      </c>
      <c r="F3218" s="1" t="s">
        <v>5886</v>
      </c>
      <c r="G3218" s="1" t="s">
        <v>14835</v>
      </c>
      <c r="H3218" s="1" t="s">
        <v>5772</v>
      </c>
      <c r="I3218" s="1" t="s">
        <v>5773</v>
      </c>
      <c r="J3218" s="1" t="s">
        <v>5774</v>
      </c>
    </row>
    <row r="3219" spans="1:10" ht="75" hidden="1" x14ac:dyDescent="0.25">
      <c r="A3219" s="1" t="s">
        <v>14842</v>
      </c>
      <c r="B3219" s="1" t="s">
        <v>14843</v>
      </c>
      <c r="C3219" s="1" t="s">
        <v>5659</v>
      </c>
      <c r="D3219" s="1" t="s">
        <v>5882</v>
      </c>
      <c r="E3219" s="1" t="s">
        <v>14673</v>
      </c>
      <c r="F3219" s="1" t="s">
        <v>5886</v>
      </c>
      <c r="G3219" s="1" t="s">
        <v>14835</v>
      </c>
      <c r="H3219" s="1" t="s">
        <v>5770</v>
      </c>
      <c r="I3219" s="1" t="s">
        <v>14844</v>
      </c>
      <c r="J3219" s="1" t="s">
        <v>5774</v>
      </c>
    </row>
    <row r="3220" spans="1:10" ht="75" hidden="1" x14ac:dyDescent="0.25">
      <c r="A3220" s="1" t="s">
        <v>14845</v>
      </c>
      <c r="B3220" s="1" t="s">
        <v>14846</v>
      </c>
      <c r="C3220" s="1" t="s">
        <v>5659</v>
      </c>
      <c r="D3220" s="1" t="s">
        <v>5882</v>
      </c>
      <c r="E3220" s="1" t="s">
        <v>14673</v>
      </c>
      <c r="F3220" s="1" t="s">
        <v>5886</v>
      </c>
      <c r="G3220" s="1" t="s">
        <v>14835</v>
      </c>
      <c r="H3220" s="1" t="s">
        <v>5779</v>
      </c>
      <c r="I3220" s="1" t="s">
        <v>14847</v>
      </c>
      <c r="J3220" s="1" t="s">
        <v>5774</v>
      </c>
    </row>
    <row r="3221" spans="1:10" ht="75" hidden="1" x14ac:dyDescent="0.25">
      <c r="A3221" s="1" t="s">
        <v>14848</v>
      </c>
      <c r="B3221" s="1" t="s">
        <v>14849</v>
      </c>
      <c r="C3221" s="1" t="s">
        <v>5659</v>
      </c>
      <c r="D3221" s="1" t="s">
        <v>5882</v>
      </c>
      <c r="E3221" s="1" t="s">
        <v>14673</v>
      </c>
      <c r="F3221" s="1" t="s">
        <v>5886</v>
      </c>
      <c r="G3221" s="1" t="s">
        <v>14835</v>
      </c>
      <c r="H3221" s="1" t="s">
        <v>5782</v>
      </c>
      <c r="I3221" s="1" t="s">
        <v>14850</v>
      </c>
      <c r="J3221" s="1" t="s">
        <v>5774</v>
      </c>
    </row>
    <row r="3222" spans="1:10" ht="75" hidden="1" x14ac:dyDescent="0.25">
      <c r="A3222" s="1" t="s">
        <v>14851</v>
      </c>
      <c r="B3222" s="1" t="s">
        <v>14852</v>
      </c>
      <c r="C3222" s="1" t="s">
        <v>5659</v>
      </c>
      <c r="D3222" s="1" t="s">
        <v>5882</v>
      </c>
      <c r="E3222" s="1" t="s">
        <v>14673</v>
      </c>
      <c r="F3222" s="1" t="s">
        <v>5886</v>
      </c>
      <c r="G3222" s="1" t="s">
        <v>14835</v>
      </c>
      <c r="H3222" s="1" t="s">
        <v>5786</v>
      </c>
      <c r="I3222" s="1" t="s">
        <v>14853</v>
      </c>
      <c r="J3222" s="1" t="s">
        <v>5774</v>
      </c>
    </row>
    <row r="3223" spans="1:10" ht="75" hidden="1" x14ac:dyDescent="0.25">
      <c r="A3223" s="1" t="s">
        <v>14854</v>
      </c>
      <c r="B3223" s="1" t="s">
        <v>14855</v>
      </c>
      <c r="C3223" s="1" t="s">
        <v>5659</v>
      </c>
      <c r="D3223" s="1" t="s">
        <v>5882</v>
      </c>
      <c r="E3223" s="1" t="s">
        <v>14673</v>
      </c>
      <c r="F3223" s="1" t="s">
        <v>5886</v>
      </c>
      <c r="G3223" s="1" t="s">
        <v>14835</v>
      </c>
      <c r="H3223" s="1" t="s">
        <v>5790</v>
      </c>
      <c r="I3223" s="1" t="s">
        <v>14856</v>
      </c>
      <c r="J3223" s="1" t="s">
        <v>5774</v>
      </c>
    </row>
    <row r="3224" spans="1:10" ht="105" hidden="1" x14ac:dyDescent="0.25">
      <c r="A3224" s="1" t="s">
        <v>14857</v>
      </c>
      <c r="B3224" s="1" t="s">
        <v>14858</v>
      </c>
      <c r="C3224" s="1" t="s">
        <v>5659</v>
      </c>
      <c r="D3224" s="1" t="s">
        <v>5882</v>
      </c>
      <c r="E3224" s="1" t="s">
        <v>14673</v>
      </c>
      <c r="F3224" s="1" t="s">
        <v>5890</v>
      </c>
      <c r="G3224" s="1" t="s">
        <v>14859</v>
      </c>
      <c r="H3224" s="1" t="s">
        <v>7735</v>
      </c>
      <c r="I3224" s="1" t="s">
        <v>13636</v>
      </c>
      <c r="J3224" s="1" t="s">
        <v>5774</v>
      </c>
    </row>
    <row r="3225" spans="1:10" ht="75" hidden="1" x14ac:dyDescent="0.25">
      <c r="A3225" s="1" t="s">
        <v>14860</v>
      </c>
      <c r="B3225" s="1" t="s">
        <v>14861</v>
      </c>
      <c r="C3225" s="1" t="s">
        <v>5659</v>
      </c>
      <c r="D3225" s="1" t="s">
        <v>5882</v>
      </c>
      <c r="E3225" s="1" t="s">
        <v>14673</v>
      </c>
      <c r="F3225" s="1" t="s">
        <v>5890</v>
      </c>
      <c r="G3225" s="1" t="s">
        <v>14859</v>
      </c>
      <c r="H3225" s="1" t="s">
        <v>9334</v>
      </c>
      <c r="I3225" s="1" t="s">
        <v>13639</v>
      </c>
      <c r="J3225" s="1" t="s">
        <v>5774</v>
      </c>
    </row>
    <row r="3226" spans="1:10" ht="75" hidden="1" x14ac:dyDescent="0.25">
      <c r="A3226" s="1" t="s">
        <v>14862</v>
      </c>
      <c r="B3226" s="1" t="s">
        <v>14863</v>
      </c>
      <c r="C3226" s="1" t="s">
        <v>5659</v>
      </c>
      <c r="D3226" s="1" t="s">
        <v>5882</v>
      </c>
      <c r="E3226" s="1" t="s">
        <v>14673</v>
      </c>
      <c r="F3226" s="1" t="s">
        <v>5890</v>
      </c>
      <c r="G3226" s="1" t="s">
        <v>14859</v>
      </c>
      <c r="H3226" s="1" t="s">
        <v>9337</v>
      </c>
      <c r="I3226" s="1" t="s">
        <v>13642</v>
      </c>
      <c r="J3226" s="1" t="s">
        <v>5774</v>
      </c>
    </row>
    <row r="3227" spans="1:10" ht="90" hidden="1" x14ac:dyDescent="0.25">
      <c r="A3227" s="1" t="s">
        <v>14864</v>
      </c>
      <c r="B3227" s="1" t="s">
        <v>14865</v>
      </c>
      <c r="C3227" s="1" t="s">
        <v>5659</v>
      </c>
      <c r="D3227" s="1" t="s">
        <v>5882</v>
      </c>
      <c r="E3227" s="1" t="s">
        <v>14673</v>
      </c>
      <c r="F3227" s="1" t="s">
        <v>5890</v>
      </c>
      <c r="G3227" s="1" t="s">
        <v>14859</v>
      </c>
      <c r="H3227" s="1" t="s">
        <v>5772</v>
      </c>
      <c r="I3227" s="1" t="s">
        <v>5773</v>
      </c>
      <c r="J3227" s="1" t="s">
        <v>5774</v>
      </c>
    </row>
    <row r="3228" spans="1:10" ht="90" x14ac:dyDescent="0.25">
      <c r="A3228" s="1" t="s">
        <v>14866</v>
      </c>
      <c r="B3228" s="1" t="s">
        <v>14867</v>
      </c>
      <c r="C3228" s="1" t="s">
        <v>5659</v>
      </c>
      <c r="D3228" s="1" t="s">
        <v>5882</v>
      </c>
      <c r="E3228" s="1" t="s">
        <v>14673</v>
      </c>
      <c r="F3228" s="1" t="s">
        <v>5890</v>
      </c>
      <c r="G3228" s="1" t="s">
        <v>14859</v>
      </c>
      <c r="H3228" s="1" t="s">
        <v>5770</v>
      </c>
      <c r="I3228" s="1" t="s">
        <v>14868</v>
      </c>
      <c r="J3228" s="1" t="s">
        <v>5774</v>
      </c>
    </row>
    <row r="3229" spans="1:10" ht="105" hidden="1" x14ac:dyDescent="0.25">
      <c r="A3229" s="1" t="s">
        <v>14869</v>
      </c>
      <c r="B3229" s="1" t="s">
        <v>14870</v>
      </c>
      <c r="C3229" s="1" t="s">
        <v>5659</v>
      </c>
      <c r="D3229" s="1" t="s">
        <v>5882</v>
      </c>
      <c r="E3229" s="1" t="s">
        <v>14673</v>
      </c>
      <c r="F3229" s="1" t="s">
        <v>5894</v>
      </c>
      <c r="G3229" s="1" t="s">
        <v>14871</v>
      </c>
      <c r="H3229" s="1" t="s">
        <v>5770</v>
      </c>
      <c r="I3229" s="1" t="s">
        <v>14872</v>
      </c>
      <c r="J3229" s="1" t="s">
        <v>5774</v>
      </c>
    </row>
    <row r="3230" spans="1:10" ht="135" hidden="1" x14ac:dyDescent="0.25">
      <c r="A3230" s="1" t="s">
        <v>14873</v>
      </c>
      <c r="B3230" s="1" t="s">
        <v>14874</v>
      </c>
      <c r="C3230" s="1" t="s">
        <v>5659</v>
      </c>
      <c r="D3230" s="1" t="s">
        <v>5882</v>
      </c>
      <c r="E3230" s="1" t="s">
        <v>14673</v>
      </c>
      <c r="F3230" s="1" t="s">
        <v>5894</v>
      </c>
      <c r="G3230" s="1" t="s">
        <v>14875</v>
      </c>
      <c r="H3230" s="1" t="s">
        <v>5779</v>
      </c>
      <c r="I3230" s="1" t="s">
        <v>14876</v>
      </c>
      <c r="J3230" s="1" t="s">
        <v>5774</v>
      </c>
    </row>
    <row r="3231" spans="1:10" ht="90" hidden="1" x14ac:dyDescent="0.25">
      <c r="A3231" s="1" t="s">
        <v>14877</v>
      </c>
      <c r="B3231" s="1" t="s">
        <v>14878</v>
      </c>
      <c r="C3231" s="1" t="s">
        <v>5659</v>
      </c>
      <c r="D3231" s="1" t="s">
        <v>5882</v>
      </c>
      <c r="E3231" s="1" t="s">
        <v>14673</v>
      </c>
      <c r="F3231" s="1" t="s">
        <v>5894</v>
      </c>
      <c r="G3231" s="1" t="s">
        <v>14879</v>
      </c>
      <c r="H3231" s="1" t="s">
        <v>5782</v>
      </c>
      <c r="I3231" s="1" t="s">
        <v>14880</v>
      </c>
      <c r="J3231" s="1" t="s">
        <v>5774</v>
      </c>
    </row>
    <row r="3232" spans="1:10" ht="75" hidden="1" x14ac:dyDescent="0.25">
      <c r="A3232" s="1" t="s">
        <v>14881</v>
      </c>
      <c r="B3232" s="1" t="s">
        <v>14882</v>
      </c>
      <c r="C3232" s="1" t="s">
        <v>5659</v>
      </c>
      <c r="D3232" s="1" t="s">
        <v>5882</v>
      </c>
      <c r="E3232" s="1" t="s">
        <v>14673</v>
      </c>
      <c r="F3232" s="1" t="s">
        <v>5894</v>
      </c>
      <c r="G3232" s="1" t="s">
        <v>14883</v>
      </c>
      <c r="H3232" s="1" t="s">
        <v>5786</v>
      </c>
      <c r="I3232" s="1" t="s">
        <v>14884</v>
      </c>
      <c r="J3232" s="1" t="s">
        <v>5774</v>
      </c>
    </row>
    <row r="3233" spans="1:10" ht="75" hidden="1" x14ac:dyDescent="0.25">
      <c r="A3233" s="1" t="s">
        <v>14885</v>
      </c>
      <c r="B3233" s="1" t="s">
        <v>14886</v>
      </c>
      <c r="C3233" s="1" t="s">
        <v>5659</v>
      </c>
      <c r="D3233" s="1" t="s">
        <v>5882</v>
      </c>
      <c r="E3233" s="1" t="s">
        <v>14673</v>
      </c>
      <c r="F3233" s="1" t="s">
        <v>5894</v>
      </c>
      <c r="G3233" s="1" t="s">
        <v>14887</v>
      </c>
      <c r="H3233" s="1" t="s">
        <v>5790</v>
      </c>
      <c r="I3233" s="1" t="s">
        <v>14888</v>
      </c>
      <c r="J3233" s="1" t="s">
        <v>5774</v>
      </c>
    </row>
    <row r="3234" spans="1:10" ht="75" hidden="1" x14ac:dyDescent="0.25">
      <c r="A3234" s="1" t="s">
        <v>14889</v>
      </c>
      <c r="B3234" s="1" t="s">
        <v>14890</v>
      </c>
      <c r="C3234" s="1" t="s">
        <v>5659</v>
      </c>
      <c r="D3234" s="1" t="s">
        <v>5882</v>
      </c>
      <c r="E3234" s="1" t="s">
        <v>14673</v>
      </c>
      <c r="F3234" s="1" t="s">
        <v>5894</v>
      </c>
      <c r="G3234" s="1" t="s">
        <v>14891</v>
      </c>
      <c r="H3234" s="1" t="s">
        <v>5810</v>
      </c>
      <c r="I3234" s="1" t="s">
        <v>14892</v>
      </c>
      <c r="J3234" s="1" t="s">
        <v>5774</v>
      </c>
    </row>
    <row r="3235" spans="1:10" ht="135" hidden="1" x14ac:dyDescent="0.25">
      <c r="A3235" s="1" t="s">
        <v>14893</v>
      </c>
      <c r="B3235" s="1" t="s">
        <v>14894</v>
      </c>
      <c r="C3235" s="1" t="s">
        <v>5659</v>
      </c>
      <c r="D3235" s="1" t="s">
        <v>5882</v>
      </c>
      <c r="E3235" s="1" t="s">
        <v>14673</v>
      </c>
      <c r="F3235" s="1" t="s">
        <v>5894</v>
      </c>
      <c r="G3235" s="1" t="s">
        <v>14895</v>
      </c>
      <c r="H3235" s="1" t="s">
        <v>5814</v>
      </c>
      <c r="I3235" s="1" t="s">
        <v>14895</v>
      </c>
      <c r="J3235" s="1" t="s">
        <v>5774</v>
      </c>
    </row>
    <row r="3236" spans="1:10" ht="105" hidden="1" x14ac:dyDescent="0.25">
      <c r="A3236" s="1" t="s">
        <v>14896</v>
      </c>
      <c r="B3236" s="1" t="s">
        <v>14897</v>
      </c>
      <c r="C3236" s="1" t="s">
        <v>5659</v>
      </c>
      <c r="D3236" s="1" t="s">
        <v>5882</v>
      </c>
      <c r="E3236" s="1" t="s">
        <v>14673</v>
      </c>
      <c r="F3236" s="1" t="s">
        <v>5894</v>
      </c>
      <c r="G3236" s="1" t="s">
        <v>14898</v>
      </c>
      <c r="H3236" s="1" t="s">
        <v>5818</v>
      </c>
      <c r="I3236" s="1" t="s">
        <v>14892</v>
      </c>
      <c r="J3236" s="1" t="s">
        <v>5774</v>
      </c>
    </row>
    <row r="3237" spans="1:10" ht="75" hidden="1" x14ac:dyDescent="0.25">
      <c r="A3237" s="1" t="s">
        <v>14899</v>
      </c>
      <c r="B3237" s="1" t="s">
        <v>14900</v>
      </c>
      <c r="C3237" s="1" t="s">
        <v>5659</v>
      </c>
      <c r="D3237" s="1" t="s">
        <v>5882</v>
      </c>
      <c r="E3237" s="1" t="s">
        <v>14673</v>
      </c>
      <c r="F3237" s="1" t="s">
        <v>5894</v>
      </c>
      <c r="G3237" s="1" t="s">
        <v>14901</v>
      </c>
      <c r="H3237" s="1" t="s">
        <v>5882</v>
      </c>
      <c r="I3237" s="1" t="s">
        <v>14902</v>
      </c>
      <c r="J3237" s="1" t="s">
        <v>5774</v>
      </c>
    </row>
    <row r="3238" spans="1:10" ht="75" hidden="1" x14ac:dyDescent="0.25">
      <c r="A3238" s="1" t="s">
        <v>14903</v>
      </c>
      <c r="B3238" s="1" t="s">
        <v>14904</v>
      </c>
      <c r="C3238" s="1" t="s">
        <v>5659</v>
      </c>
      <c r="D3238" s="1" t="s">
        <v>5882</v>
      </c>
      <c r="E3238" s="1" t="s">
        <v>14673</v>
      </c>
      <c r="F3238" s="1" t="s">
        <v>5894</v>
      </c>
      <c r="G3238" s="1" t="s">
        <v>14905</v>
      </c>
      <c r="H3238" s="1" t="s">
        <v>5886</v>
      </c>
      <c r="I3238" s="1" t="s">
        <v>14906</v>
      </c>
      <c r="J3238" s="1" t="s">
        <v>5774</v>
      </c>
    </row>
    <row r="3239" spans="1:10" ht="75" hidden="1" x14ac:dyDescent="0.25">
      <c r="A3239" s="1" t="s">
        <v>14907</v>
      </c>
      <c r="B3239" s="1" t="s">
        <v>14908</v>
      </c>
      <c r="C3239" s="1" t="s">
        <v>5659</v>
      </c>
      <c r="D3239" s="1" t="s">
        <v>5882</v>
      </c>
      <c r="E3239" s="1" t="s">
        <v>14673</v>
      </c>
      <c r="F3239" s="1" t="s">
        <v>5894</v>
      </c>
      <c r="G3239" s="1" t="s">
        <v>14909</v>
      </c>
      <c r="H3239" s="1" t="s">
        <v>5890</v>
      </c>
      <c r="I3239" s="1" t="s">
        <v>14910</v>
      </c>
      <c r="J3239" s="1" t="s">
        <v>5774</v>
      </c>
    </row>
    <row r="3240" spans="1:10" ht="105" hidden="1" x14ac:dyDescent="0.25">
      <c r="A3240" s="1" t="s">
        <v>14911</v>
      </c>
      <c r="B3240" s="1" t="s">
        <v>14912</v>
      </c>
      <c r="C3240" s="1" t="s">
        <v>5659</v>
      </c>
      <c r="D3240" s="1" t="s">
        <v>5886</v>
      </c>
      <c r="E3240" s="1" t="s">
        <v>14913</v>
      </c>
      <c r="F3240" s="1" t="s">
        <v>5770</v>
      </c>
      <c r="G3240" s="1" t="s">
        <v>14914</v>
      </c>
      <c r="H3240" s="1" t="s">
        <v>7735</v>
      </c>
      <c r="I3240" s="1" t="s">
        <v>13636</v>
      </c>
      <c r="J3240" s="1" t="s">
        <v>5774</v>
      </c>
    </row>
    <row r="3241" spans="1:10" ht="90" hidden="1" x14ac:dyDescent="0.25">
      <c r="A3241" s="1" t="s">
        <v>14915</v>
      </c>
      <c r="B3241" s="1" t="s">
        <v>14916</v>
      </c>
      <c r="C3241" s="1" t="s">
        <v>5659</v>
      </c>
      <c r="D3241" s="1" t="s">
        <v>5886</v>
      </c>
      <c r="E3241" s="1" t="s">
        <v>14913</v>
      </c>
      <c r="F3241" s="1" t="s">
        <v>5770</v>
      </c>
      <c r="G3241" s="1" t="s">
        <v>14914</v>
      </c>
      <c r="H3241" s="1" t="s">
        <v>9334</v>
      </c>
      <c r="I3241" s="1" t="s">
        <v>13639</v>
      </c>
      <c r="J3241" s="1" t="s">
        <v>5774</v>
      </c>
    </row>
    <row r="3242" spans="1:10" ht="75" hidden="1" x14ac:dyDescent="0.25">
      <c r="A3242" s="1" t="s">
        <v>14917</v>
      </c>
      <c r="B3242" s="1" t="s">
        <v>14918</v>
      </c>
      <c r="C3242" s="1" t="s">
        <v>5659</v>
      </c>
      <c r="D3242" s="1" t="s">
        <v>5886</v>
      </c>
      <c r="E3242" s="1" t="s">
        <v>14913</v>
      </c>
      <c r="F3242" s="1" t="s">
        <v>5770</v>
      </c>
      <c r="G3242" s="1" t="s">
        <v>14914</v>
      </c>
      <c r="H3242" s="1" t="s">
        <v>9337</v>
      </c>
      <c r="I3242" s="1" t="s">
        <v>13642</v>
      </c>
      <c r="J3242" s="1" t="s">
        <v>5774</v>
      </c>
    </row>
    <row r="3243" spans="1:10" ht="90" hidden="1" x14ac:dyDescent="0.25">
      <c r="A3243" s="1" t="s">
        <v>14919</v>
      </c>
      <c r="B3243" s="1" t="s">
        <v>14920</v>
      </c>
      <c r="C3243" s="1" t="s">
        <v>5659</v>
      </c>
      <c r="D3243" s="1" t="s">
        <v>5886</v>
      </c>
      <c r="E3243" s="1" t="s">
        <v>14913</v>
      </c>
      <c r="F3243" s="1" t="s">
        <v>5770</v>
      </c>
      <c r="G3243" s="1" t="s">
        <v>14914</v>
      </c>
      <c r="H3243" s="1" t="s">
        <v>5772</v>
      </c>
      <c r="I3243" s="1" t="s">
        <v>5773</v>
      </c>
      <c r="J3243" s="1" t="s">
        <v>5774</v>
      </c>
    </row>
    <row r="3244" spans="1:10" ht="105" hidden="1" x14ac:dyDescent="0.25">
      <c r="A3244" s="1" t="s">
        <v>14921</v>
      </c>
      <c r="B3244" s="1" t="s">
        <v>14922</v>
      </c>
      <c r="C3244" s="1" t="s">
        <v>5659</v>
      </c>
      <c r="D3244" s="1" t="s">
        <v>5886</v>
      </c>
      <c r="E3244" s="1" t="s">
        <v>14913</v>
      </c>
      <c r="F3244" s="1" t="s">
        <v>5770</v>
      </c>
      <c r="G3244" s="1" t="s">
        <v>14914</v>
      </c>
      <c r="H3244" s="1" t="s">
        <v>5770</v>
      </c>
      <c r="I3244" s="1" t="s">
        <v>14923</v>
      </c>
      <c r="J3244" s="1" t="s">
        <v>5774</v>
      </c>
    </row>
    <row r="3245" spans="1:10" ht="90" hidden="1" x14ac:dyDescent="0.25">
      <c r="A3245" s="1" t="s">
        <v>14924</v>
      </c>
      <c r="B3245" s="1" t="s">
        <v>14925</v>
      </c>
      <c r="C3245" s="1" t="s">
        <v>5659</v>
      </c>
      <c r="D3245" s="1" t="s">
        <v>5886</v>
      </c>
      <c r="E3245" s="1" t="s">
        <v>14913</v>
      </c>
      <c r="F3245" s="1" t="s">
        <v>5770</v>
      </c>
      <c r="G3245" s="1" t="s">
        <v>14914</v>
      </c>
      <c r="H3245" s="1" t="s">
        <v>5779</v>
      </c>
      <c r="I3245" s="1" t="s">
        <v>14926</v>
      </c>
      <c r="J3245" s="1" t="s">
        <v>5774</v>
      </c>
    </row>
    <row r="3246" spans="1:10" ht="75" hidden="1" x14ac:dyDescent="0.25">
      <c r="A3246" s="1" t="s">
        <v>14927</v>
      </c>
      <c r="B3246" s="1" t="s">
        <v>14928</v>
      </c>
      <c r="C3246" s="1" t="s">
        <v>5659</v>
      </c>
      <c r="D3246" s="1" t="s">
        <v>5886</v>
      </c>
      <c r="E3246" s="1" t="s">
        <v>14913</v>
      </c>
      <c r="F3246" s="1" t="s">
        <v>5779</v>
      </c>
      <c r="G3246" s="1" t="s">
        <v>14929</v>
      </c>
      <c r="H3246" s="1" t="s">
        <v>7735</v>
      </c>
      <c r="I3246" s="1" t="s">
        <v>13636</v>
      </c>
      <c r="J3246" s="1" t="s">
        <v>5774</v>
      </c>
    </row>
    <row r="3247" spans="1:10" ht="45" hidden="1" x14ac:dyDescent="0.25">
      <c r="A3247" s="1" t="s">
        <v>14930</v>
      </c>
      <c r="B3247" s="1" t="s">
        <v>14931</v>
      </c>
      <c r="C3247" s="1" t="s">
        <v>5659</v>
      </c>
      <c r="D3247" s="1" t="s">
        <v>5886</v>
      </c>
      <c r="E3247" s="1" t="s">
        <v>14913</v>
      </c>
      <c r="F3247" s="1" t="s">
        <v>5779</v>
      </c>
      <c r="G3247" s="1" t="s">
        <v>14929</v>
      </c>
      <c r="H3247" s="1" t="s">
        <v>9334</v>
      </c>
      <c r="I3247" s="1" t="s">
        <v>13639</v>
      </c>
      <c r="J3247" s="1" t="s">
        <v>5774</v>
      </c>
    </row>
    <row r="3248" spans="1:10" ht="45" hidden="1" x14ac:dyDescent="0.25">
      <c r="A3248" s="1" t="s">
        <v>14932</v>
      </c>
      <c r="B3248" s="1" t="s">
        <v>14933</v>
      </c>
      <c r="C3248" s="1" t="s">
        <v>5659</v>
      </c>
      <c r="D3248" s="1" t="s">
        <v>5886</v>
      </c>
      <c r="E3248" s="1" t="s">
        <v>14913</v>
      </c>
      <c r="F3248" s="1" t="s">
        <v>5779</v>
      </c>
      <c r="G3248" s="1" t="s">
        <v>14929</v>
      </c>
      <c r="H3248" s="1" t="s">
        <v>9337</v>
      </c>
      <c r="I3248" s="1" t="s">
        <v>13642</v>
      </c>
      <c r="J3248" s="1" t="s">
        <v>5774</v>
      </c>
    </row>
    <row r="3249" spans="1:10" ht="60" hidden="1" x14ac:dyDescent="0.25">
      <c r="A3249" s="1" t="s">
        <v>14934</v>
      </c>
      <c r="B3249" s="1" t="s">
        <v>14935</v>
      </c>
      <c r="C3249" s="1" t="s">
        <v>5659</v>
      </c>
      <c r="D3249" s="1" t="s">
        <v>5886</v>
      </c>
      <c r="E3249" s="1" t="s">
        <v>14913</v>
      </c>
      <c r="F3249" s="1" t="s">
        <v>5779</v>
      </c>
      <c r="G3249" s="1" t="s">
        <v>14929</v>
      </c>
      <c r="H3249" s="1" t="s">
        <v>5772</v>
      </c>
      <c r="I3249" s="1" t="s">
        <v>5773</v>
      </c>
      <c r="J3249" s="1" t="s">
        <v>5774</v>
      </c>
    </row>
    <row r="3250" spans="1:10" ht="45" hidden="1" x14ac:dyDescent="0.25">
      <c r="A3250" s="1" t="s">
        <v>14936</v>
      </c>
      <c r="B3250" s="1" t="s">
        <v>14937</v>
      </c>
      <c r="C3250" s="1" t="s">
        <v>5659</v>
      </c>
      <c r="D3250" s="1" t="s">
        <v>5886</v>
      </c>
      <c r="E3250" s="1" t="s">
        <v>14913</v>
      </c>
      <c r="F3250" s="1" t="s">
        <v>5779</v>
      </c>
      <c r="G3250" s="1" t="s">
        <v>14929</v>
      </c>
      <c r="H3250" s="1" t="s">
        <v>5770</v>
      </c>
      <c r="I3250" s="1" t="s">
        <v>14938</v>
      </c>
      <c r="J3250" s="1" t="s">
        <v>5774</v>
      </c>
    </row>
    <row r="3251" spans="1:10" ht="45" hidden="1" x14ac:dyDescent="0.25">
      <c r="A3251" s="1" t="s">
        <v>14939</v>
      </c>
      <c r="B3251" s="1" t="s">
        <v>14940</v>
      </c>
      <c r="C3251" s="1" t="s">
        <v>5659</v>
      </c>
      <c r="D3251" s="1" t="s">
        <v>5886</v>
      </c>
      <c r="E3251" s="1" t="s">
        <v>14913</v>
      </c>
      <c r="F3251" s="1" t="s">
        <v>5779</v>
      </c>
      <c r="G3251" s="1" t="s">
        <v>14929</v>
      </c>
      <c r="H3251" s="1" t="s">
        <v>5779</v>
      </c>
      <c r="I3251" s="1" t="s">
        <v>14941</v>
      </c>
      <c r="J3251" s="1" t="s">
        <v>5774</v>
      </c>
    </row>
    <row r="3252" spans="1:10" ht="60" hidden="1" x14ac:dyDescent="0.25">
      <c r="A3252" s="1" t="s">
        <v>14942</v>
      </c>
      <c r="B3252" s="1" t="s">
        <v>14943</v>
      </c>
      <c r="C3252" s="1" t="s">
        <v>5659</v>
      </c>
      <c r="D3252" s="1" t="s">
        <v>5886</v>
      </c>
      <c r="E3252" s="1" t="s">
        <v>14913</v>
      </c>
      <c r="F3252" s="1" t="s">
        <v>5779</v>
      </c>
      <c r="G3252" s="1" t="s">
        <v>14929</v>
      </c>
      <c r="H3252" s="1" t="s">
        <v>5782</v>
      </c>
      <c r="I3252" s="1" t="s">
        <v>14711</v>
      </c>
      <c r="J3252" s="1" t="s">
        <v>5774</v>
      </c>
    </row>
    <row r="3253" spans="1:10" ht="45" hidden="1" x14ac:dyDescent="0.25">
      <c r="A3253" s="1" t="s">
        <v>14944</v>
      </c>
      <c r="B3253" s="1" t="s">
        <v>14945</v>
      </c>
      <c r="C3253" s="1" t="s">
        <v>5659</v>
      </c>
      <c r="D3253" s="1" t="s">
        <v>5886</v>
      </c>
      <c r="E3253" s="1" t="s">
        <v>14913</v>
      </c>
      <c r="F3253" s="1" t="s">
        <v>5779</v>
      </c>
      <c r="G3253" s="1" t="s">
        <v>14929</v>
      </c>
      <c r="H3253" s="1" t="s">
        <v>5786</v>
      </c>
      <c r="I3253" s="1" t="s">
        <v>14946</v>
      </c>
      <c r="J3253" s="1" t="s">
        <v>5774</v>
      </c>
    </row>
    <row r="3254" spans="1:10" ht="45" hidden="1" x14ac:dyDescent="0.25">
      <c r="A3254" s="1" t="s">
        <v>14947</v>
      </c>
      <c r="B3254" s="1" t="s">
        <v>14948</v>
      </c>
      <c r="C3254" s="1" t="s">
        <v>5659</v>
      </c>
      <c r="D3254" s="1" t="s">
        <v>5886</v>
      </c>
      <c r="E3254" s="1" t="s">
        <v>14913</v>
      </c>
      <c r="F3254" s="1" t="s">
        <v>5779</v>
      </c>
      <c r="G3254" s="1" t="s">
        <v>14929</v>
      </c>
      <c r="H3254" s="1" t="s">
        <v>5790</v>
      </c>
      <c r="I3254" s="1" t="s">
        <v>14859</v>
      </c>
      <c r="J3254" s="1" t="s">
        <v>5774</v>
      </c>
    </row>
    <row r="3255" spans="1:10" ht="45" hidden="1" x14ac:dyDescent="0.25">
      <c r="A3255" s="1" t="s">
        <v>14949</v>
      </c>
      <c r="B3255" s="1" t="s">
        <v>14950</v>
      </c>
      <c r="C3255" s="1" t="s">
        <v>5659</v>
      </c>
      <c r="D3255" s="1" t="s">
        <v>5886</v>
      </c>
      <c r="E3255" s="1" t="s">
        <v>14913</v>
      </c>
      <c r="F3255" s="1" t="s">
        <v>5779</v>
      </c>
      <c r="G3255" s="1" t="s">
        <v>14929</v>
      </c>
      <c r="H3255" s="1" t="s">
        <v>5810</v>
      </c>
      <c r="I3255" s="1" t="s">
        <v>14951</v>
      </c>
      <c r="J3255" s="1" t="s">
        <v>5774</v>
      </c>
    </row>
    <row r="3256" spans="1:10" ht="45" hidden="1" x14ac:dyDescent="0.25">
      <c r="A3256" s="1" t="s">
        <v>14952</v>
      </c>
      <c r="B3256" s="1" t="s">
        <v>14953</v>
      </c>
      <c r="C3256" s="1" t="s">
        <v>5659</v>
      </c>
      <c r="D3256" s="1" t="s">
        <v>5886</v>
      </c>
      <c r="E3256" s="1" t="s">
        <v>14913</v>
      </c>
      <c r="F3256" s="1" t="s">
        <v>5779</v>
      </c>
      <c r="G3256" s="1" t="s">
        <v>14929</v>
      </c>
      <c r="H3256" s="1" t="s">
        <v>5886</v>
      </c>
      <c r="I3256" s="1" t="s">
        <v>14954</v>
      </c>
      <c r="J3256" s="1" t="s">
        <v>5774</v>
      </c>
    </row>
    <row r="3257" spans="1:10" ht="90" hidden="1" x14ac:dyDescent="0.25">
      <c r="A3257" s="1" t="s">
        <v>14955</v>
      </c>
      <c r="B3257" s="1" t="s">
        <v>14956</v>
      </c>
      <c r="C3257" s="1" t="s">
        <v>3669</v>
      </c>
      <c r="D3257" s="1" t="s">
        <v>5886</v>
      </c>
      <c r="E3257" s="1" t="s">
        <v>14913</v>
      </c>
      <c r="F3257" s="1" t="s">
        <v>5782</v>
      </c>
      <c r="G3257" s="1" t="s">
        <v>14957</v>
      </c>
      <c r="H3257" s="1" t="s">
        <v>7735</v>
      </c>
      <c r="I3257" s="1" t="s">
        <v>13636</v>
      </c>
      <c r="J3257" s="1" t="s">
        <v>5774</v>
      </c>
    </row>
    <row r="3258" spans="1:10" ht="45" hidden="1" x14ac:dyDescent="0.25">
      <c r="A3258" s="1" t="s">
        <v>14958</v>
      </c>
      <c r="B3258" s="1" t="s">
        <v>14959</v>
      </c>
      <c r="C3258" s="1" t="s">
        <v>3669</v>
      </c>
      <c r="D3258" s="1" t="s">
        <v>5886</v>
      </c>
      <c r="E3258" s="1" t="s">
        <v>14913</v>
      </c>
      <c r="F3258" s="1" t="s">
        <v>5782</v>
      </c>
      <c r="G3258" s="1" t="s">
        <v>14957</v>
      </c>
      <c r="H3258" s="1" t="s">
        <v>9334</v>
      </c>
      <c r="I3258" s="1" t="s">
        <v>13639</v>
      </c>
      <c r="J3258" s="1" t="s">
        <v>5774</v>
      </c>
    </row>
    <row r="3259" spans="1:10" ht="60" hidden="1" x14ac:dyDescent="0.25">
      <c r="A3259" s="1" t="s">
        <v>14960</v>
      </c>
      <c r="B3259" s="1" t="s">
        <v>14961</v>
      </c>
      <c r="C3259" s="1" t="s">
        <v>3669</v>
      </c>
      <c r="D3259" s="1" t="s">
        <v>5886</v>
      </c>
      <c r="E3259" s="1" t="s">
        <v>14913</v>
      </c>
      <c r="F3259" s="1" t="s">
        <v>5782</v>
      </c>
      <c r="G3259" s="1" t="s">
        <v>14957</v>
      </c>
      <c r="H3259" s="1" t="s">
        <v>9337</v>
      </c>
      <c r="I3259" s="1" t="s">
        <v>13642</v>
      </c>
      <c r="J3259" s="1" t="s">
        <v>5774</v>
      </c>
    </row>
    <row r="3260" spans="1:10" ht="60" hidden="1" x14ac:dyDescent="0.25">
      <c r="A3260" s="1" t="s">
        <v>14962</v>
      </c>
      <c r="B3260" s="1" t="s">
        <v>14963</v>
      </c>
      <c r="C3260" s="1" t="s">
        <v>3669</v>
      </c>
      <c r="D3260" s="1" t="s">
        <v>5886</v>
      </c>
      <c r="E3260" s="1" t="s">
        <v>14913</v>
      </c>
      <c r="F3260" s="1" t="s">
        <v>5782</v>
      </c>
      <c r="G3260" s="1" t="s">
        <v>14957</v>
      </c>
      <c r="H3260" s="1" t="s">
        <v>5772</v>
      </c>
      <c r="I3260" s="1" t="s">
        <v>5773</v>
      </c>
      <c r="J3260" s="1" t="s">
        <v>5774</v>
      </c>
    </row>
    <row r="3261" spans="1:10" ht="60" hidden="1" x14ac:dyDescent="0.25">
      <c r="A3261" s="1" t="s">
        <v>14964</v>
      </c>
      <c r="B3261" s="1" t="s">
        <v>14965</v>
      </c>
      <c r="C3261" s="1" t="s">
        <v>5659</v>
      </c>
      <c r="D3261" s="1" t="s">
        <v>5886</v>
      </c>
      <c r="E3261" s="1" t="s">
        <v>14913</v>
      </c>
      <c r="F3261" s="1" t="s">
        <v>5782</v>
      </c>
      <c r="G3261" s="1" t="s">
        <v>14957</v>
      </c>
      <c r="H3261" s="1" t="s">
        <v>5770</v>
      </c>
      <c r="I3261" s="1" t="s">
        <v>14966</v>
      </c>
      <c r="J3261" s="1" t="s">
        <v>5774</v>
      </c>
    </row>
    <row r="3262" spans="1:10" ht="60" hidden="1" x14ac:dyDescent="0.25">
      <c r="A3262" s="1" t="s">
        <v>14967</v>
      </c>
      <c r="B3262" s="1" t="s">
        <v>14968</v>
      </c>
      <c r="C3262" s="1" t="s">
        <v>5659</v>
      </c>
      <c r="D3262" s="1" t="s">
        <v>5886</v>
      </c>
      <c r="E3262" s="1" t="s">
        <v>14913</v>
      </c>
      <c r="F3262" s="1" t="s">
        <v>5782</v>
      </c>
      <c r="G3262" s="1" t="s">
        <v>14957</v>
      </c>
      <c r="H3262" s="1" t="s">
        <v>5779</v>
      </c>
      <c r="I3262" s="1" t="s">
        <v>14969</v>
      </c>
      <c r="J3262" s="1" t="s">
        <v>5774</v>
      </c>
    </row>
    <row r="3263" spans="1:10" ht="60" hidden="1" x14ac:dyDescent="0.25">
      <c r="A3263" s="1" t="s">
        <v>14970</v>
      </c>
      <c r="B3263" s="1" t="s">
        <v>14971</v>
      </c>
      <c r="C3263" s="1" t="s">
        <v>5659</v>
      </c>
      <c r="D3263" s="1" t="s">
        <v>5886</v>
      </c>
      <c r="E3263" s="1" t="s">
        <v>14913</v>
      </c>
      <c r="F3263" s="1" t="s">
        <v>5782</v>
      </c>
      <c r="G3263" s="1" t="s">
        <v>14957</v>
      </c>
      <c r="H3263" s="1" t="s">
        <v>5782</v>
      </c>
      <c r="I3263" s="1" t="s">
        <v>14972</v>
      </c>
      <c r="J3263" s="1" t="s">
        <v>5774</v>
      </c>
    </row>
    <row r="3264" spans="1:10" ht="60" hidden="1" x14ac:dyDescent="0.25">
      <c r="A3264" s="1" t="s">
        <v>14973</v>
      </c>
      <c r="B3264" s="1" t="s">
        <v>14974</v>
      </c>
      <c r="C3264" s="1" t="s">
        <v>5659</v>
      </c>
      <c r="D3264" s="1" t="s">
        <v>5886</v>
      </c>
      <c r="E3264" s="1" t="s">
        <v>14913</v>
      </c>
      <c r="F3264" s="1" t="s">
        <v>5782</v>
      </c>
      <c r="G3264" s="1" t="s">
        <v>14957</v>
      </c>
      <c r="H3264" s="1" t="s">
        <v>5786</v>
      </c>
      <c r="I3264" s="1" t="s">
        <v>14975</v>
      </c>
      <c r="J3264" s="1" t="s">
        <v>5774</v>
      </c>
    </row>
    <row r="3265" spans="1:10" ht="60" hidden="1" x14ac:dyDescent="0.25">
      <c r="A3265" s="1" t="s">
        <v>14976</v>
      </c>
      <c r="B3265" s="1" t="s">
        <v>14977</v>
      </c>
      <c r="C3265" s="1" t="s">
        <v>5659</v>
      </c>
      <c r="D3265" s="1" t="s">
        <v>5886</v>
      </c>
      <c r="E3265" s="1" t="s">
        <v>14913</v>
      </c>
      <c r="F3265" s="1" t="s">
        <v>5782</v>
      </c>
      <c r="G3265" s="1" t="s">
        <v>14957</v>
      </c>
      <c r="H3265" s="1" t="s">
        <v>5790</v>
      </c>
      <c r="I3265" s="1" t="s">
        <v>14978</v>
      </c>
      <c r="J3265" s="1" t="s">
        <v>5774</v>
      </c>
    </row>
    <row r="3266" spans="1:10" ht="45" hidden="1" x14ac:dyDescent="0.25">
      <c r="A3266" s="1" t="s">
        <v>14979</v>
      </c>
      <c r="B3266" s="1" t="s">
        <v>14980</v>
      </c>
      <c r="C3266" s="1" t="s">
        <v>5659</v>
      </c>
      <c r="D3266" s="1" t="s">
        <v>5886</v>
      </c>
      <c r="E3266" s="1" t="s">
        <v>14913</v>
      </c>
      <c r="F3266" s="1" t="s">
        <v>5782</v>
      </c>
      <c r="G3266" s="1" t="s">
        <v>14957</v>
      </c>
      <c r="H3266" s="1" t="s">
        <v>5810</v>
      </c>
      <c r="I3266" s="1" t="s">
        <v>14981</v>
      </c>
      <c r="J3266" s="1" t="s">
        <v>5774</v>
      </c>
    </row>
    <row r="3267" spans="1:10" ht="60" hidden="1" x14ac:dyDescent="0.25">
      <c r="A3267" s="1" t="s">
        <v>14982</v>
      </c>
      <c r="B3267" s="1" t="s">
        <v>14983</v>
      </c>
      <c r="C3267" s="1" t="s">
        <v>3669</v>
      </c>
      <c r="D3267" s="1" t="s">
        <v>5886</v>
      </c>
      <c r="E3267" s="1" t="s">
        <v>14913</v>
      </c>
      <c r="F3267" s="1" t="s">
        <v>5782</v>
      </c>
      <c r="G3267" s="1" t="s">
        <v>14957</v>
      </c>
      <c r="H3267" s="1" t="s">
        <v>5818</v>
      </c>
      <c r="I3267" s="1" t="s">
        <v>14984</v>
      </c>
      <c r="J3267" s="1" t="s">
        <v>5774</v>
      </c>
    </row>
    <row r="3268" spans="1:10" ht="75" hidden="1" x14ac:dyDescent="0.25">
      <c r="A3268" s="1" t="s">
        <v>14985</v>
      </c>
      <c r="B3268" s="1" t="s">
        <v>14986</v>
      </c>
      <c r="C3268" s="1" t="s">
        <v>3669</v>
      </c>
      <c r="D3268" s="1" t="s">
        <v>5886</v>
      </c>
      <c r="E3268" s="1" t="s">
        <v>14913</v>
      </c>
      <c r="F3268" s="1" t="s">
        <v>5782</v>
      </c>
      <c r="G3268" s="1" t="s">
        <v>14957</v>
      </c>
      <c r="H3268" s="1" t="s">
        <v>5882</v>
      </c>
      <c r="I3268" s="1" t="s">
        <v>14987</v>
      </c>
      <c r="J3268" s="1" t="s">
        <v>5774</v>
      </c>
    </row>
    <row r="3269" spans="1:10" ht="60" hidden="1" x14ac:dyDescent="0.25">
      <c r="A3269" s="1" t="s">
        <v>14988</v>
      </c>
      <c r="B3269" s="1" t="s">
        <v>14989</v>
      </c>
      <c r="C3269" s="1" t="s">
        <v>3669</v>
      </c>
      <c r="D3269" s="1" t="s">
        <v>5886</v>
      </c>
      <c r="E3269" s="1" t="s">
        <v>14913</v>
      </c>
      <c r="F3269" s="1" t="s">
        <v>5782</v>
      </c>
      <c r="G3269" s="1" t="s">
        <v>14957</v>
      </c>
      <c r="H3269" s="1" t="s">
        <v>5886</v>
      </c>
      <c r="I3269" s="1" t="s">
        <v>14990</v>
      </c>
      <c r="J3269" s="1" t="s">
        <v>5774</v>
      </c>
    </row>
    <row r="3270" spans="1:10" ht="60" hidden="1" x14ac:dyDescent="0.25">
      <c r="A3270" s="1" t="s">
        <v>14991</v>
      </c>
      <c r="B3270" s="1" t="s">
        <v>14992</v>
      </c>
      <c r="C3270" s="1" t="s">
        <v>3669</v>
      </c>
      <c r="D3270" s="1" t="s">
        <v>5886</v>
      </c>
      <c r="E3270" s="1" t="s">
        <v>14913</v>
      </c>
      <c r="F3270" s="1" t="s">
        <v>5782</v>
      </c>
      <c r="G3270" s="1" t="s">
        <v>14957</v>
      </c>
      <c r="H3270" s="1" t="s">
        <v>5890</v>
      </c>
      <c r="I3270" s="1" t="s">
        <v>14993</v>
      </c>
      <c r="J3270" s="1" t="s">
        <v>5774</v>
      </c>
    </row>
    <row r="3271" spans="1:10" ht="60" hidden="1" x14ac:dyDescent="0.25">
      <c r="A3271" s="1" t="s">
        <v>14994</v>
      </c>
      <c r="B3271" s="1" t="s">
        <v>14995</v>
      </c>
      <c r="C3271" s="1" t="s">
        <v>3669</v>
      </c>
      <c r="D3271" s="1" t="s">
        <v>5886</v>
      </c>
      <c r="E3271" s="1" t="s">
        <v>14913</v>
      </c>
      <c r="F3271" s="1" t="s">
        <v>5782</v>
      </c>
      <c r="G3271" s="1" t="s">
        <v>14957</v>
      </c>
      <c r="H3271" s="1" t="s">
        <v>5894</v>
      </c>
      <c r="I3271" s="1" t="s">
        <v>14996</v>
      </c>
      <c r="J3271" s="1" t="s">
        <v>5774</v>
      </c>
    </row>
    <row r="3272" spans="1:10" ht="60" hidden="1" x14ac:dyDescent="0.25">
      <c r="A3272" s="1" t="s">
        <v>14997</v>
      </c>
      <c r="B3272" s="1" t="s">
        <v>14998</v>
      </c>
      <c r="C3272" s="1" t="s">
        <v>3669</v>
      </c>
      <c r="D3272" s="1" t="s">
        <v>5886</v>
      </c>
      <c r="E3272" s="1" t="s">
        <v>14913</v>
      </c>
      <c r="F3272" s="1" t="s">
        <v>5782</v>
      </c>
      <c r="G3272" s="1" t="s">
        <v>14957</v>
      </c>
      <c r="H3272" s="1" t="s">
        <v>5898</v>
      </c>
      <c r="I3272" s="1" t="s">
        <v>14999</v>
      </c>
      <c r="J3272" s="1" t="s">
        <v>5774</v>
      </c>
    </row>
    <row r="3273" spans="1:10" ht="60" hidden="1" x14ac:dyDescent="0.25">
      <c r="A3273" s="1" t="s">
        <v>15000</v>
      </c>
      <c r="B3273" s="1" t="s">
        <v>15001</v>
      </c>
      <c r="C3273" s="1" t="s">
        <v>3669</v>
      </c>
      <c r="D3273" s="1" t="s">
        <v>5886</v>
      </c>
      <c r="E3273" s="1" t="s">
        <v>14913</v>
      </c>
      <c r="F3273" s="1" t="s">
        <v>5782</v>
      </c>
      <c r="G3273" s="1" t="s">
        <v>14957</v>
      </c>
      <c r="H3273" s="1" t="s">
        <v>5659</v>
      </c>
      <c r="I3273" s="1" t="s">
        <v>15002</v>
      </c>
      <c r="J3273" s="1" t="s">
        <v>5774</v>
      </c>
    </row>
    <row r="3274" spans="1:10" ht="75" hidden="1" x14ac:dyDescent="0.25">
      <c r="A3274" s="1" t="s">
        <v>15003</v>
      </c>
      <c r="B3274" s="1" t="s">
        <v>15004</v>
      </c>
      <c r="C3274" s="1" t="s">
        <v>3669</v>
      </c>
      <c r="D3274" s="1" t="s">
        <v>5886</v>
      </c>
      <c r="E3274" s="1" t="s">
        <v>14913</v>
      </c>
      <c r="F3274" s="1" t="s">
        <v>5782</v>
      </c>
      <c r="G3274" s="1" t="s">
        <v>14957</v>
      </c>
      <c r="H3274" s="1" t="s">
        <v>3194</v>
      </c>
      <c r="I3274" s="1" t="s">
        <v>15005</v>
      </c>
      <c r="J3274" s="1" t="s">
        <v>5774</v>
      </c>
    </row>
    <row r="3275" spans="1:10" ht="75" hidden="1" x14ac:dyDescent="0.25">
      <c r="A3275" s="1" t="s">
        <v>15006</v>
      </c>
      <c r="B3275" s="1" t="s">
        <v>15007</v>
      </c>
      <c r="C3275" s="1" t="s">
        <v>3669</v>
      </c>
      <c r="D3275" s="1" t="s">
        <v>5886</v>
      </c>
      <c r="E3275" s="1" t="s">
        <v>14913</v>
      </c>
      <c r="F3275" s="1" t="s">
        <v>5782</v>
      </c>
      <c r="G3275" s="1" t="s">
        <v>14957</v>
      </c>
      <c r="H3275" s="1" t="s">
        <v>6006</v>
      </c>
      <c r="I3275" s="1" t="s">
        <v>15008</v>
      </c>
      <c r="J3275" s="1" t="s">
        <v>5774</v>
      </c>
    </row>
    <row r="3276" spans="1:10" ht="75" hidden="1" x14ac:dyDescent="0.25">
      <c r="A3276" s="1" t="s">
        <v>15009</v>
      </c>
      <c r="B3276" s="1" t="s">
        <v>15010</v>
      </c>
      <c r="C3276" s="1" t="s">
        <v>3669</v>
      </c>
      <c r="D3276" s="1" t="s">
        <v>5886</v>
      </c>
      <c r="E3276" s="1" t="s">
        <v>14913</v>
      </c>
      <c r="F3276" s="1" t="s">
        <v>5782</v>
      </c>
      <c r="G3276" s="1" t="s">
        <v>14957</v>
      </c>
      <c r="H3276" s="1" t="s">
        <v>6010</v>
      </c>
      <c r="I3276" s="1" t="s">
        <v>15011</v>
      </c>
      <c r="J3276" s="1" t="s">
        <v>5774</v>
      </c>
    </row>
    <row r="3277" spans="1:10" ht="60" hidden="1" x14ac:dyDescent="0.25">
      <c r="A3277" s="1" t="s">
        <v>15012</v>
      </c>
      <c r="B3277" s="1" t="s">
        <v>15013</v>
      </c>
      <c r="C3277" s="1" t="s">
        <v>3669</v>
      </c>
      <c r="D3277" s="1" t="s">
        <v>5886</v>
      </c>
      <c r="E3277" s="1" t="s">
        <v>14913</v>
      </c>
      <c r="F3277" s="1" t="s">
        <v>5782</v>
      </c>
      <c r="G3277" s="1" t="s">
        <v>14957</v>
      </c>
      <c r="H3277" s="1" t="s">
        <v>6014</v>
      </c>
      <c r="I3277" s="1" t="s">
        <v>15014</v>
      </c>
      <c r="J3277" s="1" t="s">
        <v>5774</v>
      </c>
    </row>
    <row r="3278" spans="1:10" ht="60" hidden="1" x14ac:dyDescent="0.25">
      <c r="A3278" s="1" t="s">
        <v>15015</v>
      </c>
      <c r="B3278" s="1" t="s">
        <v>15016</v>
      </c>
      <c r="C3278" s="1" t="s">
        <v>3669</v>
      </c>
      <c r="D3278" s="1" t="s">
        <v>5886</v>
      </c>
      <c r="E3278" s="1" t="s">
        <v>14913</v>
      </c>
      <c r="F3278" s="1" t="s">
        <v>5782</v>
      </c>
      <c r="G3278" s="1" t="s">
        <v>14957</v>
      </c>
      <c r="H3278" s="1" t="s">
        <v>6018</v>
      </c>
      <c r="I3278" s="1" t="s">
        <v>15017</v>
      </c>
      <c r="J3278" s="1" t="s">
        <v>5774</v>
      </c>
    </row>
    <row r="3279" spans="1:10" ht="60" hidden="1" x14ac:dyDescent="0.25">
      <c r="A3279" s="1" t="s">
        <v>15018</v>
      </c>
      <c r="B3279" s="1" t="s">
        <v>15019</v>
      </c>
      <c r="C3279" s="1" t="s">
        <v>3669</v>
      </c>
      <c r="D3279" s="1" t="s">
        <v>5886</v>
      </c>
      <c r="E3279" s="1" t="s">
        <v>14913</v>
      </c>
      <c r="F3279" s="1" t="s">
        <v>5782</v>
      </c>
      <c r="G3279" s="1" t="s">
        <v>14957</v>
      </c>
      <c r="H3279" s="1" t="s">
        <v>6022</v>
      </c>
      <c r="I3279" s="1" t="s">
        <v>15020</v>
      </c>
      <c r="J3279" s="1" t="s">
        <v>5774</v>
      </c>
    </row>
    <row r="3280" spans="1:10" ht="60" hidden="1" x14ac:dyDescent="0.25">
      <c r="A3280" s="1" t="s">
        <v>15021</v>
      </c>
      <c r="B3280" s="1" t="s">
        <v>15022</v>
      </c>
      <c r="C3280" s="1" t="s">
        <v>3669</v>
      </c>
      <c r="D3280" s="1" t="s">
        <v>5886</v>
      </c>
      <c r="E3280" s="1" t="s">
        <v>14913</v>
      </c>
      <c r="F3280" s="1" t="s">
        <v>5782</v>
      </c>
      <c r="G3280" s="1" t="s">
        <v>14957</v>
      </c>
      <c r="H3280" s="1" t="s">
        <v>6026</v>
      </c>
      <c r="I3280" s="1" t="s">
        <v>13836</v>
      </c>
      <c r="J3280" s="1" t="s">
        <v>5774</v>
      </c>
    </row>
    <row r="3281" spans="1:10" ht="60" hidden="1" x14ac:dyDescent="0.25">
      <c r="A3281" s="1" t="s">
        <v>15023</v>
      </c>
      <c r="B3281" s="1" t="s">
        <v>15024</v>
      </c>
      <c r="C3281" s="1" t="s">
        <v>3669</v>
      </c>
      <c r="D3281" s="1" t="s">
        <v>5886</v>
      </c>
      <c r="E3281" s="1" t="s">
        <v>14913</v>
      </c>
      <c r="F3281" s="1" t="s">
        <v>5782</v>
      </c>
      <c r="G3281" s="1" t="s">
        <v>14957</v>
      </c>
      <c r="H3281" s="1" t="s">
        <v>6030</v>
      </c>
      <c r="I3281" s="1" t="s">
        <v>14435</v>
      </c>
      <c r="J3281" s="1" t="s">
        <v>5774</v>
      </c>
    </row>
    <row r="3282" spans="1:10" ht="75" hidden="1" x14ac:dyDescent="0.25">
      <c r="A3282" s="1" t="s">
        <v>15025</v>
      </c>
      <c r="B3282" s="1" t="s">
        <v>15026</v>
      </c>
      <c r="C3282" s="1" t="s">
        <v>3669</v>
      </c>
      <c r="D3282" s="1" t="s">
        <v>5886</v>
      </c>
      <c r="E3282" s="1" t="s">
        <v>14913</v>
      </c>
      <c r="F3282" s="1" t="s">
        <v>5782</v>
      </c>
      <c r="G3282" s="1" t="s">
        <v>14957</v>
      </c>
      <c r="H3282" s="1" t="s">
        <v>6034</v>
      </c>
      <c r="I3282" s="1" t="s">
        <v>15027</v>
      </c>
      <c r="J3282" s="1" t="s">
        <v>5774</v>
      </c>
    </row>
    <row r="3283" spans="1:10" ht="60" hidden="1" x14ac:dyDescent="0.25">
      <c r="A3283" s="1" t="s">
        <v>15028</v>
      </c>
      <c r="B3283" s="1" t="s">
        <v>15029</v>
      </c>
      <c r="C3283" s="1" t="s">
        <v>3669</v>
      </c>
      <c r="D3283" s="1" t="s">
        <v>5886</v>
      </c>
      <c r="E3283" s="1" t="s">
        <v>14913</v>
      </c>
      <c r="F3283" s="1" t="s">
        <v>5782</v>
      </c>
      <c r="G3283" s="1" t="s">
        <v>14957</v>
      </c>
      <c r="H3283" s="1" t="s">
        <v>6038</v>
      </c>
      <c r="I3283" s="1" t="s">
        <v>14058</v>
      </c>
      <c r="J3283" s="1" t="s">
        <v>5774</v>
      </c>
    </row>
    <row r="3284" spans="1:10" ht="45" hidden="1" x14ac:dyDescent="0.25">
      <c r="A3284" s="1" t="s">
        <v>15030</v>
      </c>
      <c r="B3284" s="1" t="s">
        <v>15031</v>
      </c>
      <c r="C3284" s="1" t="s">
        <v>3669</v>
      </c>
      <c r="D3284" s="1" t="s">
        <v>5886</v>
      </c>
      <c r="E3284" s="1" t="s">
        <v>14913</v>
      </c>
      <c r="F3284" s="1" t="s">
        <v>5782</v>
      </c>
      <c r="G3284" s="1" t="s">
        <v>14957</v>
      </c>
      <c r="H3284" s="1" t="s">
        <v>3669</v>
      </c>
      <c r="I3284" s="1" t="s">
        <v>15032</v>
      </c>
      <c r="J3284" s="1" t="s">
        <v>5774</v>
      </c>
    </row>
    <row r="3285" spans="1:10" ht="90" hidden="1" x14ac:dyDescent="0.25">
      <c r="A3285" s="1" t="s">
        <v>15033</v>
      </c>
      <c r="B3285" s="1" t="s">
        <v>15034</v>
      </c>
      <c r="C3285" s="1" t="s">
        <v>5659</v>
      </c>
      <c r="D3285" s="1" t="s">
        <v>5886</v>
      </c>
      <c r="E3285" s="1" t="s">
        <v>14913</v>
      </c>
      <c r="F3285" s="1" t="s">
        <v>5786</v>
      </c>
      <c r="G3285" s="1" t="s">
        <v>15035</v>
      </c>
      <c r="H3285" s="1" t="s">
        <v>7735</v>
      </c>
      <c r="I3285" s="1" t="s">
        <v>13636</v>
      </c>
      <c r="J3285" s="1" t="s">
        <v>5774</v>
      </c>
    </row>
    <row r="3286" spans="1:10" ht="60" hidden="1" x14ac:dyDescent="0.25">
      <c r="A3286" s="1" t="s">
        <v>15036</v>
      </c>
      <c r="B3286" s="1" t="s">
        <v>15037</v>
      </c>
      <c r="C3286" s="1" t="s">
        <v>5659</v>
      </c>
      <c r="D3286" s="1" t="s">
        <v>5886</v>
      </c>
      <c r="E3286" s="1" t="s">
        <v>14913</v>
      </c>
      <c r="F3286" s="1" t="s">
        <v>5786</v>
      </c>
      <c r="G3286" s="1" t="s">
        <v>15035</v>
      </c>
      <c r="H3286" s="1" t="s">
        <v>9334</v>
      </c>
      <c r="I3286" s="1" t="s">
        <v>13639</v>
      </c>
      <c r="J3286" s="1" t="s">
        <v>5774</v>
      </c>
    </row>
    <row r="3287" spans="1:10" ht="60" hidden="1" x14ac:dyDescent="0.25">
      <c r="A3287" s="1" t="s">
        <v>15038</v>
      </c>
      <c r="B3287" s="1" t="s">
        <v>15039</v>
      </c>
      <c r="C3287" s="1" t="s">
        <v>5659</v>
      </c>
      <c r="D3287" s="1" t="s">
        <v>5886</v>
      </c>
      <c r="E3287" s="1" t="s">
        <v>14913</v>
      </c>
      <c r="F3287" s="1" t="s">
        <v>5786</v>
      </c>
      <c r="G3287" s="1" t="s">
        <v>15035</v>
      </c>
      <c r="H3287" s="1" t="s">
        <v>9337</v>
      </c>
      <c r="I3287" s="1" t="s">
        <v>13642</v>
      </c>
      <c r="J3287" s="1" t="s">
        <v>5774</v>
      </c>
    </row>
    <row r="3288" spans="1:10" ht="75" hidden="1" x14ac:dyDescent="0.25">
      <c r="A3288" s="1" t="s">
        <v>15040</v>
      </c>
      <c r="B3288" s="1" t="s">
        <v>15041</v>
      </c>
      <c r="C3288" s="1" t="s">
        <v>5659</v>
      </c>
      <c r="D3288" s="1" t="s">
        <v>5886</v>
      </c>
      <c r="E3288" s="1" t="s">
        <v>14913</v>
      </c>
      <c r="F3288" s="1" t="s">
        <v>5786</v>
      </c>
      <c r="G3288" s="1" t="s">
        <v>15035</v>
      </c>
      <c r="H3288" s="1" t="s">
        <v>5772</v>
      </c>
      <c r="I3288" s="1" t="s">
        <v>5773</v>
      </c>
      <c r="J3288" s="1" t="s">
        <v>5774</v>
      </c>
    </row>
    <row r="3289" spans="1:10" ht="75" hidden="1" x14ac:dyDescent="0.25">
      <c r="A3289" s="1" t="s">
        <v>15042</v>
      </c>
      <c r="B3289" s="1" t="s">
        <v>15043</v>
      </c>
      <c r="C3289" s="1" t="s">
        <v>3669</v>
      </c>
      <c r="D3289" s="1" t="s">
        <v>5886</v>
      </c>
      <c r="E3289" s="1" t="s">
        <v>14913</v>
      </c>
      <c r="F3289" s="1" t="s">
        <v>5786</v>
      </c>
      <c r="G3289" s="1" t="s">
        <v>15035</v>
      </c>
      <c r="H3289" s="1" t="s">
        <v>5770</v>
      </c>
      <c r="I3289" s="1" t="s">
        <v>15044</v>
      </c>
      <c r="J3289" s="1" t="s">
        <v>5774</v>
      </c>
    </row>
    <row r="3290" spans="1:10" ht="60" hidden="1" x14ac:dyDescent="0.25">
      <c r="A3290" s="1" t="s">
        <v>15045</v>
      </c>
      <c r="B3290" s="1" t="s">
        <v>15046</v>
      </c>
      <c r="C3290" s="1" t="s">
        <v>3669</v>
      </c>
      <c r="D3290" s="1" t="s">
        <v>5886</v>
      </c>
      <c r="E3290" s="1" t="s">
        <v>14913</v>
      </c>
      <c r="F3290" s="1" t="s">
        <v>5786</v>
      </c>
      <c r="G3290" s="1" t="s">
        <v>15035</v>
      </c>
      <c r="H3290" s="1" t="s">
        <v>5779</v>
      </c>
      <c r="I3290" s="1" t="s">
        <v>15047</v>
      </c>
      <c r="J3290" s="1" t="s">
        <v>5774</v>
      </c>
    </row>
    <row r="3291" spans="1:10" ht="75" hidden="1" x14ac:dyDescent="0.25">
      <c r="A3291" s="1" t="s">
        <v>15048</v>
      </c>
      <c r="B3291" s="1" t="s">
        <v>15049</v>
      </c>
      <c r="C3291" s="1" t="s">
        <v>3669</v>
      </c>
      <c r="D3291" s="1" t="s">
        <v>5886</v>
      </c>
      <c r="E3291" s="1" t="s">
        <v>14913</v>
      </c>
      <c r="F3291" s="1" t="s">
        <v>5786</v>
      </c>
      <c r="G3291" s="1" t="s">
        <v>15035</v>
      </c>
      <c r="H3291" s="1" t="s">
        <v>5782</v>
      </c>
      <c r="I3291" s="1" t="s">
        <v>15050</v>
      </c>
      <c r="J3291" s="1" t="s">
        <v>5774</v>
      </c>
    </row>
    <row r="3292" spans="1:10" ht="60" hidden="1" x14ac:dyDescent="0.25">
      <c r="A3292" s="1" t="s">
        <v>15051</v>
      </c>
      <c r="B3292" s="1" t="s">
        <v>15052</v>
      </c>
      <c r="C3292" s="1" t="s">
        <v>3669</v>
      </c>
      <c r="D3292" s="1" t="s">
        <v>5886</v>
      </c>
      <c r="E3292" s="1" t="s">
        <v>14913</v>
      </c>
      <c r="F3292" s="1" t="s">
        <v>5786</v>
      </c>
      <c r="G3292" s="1" t="s">
        <v>15035</v>
      </c>
      <c r="H3292" s="1" t="s">
        <v>5786</v>
      </c>
      <c r="I3292" s="1" t="s">
        <v>9547</v>
      </c>
      <c r="J3292" s="1" t="s">
        <v>5774</v>
      </c>
    </row>
    <row r="3293" spans="1:10" ht="60" hidden="1" x14ac:dyDescent="0.25">
      <c r="A3293" s="1" t="s">
        <v>15053</v>
      </c>
      <c r="B3293" s="1" t="s">
        <v>15054</v>
      </c>
      <c r="C3293" s="1" t="s">
        <v>5659</v>
      </c>
      <c r="D3293" s="1" t="s">
        <v>5886</v>
      </c>
      <c r="E3293" s="1" t="s">
        <v>14913</v>
      </c>
      <c r="F3293" s="1" t="s">
        <v>5786</v>
      </c>
      <c r="G3293" s="1" t="s">
        <v>15035</v>
      </c>
      <c r="H3293" s="1" t="s">
        <v>5790</v>
      </c>
      <c r="I3293" s="1" t="s">
        <v>13659</v>
      </c>
      <c r="J3293" s="1" t="s">
        <v>5774</v>
      </c>
    </row>
    <row r="3294" spans="1:10" ht="60" hidden="1" x14ac:dyDescent="0.25">
      <c r="A3294" s="1" t="s">
        <v>15055</v>
      </c>
      <c r="B3294" s="1" t="s">
        <v>15056</v>
      </c>
      <c r="C3294" s="1" t="s">
        <v>5659</v>
      </c>
      <c r="D3294" s="1" t="s">
        <v>5886</v>
      </c>
      <c r="E3294" s="1" t="s">
        <v>14913</v>
      </c>
      <c r="F3294" s="1" t="s">
        <v>5786</v>
      </c>
      <c r="G3294" s="1" t="s">
        <v>15035</v>
      </c>
      <c r="H3294" s="1" t="s">
        <v>5810</v>
      </c>
      <c r="I3294" s="1" t="s">
        <v>15057</v>
      </c>
      <c r="J3294" s="1" t="s">
        <v>5774</v>
      </c>
    </row>
    <row r="3295" spans="1:10" ht="90" hidden="1" x14ac:dyDescent="0.25">
      <c r="A3295" s="1" t="s">
        <v>15058</v>
      </c>
      <c r="B3295" s="1" t="s">
        <v>15059</v>
      </c>
      <c r="C3295" s="1" t="s">
        <v>5659</v>
      </c>
      <c r="D3295" s="1" t="s">
        <v>5886</v>
      </c>
      <c r="E3295" s="1" t="s">
        <v>14913</v>
      </c>
      <c r="F3295" s="1" t="s">
        <v>5786</v>
      </c>
      <c r="G3295" s="1" t="s">
        <v>15035</v>
      </c>
      <c r="H3295" s="1" t="s">
        <v>5814</v>
      </c>
      <c r="I3295" s="1" t="s">
        <v>15060</v>
      </c>
      <c r="J3295" s="1" t="s">
        <v>5774</v>
      </c>
    </row>
    <row r="3296" spans="1:10" ht="60" hidden="1" x14ac:dyDescent="0.25">
      <c r="A3296" s="1" t="s">
        <v>15061</v>
      </c>
      <c r="B3296" s="1" t="s">
        <v>15062</v>
      </c>
      <c r="C3296" s="1" t="s">
        <v>5659</v>
      </c>
      <c r="D3296" s="1" t="s">
        <v>5886</v>
      </c>
      <c r="E3296" s="1" t="s">
        <v>14913</v>
      </c>
      <c r="F3296" s="1" t="s">
        <v>5786</v>
      </c>
      <c r="G3296" s="1" t="s">
        <v>15035</v>
      </c>
      <c r="H3296" s="1" t="s">
        <v>5818</v>
      </c>
      <c r="I3296" s="1" t="s">
        <v>15063</v>
      </c>
      <c r="J3296" s="1" t="s">
        <v>5774</v>
      </c>
    </row>
    <row r="3297" spans="1:10" ht="60" hidden="1" x14ac:dyDescent="0.25">
      <c r="A3297" s="1" t="s">
        <v>15064</v>
      </c>
      <c r="B3297" s="1" t="s">
        <v>15065</v>
      </c>
      <c r="C3297" s="1" t="s">
        <v>5659</v>
      </c>
      <c r="D3297" s="1" t="s">
        <v>5886</v>
      </c>
      <c r="E3297" s="1" t="s">
        <v>14913</v>
      </c>
      <c r="F3297" s="1" t="s">
        <v>5786</v>
      </c>
      <c r="G3297" s="1" t="s">
        <v>15035</v>
      </c>
      <c r="H3297" s="1" t="s">
        <v>5882</v>
      </c>
      <c r="I3297" s="1" t="s">
        <v>15066</v>
      </c>
      <c r="J3297" s="1" t="s">
        <v>5774</v>
      </c>
    </row>
    <row r="3298" spans="1:10" ht="60" hidden="1" x14ac:dyDescent="0.25">
      <c r="A3298" s="1" t="s">
        <v>15067</v>
      </c>
      <c r="B3298" s="1" t="s">
        <v>15068</v>
      </c>
      <c r="C3298" s="1" t="s">
        <v>5659</v>
      </c>
      <c r="D3298" s="1" t="s">
        <v>5886</v>
      </c>
      <c r="E3298" s="1" t="s">
        <v>14913</v>
      </c>
      <c r="F3298" s="1" t="s">
        <v>5786</v>
      </c>
      <c r="G3298" s="1" t="s">
        <v>15035</v>
      </c>
      <c r="H3298" s="1" t="s">
        <v>5886</v>
      </c>
      <c r="I3298" s="1" t="s">
        <v>15069</v>
      </c>
      <c r="J3298" s="1" t="s">
        <v>5774</v>
      </c>
    </row>
    <row r="3299" spans="1:10" ht="60" hidden="1" x14ac:dyDescent="0.25">
      <c r="A3299" s="1" t="s">
        <v>15070</v>
      </c>
      <c r="B3299" s="1" t="s">
        <v>15071</v>
      </c>
      <c r="C3299" s="1" t="s">
        <v>5659</v>
      </c>
      <c r="D3299" s="1" t="s">
        <v>5886</v>
      </c>
      <c r="E3299" s="1" t="s">
        <v>14913</v>
      </c>
      <c r="F3299" s="1" t="s">
        <v>5786</v>
      </c>
      <c r="G3299" s="1" t="s">
        <v>15035</v>
      </c>
      <c r="H3299" s="1" t="s">
        <v>5890</v>
      </c>
      <c r="I3299" s="1" t="s">
        <v>13715</v>
      </c>
      <c r="J3299" s="1" t="s">
        <v>5774</v>
      </c>
    </row>
    <row r="3300" spans="1:10" ht="60" hidden="1" x14ac:dyDescent="0.25">
      <c r="A3300" s="1" t="s">
        <v>15072</v>
      </c>
      <c r="B3300" s="1" t="s">
        <v>15073</v>
      </c>
      <c r="C3300" s="1" t="s">
        <v>5659</v>
      </c>
      <c r="D3300" s="1" t="s">
        <v>5886</v>
      </c>
      <c r="E3300" s="1" t="s">
        <v>14913</v>
      </c>
      <c r="F3300" s="1" t="s">
        <v>5790</v>
      </c>
      <c r="G3300" s="1" t="s">
        <v>15074</v>
      </c>
      <c r="H3300" s="1" t="s">
        <v>7735</v>
      </c>
      <c r="I3300" s="1" t="s">
        <v>13636</v>
      </c>
      <c r="J3300" s="1" t="s">
        <v>5774</v>
      </c>
    </row>
    <row r="3301" spans="1:10" ht="45" hidden="1" x14ac:dyDescent="0.25">
      <c r="A3301" s="1" t="s">
        <v>15075</v>
      </c>
      <c r="B3301" s="1" t="s">
        <v>15076</v>
      </c>
      <c r="C3301" s="1" t="s">
        <v>5659</v>
      </c>
      <c r="D3301" s="1" t="s">
        <v>5886</v>
      </c>
      <c r="E3301" s="1" t="s">
        <v>14913</v>
      </c>
      <c r="F3301" s="1" t="s">
        <v>5790</v>
      </c>
      <c r="G3301" s="1" t="s">
        <v>15074</v>
      </c>
      <c r="H3301" s="1" t="s">
        <v>9334</v>
      </c>
      <c r="I3301" s="1" t="s">
        <v>13639</v>
      </c>
      <c r="J3301" s="1" t="s">
        <v>5774</v>
      </c>
    </row>
    <row r="3302" spans="1:10" ht="30" hidden="1" x14ac:dyDescent="0.25">
      <c r="A3302" s="1" t="s">
        <v>15077</v>
      </c>
      <c r="B3302" s="1" t="s">
        <v>15078</v>
      </c>
      <c r="C3302" s="1" t="s">
        <v>5659</v>
      </c>
      <c r="D3302" s="1" t="s">
        <v>5886</v>
      </c>
      <c r="E3302" s="1" t="s">
        <v>14913</v>
      </c>
      <c r="F3302" s="1" t="s">
        <v>5790</v>
      </c>
      <c r="G3302" s="1" t="s">
        <v>15074</v>
      </c>
      <c r="H3302" s="1" t="s">
        <v>9337</v>
      </c>
      <c r="I3302" s="1" t="s">
        <v>13642</v>
      </c>
      <c r="J3302" s="1" t="s">
        <v>5774</v>
      </c>
    </row>
    <row r="3303" spans="1:10" ht="45" hidden="1" x14ac:dyDescent="0.25">
      <c r="A3303" s="1" t="s">
        <v>15079</v>
      </c>
      <c r="B3303" s="1" t="s">
        <v>15080</v>
      </c>
      <c r="C3303" s="1" t="s">
        <v>5659</v>
      </c>
      <c r="D3303" s="1" t="s">
        <v>5886</v>
      </c>
      <c r="E3303" s="1" t="s">
        <v>14913</v>
      </c>
      <c r="F3303" s="1" t="s">
        <v>5790</v>
      </c>
      <c r="G3303" s="1" t="s">
        <v>15074</v>
      </c>
      <c r="H3303" s="1" t="s">
        <v>5772</v>
      </c>
      <c r="I3303" s="1" t="s">
        <v>5773</v>
      </c>
      <c r="J3303" s="1" t="s">
        <v>5774</v>
      </c>
    </row>
    <row r="3304" spans="1:10" ht="45" hidden="1" x14ac:dyDescent="0.25">
      <c r="A3304" s="1" t="s">
        <v>15081</v>
      </c>
      <c r="B3304" s="1" t="s">
        <v>15082</v>
      </c>
      <c r="C3304" s="1" t="s">
        <v>5659</v>
      </c>
      <c r="D3304" s="1" t="s">
        <v>5886</v>
      </c>
      <c r="E3304" s="1" t="s">
        <v>14913</v>
      </c>
      <c r="F3304" s="1" t="s">
        <v>5790</v>
      </c>
      <c r="G3304" s="1" t="s">
        <v>15074</v>
      </c>
      <c r="H3304" s="1" t="s">
        <v>5770</v>
      </c>
      <c r="I3304" s="1" t="s">
        <v>15083</v>
      </c>
      <c r="J3304" s="1" t="s">
        <v>5774</v>
      </c>
    </row>
    <row r="3305" spans="1:10" ht="30" hidden="1" x14ac:dyDescent="0.25">
      <c r="A3305" s="1" t="s">
        <v>15084</v>
      </c>
      <c r="B3305" s="1" t="s">
        <v>15085</v>
      </c>
      <c r="C3305" s="1" t="s">
        <v>5659</v>
      </c>
      <c r="D3305" s="1" t="s">
        <v>5886</v>
      </c>
      <c r="E3305" s="1" t="s">
        <v>14913</v>
      </c>
      <c r="F3305" s="1" t="s">
        <v>5790</v>
      </c>
      <c r="G3305" s="1" t="s">
        <v>15074</v>
      </c>
      <c r="H3305" s="1" t="s">
        <v>5779</v>
      </c>
      <c r="I3305" s="1" t="s">
        <v>11145</v>
      </c>
      <c r="J3305" s="1" t="s">
        <v>5774</v>
      </c>
    </row>
    <row r="3306" spans="1:10" ht="45" hidden="1" x14ac:dyDescent="0.25">
      <c r="A3306" s="1" t="s">
        <v>15086</v>
      </c>
      <c r="B3306" s="1" t="s">
        <v>15087</v>
      </c>
      <c r="C3306" s="1" t="s">
        <v>5659</v>
      </c>
      <c r="D3306" s="1" t="s">
        <v>5886</v>
      </c>
      <c r="E3306" s="1" t="s">
        <v>14913</v>
      </c>
      <c r="F3306" s="1" t="s">
        <v>5790</v>
      </c>
      <c r="G3306" s="1" t="s">
        <v>15074</v>
      </c>
      <c r="H3306" s="1" t="s">
        <v>5782</v>
      </c>
      <c r="I3306" s="1" t="s">
        <v>15088</v>
      </c>
      <c r="J3306" s="1" t="s">
        <v>5774</v>
      </c>
    </row>
    <row r="3307" spans="1:10" ht="30" hidden="1" x14ac:dyDescent="0.25">
      <c r="A3307" s="1" t="s">
        <v>15089</v>
      </c>
      <c r="B3307" s="1" t="s">
        <v>15090</v>
      </c>
      <c r="C3307" s="1" t="s">
        <v>5659</v>
      </c>
      <c r="D3307" s="1" t="s">
        <v>5886</v>
      </c>
      <c r="E3307" s="1" t="s">
        <v>14913</v>
      </c>
      <c r="F3307" s="1" t="s">
        <v>5790</v>
      </c>
      <c r="G3307" s="1" t="s">
        <v>15074</v>
      </c>
      <c r="H3307" s="1" t="s">
        <v>5786</v>
      </c>
      <c r="I3307" s="1" t="s">
        <v>15091</v>
      </c>
      <c r="J3307" s="1" t="s">
        <v>5774</v>
      </c>
    </row>
    <row r="3308" spans="1:10" ht="45" hidden="1" x14ac:dyDescent="0.25">
      <c r="A3308" s="1" t="s">
        <v>15092</v>
      </c>
      <c r="B3308" s="1" t="s">
        <v>15093</v>
      </c>
      <c r="C3308" s="1" t="s">
        <v>5659</v>
      </c>
      <c r="D3308" s="1" t="s">
        <v>5886</v>
      </c>
      <c r="E3308" s="1" t="s">
        <v>14913</v>
      </c>
      <c r="F3308" s="1" t="s">
        <v>5790</v>
      </c>
      <c r="G3308" s="1" t="s">
        <v>15074</v>
      </c>
      <c r="H3308" s="1" t="s">
        <v>5790</v>
      </c>
      <c r="I3308" s="1" t="s">
        <v>15094</v>
      </c>
      <c r="J3308" s="1" t="s">
        <v>5774</v>
      </c>
    </row>
    <row r="3309" spans="1:10" ht="45" hidden="1" x14ac:dyDescent="0.25">
      <c r="A3309" s="1" t="s">
        <v>15095</v>
      </c>
      <c r="B3309" s="1" t="s">
        <v>15096</v>
      </c>
      <c r="C3309" s="1" t="s">
        <v>5659</v>
      </c>
      <c r="D3309" s="1" t="s">
        <v>5886</v>
      </c>
      <c r="E3309" s="1" t="s">
        <v>14913</v>
      </c>
      <c r="F3309" s="1" t="s">
        <v>5790</v>
      </c>
      <c r="G3309" s="1" t="s">
        <v>15074</v>
      </c>
      <c r="H3309" s="1" t="s">
        <v>5810</v>
      </c>
      <c r="I3309" s="1" t="s">
        <v>13715</v>
      </c>
      <c r="J3309" s="1" t="s">
        <v>5774</v>
      </c>
    </row>
    <row r="3310" spans="1:10" ht="30" hidden="1" x14ac:dyDescent="0.25">
      <c r="A3310" s="1" t="s">
        <v>15097</v>
      </c>
      <c r="B3310" s="1" t="s">
        <v>15098</v>
      </c>
      <c r="C3310" s="1" t="s">
        <v>5659</v>
      </c>
      <c r="D3310" s="1" t="s">
        <v>5886</v>
      </c>
      <c r="E3310" s="1" t="s">
        <v>14913</v>
      </c>
      <c r="F3310" s="1" t="s">
        <v>5790</v>
      </c>
      <c r="G3310" s="1" t="s">
        <v>15074</v>
      </c>
      <c r="H3310" s="1" t="s">
        <v>5814</v>
      </c>
      <c r="I3310" s="1" t="s">
        <v>14058</v>
      </c>
      <c r="J3310" s="1" t="s">
        <v>5774</v>
      </c>
    </row>
    <row r="3311" spans="1:10" ht="75" hidden="1" x14ac:dyDescent="0.25">
      <c r="A3311" s="1" t="s">
        <v>15099</v>
      </c>
      <c r="B3311" s="1" t="s">
        <v>15100</v>
      </c>
      <c r="C3311" s="1" t="s">
        <v>5659</v>
      </c>
      <c r="D3311" s="1" t="s">
        <v>5890</v>
      </c>
      <c r="E3311" s="1" t="s">
        <v>15101</v>
      </c>
      <c r="F3311" s="1" t="s">
        <v>5770</v>
      </c>
      <c r="G3311" s="1" t="s">
        <v>15102</v>
      </c>
      <c r="H3311" s="1" t="s">
        <v>7735</v>
      </c>
      <c r="I3311" s="1" t="s">
        <v>13636</v>
      </c>
      <c r="J3311" s="1" t="s">
        <v>5774</v>
      </c>
    </row>
    <row r="3312" spans="1:10" ht="60" hidden="1" x14ac:dyDescent="0.25">
      <c r="A3312" s="1" t="s">
        <v>15103</v>
      </c>
      <c r="B3312" s="1" t="s">
        <v>15104</v>
      </c>
      <c r="C3312" s="1" t="s">
        <v>5659</v>
      </c>
      <c r="D3312" s="1" t="s">
        <v>5890</v>
      </c>
      <c r="E3312" s="1" t="s">
        <v>15101</v>
      </c>
      <c r="F3312" s="1" t="s">
        <v>5770</v>
      </c>
      <c r="G3312" s="1" t="s">
        <v>15102</v>
      </c>
      <c r="H3312" s="1" t="s">
        <v>9334</v>
      </c>
      <c r="I3312" s="1" t="s">
        <v>13639</v>
      </c>
      <c r="J3312" s="1" t="s">
        <v>5774</v>
      </c>
    </row>
    <row r="3313" spans="1:10" ht="45" hidden="1" x14ac:dyDescent="0.25">
      <c r="A3313" s="1" t="s">
        <v>15105</v>
      </c>
      <c r="B3313" s="1" t="s">
        <v>15106</v>
      </c>
      <c r="C3313" s="1" t="s">
        <v>5659</v>
      </c>
      <c r="D3313" s="1" t="s">
        <v>5890</v>
      </c>
      <c r="E3313" s="1" t="s">
        <v>15101</v>
      </c>
      <c r="F3313" s="1" t="s">
        <v>5770</v>
      </c>
      <c r="G3313" s="1" t="s">
        <v>15102</v>
      </c>
      <c r="H3313" s="1" t="s">
        <v>9337</v>
      </c>
      <c r="I3313" s="1" t="s">
        <v>13642</v>
      </c>
      <c r="J3313" s="1" t="s">
        <v>5774</v>
      </c>
    </row>
    <row r="3314" spans="1:10" ht="60" hidden="1" x14ac:dyDescent="0.25">
      <c r="A3314" s="1" t="s">
        <v>15107</v>
      </c>
      <c r="B3314" s="1" t="s">
        <v>15108</v>
      </c>
      <c r="C3314" s="1" t="s">
        <v>5659</v>
      </c>
      <c r="D3314" s="1" t="s">
        <v>5890</v>
      </c>
      <c r="E3314" s="1" t="s">
        <v>15101</v>
      </c>
      <c r="F3314" s="1" t="s">
        <v>5770</v>
      </c>
      <c r="G3314" s="1" t="s">
        <v>15102</v>
      </c>
      <c r="H3314" s="1" t="s">
        <v>5772</v>
      </c>
      <c r="I3314" s="1" t="s">
        <v>5773</v>
      </c>
      <c r="J3314" s="1" t="s">
        <v>5774</v>
      </c>
    </row>
    <row r="3315" spans="1:10" ht="45" hidden="1" x14ac:dyDescent="0.25">
      <c r="A3315" s="1" t="s">
        <v>15109</v>
      </c>
      <c r="B3315" s="1" t="s">
        <v>15110</v>
      </c>
      <c r="C3315" s="1" t="s">
        <v>5659</v>
      </c>
      <c r="D3315" s="1" t="s">
        <v>5890</v>
      </c>
      <c r="E3315" s="1" t="s">
        <v>15101</v>
      </c>
      <c r="F3315" s="1" t="s">
        <v>5770</v>
      </c>
      <c r="G3315" s="1" t="s">
        <v>15102</v>
      </c>
      <c r="H3315" s="1" t="s">
        <v>5770</v>
      </c>
      <c r="I3315" s="1" t="s">
        <v>9413</v>
      </c>
      <c r="J3315" s="1" t="s">
        <v>5774</v>
      </c>
    </row>
    <row r="3316" spans="1:10" ht="45" hidden="1" x14ac:dyDescent="0.25">
      <c r="A3316" s="1" t="s">
        <v>15111</v>
      </c>
      <c r="B3316" s="1" t="s">
        <v>15112</v>
      </c>
      <c r="C3316" s="1" t="s">
        <v>5659</v>
      </c>
      <c r="D3316" s="1" t="s">
        <v>5890</v>
      </c>
      <c r="E3316" s="1" t="s">
        <v>15101</v>
      </c>
      <c r="F3316" s="1" t="s">
        <v>5770</v>
      </c>
      <c r="G3316" s="1" t="s">
        <v>15102</v>
      </c>
      <c r="H3316" s="1" t="s">
        <v>15113</v>
      </c>
      <c r="I3316" s="1" t="s">
        <v>15114</v>
      </c>
      <c r="J3316" s="1" t="s">
        <v>5774</v>
      </c>
    </row>
    <row r="3317" spans="1:10" ht="45" hidden="1" x14ac:dyDescent="0.25">
      <c r="A3317" s="1" t="s">
        <v>15115</v>
      </c>
      <c r="B3317" s="1" t="s">
        <v>15116</v>
      </c>
      <c r="C3317" s="1" t="s">
        <v>5659</v>
      </c>
      <c r="D3317" s="1" t="s">
        <v>5890</v>
      </c>
      <c r="E3317" s="1" t="s">
        <v>15101</v>
      </c>
      <c r="F3317" s="1" t="s">
        <v>5770</v>
      </c>
      <c r="G3317" s="1" t="s">
        <v>15102</v>
      </c>
      <c r="H3317" s="1" t="s">
        <v>15117</v>
      </c>
      <c r="I3317" s="1" t="s">
        <v>10059</v>
      </c>
      <c r="J3317" s="1" t="s">
        <v>5774</v>
      </c>
    </row>
    <row r="3318" spans="1:10" ht="60" hidden="1" x14ac:dyDescent="0.25">
      <c r="A3318" s="1" t="s">
        <v>15118</v>
      </c>
      <c r="B3318" s="1" t="s">
        <v>15119</v>
      </c>
      <c r="C3318" s="1" t="s">
        <v>5659</v>
      </c>
      <c r="D3318" s="1" t="s">
        <v>5890</v>
      </c>
      <c r="E3318" s="1" t="s">
        <v>15101</v>
      </c>
      <c r="F3318" s="1" t="s">
        <v>5770</v>
      </c>
      <c r="G3318" s="1" t="s">
        <v>15102</v>
      </c>
      <c r="H3318" s="1" t="s">
        <v>15120</v>
      </c>
      <c r="I3318" s="1" t="s">
        <v>15121</v>
      </c>
      <c r="J3318" s="1" t="s">
        <v>5774</v>
      </c>
    </row>
    <row r="3319" spans="1:10" ht="75" hidden="1" x14ac:dyDescent="0.25">
      <c r="A3319" s="1" t="s">
        <v>15122</v>
      </c>
      <c r="B3319" s="1" t="s">
        <v>15123</v>
      </c>
      <c r="C3319" s="1" t="s">
        <v>5659</v>
      </c>
      <c r="D3319" s="1" t="s">
        <v>5890</v>
      </c>
      <c r="E3319" s="1" t="s">
        <v>15101</v>
      </c>
      <c r="F3319" s="1" t="s">
        <v>5770</v>
      </c>
      <c r="G3319" s="1" t="s">
        <v>15102</v>
      </c>
      <c r="H3319" s="1" t="s">
        <v>15124</v>
      </c>
      <c r="I3319" s="1" t="s">
        <v>15125</v>
      </c>
      <c r="J3319" s="1" t="s">
        <v>5774</v>
      </c>
    </row>
    <row r="3320" spans="1:10" ht="60" hidden="1" x14ac:dyDescent="0.25">
      <c r="A3320" s="1" t="s">
        <v>15126</v>
      </c>
      <c r="B3320" s="1" t="s">
        <v>15127</v>
      </c>
      <c r="C3320" s="1" t="s">
        <v>5659</v>
      </c>
      <c r="D3320" s="1" t="s">
        <v>5890</v>
      </c>
      <c r="E3320" s="1" t="s">
        <v>15101</v>
      </c>
      <c r="F3320" s="1" t="s">
        <v>5770</v>
      </c>
      <c r="G3320" s="1" t="s">
        <v>15102</v>
      </c>
      <c r="H3320" s="1" t="s">
        <v>15128</v>
      </c>
      <c r="I3320" s="1" t="s">
        <v>15129</v>
      </c>
      <c r="J3320" s="1" t="s">
        <v>5774</v>
      </c>
    </row>
    <row r="3321" spans="1:10" ht="45" hidden="1" x14ac:dyDescent="0.25">
      <c r="A3321" s="1" t="s">
        <v>15130</v>
      </c>
      <c r="B3321" s="1" t="s">
        <v>15131</v>
      </c>
      <c r="C3321" s="1" t="s">
        <v>5659</v>
      </c>
      <c r="D3321" s="1" t="s">
        <v>5890</v>
      </c>
      <c r="E3321" s="1" t="s">
        <v>15101</v>
      </c>
      <c r="F3321" s="1" t="s">
        <v>5770</v>
      </c>
      <c r="G3321" s="1" t="s">
        <v>15102</v>
      </c>
      <c r="H3321" s="1" t="s">
        <v>15132</v>
      </c>
      <c r="I3321" s="1" t="s">
        <v>15133</v>
      </c>
      <c r="J3321" s="1" t="s">
        <v>5774</v>
      </c>
    </row>
    <row r="3322" spans="1:10" ht="45" hidden="1" x14ac:dyDescent="0.25">
      <c r="A3322" s="1" t="s">
        <v>15134</v>
      </c>
      <c r="B3322" s="1" t="s">
        <v>15135</v>
      </c>
      <c r="C3322" s="1" t="s">
        <v>5659</v>
      </c>
      <c r="D3322" s="1" t="s">
        <v>5890</v>
      </c>
      <c r="E3322" s="1" t="s">
        <v>15101</v>
      </c>
      <c r="F3322" s="1" t="s">
        <v>5770</v>
      </c>
      <c r="G3322" s="1" t="s">
        <v>15102</v>
      </c>
      <c r="H3322" s="1" t="s">
        <v>15136</v>
      </c>
      <c r="I3322" s="1" t="s">
        <v>15137</v>
      </c>
      <c r="J3322" s="1" t="s">
        <v>5774</v>
      </c>
    </row>
    <row r="3323" spans="1:10" ht="75" hidden="1" x14ac:dyDescent="0.25">
      <c r="A3323" s="1" t="s">
        <v>15138</v>
      </c>
      <c r="B3323" s="1" t="s">
        <v>15139</v>
      </c>
      <c r="C3323" s="1" t="s">
        <v>5659</v>
      </c>
      <c r="D3323" s="1" t="s">
        <v>5890</v>
      </c>
      <c r="E3323" s="1" t="s">
        <v>15101</v>
      </c>
      <c r="F3323" s="1" t="s">
        <v>5770</v>
      </c>
      <c r="G3323" s="1" t="s">
        <v>15102</v>
      </c>
      <c r="H3323" s="1" t="s">
        <v>15140</v>
      </c>
      <c r="I3323" s="1" t="s">
        <v>15141</v>
      </c>
      <c r="J3323" s="1" t="s">
        <v>5774</v>
      </c>
    </row>
    <row r="3324" spans="1:10" ht="45" hidden="1" x14ac:dyDescent="0.25">
      <c r="A3324" s="1" t="s">
        <v>15142</v>
      </c>
      <c r="B3324" s="1" t="s">
        <v>15143</v>
      </c>
      <c r="C3324" s="1" t="s">
        <v>5659</v>
      </c>
      <c r="D3324" s="1" t="s">
        <v>5890</v>
      </c>
      <c r="E3324" s="1" t="s">
        <v>15101</v>
      </c>
      <c r="F3324" s="1" t="s">
        <v>5770</v>
      </c>
      <c r="G3324" s="1" t="s">
        <v>15102</v>
      </c>
      <c r="H3324" s="1" t="s">
        <v>15144</v>
      </c>
      <c r="I3324" s="1" t="s">
        <v>15145</v>
      </c>
      <c r="J3324" s="1" t="s">
        <v>5774</v>
      </c>
    </row>
    <row r="3325" spans="1:10" ht="45" hidden="1" x14ac:dyDescent="0.25">
      <c r="A3325" s="1" t="s">
        <v>15146</v>
      </c>
      <c r="B3325" s="1" t="s">
        <v>15147</v>
      </c>
      <c r="C3325" s="1" t="s">
        <v>5659</v>
      </c>
      <c r="D3325" s="1" t="s">
        <v>5890</v>
      </c>
      <c r="E3325" s="1" t="s">
        <v>15101</v>
      </c>
      <c r="F3325" s="1" t="s">
        <v>5770</v>
      </c>
      <c r="G3325" s="1" t="s">
        <v>15102</v>
      </c>
      <c r="H3325" s="1" t="s">
        <v>15148</v>
      </c>
      <c r="I3325" s="1" t="s">
        <v>15149</v>
      </c>
      <c r="J3325" s="1" t="s">
        <v>5774</v>
      </c>
    </row>
    <row r="3326" spans="1:10" ht="60" hidden="1" x14ac:dyDescent="0.25">
      <c r="A3326" s="1" t="s">
        <v>15150</v>
      </c>
      <c r="B3326" s="1" t="s">
        <v>15151</v>
      </c>
      <c r="C3326" s="1" t="s">
        <v>5659</v>
      </c>
      <c r="D3326" s="1" t="s">
        <v>5890</v>
      </c>
      <c r="E3326" s="1" t="s">
        <v>15101</v>
      </c>
      <c r="F3326" s="1" t="s">
        <v>5770</v>
      </c>
      <c r="G3326" s="1" t="s">
        <v>15102</v>
      </c>
      <c r="H3326" s="1" t="s">
        <v>15152</v>
      </c>
      <c r="I3326" s="1" t="s">
        <v>15153</v>
      </c>
      <c r="J3326" s="1" t="s">
        <v>5774</v>
      </c>
    </row>
    <row r="3327" spans="1:10" ht="45" hidden="1" x14ac:dyDescent="0.25">
      <c r="A3327" s="1" t="s">
        <v>15154</v>
      </c>
      <c r="B3327" s="1" t="s">
        <v>15155</v>
      </c>
      <c r="C3327" s="1" t="s">
        <v>5659</v>
      </c>
      <c r="D3327" s="1" t="s">
        <v>5890</v>
      </c>
      <c r="E3327" s="1" t="s">
        <v>15101</v>
      </c>
      <c r="F3327" s="1" t="s">
        <v>5770</v>
      </c>
      <c r="G3327" s="1" t="s">
        <v>15102</v>
      </c>
      <c r="H3327" s="1" t="s">
        <v>15156</v>
      </c>
      <c r="I3327" s="1" t="s">
        <v>15157</v>
      </c>
      <c r="J3327" s="1" t="s">
        <v>5774</v>
      </c>
    </row>
    <row r="3328" spans="1:10" ht="75" hidden="1" x14ac:dyDescent="0.25">
      <c r="A3328" s="1" t="s">
        <v>15158</v>
      </c>
      <c r="B3328" s="1" t="s">
        <v>15159</v>
      </c>
      <c r="C3328" s="1" t="s">
        <v>5659</v>
      </c>
      <c r="D3328" s="1" t="s">
        <v>5890</v>
      </c>
      <c r="E3328" s="1" t="s">
        <v>15101</v>
      </c>
      <c r="F3328" s="1" t="s">
        <v>5770</v>
      </c>
      <c r="G3328" s="1" t="s">
        <v>15102</v>
      </c>
      <c r="H3328" s="1" t="s">
        <v>15160</v>
      </c>
      <c r="I3328" s="1" t="s">
        <v>15161</v>
      </c>
      <c r="J3328" s="1" t="s">
        <v>5774</v>
      </c>
    </row>
    <row r="3329" spans="1:10" ht="45" hidden="1" x14ac:dyDescent="0.25">
      <c r="A3329" s="1" t="s">
        <v>15162</v>
      </c>
      <c r="B3329" s="1" t="s">
        <v>15163</v>
      </c>
      <c r="C3329" s="1" t="s">
        <v>5659</v>
      </c>
      <c r="D3329" s="1" t="s">
        <v>5890</v>
      </c>
      <c r="E3329" s="1" t="s">
        <v>15101</v>
      </c>
      <c r="F3329" s="1" t="s">
        <v>5770</v>
      </c>
      <c r="G3329" s="1" t="s">
        <v>15102</v>
      </c>
      <c r="H3329" s="1" t="s">
        <v>15164</v>
      </c>
      <c r="I3329" s="1" t="s">
        <v>14906</v>
      </c>
      <c r="J3329" s="1" t="s">
        <v>5774</v>
      </c>
    </row>
    <row r="3330" spans="1:10" ht="45" hidden="1" x14ac:dyDescent="0.25">
      <c r="A3330" s="1" t="s">
        <v>15165</v>
      </c>
      <c r="B3330" s="1" t="s">
        <v>15166</v>
      </c>
      <c r="C3330" s="1" t="s">
        <v>5659</v>
      </c>
      <c r="D3330" s="1" t="s">
        <v>5890</v>
      </c>
      <c r="E3330" s="1" t="s">
        <v>15101</v>
      </c>
      <c r="F3330" s="1" t="s">
        <v>5770</v>
      </c>
      <c r="G3330" s="1" t="s">
        <v>15102</v>
      </c>
      <c r="H3330" s="1" t="s">
        <v>5779</v>
      </c>
      <c r="I3330" s="1" t="s">
        <v>15167</v>
      </c>
      <c r="J3330" s="1" t="s">
        <v>5774</v>
      </c>
    </row>
    <row r="3331" spans="1:10" ht="60" hidden="1" x14ac:dyDescent="0.25">
      <c r="A3331" s="1" t="s">
        <v>15168</v>
      </c>
      <c r="B3331" s="1" t="s">
        <v>15169</v>
      </c>
      <c r="C3331" s="1" t="s">
        <v>5659</v>
      </c>
      <c r="D3331" s="1" t="s">
        <v>5890</v>
      </c>
      <c r="E3331" s="1" t="s">
        <v>15101</v>
      </c>
      <c r="F3331" s="1" t="s">
        <v>5770</v>
      </c>
      <c r="G3331" s="1" t="s">
        <v>15102</v>
      </c>
      <c r="H3331" s="1" t="s">
        <v>5782</v>
      </c>
      <c r="I3331" s="1" t="s">
        <v>15170</v>
      </c>
      <c r="J3331" s="1" t="s">
        <v>5774</v>
      </c>
    </row>
    <row r="3332" spans="1:10" ht="45" hidden="1" x14ac:dyDescent="0.25">
      <c r="A3332" s="1" t="s">
        <v>15171</v>
      </c>
      <c r="B3332" s="1" t="s">
        <v>15172</v>
      </c>
      <c r="C3332" s="1" t="s">
        <v>5659</v>
      </c>
      <c r="D3332" s="1" t="s">
        <v>5890</v>
      </c>
      <c r="E3332" s="1" t="s">
        <v>15101</v>
      </c>
      <c r="F3332" s="1" t="s">
        <v>5770</v>
      </c>
      <c r="G3332" s="1" t="s">
        <v>15102</v>
      </c>
      <c r="H3332" s="1" t="s">
        <v>5786</v>
      </c>
      <c r="I3332" s="1" t="s">
        <v>13715</v>
      </c>
      <c r="J3332" s="1" t="s">
        <v>5774</v>
      </c>
    </row>
    <row r="3333" spans="1:10" ht="60" hidden="1" x14ac:dyDescent="0.25">
      <c r="A3333" s="1" t="s">
        <v>15173</v>
      </c>
      <c r="B3333" s="1" t="s">
        <v>15174</v>
      </c>
      <c r="C3333" s="1" t="s">
        <v>5659</v>
      </c>
      <c r="D3333" s="1" t="s">
        <v>5890</v>
      </c>
      <c r="E3333" s="1" t="s">
        <v>15101</v>
      </c>
      <c r="F3333" s="1" t="s">
        <v>5770</v>
      </c>
      <c r="G3333" s="1" t="s">
        <v>15102</v>
      </c>
      <c r="H3333" s="1" t="s">
        <v>5790</v>
      </c>
      <c r="I3333" s="1" t="s">
        <v>15175</v>
      </c>
      <c r="J3333" s="1" t="s">
        <v>5774</v>
      </c>
    </row>
    <row r="3334" spans="1:10" ht="60" hidden="1" x14ac:dyDescent="0.25">
      <c r="A3334" s="1" t="s">
        <v>15176</v>
      </c>
      <c r="B3334" s="1" t="s">
        <v>15177</v>
      </c>
      <c r="C3334" s="1" t="s">
        <v>5659</v>
      </c>
      <c r="D3334" s="1" t="s">
        <v>5890</v>
      </c>
      <c r="E3334" s="1" t="s">
        <v>15101</v>
      </c>
      <c r="F3334" s="1" t="s">
        <v>5770</v>
      </c>
      <c r="G3334" s="1" t="s">
        <v>15102</v>
      </c>
      <c r="H3334" s="1" t="s">
        <v>5810</v>
      </c>
      <c r="I3334" s="1" t="s">
        <v>9599</v>
      </c>
      <c r="J3334" s="1" t="s">
        <v>5774</v>
      </c>
    </row>
    <row r="3335" spans="1:10" ht="45" hidden="1" x14ac:dyDescent="0.25">
      <c r="A3335" s="1" t="s">
        <v>15178</v>
      </c>
      <c r="B3335" s="1" t="s">
        <v>15179</v>
      </c>
      <c r="C3335" s="1" t="s">
        <v>5659</v>
      </c>
      <c r="D3335" s="1" t="s">
        <v>5890</v>
      </c>
      <c r="E3335" s="1" t="s">
        <v>15101</v>
      </c>
      <c r="F3335" s="1" t="s">
        <v>5770</v>
      </c>
      <c r="G3335" s="1" t="s">
        <v>15102</v>
      </c>
      <c r="H3335" s="1" t="s">
        <v>5814</v>
      </c>
      <c r="I3335" s="1" t="s">
        <v>15180</v>
      </c>
      <c r="J3335" s="1" t="s">
        <v>5774</v>
      </c>
    </row>
    <row r="3336" spans="1:10" ht="45" hidden="1" x14ac:dyDescent="0.25">
      <c r="A3336" s="1" t="s">
        <v>15181</v>
      </c>
      <c r="B3336" s="1" t="s">
        <v>15182</v>
      </c>
      <c r="C3336" s="1" t="s">
        <v>5659</v>
      </c>
      <c r="D3336" s="1" t="s">
        <v>5890</v>
      </c>
      <c r="E3336" s="1" t="s">
        <v>15101</v>
      </c>
      <c r="F3336" s="1" t="s">
        <v>5770</v>
      </c>
      <c r="G3336" s="1" t="s">
        <v>15102</v>
      </c>
      <c r="H3336" s="1" t="s">
        <v>5818</v>
      </c>
      <c r="I3336" s="1" t="s">
        <v>13659</v>
      </c>
      <c r="J3336" s="1" t="s">
        <v>5774</v>
      </c>
    </row>
    <row r="3337" spans="1:10" ht="60" hidden="1" x14ac:dyDescent="0.25">
      <c r="A3337" s="1" t="s">
        <v>15183</v>
      </c>
      <c r="B3337" s="1" t="s">
        <v>15184</v>
      </c>
      <c r="C3337" s="1" t="s">
        <v>5659</v>
      </c>
      <c r="D3337" s="1" t="s">
        <v>5890</v>
      </c>
      <c r="E3337" s="1" t="s">
        <v>15101</v>
      </c>
      <c r="F3337" s="1" t="s">
        <v>5770</v>
      </c>
      <c r="G3337" s="1" t="s">
        <v>15102</v>
      </c>
      <c r="H3337" s="1" t="s">
        <v>5882</v>
      </c>
      <c r="I3337" s="1" t="s">
        <v>9582</v>
      </c>
      <c r="J3337" s="1" t="s">
        <v>5774</v>
      </c>
    </row>
    <row r="3338" spans="1:10" ht="45" hidden="1" x14ac:dyDescent="0.25">
      <c r="A3338" s="1" t="s">
        <v>15185</v>
      </c>
      <c r="B3338" s="1" t="s">
        <v>15186</v>
      </c>
      <c r="C3338" s="1" t="s">
        <v>5659</v>
      </c>
      <c r="D3338" s="1" t="s">
        <v>5890</v>
      </c>
      <c r="E3338" s="1" t="s">
        <v>15101</v>
      </c>
      <c r="F3338" s="1" t="s">
        <v>5770</v>
      </c>
      <c r="G3338" s="1" t="s">
        <v>15102</v>
      </c>
      <c r="H3338" s="1" t="s">
        <v>5886</v>
      </c>
      <c r="I3338" s="1" t="s">
        <v>9808</v>
      </c>
      <c r="J3338" s="1" t="s">
        <v>5774</v>
      </c>
    </row>
    <row r="3339" spans="1:10" ht="60" hidden="1" x14ac:dyDescent="0.25">
      <c r="A3339" s="1" t="s">
        <v>15187</v>
      </c>
      <c r="B3339" s="1" t="s">
        <v>15188</v>
      </c>
      <c r="C3339" s="1" t="s">
        <v>5659</v>
      </c>
      <c r="D3339" s="1" t="s">
        <v>5890</v>
      </c>
      <c r="E3339" s="1" t="s">
        <v>15101</v>
      </c>
      <c r="F3339" s="1" t="s">
        <v>5770</v>
      </c>
      <c r="G3339" s="1" t="s">
        <v>15102</v>
      </c>
      <c r="H3339" s="1" t="s">
        <v>5890</v>
      </c>
      <c r="I3339" s="1" t="s">
        <v>15189</v>
      </c>
      <c r="J3339" s="1" t="s">
        <v>5774</v>
      </c>
    </row>
    <row r="3340" spans="1:10" ht="45" hidden="1" x14ac:dyDescent="0.25">
      <c r="A3340" s="1" t="s">
        <v>15190</v>
      </c>
      <c r="B3340" s="1" t="s">
        <v>15191</v>
      </c>
      <c r="C3340" s="1" t="s">
        <v>5659</v>
      </c>
      <c r="D3340" s="1" t="s">
        <v>5890</v>
      </c>
      <c r="E3340" s="1" t="s">
        <v>15101</v>
      </c>
      <c r="F3340" s="1" t="s">
        <v>5770</v>
      </c>
      <c r="G3340" s="1" t="s">
        <v>15102</v>
      </c>
      <c r="H3340" s="1" t="s">
        <v>5894</v>
      </c>
      <c r="I3340" s="1" t="s">
        <v>15192</v>
      </c>
      <c r="J3340" s="1" t="s">
        <v>5774</v>
      </c>
    </row>
    <row r="3341" spans="1:10" ht="60" hidden="1" x14ac:dyDescent="0.25">
      <c r="A3341" s="1" t="s">
        <v>15193</v>
      </c>
      <c r="B3341" s="1" t="s">
        <v>15194</v>
      </c>
      <c r="C3341" s="1" t="s">
        <v>5659</v>
      </c>
      <c r="D3341" s="1" t="s">
        <v>5890</v>
      </c>
      <c r="E3341" s="1" t="s">
        <v>15101</v>
      </c>
      <c r="F3341" s="1" t="s">
        <v>5770</v>
      </c>
      <c r="G3341" s="1" t="s">
        <v>15102</v>
      </c>
      <c r="H3341" s="1" t="s">
        <v>5898</v>
      </c>
      <c r="I3341" s="1" t="s">
        <v>15195</v>
      </c>
      <c r="J3341" s="1" t="s">
        <v>5774</v>
      </c>
    </row>
    <row r="3342" spans="1:10" ht="45" hidden="1" x14ac:dyDescent="0.25">
      <c r="A3342" s="1" t="s">
        <v>15196</v>
      </c>
      <c r="B3342" s="1" t="s">
        <v>15197</v>
      </c>
      <c r="C3342" s="1" t="s">
        <v>5659</v>
      </c>
      <c r="D3342" s="1" t="s">
        <v>5890</v>
      </c>
      <c r="E3342" s="1" t="s">
        <v>15101</v>
      </c>
      <c r="F3342" s="1" t="s">
        <v>5770</v>
      </c>
      <c r="G3342" s="1" t="s">
        <v>15102</v>
      </c>
      <c r="H3342" s="1" t="s">
        <v>5659</v>
      </c>
      <c r="I3342" s="1" t="s">
        <v>14287</v>
      </c>
      <c r="J3342" s="1" t="s">
        <v>5774</v>
      </c>
    </row>
    <row r="3343" spans="1:10" ht="45" hidden="1" x14ac:dyDescent="0.25">
      <c r="A3343" s="1" t="s">
        <v>15198</v>
      </c>
      <c r="B3343" s="1" t="s">
        <v>15199</v>
      </c>
      <c r="C3343" s="1" t="s">
        <v>5659</v>
      </c>
      <c r="D3343" s="1" t="s">
        <v>5890</v>
      </c>
      <c r="E3343" s="1" t="s">
        <v>15101</v>
      </c>
      <c r="F3343" s="1" t="s">
        <v>5770</v>
      </c>
      <c r="G3343" s="1" t="s">
        <v>15102</v>
      </c>
      <c r="H3343" s="1" t="s">
        <v>3194</v>
      </c>
      <c r="I3343" s="1" t="s">
        <v>15200</v>
      </c>
      <c r="J3343" s="1" t="s">
        <v>5774</v>
      </c>
    </row>
    <row r="3344" spans="1:10" ht="45" hidden="1" x14ac:dyDescent="0.25">
      <c r="A3344" s="1" t="s">
        <v>15201</v>
      </c>
      <c r="B3344" s="1" t="s">
        <v>15202</v>
      </c>
      <c r="C3344" s="1" t="s">
        <v>5659</v>
      </c>
      <c r="D3344" s="1" t="s">
        <v>5890</v>
      </c>
      <c r="E3344" s="1" t="s">
        <v>15101</v>
      </c>
      <c r="F3344" s="1" t="s">
        <v>5770</v>
      </c>
      <c r="G3344" s="1" t="s">
        <v>15102</v>
      </c>
      <c r="H3344" s="1" t="s">
        <v>6006</v>
      </c>
      <c r="I3344" s="1" t="s">
        <v>15203</v>
      </c>
      <c r="J3344" s="1" t="s">
        <v>5774</v>
      </c>
    </row>
    <row r="3345" spans="1:10" ht="45" hidden="1" x14ac:dyDescent="0.25">
      <c r="A3345" s="1" t="s">
        <v>15204</v>
      </c>
      <c r="B3345" s="1" t="s">
        <v>15205</v>
      </c>
      <c r="C3345" s="1" t="s">
        <v>5659</v>
      </c>
      <c r="D3345" s="1" t="s">
        <v>5890</v>
      </c>
      <c r="E3345" s="1" t="s">
        <v>15101</v>
      </c>
      <c r="F3345" s="1" t="s">
        <v>5770</v>
      </c>
      <c r="G3345" s="1" t="s">
        <v>15102</v>
      </c>
      <c r="H3345" s="1" t="s">
        <v>6010</v>
      </c>
      <c r="I3345" s="1" t="s">
        <v>15206</v>
      </c>
      <c r="J3345" s="1" t="s">
        <v>5774</v>
      </c>
    </row>
    <row r="3346" spans="1:10" ht="45" hidden="1" x14ac:dyDescent="0.25">
      <c r="A3346" s="1" t="s">
        <v>15207</v>
      </c>
      <c r="B3346" s="1" t="s">
        <v>15208</v>
      </c>
      <c r="C3346" s="1" t="s">
        <v>5659</v>
      </c>
      <c r="D3346" s="1" t="s">
        <v>5890</v>
      </c>
      <c r="E3346" s="1" t="s">
        <v>15101</v>
      </c>
      <c r="F3346" s="1" t="s">
        <v>5770</v>
      </c>
      <c r="G3346" s="1" t="s">
        <v>15102</v>
      </c>
      <c r="H3346" s="1" t="s">
        <v>6014</v>
      </c>
      <c r="I3346" s="1" t="s">
        <v>14317</v>
      </c>
      <c r="J3346" s="1" t="s">
        <v>5774</v>
      </c>
    </row>
    <row r="3347" spans="1:10" ht="60" hidden="1" x14ac:dyDescent="0.25">
      <c r="A3347" s="1" t="s">
        <v>15209</v>
      </c>
      <c r="B3347" s="1" t="s">
        <v>15210</v>
      </c>
      <c r="C3347" s="1" t="s">
        <v>5659</v>
      </c>
      <c r="D3347" s="1" t="s">
        <v>5890</v>
      </c>
      <c r="E3347" s="1" t="s">
        <v>15101</v>
      </c>
      <c r="F3347" s="1" t="s">
        <v>5770</v>
      </c>
      <c r="G3347" s="1" t="s">
        <v>15102</v>
      </c>
      <c r="H3347" s="1" t="s">
        <v>6018</v>
      </c>
      <c r="I3347" s="1" t="s">
        <v>14359</v>
      </c>
      <c r="J3347" s="1" t="s">
        <v>5774</v>
      </c>
    </row>
    <row r="3348" spans="1:10" ht="60" hidden="1" x14ac:dyDescent="0.25">
      <c r="A3348" s="1" t="s">
        <v>15211</v>
      </c>
      <c r="B3348" s="1" t="s">
        <v>15212</v>
      </c>
      <c r="C3348" s="1" t="s">
        <v>5659</v>
      </c>
      <c r="D3348" s="1" t="s">
        <v>5890</v>
      </c>
      <c r="E3348" s="1" t="s">
        <v>15101</v>
      </c>
      <c r="F3348" s="1" t="s">
        <v>5770</v>
      </c>
      <c r="G3348" s="1" t="s">
        <v>15102</v>
      </c>
      <c r="H3348" s="1" t="s">
        <v>6022</v>
      </c>
      <c r="I3348" s="1" t="s">
        <v>13907</v>
      </c>
      <c r="J3348" s="1" t="s">
        <v>5774</v>
      </c>
    </row>
    <row r="3349" spans="1:10" ht="60" hidden="1" x14ac:dyDescent="0.25">
      <c r="A3349" s="1" t="s">
        <v>15213</v>
      </c>
      <c r="B3349" s="1" t="s">
        <v>15214</v>
      </c>
      <c r="C3349" s="1" t="s">
        <v>5659</v>
      </c>
      <c r="D3349" s="1" t="s">
        <v>5890</v>
      </c>
      <c r="E3349" s="1" t="s">
        <v>15101</v>
      </c>
      <c r="F3349" s="1" t="s">
        <v>5770</v>
      </c>
      <c r="G3349" s="1" t="s">
        <v>15102</v>
      </c>
      <c r="H3349" s="1" t="s">
        <v>6026</v>
      </c>
      <c r="I3349" s="1" t="s">
        <v>15215</v>
      </c>
      <c r="J3349" s="1" t="s">
        <v>5774</v>
      </c>
    </row>
    <row r="3350" spans="1:10" ht="60" hidden="1" x14ac:dyDescent="0.25">
      <c r="A3350" s="1" t="s">
        <v>15216</v>
      </c>
      <c r="B3350" s="1" t="s">
        <v>15217</v>
      </c>
      <c r="C3350" s="1" t="s">
        <v>5659</v>
      </c>
      <c r="D3350" s="1" t="s">
        <v>5890</v>
      </c>
      <c r="E3350" s="1" t="s">
        <v>15101</v>
      </c>
      <c r="F3350" s="1" t="s">
        <v>5770</v>
      </c>
      <c r="G3350" s="1" t="s">
        <v>15102</v>
      </c>
      <c r="H3350" s="1" t="s">
        <v>6030</v>
      </c>
      <c r="I3350" s="1" t="s">
        <v>15218</v>
      </c>
      <c r="J3350" s="1" t="s">
        <v>5774</v>
      </c>
    </row>
    <row r="3351" spans="1:10" ht="45" hidden="1" x14ac:dyDescent="0.25">
      <c r="A3351" s="1" t="s">
        <v>15219</v>
      </c>
      <c r="B3351" s="1" t="s">
        <v>15220</v>
      </c>
      <c r="C3351" s="1" t="s">
        <v>5659</v>
      </c>
      <c r="D3351" s="1" t="s">
        <v>5890</v>
      </c>
      <c r="E3351" s="1" t="s">
        <v>15101</v>
      </c>
      <c r="F3351" s="1" t="s">
        <v>5770</v>
      </c>
      <c r="G3351" s="1" t="s">
        <v>15102</v>
      </c>
      <c r="H3351" s="1" t="s">
        <v>6034</v>
      </c>
      <c r="I3351" s="1" t="s">
        <v>15221</v>
      </c>
      <c r="J3351" s="1" t="s">
        <v>5774</v>
      </c>
    </row>
    <row r="3352" spans="1:10" ht="45" hidden="1" x14ac:dyDescent="0.25">
      <c r="A3352" s="1" t="s">
        <v>15222</v>
      </c>
      <c r="B3352" s="1" t="s">
        <v>15223</v>
      </c>
      <c r="C3352" s="1" t="s">
        <v>5659</v>
      </c>
      <c r="D3352" s="1" t="s">
        <v>5890</v>
      </c>
      <c r="E3352" s="1" t="s">
        <v>15101</v>
      </c>
      <c r="F3352" s="1" t="s">
        <v>5770</v>
      </c>
      <c r="G3352" s="1" t="s">
        <v>15102</v>
      </c>
      <c r="H3352" s="1" t="s">
        <v>6038</v>
      </c>
      <c r="I3352" s="1" t="s">
        <v>13913</v>
      </c>
      <c r="J3352" s="1" t="s">
        <v>5774</v>
      </c>
    </row>
    <row r="3353" spans="1:10" ht="45" hidden="1" x14ac:dyDescent="0.25">
      <c r="A3353" s="1" t="s">
        <v>15224</v>
      </c>
      <c r="B3353" s="1" t="s">
        <v>15225</v>
      </c>
      <c r="C3353" s="1" t="s">
        <v>5659</v>
      </c>
      <c r="D3353" s="1" t="s">
        <v>5890</v>
      </c>
      <c r="E3353" s="1" t="s">
        <v>15101</v>
      </c>
      <c r="F3353" s="1" t="s">
        <v>5770</v>
      </c>
      <c r="G3353" s="1" t="s">
        <v>15102</v>
      </c>
      <c r="H3353" s="1" t="s">
        <v>3669</v>
      </c>
      <c r="I3353" s="1" t="s">
        <v>15226</v>
      </c>
      <c r="J3353" s="1" t="s">
        <v>5774</v>
      </c>
    </row>
    <row r="3354" spans="1:10" ht="45" hidden="1" x14ac:dyDescent="0.25">
      <c r="A3354" s="1" t="s">
        <v>15227</v>
      </c>
      <c r="B3354" s="1" t="s">
        <v>15228</v>
      </c>
      <c r="C3354" s="1" t="s">
        <v>5659</v>
      </c>
      <c r="D3354" s="1" t="s">
        <v>5890</v>
      </c>
      <c r="E3354" s="1" t="s">
        <v>15101</v>
      </c>
      <c r="F3354" s="1" t="s">
        <v>5770</v>
      </c>
      <c r="G3354" s="1" t="s">
        <v>15102</v>
      </c>
      <c r="H3354" s="1" t="s">
        <v>6044</v>
      </c>
      <c r="I3354" s="1" t="s">
        <v>9655</v>
      </c>
      <c r="J3354" s="1" t="s">
        <v>5774</v>
      </c>
    </row>
    <row r="3355" spans="1:10" ht="75" hidden="1" x14ac:dyDescent="0.25">
      <c r="A3355" s="1" t="s">
        <v>15229</v>
      </c>
      <c r="B3355" s="1" t="s">
        <v>15230</v>
      </c>
      <c r="C3355" s="1" t="s">
        <v>5659</v>
      </c>
      <c r="D3355" s="1" t="s">
        <v>5890</v>
      </c>
      <c r="E3355" s="1" t="s">
        <v>15101</v>
      </c>
      <c r="F3355" s="1" t="s">
        <v>5779</v>
      </c>
      <c r="G3355" s="1" t="s">
        <v>15231</v>
      </c>
      <c r="H3355" s="1" t="s">
        <v>7735</v>
      </c>
      <c r="I3355" s="1" t="s">
        <v>13636</v>
      </c>
      <c r="J3355" s="1" t="s">
        <v>5774</v>
      </c>
    </row>
    <row r="3356" spans="1:10" ht="60" hidden="1" x14ac:dyDescent="0.25">
      <c r="A3356" s="1" t="s">
        <v>15232</v>
      </c>
      <c r="B3356" s="1" t="s">
        <v>15233</v>
      </c>
      <c r="C3356" s="1" t="s">
        <v>5659</v>
      </c>
      <c r="D3356" s="1" t="s">
        <v>5890</v>
      </c>
      <c r="E3356" s="1" t="s">
        <v>15101</v>
      </c>
      <c r="F3356" s="1" t="s">
        <v>5779</v>
      </c>
      <c r="G3356" s="1" t="s">
        <v>15231</v>
      </c>
      <c r="H3356" s="1" t="s">
        <v>9334</v>
      </c>
      <c r="I3356" s="1" t="s">
        <v>13639</v>
      </c>
      <c r="J3356" s="1" t="s">
        <v>5774</v>
      </c>
    </row>
    <row r="3357" spans="1:10" ht="45" hidden="1" x14ac:dyDescent="0.25">
      <c r="A3357" s="1" t="s">
        <v>15234</v>
      </c>
      <c r="B3357" s="1" t="s">
        <v>15235</v>
      </c>
      <c r="C3357" s="1" t="s">
        <v>5659</v>
      </c>
      <c r="D3357" s="1" t="s">
        <v>5890</v>
      </c>
      <c r="E3357" s="1" t="s">
        <v>15101</v>
      </c>
      <c r="F3357" s="1" t="s">
        <v>5779</v>
      </c>
      <c r="G3357" s="1" t="s">
        <v>15231</v>
      </c>
      <c r="H3357" s="1" t="s">
        <v>9337</v>
      </c>
      <c r="I3357" s="1" t="s">
        <v>13642</v>
      </c>
      <c r="J3357" s="1" t="s">
        <v>5774</v>
      </c>
    </row>
    <row r="3358" spans="1:10" ht="60" hidden="1" x14ac:dyDescent="0.25">
      <c r="A3358" s="1" t="s">
        <v>15236</v>
      </c>
      <c r="B3358" s="1" t="s">
        <v>15237</v>
      </c>
      <c r="C3358" s="1" t="s">
        <v>5659</v>
      </c>
      <c r="D3358" s="1" t="s">
        <v>5890</v>
      </c>
      <c r="E3358" s="1" t="s">
        <v>15101</v>
      </c>
      <c r="F3358" s="1" t="s">
        <v>5779</v>
      </c>
      <c r="G3358" s="1" t="s">
        <v>15231</v>
      </c>
      <c r="H3358" s="1" t="s">
        <v>5772</v>
      </c>
      <c r="I3358" s="1" t="s">
        <v>5773</v>
      </c>
      <c r="J3358" s="1" t="s">
        <v>5774</v>
      </c>
    </row>
    <row r="3359" spans="1:10" ht="45" hidden="1" x14ac:dyDescent="0.25">
      <c r="A3359" s="1" t="s">
        <v>15238</v>
      </c>
      <c r="B3359" s="1" t="s">
        <v>15239</v>
      </c>
      <c r="C3359" s="1" t="s">
        <v>5659</v>
      </c>
      <c r="D3359" s="1" t="s">
        <v>5890</v>
      </c>
      <c r="E3359" s="1" t="s">
        <v>15101</v>
      </c>
      <c r="F3359" s="1" t="s">
        <v>5779</v>
      </c>
      <c r="G3359" s="1" t="s">
        <v>15231</v>
      </c>
      <c r="H3359" s="1" t="s">
        <v>5770</v>
      </c>
      <c r="I3359" s="1" t="s">
        <v>15240</v>
      </c>
      <c r="J3359" s="1" t="s">
        <v>5774</v>
      </c>
    </row>
    <row r="3360" spans="1:10" ht="60" hidden="1" x14ac:dyDescent="0.25">
      <c r="A3360" s="1" t="s">
        <v>15241</v>
      </c>
      <c r="B3360" s="1" t="s">
        <v>15242</v>
      </c>
      <c r="C3360" s="1" t="s">
        <v>5659</v>
      </c>
      <c r="D3360" s="1" t="s">
        <v>5890</v>
      </c>
      <c r="E3360" s="1" t="s">
        <v>15101</v>
      </c>
      <c r="F3360" s="1" t="s">
        <v>5779</v>
      </c>
      <c r="G3360" s="1" t="s">
        <v>15231</v>
      </c>
      <c r="H3360" s="1" t="s">
        <v>5779</v>
      </c>
      <c r="I3360" s="1" t="s">
        <v>15243</v>
      </c>
      <c r="J3360" s="1" t="s">
        <v>5774</v>
      </c>
    </row>
    <row r="3361" spans="1:10" ht="45" hidden="1" x14ac:dyDescent="0.25">
      <c r="A3361" s="1" t="s">
        <v>15244</v>
      </c>
      <c r="B3361" s="1" t="s">
        <v>15245</v>
      </c>
      <c r="C3361" s="1" t="s">
        <v>5659</v>
      </c>
      <c r="D3361" s="1" t="s">
        <v>5890</v>
      </c>
      <c r="E3361" s="1" t="s">
        <v>15101</v>
      </c>
      <c r="F3361" s="1" t="s">
        <v>5779</v>
      </c>
      <c r="G3361" s="1" t="s">
        <v>15231</v>
      </c>
      <c r="H3361" s="1" t="s">
        <v>5782</v>
      </c>
      <c r="I3361" s="1" t="s">
        <v>14287</v>
      </c>
      <c r="J3361" s="1" t="s">
        <v>5774</v>
      </c>
    </row>
    <row r="3362" spans="1:10" ht="60" hidden="1" x14ac:dyDescent="0.25">
      <c r="A3362" s="1" t="s">
        <v>15246</v>
      </c>
      <c r="B3362" s="1" t="s">
        <v>15247</v>
      </c>
      <c r="C3362" s="1" t="s">
        <v>5659</v>
      </c>
      <c r="D3362" s="1" t="s">
        <v>5890</v>
      </c>
      <c r="E3362" s="1" t="s">
        <v>15101</v>
      </c>
      <c r="F3362" s="1" t="s">
        <v>5779</v>
      </c>
      <c r="G3362" s="1" t="s">
        <v>15231</v>
      </c>
      <c r="H3362" s="1" t="s">
        <v>5786</v>
      </c>
      <c r="I3362" s="1" t="s">
        <v>14359</v>
      </c>
      <c r="J3362" s="1" t="s">
        <v>5774</v>
      </c>
    </row>
    <row r="3363" spans="1:10" ht="60" hidden="1" x14ac:dyDescent="0.25">
      <c r="A3363" s="1" t="s">
        <v>15248</v>
      </c>
      <c r="B3363" s="1" t="s">
        <v>15249</v>
      </c>
      <c r="C3363" s="1" t="s">
        <v>5659</v>
      </c>
      <c r="D3363" s="1" t="s">
        <v>5890</v>
      </c>
      <c r="E3363" s="1" t="s">
        <v>15101</v>
      </c>
      <c r="F3363" s="1" t="s">
        <v>5779</v>
      </c>
      <c r="G3363" s="1" t="s">
        <v>15231</v>
      </c>
      <c r="H3363" s="1" t="s">
        <v>5790</v>
      </c>
      <c r="I3363" s="1" t="s">
        <v>13907</v>
      </c>
      <c r="J3363" s="1" t="s">
        <v>5774</v>
      </c>
    </row>
    <row r="3364" spans="1:10" ht="60" hidden="1" x14ac:dyDescent="0.25">
      <c r="A3364" s="1" t="s">
        <v>15250</v>
      </c>
      <c r="B3364" s="1" t="s">
        <v>15251</v>
      </c>
      <c r="C3364" s="1" t="s">
        <v>5659</v>
      </c>
      <c r="D3364" s="1" t="s">
        <v>5890</v>
      </c>
      <c r="E3364" s="1" t="s">
        <v>15101</v>
      </c>
      <c r="F3364" s="1" t="s">
        <v>5779</v>
      </c>
      <c r="G3364" s="1" t="s">
        <v>15231</v>
      </c>
      <c r="H3364" s="1" t="s">
        <v>5810</v>
      </c>
      <c r="I3364" s="1" t="s">
        <v>15215</v>
      </c>
      <c r="J3364" s="1" t="s">
        <v>5774</v>
      </c>
    </row>
    <row r="3365" spans="1:10" ht="45" hidden="1" x14ac:dyDescent="0.25">
      <c r="A3365" s="1" t="s">
        <v>15252</v>
      </c>
      <c r="B3365" s="1" t="s">
        <v>15253</v>
      </c>
      <c r="C3365" s="1" t="s">
        <v>5659</v>
      </c>
      <c r="D3365" s="1" t="s">
        <v>5890</v>
      </c>
      <c r="E3365" s="1" t="s">
        <v>15101</v>
      </c>
      <c r="F3365" s="1" t="s">
        <v>5779</v>
      </c>
      <c r="G3365" s="1" t="s">
        <v>15231</v>
      </c>
      <c r="H3365" s="1" t="s">
        <v>5814</v>
      </c>
      <c r="I3365" s="1" t="s">
        <v>15221</v>
      </c>
      <c r="J3365" s="1" t="s">
        <v>5774</v>
      </c>
    </row>
    <row r="3366" spans="1:10" ht="60" hidden="1" x14ac:dyDescent="0.25">
      <c r="A3366" s="1" t="s">
        <v>15254</v>
      </c>
      <c r="B3366" s="1" t="s">
        <v>15255</v>
      </c>
      <c r="C3366" s="1" t="s">
        <v>5659</v>
      </c>
      <c r="D3366" s="1" t="s">
        <v>5890</v>
      </c>
      <c r="E3366" s="1" t="s">
        <v>15101</v>
      </c>
      <c r="F3366" s="1" t="s">
        <v>5779</v>
      </c>
      <c r="G3366" s="1" t="s">
        <v>15231</v>
      </c>
      <c r="H3366" s="1" t="s">
        <v>5818</v>
      </c>
      <c r="I3366" s="1" t="s">
        <v>15218</v>
      </c>
      <c r="J3366" s="1" t="s">
        <v>5774</v>
      </c>
    </row>
    <row r="3367" spans="1:10" ht="45" hidden="1" x14ac:dyDescent="0.25">
      <c r="A3367" s="1" t="s">
        <v>15256</v>
      </c>
      <c r="B3367" s="1" t="s">
        <v>15257</v>
      </c>
      <c r="C3367" s="1" t="s">
        <v>5659</v>
      </c>
      <c r="D3367" s="1" t="s">
        <v>5890</v>
      </c>
      <c r="E3367" s="1" t="s">
        <v>15101</v>
      </c>
      <c r="F3367" s="1" t="s">
        <v>5779</v>
      </c>
      <c r="G3367" s="1" t="s">
        <v>15231</v>
      </c>
      <c r="H3367" s="1" t="s">
        <v>5882</v>
      </c>
      <c r="I3367" s="1" t="s">
        <v>9320</v>
      </c>
      <c r="J3367" s="1" t="s">
        <v>5774</v>
      </c>
    </row>
    <row r="3368" spans="1:10" ht="60" hidden="1" x14ac:dyDescent="0.25">
      <c r="A3368" s="1" t="s">
        <v>15258</v>
      </c>
      <c r="B3368" s="1" t="s">
        <v>15259</v>
      </c>
      <c r="C3368" s="1" t="s">
        <v>5659</v>
      </c>
      <c r="D3368" s="1" t="s">
        <v>5890</v>
      </c>
      <c r="E3368" s="1" t="s">
        <v>15101</v>
      </c>
      <c r="F3368" s="1" t="s">
        <v>5779</v>
      </c>
      <c r="G3368" s="1" t="s">
        <v>15231</v>
      </c>
      <c r="H3368" s="1" t="s">
        <v>5886</v>
      </c>
      <c r="I3368" s="1" t="s">
        <v>15260</v>
      </c>
      <c r="J3368" s="1" t="s">
        <v>5774</v>
      </c>
    </row>
    <row r="3369" spans="1:10" ht="60" hidden="1" x14ac:dyDescent="0.25">
      <c r="A3369" s="1" t="s">
        <v>15261</v>
      </c>
      <c r="B3369" s="1" t="s">
        <v>15262</v>
      </c>
      <c r="C3369" s="1" t="s">
        <v>5659</v>
      </c>
      <c r="D3369" s="1" t="s">
        <v>5890</v>
      </c>
      <c r="E3369" s="1" t="s">
        <v>15101</v>
      </c>
      <c r="F3369" s="1" t="s">
        <v>5779</v>
      </c>
      <c r="G3369" s="1" t="s">
        <v>15231</v>
      </c>
      <c r="H3369" s="1" t="s">
        <v>5890</v>
      </c>
      <c r="I3369" s="1" t="s">
        <v>9583</v>
      </c>
      <c r="J3369" s="1" t="s">
        <v>5774</v>
      </c>
    </row>
    <row r="3370" spans="1:10" ht="60" hidden="1" x14ac:dyDescent="0.25">
      <c r="A3370" s="1" t="s">
        <v>15263</v>
      </c>
      <c r="B3370" s="1" t="s">
        <v>15264</v>
      </c>
      <c r="C3370" s="1" t="s">
        <v>5659</v>
      </c>
      <c r="D3370" s="1" t="s">
        <v>5890</v>
      </c>
      <c r="E3370" s="1" t="s">
        <v>15101</v>
      </c>
      <c r="F3370" s="1" t="s">
        <v>5779</v>
      </c>
      <c r="G3370" s="1" t="s">
        <v>15231</v>
      </c>
      <c r="H3370" s="1" t="s">
        <v>5894</v>
      </c>
      <c r="I3370" s="1" t="s">
        <v>9880</v>
      </c>
      <c r="J3370" s="1" t="s">
        <v>5774</v>
      </c>
    </row>
    <row r="3371" spans="1:10" ht="45" hidden="1" x14ac:dyDescent="0.25">
      <c r="A3371" s="1" t="s">
        <v>15265</v>
      </c>
      <c r="B3371" s="1" t="s">
        <v>15266</v>
      </c>
      <c r="C3371" s="1" t="s">
        <v>5659</v>
      </c>
      <c r="D3371" s="1" t="s">
        <v>5890</v>
      </c>
      <c r="E3371" s="1" t="s">
        <v>15101</v>
      </c>
      <c r="F3371" s="1" t="s">
        <v>5779</v>
      </c>
      <c r="G3371" s="1" t="s">
        <v>15231</v>
      </c>
      <c r="H3371" s="1" t="s">
        <v>5898</v>
      </c>
      <c r="I3371" s="1" t="s">
        <v>15167</v>
      </c>
      <c r="J3371" s="1" t="s">
        <v>5774</v>
      </c>
    </row>
    <row r="3372" spans="1:10" ht="45" hidden="1" x14ac:dyDescent="0.25">
      <c r="A3372" s="1" t="s">
        <v>15267</v>
      </c>
      <c r="B3372" s="1" t="s">
        <v>15268</v>
      </c>
      <c r="C3372" s="1" t="s">
        <v>5659</v>
      </c>
      <c r="D3372" s="1" t="s">
        <v>5890</v>
      </c>
      <c r="E3372" s="1" t="s">
        <v>15101</v>
      </c>
      <c r="F3372" s="1" t="s">
        <v>5779</v>
      </c>
      <c r="G3372" s="1" t="s">
        <v>15231</v>
      </c>
      <c r="H3372" s="1" t="s">
        <v>5659</v>
      </c>
      <c r="I3372" s="1" t="s">
        <v>15180</v>
      </c>
      <c r="J3372" s="1" t="s">
        <v>5774</v>
      </c>
    </row>
    <row r="3373" spans="1:10" ht="45" hidden="1" x14ac:dyDescent="0.25">
      <c r="A3373" s="1" t="s">
        <v>15269</v>
      </c>
      <c r="B3373" s="1" t="s">
        <v>15270</v>
      </c>
      <c r="C3373" s="1" t="s">
        <v>5659</v>
      </c>
      <c r="D3373" s="1" t="s">
        <v>5890</v>
      </c>
      <c r="E3373" s="1" t="s">
        <v>15101</v>
      </c>
      <c r="F3373" s="1" t="s">
        <v>5779</v>
      </c>
      <c r="G3373" s="1" t="s">
        <v>15231</v>
      </c>
      <c r="H3373" s="1" t="s">
        <v>3194</v>
      </c>
      <c r="I3373" s="1" t="s">
        <v>13659</v>
      </c>
      <c r="J3373" s="1" t="s">
        <v>5774</v>
      </c>
    </row>
    <row r="3374" spans="1:10" ht="60" hidden="1" x14ac:dyDescent="0.25">
      <c r="A3374" s="1" t="s">
        <v>15271</v>
      </c>
      <c r="B3374" s="1" t="s">
        <v>15272</v>
      </c>
      <c r="C3374" s="1" t="s">
        <v>5659</v>
      </c>
      <c r="D3374" s="1" t="s">
        <v>5890</v>
      </c>
      <c r="E3374" s="1" t="s">
        <v>15101</v>
      </c>
      <c r="F3374" s="1" t="s">
        <v>5779</v>
      </c>
      <c r="G3374" s="1" t="s">
        <v>15231</v>
      </c>
      <c r="H3374" s="1" t="s">
        <v>6006</v>
      </c>
      <c r="I3374" s="1" t="s">
        <v>9538</v>
      </c>
      <c r="J3374" s="1" t="s">
        <v>5774</v>
      </c>
    </row>
    <row r="3375" spans="1:10" ht="45" hidden="1" x14ac:dyDescent="0.25">
      <c r="A3375" s="1" t="s">
        <v>15273</v>
      </c>
      <c r="B3375" s="1" t="s">
        <v>15274</v>
      </c>
      <c r="C3375" s="1" t="s">
        <v>5659</v>
      </c>
      <c r="D3375" s="1" t="s">
        <v>5890</v>
      </c>
      <c r="E3375" s="1" t="s">
        <v>15101</v>
      </c>
      <c r="F3375" s="1" t="s">
        <v>5779</v>
      </c>
      <c r="G3375" s="1" t="s">
        <v>15231</v>
      </c>
      <c r="H3375" s="1" t="s">
        <v>6010</v>
      </c>
      <c r="I3375" s="1" t="s">
        <v>15114</v>
      </c>
      <c r="J3375" s="1" t="s">
        <v>5774</v>
      </c>
    </row>
    <row r="3376" spans="1:10" ht="60" hidden="1" x14ac:dyDescent="0.25">
      <c r="A3376" s="1" t="s">
        <v>15275</v>
      </c>
      <c r="B3376" s="1" t="s">
        <v>15276</v>
      </c>
      <c r="C3376" s="1" t="s">
        <v>5659</v>
      </c>
      <c r="D3376" s="1" t="s">
        <v>5890</v>
      </c>
      <c r="E3376" s="1" t="s">
        <v>15101</v>
      </c>
      <c r="F3376" s="1" t="s">
        <v>5779</v>
      </c>
      <c r="G3376" s="1" t="s">
        <v>15231</v>
      </c>
      <c r="H3376" s="1" t="s">
        <v>6014</v>
      </c>
      <c r="I3376" s="1" t="s">
        <v>15277</v>
      </c>
      <c r="J3376" s="1" t="s">
        <v>5774</v>
      </c>
    </row>
    <row r="3377" spans="1:10" ht="60" hidden="1" x14ac:dyDescent="0.25">
      <c r="A3377" s="1" t="s">
        <v>15278</v>
      </c>
      <c r="B3377" s="1" t="s">
        <v>15279</v>
      </c>
      <c r="C3377" s="1" t="s">
        <v>5659</v>
      </c>
      <c r="D3377" s="1" t="s">
        <v>5890</v>
      </c>
      <c r="E3377" s="1" t="s">
        <v>15101</v>
      </c>
      <c r="F3377" s="1" t="s">
        <v>5779</v>
      </c>
      <c r="G3377" s="1" t="s">
        <v>15231</v>
      </c>
      <c r="H3377" s="1" t="s">
        <v>6018</v>
      </c>
      <c r="I3377" s="1" t="s">
        <v>15280</v>
      </c>
      <c r="J3377" s="1" t="s">
        <v>5774</v>
      </c>
    </row>
    <row r="3378" spans="1:10" ht="45" hidden="1" x14ac:dyDescent="0.25">
      <c r="A3378" s="1" t="s">
        <v>15281</v>
      </c>
      <c r="B3378" s="1" t="s">
        <v>15282</v>
      </c>
      <c r="C3378" s="1" t="s">
        <v>5659</v>
      </c>
      <c r="D3378" s="1" t="s">
        <v>5890</v>
      </c>
      <c r="E3378" s="1" t="s">
        <v>15101</v>
      </c>
      <c r="F3378" s="1" t="s">
        <v>5779</v>
      </c>
      <c r="G3378" s="1" t="s">
        <v>15231</v>
      </c>
      <c r="H3378" s="1" t="s">
        <v>6022</v>
      </c>
      <c r="I3378" s="1" t="s">
        <v>15283</v>
      </c>
      <c r="J3378" s="1" t="s">
        <v>5774</v>
      </c>
    </row>
    <row r="3379" spans="1:10" ht="75" hidden="1" x14ac:dyDescent="0.25">
      <c r="A3379" s="1" t="s">
        <v>15284</v>
      </c>
      <c r="B3379" s="1" t="s">
        <v>15285</v>
      </c>
      <c r="C3379" s="1" t="s">
        <v>5659</v>
      </c>
      <c r="D3379" s="1" t="s">
        <v>5890</v>
      </c>
      <c r="E3379" s="1" t="s">
        <v>15101</v>
      </c>
      <c r="F3379" s="1" t="s">
        <v>5779</v>
      </c>
      <c r="G3379" s="1" t="s">
        <v>15231</v>
      </c>
      <c r="H3379" s="1" t="s">
        <v>6026</v>
      </c>
      <c r="I3379" s="1" t="s">
        <v>15286</v>
      </c>
      <c r="J3379" s="1" t="s">
        <v>5774</v>
      </c>
    </row>
    <row r="3380" spans="1:10" ht="60" hidden="1" x14ac:dyDescent="0.25">
      <c r="A3380" s="1" t="s">
        <v>15287</v>
      </c>
      <c r="B3380" s="1" t="s">
        <v>15288</v>
      </c>
      <c r="C3380" s="1" t="s">
        <v>5659</v>
      </c>
      <c r="D3380" s="1" t="s">
        <v>5890</v>
      </c>
      <c r="E3380" s="1" t="s">
        <v>15101</v>
      </c>
      <c r="F3380" s="1" t="s">
        <v>5779</v>
      </c>
      <c r="G3380" s="1" t="s">
        <v>15231</v>
      </c>
      <c r="H3380" s="1" t="s">
        <v>6030</v>
      </c>
      <c r="I3380" s="1" t="s">
        <v>15289</v>
      </c>
      <c r="J3380" s="1" t="s">
        <v>5774</v>
      </c>
    </row>
    <row r="3381" spans="1:10" ht="45" hidden="1" x14ac:dyDescent="0.25">
      <c r="A3381" s="1" t="s">
        <v>5072</v>
      </c>
      <c r="B3381" s="1" t="s">
        <v>15290</v>
      </c>
      <c r="C3381" s="1" t="s">
        <v>5659</v>
      </c>
      <c r="D3381" s="1" t="s">
        <v>5890</v>
      </c>
      <c r="E3381" s="1" t="s">
        <v>15101</v>
      </c>
      <c r="F3381" s="1" t="s">
        <v>5779</v>
      </c>
      <c r="G3381" s="1" t="s">
        <v>15231</v>
      </c>
      <c r="H3381" s="1" t="s">
        <v>6034</v>
      </c>
      <c r="I3381" s="1" t="s">
        <v>15133</v>
      </c>
      <c r="J3381" s="1" t="s">
        <v>5774</v>
      </c>
    </row>
    <row r="3382" spans="1:10" ht="75" hidden="1" x14ac:dyDescent="0.25">
      <c r="A3382" s="1" t="s">
        <v>15291</v>
      </c>
      <c r="B3382" s="1" t="s">
        <v>15292</v>
      </c>
      <c r="C3382" s="1" t="s">
        <v>5659</v>
      </c>
      <c r="D3382" s="1" t="s">
        <v>5890</v>
      </c>
      <c r="E3382" s="1" t="s">
        <v>15101</v>
      </c>
      <c r="F3382" s="1" t="s">
        <v>5779</v>
      </c>
      <c r="G3382" s="1" t="s">
        <v>15231</v>
      </c>
      <c r="H3382" s="1" t="s">
        <v>6038</v>
      </c>
      <c r="I3382" s="1" t="s">
        <v>15293</v>
      </c>
      <c r="J3382" s="1" t="s">
        <v>5774</v>
      </c>
    </row>
    <row r="3383" spans="1:10" ht="60" hidden="1" x14ac:dyDescent="0.25">
      <c r="A3383" s="1" t="s">
        <v>15294</v>
      </c>
      <c r="B3383" s="1" t="s">
        <v>15295</v>
      </c>
      <c r="C3383" s="1" t="s">
        <v>5659</v>
      </c>
      <c r="D3383" s="1" t="s">
        <v>5890</v>
      </c>
      <c r="E3383" s="1" t="s">
        <v>15101</v>
      </c>
      <c r="F3383" s="1" t="s">
        <v>5779</v>
      </c>
      <c r="G3383" s="1" t="s">
        <v>15231</v>
      </c>
      <c r="H3383" s="1" t="s">
        <v>6044</v>
      </c>
      <c r="I3383" s="1" t="s">
        <v>15296</v>
      </c>
      <c r="J3383" s="1" t="s">
        <v>5774</v>
      </c>
    </row>
    <row r="3384" spans="1:10" ht="45" hidden="1" x14ac:dyDescent="0.25">
      <c r="A3384" s="1" t="s">
        <v>15297</v>
      </c>
      <c r="B3384" s="1" t="s">
        <v>15298</v>
      </c>
      <c r="C3384" s="1" t="s">
        <v>5659</v>
      </c>
      <c r="D3384" s="1" t="s">
        <v>5890</v>
      </c>
      <c r="E3384" s="1" t="s">
        <v>15101</v>
      </c>
      <c r="F3384" s="1" t="s">
        <v>5779</v>
      </c>
      <c r="G3384" s="1" t="s">
        <v>15231</v>
      </c>
      <c r="H3384" s="1" t="s">
        <v>15299</v>
      </c>
      <c r="I3384" s="1" t="s">
        <v>15206</v>
      </c>
      <c r="J3384" s="1" t="s">
        <v>5774</v>
      </c>
    </row>
    <row r="3385" spans="1:10" ht="60" hidden="1" x14ac:dyDescent="0.25">
      <c r="A3385" s="1" t="s">
        <v>15300</v>
      </c>
      <c r="B3385" s="1" t="s">
        <v>15301</v>
      </c>
      <c r="C3385" s="1" t="s">
        <v>5659</v>
      </c>
      <c r="D3385" s="1" t="s">
        <v>5890</v>
      </c>
      <c r="E3385" s="1" t="s">
        <v>15101</v>
      </c>
      <c r="F3385" s="1" t="s">
        <v>5779</v>
      </c>
      <c r="G3385" s="1" t="s">
        <v>15231</v>
      </c>
      <c r="H3385" s="1" t="s">
        <v>15302</v>
      </c>
      <c r="I3385" s="1" t="s">
        <v>15303</v>
      </c>
      <c r="J3385" s="1" t="s">
        <v>5774</v>
      </c>
    </row>
    <row r="3386" spans="1:10" ht="75" hidden="1" x14ac:dyDescent="0.25">
      <c r="A3386" s="1" t="s">
        <v>15304</v>
      </c>
      <c r="B3386" s="1" t="s">
        <v>15305</v>
      </c>
      <c r="C3386" s="1" t="s">
        <v>3669</v>
      </c>
      <c r="D3386" s="1" t="s">
        <v>5890</v>
      </c>
      <c r="E3386" s="1" t="s">
        <v>15101</v>
      </c>
      <c r="F3386" s="1" t="s">
        <v>5779</v>
      </c>
      <c r="G3386" s="1" t="s">
        <v>15231</v>
      </c>
      <c r="H3386" s="1" t="s">
        <v>15306</v>
      </c>
      <c r="I3386" s="1" t="s">
        <v>15307</v>
      </c>
      <c r="J3386" s="1" t="s">
        <v>5774</v>
      </c>
    </row>
    <row r="3387" spans="1:10" ht="45" hidden="1" x14ac:dyDescent="0.25">
      <c r="A3387" s="1" t="s">
        <v>15308</v>
      </c>
      <c r="B3387" s="1" t="s">
        <v>15309</v>
      </c>
      <c r="C3387" s="1" t="s">
        <v>5659</v>
      </c>
      <c r="D3387" s="1" t="s">
        <v>5890</v>
      </c>
      <c r="E3387" s="1" t="s">
        <v>15101</v>
      </c>
      <c r="F3387" s="1" t="s">
        <v>5779</v>
      </c>
      <c r="G3387" s="1" t="s">
        <v>15231</v>
      </c>
      <c r="H3387" s="1" t="s">
        <v>15310</v>
      </c>
      <c r="I3387" s="1" t="s">
        <v>15157</v>
      </c>
      <c r="J3387" s="1" t="s">
        <v>5774</v>
      </c>
    </row>
    <row r="3388" spans="1:10" ht="45" hidden="1" x14ac:dyDescent="0.25">
      <c r="A3388" s="1" t="s">
        <v>15311</v>
      </c>
      <c r="B3388" s="1" t="s">
        <v>15312</v>
      </c>
      <c r="C3388" s="1" t="s">
        <v>5659</v>
      </c>
      <c r="D3388" s="1" t="s">
        <v>5890</v>
      </c>
      <c r="E3388" s="1" t="s">
        <v>15101</v>
      </c>
      <c r="F3388" s="1" t="s">
        <v>5779</v>
      </c>
      <c r="G3388" s="1" t="s">
        <v>15231</v>
      </c>
      <c r="H3388" s="1" t="s">
        <v>15313</v>
      </c>
      <c r="I3388" s="1" t="s">
        <v>15314</v>
      </c>
      <c r="J3388" s="1" t="s">
        <v>5774</v>
      </c>
    </row>
    <row r="3389" spans="1:10" ht="60" hidden="1" x14ac:dyDescent="0.25">
      <c r="A3389" s="1" t="s">
        <v>15315</v>
      </c>
      <c r="B3389" s="1" t="s">
        <v>15316</v>
      </c>
      <c r="C3389" s="1" t="s">
        <v>5659</v>
      </c>
      <c r="D3389" s="1" t="s">
        <v>5890</v>
      </c>
      <c r="E3389" s="1" t="s">
        <v>15101</v>
      </c>
      <c r="F3389" s="1" t="s">
        <v>5779</v>
      </c>
      <c r="G3389" s="1" t="s">
        <v>15231</v>
      </c>
      <c r="H3389" s="1" t="s">
        <v>15317</v>
      </c>
      <c r="I3389" s="1" t="s">
        <v>15318</v>
      </c>
      <c r="J3389" s="1" t="s">
        <v>5774</v>
      </c>
    </row>
    <row r="3390" spans="1:10" ht="75" hidden="1" x14ac:dyDescent="0.25">
      <c r="A3390" s="1" t="s">
        <v>15319</v>
      </c>
      <c r="B3390" s="1" t="s">
        <v>15320</v>
      </c>
      <c r="C3390" s="1" t="s">
        <v>5659</v>
      </c>
      <c r="D3390" s="1" t="s">
        <v>5890</v>
      </c>
      <c r="E3390" s="1" t="s">
        <v>15101</v>
      </c>
      <c r="F3390" s="1" t="s">
        <v>5782</v>
      </c>
      <c r="G3390" s="1" t="s">
        <v>15321</v>
      </c>
      <c r="H3390" s="1" t="s">
        <v>7735</v>
      </c>
      <c r="I3390" s="1" t="s">
        <v>13636</v>
      </c>
      <c r="J3390" s="1" t="s">
        <v>5774</v>
      </c>
    </row>
    <row r="3391" spans="1:10" ht="60" hidden="1" x14ac:dyDescent="0.25">
      <c r="A3391" s="1" t="s">
        <v>15322</v>
      </c>
      <c r="B3391" s="1" t="s">
        <v>15323</v>
      </c>
      <c r="C3391" s="1" t="s">
        <v>5659</v>
      </c>
      <c r="D3391" s="1" t="s">
        <v>5890</v>
      </c>
      <c r="E3391" s="1" t="s">
        <v>15101</v>
      </c>
      <c r="F3391" s="1" t="s">
        <v>5782</v>
      </c>
      <c r="G3391" s="1" t="s">
        <v>15321</v>
      </c>
      <c r="H3391" s="1" t="s">
        <v>9334</v>
      </c>
      <c r="I3391" s="1" t="s">
        <v>13639</v>
      </c>
      <c r="J3391" s="1" t="s">
        <v>5774</v>
      </c>
    </row>
    <row r="3392" spans="1:10" ht="45" hidden="1" x14ac:dyDescent="0.25">
      <c r="A3392" s="1" t="s">
        <v>15324</v>
      </c>
      <c r="B3392" s="1" t="s">
        <v>15325</v>
      </c>
      <c r="C3392" s="1" t="s">
        <v>5659</v>
      </c>
      <c r="D3392" s="1" t="s">
        <v>5890</v>
      </c>
      <c r="E3392" s="1" t="s">
        <v>15101</v>
      </c>
      <c r="F3392" s="1" t="s">
        <v>5782</v>
      </c>
      <c r="G3392" s="1" t="s">
        <v>15321</v>
      </c>
      <c r="H3392" s="1" t="s">
        <v>9337</v>
      </c>
      <c r="I3392" s="1" t="s">
        <v>13642</v>
      </c>
      <c r="J3392" s="1" t="s">
        <v>5774</v>
      </c>
    </row>
    <row r="3393" spans="1:10" ht="60" hidden="1" x14ac:dyDescent="0.25">
      <c r="A3393" s="1" t="s">
        <v>15326</v>
      </c>
      <c r="B3393" s="1" t="s">
        <v>15327</v>
      </c>
      <c r="C3393" s="1" t="s">
        <v>5659</v>
      </c>
      <c r="D3393" s="1" t="s">
        <v>5890</v>
      </c>
      <c r="E3393" s="1" t="s">
        <v>15101</v>
      </c>
      <c r="F3393" s="1" t="s">
        <v>5782</v>
      </c>
      <c r="G3393" s="1" t="s">
        <v>15321</v>
      </c>
      <c r="H3393" s="1" t="s">
        <v>5772</v>
      </c>
      <c r="I3393" s="1" t="s">
        <v>5773</v>
      </c>
      <c r="J3393" s="1" t="s">
        <v>5774</v>
      </c>
    </row>
    <row r="3394" spans="1:10" ht="45" hidden="1" x14ac:dyDescent="0.25">
      <c r="A3394" s="1" t="s">
        <v>15328</v>
      </c>
      <c r="B3394" s="1" t="s">
        <v>15329</v>
      </c>
      <c r="C3394" s="1" t="s">
        <v>5659</v>
      </c>
      <c r="D3394" s="1" t="s">
        <v>5890</v>
      </c>
      <c r="E3394" s="1" t="s">
        <v>15101</v>
      </c>
      <c r="F3394" s="1" t="s">
        <v>5782</v>
      </c>
      <c r="G3394" s="1" t="s">
        <v>15321</v>
      </c>
      <c r="H3394" s="1" t="s">
        <v>5770</v>
      </c>
      <c r="I3394" s="1" t="s">
        <v>15330</v>
      </c>
      <c r="J3394" s="1" t="s">
        <v>5774</v>
      </c>
    </row>
    <row r="3395" spans="1:10" ht="60" hidden="1" x14ac:dyDescent="0.25">
      <c r="A3395" s="1" t="s">
        <v>15331</v>
      </c>
      <c r="B3395" s="1" t="s">
        <v>15332</v>
      </c>
      <c r="C3395" s="1" t="s">
        <v>5659</v>
      </c>
      <c r="D3395" s="1" t="s">
        <v>5890</v>
      </c>
      <c r="E3395" s="1" t="s">
        <v>15101</v>
      </c>
      <c r="F3395" s="1" t="s">
        <v>5782</v>
      </c>
      <c r="G3395" s="1" t="s">
        <v>15321</v>
      </c>
      <c r="H3395" s="1" t="s">
        <v>5779</v>
      </c>
      <c r="I3395" s="1" t="s">
        <v>15333</v>
      </c>
      <c r="J3395" s="1" t="s">
        <v>5774</v>
      </c>
    </row>
    <row r="3396" spans="1:10" ht="45" hidden="1" x14ac:dyDescent="0.25">
      <c r="A3396" s="1" t="s">
        <v>15334</v>
      </c>
      <c r="B3396" s="1" t="s">
        <v>15335</v>
      </c>
      <c r="C3396" s="1" t="s">
        <v>5659</v>
      </c>
      <c r="D3396" s="1" t="s">
        <v>5890</v>
      </c>
      <c r="E3396" s="1" t="s">
        <v>15101</v>
      </c>
      <c r="F3396" s="1" t="s">
        <v>5782</v>
      </c>
      <c r="G3396" s="1" t="s">
        <v>15321</v>
      </c>
      <c r="H3396" s="1" t="s">
        <v>5782</v>
      </c>
      <c r="I3396" s="1" t="s">
        <v>15240</v>
      </c>
      <c r="J3396" s="1" t="s">
        <v>5774</v>
      </c>
    </row>
    <row r="3397" spans="1:10" ht="45" hidden="1" x14ac:dyDescent="0.25">
      <c r="A3397" s="1" t="s">
        <v>15336</v>
      </c>
      <c r="B3397" s="1" t="s">
        <v>15337</v>
      </c>
      <c r="C3397" s="1" t="s">
        <v>5659</v>
      </c>
      <c r="D3397" s="1" t="s">
        <v>5890</v>
      </c>
      <c r="E3397" s="1" t="s">
        <v>15101</v>
      </c>
      <c r="F3397" s="1" t="s">
        <v>5782</v>
      </c>
      <c r="G3397" s="1" t="s">
        <v>15321</v>
      </c>
      <c r="H3397" s="1" t="s">
        <v>5786</v>
      </c>
      <c r="I3397" s="1" t="s">
        <v>9787</v>
      </c>
      <c r="J3397" s="1" t="s">
        <v>5774</v>
      </c>
    </row>
    <row r="3398" spans="1:10" ht="60" hidden="1" x14ac:dyDescent="0.25">
      <c r="A3398" s="1" t="s">
        <v>15338</v>
      </c>
      <c r="B3398" s="1" t="s">
        <v>15339</v>
      </c>
      <c r="C3398" s="1" t="s">
        <v>5659</v>
      </c>
      <c r="D3398" s="1" t="s">
        <v>5890</v>
      </c>
      <c r="E3398" s="1" t="s">
        <v>15101</v>
      </c>
      <c r="F3398" s="1" t="s">
        <v>5782</v>
      </c>
      <c r="G3398" s="1" t="s">
        <v>15321</v>
      </c>
      <c r="H3398" s="1" t="s">
        <v>5790</v>
      </c>
      <c r="I3398" s="1" t="s">
        <v>13907</v>
      </c>
      <c r="J3398" s="1" t="s">
        <v>5774</v>
      </c>
    </row>
    <row r="3399" spans="1:10" ht="60" hidden="1" x14ac:dyDescent="0.25">
      <c r="A3399" s="1" t="s">
        <v>15340</v>
      </c>
      <c r="B3399" s="1" t="s">
        <v>15341</v>
      </c>
      <c r="C3399" s="1" t="s">
        <v>5659</v>
      </c>
      <c r="D3399" s="1" t="s">
        <v>5890</v>
      </c>
      <c r="E3399" s="1" t="s">
        <v>15101</v>
      </c>
      <c r="F3399" s="1" t="s">
        <v>5782</v>
      </c>
      <c r="G3399" s="1" t="s">
        <v>15321</v>
      </c>
      <c r="H3399" s="1" t="s">
        <v>5810</v>
      </c>
      <c r="I3399" s="1" t="s">
        <v>15215</v>
      </c>
      <c r="J3399" s="1" t="s">
        <v>5774</v>
      </c>
    </row>
    <row r="3400" spans="1:10" ht="60" hidden="1" x14ac:dyDescent="0.25">
      <c r="A3400" s="1" t="s">
        <v>15342</v>
      </c>
      <c r="B3400" s="1" t="s">
        <v>15343</v>
      </c>
      <c r="C3400" s="1" t="s">
        <v>5659</v>
      </c>
      <c r="D3400" s="1" t="s">
        <v>5890</v>
      </c>
      <c r="E3400" s="1" t="s">
        <v>15101</v>
      </c>
      <c r="F3400" s="1" t="s">
        <v>5782</v>
      </c>
      <c r="G3400" s="1" t="s">
        <v>15321</v>
      </c>
      <c r="H3400" s="1" t="s">
        <v>5814</v>
      </c>
      <c r="I3400" s="1" t="s">
        <v>9538</v>
      </c>
      <c r="J3400" s="1" t="s">
        <v>5774</v>
      </c>
    </row>
    <row r="3401" spans="1:10" ht="60" hidden="1" x14ac:dyDescent="0.25">
      <c r="A3401" s="1" t="s">
        <v>15344</v>
      </c>
      <c r="B3401" s="1" t="s">
        <v>15345</v>
      </c>
      <c r="C3401" s="1" t="s">
        <v>5659</v>
      </c>
      <c r="D3401" s="1" t="s">
        <v>5890</v>
      </c>
      <c r="E3401" s="1" t="s">
        <v>15101</v>
      </c>
      <c r="F3401" s="1" t="s">
        <v>5782</v>
      </c>
      <c r="G3401" s="1" t="s">
        <v>15321</v>
      </c>
      <c r="H3401" s="1" t="s">
        <v>5818</v>
      </c>
      <c r="I3401" s="1" t="s">
        <v>9880</v>
      </c>
      <c r="J3401" s="1" t="s">
        <v>5774</v>
      </c>
    </row>
    <row r="3402" spans="1:10" ht="45" hidden="1" x14ac:dyDescent="0.25">
      <c r="A3402" s="1" t="s">
        <v>15346</v>
      </c>
      <c r="B3402" s="1" t="s">
        <v>15347</v>
      </c>
      <c r="C3402" s="1" t="s">
        <v>5659</v>
      </c>
      <c r="D3402" s="1" t="s">
        <v>5890</v>
      </c>
      <c r="E3402" s="1" t="s">
        <v>15101</v>
      </c>
      <c r="F3402" s="1" t="s">
        <v>5782</v>
      </c>
      <c r="G3402" s="1" t="s">
        <v>15321</v>
      </c>
      <c r="H3402" s="1" t="s">
        <v>5882</v>
      </c>
      <c r="I3402" s="1" t="s">
        <v>13659</v>
      </c>
      <c r="J3402" s="1" t="s">
        <v>5774</v>
      </c>
    </row>
    <row r="3403" spans="1:10" ht="45" hidden="1" x14ac:dyDescent="0.25">
      <c r="A3403" s="1" t="s">
        <v>15348</v>
      </c>
      <c r="B3403" s="1" t="s">
        <v>15349</v>
      </c>
      <c r="C3403" s="1" t="s">
        <v>5659</v>
      </c>
      <c r="D3403" s="1" t="s">
        <v>5890</v>
      </c>
      <c r="E3403" s="1" t="s">
        <v>15101</v>
      </c>
      <c r="F3403" s="1" t="s">
        <v>5782</v>
      </c>
      <c r="G3403" s="1" t="s">
        <v>15321</v>
      </c>
      <c r="H3403" s="1" t="s">
        <v>5886</v>
      </c>
      <c r="I3403" s="1" t="s">
        <v>13715</v>
      </c>
      <c r="J3403" s="1" t="s">
        <v>5774</v>
      </c>
    </row>
    <row r="3404" spans="1:10" ht="45" hidden="1" x14ac:dyDescent="0.25">
      <c r="A3404" s="1" t="s">
        <v>15350</v>
      </c>
      <c r="B3404" s="1" t="s">
        <v>15351</v>
      </c>
      <c r="C3404" s="1" t="s">
        <v>5659</v>
      </c>
      <c r="D3404" s="1" t="s">
        <v>5890</v>
      </c>
      <c r="E3404" s="1" t="s">
        <v>15101</v>
      </c>
      <c r="F3404" s="1" t="s">
        <v>5782</v>
      </c>
      <c r="G3404" s="1" t="s">
        <v>15321</v>
      </c>
      <c r="H3404" s="1" t="s">
        <v>5890</v>
      </c>
      <c r="I3404" s="1" t="s">
        <v>15114</v>
      </c>
      <c r="J3404" s="1" t="s">
        <v>5774</v>
      </c>
    </row>
    <row r="3405" spans="1:10" ht="45" hidden="1" x14ac:dyDescent="0.25">
      <c r="A3405" s="1" t="s">
        <v>15352</v>
      </c>
      <c r="B3405" s="1" t="s">
        <v>15353</v>
      </c>
      <c r="C3405" s="1" t="s">
        <v>5659</v>
      </c>
      <c r="D3405" s="1" t="s">
        <v>5890</v>
      </c>
      <c r="E3405" s="1" t="s">
        <v>15101</v>
      </c>
      <c r="F3405" s="1" t="s">
        <v>5782</v>
      </c>
      <c r="G3405" s="1" t="s">
        <v>15321</v>
      </c>
      <c r="H3405" s="1" t="s">
        <v>5894</v>
      </c>
      <c r="I3405" s="1" t="s">
        <v>15221</v>
      </c>
      <c r="J3405" s="1" t="s">
        <v>5774</v>
      </c>
    </row>
    <row r="3406" spans="1:10" ht="60" hidden="1" x14ac:dyDescent="0.25">
      <c r="A3406" s="1" t="s">
        <v>15354</v>
      </c>
      <c r="B3406" s="1" t="s">
        <v>15355</v>
      </c>
      <c r="C3406" s="1" t="s">
        <v>5659</v>
      </c>
      <c r="D3406" s="1" t="s">
        <v>5890</v>
      </c>
      <c r="E3406" s="1" t="s">
        <v>15101</v>
      </c>
      <c r="F3406" s="1" t="s">
        <v>5782</v>
      </c>
      <c r="G3406" s="1" t="s">
        <v>15321</v>
      </c>
      <c r="H3406" s="1" t="s">
        <v>5898</v>
      </c>
      <c r="I3406" s="1" t="s">
        <v>15356</v>
      </c>
      <c r="J3406" s="1" t="s">
        <v>5774</v>
      </c>
    </row>
    <row r="3407" spans="1:10" ht="60" hidden="1" x14ac:dyDescent="0.25">
      <c r="A3407" s="1" t="s">
        <v>15357</v>
      </c>
      <c r="B3407" s="1" t="s">
        <v>15358</v>
      </c>
      <c r="C3407" s="1" t="s">
        <v>5659</v>
      </c>
      <c r="D3407" s="1" t="s">
        <v>5890</v>
      </c>
      <c r="E3407" s="1" t="s">
        <v>15101</v>
      </c>
      <c r="F3407" s="1" t="s">
        <v>5782</v>
      </c>
      <c r="G3407" s="1" t="s">
        <v>15321</v>
      </c>
      <c r="H3407" s="1" t="s">
        <v>5659</v>
      </c>
      <c r="I3407" s="1" t="s">
        <v>15359</v>
      </c>
      <c r="J3407" s="1" t="s">
        <v>5774</v>
      </c>
    </row>
    <row r="3408" spans="1:10" ht="75" hidden="1" x14ac:dyDescent="0.25">
      <c r="A3408" s="1" t="s">
        <v>15360</v>
      </c>
      <c r="B3408" s="1" t="s">
        <v>15361</v>
      </c>
      <c r="C3408" s="1" t="s">
        <v>5659</v>
      </c>
      <c r="D3408" s="1" t="s">
        <v>5890</v>
      </c>
      <c r="E3408" s="1" t="s">
        <v>15101</v>
      </c>
      <c r="F3408" s="1" t="s">
        <v>5782</v>
      </c>
      <c r="G3408" s="1" t="s">
        <v>15321</v>
      </c>
      <c r="H3408" s="1" t="s">
        <v>3194</v>
      </c>
      <c r="I3408" s="1" t="s">
        <v>15286</v>
      </c>
      <c r="J3408" s="1" t="s">
        <v>5774</v>
      </c>
    </row>
    <row r="3409" spans="1:10" ht="60" hidden="1" x14ac:dyDescent="0.25">
      <c r="A3409" s="1" t="s">
        <v>15362</v>
      </c>
      <c r="B3409" s="1" t="s">
        <v>15363</v>
      </c>
      <c r="C3409" s="1" t="s">
        <v>5659</v>
      </c>
      <c r="D3409" s="1" t="s">
        <v>5890</v>
      </c>
      <c r="E3409" s="1" t="s">
        <v>15101</v>
      </c>
      <c r="F3409" s="1" t="s">
        <v>5782</v>
      </c>
      <c r="G3409" s="1" t="s">
        <v>15321</v>
      </c>
      <c r="H3409" s="1" t="s">
        <v>6006</v>
      </c>
      <c r="I3409" s="1" t="s">
        <v>15289</v>
      </c>
      <c r="J3409" s="1" t="s">
        <v>5774</v>
      </c>
    </row>
    <row r="3410" spans="1:10" ht="75" hidden="1" x14ac:dyDescent="0.25">
      <c r="A3410" s="1" t="s">
        <v>15364</v>
      </c>
      <c r="B3410" s="1" t="s">
        <v>15365</v>
      </c>
      <c r="C3410" s="1" t="s">
        <v>5659</v>
      </c>
      <c r="D3410" s="1" t="s">
        <v>5890</v>
      </c>
      <c r="E3410" s="1" t="s">
        <v>15101</v>
      </c>
      <c r="F3410" s="1" t="s">
        <v>5786</v>
      </c>
      <c r="G3410" s="1" t="s">
        <v>15366</v>
      </c>
      <c r="H3410" s="1" t="s">
        <v>7735</v>
      </c>
      <c r="I3410" s="1" t="s">
        <v>13636</v>
      </c>
      <c r="J3410" s="1" t="s">
        <v>5774</v>
      </c>
    </row>
    <row r="3411" spans="1:10" ht="45" hidden="1" x14ac:dyDescent="0.25">
      <c r="A3411" s="1" t="s">
        <v>15367</v>
      </c>
      <c r="B3411" s="1" t="s">
        <v>15368</v>
      </c>
      <c r="C3411" s="1" t="s">
        <v>5659</v>
      </c>
      <c r="D3411" s="1" t="s">
        <v>5890</v>
      </c>
      <c r="E3411" s="1" t="s">
        <v>15101</v>
      </c>
      <c r="F3411" s="1" t="s">
        <v>5786</v>
      </c>
      <c r="G3411" s="1" t="s">
        <v>15366</v>
      </c>
      <c r="H3411" s="1" t="s">
        <v>9334</v>
      </c>
      <c r="I3411" s="1" t="s">
        <v>13639</v>
      </c>
      <c r="J3411" s="1" t="s">
        <v>5774</v>
      </c>
    </row>
    <row r="3412" spans="1:10" ht="45" hidden="1" x14ac:dyDescent="0.25">
      <c r="A3412" s="1" t="s">
        <v>15369</v>
      </c>
      <c r="B3412" s="1" t="s">
        <v>15370</v>
      </c>
      <c r="C3412" s="1" t="s">
        <v>5659</v>
      </c>
      <c r="D3412" s="1" t="s">
        <v>5890</v>
      </c>
      <c r="E3412" s="1" t="s">
        <v>15101</v>
      </c>
      <c r="F3412" s="1" t="s">
        <v>5786</v>
      </c>
      <c r="G3412" s="1" t="s">
        <v>15366</v>
      </c>
      <c r="H3412" s="1" t="s">
        <v>9337</v>
      </c>
      <c r="I3412" s="1" t="s">
        <v>13642</v>
      </c>
      <c r="J3412" s="1" t="s">
        <v>5774</v>
      </c>
    </row>
    <row r="3413" spans="1:10" ht="60" hidden="1" x14ac:dyDescent="0.25">
      <c r="A3413" s="1" t="s">
        <v>15371</v>
      </c>
      <c r="B3413" s="1" t="s">
        <v>15372</v>
      </c>
      <c r="C3413" s="1" t="s">
        <v>5659</v>
      </c>
      <c r="D3413" s="1" t="s">
        <v>5890</v>
      </c>
      <c r="E3413" s="1" t="s">
        <v>15101</v>
      </c>
      <c r="F3413" s="1" t="s">
        <v>5786</v>
      </c>
      <c r="G3413" s="1" t="s">
        <v>15366</v>
      </c>
      <c r="H3413" s="1" t="s">
        <v>5772</v>
      </c>
      <c r="I3413" s="1" t="s">
        <v>5773</v>
      </c>
      <c r="J3413" s="1" t="s">
        <v>5774</v>
      </c>
    </row>
    <row r="3414" spans="1:10" ht="45" hidden="1" x14ac:dyDescent="0.25">
      <c r="A3414" s="1" t="s">
        <v>15373</v>
      </c>
      <c r="B3414" s="1" t="s">
        <v>15374</v>
      </c>
      <c r="C3414" s="1" t="s">
        <v>5659</v>
      </c>
      <c r="D3414" s="1" t="s">
        <v>5890</v>
      </c>
      <c r="E3414" s="1" t="s">
        <v>15101</v>
      </c>
      <c r="F3414" s="1" t="s">
        <v>5786</v>
      </c>
      <c r="G3414" s="1" t="s">
        <v>15366</v>
      </c>
      <c r="H3414" s="1" t="s">
        <v>5770</v>
      </c>
      <c r="I3414" s="1" t="s">
        <v>15375</v>
      </c>
      <c r="J3414" s="1" t="s">
        <v>5774</v>
      </c>
    </row>
    <row r="3415" spans="1:10" ht="45" hidden="1" x14ac:dyDescent="0.25">
      <c r="A3415" s="1" t="s">
        <v>15376</v>
      </c>
      <c r="B3415" s="1" t="s">
        <v>15377</v>
      </c>
      <c r="C3415" s="1" t="s">
        <v>5659</v>
      </c>
      <c r="D3415" s="1" t="s">
        <v>5890</v>
      </c>
      <c r="E3415" s="1" t="s">
        <v>15101</v>
      </c>
      <c r="F3415" s="1" t="s">
        <v>5786</v>
      </c>
      <c r="G3415" s="1" t="s">
        <v>15366</v>
      </c>
      <c r="H3415" s="1" t="s">
        <v>5779</v>
      </c>
      <c r="I3415" s="1" t="s">
        <v>15378</v>
      </c>
      <c r="J3415" s="1" t="s">
        <v>5774</v>
      </c>
    </row>
    <row r="3416" spans="1:10" ht="45" hidden="1" x14ac:dyDescent="0.25">
      <c r="A3416" s="1" t="s">
        <v>15379</v>
      </c>
      <c r="B3416" s="1" t="s">
        <v>15380</v>
      </c>
      <c r="C3416" s="1" t="s">
        <v>5659</v>
      </c>
      <c r="D3416" s="1" t="s">
        <v>5890</v>
      </c>
      <c r="E3416" s="1" t="s">
        <v>15101</v>
      </c>
      <c r="F3416" s="1" t="s">
        <v>5786</v>
      </c>
      <c r="G3416" s="1" t="s">
        <v>15366</v>
      </c>
      <c r="H3416" s="1" t="s">
        <v>5782</v>
      </c>
      <c r="I3416" s="1" t="s">
        <v>13659</v>
      </c>
      <c r="J3416" s="1" t="s">
        <v>5774</v>
      </c>
    </row>
    <row r="3417" spans="1:10" ht="90" hidden="1" x14ac:dyDescent="0.25">
      <c r="A3417" s="1" t="s">
        <v>15381</v>
      </c>
      <c r="B3417" s="1" t="s">
        <v>15382</v>
      </c>
      <c r="C3417" s="1" t="s">
        <v>5659</v>
      </c>
      <c r="D3417" s="1" t="s">
        <v>5894</v>
      </c>
      <c r="E3417" s="1" t="s">
        <v>15383</v>
      </c>
      <c r="F3417" s="1" t="s">
        <v>5770</v>
      </c>
      <c r="G3417" s="1" t="s">
        <v>15384</v>
      </c>
      <c r="H3417" s="1" t="s">
        <v>7735</v>
      </c>
      <c r="I3417" s="1" t="s">
        <v>13636</v>
      </c>
      <c r="J3417" s="1" t="s">
        <v>5774</v>
      </c>
    </row>
    <row r="3418" spans="1:10" ht="60" hidden="1" x14ac:dyDescent="0.25">
      <c r="A3418" s="1" t="s">
        <v>15385</v>
      </c>
      <c r="B3418" s="1" t="s">
        <v>15386</v>
      </c>
      <c r="C3418" s="1" t="s">
        <v>5659</v>
      </c>
      <c r="D3418" s="1" t="s">
        <v>5894</v>
      </c>
      <c r="E3418" s="1" t="s">
        <v>15383</v>
      </c>
      <c r="F3418" s="1" t="s">
        <v>5770</v>
      </c>
      <c r="G3418" s="1" t="s">
        <v>15384</v>
      </c>
      <c r="H3418" s="1" t="s">
        <v>9334</v>
      </c>
      <c r="I3418" s="1" t="s">
        <v>13639</v>
      </c>
      <c r="J3418" s="1" t="s">
        <v>5774</v>
      </c>
    </row>
    <row r="3419" spans="1:10" ht="60" hidden="1" x14ac:dyDescent="0.25">
      <c r="A3419" s="1" t="s">
        <v>15387</v>
      </c>
      <c r="B3419" s="1" t="s">
        <v>15388</v>
      </c>
      <c r="C3419" s="1" t="s">
        <v>5659</v>
      </c>
      <c r="D3419" s="1" t="s">
        <v>5894</v>
      </c>
      <c r="E3419" s="1" t="s">
        <v>15383</v>
      </c>
      <c r="F3419" s="1" t="s">
        <v>5770</v>
      </c>
      <c r="G3419" s="1" t="s">
        <v>15384</v>
      </c>
      <c r="H3419" s="1" t="s">
        <v>9337</v>
      </c>
      <c r="I3419" s="1" t="s">
        <v>13642</v>
      </c>
      <c r="J3419" s="1" t="s">
        <v>5774</v>
      </c>
    </row>
    <row r="3420" spans="1:10" ht="75" hidden="1" x14ac:dyDescent="0.25">
      <c r="A3420" s="1" t="s">
        <v>15389</v>
      </c>
      <c r="B3420" s="1" t="s">
        <v>15390</v>
      </c>
      <c r="C3420" s="1" t="s">
        <v>5659</v>
      </c>
      <c r="D3420" s="1" t="s">
        <v>5894</v>
      </c>
      <c r="E3420" s="1" t="s">
        <v>15383</v>
      </c>
      <c r="F3420" s="1" t="s">
        <v>5770</v>
      </c>
      <c r="G3420" s="1" t="s">
        <v>15384</v>
      </c>
      <c r="H3420" s="1" t="s">
        <v>5772</v>
      </c>
      <c r="I3420" s="1" t="s">
        <v>5773</v>
      </c>
      <c r="J3420" s="1" t="s">
        <v>5774</v>
      </c>
    </row>
    <row r="3421" spans="1:10" ht="75" hidden="1" x14ac:dyDescent="0.25">
      <c r="A3421" s="1" t="s">
        <v>15391</v>
      </c>
      <c r="B3421" s="1" t="s">
        <v>15392</v>
      </c>
      <c r="C3421" s="1" t="s">
        <v>5659</v>
      </c>
      <c r="D3421" s="1" t="s">
        <v>5894</v>
      </c>
      <c r="E3421" s="1" t="s">
        <v>15383</v>
      </c>
      <c r="F3421" s="1" t="s">
        <v>5770</v>
      </c>
      <c r="G3421" s="1" t="s">
        <v>15384</v>
      </c>
      <c r="H3421" s="1" t="s">
        <v>5770</v>
      </c>
      <c r="I3421" s="1" t="s">
        <v>15393</v>
      </c>
      <c r="J3421" s="1" t="s">
        <v>5774</v>
      </c>
    </row>
    <row r="3422" spans="1:10" ht="75" hidden="1" x14ac:dyDescent="0.25">
      <c r="A3422" s="1" t="s">
        <v>15394</v>
      </c>
      <c r="B3422" s="1" t="s">
        <v>15395</v>
      </c>
      <c r="C3422" s="1" t="s">
        <v>5659</v>
      </c>
      <c r="D3422" s="1" t="s">
        <v>5894</v>
      </c>
      <c r="E3422" s="1" t="s">
        <v>15383</v>
      </c>
      <c r="F3422" s="1" t="s">
        <v>5770</v>
      </c>
      <c r="G3422" s="1" t="s">
        <v>15384</v>
      </c>
      <c r="H3422" s="1" t="s">
        <v>5779</v>
      </c>
      <c r="I3422" s="1" t="s">
        <v>15396</v>
      </c>
      <c r="J3422" s="1" t="s">
        <v>5774</v>
      </c>
    </row>
    <row r="3423" spans="1:10" ht="90" hidden="1" x14ac:dyDescent="0.25">
      <c r="A3423" s="1" t="s">
        <v>15397</v>
      </c>
      <c r="B3423" s="1" t="s">
        <v>15398</v>
      </c>
      <c r="C3423" s="1" t="s">
        <v>5659</v>
      </c>
      <c r="D3423" s="1" t="s">
        <v>5894</v>
      </c>
      <c r="E3423" s="1" t="s">
        <v>15383</v>
      </c>
      <c r="F3423" s="1" t="s">
        <v>5770</v>
      </c>
      <c r="G3423" s="1" t="s">
        <v>15384</v>
      </c>
      <c r="H3423" s="1" t="s">
        <v>5782</v>
      </c>
      <c r="I3423" s="1" t="s">
        <v>15399</v>
      </c>
      <c r="J3423" s="1" t="s">
        <v>5774</v>
      </c>
    </row>
    <row r="3424" spans="1:10" ht="90" hidden="1" x14ac:dyDescent="0.25">
      <c r="A3424" s="1" t="s">
        <v>15400</v>
      </c>
      <c r="B3424" s="1" t="s">
        <v>15401</v>
      </c>
      <c r="C3424" s="1" t="s">
        <v>5659</v>
      </c>
      <c r="D3424" s="1" t="s">
        <v>5894</v>
      </c>
      <c r="E3424" s="1" t="s">
        <v>15383</v>
      </c>
      <c r="F3424" s="1" t="s">
        <v>5770</v>
      </c>
      <c r="G3424" s="1" t="s">
        <v>15384</v>
      </c>
      <c r="H3424" s="1" t="s">
        <v>5786</v>
      </c>
      <c r="I3424" s="1" t="s">
        <v>15402</v>
      </c>
      <c r="J3424" s="1" t="s">
        <v>5774</v>
      </c>
    </row>
    <row r="3425" spans="1:10" ht="75" hidden="1" x14ac:dyDescent="0.25">
      <c r="A3425" s="1" t="s">
        <v>15403</v>
      </c>
      <c r="B3425" s="1" t="s">
        <v>15404</v>
      </c>
      <c r="C3425" s="1" t="s">
        <v>5659</v>
      </c>
      <c r="D3425" s="1" t="s">
        <v>5894</v>
      </c>
      <c r="E3425" s="1" t="s">
        <v>15383</v>
      </c>
      <c r="F3425" s="1" t="s">
        <v>5770</v>
      </c>
      <c r="G3425" s="1" t="s">
        <v>15384</v>
      </c>
      <c r="H3425" s="1" t="s">
        <v>5790</v>
      </c>
      <c r="I3425" s="1" t="s">
        <v>15405</v>
      </c>
      <c r="J3425" s="1" t="s">
        <v>5774</v>
      </c>
    </row>
    <row r="3426" spans="1:10" ht="60" hidden="1" x14ac:dyDescent="0.25">
      <c r="A3426" s="1" t="s">
        <v>15406</v>
      </c>
      <c r="B3426" s="1" t="s">
        <v>15407</v>
      </c>
      <c r="C3426" s="1" t="s">
        <v>5659</v>
      </c>
      <c r="D3426" s="1" t="s">
        <v>5894</v>
      </c>
      <c r="E3426" s="1" t="s">
        <v>15383</v>
      </c>
      <c r="F3426" s="1" t="s">
        <v>5770</v>
      </c>
      <c r="G3426" s="1" t="s">
        <v>15384</v>
      </c>
      <c r="H3426" s="1" t="s">
        <v>5810</v>
      </c>
      <c r="I3426" s="1" t="s">
        <v>15408</v>
      </c>
      <c r="J3426" s="1" t="s">
        <v>5774</v>
      </c>
    </row>
    <row r="3427" spans="1:10" ht="60" hidden="1" x14ac:dyDescent="0.25">
      <c r="A3427" s="1" t="s">
        <v>15409</v>
      </c>
      <c r="B3427" s="1" t="s">
        <v>15410</v>
      </c>
      <c r="C3427" s="1" t="s">
        <v>5659</v>
      </c>
      <c r="D3427" s="1" t="s">
        <v>5894</v>
      </c>
      <c r="E3427" s="1" t="s">
        <v>15383</v>
      </c>
      <c r="F3427" s="1" t="s">
        <v>5770</v>
      </c>
      <c r="G3427" s="1" t="s">
        <v>15384</v>
      </c>
      <c r="H3427" s="1" t="s">
        <v>5814</v>
      </c>
      <c r="I3427" s="1" t="s">
        <v>15411</v>
      </c>
      <c r="J3427" s="1" t="s">
        <v>5774</v>
      </c>
    </row>
    <row r="3428" spans="1:10" ht="75" hidden="1" x14ac:dyDescent="0.25">
      <c r="A3428" s="1" t="s">
        <v>15412</v>
      </c>
      <c r="B3428" s="1" t="s">
        <v>15413</v>
      </c>
      <c r="C3428" s="1" t="s">
        <v>5659</v>
      </c>
      <c r="D3428" s="1" t="s">
        <v>5894</v>
      </c>
      <c r="E3428" s="1" t="s">
        <v>15383</v>
      </c>
      <c r="F3428" s="1" t="s">
        <v>5770</v>
      </c>
      <c r="G3428" s="1" t="s">
        <v>15384</v>
      </c>
      <c r="H3428" s="1" t="s">
        <v>5818</v>
      </c>
      <c r="I3428" s="1" t="s">
        <v>15414</v>
      </c>
      <c r="J3428" s="1" t="s">
        <v>5774</v>
      </c>
    </row>
    <row r="3429" spans="1:10" ht="60" hidden="1" x14ac:dyDescent="0.25">
      <c r="A3429" s="1" t="s">
        <v>15415</v>
      </c>
      <c r="B3429" s="1" t="s">
        <v>15416</v>
      </c>
      <c r="C3429" s="1" t="s">
        <v>5659</v>
      </c>
      <c r="D3429" s="1" t="s">
        <v>5894</v>
      </c>
      <c r="E3429" s="1" t="s">
        <v>15383</v>
      </c>
      <c r="F3429" s="1" t="s">
        <v>5770</v>
      </c>
      <c r="G3429" s="1" t="s">
        <v>15384</v>
      </c>
      <c r="H3429" s="1" t="s">
        <v>5882</v>
      </c>
      <c r="I3429" s="1" t="s">
        <v>15417</v>
      </c>
      <c r="J3429" s="1" t="s">
        <v>5774</v>
      </c>
    </row>
    <row r="3430" spans="1:10" ht="90" hidden="1" x14ac:dyDescent="0.25">
      <c r="A3430" s="1" t="s">
        <v>15418</v>
      </c>
      <c r="B3430" s="1" t="s">
        <v>15419</v>
      </c>
      <c r="C3430" s="1" t="s">
        <v>5659</v>
      </c>
      <c r="D3430" s="1" t="s">
        <v>5894</v>
      </c>
      <c r="E3430" s="1" t="s">
        <v>15383</v>
      </c>
      <c r="F3430" s="1" t="s">
        <v>5770</v>
      </c>
      <c r="G3430" s="1" t="s">
        <v>15384</v>
      </c>
      <c r="H3430" s="1" t="s">
        <v>5886</v>
      </c>
      <c r="I3430" s="1" t="s">
        <v>15420</v>
      </c>
      <c r="J3430" s="1" t="s">
        <v>5774</v>
      </c>
    </row>
    <row r="3431" spans="1:10" ht="45" hidden="1" x14ac:dyDescent="0.25">
      <c r="A3431" s="1" t="s">
        <v>15421</v>
      </c>
      <c r="B3431" s="1" t="s">
        <v>15422</v>
      </c>
      <c r="C3431" s="1" t="s">
        <v>5659</v>
      </c>
      <c r="D3431" s="1" t="s">
        <v>5894</v>
      </c>
      <c r="E3431" s="1" t="s">
        <v>15383</v>
      </c>
      <c r="F3431" s="1" t="s">
        <v>5770</v>
      </c>
      <c r="G3431" s="1" t="s">
        <v>15384</v>
      </c>
      <c r="H3431" s="1" t="s">
        <v>5890</v>
      </c>
      <c r="I3431" s="1" t="s">
        <v>15423</v>
      </c>
      <c r="J3431" s="1" t="s">
        <v>5774</v>
      </c>
    </row>
    <row r="3432" spans="1:10" ht="60" hidden="1" x14ac:dyDescent="0.25">
      <c r="A3432" s="1" t="s">
        <v>15424</v>
      </c>
      <c r="B3432" s="1" t="s">
        <v>15425</v>
      </c>
      <c r="C3432" s="1" t="s">
        <v>5659</v>
      </c>
      <c r="D3432" s="1" t="s">
        <v>5894</v>
      </c>
      <c r="E3432" s="1" t="s">
        <v>15383</v>
      </c>
      <c r="F3432" s="1" t="s">
        <v>5770</v>
      </c>
      <c r="G3432" s="1" t="s">
        <v>15384</v>
      </c>
      <c r="H3432" s="1" t="s">
        <v>5894</v>
      </c>
      <c r="I3432" s="1" t="s">
        <v>13715</v>
      </c>
      <c r="J3432" s="1" t="s">
        <v>5774</v>
      </c>
    </row>
    <row r="3433" spans="1:10" ht="60" hidden="1" x14ac:dyDescent="0.25">
      <c r="A3433" s="1" t="s">
        <v>15426</v>
      </c>
      <c r="B3433" s="1" t="s">
        <v>15427</v>
      </c>
      <c r="C3433" s="1" t="s">
        <v>5659</v>
      </c>
      <c r="D3433" s="1" t="s">
        <v>5894</v>
      </c>
      <c r="E3433" s="1" t="s">
        <v>15383</v>
      </c>
      <c r="F3433" s="1" t="s">
        <v>5770</v>
      </c>
      <c r="G3433" s="1" t="s">
        <v>15384</v>
      </c>
      <c r="H3433" s="1" t="s">
        <v>5898</v>
      </c>
      <c r="I3433" s="1" t="s">
        <v>15428</v>
      </c>
      <c r="J3433" s="1" t="s">
        <v>5774</v>
      </c>
    </row>
    <row r="3434" spans="1:10" ht="75" hidden="1" x14ac:dyDescent="0.25">
      <c r="A3434" s="1" t="s">
        <v>15429</v>
      </c>
      <c r="B3434" s="1" t="s">
        <v>15430</v>
      </c>
      <c r="C3434" s="1" t="s">
        <v>5659</v>
      </c>
      <c r="D3434" s="1" t="s">
        <v>5894</v>
      </c>
      <c r="E3434" s="1" t="s">
        <v>15383</v>
      </c>
      <c r="F3434" s="1" t="s">
        <v>5770</v>
      </c>
      <c r="G3434" s="1" t="s">
        <v>15384</v>
      </c>
      <c r="H3434" s="1" t="s">
        <v>5659</v>
      </c>
      <c r="I3434" s="1" t="s">
        <v>15431</v>
      </c>
      <c r="J3434" s="1" t="s">
        <v>5774</v>
      </c>
    </row>
    <row r="3435" spans="1:10" ht="90" hidden="1" x14ac:dyDescent="0.25">
      <c r="A3435" s="1" t="s">
        <v>15432</v>
      </c>
      <c r="B3435" s="1" t="s">
        <v>15433</v>
      </c>
      <c r="C3435" s="1" t="s">
        <v>5659</v>
      </c>
      <c r="D3435" s="1" t="s">
        <v>5894</v>
      </c>
      <c r="E3435" s="1" t="s">
        <v>15383</v>
      </c>
      <c r="F3435" s="1" t="s">
        <v>5779</v>
      </c>
      <c r="G3435" s="1" t="s">
        <v>15434</v>
      </c>
      <c r="H3435" s="1" t="s">
        <v>7735</v>
      </c>
      <c r="I3435" s="1" t="s">
        <v>13636</v>
      </c>
      <c r="J3435" s="1" t="s">
        <v>5774</v>
      </c>
    </row>
    <row r="3436" spans="1:10" ht="60" hidden="1" x14ac:dyDescent="0.25">
      <c r="A3436" s="1" t="s">
        <v>15435</v>
      </c>
      <c r="B3436" s="1" t="s">
        <v>15436</v>
      </c>
      <c r="C3436" s="1" t="s">
        <v>5659</v>
      </c>
      <c r="D3436" s="1" t="s">
        <v>5894</v>
      </c>
      <c r="E3436" s="1" t="s">
        <v>15383</v>
      </c>
      <c r="F3436" s="1" t="s">
        <v>5779</v>
      </c>
      <c r="G3436" s="1" t="s">
        <v>15434</v>
      </c>
      <c r="H3436" s="1" t="s">
        <v>9334</v>
      </c>
      <c r="I3436" s="1" t="s">
        <v>13639</v>
      </c>
      <c r="J3436" s="1" t="s">
        <v>5774</v>
      </c>
    </row>
    <row r="3437" spans="1:10" ht="60" hidden="1" x14ac:dyDescent="0.25">
      <c r="A3437" s="1" t="s">
        <v>15437</v>
      </c>
      <c r="B3437" s="1" t="s">
        <v>15438</v>
      </c>
      <c r="C3437" s="1" t="s">
        <v>5659</v>
      </c>
      <c r="D3437" s="1" t="s">
        <v>5894</v>
      </c>
      <c r="E3437" s="1" t="s">
        <v>15383</v>
      </c>
      <c r="F3437" s="1" t="s">
        <v>5779</v>
      </c>
      <c r="G3437" s="1" t="s">
        <v>15434</v>
      </c>
      <c r="H3437" s="1" t="s">
        <v>9337</v>
      </c>
      <c r="I3437" s="1" t="s">
        <v>13642</v>
      </c>
      <c r="J3437" s="1" t="s">
        <v>5774</v>
      </c>
    </row>
    <row r="3438" spans="1:10" ht="75" hidden="1" x14ac:dyDescent="0.25">
      <c r="A3438" s="1" t="s">
        <v>15439</v>
      </c>
      <c r="B3438" s="1" t="s">
        <v>15440</v>
      </c>
      <c r="C3438" s="1" t="s">
        <v>5659</v>
      </c>
      <c r="D3438" s="1" t="s">
        <v>5894</v>
      </c>
      <c r="E3438" s="1" t="s">
        <v>15383</v>
      </c>
      <c r="F3438" s="1" t="s">
        <v>5779</v>
      </c>
      <c r="G3438" s="1" t="s">
        <v>15434</v>
      </c>
      <c r="H3438" s="1" t="s">
        <v>5772</v>
      </c>
      <c r="I3438" s="1" t="s">
        <v>5773</v>
      </c>
      <c r="J3438" s="1" t="s">
        <v>5774</v>
      </c>
    </row>
    <row r="3439" spans="1:10" ht="75" hidden="1" x14ac:dyDescent="0.25">
      <c r="A3439" s="1" t="s">
        <v>15441</v>
      </c>
      <c r="B3439" s="1" t="s">
        <v>15442</v>
      </c>
      <c r="C3439" s="1" t="s">
        <v>5659</v>
      </c>
      <c r="D3439" s="1" t="s">
        <v>5894</v>
      </c>
      <c r="E3439" s="1" t="s">
        <v>15383</v>
      </c>
      <c r="F3439" s="1" t="s">
        <v>5779</v>
      </c>
      <c r="G3439" s="1" t="s">
        <v>15434</v>
      </c>
      <c r="H3439" s="1" t="s">
        <v>5770</v>
      </c>
      <c r="I3439" s="1" t="s">
        <v>15443</v>
      </c>
      <c r="J3439" s="1" t="s">
        <v>5774</v>
      </c>
    </row>
    <row r="3440" spans="1:10" ht="75" hidden="1" x14ac:dyDescent="0.25">
      <c r="A3440" s="1" t="s">
        <v>15444</v>
      </c>
      <c r="B3440" s="1" t="s">
        <v>15445</v>
      </c>
      <c r="C3440" s="1" t="s">
        <v>5659</v>
      </c>
      <c r="D3440" s="1" t="s">
        <v>5894</v>
      </c>
      <c r="E3440" s="1" t="s">
        <v>15383</v>
      </c>
      <c r="F3440" s="1" t="s">
        <v>5779</v>
      </c>
      <c r="G3440" s="1" t="s">
        <v>15434</v>
      </c>
      <c r="H3440" s="1" t="s">
        <v>5779</v>
      </c>
      <c r="I3440" s="1" t="s">
        <v>15446</v>
      </c>
      <c r="J3440" s="1" t="s">
        <v>5774</v>
      </c>
    </row>
    <row r="3441" spans="1:10" ht="75" hidden="1" x14ac:dyDescent="0.25">
      <c r="A3441" s="1" t="s">
        <v>15447</v>
      </c>
      <c r="B3441" s="1" t="s">
        <v>15448</v>
      </c>
      <c r="C3441" s="1" t="s">
        <v>5659</v>
      </c>
      <c r="D3441" s="1" t="s">
        <v>5894</v>
      </c>
      <c r="E3441" s="1" t="s">
        <v>15383</v>
      </c>
      <c r="F3441" s="1" t="s">
        <v>5779</v>
      </c>
      <c r="G3441" s="1" t="s">
        <v>15434</v>
      </c>
      <c r="H3441" s="1" t="s">
        <v>5782</v>
      </c>
      <c r="I3441" s="1" t="s">
        <v>15449</v>
      </c>
      <c r="J3441" s="1" t="s">
        <v>5774</v>
      </c>
    </row>
    <row r="3442" spans="1:10" ht="75" hidden="1" x14ac:dyDescent="0.25">
      <c r="A3442" s="1" t="s">
        <v>15450</v>
      </c>
      <c r="B3442" s="1" t="s">
        <v>15451</v>
      </c>
      <c r="C3442" s="1" t="s">
        <v>5659</v>
      </c>
      <c r="D3442" s="1" t="s">
        <v>5894</v>
      </c>
      <c r="E3442" s="1" t="s">
        <v>15383</v>
      </c>
      <c r="F3442" s="1" t="s">
        <v>5779</v>
      </c>
      <c r="G3442" s="1" t="s">
        <v>15434</v>
      </c>
      <c r="H3442" s="1" t="s">
        <v>5786</v>
      </c>
      <c r="I3442" s="1" t="s">
        <v>15452</v>
      </c>
      <c r="J3442" s="1" t="s">
        <v>5774</v>
      </c>
    </row>
    <row r="3443" spans="1:10" ht="60" hidden="1" x14ac:dyDescent="0.25">
      <c r="A3443" s="1" t="s">
        <v>15453</v>
      </c>
      <c r="B3443" s="1" t="s">
        <v>15454</v>
      </c>
      <c r="C3443" s="1" t="s">
        <v>5659</v>
      </c>
      <c r="D3443" s="1" t="s">
        <v>5894</v>
      </c>
      <c r="E3443" s="1" t="s">
        <v>15383</v>
      </c>
      <c r="F3443" s="1" t="s">
        <v>5782</v>
      </c>
      <c r="G3443" s="1" t="s">
        <v>15455</v>
      </c>
      <c r="H3443" s="1" t="s">
        <v>9334</v>
      </c>
      <c r="I3443" s="1" t="s">
        <v>13639</v>
      </c>
      <c r="J3443" s="1" t="s">
        <v>5774</v>
      </c>
    </row>
    <row r="3444" spans="1:10" ht="60" hidden="1" x14ac:dyDescent="0.25">
      <c r="A3444" s="1" t="s">
        <v>15456</v>
      </c>
      <c r="B3444" s="1" t="s">
        <v>15457</v>
      </c>
      <c r="C3444" s="1" t="s">
        <v>5659</v>
      </c>
      <c r="D3444" s="1" t="s">
        <v>5894</v>
      </c>
      <c r="E3444" s="1" t="s">
        <v>15383</v>
      </c>
      <c r="F3444" s="1" t="s">
        <v>5782</v>
      </c>
      <c r="G3444" s="1" t="s">
        <v>15455</v>
      </c>
      <c r="H3444" s="1" t="s">
        <v>9337</v>
      </c>
      <c r="I3444" s="1" t="s">
        <v>13642</v>
      </c>
      <c r="J3444" s="1" t="s">
        <v>5774</v>
      </c>
    </row>
    <row r="3445" spans="1:10" ht="75" hidden="1" x14ac:dyDescent="0.25">
      <c r="A3445" s="1" t="s">
        <v>15458</v>
      </c>
      <c r="B3445" s="1" t="s">
        <v>15459</v>
      </c>
      <c r="C3445" s="1" t="s">
        <v>3669</v>
      </c>
      <c r="D3445" s="1" t="s">
        <v>5894</v>
      </c>
      <c r="E3445" s="1" t="s">
        <v>15383</v>
      </c>
      <c r="F3445" s="1" t="s">
        <v>5782</v>
      </c>
      <c r="G3445" s="1" t="s">
        <v>15455</v>
      </c>
      <c r="H3445" s="1" t="s">
        <v>5772</v>
      </c>
      <c r="I3445" s="1" t="s">
        <v>5773</v>
      </c>
      <c r="J3445" s="1" t="s">
        <v>5774</v>
      </c>
    </row>
    <row r="3446" spans="1:10" ht="75" hidden="1" x14ac:dyDescent="0.25">
      <c r="A3446" s="1" t="s">
        <v>15460</v>
      </c>
      <c r="B3446" s="1" t="s">
        <v>15461</v>
      </c>
      <c r="C3446" s="1" t="s">
        <v>5659</v>
      </c>
      <c r="D3446" s="1" t="s">
        <v>5894</v>
      </c>
      <c r="E3446" s="1" t="s">
        <v>15383</v>
      </c>
      <c r="F3446" s="1" t="s">
        <v>5782</v>
      </c>
      <c r="G3446" s="1" t="s">
        <v>15455</v>
      </c>
      <c r="H3446" s="1" t="s">
        <v>5770</v>
      </c>
      <c r="I3446" s="1" t="s">
        <v>14163</v>
      </c>
      <c r="J3446" s="1" t="s">
        <v>5774</v>
      </c>
    </row>
    <row r="3447" spans="1:10" ht="75" hidden="1" x14ac:dyDescent="0.25">
      <c r="A3447" s="1" t="s">
        <v>15462</v>
      </c>
      <c r="B3447" s="1" t="s">
        <v>15463</v>
      </c>
      <c r="C3447" s="1" t="s">
        <v>5659</v>
      </c>
      <c r="D3447" s="1" t="s">
        <v>5894</v>
      </c>
      <c r="E3447" s="1" t="s">
        <v>15383</v>
      </c>
      <c r="F3447" s="1" t="s">
        <v>5782</v>
      </c>
      <c r="G3447" s="1" t="s">
        <v>15455</v>
      </c>
      <c r="H3447" s="1" t="s">
        <v>5779</v>
      </c>
      <c r="I3447" s="1" t="s">
        <v>15464</v>
      </c>
      <c r="J3447" s="1" t="s">
        <v>5774</v>
      </c>
    </row>
    <row r="3448" spans="1:10" ht="75" hidden="1" x14ac:dyDescent="0.25">
      <c r="A3448" s="1" t="s">
        <v>15465</v>
      </c>
      <c r="B3448" s="1" t="s">
        <v>15466</v>
      </c>
      <c r="C3448" s="1" t="s">
        <v>5659</v>
      </c>
      <c r="D3448" s="1" t="s">
        <v>5894</v>
      </c>
      <c r="E3448" s="1" t="s">
        <v>15383</v>
      </c>
      <c r="F3448" s="1" t="s">
        <v>5782</v>
      </c>
      <c r="G3448" s="1" t="s">
        <v>15455</v>
      </c>
      <c r="H3448" s="1" t="s">
        <v>5782</v>
      </c>
      <c r="I3448" s="1" t="s">
        <v>15467</v>
      </c>
      <c r="J3448" s="1" t="s">
        <v>5774</v>
      </c>
    </row>
    <row r="3449" spans="1:10" ht="105" hidden="1" x14ac:dyDescent="0.25">
      <c r="A3449" s="1" t="s">
        <v>15468</v>
      </c>
      <c r="B3449" s="1" t="s">
        <v>15469</v>
      </c>
      <c r="C3449" s="1" t="s">
        <v>3669</v>
      </c>
      <c r="D3449" s="1" t="s">
        <v>5898</v>
      </c>
      <c r="E3449" s="1" t="s">
        <v>15470</v>
      </c>
      <c r="F3449" s="1" t="s">
        <v>5770</v>
      </c>
      <c r="G3449" s="1" t="s">
        <v>15471</v>
      </c>
      <c r="H3449" s="1" t="s">
        <v>7735</v>
      </c>
      <c r="I3449" s="1" t="s">
        <v>13636</v>
      </c>
      <c r="J3449" s="1" t="s">
        <v>5774</v>
      </c>
    </row>
    <row r="3450" spans="1:10" ht="75" hidden="1" x14ac:dyDescent="0.25">
      <c r="A3450" s="1" t="s">
        <v>15472</v>
      </c>
      <c r="B3450" s="1" t="s">
        <v>15473</v>
      </c>
      <c r="C3450" s="1" t="s">
        <v>3669</v>
      </c>
      <c r="D3450" s="1" t="s">
        <v>5898</v>
      </c>
      <c r="E3450" s="1" t="s">
        <v>15470</v>
      </c>
      <c r="F3450" s="1" t="s">
        <v>5770</v>
      </c>
      <c r="G3450" s="1" t="s">
        <v>15471</v>
      </c>
      <c r="H3450" s="1" t="s">
        <v>9334</v>
      </c>
      <c r="I3450" s="1" t="s">
        <v>13639</v>
      </c>
      <c r="J3450" s="1" t="s">
        <v>5774</v>
      </c>
    </row>
    <row r="3451" spans="1:10" ht="75" hidden="1" x14ac:dyDescent="0.25">
      <c r="A3451" s="1" t="s">
        <v>15474</v>
      </c>
      <c r="B3451" s="1" t="s">
        <v>15475</v>
      </c>
      <c r="C3451" s="1" t="s">
        <v>3669</v>
      </c>
      <c r="D3451" s="1" t="s">
        <v>5898</v>
      </c>
      <c r="E3451" s="1" t="s">
        <v>15470</v>
      </c>
      <c r="F3451" s="1" t="s">
        <v>5770</v>
      </c>
      <c r="G3451" s="1" t="s">
        <v>15471</v>
      </c>
      <c r="H3451" s="1" t="s">
        <v>9337</v>
      </c>
      <c r="I3451" s="1" t="s">
        <v>13642</v>
      </c>
      <c r="J3451" s="1" t="s">
        <v>5774</v>
      </c>
    </row>
    <row r="3452" spans="1:10" ht="90" hidden="1" x14ac:dyDescent="0.25">
      <c r="A3452" s="1" t="s">
        <v>15476</v>
      </c>
      <c r="B3452" s="1" t="s">
        <v>15477</v>
      </c>
      <c r="C3452" s="1" t="s">
        <v>3669</v>
      </c>
      <c r="D3452" s="1" t="s">
        <v>5898</v>
      </c>
      <c r="E3452" s="1" t="s">
        <v>15470</v>
      </c>
      <c r="F3452" s="1" t="s">
        <v>5770</v>
      </c>
      <c r="G3452" s="1" t="s">
        <v>15471</v>
      </c>
      <c r="H3452" s="1" t="s">
        <v>5772</v>
      </c>
      <c r="I3452" s="1" t="s">
        <v>5773</v>
      </c>
      <c r="J3452" s="1" t="s">
        <v>5774</v>
      </c>
    </row>
    <row r="3453" spans="1:10" ht="90" hidden="1" x14ac:dyDescent="0.25">
      <c r="A3453" s="1" t="s">
        <v>15478</v>
      </c>
      <c r="B3453" s="1" t="s">
        <v>15479</v>
      </c>
      <c r="C3453" s="1" t="s">
        <v>3669</v>
      </c>
      <c r="D3453" s="1" t="s">
        <v>5898</v>
      </c>
      <c r="E3453" s="1" t="s">
        <v>15470</v>
      </c>
      <c r="F3453" s="1" t="s">
        <v>5770</v>
      </c>
      <c r="G3453" s="1" t="s">
        <v>15471</v>
      </c>
      <c r="H3453" s="1" t="s">
        <v>5770</v>
      </c>
      <c r="I3453" s="1" t="s">
        <v>15480</v>
      </c>
      <c r="J3453" s="1" t="s">
        <v>5774</v>
      </c>
    </row>
    <row r="3454" spans="1:10" ht="75" hidden="1" x14ac:dyDescent="0.25">
      <c r="A3454" s="1" t="s">
        <v>15481</v>
      </c>
      <c r="B3454" s="1" t="s">
        <v>15482</v>
      </c>
      <c r="C3454" s="1" t="s">
        <v>3669</v>
      </c>
      <c r="D3454" s="1" t="s">
        <v>5898</v>
      </c>
      <c r="E3454" s="1" t="s">
        <v>15470</v>
      </c>
      <c r="F3454" s="1" t="s">
        <v>5770</v>
      </c>
      <c r="G3454" s="1" t="s">
        <v>15471</v>
      </c>
      <c r="H3454" s="1" t="s">
        <v>5779</v>
      </c>
      <c r="I3454" s="1" t="s">
        <v>15471</v>
      </c>
      <c r="J3454" s="1" t="s">
        <v>5774</v>
      </c>
    </row>
    <row r="3455" spans="1:10" ht="75" hidden="1" x14ac:dyDescent="0.25">
      <c r="A3455" s="1" t="s">
        <v>15483</v>
      </c>
      <c r="B3455" s="1" t="s">
        <v>15484</v>
      </c>
      <c r="C3455" s="1" t="s">
        <v>3669</v>
      </c>
      <c r="D3455" s="1" t="s">
        <v>5898</v>
      </c>
      <c r="E3455" s="1" t="s">
        <v>15470</v>
      </c>
      <c r="F3455" s="1" t="s">
        <v>5770</v>
      </c>
      <c r="G3455" s="1" t="s">
        <v>15471</v>
      </c>
      <c r="H3455" s="1" t="s">
        <v>5782</v>
      </c>
      <c r="I3455" s="1" t="s">
        <v>14058</v>
      </c>
      <c r="J3455" s="1" t="s">
        <v>5774</v>
      </c>
    </row>
    <row r="3456" spans="1:10" ht="90" hidden="1" x14ac:dyDescent="0.25">
      <c r="A3456" s="1" t="s">
        <v>15485</v>
      </c>
      <c r="B3456" s="1" t="s">
        <v>15486</v>
      </c>
      <c r="C3456" s="1" t="s">
        <v>3669</v>
      </c>
      <c r="D3456" s="1" t="s">
        <v>5898</v>
      </c>
      <c r="E3456" s="1" t="s">
        <v>15470</v>
      </c>
      <c r="F3456" s="1" t="s">
        <v>5770</v>
      </c>
      <c r="G3456" s="1" t="s">
        <v>15471</v>
      </c>
      <c r="H3456" s="1" t="s">
        <v>5786</v>
      </c>
      <c r="I3456" s="1" t="s">
        <v>15487</v>
      </c>
      <c r="J3456" s="1" t="s">
        <v>5774</v>
      </c>
    </row>
    <row r="3457" spans="1:10" ht="75" hidden="1" x14ac:dyDescent="0.25">
      <c r="A3457" s="1" t="s">
        <v>15488</v>
      </c>
      <c r="B3457" s="1" t="s">
        <v>15489</v>
      </c>
      <c r="C3457" s="1" t="s">
        <v>3669</v>
      </c>
      <c r="D3457" s="1" t="s">
        <v>5898</v>
      </c>
      <c r="E3457" s="1" t="s">
        <v>15470</v>
      </c>
      <c r="F3457" s="1" t="s">
        <v>5770</v>
      </c>
      <c r="G3457" s="1" t="s">
        <v>15471</v>
      </c>
      <c r="H3457" s="1" t="s">
        <v>5790</v>
      </c>
      <c r="I3457" s="1" t="s">
        <v>13715</v>
      </c>
      <c r="J3457" s="1" t="s">
        <v>5774</v>
      </c>
    </row>
    <row r="3458" spans="1:10" ht="90" hidden="1" x14ac:dyDescent="0.25">
      <c r="A3458" s="1" t="s">
        <v>15490</v>
      </c>
      <c r="B3458" s="1" t="s">
        <v>15491</v>
      </c>
      <c r="C3458" s="1" t="s">
        <v>3669</v>
      </c>
      <c r="D3458" s="1" t="s">
        <v>5898</v>
      </c>
      <c r="E3458" s="1" t="s">
        <v>15470</v>
      </c>
      <c r="F3458" s="1" t="s">
        <v>5779</v>
      </c>
      <c r="G3458" s="1" t="s">
        <v>15492</v>
      </c>
      <c r="H3458" s="1" t="s">
        <v>7735</v>
      </c>
      <c r="I3458" s="1" t="s">
        <v>13636</v>
      </c>
      <c r="J3458" s="1" t="s">
        <v>5774</v>
      </c>
    </row>
    <row r="3459" spans="1:10" ht="75" hidden="1" x14ac:dyDescent="0.25">
      <c r="A3459" s="1" t="s">
        <v>15493</v>
      </c>
      <c r="B3459" s="1" t="s">
        <v>15494</v>
      </c>
      <c r="C3459" s="1" t="s">
        <v>3669</v>
      </c>
      <c r="D3459" s="1" t="s">
        <v>5898</v>
      </c>
      <c r="E3459" s="1" t="s">
        <v>15470</v>
      </c>
      <c r="F3459" s="1" t="s">
        <v>5779</v>
      </c>
      <c r="G3459" s="1" t="s">
        <v>15492</v>
      </c>
      <c r="H3459" s="1" t="s">
        <v>9334</v>
      </c>
      <c r="I3459" s="1" t="s">
        <v>13639</v>
      </c>
      <c r="J3459" s="1" t="s">
        <v>5774</v>
      </c>
    </row>
    <row r="3460" spans="1:10" ht="60" hidden="1" x14ac:dyDescent="0.25">
      <c r="A3460" s="1" t="s">
        <v>15495</v>
      </c>
      <c r="B3460" s="1" t="s">
        <v>15496</v>
      </c>
      <c r="C3460" s="1" t="s">
        <v>5659</v>
      </c>
      <c r="D3460" s="1" t="s">
        <v>5898</v>
      </c>
      <c r="E3460" s="1" t="s">
        <v>15470</v>
      </c>
      <c r="F3460" s="1" t="s">
        <v>5779</v>
      </c>
      <c r="G3460" s="1" t="s">
        <v>15492</v>
      </c>
      <c r="H3460" s="1" t="s">
        <v>9337</v>
      </c>
      <c r="I3460" s="1" t="s">
        <v>13642</v>
      </c>
      <c r="J3460" s="1" t="s">
        <v>5774</v>
      </c>
    </row>
    <row r="3461" spans="1:10" ht="75" hidden="1" x14ac:dyDescent="0.25">
      <c r="A3461" s="1" t="s">
        <v>15497</v>
      </c>
      <c r="B3461" s="1" t="s">
        <v>15498</v>
      </c>
      <c r="C3461" s="1" t="s">
        <v>5659</v>
      </c>
      <c r="D3461" s="1" t="s">
        <v>5898</v>
      </c>
      <c r="E3461" s="1" t="s">
        <v>15470</v>
      </c>
      <c r="F3461" s="1" t="s">
        <v>5779</v>
      </c>
      <c r="G3461" s="1" t="s">
        <v>15492</v>
      </c>
      <c r="H3461" s="1" t="s">
        <v>5772</v>
      </c>
      <c r="I3461" s="1" t="s">
        <v>5773</v>
      </c>
      <c r="J3461" s="1" t="s">
        <v>5774</v>
      </c>
    </row>
    <row r="3462" spans="1:10" ht="60" hidden="1" x14ac:dyDescent="0.25">
      <c r="A3462" s="1" t="s">
        <v>15499</v>
      </c>
      <c r="B3462" s="1" t="s">
        <v>15500</v>
      </c>
      <c r="C3462" s="1" t="s">
        <v>3669</v>
      </c>
      <c r="D3462" s="1" t="s">
        <v>5898</v>
      </c>
      <c r="E3462" s="1" t="s">
        <v>15470</v>
      </c>
      <c r="F3462" s="1" t="s">
        <v>5779</v>
      </c>
      <c r="G3462" s="1" t="s">
        <v>15492</v>
      </c>
      <c r="H3462" s="1" t="s">
        <v>5770</v>
      </c>
      <c r="I3462" s="1" t="s">
        <v>14058</v>
      </c>
      <c r="J3462" s="1" t="s">
        <v>5774</v>
      </c>
    </row>
    <row r="3463" spans="1:10" ht="75" hidden="1" x14ac:dyDescent="0.25">
      <c r="A3463" s="1" t="s">
        <v>15501</v>
      </c>
      <c r="B3463" s="1" t="s">
        <v>15502</v>
      </c>
      <c r="C3463" s="1" t="s">
        <v>3669</v>
      </c>
      <c r="D3463" s="1" t="s">
        <v>5898</v>
      </c>
      <c r="E3463" s="1" t="s">
        <v>15470</v>
      </c>
      <c r="F3463" s="1" t="s">
        <v>5779</v>
      </c>
      <c r="G3463" s="1" t="s">
        <v>15492</v>
      </c>
      <c r="H3463" s="1" t="s">
        <v>5779</v>
      </c>
      <c r="I3463" s="1" t="s">
        <v>15503</v>
      </c>
      <c r="J3463" s="1" t="s">
        <v>5774</v>
      </c>
    </row>
    <row r="3464" spans="1:10" ht="75" hidden="1" x14ac:dyDescent="0.25">
      <c r="A3464" s="1" t="s">
        <v>15504</v>
      </c>
      <c r="B3464" s="1" t="s">
        <v>15505</v>
      </c>
      <c r="C3464" s="1" t="s">
        <v>3669</v>
      </c>
      <c r="D3464" s="1" t="s">
        <v>5898</v>
      </c>
      <c r="E3464" s="1" t="s">
        <v>15470</v>
      </c>
      <c r="F3464" s="1" t="s">
        <v>5779</v>
      </c>
      <c r="G3464" s="1" t="s">
        <v>15492</v>
      </c>
      <c r="H3464" s="1" t="s">
        <v>5782</v>
      </c>
      <c r="I3464" s="1" t="s">
        <v>15506</v>
      </c>
      <c r="J3464" s="1" t="s">
        <v>5774</v>
      </c>
    </row>
    <row r="3465" spans="1:10" ht="75" hidden="1" x14ac:dyDescent="0.25">
      <c r="A3465" s="1" t="s">
        <v>15507</v>
      </c>
      <c r="B3465" s="1" t="s">
        <v>15508</v>
      </c>
      <c r="C3465" s="1" t="s">
        <v>3669</v>
      </c>
      <c r="D3465" s="1" t="s">
        <v>5898</v>
      </c>
      <c r="E3465" s="1" t="s">
        <v>15470</v>
      </c>
      <c r="F3465" s="1" t="s">
        <v>5779</v>
      </c>
      <c r="G3465" s="1" t="s">
        <v>15492</v>
      </c>
      <c r="H3465" s="1" t="s">
        <v>5786</v>
      </c>
      <c r="I3465" s="1" t="s">
        <v>15509</v>
      </c>
      <c r="J3465" s="1" t="s">
        <v>5774</v>
      </c>
    </row>
    <row r="3466" spans="1:10" ht="75" hidden="1" x14ac:dyDescent="0.25">
      <c r="A3466" s="1" t="s">
        <v>15510</v>
      </c>
      <c r="B3466" s="1" t="s">
        <v>15511</v>
      </c>
      <c r="C3466" s="1" t="s">
        <v>3669</v>
      </c>
      <c r="D3466" s="1" t="s">
        <v>5898</v>
      </c>
      <c r="E3466" s="1" t="s">
        <v>15470</v>
      </c>
      <c r="F3466" s="1" t="s">
        <v>5779</v>
      </c>
      <c r="G3466" s="1" t="s">
        <v>15492</v>
      </c>
      <c r="H3466" s="1" t="s">
        <v>5790</v>
      </c>
      <c r="I3466" s="1" t="s">
        <v>13715</v>
      </c>
      <c r="J3466" s="1" t="s">
        <v>5774</v>
      </c>
    </row>
    <row r="3467" spans="1:10" ht="60" hidden="1" x14ac:dyDescent="0.25">
      <c r="A3467" s="1" t="s">
        <v>15512</v>
      </c>
      <c r="B3467" s="1" t="s">
        <v>15513</v>
      </c>
      <c r="C3467" s="1" t="s">
        <v>3669</v>
      </c>
      <c r="D3467" s="1" t="s">
        <v>5898</v>
      </c>
      <c r="E3467" s="1" t="s">
        <v>15470</v>
      </c>
      <c r="F3467" s="1" t="s">
        <v>5779</v>
      </c>
      <c r="G3467" s="1" t="s">
        <v>15492</v>
      </c>
      <c r="H3467" s="1" t="s">
        <v>5810</v>
      </c>
      <c r="I3467" s="1" t="s">
        <v>15514</v>
      </c>
      <c r="J3467" s="1" t="s">
        <v>5774</v>
      </c>
    </row>
    <row r="3468" spans="1:10" ht="60" hidden="1" x14ac:dyDescent="0.25">
      <c r="A3468" s="1" t="s">
        <v>15515</v>
      </c>
      <c r="B3468" s="1" t="s">
        <v>15516</v>
      </c>
      <c r="C3468" s="1" t="s">
        <v>3669</v>
      </c>
      <c r="D3468" s="1" t="s">
        <v>5898</v>
      </c>
      <c r="E3468" s="1" t="s">
        <v>15470</v>
      </c>
      <c r="F3468" s="1" t="s">
        <v>5779</v>
      </c>
      <c r="G3468" s="1" t="s">
        <v>15492</v>
      </c>
      <c r="H3468" s="1" t="s">
        <v>5814</v>
      </c>
      <c r="I3468" s="1" t="s">
        <v>15517</v>
      </c>
      <c r="J3468" s="1" t="s">
        <v>5774</v>
      </c>
    </row>
    <row r="3469" spans="1:10" ht="120" x14ac:dyDescent="0.25">
      <c r="A3469" s="1" t="s">
        <v>15518</v>
      </c>
      <c r="B3469" s="1" t="s">
        <v>15519</v>
      </c>
      <c r="C3469" s="1" t="s">
        <v>5659</v>
      </c>
      <c r="D3469" s="1" t="s">
        <v>5898</v>
      </c>
      <c r="E3469" s="1" t="s">
        <v>15470</v>
      </c>
      <c r="F3469" s="1" t="s">
        <v>5782</v>
      </c>
      <c r="G3469" s="1" t="s">
        <v>15520</v>
      </c>
      <c r="H3469" s="1" t="s">
        <v>7735</v>
      </c>
      <c r="I3469" s="1" t="s">
        <v>13636</v>
      </c>
      <c r="J3469" s="1" t="s">
        <v>5774</v>
      </c>
    </row>
    <row r="3470" spans="1:10" ht="90" x14ac:dyDescent="0.25">
      <c r="A3470" s="1" t="s">
        <v>15521</v>
      </c>
      <c r="B3470" s="1" t="s">
        <v>15522</v>
      </c>
      <c r="C3470" s="1" t="s">
        <v>5659</v>
      </c>
      <c r="D3470" s="1" t="s">
        <v>5898</v>
      </c>
      <c r="E3470" s="1" t="s">
        <v>15470</v>
      </c>
      <c r="F3470" s="1" t="s">
        <v>5782</v>
      </c>
      <c r="G3470" s="1" t="s">
        <v>15520</v>
      </c>
      <c r="H3470" s="1" t="s">
        <v>9334</v>
      </c>
      <c r="I3470" s="1" t="s">
        <v>13639</v>
      </c>
      <c r="J3470" s="1" t="s">
        <v>5774</v>
      </c>
    </row>
    <row r="3471" spans="1:10" ht="90" x14ac:dyDescent="0.25">
      <c r="A3471" s="1" t="s">
        <v>15523</v>
      </c>
      <c r="B3471" s="1" t="s">
        <v>15524</v>
      </c>
      <c r="C3471" s="1" t="s">
        <v>5659</v>
      </c>
      <c r="D3471" s="1" t="s">
        <v>5898</v>
      </c>
      <c r="E3471" s="1" t="s">
        <v>15470</v>
      </c>
      <c r="F3471" s="1" t="s">
        <v>5782</v>
      </c>
      <c r="G3471" s="1" t="s">
        <v>15520</v>
      </c>
      <c r="H3471" s="1" t="s">
        <v>9337</v>
      </c>
      <c r="I3471" s="1" t="s">
        <v>13642</v>
      </c>
      <c r="J3471" s="1" t="s">
        <v>5774</v>
      </c>
    </row>
    <row r="3472" spans="1:10" ht="105" x14ac:dyDescent="0.25">
      <c r="A3472" s="1" t="s">
        <v>15525</v>
      </c>
      <c r="B3472" s="1" t="s">
        <v>15526</v>
      </c>
      <c r="C3472" s="1" t="s">
        <v>5659</v>
      </c>
      <c r="D3472" s="1" t="s">
        <v>5898</v>
      </c>
      <c r="E3472" s="1" t="s">
        <v>15470</v>
      </c>
      <c r="F3472" s="1" t="s">
        <v>5782</v>
      </c>
      <c r="G3472" s="1" t="s">
        <v>15520</v>
      </c>
      <c r="H3472" s="1" t="s">
        <v>5772</v>
      </c>
      <c r="I3472" s="1" t="s">
        <v>5773</v>
      </c>
      <c r="J3472" s="1" t="s">
        <v>5774</v>
      </c>
    </row>
    <row r="3473" spans="1:10" ht="90" x14ac:dyDescent="0.25">
      <c r="A3473" s="1" t="s">
        <v>15527</v>
      </c>
      <c r="B3473" s="1" t="s">
        <v>15528</v>
      </c>
      <c r="C3473" s="1" t="s">
        <v>5659</v>
      </c>
      <c r="D3473" s="1" t="s">
        <v>5898</v>
      </c>
      <c r="E3473" s="1" t="s">
        <v>15470</v>
      </c>
      <c r="F3473" s="1" t="s">
        <v>5782</v>
      </c>
      <c r="G3473" s="1" t="s">
        <v>15520</v>
      </c>
      <c r="H3473" s="1" t="s">
        <v>5770</v>
      </c>
      <c r="I3473" s="1" t="s">
        <v>15529</v>
      </c>
      <c r="J3473" s="1" t="s">
        <v>5774</v>
      </c>
    </row>
    <row r="3474" spans="1:10" ht="90" x14ac:dyDescent="0.25">
      <c r="A3474" s="1" t="s">
        <v>7861</v>
      </c>
      <c r="B3474" s="1" t="s">
        <v>15530</v>
      </c>
      <c r="C3474" s="1" t="s">
        <v>5659</v>
      </c>
      <c r="D3474" s="1" t="s">
        <v>5898</v>
      </c>
      <c r="E3474" s="1" t="s">
        <v>15470</v>
      </c>
      <c r="F3474" s="1" t="s">
        <v>5782</v>
      </c>
      <c r="G3474" s="1" t="s">
        <v>15520</v>
      </c>
      <c r="H3474" s="1" t="s">
        <v>5779</v>
      </c>
      <c r="I3474" s="1" t="s">
        <v>14058</v>
      </c>
      <c r="J3474" s="1" t="s">
        <v>5774</v>
      </c>
    </row>
    <row r="3475" spans="1:10" ht="120" x14ac:dyDescent="0.25">
      <c r="A3475" s="1" t="s">
        <v>15531</v>
      </c>
      <c r="B3475" s="1" t="s">
        <v>15532</v>
      </c>
      <c r="C3475" s="1" t="s">
        <v>5659</v>
      </c>
      <c r="D3475" s="1" t="s">
        <v>5898</v>
      </c>
      <c r="E3475" s="1" t="s">
        <v>15470</v>
      </c>
      <c r="F3475" s="1" t="s">
        <v>5782</v>
      </c>
      <c r="G3475" s="1" t="s">
        <v>15520</v>
      </c>
      <c r="H3475" s="1" t="s">
        <v>5782</v>
      </c>
      <c r="I3475" s="1" t="s">
        <v>15533</v>
      </c>
      <c r="J3475" s="1" t="s">
        <v>5774</v>
      </c>
    </row>
    <row r="3476" spans="1:10" ht="105" x14ac:dyDescent="0.25">
      <c r="A3476" s="1" t="s">
        <v>15534</v>
      </c>
      <c r="B3476" s="1" t="s">
        <v>15535</v>
      </c>
      <c r="C3476" s="1" t="s">
        <v>5659</v>
      </c>
      <c r="D3476" s="1" t="s">
        <v>5898</v>
      </c>
      <c r="E3476" s="1" t="s">
        <v>15470</v>
      </c>
      <c r="F3476" s="1" t="s">
        <v>5782</v>
      </c>
      <c r="G3476" s="1" t="s">
        <v>15520</v>
      </c>
      <c r="H3476" s="1" t="s">
        <v>5786</v>
      </c>
      <c r="I3476" s="1" t="s">
        <v>15536</v>
      </c>
      <c r="J3476" s="1" t="s">
        <v>5774</v>
      </c>
    </row>
    <row r="3477" spans="1:10" ht="90" x14ac:dyDescent="0.25">
      <c r="A3477" s="1" t="s">
        <v>15537</v>
      </c>
      <c r="B3477" s="1" t="s">
        <v>15538</v>
      </c>
      <c r="C3477" s="1" t="s">
        <v>5659</v>
      </c>
      <c r="D3477" s="1" t="s">
        <v>5898</v>
      </c>
      <c r="E3477" s="1" t="s">
        <v>15470</v>
      </c>
      <c r="F3477" s="1" t="s">
        <v>5782</v>
      </c>
      <c r="G3477" s="1" t="s">
        <v>15520</v>
      </c>
      <c r="H3477" s="1" t="s">
        <v>5790</v>
      </c>
      <c r="I3477" s="1" t="s">
        <v>15539</v>
      </c>
      <c r="J3477" s="1" t="s">
        <v>5774</v>
      </c>
    </row>
    <row r="3478" spans="1:10" ht="90" x14ac:dyDescent="0.25">
      <c r="A3478" s="1" t="s">
        <v>15540</v>
      </c>
      <c r="B3478" s="1" t="s">
        <v>15541</v>
      </c>
      <c r="C3478" s="1" t="s">
        <v>5659</v>
      </c>
      <c r="D3478" s="1" t="s">
        <v>5898</v>
      </c>
      <c r="E3478" s="1" t="s">
        <v>15470</v>
      </c>
      <c r="F3478" s="1" t="s">
        <v>5782</v>
      </c>
      <c r="G3478" s="1" t="s">
        <v>15520</v>
      </c>
      <c r="H3478" s="1" t="s">
        <v>5810</v>
      </c>
      <c r="I3478" s="1" t="s">
        <v>15542</v>
      </c>
      <c r="J3478" s="1" t="s">
        <v>5774</v>
      </c>
    </row>
    <row r="3479" spans="1:10" ht="90" x14ac:dyDescent="0.25">
      <c r="A3479" s="1" t="s">
        <v>15543</v>
      </c>
      <c r="B3479" s="1" t="s">
        <v>15544</v>
      </c>
      <c r="C3479" s="1" t="s">
        <v>5659</v>
      </c>
      <c r="D3479" s="1" t="s">
        <v>5898</v>
      </c>
      <c r="E3479" s="1" t="s">
        <v>15470</v>
      </c>
      <c r="F3479" s="1" t="s">
        <v>5782</v>
      </c>
      <c r="G3479" s="1" t="s">
        <v>15520</v>
      </c>
      <c r="H3479" s="1" t="s">
        <v>5814</v>
      </c>
      <c r="I3479" s="1" t="s">
        <v>13715</v>
      </c>
      <c r="J3479" s="1" t="s">
        <v>5774</v>
      </c>
    </row>
    <row r="3480" spans="1:10" ht="90" x14ac:dyDescent="0.25">
      <c r="A3480" s="1" t="s">
        <v>15545</v>
      </c>
      <c r="B3480" s="1" t="s">
        <v>15546</v>
      </c>
      <c r="C3480" s="1" t="s">
        <v>5659</v>
      </c>
      <c r="D3480" s="1" t="s">
        <v>5898</v>
      </c>
      <c r="E3480" s="1" t="s">
        <v>15470</v>
      </c>
      <c r="F3480" s="1" t="s">
        <v>5782</v>
      </c>
      <c r="G3480" s="1" t="s">
        <v>15520</v>
      </c>
      <c r="H3480" s="1" t="s">
        <v>5818</v>
      </c>
      <c r="I3480" s="1" t="s">
        <v>13913</v>
      </c>
      <c r="J3480" s="1" t="s">
        <v>5774</v>
      </c>
    </row>
    <row r="3481" spans="1:10" ht="105" hidden="1" x14ac:dyDescent="0.25">
      <c r="A3481" s="1" t="s">
        <v>15547</v>
      </c>
      <c r="B3481" s="1" t="s">
        <v>15548</v>
      </c>
      <c r="C3481" s="1" t="s">
        <v>3669</v>
      </c>
      <c r="D3481" s="1" t="s">
        <v>5898</v>
      </c>
      <c r="E3481" s="1" t="s">
        <v>15470</v>
      </c>
      <c r="F3481" s="1" t="s">
        <v>5786</v>
      </c>
      <c r="G3481" s="1" t="s">
        <v>15549</v>
      </c>
      <c r="H3481" s="1" t="s">
        <v>7735</v>
      </c>
      <c r="I3481" s="1" t="s">
        <v>13636</v>
      </c>
      <c r="J3481" s="1" t="s">
        <v>5774</v>
      </c>
    </row>
    <row r="3482" spans="1:10" ht="90" hidden="1" x14ac:dyDescent="0.25">
      <c r="A3482" s="1" t="s">
        <v>15550</v>
      </c>
      <c r="B3482" s="1" t="s">
        <v>15551</v>
      </c>
      <c r="C3482" s="1" t="s">
        <v>3669</v>
      </c>
      <c r="D3482" s="1" t="s">
        <v>5898</v>
      </c>
      <c r="E3482" s="1" t="s">
        <v>15470</v>
      </c>
      <c r="F3482" s="1" t="s">
        <v>5786</v>
      </c>
      <c r="G3482" s="1" t="s">
        <v>15549</v>
      </c>
      <c r="H3482" s="1" t="s">
        <v>9334</v>
      </c>
      <c r="I3482" s="1" t="s">
        <v>13639</v>
      </c>
      <c r="J3482" s="1" t="s">
        <v>5774</v>
      </c>
    </row>
    <row r="3483" spans="1:10" ht="75" hidden="1" x14ac:dyDescent="0.25">
      <c r="A3483" s="1" t="s">
        <v>15552</v>
      </c>
      <c r="B3483" s="1" t="s">
        <v>15553</v>
      </c>
      <c r="C3483" s="1" t="s">
        <v>3669</v>
      </c>
      <c r="D3483" s="1" t="s">
        <v>5898</v>
      </c>
      <c r="E3483" s="1" t="s">
        <v>15470</v>
      </c>
      <c r="F3483" s="1" t="s">
        <v>5786</v>
      </c>
      <c r="G3483" s="1" t="s">
        <v>15549</v>
      </c>
      <c r="H3483" s="1" t="s">
        <v>9337</v>
      </c>
      <c r="I3483" s="1" t="s">
        <v>13642</v>
      </c>
      <c r="J3483" s="1" t="s">
        <v>5774</v>
      </c>
    </row>
    <row r="3484" spans="1:10" ht="90" hidden="1" x14ac:dyDescent="0.25">
      <c r="A3484" s="1" t="s">
        <v>15554</v>
      </c>
      <c r="B3484" s="1" t="s">
        <v>15555</v>
      </c>
      <c r="C3484" s="1" t="s">
        <v>3669</v>
      </c>
      <c r="D3484" s="1" t="s">
        <v>5898</v>
      </c>
      <c r="E3484" s="1" t="s">
        <v>15470</v>
      </c>
      <c r="F3484" s="1" t="s">
        <v>5786</v>
      </c>
      <c r="G3484" s="1" t="s">
        <v>15549</v>
      </c>
      <c r="H3484" s="1" t="s">
        <v>5772</v>
      </c>
      <c r="I3484" s="1" t="s">
        <v>5773</v>
      </c>
      <c r="J3484" s="1" t="s">
        <v>5774</v>
      </c>
    </row>
    <row r="3485" spans="1:10" ht="105" hidden="1" x14ac:dyDescent="0.25">
      <c r="A3485" s="1" t="s">
        <v>15556</v>
      </c>
      <c r="B3485" s="1" t="s">
        <v>15557</v>
      </c>
      <c r="C3485" s="1" t="s">
        <v>5659</v>
      </c>
      <c r="D3485" s="1" t="s">
        <v>5898</v>
      </c>
      <c r="E3485" s="1" t="s">
        <v>15470</v>
      </c>
      <c r="F3485" s="1" t="s">
        <v>5786</v>
      </c>
      <c r="G3485" s="1" t="s">
        <v>15549</v>
      </c>
      <c r="H3485" s="1" t="s">
        <v>5770</v>
      </c>
      <c r="I3485" s="1" t="s">
        <v>15558</v>
      </c>
      <c r="J3485" s="1" t="s">
        <v>5774</v>
      </c>
    </row>
    <row r="3486" spans="1:10" ht="75" hidden="1" x14ac:dyDescent="0.25">
      <c r="A3486" s="1" t="s">
        <v>15559</v>
      </c>
      <c r="B3486" s="1" t="s">
        <v>15560</v>
      </c>
      <c r="C3486" s="1" t="s">
        <v>3669</v>
      </c>
      <c r="D3486" s="1" t="s">
        <v>5898</v>
      </c>
      <c r="E3486" s="1" t="s">
        <v>15470</v>
      </c>
      <c r="F3486" s="1" t="s">
        <v>5790</v>
      </c>
      <c r="G3486" s="1" t="s">
        <v>15561</v>
      </c>
      <c r="H3486" s="1" t="s">
        <v>7735</v>
      </c>
      <c r="I3486" s="1" t="s">
        <v>13636</v>
      </c>
      <c r="J3486" s="1" t="s">
        <v>5774</v>
      </c>
    </row>
    <row r="3487" spans="1:10" ht="60" hidden="1" x14ac:dyDescent="0.25">
      <c r="A3487" s="1" t="s">
        <v>15562</v>
      </c>
      <c r="B3487" s="1" t="s">
        <v>15563</v>
      </c>
      <c r="C3487" s="1" t="s">
        <v>3669</v>
      </c>
      <c r="D3487" s="1" t="s">
        <v>5898</v>
      </c>
      <c r="E3487" s="1" t="s">
        <v>15470</v>
      </c>
      <c r="F3487" s="1" t="s">
        <v>5790</v>
      </c>
      <c r="G3487" s="1" t="s">
        <v>15561</v>
      </c>
      <c r="H3487" s="1" t="s">
        <v>9334</v>
      </c>
      <c r="I3487" s="1" t="s">
        <v>13639</v>
      </c>
      <c r="J3487" s="1" t="s">
        <v>5774</v>
      </c>
    </row>
    <row r="3488" spans="1:10" ht="45" hidden="1" x14ac:dyDescent="0.25">
      <c r="A3488" s="1" t="s">
        <v>15564</v>
      </c>
      <c r="B3488" s="1" t="s">
        <v>15565</v>
      </c>
      <c r="C3488" s="1" t="s">
        <v>3669</v>
      </c>
      <c r="D3488" s="1" t="s">
        <v>5898</v>
      </c>
      <c r="E3488" s="1" t="s">
        <v>15470</v>
      </c>
      <c r="F3488" s="1" t="s">
        <v>5790</v>
      </c>
      <c r="G3488" s="1" t="s">
        <v>15561</v>
      </c>
      <c r="H3488" s="1" t="s">
        <v>9337</v>
      </c>
      <c r="I3488" s="1" t="s">
        <v>13642</v>
      </c>
      <c r="J3488" s="1" t="s">
        <v>5774</v>
      </c>
    </row>
    <row r="3489" spans="1:10" ht="60" hidden="1" x14ac:dyDescent="0.25">
      <c r="A3489" s="1" t="s">
        <v>15566</v>
      </c>
      <c r="B3489" s="1" t="s">
        <v>15567</v>
      </c>
      <c r="C3489" s="1" t="s">
        <v>3669</v>
      </c>
      <c r="D3489" s="1" t="s">
        <v>5898</v>
      </c>
      <c r="E3489" s="1" t="s">
        <v>15470</v>
      </c>
      <c r="F3489" s="1" t="s">
        <v>5790</v>
      </c>
      <c r="G3489" s="1" t="s">
        <v>15561</v>
      </c>
      <c r="H3489" s="1" t="s">
        <v>5772</v>
      </c>
      <c r="I3489" s="1" t="s">
        <v>5773</v>
      </c>
      <c r="J3489" s="1" t="s">
        <v>5774</v>
      </c>
    </row>
    <row r="3490" spans="1:10" ht="60" hidden="1" x14ac:dyDescent="0.25">
      <c r="A3490" s="1" t="s">
        <v>15568</v>
      </c>
      <c r="B3490" s="1" t="s">
        <v>15569</v>
      </c>
      <c r="C3490" s="1" t="s">
        <v>3669</v>
      </c>
      <c r="D3490" s="1" t="s">
        <v>5898</v>
      </c>
      <c r="E3490" s="1" t="s">
        <v>15470</v>
      </c>
      <c r="F3490" s="1" t="s">
        <v>5790</v>
      </c>
      <c r="G3490" s="1" t="s">
        <v>15561</v>
      </c>
      <c r="H3490" s="1" t="s">
        <v>5770</v>
      </c>
      <c r="I3490" s="1" t="s">
        <v>15570</v>
      </c>
      <c r="J3490" s="1" t="s">
        <v>5774</v>
      </c>
    </row>
    <row r="3491" spans="1:10" ht="45" hidden="1" x14ac:dyDescent="0.25">
      <c r="A3491" s="1" t="s">
        <v>15571</v>
      </c>
      <c r="B3491" s="1" t="s">
        <v>15572</v>
      </c>
      <c r="C3491" s="1" t="s">
        <v>3669</v>
      </c>
      <c r="D3491" s="1" t="s">
        <v>5898</v>
      </c>
      <c r="E3491" s="1" t="s">
        <v>15470</v>
      </c>
      <c r="F3491" s="1" t="s">
        <v>5790</v>
      </c>
      <c r="G3491" s="1" t="s">
        <v>15561</v>
      </c>
      <c r="H3491" s="1" t="s">
        <v>5779</v>
      </c>
      <c r="I3491" s="1" t="s">
        <v>15573</v>
      </c>
      <c r="J3491" s="1" t="s">
        <v>5774</v>
      </c>
    </row>
    <row r="3492" spans="1:10" ht="45" hidden="1" x14ac:dyDescent="0.25">
      <c r="A3492" s="1" t="s">
        <v>15574</v>
      </c>
      <c r="B3492" s="1" t="s">
        <v>15575</v>
      </c>
      <c r="C3492" s="1" t="s">
        <v>3669</v>
      </c>
      <c r="D3492" s="1" t="s">
        <v>5898</v>
      </c>
      <c r="E3492" s="1" t="s">
        <v>15470</v>
      </c>
      <c r="F3492" s="1" t="s">
        <v>5790</v>
      </c>
      <c r="G3492" s="1" t="s">
        <v>15561</v>
      </c>
      <c r="H3492" s="1" t="s">
        <v>5782</v>
      </c>
      <c r="I3492" s="1" t="s">
        <v>15576</v>
      </c>
      <c r="J3492" s="1" t="s">
        <v>5774</v>
      </c>
    </row>
    <row r="3493" spans="1:10" ht="60" hidden="1" x14ac:dyDescent="0.25">
      <c r="A3493" s="1" t="s">
        <v>15577</v>
      </c>
      <c r="B3493" s="1" t="s">
        <v>15578</v>
      </c>
      <c r="C3493" s="1" t="s">
        <v>3669</v>
      </c>
      <c r="D3493" s="1" t="s">
        <v>5898</v>
      </c>
      <c r="E3493" s="1" t="s">
        <v>15470</v>
      </c>
      <c r="F3493" s="1" t="s">
        <v>5790</v>
      </c>
      <c r="G3493" s="1" t="s">
        <v>15561</v>
      </c>
      <c r="H3493" s="1" t="s">
        <v>5786</v>
      </c>
      <c r="I3493" s="1" t="s">
        <v>15579</v>
      </c>
      <c r="J3493" s="1" t="s">
        <v>5774</v>
      </c>
    </row>
    <row r="3494" spans="1:10" ht="60" hidden="1" x14ac:dyDescent="0.25">
      <c r="A3494" s="1" t="s">
        <v>15580</v>
      </c>
      <c r="B3494" s="1" t="s">
        <v>15581</v>
      </c>
      <c r="C3494" s="1" t="s">
        <v>3669</v>
      </c>
      <c r="D3494" s="1" t="s">
        <v>5898</v>
      </c>
      <c r="E3494" s="1" t="s">
        <v>15470</v>
      </c>
      <c r="F3494" s="1" t="s">
        <v>5790</v>
      </c>
      <c r="G3494" s="1" t="s">
        <v>15561</v>
      </c>
      <c r="H3494" s="1" t="s">
        <v>5790</v>
      </c>
      <c r="I3494" s="1" t="s">
        <v>15582</v>
      </c>
      <c r="J3494" s="1" t="s">
        <v>5774</v>
      </c>
    </row>
    <row r="3495" spans="1:10" ht="45" hidden="1" x14ac:dyDescent="0.25">
      <c r="A3495" s="1" t="s">
        <v>15583</v>
      </c>
      <c r="B3495" s="1" t="s">
        <v>15584</v>
      </c>
      <c r="C3495" s="1" t="s">
        <v>3669</v>
      </c>
      <c r="D3495" s="1" t="s">
        <v>5898</v>
      </c>
      <c r="E3495" s="1" t="s">
        <v>15470</v>
      </c>
      <c r="F3495" s="1" t="s">
        <v>5790</v>
      </c>
      <c r="G3495" s="1" t="s">
        <v>15561</v>
      </c>
      <c r="H3495" s="1" t="s">
        <v>5810</v>
      </c>
      <c r="I3495" s="1" t="s">
        <v>13913</v>
      </c>
      <c r="J3495" s="1" t="s">
        <v>5774</v>
      </c>
    </row>
    <row r="3496" spans="1:10" ht="60" hidden="1" x14ac:dyDescent="0.25">
      <c r="A3496" s="1" t="s">
        <v>15585</v>
      </c>
      <c r="B3496" s="1" t="s">
        <v>15586</v>
      </c>
      <c r="C3496" s="1" t="s">
        <v>3669</v>
      </c>
      <c r="D3496" s="1" t="s">
        <v>5898</v>
      </c>
      <c r="E3496" s="1" t="s">
        <v>15470</v>
      </c>
      <c r="F3496" s="1" t="s">
        <v>5790</v>
      </c>
      <c r="G3496" s="1" t="s">
        <v>15561</v>
      </c>
      <c r="H3496" s="1" t="s">
        <v>5814</v>
      </c>
      <c r="I3496" s="1" t="s">
        <v>15587</v>
      </c>
      <c r="J3496" s="1" t="s">
        <v>5774</v>
      </c>
    </row>
    <row r="3497" spans="1:10" ht="75" hidden="1" x14ac:dyDescent="0.25">
      <c r="A3497" s="1" t="s">
        <v>15588</v>
      </c>
      <c r="B3497" s="1" t="s">
        <v>15589</v>
      </c>
      <c r="C3497" s="1" t="s">
        <v>3669</v>
      </c>
      <c r="D3497" s="1" t="s">
        <v>5898</v>
      </c>
      <c r="E3497" s="1" t="s">
        <v>15470</v>
      </c>
      <c r="F3497" s="1" t="s">
        <v>5790</v>
      </c>
      <c r="G3497" s="1" t="s">
        <v>15561</v>
      </c>
      <c r="H3497" s="1" t="s">
        <v>5818</v>
      </c>
      <c r="I3497" s="1" t="s">
        <v>15590</v>
      </c>
      <c r="J3497" s="1" t="s">
        <v>5774</v>
      </c>
    </row>
    <row r="3498" spans="1:10" ht="60" hidden="1" x14ac:dyDescent="0.25">
      <c r="A3498" s="1" t="s">
        <v>15591</v>
      </c>
      <c r="B3498" s="1" t="s">
        <v>15592</v>
      </c>
      <c r="C3498" s="1" t="s">
        <v>3669</v>
      </c>
      <c r="D3498" s="1" t="s">
        <v>5898</v>
      </c>
      <c r="E3498" s="1" t="s">
        <v>15470</v>
      </c>
      <c r="F3498" s="1" t="s">
        <v>5790</v>
      </c>
      <c r="G3498" s="1" t="s">
        <v>15561</v>
      </c>
      <c r="H3498" s="1" t="s">
        <v>5882</v>
      </c>
      <c r="I3498" s="1" t="s">
        <v>15593</v>
      </c>
      <c r="J3498" s="1" t="s">
        <v>5774</v>
      </c>
    </row>
    <row r="3499" spans="1:10" ht="90" hidden="1" x14ac:dyDescent="0.25">
      <c r="A3499" s="1" t="s">
        <v>15594</v>
      </c>
      <c r="B3499" s="1" t="s">
        <v>15595</v>
      </c>
      <c r="C3499" s="1" t="s">
        <v>3669</v>
      </c>
      <c r="D3499" s="1" t="s">
        <v>5898</v>
      </c>
      <c r="E3499" s="1" t="s">
        <v>15470</v>
      </c>
      <c r="F3499" s="1" t="s">
        <v>5790</v>
      </c>
      <c r="G3499" s="1" t="s">
        <v>15561</v>
      </c>
      <c r="H3499" s="1" t="s">
        <v>5886</v>
      </c>
      <c r="I3499" s="1" t="s">
        <v>15596</v>
      </c>
      <c r="J3499" s="1" t="s">
        <v>5774</v>
      </c>
    </row>
    <row r="3500" spans="1:10" ht="90" hidden="1" x14ac:dyDescent="0.25">
      <c r="A3500" s="1" t="s">
        <v>15597</v>
      </c>
      <c r="B3500" s="1" t="s">
        <v>15598</v>
      </c>
      <c r="C3500" s="1" t="s">
        <v>3669</v>
      </c>
      <c r="D3500" s="1" t="s">
        <v>5898</v>
      </c>
      <c r="E3500" s="1" t="s">
        <v>15470</v>
      </c>
      <c r="F3500" s="1" t="s">
        <v>5790</v>
      </c>
      <c r="G3500" s="1" t="s">
        <v>15561</v>
      </c>
      <c r="H3500" s="1" t="s">
        <v>5890</v>
      </c>
      <c r="I3500" s="1" t="s">
        <v>15599</v>
      </c>
      <c r="J3500" s="1" t="s">
        <v>5774</v>
      </c>
    </row>
    <row r="3501" spans="1:10" ht="75" hidden="1" x14ac:dyDescent="0.25">
      <c r="A3501" s="1" t="s">
        <v>15600</v>
      </c>
      <c r="B3501" s="1" t="s">
        <v>15601</v>
      </c>
      <c r="C3501" s="1" t="s">
        <v>3669</v>
      </c>
      <c r="D3501" s="1" t="s">
        <v>5898</v>
      </c>
      <c r="E3501" s="1" t="s">
        <v>15470</v>
      </c>
      <c r="F3501" s="1" t="s">
        <v>5790</v>
      </c>
      <c r="G3501" s="1" t="s">
        <v>15561</v>
      </c>
      <c r="H3501" s="1" t="s">
        <v>5894</v>
      </c>
      <c r="I3501" s="1" t="s">
        <v>15602</v>
      </c>
      <c r="J3501" s="1" t="s">
        <v>5774</v>
      </c>
    </row>
    <row r="3502" spans="1:10" ht="60" hidden="1" x14ac:dyDescent="0.25">
      <c r="A3502" s="1" t="s">
        <v>15603</v>
      </c>
      <c r="B3502" s="1" t="s">
        <v>15604</v>
      </c>
      <c r="C3502" s="1" t="s">
        <v>3669</v>
      </c>
      <c r="D3502" s="1" t="s">
        <v>5898</v>
      </c>
      <c r="E3502" s="1" t="s">
        <v>15470</v>
      </c>
      <c r="F3502" s="1" t="s">
        <v>5790</v>
      </c>
      <c r="G3502" s="1" t="s">
        <v>15561</v>
      </c>
      <c r="H3502" s="1" t="s">
        <v>5898</v>
      </c>
      <c r="I3502" s="1" t="s">
        <v>15605</v>
      </c>
      <c r="J3502" s="1" t="s">
        <v>5774</v>
      </c>
    </row>
    <row r="3503" spans="1:10" ht="45" hidden="1" x14ac:dyDescent="0.25">
      <c r="A3503" s="1" t="s">
        <v>15606</v>
      </c>
      <c r="B3503" s="1" t="s">
        <v>15607</v>
      </c>
      <c r="C3503" s="1" t="s">
        <v>3669</v>
      </c>
      <c r="D3503" s="1" t="s">
        <v>5898</v>
      </c>
      <c r="E3503" s="1" t="s">
        <v>15470</v>
      </c>
      <c r="F3503" s="1" t="s">
        <v>5790</v>
      </c>
      <c r="G3503" s="1" t="s">
        <v>15561</v>
      </c>
      <c r="H3503" s="1" t="s">
        <v>5659</v>
      </c>
      <c r="I3503" s="1" t="s">
        <v>15608</v>
      </c>
      <c r="J3503" s="1" t="s">
        <v>5774</v>
      </c>
    </row>
    <row r="3504" spans="1:10" ht="105" hidden="1" x14ac:dyDescent="0.25">
      <c r="A3504" s="1" t="s">
        <v>15609</v>
      </c>
      <c r="B3504" s="1" t="s">
        <v>15610</v>
      </c>
      <c r="C3504" s="1" t="s">
        <v>3669</v>
      </c>
      <c r="D3504" s="1" t="s">
        <v>5898</v>
      </c>
      <c r="E3504" s="1" t="s">
        <v>15470</v>
      </c>
      <c r="F3504" s="1" t="s">
        <v>5790</v>
      </c>
      <c r="G3504" s="1" t="s">
        <v>15561</v>
      </c>
      <c r="H3504" s="1" t="s">
        <v>3194</v>
      </c>
      <c r="I3504" s="1" t="s">
        <v>15611</v>
      </c>
      <c r="J3504" s="1" t="s">
        <v>5774</v>
      </c>
    </row>
    <row r="3505" spans="1:10" ht="90" hidden="1" x14ac:dyDescent="0.25">
      <c r="A3505" s="1" t="s">
        <v>15612</v>
      </c>
      <c r="B3505" s="1" t="s">
        <v>15613</v>
      </c>
      <c r="C3505" s="1" t="s">
        <v>3669</v>
      </c>
      <c r="D3505" s="1" t="s">
        <v>5898</v>
      </c>
      <c r="E3505" s="1" t="s">
        <v>15470</v>
      </c>
      <c r="F3505" s="1" t="s">
        <v>5810</v>
      </c>
      <c r="G3505" s="1" t="s">
        <v>15614</v>
      </c>
      <c r="H3505" s="1" t="s">
        <v>7735</v>
      </c>
      <c r="I3505" s="1" t="s">
        <v>13636</v>
      </c>
      <c r="J3505" s="1" t="s">
        <v>5774</v>
      </c>
    </row>
    <row r="3506" spans="1:10" ht="60" hidden="1" x14ac:dyDescent="0.25">
      <c r="A3506" s="1" t="s">
        <v>15615</v>
      </c>
      <c r="B3506" s="1" t="s">
        <v>15616</v>
      </c>
      <c r="C3506" s="1" t="s">
        <v>3669</v>
      </c>
      <c r="D3506" s="1" t="s">
        <v>5898</v>
      </c>
      <c r="E3506" s="1" t="s">
        <v>15470</v>
      </c>
      <c r="F3506" s="1" t="s">
        <v>5810</v>
      </c>
      <c r="G3506" s="1" t="s">
        <v>15614</v>
      </c>
      <c r="H3506" s="1" t="s">
        <v>9334</v>
      </c>
      <c r="I3506" s="1" t="s">
        <v>13639</v>
      </c>
      <c r="J3506" s="1" t="s">
        <v>5774</v>
      </c>
    </row>
    <row r="3507" spans="1:10" ht="60" hidden="1" x14ac:dyDescent="0.25">
      <c r="A3507" s="1" t="s">
        <v>15617</v>
      </c>
      <c r="B3507" s="1" t="s">
        <v>15618</v>
      </c>
      <c r="C3507" s="1" t="s">
        <v>3669</v>
      </c>
      <c r="D3507" s="1" t="s">
        <v>5898</v>
      </c>
      <c r="E3507" s="1" t="s">
        <v>15470</v>
      </c>
      <c r="F3507" s="1" t="s">
        <v>5810</v>
      </c>
      <c r="G3507" s="1" t="s">
        <v>15614</v>
      </c>
      <c r="H3507" s="1" t="s">
        <v>9337</v>
      </c>
      <c r="I3507" s="1" t="s">
        <v>13642</v>
      </c>
      <c r="J3507" s="1" t="s">
        <v>5774</v>
      </c>
    </row>
    <row r="3508" spans="1:10" ht="75" hidden="1" x14ac:dyDescent="0.25">
      <c r="A3508" s="1" t="s">
        <v>15619</v>
      </c>
      <c r="B3508" s="1" t="s">
        <v>15620</v>
      </c>
      <c r="C3508" s="1" t="s">
        <v>3669</v>
      </c>
      <c r="D3508" s="1" t="s">
        <v>5898</v>
      </c>
      <c r="E3508" s="1" t="s">
        <v>15470</v>
      </c>
      <c r="F3508" s="1" t="s">
        <v>5810</v>
      </c>
      <c r="G3508" s="1" t="s">
        <v>15614</v>
      </c>
      <c r="H3508" s="1" t="s">
        <v>5772</v>
      </c>
      <c r="I3508" s="1" t="s">
        <v>5773</v>
      </c>
      <c r="J3508" s="1" t="s">
        <v>5774</v>
      </c>
    </row>
    <row r="3509" spans="1:10" ht="45" hidden="1" x14ac:dyDescent="0.25">
      <c r="A3509" s="1" t="s">
        <v>15621</v>
      </c>
      <c r="B3509" s="1" t="s">
        <v>15622</v>
      </c>
      <c r="C3509" s="1" t="s">
        <v>3669</v>
      </c>
      <c r="D3509" s="1" t="s">
        <v>5898</v>
      </c>
      <c r="E3509" s="1" t="s">
        <v>15470</v>
      </c>
      <c r="F3509" s="1" t="s">
        <v>5810</v>
      </c>
      <c r="G3509" s="1" t="s">
        <v>15614</v>
      </c>
      <c r="H3509" s="1" t="s">
        <v>5770</v>
      </c>
      <c r="I3509" s="1" t="s">
        <v>14058</v>
      </c>
      <c r="J3509" s="1" t="s">
        <v>5774</v>
      </c>
    </row>
    <row r="3510" spans="1:10" ht="90" hidden="1" x14ac:dyDescent="0.25">
      <c r="A3510" s="1" t="s">
        <v>15623</v>
      </c>
      <c r="B3510" s="1" t="s">
        <v>15624</v>
      </c>
      <c r="C3510" s="1" t="s">
        <v>3669</v>
      </c>
      <c r="D3510" s="1" t="s">
        <v>5898</v>
      </c>
      <c r="E3510" s="1" t="s">
        <v>15470</v>
      </c>
      <c r="F3510" s="1" t="s">
        <v>5810</v>
      </c>
      <c r="G3510" s="1" t="s">
        <v>15614</v>
      </c>
      <c r="H3510" s="1" t="s">
        <v>5779</v>
      </c>
      <c r="I3510" s="1" t="s">
        <v>15625</v>
      </c>
      <c r="J3510" s="1" t="s">
        <v>5774</v>
      </c>
    </row>
    <row r="3511" spans="1:10" ht="75" hidden="1" x14ac:dyDescent="0.25">
      <c r="A3511" s="1" t="s">
        <v>15626</v>
      </c>
      <c r="B3511" s="1" t="s">
        <v>15627</v>
      </c>
      <c r="C3511" s="1" t="s">
        <v>3669</v>
      </c>
      <c r="D3511" s="1" t="s">
        <v>5898</v>
      </c>
      <c r="E3511" s="1" t="s">
        <v>15470</v>
      </c>
      <c r="F3511" s="1" t="s">
        <v>5810</v>
      </c>
      <c r="G3511" s="1" t="s">
        <v>15614</v>
      </c>
      <c r="H3511" s="1" t="s">
        <v>5782</v>
      </c>
      <c r="I3511" s="1" t="s">
        <v>15628</v>
      </c>
      <c r="J3511" s="1" t="s">
        <v>5774</v>
      </c>
    </row>
    <row r="3512" spans="1:10" ht="60" hidden="1" x14ac:dyDescent="0.25">
      <c r="A3512" s="1" t="s">
        <v>15629</v>
      </c>
      <c r="B3512" s="1" t="s">
        <v>15630</v>
      </c>
      <c r="C3512" s="1" t="s">
        <v>3669</v>
      </c>
      <c r="D3512" s="1" t="s">
        <v>5898</v>
      </c>
      <c r="E3512" s="1" t="s">
        <v>15470</v>
      </c>
      <c r="F3512" s="1" t="s">
        <v>5810</v>
      </c>
      <c r="G3512" s="1" t="s">
        <v>15614</v>
      </c>
      <c r="H3512" s="1" t="s">
        <v>5786</v>
      </c>
      <c r="I3512" s="1" t="s">
        <v>13913</v>
      </c>
      <c r="J3512" s="1" t="s">
        <v>5774</v>
      </c>
    </row>
    <row r="3513" spans="1:10" ht="90" hidden="1" x14ac:dyDescent="0.25">
      <c r="A3513" s="1" t="s">
        <v>15631</v>
      </c>
      <c r="B3513" s="1" t="s">
        <v>15632</v>
      </c>
      <c r="C3513" s="1" t="s">
        <v>3669</v>
      </c>
      <c r="D3513" s="1" t="s">
        <v>5898</v>
      </c>
      <c r="E3513" s="1" t="s">
        <v>15470</v>
      </c>
      <c r="F3513" s="1" t="s">
        <v>5810</v>
      </c>
      <c r="G3513" s="1" t="s">
        <v>15614</v>
      </c>
      <c r="H3513" s="1" t="s">
        <v>5790</v>
      </c>
      <c r="I3513" s="1" t="s">
        <v>15633</v>
      </c>
      <c r="J3513" s="1" t="s">
        <v>5774</v>
      </c>
    </row>
    <row r="3514" spans="1:10" ht="90" hidden="1" x14ac:dyDescent="0.25">
      <c r="A3514" s="1" t="s">
        <v>15634</v>
      </c>
      <c r="B3514" s="1" t="s">
        <v>15635</v>
      </c>
      <c r="C3514" s="1" t="s">
        <v>3669</v>
      </c>
      <c r="D3514" s="1" t="s">
        <v>5898</v>
      </c>
      <c r="E3514" s="1" t="s">
        <v>15470</v>
      </c>
      <c r="F3514" s="1" t="s">
        <v>5810</v>
      </c>
      <c r="G3514" s="1" t="s">
        <v>15614</v>
      </c>
      <c r="H3514" s="1" t="s">
        <v>5810</v>
      </c>
      <c r="I3514" s="1" t="s">
        <v>15636</v>
      </c>
      <c r="J3514" s="1" t="s">
        <v>5774</v>
      </c>
    </row>
    <row r="3515" spans="1:10" ht="75" hidden="1" x14ac:dyDescent="0.25">
      <c r="A3515" s="1" t="s">
        <v>15637</v>
      </c>
      <c r="B3515" s="1" t="s">
        <v>15638</v>
      </c>
      <c r="C3515" s="1" t="s">
        <v>3669</v>
      </c>
      <c r="D3515" s="1" t="s">
        <v>5898</v>
      </c>
      <c r="E3515" s="1" t="s">
        <v>15470</v>
      </c>
      <c r="F3515" s="1" t="s">
        <v>5810</v>
      </c>
      <c r="G3515" s="1" t="s">
        <v>15614</v>
      </c>
      <c r="H3515" s="1" t="s">
        <v>5814</v>
      </c>
      <c r="I3515" s="1" t="s">
        <v>15639</v>
      </c>
      <c r="J3515" s="1" t="s">
        <v>5774</v>
      </c>
    </row>
    <row r="3516" spans="1:10" ht="75" hidden="1" x14ac:dyDescent="0.25">
      <c r="A3516" s="1" t="s">
        <v>15640</v>
      </c>
      <c r="B3516" s="1" t="s">
        <v>15641</v>
      </c>
      <c r="C3516" s="1" t="s">
        <v>3669</v>
      </c>
      <c r="D3516" s="1" t="s">
        <v>5898</v>
      </c>
      <c r="E3516" s="1" t="s">
        <v>15470</v>
      </c>
      <c r="F3516" s="1" t="s">
        <v>5810</v>
      </c>
      <c r="G3516" s="1" t="s">
        <v>15614</v>
      </c>
      <c r="H3516" s="1" t="s">
        <v>5818</v>
      </c>
      <c r="I3516" s="1" t="s">
        <v>15642</v>
      </c>
      <c r="J3516" s="1" t="s">
        <v>5774</v>
      </c>
    </row>
    <row r="3517" spans="1:10" ht="60" hidden="1" x14ac:dyDescent="0.25">
      <c r="A3517" s="1" t="s">
        <v>15643</v>
      </c>
      <c r="B3517" s="1" t="s">
        <v>15644</v>
      </c>
      <c r="C3517" s="1" t="s">
        <v>3669</v>
      </c>
      <c r="D3517" s="1" t="s">
        <v>5898</v>
      </c>
      <c r="E3517" s="1" t="s">
        <v>15470</v>
      </c>
      <c r="F3517" s="1" t="s">
        <v>5810</v>
      </c>
      <c r="G3517" s="1" t="s">
        <v>15614</v>
      </c>
      <c r="H3517" s="1" t="s">
        <v>5882</v>
      </c>
      <c r="I3517" s="1" t="s">
        <v>15645</v>
      </c>
      <c r="J3517" s="1" t="s">
        <v>5774</v>
      </c>
    </row>
    <row r="3518" spans="1:10" ht="60" hidden="1" x14ac:dyDescent="0.25">
      <c r="A3518" s="1" t="s">
        <v>15646</v>
      </c>
      <c r="B3518" s="1" t="s">
        <v>15647</v>
      </c>
      <c r="C3518" s="1" t="s">
        <v>3669</v>
      </c>
      <c r="D3518" s="1" t="s">
        <v>5898</v>
      </c>
      <c r="E3518" s="1" t="s">
        <v>15470</v>
      </c>
      <c r="F3518" s="1" t="s">
        <v>5810</v>
      </c>
      <c r="G3518" s="1" t="s">
        <v>15614</v>
      </c>
      <c r="H3518" s="1" t="s">
        <v>5886</v>
      </c>
      <c r="I3518" s="1" t="s">
        <v>15648</v>
      </c>
      <c r="J3518" s="1" t="s">
        <v>5774</v>
      </c>
    </row>
    <row r="3519" spans="1:10" ht="60" hidden="1" x14ac:dyDescent="0.25">
      <c r="A3519" s="1" t="s">
        <v>15649</v>
      </c>
      <c r="B3519" s="1" t="s">
        <v>15650</v>
      </c>
      <c r="C3519" s="1" t="s">
        <v>3669</v>
      </c>
      <c r="D3519" s="1" t="s">
        <v>5898</v>
      </c>
      <c r="E3519" s="1" t="s">
        <v>15470</v>
      </c>
      <c r="F3519" s="1" t="s">
        <v>5810</v>
      </c>
      <c r="G3519" s="1" t="s">
        <v>15614</v>
      </c>
      <c r="H3519" s="1" t="s">
        <v>5890</v>
      </c>
      <c r="I3519" s="1" t="s">
        <v>13715</v>
      </c>
      <c r="J3519" s="1" t="s">
        <v>5774</v>
      </c>
    </row>
    <row r="3520" spans="1:10" ht="120" hidden="1" x14ac:dyDescent="0.25">
      <c r="A3520" s="1" t="s">
        <v>15651</v>
      </c>
      <c r="B3520" s="1" t="s">
        <v>15652</v>
      </c>
      <c r="C3520" s="1" t="s">
        <v>3669</v>
      </c>
      <c r="D3520" s="1" t="s">
        <v>5659</v>
      </c>
      <c r="E3520" s="1" t="s">
        <v>15653</v>
      </c>
      <c r="F3520" s="1" t="s">
        <v>5770</v>
      </c>
      <c r="G3520" s="1" t="s">
        <v>15654</v>
      </c>
      <c r="H3520" s="1" t="s">
        <v>7735</v>
      </c>
      <c r="I3520" s="1" t="s">
        <v>13636</v>
      </c>
      <c r="J3520" s="1" t="s">
        <v>5774</v>
      </c>
    </row>
    <row r="3521" spans="1:10" ht="105" hidden="1" x14ac:dyDescent="0.25">
      <c r="A3521" s="1" t="s">
        <v>15655</v>
      </c>
      <c r="B3521" s="1" t="s">
        <v>15656</v>
      </c>
      <c r="C3521" s="1" t="s">
        <v>3669</v>
      </c>
      <c r="D3521" s="1" t="s">
        <v>5659</v>
      </c>
      <c r="E3521" s="1" t="s">
        <v>15653</v>
      </c>
      <c r="F3521" s="1" t="s">
        <v>5770</v>
      </c>
      <c r="G3521" s="1" t="s">
        <v>15654</v>
      </c>
      <c r="H3521" s="1" t="s">
        <v>9334</v>
      </c>
      <c r="I3521" s="1" t="s">
        <v>13639</v>
      </c>
      <c r="J3521" s="1" t="s">
        <v>5774</v>
      </c>
    </row>
    <row r="3522" spans="1:10" ht="90" hidden="1" x14ac:dyDescent="0.25">
      <c r="A3522" s="1" t="s">
        <v>15657</v>
      </c>
      <c r="B3522" s="1" t="s">
        <v>15658</v>
      </c>
      <c r="C3522" s="1" t="s">
        <v>3669</v>
      </c>
      <c r="D3522" s="1" t="s">
        <v>5659</v>
      </c>
      <c r="E3522" s="1" t="s">
        <v>15653</v>
      </c>
      <c r="F3522" s="1" t="s">
        <v>5770</v>
      </c>
      <c r="G3522" s="1" t="s">
        <v>15654</v>
      </c>
      <c r="H3522" s="1" t="s">
        <v>9337</v>
      </c>
      <c r="I3522" s="1" t="s">
        <v>13642</v>
      </c>
      <c r="J3522" s="1" t="s">
        <v>5774</v>
      </c>
    </row>
    <row r="3523" spans="1:10" ht="105" hidden="1" x14ac:dyDescent="0.25">
      <c r="A3523" s="1" t="s">
        <v>15659</v>
      </c>
      <c r="B3523" s="1" t="s">
        <v>15660</v>
      </c>
      <c r="C3523" s="1" t="s">
        <v>3669</v>
      </c>
      <c r="D3523" s="1" t="s">
        <v>5659</v>
      </c>
      <c r="E3523" s="1" t="s">
        <v>15653</v>
      </c>
      <c r="F3523" s="1" t="s">
        <v>5770</v>
      </c>
      <c r="G3523" s="1" t="s">
        <v>15654</v>
      </c>
      <c r="H3523" s="1" t="s">
        <v>5772</v>
      </c>
      <c r="I3523" s="1" t="s">
        <v>5773</v>
      </c>
      <c r="J3523" s="1" t="s">
        <v>5774</v>
      </c>
    </row>
    <row r="3524" spans="1:10" ht="90" hidden="1" x14ac:dyDescent="0.25">
      <c r="A3524" s="1" t="s">
        <v>15661</v>
      </c>
      <c r="B3524" s="1" t="s">
        <v>15662</v>
      </c>
      <c r="C3524" s="1" t="s">
        <v>3669</v>
      </c>
      <c r="D3524" s="1" t="s">
        <v>5659</v>
      </c>
      <c r="E3524" s="1" t="s">
        <v>15653</v>
      </c>
      <c r="F3524" s="1" t="s">
        <v>5770</v>
      </c>
      <c r="G3524" s="1" t="s">
        <v>15654</v>
      </c>
      <c r="H3524" s="1" t="s">
        <v>5770</v>
      </c>
      <c r="I3524" s="1" t="s">
        <v>15663</v>
      </c>
      <c r="J3524" s="1" t="s">
        <v>5774</v>
      </c>
    </row>
    <row r="3525" spans="1:10" ht="90" hidden="1" x14ac:dyDescent="0.25">
      <c r="A3525" s="1" t="s">
        <v>15664</v>
      </c>
      <c r="B3525" s="1" t="s">
        <v>15665</v>
      </c>
      <c r="C3525" s="1" t="s">
        <v>3669</v>
      </c>
      <c r="D3525" s="1" t="s">
        <v>5659</v>
      </c>
      <c r="E3525" s="1" t="s">
        <v>15653</v>
      </c>
      <c r="F3525" s="1" t="s">
        <v>5770</v>
      </c>
      <c r="G3525" s="1" t="s">
        <v>15654</v>
      </c>
      <c r="H3525" s="1" t="s">
        <v>5779</v>
      </c>
      <c r="I3525" s="1" t="s">
        <v>12766</v>
      </c>
      <c r="J3525" s="1" t="s">
        <v>5774</v>
      </c>
    </row>
    <row r="3526" spans="1:10" ht="120" hidden="1" x14ac:dyDescent="0.25">
      <c r="A3526" s="1" t="s">
        <v>15666</v>
      </c>
      <c r="B3526" s="1" t="s">
        <v>15667</v>
      </c>
      <c r="C3526" s="1" t="s">
        <v>3669</v>
      </c>
      <c r="D3526" s="1" t="s">
        <v>5659</v>
      </c>
      <c r="E3526" s="1" t="s">
        <v>15653</v>
      </c>
      <c r="F3526" s="1" t="s">
        <v>5770</v>
      </c>
      <c r="G3526" s="1" t="s">
        <v>15654</v>
      </c>
      <c r="H3526" s="1" t="s">
        <v>5782</v>
      </c>
      <c r="I3526" s="1" t="s">
        <v>15668</v>
      </c>
      <c r="J3526" s="1" t="s">
        <v>5774</v>
      </c>
    </row>
    <row r="3527" spans="1:10" ht="90" hidden="1" x14ac:dyDescent="0.25">
      <c r="A3527" s="1" t="s">
        <v>15669</v>
      </c>
      <c r="B3527" s="1" t="s">
        <v>15670</v>
      </c>
      <c r="C3527" s="1" t="s">
        <v>3669</v>
      </c>
      <c r="D3527" s="1" t="s">
        <v>5659</v>
      </c>
      <c r="E3527" s="1" t="s">
        <v>15653</v>
      </c>
      <c r="F3527" s="1" t="s">
        <v>5770</v>
      </c>
      <c r="G3527" s="1" t="s">
        <v>15654</v>
      </c>
      <c r="H3527" s="1" t="s">
        <v>5786</v>
      </c>
      <c r="I3527" s="1" t="s">
        <v>12978</v>
      </c>
      <c r="J3527" s="1" t="s">
        <v>5774</v>
      </c>
    </row>
    <row r="3528" spans="1:10" ht="90" hidden="1" x14ac:dyDescent="0.25">
      <c r="A3528" s="1" t="s">
        <v>15671</v>
      </c>
      <c r="B3528" s="1" t="s">
        <v>15672</v>
      </c>
      <c r="C3528" s="1" t="s">
        <v>3669</v>
      </c>
      <c r="D3528" s="1" t="s">
        <v>5659</v>
      </c>
      <c r="E3528" s="1" t="s">
        <v>15653</v>
      </c>
      <c r="F3528" s="1" t="s">
        <v>5770</v>
      </c>
      <c r="G3528" s="1" t="s">
        <v>15654</v>
      </c>
      <c r="H3528" s="1" t="s">
        <v>5790</v>
      </c>
      <c r="I3528" s="1" t="s">
        <v>5991</v>
      </c>
      <c r="J3528" s="1" t="s">
        <v>5774</v>
      </c>
    </row>
    <row r="3529" spans="1:10" ht="90" hidden="1" x14ac:dyDescent="0.25">
      <c r="A3529" s="1" t="s">
        <v>15673</v>
      </c>
      <c r="B3529" s="1" t="s">
        <v>15674</v>
      </c>
      <c r="C3529" s="1" t="s">
        <v>3669</v>
      </c>
      <c r="D3529" s="1" t="s">
        <v>5659</v>
      </c>
      <c r="E3529" s="1" t="s">
        <v>15653</v>
      </c>
      <c r="F3529" s="1" t="s">
        <v>5770</v>
      </c>
      <c r="G3529" s="1" t="s">
        <v>15654</v>
      </c>
      <c r="H3529" s="1" t="s">
        <v>5810</v>
      </c>
      <c r="I3529" s="1" t="s">
        <v>15675</v>
      </c>
      <c r="J3529" s="1" t="s">
        <v>5774</v>
      </c>
    </row>
    <row r="3530" spans="1:10" ht="90" hidden="1" x14ac:dyDescent="0.25">
      <c r="A3530" s="1" t="s">
        <v>15676</v>
      </c>
      <c r="B3530" s="1" t="s">
        <v>15677</v>
      </c>
      <c r="C3530" s="1" t="s">
        <v>3669</v>
      </c>
      <c r="D3530" s="1" t="s">
        <v>5659</v>
      </c>
      <c r="E3530" s="1" t="s">
        <v>15653</v>
      </c>
      <c r="F3530" s="1" t="s">
        <v>5770</v>
      </c>
      <c r="G3530" s="1" t="s">
        <v>15654</v>
      </c>
      <c r="H3530" s="1" t="s">
        <v>5814</v>
      </c>
      <c r="I3530" s="1" t="s">
        <v>15678</v>
      </c>
      <c r="J3530" s="1" t="s">
        <v>5774</v>
      </c>
    </row>
    <row r="3531" spans="1:10" ht="120" hidden="1" x14ac:dyDescent="0.25">
      <c r="A3531" s="1" t="s">
        <v>15679</v>
      </c>
      <c r="B3531" s="1" t="s">
        <v>15680</v>
      </c>
      <c r="C3531" s="1" t="s">
        <v>3669</v>
      </c>
      <c r="D3531" s="1" t="s">
        <v>5659</v>
      </c>
      <c r="E3531" s="1" t="s">
        <v>15653</v>
      </c>
      <c r="F3531" s="1" t="s">
        <v>5779</v>
      </c>
      <c r="G3531" s="1" t="s">
        <v>15681</v>
      </c>
      <c r="H3531" s="1" t="s">
        <v>7735</v>
      </c>
      <c r="I3531" s="1" t="s">
        <v>13636</v>
      </c>
      <c r="J3531" s="1" t="s">
        <v>5774</v>
      </c>
    </row>
    <row r="3532" spans="1:10" ht="105" hidden="1" x14ac:dyDescent="0.25">
      <c r="A3532" s="1" t="s">
        <v>15682</v>
      </c>
      <c r="B3532" s="1" t="s">
        <v>15683</v>
      </c>
      <c r="C3532" s="1" t="s">
        <v>3669</v>
      </c>
      <c r="D3532" s="1" t="s">
        <v>5659</v>
      </c>
      <c r="E3532" s="1" t="s">
        <v>15653</v>
      </c>
      <c r="F3532" s="1" t="s">
        <v>5779</v>
      </c>
      <c r="G3532" s="1" t="s">
        <v>15681</v>
      </c>
      <c r="H3532" s="1" t="s">
        <v>9334</v>
      </c>
      <c r="I3532" s="1" t="s">
        <v>13639</v>
      </c>
      <c r="J3532" s="1" t="s">
        <v>5774</v>
      </c>
    </row>
    <row r="3533" spans="1:10" ht="90" hidden="1" x14ac:dyDescent="0.25">
      <c r="A3533" s="1" t="s">
        <v>15684</v>
      </c>
      <c r="B3533" s="1" t="s">
        <v>15685</v>
      </c>
      <c r="C3533" s="1" t="s">
        <v>3669</v>
      </c>
      <c r="D3533" s="1" t="s">
        <v>5659</v>
      </c>
      <c r="E3533" s="1" t="s">
        <v>15653</v>
      </c>
      <c r="F3533" s="1" t="s">
        <v>5779</v>
      </c>
      <c r="G3533" s="1" t="s">
        <v>15681</v>
      </c>
      <c r="H3533" s="1" t="s">
        <v>9337</v>
      </c>
      <c r="I3533" s="1" t="s">
        <v>13642</v>
      </c>
      <c r="J3533" s="1" t="s">
        <v>5774</v>
      </c>
    </row>
    <row r="3534" spans="1:10" ht="105" hidden="1" x14ac:dyDescent="0.25">
      <c r="A3534" s="1" t="s">
        <v>15686</v>
      </c>
      <c r="B3534" s="1" t="s">
        <v>15687</v>
      </c>
      <c r="C3534" s="1" t="s">
        <v>3669</v>
      </c>
      <c r="D3534" s="1" t="s">
        <v>5659</v>
      </c>
      <c r="E3534" s="1" t="s">
        <v>15653</v>
      </c>
      <c r="F3534" s="1" t="s">
        <v>5779</v>
      </c>
      <c r="G3534" s="1" t="s">
        <v>15681</v>
      </c>
      <c r="H3534" s="1" t="s">
        <v>5772</v>
      </c>
      <c r="I3534" s="1" t="s">
        <v>5773</v>
      </c>
      <c r="J3534" s="1" t="s">
        <v>5774</v>
      </c>
    </row>
    <row r="3535" spans="1:10" ht="90" hidden="1" x14ac:dyDescent="0.25">
      <c r="A3535" s="1" t="s">
        <v>2698</v>
      </c>
      <c r="B3535" s="1" t="s">
        <v>15688</v>
      </c>
      <c r="C3535" s="1" t="s">
        <v>3669</v>
      </c>
      <c r="D3535" s="1" t="s">
        <v>5659</v>
      </c>
      <c r="E3535" s="1" t="s">
        <v>15653</v>
      </c>
      <c r="F3535" s="1" t="s">
        <v>5779</v>
      </c>
      <c r="G3535" s="1" t="s">
        <v>15681</v>
      </c>
      <c r="H3535" s="1" t="s">
        <v>5770</v>
      </c>
      <c r="I3535" s="1" t="s">
        <v>15663</v>
      </c>
      <c r="J3535" s="1" t="s">
        <v>5774</v>
      </c>
    </row>
    <row r="3536" spans="1:10" ht="90" hidden="1" x14ac:dyDescent="0.25">
      <c r="A3536" s="1" t="s">
        <v>15689</v>
      </c>
      <c r="B3536" s="1" t="s">
        <v>15690</v>
      </c>
      <c r="C3536" s="1" t="s">
        <v>3669</v>
      </c>
      <c r="D3536" s="1" t="s">
        <v>5659</v>
      </c>
      <c r="E3536" s="1" t="s">
        <v>15653</v>
      </c>
      <c r="F3536" s="1" t="s">
        <v>5779</v>
      </c>
      <c r="G3536" s="1" t="s">
        <v>15681</v>
      </c>
      <c r="H3536" s="1" t="s">
        <v>5779</v>
      </c>
      <c r="I3536" s="1" t="s">
        <v>15691</v>
      </c>
      <c r="J3536" s="1" t="s">
        <v>5774</v>
      </c>
    </row>
    <row r="3537" spans="1:10" ht="105" hidden="1" x14ac:dyDescent="0.25">
      <c r="A3537" s="1" t="s">
        <v>15692</v>
      </c>
      <c r="B3537" s="1" t="s">
        <v>15693</v>
      </c>
      <c r="C3537" s="1" t="s">
        <v>3669</v>
      </c>
      <c r="D3537" s="1" t="s">
        <v>5659</v>
      </c>
      <c r="E3537" s="1" t="s">
        <v>15653</v>
      </c>
      <c r="F3537" s="1" t="s">
        <v>5779</v>
      </c>
      <c r="G3537" s="1" t="s">
        <v>15681</v>
      </c>
      <c r="H3537" s="1" t="s">
        <v>5782</v>
      </c>
      <c r="I3537" s="1" t="s">
        <v>15694</v>
      </c>
      <c r="J3537" s="1" t="s">
        <v>5774</v>
      </c>
    </row>
    <row r="3538" spans="1:10" ht="90" hidden="1" x14ac:dyDescent="0.25">
      <c r="A3538" s="1" t="s">
        <v>15695</v>
      </c>
      <c r="B3538" s="1" t="s">
        <v>15696</v>
      </c>
      <c r="C3538" s="1" t="s">
        <v>3669</v>
      </c>
      <c r="D3538" s="1" t="s">
        <v>5659</v>
      </c>
      <c r="E3538" s="1" t="s">
        <v>15653</v>
      </c>
      <c r="F3538" s="1" t="s">
        <v>5779</v>
      </c>
      <c r="G3538" s="1" t="s">
        <v>15681</v>
      </c>
      <c r="H3538" s="1" t="s">
        <v>5786</v>
      </c>
      <c r="I3538" s="1" t="s">
        <v>14058</v>
      </c>
      <c r="J3538" s="1" t="s">
        <v>5774</v>
      </c>
    </row>
    <row r="3539" spans="1:10" ht="90" hidden="1" x14ac:dyDescent="0.25">
      <c r="A3539" s="1" t="s">
        <v>15697</v>
      </c>
      <c r="B3539" s="1" t="s">
        <v>15698</v>
      </c>
      <c r="C3539" s="1" t="s">
        <v>3669</v>
      </c>
      <c r="D3539" s="1" t="s">
        <v>5659</v>
      </c>
      <c r="E3539" s="1" t="s">
        <v>15653</v>
      </c>
      <c r="F3539" s="1" t="s">
        <v>5779</v>
      </c>
      <c r="G3539" s="1" t="s">
        <v>15681</v>
      </c>
      <c r="H3539" s="1" t="s">
        <v>5790</v>
      </c>
      <c r="I3539" s="1" t="s">
        <v>15699</v>
      </c>
      <c r="J3539" s="1" t="s">
        <v>5774</v>
      </c>
    </row>
    <row r="3540" spans="1:10" ht="90" hidden="1" x14ac:dyDescent="0.25">
      <c r="A3540" s="1" t="s">
        <v>15700</v>
      </c>
      <c r="B3540" s="1" t="s">
        <v>15701</v>
      </c>
      <c r="C3540" s="1" t="s">
        <v>3669</v>
      </c>
      <c r="D3540" s="1" t="s">
        <v>5659</v>
      </c>
      <c r="E3540" s="1" t="s">
        <v>15653</v>
      </c>
      <c r="F3540" s="1" t="s">
        <v>5779</v>
      </c>
      <c r="G3540" s="1" t="s">
        <v>15681</v>
      </c>
      <c r="H3540" s="1" t="s">
        <v>5810</v>
      </c>
      <c r="I3540" s="1" t="s">
        <v>15702</v>
      </c>
      <c r="J3540" s="1" t="s">
        <v>5774</v>
      </c>
    </row>
    <row r="3541" spans="1:10" ht="105" hidden="1" x14ac:dyDescent="0.25">
      <c r="A3541" s="1" t="s">
        <v>15703</v>
      </c>
      <c r="B3541" s="1" t="s">
        <v>15704</v>
      </c>
      <c r="C3541" s="1" t="s">
        <v>3669</v>
      </c>
      <c r="D3541" s="1" t="s">
        <v>5659</v>
      </c>
      <c r="E3541" s="1" t="s">
        <v>15653</v>
      </c>
      <c r="F3541" s="1" t="s">
        <v>5779</v>
      </c>
      <c r="G3541" s="1" t="s">
        <v>15681</v>
      </c>
      <c r="H3541" s="1" t="s">
        <v>5814</v>
      </c>
      <c r="I3541" s="1" t="s">
        <v>15705</v>
      </c>
      <c r="J3541" s="1" t="s">
        <v>5774</v>
      </c>
    </row>
    <row r="3542" spans="1:10" ht="105" hidden="1" x14ac:dyDescent="0.25">
      <c r="A3542" s="1" t="s">
        <v>15706</v>
      </c>
      <c r="B3542" s="1" t="s">
        <v>15707</v>
      </c>
      <c r="C3542" s="1" t="s">
        <v>3669</v>
      </c>
      <c r="D3542" s="1" t="s">
        <v>5659</v>
      </c>
      <c r="E3542" s="1" t="s">
        <v>15653</v>
      </c>
      <c r="F3542" s="1" t="s">
        <v>5779</v>
      </c>
      <c r="G3542" s="1" t="s">
        <v>15681</v>
      </c>
      <c r="H3542" s="1" t="s">
        <v>5818</v>
      </c>
      <c r="I3542" s="1" t="s">
        <v>15708</v>
      </c>
      <c r="J3542" s="1" t="s">
        <v>5774</v>
      </c>
    </row>
    <row r="3543" spans="1:10" ht="120" hidden="1" x14ac:dyDescent="0.25">
      <c r="A3543" s="1" t="s">
        <v>15709</v>
      </c>
      <c r="B3543" s="1" t="s">
        <v>15710</v>
      </c>
      <c r="C3543" s="1" t="s">
        <v>3669</v>
      </c>
      <c r="D3543" s="1" t="s">
        <v>5659</v>
      </c>
      <c r="E3543" s="1" t="s">
        <v>15653</v>
      </c>
      <c r="F3543" s="1" t="s">
        <v>5779</v>
      </c>
      <c r="G3543" s="1" t="s">
        <v>15681</v>
      </c>
      <c r="H3543" s="1" t="s">
        <v>5882</v>
      </c>
      <c r="I3543" s="1" t="s">
        <v>15711</v>
      </c>
      <c r="J3543" s="1" t="s">
        <v>5774</v>
      </c>
    </row>
    <row r="3544" spans="1:10" ht="90" hidden="1" x14ac:dyDescent="0.25">
      <c r="A3544" s="1" t="s">
        <v>15712</v>
      </c>
      <c r="B3544" s="1" t="s">
        <v>15713</v>
      </c>
      <c r="C3544" s="1" t="s">
        <v>3669</v>
      </c>
      <c r="D3544" s="1" t="s">
        <v>5659</v>
      </c>
      <c r="E3544" s="1" t="s">
        <v>15653</v>
      </c>
      <c r="F3544" s="1" t="s">
        <v>5779</v>
      </c>
      <c r="G3544" s="1" t="s">
        <v>15681</v>
      </c>
      <c r="H3544" s="1" t="s">
        <v>5886</v>
      </c>
      <c r="I3544" s="1" t="s">
        <v>15714</v>
      </c>
      <c r="J3544" s="1" t="s">
        <v>5774</v>
      </c>
    </row>
    <row r="3545" spans="1:10" ht="90" hidden="1" x14ac:dyDescent="0.25">
      <c r="A3545" s="1" t="s">
        <v>15715</v>
      </c>
      <c r="B3545" s="1" t="s">
        <v>15716</v>
      </c>
      <c r="C3545" s="1" t="s">
        <v>3669</v>
      </c>
      <c r="D3545" s="1" t="s">
        <v>5659</v>
      </c>
      <c r="E3545" s="1" t="s">
        <v>15653</v>
      </c>
      <c r="F3545" s="1" t="s">
        <v>5779</v>
      </c>
      <c r="G3545" s="1" t="s">
        <v>15681</v>
      </c>
      <c r="H3545" s="1" t="s">
        <v>5890</v>
      </c>
      <c r="I3545" s="1" t="s">
        <v>13659</v>
      </c>
      <c r="J3545" s="1" t="s">
        <v>5774</v>
      </c>
    </row>
    <row r="3546" spans="1:10" ht="105" hidden="1" x14ac:dyDescent="0.25">
      <c r="A3546" s="1" t="s">
        <v>15717</v>
      </c>
      <c r="B3546" s="1" t="s">
        <v>15718</v>
      </c>
      <c r="C3546" s="1" t="s">
        <v>3669</v>
      </c>
      <c r="D3546" s="1" t="s">
        <v>5659</v>
      </c>
      <c r="E3546" s="1" t="s">
        <v>15653</v>
      </c>
      <c r="F3546" s="1" t="s">
        <v>5779</v>
      </c>
      <c r="G3546" s="1" t="s">
        <v>15681</v>
      </c>
      <c r="H3546" s="1" t="s">
        <v>5894</v>
      </c>
      <c r="I3546" s="1" t="s">
        <v>15719</v>
      </c>
      <c r="J3546" s="1" t="s">
        <v>5774</v>
      </c>
    </row>
    <row r="3547" spans="1:10" ht="90" hidden="1" x14ac:dyDescent="0.25">
      <c r="A3547" s="1" t="s">
        <v>15720</v>
      </c>
      <c r="B3547" s="1" t="s">
        <v>15721</v>
      </c>
      <c r="C3547" s="1" t="s">
        <v>3669</v>
      </c>
      <c r="D3547" s="1" t="s">
        <v>5659</v>
      </c>
      <c r="E3547" s="1" t="s">
        <v>15653</v>
      </c>
      <c r="F3547" s="1" t="s">
        <v>5779</v>
      </c>
      <c r="G3547" s="1" t="s">
        <v>15681</v>
      </c>
      <c r="H3547" s="1" t="s">
        <v>5898</v>
      </c>
      <c r="I3547" s="1" t="s">
        <v>15722</v>
      </c>
      <c r="J3547" s="1" t="s">
        <v>5774</v>
      </c>
    </row>
    <row r="3548" spans="1:10" ht="120" hidden="1" x14ac:dyDescent="0.25">
      <c r="A3548" s="1" t="s">
        <v>15723</v>
      </c>
      <c r="B3548" s="1" t="s">
        <v>15724</v>
      </c>
      <c r="C3548" s="1" t="s">
        <v>3669</v>
      </c>
      <c r="D3548" s="1" t="s">
        <v>5659</v>
      </c>
      <c r="E3548" s="1" t="s">
        <v>15653</v>
      </c>
      <c r="F3548" s="1" t="s">
        <v>5782</v>
      </c>
      <c r="G3548" s="1" t="s">
        <v>15725</v>
      </c>
      <c r="H3548" s="1" t="s">
        <v>7735</v>
      </c>
      <c r="I3548" s="1" t="s">
        <v>13636</v>
      </c>
      <c r="J3548" s="1" t="s">
        <v>5774</v>
      </c>
    </row>
    <row r="3549" spans="1:10" ht="90" hidden="1" x14ac:dyDescent="0.25">
      <c r="A3549" s="1" t="s">
        <v>15726</v>
      </c>
      <c r="B3549" s="1" t="s">
        <v>15727</v>
      </c>
      <c r="C3549" s="1" t="s">
        <v>3669</v>
      </c>
      <c r="D3549" s="1" t="s">
        <v>5659</v>
      </c>
      <c r="E3549" s="1" t="s">
        <v>15653</v>
      </c>
      <c r="F3549" s="1" t="s">
        <v>5782</v>
      </c>
      <c r="G3549" s="1" t="s">
        <v>15725</v>
      </c>
      <c r="H3549" s="1" t="s">
        <v>9334</v>
      </c>
      <c r="I3549" s="1" t="s">
        <v>13639</v>
      </c>
      <c r="J3549" s="1" t="s">
        <v>5774</v>
      </c>
    </row>
    <row r="3550" spans="1:10" ht="90" hidden="1" x14ac:dyDescent="0.25">
      <c r="A3550" s="1" t="s">
        <v>15728</v>
      </c>
      <c r="B3550" s="1" t="s">
        <v>15729</v>
      </c>
      <c r="C3550" s="1" t="s">
        <v>3669</v>
      </c>
      <c r="D3550" s="1" t="s">
        <v>5659</v>
      </c>
      <c r="E3550" s="1" t="s">
        <v>15653</v>
      </c>
      <c r="F3550" s="1" t="s">
        <v>5782</v>
      </c>
      <c r="G3550" s="1" t="s">
        <v>15725</v>
      </c>
      <c r="H3550" s="1" t="s">
        <v>9337</v>
      </c>
      <c r="I3550" s="1" t="s">
        <v>13642</v>
      </c>
      <c r="J3550" s="1" t="s">
        <v>5774</v>
      </c>
    </row>
    <row r="3551" spans="1:10" ht="105" hidden="1" x14ac:dyDescent="0.25">
      <c r="A3551" s="1" t="s">
        <v>15730</v>
      </c>
      <c r="B3551" s="1" t="s">
        <v>15731</v>
      </c>
      <c r="C3551" s="1" t="s">
        <v>3669</v>
      </c>
      <c r="D3551" s="1" t="s">
        <v>5659</v>
      </c>
      <c r="E3551" s="1" t="s">
        <v>15653</v>
      </c>
      <c r="F3551" s="1" t="s">
        <v>5782</v>
      </c>
      <c r="G3551" s="1" t="s">
        <v>15725</v>
      </c>
      <c r="H3551" s="1" t="s">
        <v>5772</v>
      </c>
      <c r="I3551" s="1" t="s">
        <v>5773</v>
      </c>
      <c r="J3551" s="1" t="s">
        <v>5774</v>
      </c>
    </row>
    <row r="3552" spans="1:10" ht="105" hidden="1" x14ac:dyDescent="0.25">
      <c r="A3552" s="1" t="s">
        <v>15732</v>
      </c>
      <c r="B3552" s="1" t="s">
        <v>15733</v>
      </c>
      <c r="C3552" s="1" t="s">
        <v>3669</v>
      </c>
      <c r="D3552" s="1" t="s">
        <v>5659</v>
      </c>
      <c r="E3552" s="1" t="s">
        <v>15653</v>
      </c>
      <c r="F3552" s="1" t="s">
        <v>5782</v>
      </c>
      <c r="G3552" s="1" t="s">
        <v>15725</v>
      </c>
      <c r="H3552" s="1" t="s">
        <v>5770</v>
      </c>
      <c r="I3552" s="1" t="s">
        <v>15734</v>
      </c>
      <c r="J3552" s="1" t="s">
        <v>5774</v>
      </c>
    </row>
    <row r="3553" spans="1:10" ht="90" hidden="1" x14ac:dyDescent="0.25">
      <c r="A3553" s="1" t="s">
        <v>15735</v>
      </c>
      <c r="B3553" s="1" t="s">
        <v>15736</v>
      </c>
      <c r="C3553" s="1" t="s">
        <v>3669</v>
      </c>
      <c r="D3553" s="1" t="s">
        <v>5659</v>
      </c>
      <c r="E3553" s="1" t="s">
        <v>15653</v>
      </c>
      <c r="F3553" s="1" t="s">
        <v>5782</v>
      </c>
      <c r="G3553" s="1" t="s">
        <v>15725</v>
      </c>
      <c r="H3553" s="1" t="s">
        <v>5779</v>
      </c>
      <c r="I3553" s="1" t="s">
        <v>15725</v>
      </c>
      <c r="J3553" s="1" t="s">
        <v>5774</v>
      </c>
    </row>
    <row r="3554" spans="1:10" ht="90" hidden="1" x14ac:dyDescent="0.25">
      <c r="A3554" s="1" t="s">
        <v>15737</v>
      </c>
      <c r="B3554" s="1" t="s">
        <v>15738</v>
      </c>
      <c r="C3554" s="1" t="s">
        <v>3669</v>
      </c>
      <c r="D3554" s="1" t="s">
        <v>5659</v>
      </c>
      <c r="E3554" s="1" t="s">
        <v>15653</v>
      </c>
      <c r="F3554" s="1" t="s">
        <v>5782</v>
      </c>
      <c r="G3554" s="1" t="s">
        <v>15725</v>
      </c>
      <c r="H3554" s="1" t="s">
        <v>5782</v>
      </c>
      <c r="I3554" s="1" t="s">
        <v>14058</v>
      </c>
      <c r="J3554" s="1" t="s">
        <v>5774</v>
      </c>
    </row>
    <row r="3555" spans="1:10" ht="135" hidden="1" x14ac:dyDescent="0.25">
      <c r="A3555" s="1" t="s">
        <v>15739</v>
      </c>
      <c r="B3555" s="1" t="s">
        <v>15740</v>
      </c>
      <c r="C3555" s="1" t="s">
        <v>3669</v>
      </c>
      <c r="D3555" s="1" t="s">
        <v>5659</v>
      </c>
      <c r="E3555" s="1" t="s">
        <v>15653</v>
      </c>
      <c r="F3555" s="1" t="s">
        <v>5782</v>
      </c>
      <c r="G3555" s="1" t="s">
        <v>15725</v>
      </c>
      <c r="H3555" s="1" t="s">
        <v>5786</v>
      </c>
      <c r="I3555" s="1" t="s">
        <v>15741</v>
      </c>
      <c r="J3555" s="1" t="s">
        <v>5774</v>
      </c>
    </row>
    <row r="3556" spans="1:10" ht="120" hidden="1" x14ac:dyDescent="0.25">
      <c r="A3556" s="1" t="s">
        <v>15742</v>
      </c>
      <c r="B3556" s="1" t="s">
        <v>15743</v>
      </c>
      <c r="C3556" s="1" t="s">
        <v>3669</v>
      </c>
      <c r="D3556" s="1" t="s">
        <v>5659</v>
      </c>
      <c r="E3556" s="1" t="s">
        <v>15653</v>
      </c>
      <c r="F3556" s="1" t="s">
        <v>5782</v>
      </c>
      <c r="G3556" s="1" t="s">
        <v>15725</v>
      </c>
      <c r="H3556" s="1" t="s">
        <v>5790</v>
      </c>
      <c r="I3556" s="1" t="s">
        <v>15744</v>
      </c>
      <c r="J3556" s="1" t="s">
        <v>5774</v>
      </c>
    </row>
    <row r="3557" spans="1:10" ht="90" hidden="1" x14ac:dyDescent="0.25">
      <c r="A3557" s="1" t="s">
        <v>15745</v>
      </c>
      <c r="B3557" s="1" t="s">
        <v>15746</v>
      </c>
      <c r="C3557" s="1" t="s">
        <v>3669</v>
      </c>
      <c r="D3557" s="1" t="s">
        <v>5659</v>
      </c>
      <c r="E3557" s="1" t="s">
        <v>15653</v>
      </c>
      <c r="F3557" s="1" t="s">
        <v>5782</v>
      </c>
      <c r="G3557" s="1" t="s">
        <v>15725</v>
      </c>
      <c r="H3557" s="1" t="s">
        <v>5810</v>
      </c>
      <c r="I3557" s="1" t="s">
        <v>13659</v>
      </c>
      <c r="J3557" s="1" t="s">
        <v>5774</v>
      </c>
    </row>
    <row r="3558" spans="1:10" ht="90" hidden="1" x14ac:dyDescent="0.25">
      <c r="A3558" s="1" t="s">
        <v>15747</v>
      </c>
      <c r="B3558" s="1" t="s">
        <v>15748</v>
      </c>
      <c r="C3558" s="1" t="s">
        <v>3669</v>
      </c>
      <c r="D3558" s="1" t="s">
        <v>5659</v>
      </c>
      <c r="E3558" s="1" t="s">
        <v>15653</v>
      </c>
      <c r="F3558" s="1" t="s">
        <v>5782</v>
      </c>
      <c r="G3558" s="1" t="s">
        <v>15725</v>
      </c>
      <c r="H3558" s="1" t="s">
        <v>5814</v>
      </c>
      <c r="I3558" s="1" t="s">
        <v>15749</v>
      </c>
      <c r="J3558" s="1" t="s">
        <v>5774</v>
      </c>
    </row>
    <row r="3559" spans="1:10" ht="90" hidden="1" x14ac:dyDescent="0.25">
      <c r="A3559" s="1" t="s">
        <v>15750</v>
      </c>
      <c r="B3559" s="1" t="s">
        <v>15751</v>
      </c>
      <c r="C3559" s="1" t="s">
        <v>3669</v>
      </c>
      <c r="D3559" s="1" t="s">
        <v>5659</v>
      </c>
      <c r="E3559" s="1" t="s">
        <v>15653</v>
      </c>
      <c r="F3559" s="1" t="s">
        <v>5782</v>
      </c>
      <c r="G3559" s="1" t="s">
        <v>15725</v>
      </c>
      <c r="H3559" s="1" t="s">
        <v>5818</v>
      </c>
      <c r="I3559" s="1" t="s">
        <v>15752</v>
      </c>
      <c r="J3559" s="1" t="s">
        <v>5774</v>
      </c>
    </row>
    <row r="3560" spans="1:10" ht="105" hidden="1" x14ac:dyDescent="0.25">
      <c r="A3560" s="1" t="s">
        <v>15753</v>
      </c>
      <c r="B3560" s="1" t="s">
        <v>15754</v>
      </c>
      <c r="C3560" s="1" t="s">
        <v>3669</v>
      </c>
      <c r="D3560" s="1" t="s">
        <v>5659</v>
      </c>
      <c r="E3560" s="1" t="s">
        <v>15653</v>
      </c>
      <c r="F3560" s="1" t="s">
        <v>5782</v>
      </c>
      <c r="G3560" s="1" t="s">
        <v>15725</v>
      </c>
      <c r="H3560" s="1" t="s">
        <v>5882</v>
      </c>
      <c r="I3560" s="1" t="s">
        <v>15755</v>
      </c>
      <c r="J3560" s="1" t="s">
        <v>5774</v>
      </c>
    </row>
    <row r="3561" spans="1:10" ht="120" hidden="1" x14ac:dyDescent="0.25">
      <c r="A3561" s="1" t="s">
        <v>15756</v>
      </c>
      <c r="B3561" s="1" t="s">
        <v>15757</v>
      </c>
      <c r="C3561" s="1" t="s">
        <v>3669</v>
      </c>
      <c r="D3561" s="1" t="s">
        <v>5659</v>
      </c>
      <c r="E3561" s="1" t="s">
        <v>15653</v>
      </c>
      <c r="F3561" s="1" t="s">
        <v>5782</v>
      </c>
      <c r="G3561" s="1" t="s">
        <v>15725</v>
      </c>
      <c r="H3561" s="1" t="s">
        <v>5886</v>
      </c>
      <c r="I3561" s="1" t="s">
        <v>15758</v>
      </c>
      <c r="J3561" s="1" t="s">
        <v>5774</v>
      </c>
    </row>
    <row r="3562" spans="1:10" ht="135" hidden="1" x14ac:dyDescent="0.25">
      <c r="A3562" s="1" t="s">
        <v>15759</v>
      </c>
      <c r="B3562" s="1" t="s">
        <v>15760</v>
      </c>
      <c r="C3562" s="1" t="s">
        <v>3669</v>
      </c>
      <c r="D3562" s="1" t="s">
        <v>5659</v>
      </c>
      <c r="E3562" s="1" t="s">
        <v>15653</v>
      </c>
      <c r="F3562" s="1" t="s">
        <v>5786</v>
      </c>
      <c r="G3562" s="1" t="s">
        <v>15761</v>
      </c>
      <c r="H3562" s="1" t="s">
        <v>7735</v>
      </c>
      <c r="I3562" s="1" t="s">
        <v>13636</v>
      </c>
      <c r="J3562" s="1" t="s">
        <v>5774</v>
      </c>
    </row>
    <row r="3563" spans="1:10" ht="120" hidden="1" x14ac:dyDescent="0.25">
      <c r="A3563" s="1" t="s">
        <v>15762</v>
      </c>
      <c r="B3563" s="1" t="s">
        <v>15763</v>
      </c>
      <c r="C3563" s="1" t="s">
        <v>3669</v>
      </c>
      <c r="D3563" s="1" t="s">
        <v>5659</v>
      </c>
      <c r="E3563" s="1" t="s">
        <v>15653</v>
      </c>
      <c r="F3563" s="1" t="s">
        <v>5786</v>
      </c>
      <c r="G3563" s="1" t="s">
        <v>15761</v>
      </c>
      <c r="H3563" s="1" t="s">
        <v>9334</v>
      </c>
      <c r="I3563" s="1" t="s">
        <v>13639</v>
      </c>
      <c r="J3563" s="1" t="s">
        <v>5774</v>
      </c>
    </row>
    <row r="3564" spans="1:10" ht="105" hidden="1" x14ac:dyDescent="0.25">
      <c r="A3564" s="1" t="s">
        <v>15764</v>
      </c>
      <c r="B3564" s="1" t="s">
        <v>15765</v>
      </c>
      <c r="C3564" s="1" t="s">
        <v>3669</v>
      </c>
      <c r="D3564" s="1" t="s">
        <v>5659</v>
      </c>
      <c r="E3564" s="1" t="s">
        <v>15653</v>
      </c>
      <c r="F3564" s="1" t="s">
        <v>5786</v>
      </c>
      <c r="G3564" s="1" t="s">
        <v>15761</v>
      </c>
      <c r="H3564" s="1" t="s">
        <v>9337</v>
      </c>
      <c r="I3564" s="1" t="s">
        <v>13642</v>
      </c>
      <c r="J3564" s="1" t="s">
        <v>5774</v>
      </c>
    </row>
    <row r="3565" spans="1:10" ht="120" hidden="1" x14ac:dyDescent="0.25">
      <c r="A3565" s="1" t="s">
        <v>15766</v>
      </c>
      <c r="B3565" s="1" t="s">
        <v>15767</v>
      </c>
      <c r="C3565" s="1" t="s">
        <v>3669</v>
      </c>
      <c r="D3565" s="1" t="s">
        <v>5659</v>
      </c>
      <c r="E3565" s="1" t="s">
        <v>15653</v>
      </c>
      <c r="F3565" s="1" t="s">
        <v>5786</v>
      </c>
      <c r="G3565" s="1" t="s">
        <v>15761</v>
      </c>
      <c r="H3565" s="1" t="s">
        <v>5772</v>
      </c>
      <c r="I3565" s="1" t="s">
        <v>5773</v>
      </c>
      <c r="J3565" s="1" t="s">
        <v>5774</v>
      </c>
    </row>
    <row r="3566" spans="1:10" ht="105" hidden="1" x14ac:dyDescent="0.25">
      <c r="A3566" s="1" t="s">
        <v>15768</v>
      </c>
      <c r="B3566" s="1" t="s">
        <v>15769</v>
      </c>
      <c r="C3566" s="1" t="s">
        <v>3669</v>
      </c>
      <c r="D3566" s="1" t="s">
        <v>5659</v>
      </c>
      <c r="E3566" s="1" t="s">
        <v>15653</v>
      </c>
      <c r="F3566" s="1" t="s">
        <v>5786</v>
      </c>
      <c r="G3566" s="1" t="s">
        <v>15761</v>
      </c>
      <c r="H3566" s="1" t="s">
        <v>5770</v>
      </c>
      <c r="I3566" s="1" t="s">
        <v>15770</v>
      </c>
      <c r="J3566" s="1" t="s">
        <v>5774</v>
      </c>
    </row>
    <row r="3567" spans="1:10" ht="105" hidden="1" x14ac:dyDescent="0.25">
      <c r="A3567" s="1" t="s">
        <v>15771</v>
      </c>
      <c r="B3567" s="1" t="s">
        <v>15772</v>
      </c>
      <c r="C3567" s="1" t="s">
        <v>3669</v>
      </c>
      <c r="D3567" s="1" t="s">
        <v>5659</v>
      </c>
      <c r="E3567" s="1" t="s">
        <v>15653</v>
      </c>
      <c r="F3567" s="1" t="s">
        <v>5786</v>
      </c>
      <c r="G3567" s="1" t="s">
        <v>15761</v>
      </c>
      <c r="H3567" s="1" t="s">
        <v>5779</v>
      </c>
      <c r="I3567" s="1" t="s">
        <v>15773</v>
      </c>
      <c r="J3567" s="1" t="s">
        <v>5774</v>
      </c>
    </row>
    <row r="3568" spans="1:10" ht="105" hidden="1" x14ac:dyDescent="0.25">
      <c r="A3568" s="1" t="s">
        <v>15774</v>
      </c>
      <c r="B3568" s="1" t="s">
        <v>15775</v>
      </c>
      <c r="C3568" s="1" t="s">
        <v>3669</v>
      </c>
      <c r="D3568" s="1" t="s">
        <v>5659</v>
      </c>
      <c r="E3568" s="1" t="s">
        <v>15653</v>
      </c>
      <c r="F3568" s="1" t="s">
        <v>5786</v>
      </c>
      <c r="G3568" s="1" t="s">
        <v>15761</v>
      </c>
      <c r="H3568" s="1" t="s">
        <v>5782</v>
      </c>
      <c r="I3568" s="1" t="s">
        <v>14058</v>
      </c>
      <c r="J3568" s="1" t="s">
        <v>5774</v>
      </c>
    </row>
    <row r="3569" spans="1:10" ht="105" hidden="1" x14ac:dyDescent="0.25">
      <c r="A3569" s="1" t="s">
        <v>15776</v>
      </c>
      <c r="B3569" s="1" t="s">
        <v>15777</v>
      </c>
      <c r="C3569" s="1" t="s">
        <v>3669</v>
      </c>
      <c r="D3569" s="1" t="s">
        <v>5659</v>
      </c>
      <c r="E3569" s="1" t="s">
        <v>15653</v>
      </c>
      <c r="F3569" s="1" t="s">
        <v>5786</v>
      </c>
      <c r="G3569" s="1" t="s">
        <v>15761</v>
      </c>
      <c r="H3569" s="1" t="s">
        <v>5786</v>
      </c>
      <c r="I3569" s="1" t="s">
        <v>15778</v>
      </c>
      <c r="J3569" s="1" t="s">
        <v>5774</v>
      </c>
    </row>
    <row r="3570" spans="1:10" ht="150" hidden="1" x14ac:dyDescent="0.25">
      <c r="A3570" s="1" t="s">
        <v>15779</v>
      </c>
      <c r="B3570" s="1" t="s">
        <v>15780</v>
      </c>
      <c r="C3570" s="1" t="s">
        <v>3669</v>
      </c>
      <c r="D3570" s="1" t="s">
        <v>5659</v>
      </c>
      <c r="E3570" s="1" t="s">
        <v>15653</v>
      </c>
      <c r="F3570" s="1" t="s">
        <v>5786</v>
      </c>
      <c r="G3570" s="1" t="s">
        <v>15761</v>
      </c>
      <c r="H3570" s="1" t="s">
        <v>5790</v>
      </c>
      <c r="I3570" s="1" t="s">
        <v>15781</v>
      </c>
      <c r="J3570" s="1" t="s">
        <v>5774</v>
      </c>
    </row>
    <row r="3571" spans="1:10" ht="135" hidden="1" x14ac:dyDescent="0.25">
      <c r="A3571" s="1" t="s">
        <v>15782</v>
      </c>
      <c r="B3571" s="1" t="s">
        <v>15783</v>
      </c>
      <c r="C3571" s="1" t="s">
        <v>3669</v>
      </c>
      <c r="D3571" s="1" t="s">
        <v>5659</v>
      </c>
      <c r="E3571" s="1" t="s">
        <v>15653</v>
      </c>
      <c r="F3571" s="1" t="s">
        <v>5786</v>
      </c>
      <c r="G3571" s="1" t="s">
        <v>15761</v>
      </c>
      <c r="H3571" s="1" t="s">
        <v>5810</v>
      </c>
      <c r="I3571" s="1" t="s">
        <v>15784</v>
      </c>
      <c r="J3571" s="1" t="s">
        <v>5774</v>
      </c>
    </row>
    <row r="3572" spans="1:10" ht="105" hidden="1" x14ac:dyDescent="0.25">
      <c r="A3572" s="1" t="s">
        <v>15785</v>
      </c>
      <c r="B3572" s="1" t="s">
        <v>15786</v>
      </c>
      <c r="C3572" s="1" t="s">
        <v>3669</v>
      </c>
      <c r="D3572" s="1" t="s">
        <v>5659</v>
      </c>
      <c r="E3572" s="1" t="s">
        <v>15653</v>
      </c>
      <c r="F3572" s="1" t="s">
        <v>5790</v>
      </c>
      <c r="G3572" s="1" t="s">
        <v>15787</v>
      </c>
      <c r="H3572" s="1" t="s">
        <v>7735</v>
      </c>
      <c r="I3572" s="1" t="s">
        <v>13636</v>
      </c>
      <c r="J3572" s="1" t="s">
        <v>5774</v>
      </c>
    </row>
    <row r="3573" spans="1:10" ht="75" hidden="1" x14ac:dyDescent="0.25">
      <c r="A3573" s="1" t="s">
        <v>15788</v>
      </c>
      <c r="B3573" s="1" t="s">
        <v>15789</v>
      </c>
      <c r="C3573" s="1" t="s">
        <v>3669</v>
      </c>
      <c r="D3573" s="1" t="s">
        <v>5659</v>
      </c>
      <c r="E3573" s="1" t="s">
        <v>15653</v>
      </c>
      <c r="F3573" s="1" t="s">
        <v>5790</v>
      </c>
      <c r="G3573" s="1" t="s">
        <v>15787</v>
      </c>
      <c r="H3573" s="1" t="s">
        <v>9334</v>
      </c>
      <c r="I3573" s="1" t="s">
        <v>13639</v>
      </c>
      <c r="J3573" s="1" t="s">
        <v>5774</v>
      </c>
    </row>
    <row r="3574" spans="1:10" ht="75" hidden="1" x14ac:dyDescent="0.25">
      <c r="A3574" s="1" t="s">
        <v>15790</v>
      </c>
      <c r="B3574" s="1" t="s">
        <v>15791</v>
      </c>
      <c r="C3574" s="1" t="s">
        <v>3669</v>
      </c>
      <c r="D3574" s="1" t="s">
        <v>5659</v>
      </c>
      <c r="E3574" s="1" t="s">
        <v>15653</v>
      </c>
      <c r="F3574" s="1" t="s">
        <v>5790</v>
      </c>
      <c r="G3574" s="1" t="s">
        <v>15787</v>
      </c>
      <c r="H3574" s="1" t="s">
        <v>9337</v>
      </c>
      <c r="I3574" s="1" t="s">
        <v>13642</v>
      </c>
      <c r="J3574" s="1" t="s">
        <v>5774</v>
      </c>
    </row>
    <row r="3575" spans="1:10" ht="90" hidden="1" x14ac:dyDescent="0.25">
      <c r="A3575" s="1" t="s">
        <v>15792</v>
      </c>
      <c r="B3575" s="1" t="s">
        <v>15793</v>
      </c>
      <c r="C3575" s="1" t="s">
        <v>3669</v>
      </c>
      <c r="D3575" s="1" t="s">
        <v>5659</v>
      </c>
      <c r="E3575" s="1" t="s">
        <v>15653</v>
      </c>
      <c r="F3575" s="1" t="s">
        <v>5790</v>
      </c>
      <c r="G3575" s="1" t="s">
        <v>15787</v>
      </c>
      <c r="H3575" s="1" t="s">
        <v>5772</v>
      </c>
      <c r="I3575" s="1" t="s">
        <v>5773</v>
      </c>
      <c r="J3575" s="1" t="s">
        <v>5774</v>
      </c>
    </row>
    <row r="3576" spans="1:10" ht="75" hidden="1" x14ac:dyDescent="0.25">
      <c r="A3576" s="1" t="s">
        <v>15794</v>
      </c>
      <c r="B3576" s="1" t="s">
        <v>15795</v>
      </c>
      <c r="C3576" s="1" t="s">
        <v>3669</v>
      </c>
      <c r="D3576" s="1" t="s">
        <v>5659</v>
      </c>
      <c r="E3576" s="1" t="s">
        <v>15653</v>
      </c>
      <c r="F3576" s="1" t="s">
        <v>5790</v>
      </c>
      <c r="G3576" s="1" t="s">
        <v>15787</v>
      </c>
      <c r="H3576" s="1" t="s">
        <v>5770</v>
      </c>
      <c r="I3576" s="1" t="s">
        <v>15796</v>
      </c>
      <c r="J3576" s="1" t="s">
        <v>5774</v>
      </c>
    </row>
    <row r="3577" spans="1:10" ht="105" hidden="1" x14ac:dyDescent="0.25">
      <c r="A3577" s="1" t="s">
        <v>15797</v>
      </c>
      <c r="B3577" s="1" t="s">
        <v>15798</v>
      </c>
      <c r="C3577" s="1" t="s">
        <v>3669</v>
      </c>
      <c r="D3577" s="1" t="s">
        <v>5659</v>
      </c>
      <c r="E3577" s="1" t="s">
        <v>15653</v>
      </c>
      <c r="F3577" s="1" t="s">
        <v>5790</v>
      </c>
      <c r="G3577" s="1" t="s">
        <v>15787</v>
      </c>
      <c r="H3577" s="1" t="s">
        <v>5779</v>
      </c>
      <c r="I3577" s="1" t="s">
        <v>15799</v>
      </c>
      <c r="J3577" s="1" t="s">
        <v>5774</v>
      </c>
    </row>
    <row r="3578" spans="1:10" ht="90" hidden="1" x14ac:dyDescent="0.25">
      <c r="A3578" s="1" t="s">
        <v>15800</v>
      </c>
      <c r="B3578" s="1" t="s">
        <v>15801</v>
      </c>
      <c r="C3578" s="1" t="s">
        <v>3669</v>
      </c>
      <c r="D3578" s="1" t="s">
        <v>5659</v>
      </c>
      <c r="E3578" s="1" t="s">
        <v>15653</v>
      </c>
      <c r="F3578" s="1" t="s">
        <v>5790</v>
      </c>
      <c r="G3578" s="1" t="s">
        <v>15787</v>
      </c>
      <c r="H3578" s="1" t="s">
        <v>5782</v>
      </c>
      <c r="I3578" s="1" t="s">
        <v>15802</v>
      </c>
      <c r="J3578" s="1" t="s">
        <v>5774</v>
      </c>
    </row>
    <row r="3579" spans="1:10" ht="90" hidden="1" x14ac:dyDescent="0.25">
      <c r="A3579" s="1" t="s">
        <v>15803</v>
      </c>
      <c r="B3579" s="1" t="s">
        <v>15804</v>
      </c>
      <c r="C3579" s="1" t="s">
        <v>3669</v>
      </c>
      <c r="D3579" s="1" t="s">
        <v>5659</v>
      </c>
      <c r="E3579" s="1" t="s">
        <v>15653</v>
      </c>
      <c r="F3579" s="1" t="s">
        <v>5790</v>
      </c>
      <c r="G3579" s="1" t="s">
        <v>15787</v>
      </c>
      <c r="H3579" s="1" t="s">
        <v>5786</v>
      </c>
      <c r="I3579" s="1" t="s">
        <v>15805</v>
      </c>
      <c r="J3579" s="1" t="s">
        <v>5774</v>
      </c>
    </row>
    <row r="3580" spans="1:10" ht="75" hidden="1" x14ac:dyDescent="0.25">
      <c r="A3580" s="1" t="s">
        <v>15806</v>
      </c>
      <c r="B3580" s="1" t="s">
        <v>15807</v>
      </c>
      <c r="C3580" s="1" t="s">
        <v>3669</v>
      </c>
      <c r="D3580" s="1" t="s">
        <v>5659</v>
      </c>
      <c r="E3580" s="1" t="s">
        <v>15653</v>
      </c>
      <c r="F3580" s="1" t="s">
        <v>5790</v>
      </c>
      <c r="G3580" s="1" t="s">
        <v>15787</v>
      </c>
      <c r="H3580" s="1" t="s">
        <v>5790</v>
      </c>
      <c r="I3580" s="1" t="s">
        <v>15808</v>
      </c>
      <c r="J3580" s="1" t="s">
        <v>5774</v>
      </c>
    </row>
    <row r="3581" spans="1:10" ht="90" hidden="1" x14ac:dyDescent="0.25">
      <c r="A3581" s="1" t="s">
        <v>15809</v>
      </c>
      <c r="B3581" s="1" t="s">
        <v>15810</v>
      </c>
      <c r="C3581" s="1" t="s">
        <v>3669</v>
      </c>
      <c r="D3581" s="1" t="s">
        <v>5659</v>
      </c>
      <c r="E3581" s="1" t="s">
        <v>15653</v>
      </c>
      <c r="F3581" s="1" t="s">
        <v>5790</v>
      </c>
      <c r="G3581" s="1" t="s">
        <v>15787</v>
      </c>
      <c r="H3581" s="1" t="s">
        <v>5810</v>
      </c>
      <c r="I3581" s="1" t="s">
        <v>15811</v>
      </c>
      <c r="J3581" s="1" t="s">
        <v>5774</v>
      </c>
    </row>
    <row r="3582" spans="1:10" ht="90" hidden="1" x14ac:dyDescent="0.25">
      <c r="A3582" s="1" t="s">
        <v>15812</v>
      </c>
      <c r="B3582" s="1" t="s">
        <v>15813</v>
      </c>
      <c r="C3582" s="1" t="s">
        <v>3669</v>
      </c>
      <c r="D3582" s="1" t="s">
        <v>5659</v>
      </c>
      <c r="E3582" s="1" t="s">
        <v>15653</v>
      </c>
      <c r="F3582" s="1" t="s">
        <v>5790</v>
      </c>
      <c r="G3582" s="1" t="s">
        <v>15787</v>
      </c>
      <c r="H3582" s="1" t="s">
        <v>5814</v>
      </c>
      <c r="I3582" s="1" t="s">
        <v>15814</v>
      </c>
      <c r="J3582" s="1" t="s">
        <v>5774</v>
      </c>
    </row>
    <row r="3583" spans="1:10" ht="90" hidden="1" x14ac:dyDescent="0.25">
      <c r="A3583" s="1" t="s">
        <v>15815</v>
      </c>
      <c r="B3583" s="1" t="s">
        <v>15816</v>
      </c>
      <c r="C3583" s="1" t="s">
        <v>5659</v>
      </c>
      <c r="D3583" s="1" t="s">
        <v>3194</v>
      </c>
      <c r="E3583" s="1" t="s">
        <v>11070</v>
      </c>
      <c r="F3583" s="1" t="s">
        <v>5770</v>
      </c>
      <c r="G3583" s="1" t="s">
        <v>15817</v>
      </c>
      <c r="H3583" s="1" t="s">
        <v>7735</v>
      </c>
      <c r="I3583" s="1" t="s">
        <v>13636</v>
      </c>
      <c r="J3583" s="1" t="s">
        <v>5774</v>
      </c>
    </row>
    <row r="3584" spans="1:10" ht="60" hidden="1" x14ac:dyDescent="0.25">
      <c r="A3584" s="1" t="s">
        <v>15818</v>
      </c>
      <c r="B3584" s="1" t="s">
        <v>15819</v>
      </c>
      <c r="C3584" s="1" t="s">
        <v>5659</v>
      </c>
      <c r="D3584" s="1" t="s">
        <v>3194</v>
      </c>
      <c r="E3584" s="1" t="s">
        <v>11070</v>
      </c>
      <c r="F3584" s="1" t="s">
        <v>5770</v>
      </c>
      <c r="G3584" s="1" t="s">
        <v>15817</v>
      </c>
      <c r="H3584" s="1" t="s">
        <v>9334</v>
      </c>
      <c r="I3584" s="1" t="s">
        <v>13639</v>
      </c>
      <c r="J3584" s="1" t="s">
        <v>5774</v>
      </c>
    </row>
    <row r="3585" spans="1:10" ht="60" hidden="1" x14ac:dyDescent="0.25">
      <c r="A3585" s="1" t="s">
        <v>15820</v>
      </c>
      <c r="B3585" s="1" t="s">
        <v>15821</v>
      </c>
      <c r="C3585" s="1" t="s">
        <v>5659</v>
      </c>
      <c r="D3585" s="1" t="s">
        <v>3194</v>
      </c>
      <c r="E3585" s="1" t="s">
        <v>11070</v>
      </c>
      <c r="F3585" s="1" t="s">
        <v>5770</v>
      </c>
      <c r="G3585" s="1" t="s">
        <v>15817</v>
      </c>
      <c r="H3585" s="1" t="s">
        <v>9337</v>
      </c>
      <c r="I3585" s="1" t="s">
        <v>13642</v>
      </c>
      <c r="J3585" s="1" t="s">
        <v>5774</v>
      </c>
    </row>
    <row r="3586" spans="1:10" ht="75" hidden="1" x14ac:dyDescent="0.25">
      <c r="A3586" s="1" t="s">
        <v>15822</v>
      </c>
      <c r="B3586" s="1" t="s">
        <v>15823</v>
      </c>
      <c r="C3586" s="1" t="s">
        <v>5659</v>
      </c>
      <c r="D3586" s="1" t="s">
        <v>3194</v>
      </c>
      <c r="E3586" s="1" t="s">
        <v>11070</v>
      </c>
      <c r="F3586" s="1" t="s">
        <v>5770</v>
      </c>
      <c r="G3586" s="1" t="s">
        <v>15817</v>
      </c>
      <c r="H3586" s="1" t="s">
        <v>5772</v>
      </c>
      <c r="I3586" s="1" t="s">
        <v>5773</v>
      </c>
      <c r="J3586" s="1" t="s">
        <v>5774</v>
      </c>
    </row>
    <row r="3587" spans="1:10" ht="60" hidden="1" x14ac:dyDescent="0.25">
      <c r="A3587" s="1" t="s">
        <v>15824</v>
      </c>
      <c r="B3587" s="1" t="s">
        <v>15825</v>
      </c>
      <c r="C3587" s="1" t="s">
        <v>3669</v>
      </c>
      <c r="D3587" s="1" t="s">
        <v>3194</v>
      </c>
      <c r="E3587" s="1" t="s">
        <v>11070</v>
      </c>
      <c r="F3587" s="1" t="s">
        <v>5770</v>
      </c>
      <c r="G3587" s="1" t="s">
        <v>15817</v>
      </c>
      <c r="H3587" s="1" t="s">
        <v>5770</v>
      </c>
      <c r="I3587" s="1" t="s">
        <v>15826</v>
      </c>
      <c r="J3587" s="1" t="s">
        <v>5774</v>
      </c>
    </row>
    <row r="3588" spans="1:10" ht="60" hidden="1" x14ac:dyDescent="0.25">
      <c r="A3588" s="1" t="s">
        <v>15827</v>
      </c>
      <c r="B3588" s="1" t="s">
        <v>15828</v>
      </c>
      <c r="C3588" s="1" t="s">
        <v>3669</v>
      </c>
      <c r="D3588" s="1" t="s">
        <v>3194</v>
      </c>
      <c r="E3588" s="1" t="s">
        <v>11070</v>
      </c>
      <c r="F3588" s="1" t="s">
        <v>5770</v>
      </c>
      <c r="G3588" s="1" t="s">
        <v>15817</v>
      </c>
      <c r="H3588" s="1" t="s">
        <v>5779</v>
      </c>
      <c r="I3588" s="1" t="s">
        <v>14058</v>
      </c>
      <c r="J3588" s="1" t="s">
        <v>5774</v>
      </c>
    </row>
    <row r="3589" spans="1:10" ht="60" hidden="1" x14ac:dyDescent="0.25">
      <c r="A3589" s="1" t="s">
        <v>15829</v>
      </c>
      <c r="B3589" s="1" t="s">
        <v>15830</v>
      </c>
      <c r="C3589" s="1" t="s">
        <v>3669</v>
      </c>
      <c r="D3589" s="1" t="s">
        <v>3194</v>
      </c>
      <c r="E3589" s="1" t="s">
        <v>11070</v>
      </c>
      <c r="F3589" s="1" t="s">
        <v>5770</v>
      </c>
      <c r="G3589" s="1" t="s">
        <v>15817</v>
      </c>
      <c r="H3589" s="1" t="s">
        <v>5782</v>
      </c>
      <c r="I3589" s="1" t="s">
        <v>11145</v>
      </c>
      <c r="J3589" s="1" t="s">
        <v>5774</v>
      </c>
    </row>
    <row r="3590" spans="1:10" ht="60" hidden="1" x14ac:dyDescent="0.25">
      <c r="A3590" s="1" t="s">
        <v>15831</v>
      </c>
      <c r="B3590" s="1" t="s">
        <v>15832</v>
      </c>
      <c r="C3590" s="1" t="s">
        <v>3669</v>
      </c>
      <c r="D3590" s="1" t="s">
        <v>3194</v>
      </c>
      <c r="E3590" s="1" t="s">
        <v>11070</v>
      </c>
      <c r="F3590" s="1" t="s">
        <v>5770</v>
      </c>
      <c r="G3590" s="1" t="s">
        <v>15817</v>
      </c>
      <c r="H3590" s="1" t="s">
        <v>5786</v>
      </c>
      <c r="I3590" s="1" t="s">
        <v>11132</v>
      </c>
      <c r="J3590" s="1" t="s">
        <v>5774</v>
      </c>
    </row>
    <row r="3591" spans="1:10" ht="60" hidden="1" x14ac:dyDescent="0.25">
      <c r="A3591" s="1" t="s">
        <v>15833</v>
      </c>
      <c r="B3591" s="1" t="s">
        <v>15834</v>
      </c>
      <c r="C3591" s="1" t="s">
        <v>3669</v>
      </c>
      <c r="D3591" s="1" t="s">
        <v>3194</v>
      </c>
      <c r="E3591" s="1" t="s">
        <v>11070</v>
      </c>
      <c r="F3591" s="1" t="s">
        <v>5770</v>
      </c>
      <c r="G3591" s="1" t="s">
        <v>15817</v>
      </c>
      <c r="H3591" s="1" t="s">
        <v>5790</v>
      </c>
      <c r="I3591" s="1" t="s">
        <v>15835</v>
      </c>
      <c r="J3591" s="1" t="s">
        <v>5774</v>
      </c>
    </row>
    <row r="3592" spans="1:10" ht="60" hidden="1" x14ac:dyDescent="0.25">
      <c r="A3592" s="1" t="s">
        <v>15836</v>
      </c>
      <c r="B3592" s="1" t="s">
        <v>15837</v>
      </c>
      <c r="C3592" s="1" t="s">
        <v>3669</v>
      </c>
      <c r="D3592" s="1" t="s">
        <v>3194</v>
      </c>
      <c r="E3592" s="1" t="s">
        <v>11070</v>
      </c>
      <c r="F3592" s="1" t="s">
        <v>5770</v>
      </c>
      <c r="G3592" s="1" t="s">
        <v>15817</v>
      </c>
      <c r="H3592" s="1" t="s">
        <v>5810</v>
      </c>
      <c r="I3592" s="1" t="s">
        <v>15838</v>
      </c>
      <c r="J3592" s="1" t="s">
        <v>5774</v>
      </c>
    </row>
    <row r="3593" spans="1:10" ht="60" hidden="1" x14ac:dyDescent="0.25">
      <c r="A3593" s="1" t="s">
        <v>15839</v>
      </c>
      <c r="B3593" s="1" t="s">
        <v>15840</v>
      </c>
      <c r="C3593" s="1" t="s">
        <v>3669</v>
      </c>
      <c r="D3593" s="1" t="s">
        <v>3194</v>
      </c>
      <c r="E3593" s="1" t="s">
        <v>11070</v>
      </c>
      <c r="F3593" s="1" t="s">
        <v>5770</v>
      </c>
      <c r="G3593" s="1" t="s">
        <v>15817</v>
      </c>
      <c r="H3593" s="1" t="s">
        <v>5814</v>
      </c>
      <c r="I3593" s="1" t="s">
        <v>15841</v>
      </c>
      <c r="J3593" s="1" t="s">
        <v>5774</v>
      </c>
    </row>
    <row r="3594" spans="1:10" ht="60" hidden="1" x14ac:dyDescent="0.25">
      <c r="A3594" s="1" t="s">
        <v>15842</v>
      </c>
      <c r="B3594" s="1" t="s">
        <v>15843</v>
      </c>
      <c r="C3594" s="1" t="s">
        <v>3669</v>
      </c>
      <c r="D3594" s="1" t="s">
        <v>3194</v>
      </c>
      <c r="E3594" s="1" t="s">
        <v>11070</v>
      </c>
      <c r="F3594" s="1" t="s">
        <v>5770</v>
      </c>
      <c r="G3594" s="1" t="s">
        <v>15817</v>
      </c>
      <c r="H3594" s="1" t="s">
        <v>5818</v>
      </c>
      <c r="I3594" s="1" t="s">
        <v>15844</v>
      </c>
      <c r="J3594" s="1" t="s">
        <v>5774</v>
      </c>
    </row>
    <row r="3595" spans="1:10" ht="60" hidden="1" x14ac:dyDescent="0.25">
      <c r="A3595" s="1" t="s">
        <v>15845</v>
      </c>
      <c r="B3595" s="1" t="s">
        <v>15846</v>
      </c>
      <c r="C3595" s="1" t="s">
        <v>5659</v>
      </c>
      <c r="D3595" s="1" t="s">
        <v>3194</v>
      </c>
      <c r="E3595" s="1" t="s">
        <v>11070</v>
      </c>
      <c r="F3595" s="1" t="s">
        <v>5770</v>
      </c>
      <c r="G3595" s="1" t="s">
        <v>15817</v>
      </c>
      <c r="H3595" s="1" t="s">
        <v>5882</v>
      </c>
      <c r="I3595" s="1" t="s">
        <v>15847</v>
      </c>
      <c r="J3595" s="1" t="s">
        <v>5774</v>
      </c>
    </row>
    <row r="3596" spans="1:10" ht="75" x14ac:dyDescent="0.25">
      <c r="A3596" s="1" t="s">
        <v>15848</v>
      </c>
      <c r="B3596" s="1" t="s">
        <v>15849</v>
      </c>
      <c r="C3596" s="1" t="s">
        <v>3669</v>
      </c>
      <c r="D3596" s="1" t="s">
        <v>3194</v>
      </c>
      <c r="E3596" s="1" t="s">
        <v>11070</v>
      </c>
      <c r="F3596" s="1" t="s">
        <v>5779</v>
      </c>
      <c r="G3596" s="1" t="s">
        <v>15850</v>
      </c>
      <c r="H3596" s="1" t="s">
        <v>5768</v>
      </c>
      <c r="I3596" s="1" t="s">
        <v>15841</v>
      </c>
      <c r="J3596" s="1" t="s">
        <v>5774</v>
      </c>
    </row>
    <row r="3597" spans="1:10" ht="75" x14ac:dyDescent="0.25">
      <c r="A3597" s="1" t="s">
        <v>15851</v>
      </c>
      <c r="B3597" s="1" t="s">
        <v>15852</v>
      </c>
      <c r="C3597" s="1" t="s">
        <v>3669</v>
      </c>
      <c r="D3597" s="1" t="s">
        <v>3194</v>
      </c>
      <c r="E3597" s="1" t="s">
        <v>11070</v>
      </c>
      <c r="F3597" s="1" t="s">
        <v>5779</v>
      </c>
      <c r="G3597" s="1" t="s">
        <v>15850</v>
      </c>
      <c r="H3597" s="1" t="s">
        <v>5851</v>
      </c>
      <c r="I3597" s="1" t="s">
        <v>13836</v>
      </c>
      <c r="J3597" s="1" t="s">
        <v>5774</v>
      </c>
    </row>
    <row r="3598" spans="1:10" ht="90" x14ac:dyDescent="0.25">
      <c r="A3598" s="1" t="s">
        <v>15853</v>
      </c>
      <c r="B3598" s="1" t="s">
        <v>15854</v>
      </c>
      <c r="C3598" s="1" t="s">
        <v>3669</v>
      </c>
      <c r="D3598" s="1" t="s">
        <v>3194</v>
      </c>
      <c r="E3598" s="1" t="s">
        <v>11070</v>
      </c>
      <c r="F3598" s="1" t="s">
        <v>5779</v>
      </c>
      <c r="G3598" s="1" t="s">
        <v>15850</v>
      </c>
      <c r="H3598" s="1" t="s">
        <v>6582</v>
      </c>
      <c r="I3598" s="1" t="s">
        <v>15855</v>
      </c>
      <c r="J3598" s="1" t="s">
        <v>5774</v>
      </c>
    </row>
    <row r="3599" spans="1:10" ht="105" x14ac:dyDescent="0.25">
      <c r="A3599" s="1" t="s">
        <v>15856</v>
      </c>
      <c r="B3599" s="1" t="s">
        <v>15857</v>
      </c>
      <c r="C3599" s="1" t="s">
        <v>3669</v>
      </c>
      <c r="D3599" s="1" t="s">
        <v>3194</v>
      </c>
      <c r="E3599" s="1" t="s">
        <v>11070</v>
      </c>
      <c r="F3599" s="1" t="s">
        <v>5779</v>
      </c>
      <c r="G3599" s="1" t="s">
        <v>15850</v>
      </c>
      <c r="H3599" s="1" t="s">
        <v>7735</v>
      </c>
      <c r="I3599" s="1" t="s">
        <v>13636</v>
      </c>
      <c r="J3599" s="1" t="s">
        <v>5774</v>
      </c>
    </row>
    <row r="3600" spans="1:10" ht="75" x14ac:dyDescent="0.25">
      <c r="A3600" s="1" t="s">
        <v>15858</v>
      </c>
      <c r="B3600" s="1" t="s">
        <v>15859</v>
      </c>
      <c r="C3600" s="1" t="s">
        <v>3669</v>
      </c>
      <c r="D3600" s="1" t="s">
        <v>3194</v>
      </c>
      <c r="E3600" s="1" t="s">
        <v>11070</v>
      </c>
      <c r="F3600" s="1" t="s">
        <v>5779</v>
      </c>
      <c r="G3600" s="1" t="s">
        <v>15850</v>
      </c>
      <c r="H3600" s="1" t="s">
        <v>9334</v>
      </c>
      <c r="I3600" s="1" t="s">
        <v>13639</v>
      </c>
      <c r="J3600" s="1" t="s">
        <v>5774</v>
      </c>
    </row>
    <row r="3601" spans="1:10" ht="75" x14ac:dyDescent="0.25">
      <c r="A3601" s="1" t="s">
        <v>15860</v>
      </c>
      <c r="B3601" s="1" t="s">
        <v>15861</v>
      </c>
      <c r="C3601" s="1" t="s">
        <v>3669</v>
      </c>
      <c r="D3601" s="1" t="s">
        <v>3194</v>
      </c>
      <c r="E3601" s="1" t="s">
        <v>11070</v>
      </c>
      <c r="F3601" s="1" t="s">
        <v>5779</v>
      </c>
      <c r="G3601" s="1" t="s">
        <v>15850</v>
      </c>
      <c r="H3601" s="1" t="s">
        <v>9337</v>
      </c>
      <c r="I3601" s="1" t="s">
        <v>13642</v>
      </c>
      <c r="J3601" s="1" t="s">
        <v>5774</v>
      </c>
    </row>
    <row r="3602" spans="1:10" ht="90" x14ac:dyDescent="0.25">
      <c r="A3602" s="1" t="s">
        <v>15862</v>
      </c>
      <c r="B3602" s="1" t="s">
        <v>15863</v>
      </c>
      <c r="C3602" s="1" t="s">
        <v>3669</v>
      </c>
      <c r="D3602" s="1" t="s">
        <v>3194</v>
      </c>
      <c r="E3602" s="1" t="s">
        <v>11070</v>
      </c>
      <c r="F3602" s="1" t="s">
        <v>5779</v>
      </c>
      <c r="G3602" s="1" t="s">
        <v>15850</v>
      </c>
      <c r="H3602" s="1" t="s">
        <v>5772</v>
      </c>
      <c r="I3602" s="1" t="s">
        <v>5773</v>
      </c>
      <c r="J3602" s="1" t="s">
        <v>5774</v>
      </c>
    </row>
    <row r="3603" spans="1:10" ht="90" x14ac:dyDescent="0.25">
      <c r="A3603" s="1" t="s">
        <v>15864</v>
      </c>
      <c r="B3603" s="1" t="s">
        <v>15865</v>
      </c>
      <c r="C3603" s="1" t="s">
        <v>5659</v>
      </c>
      <c r="D3603" s="1" t="s">
        <v>3194</v>
      </c>
      <c r="E3603" s="1" t="s">
        <v>11070</v>
      </c>
      <c r="F3603" s="1" t="s">
        <v>5779</v>
      </c>
      <c r="G3603" s="1" t="s">
        <v>15850</v>
      </c>
      <c r="H3603" s="1" t="s">
        <v>5770</v>
      </c>
      <c r="I3603" s="1" t="s">
        <v>15866</v>
      </c>
      <c r="J3603" s="1" t="s">
        <v>5774</v>
      </c>
    </row>
    <row r="3604" spans="1:10" ht="75" x14ac:dyDescent="0.25">
      <c r="A3604" s="1" t="s">
        <v>15867</v>
      </c>
      <c r="B3604" s="1" t="s">
        <v>15868</v>
      </c>
      <c r="C3604" s="1" t="s">
        <v>5659</v>
      </c>
      <c r="D3604" s="1" t="s">
        <v>3194</v>
      </c>
      <c r="E3604" s="1" t="s">
        <v>11070</v>
      </c>
      <c r="F3604" s="1" t="s">
        <v>5779</v>
      </c>
      <c r="G3604" s="1" t="s">
        <v>15850</v>
      </c>
      <c r="H3604" s="1" t="s">
        <v>5779</v>
      </c>
      <c r="I3604" s="1" t="s">
        <v>15869</v>
      </c>
      <c r="J3604" s="1" t="s">
        <v>5774</v>
      </c>
    </row>
    <row r="3605" spans="1:10" ht="90" x14ac:dyDescent="0.25">
      <c r="A3605" s="1" t="s">
        <v>15870</v>
      </c>
      <c r="B3605" s="1" t="s">
        <v>15871</v>
      </c>
      <c r="C3605" s="1" t="s">
        <v>5659</v>
      </c>
      <c r="D3605" s="1" t="s">
        <v>3194</v>
      </c>
      <c r="E3605" s="1" t="s">
        <v>11070</v>
      </c>
      <c r="F3605" s="1" t="s">
        <v>5779</v>
      </c>
      <c r="G3605" s="1" t="s">
        <v>15850</v>
      </c>
      <c r="H3605" s="1" t="s">
        <v>5782</v>
      </c>
      <c r="I3605" s="1" t="s">
        <v>15872</v>
      </c>
      <c r="J3605" s="1" t="s">
        <v>5774</v>
      </c>
    </row>
    <row r="3606" spans="1:10" ht="105" x14ac:dyDescent="0.25">
      <c r="A3606" s="1" t="s">
        <v>15873</v>
      </c>
      <c r="B3606" s="1" t="s">
        <v>15874</v>
      </c>
      <c r="C3606" s="1" t="s">
        <v>5659</v>
      </c>
      <c r="D3606" s="1" t="s">
        <v>3194</v>
      </c>
      <c r="E3606" s="1" t="s">
        <v>11070</v>
      </c>
      <c r="F3606" s="1" t="s">
        <v>5779</v>
      </c>
      <c r="G3606" s="1" t="s">
        <v>15850</v>
      </c>
      <c r="H3606" s="1" t="s">
        <v>5786</v>
      </c>
      <c r="I3606" s="1" t="s">
        <v>15875</v>
      </c>
      <c r="J3606" s="1" t="s">
        <v>5774</v>
      </c>
    </row>
    <row r="3607" spans="1:10" ht="75" x14ac:dyDescent="0.25">
      <c r="A3607" s="1" t="s">
        <v>15876</v>
      </c>
      <c r="B3607" s="1" t="s">
        <v>15877</v>
      </c>
      <c r="C3607" s="1" t="s">
        <v>5659</v>
      </c>
      <c r="D3607" s="1" t="s">
        <v>3194</v>
      </c>
      <c r="E3607" s="1" t="s">
        <v>11070</v>
      </c>
      <c r="F3607" s="1" t="s">
        <v>5779</v>
      </c>
      <c r="G3607" s="1" t="s">
        <v>15850</v>
      </c>
      <c r="H3607" s="1" t="s">
        <v>5790</v>
      </c>
      <c r="I3607" s="1" t="s">
        <v>15878</v>
      </c>
      <c r="J3607" s="1" t="s">
        <v>5774</v>
      </c>
    </row>
    <row r="3608" spans="1:10" ht="105" x14ac:dyDescent="0.25">
      <c r="A3608" s="1" t="s">
        <v>15879</v>
      </c>
      <c r="B3608" s="1" t="s">
        <v>15880</v>
      </c>
      <c r="C3608" s="1" t="s">
        <v>5659</v>
      </c>
      <c r="D3608" s="1" t="s">
        <v>3194</v>
      </c>
      <c r="E3608" s="1" t="s">
        <v>11070</v>
      </c>
      <c r="F3608" s="1" t="s">
        <v>5779</v>
      </c>
      <c r="G3608" s="1" t="s">
        <v>15850</v>
      </c>
      <c r="H3608" s="1" t="s">
        <v>5810</v>
      </c>
      <c r="I3608" s="1" t="s">
        <v>15881</v>
      </c>
      <c r="J3608" s="1" t="s">
        <v>5774</v>
      </c>
    </row>
    <row r="3609" spans="1:10" ht="75" x14ac:dyDescent="0.25">
      <c r="A3609" s="1" t="s">
        <v>15882</v>
      </c>
      <c r="B3609" s="1" t="s">
        <v>15883</v>
      </c>
      <c r="C3609" s="1" t="s">
        <v>5659</v>
      </c>
      <c r="D3609" s="1" t="s">
        <v>3194</v>
      </c>
      <c r="E3609" s="1" t="s">
        <v>11070</v>
      </c>
      <c r="F3609" s="1" t="s">
        <v>5779</v>
      </c>
      <c r="G3609" s="1" t="s">
        <v>15850</v>
      </c>
      <c r="H3609" s="1" t="s">
        <v>5814</v>
      </c>
      <c r="I3609" s="1" t="s">
        <v>15884</v>
      </c>
      <c r="J3609" s="1" t="s">
        <v>5774</v>
      </c>
    </row>
    <row r="3610" spans="1:10" ht="60" x14ac:dyDescent="0.25">
      <c r="A3610" s="1" t="s">
        <v>15885</v>
      </c>
      <c r="B3610" s="1" t="s">
        <v>15886</v>
      </c>
      <c r="C3610" s="1" t="s">
        <v>5659</v>
      </c>
      <c r="D3610" s="1" t="s">
        <v>3194</v>
      </c>
      <c r="E3610" s="1" t="s">
        <v>11070</v>
      </c>
      <c r="F3610" s="1" t="s">
        <v>5779</v>
      </c>
      <c r="G3610" s="1" t="s">
        <v>15850</v>
      </c>
      <c r="H3610" s="1" t="s">
        <v>5818</v>
      </c>
      <c r="I3610" s="1" t="s">
        <v>14333</v>
      </c>
      <c r="J3610" s="1" t="s">
        <v>5774</v>
      </c>
    </row>
    <row r="3611" spans="1:10" ht="60" x14ac:dyDescent="0.25">
      <c r="A3611" s="1" t="s">
        <v>15887</v>
      </c>
      <c r="B3611" s="1" t="s">
        <v>15888</v>
      </c>
      <c r="C3611" s="1" t="s">
        <v>5659</v>
      </c>
      <c r="D3611" s="1" t="s">
        <v>3194</v>
      </c>
      <c r="E3611" s="1" t="s">
        <v>11070</v>
      </c>
      <c r="F3611" s="1" t="s">
        <v>5779</v>
      </c>
      <c r="G3611" s="1" t="s">
        <v>15850</v>
      </c>
      <c r="H3611" s="1" t="s">
        <v>5882</v>
      </c>
      <c r="I3611" s="1" t="s">
        <v>15889</v>
      </c>
      <c r="J3611" s="1" t="s">
        <v>5774</v>
      </c>
    </row>
    <row r="3612" spans="1:10" ht="90" x14ac:dyDescent="0.25">
      <c r="A3612" s="1" t="s">
        <v>15890</v>
      </c>
      <c r="B3612" s="1" t="s">
        <v>15891</v>
      </c>
      <c r="C3612" s="1" t="s">
        <v>5659</v>
      </c>
      <c r="D3612" s="1" t="s">
        <v>3194</v>
      </c>
      <c r="E3612" s="1" t="s">
        <v>11070</v>
      </c>
      <c r="F3612" s="1" t="s">
        <v>5779</v>
      </c>
      <c r="G3612" s="1" t="s">
        <v>15850</v>
      </c>
      <c r="H3612" s="1" t="s">
        <v>5886</v>
      </c>
      <c r="I3612" s="1" t="s">
        <v>15892</v>
      </c>
      <c r="J3612" s="1" t="s">
        <v>5774</v>
      </c>
    </row>
    <row r="3613" spans="1:10" ht="90" x14ac:dyDescent="0.25">
      <c r="A3613" s="1" t="s">
        <v>15893</v>
      </c>
      <c r="B3613" s="1" t="s">
        <v>15894</v>
      </c>
      <c r="C3613" s="1" t="s">
        <v>5659</v>
      </c>
      <c r="D3613" s="1" t="s">
        <v>3194</v>
      </c>
      <c r="E3613" s="1" t="s">
        <v>11070</v>
      </c>
      <c r="F3613" s="1" t="s">
        <v>5779</v>
      </c>
      <c r="G3613" s="1" t="s">
        <v>15850</v>
      </c>
      <c r="H3613" s="1" t="s">
        <v>5890</v>
      </c>
      <c r="I3613" s="1" t="s">
        <v>15895</v>
      </c>
      <c r="J3613" s="1" t="s">
        <v>5774</v>
      </c>
    </row>
    <row r="3614" spans="1:10" ht="75" x14ac:dyDescent="0.25">
      <c r="A3614" s="1" t="s">
        <v>15896</v>
      </c>
      <c r="B3614" s="1" t="s">
        <v>15897</v>
      </c>
      <c r="C3614" s="1" t="s">
        <v>5659</v>
      </c>
      <c r="D3614" s="1" t="s">
        <v>3194</v>
      </c>
      <c r="E3614" s="1" t="s">
        <v>11070</v>
      </c>
      <c r="F3614" s="1" t="s">
        <v>5779</v>
      </c>
      <c r="G3614" s="1" t="s">
        <v>15850</v>
      </c>
      <c r="H3614" s="1" t="s">
        <v>5894</v>
      </c>
      <c r="I3614" s="1" t="s">
        <v>15898</v>
      </c>
      <c r="J3614" s="1" t="s">
        <v>5774</v>
      </c>
    </row>
    <row r="3615" spans="1:10" ht="75" x14ac:dyDescent="0.25">
      <c r="A3615" s="1" t="s">
        <v>15899</v>
      </c>
      <c r="B3615" s="1" t="s">
        <v>15900</v>
      </c>
      <c r="C3615" s="1" t="s">
        <v>5659</v>
      </c>
      <c r="D3615" s="1" t="s">
        <v>3194</v>
      </c>
      <c r="E3615" s="1" t="s">
        <v>11070</v>
      </c>
      <c r="F3615" s="1" t="s">
        <v>5779</v>
      </c>
      <c r="G3615" s="1" t="s">
        <v>15850</v>
      </c>
      <c r="H3615" s="1" t="s">
        <v>5898</v>
      </c>
      <c r="I3615" s="1" t="s">
        <v>15901</v>
      </c>
      <c r="J3615" s="1" t="s">
        <v>5774</v>
      </c>
    </row>
    <row r="3616" spans="1:10" ht="105" x14ac:dyDescent="0.25">
      <c r="A3616" s="1" t="s">
        <v>15902</v>
      </c>
      <c r="B3616" s="1" t="s">
        <v>15903</v>
      </c>
      <c r="C3616" s="1" t="s">
        <v>5659</v>
      </c>
      <c r="D3616" s="1" t="s">
        <v>3194</v>
      </c>
      <c r="E3616" s="1" t="s">
        <v>11070</v>
      </c>
      <c r="F3616" s="1" t="s">
        <v>5779</v>
      </c>
      <c r="G3616" s="1" t="s">
        <v>15850</v>
      </c>
      <c r="H3616" s="1" t="s">
        <v>5659</v>
      </c>
      <c r="I3616" s="1" t="s">
        <v>15904</v>
      </c>
      <c r="J3616" s="1" t="s">
        <v>5774</v>
      </c>
    </row>
    <row r="3617" spans="1:10" ht="75" x14ac:dyDescent="0.25">
      <c r="A3617" s="1" t="s">
        <v>15905</v>
      </c>
      <c r="B3617" s="1" t="s">
        <v>15906</v>
      </c>
      <c r="C3617" s="1" t="s">
        <v>5659</v>
      </c>
      <c r="D3617" s="1" t="s">
        <v>3194</v>
      </c>
      <c r="E3617" s="1" t="s">
        <v>11070</v>
      </c>
      <c r="F3617" s="1" t="s">
        <v>5779</v>
      </c>
      <c r="G3617" s="1" t="s">
        <v>15850</v>
      </c>
      <c r="H3617" s="1" t="s">
        <v>3194</v>
      </c>
      <c r="I3617" s="1" t="s">
        <v>6052</v>
      </c>
      <c r="J3617" s="1" t="s">
        <v>5774</v>
      </c>
    </row>
    <row r="3618" spans="1:10" ht="75" x14ac:dyDescent="0.25">
      <c r="A3618" s="1" t="s">
        <v>15907</v>
      </c>
      <c r="B3618" s="1" t="s">
        <v>15908</v>
      </c>
      <c r="C3618" s="1" t="s">
        <v>5659</v>
      </c>
      <c r="D3618" s="1" t="s">
        <v>3194</v>
      </c>
      <c r="E3618" s="1" t="s">
        <v>11070</v>
      </c>
      <c r="F3618" s="1" t="s">
        <v>5779</v>
      </c>
      <c r="G3618" s="1" t="s">
        <v>15850</v>
      </c>
      <c r="H3618" s="1" t="s">
        <v>6006</v>
      </c>
      <c r="I3618" s="1" t="s">
        <v>15909</v>
      </c>
      <c r="J3618" s="1" t="s">
        <v>5774</v>
      </c>
    </row>
    <row r="3619" spans="1:10" ht="75" x14ac:dyDescent="0.25">
      <c r="A3619" s="1" t="s">
        <v>15910</v>
      </c>
      <c r="B3619" s="1" t="s">
        <v>15911</v>
      </c>
      <c r="C3619" s="1" t="s">
        <v>5659</v>
      </c>
      <c r="D3619" s="1" t="s">
        <v>3194</v>
      </c>
      <c r="E3619" s="1" t="s">
        <v>11070</v>
      </c>
      <c r="F3619" s="1" t="s">
        <v>5779</v>
      </c>
      <c r="G3619" s="1" t="s">
        <v>15850</v>
      </c>
      <c r="H3619" s="1" t="s">
        <v>6010</v>
      </c>
      <c r="I3619" s="1" t="s">
        <v>13913</v>
      </c>
      <c r="J3619" s="1" t="s">
        <v>5774</v>
      </c>
    </row>
    <row r="3620" spans="1:10" ht="75" x14ac:dyDescent="0.25">
      <c r="A3620" s="1" t="s">
        <v>15912</v>
      </c>
      <c r="B3620" s="1" t="s">
        <v>15913</v>
      </c>
      <c r="C3620" s="1" t="s">
        <v>5659</v>
      </c>
      <c r="D3620" s="1" t="s">
        <v>3194</v>
      </c>
      <c r="E3620" s="1" t="s">
        <v>11070</v>
      </c>
      <c r="F3620" s="1" t="s">
        <v>5779</v>
      </c>
      <c r="G3620" s="1" t="s">
        <v>15850</v>
      </c>
      <c r="H3620" s="1" t="s">
        <v>6014</v>
      </c>
      <c r="I3620" s="1" t="s">
        <v>15914</v>
      </c>
      <c r="J3620" s="1" t="s">
        <v>5774</v>
      </c>
    </row>
    <row r="3621" spans="1:10" ht="90" x14ac:dyDescent="0.25">
      <c r="A3621" s="1" t="s">
        <v>15915</v>
      </c>
      <c r="B3621" s="1" t="s">
        <v>15916</v>
      </c>
      <c r="C3621" s="1" t="s">
        <v>5659</v>
      </c>
      <c r="D3621" s="1" t="s">
        <v>3194</v>
      </c>
      <c r="E3621" s="1" t="s">
        <v>11070</v>
      </c>
      <c r="F3621" s="1" t="s">
        <v>5779</v>
      </c>
      <c r="G3621" s="1" t="s">
        <v>15850</v>
      </c>
      <c r="H3621" s="1" t="s">
        <v>6018</v>
      </c>
      <c r="I3621" s="1" t="s">
        <v>15917</v>
      </c>
      <c r="J3621" s="1" t="s">
        <v>5774</v>
      </c>
    </row>
    <row r="3622" spans="1:10" ht="90" x14ac:dyDescent="0.25">
      <c r="A3622" s="1" t="s">
        <v>15918</v>
      </c>
      <c r="B3622" s="1" t="s">
        <v>15919</v>
      </c>
      <c r="C3622" s="1" t="s">
        <v>5659</v>
      </c>
      <c r="D3622" s="1" t="s">
        <v>3194</v>
      </c>
      <c r="E3622" s="1" t="s">
        <v>11070</v>
      </c>
      <c r="F3622" s="1" t="s">
        <v>5779</v>
      </c>
      <c r="G3622" s="1" t="s">
        <v>15850</v>
      </c>
      <c r="H3622" s="1" t="s">
        <v>6022</v>
      </c>
      <c r="I3622" s="1" t="s">
        <v>15920</v>
      </c>
      <c r="J3622" s="1" t="s">
        <v>5774</v>
      </c>
    </row>
    <row r="3623" spans="1:10" ht="90" x14ac:dyDescent="0.25">
      <c r="A3623" s="1" t="s">
        <v>15921</v>
      </c>
      <c r="B3623" s="1" t="s">
        <v>15922</v>
      </c>
      <c r="C3623" s="1" t="s">
        <v>5659</v>
      </c>
      <c r="D3623" s="1" t="s">
        <v>3194</v>
      </c>
      <c r="E3623" s="1" t="s">
        <v>11070</v>
      </c>
      <c r="F3623" s="1" t="s">
        <v>5779</v>
      </c>
      <c r="G3623" s="1" t="s">
        <v>15850</v>
      </c>
      <c r="H3623" s="1" t="s">
        <v>6026</v>
      </c>
      <c r="I3623" s="1" t="s">
        <v>15923</v>
      </c>
      <c r="J3623" s="1" t="s">
        <v>5774</v>
      </c>
    </row>
    <row r="3624" spans="1:10" ht="105" x14ac:dyDescent="0.25">
      <c r="A3624" s="1" t="s">
        <v>15924</v>
      </c>
      <c r="B3624" s="1" t="s">
        <v>15925</v>
      </c>
      <c r="C3624" s="1" t="s">
        <v>5659</v>
      </c>
      <c r="D3624" s="1" t="s">
        <v>3194</v>
      </c>
      <c r="E3624" s="1" t="s">
        <v>11070</v>
      </c>
      <c r="F3624" s="1" t="s">
        <v>5779</v>
      </c>
      <c r="G3624" s="1" t="s">
        <v>15850</v>
      </c>
      <c r="H3624" s="1" t="s">
        <v>6030</v>
      </c>
      <c r="I3624" s="1" t="s">
        <v>15926</v>
      </c>
      <c r="J3624" s="1" t="s">
        <v>5774</v>
      </c>
    </row>
    <row r="3625" spans="1:10" ht="75" x14ac:dyDescent="0.25">
      <c r="A3625" s="1" t="s">
        <v>15927</v>
      </c>
      <c r="B3625" s="1" t="s">
        <v>15928</v>
      </c>
      <c r="C3625" s="1" t="s">
        <v>5659</v>
      </c>
      <c r="D3625" s="1" t="s">
        <v>3194</v>
      </c>
      <c r="E3625" s="1" t="s">
        <v>11070</v>
      </c>
      <c r="F3625" s="1" t="s">
        <v>5779</v>
      </c>
      <c r="G3625" s="1" t="s">
        <v>15850</v>
      </c>
      <c r="H3625" s="1" t="s">
        <v>6034</v>
      </c>
      <c r="I3625" s="1" t="s">
        <v>13715</v>
      </c>
      <c r="J3625" s="1" t="s">
        <v>5774</v>
      </c>
    </row>
    <row r="3626" spans="1:10" ht="75" x14ac:dyDescent="0.25">
      <c r="A3626" s="1" t="s">
        <v>15929</v>
      </c>
      <c r="B3626" s="1" t="s">
        <v>15930</v>
      </c>
      <c r="C3626" s="1" t="s">
        <v>5659</v>
      </c>
      <c r="D3626" s="1" t="s">
        <v>3194</v>
      </c>
      <c r="E3626" s="1" t="s">
        <v>11070</v>
      </c>
      <c r="F3626" s="1" t="s">
        <v>5779</v>
      </c>
      <c r="G3626" s="1" t="s">
        <v>15850</v>
      </c>
      <c r="H3626" s="1" t="s">
        <v>6038</v>
      </c>
      <c r="I3626" s="1" t="s">
        <v>15931</v>
      </c>
      <c r="J3626" s="1" t="s">
        <v>5774</v>
      </c>
    </row>
    <row r="3627" spans="1:10" ht="75" x14ac:dyDescent="0.25">
      <c r="A3627" s="1" t="s">
        <v>15932</v>
      </c>
      <c r="B3627" s="1" t="s">
        <v>15933</v>
      </c>
      <c r="C3627" s="1" t="s">
        <v>5659</v>
      </c>
      <c r="D3627" s="1" t="s">
        <v>3194</v>
      </c>
      <c r="E3627" s="1" t="s">
        <v>11070</v>
      </c>
      <c r="F3627" s="1" t="s">
        <v>5779</v>
      </c>
      <c r="G3627" s="1" t="s">
        <v>15850</v>
      </c>
      <c r="H3627" s="1" t="s">
        <v>3669</v>
      </c>
      <c r="I3627" s="1" t="s">
        <v>15934</v>
      </c>
      <c r="J3627" s="1" t="s">
        <v>5774</v>
      </c>
    </row>
    <row r="3628" spans="1:10" ht="90" x14ac:dyDescent="0.25">
      <c r="A3628" s="1" t="s">
        <v>15935</v>
      </c>
      <c r="B3628" s="1" t="s">
        <v>15936</v>
      </c>
      <c r="C3628" s="1" t="s">
        <v>3669</v>
      </c>
      <c r="D3628" s="1" t="s">
        <v>3194</v>
      </c>
      <c r="E3628" s="1" t="s">
        <v>11070</v>
      </c>
      <c r="F3628" s="1" t="s">
        <v>5779</v>
      </c>
      <c r="G3628" s="1" t="s">
        <v>15850</v>
      </c>
      <c r="H3628" s="1" t="s">
        <v>6044</v>
      </c>
      <c r="I3628" s="1" t="s">
        <v>15937</v>
      </c>
      <c r="J3628" s="1" t="s">
        <v>5774</v>
      </c>
    </row>
    <row r="3629" spans="1:10" ht="90" hidden="1" x14ac:dyDescent="0.25">
      <c r="A3629" s="1" t="s">
        <v>15938</v>
      </c>
      <c r="B3629" s="1" t="s">
        <v>15939</v>
      </c>
      <c r="C3629" s="1" t="s">
        <v>5659</v>
      </c>
      <c r="D3629" s="1" t="s">
        <v>3194</v>
      </c>
      <c r="E3629" s="1" t="s">
        <v>11070</v>
      </c>
      <c r="F3629" s="1" t="s">
        <v>5782</v>
      </c>
      <c r="G3629" s="1" t="s">
        <v>15940</v>
      </c>
      <c r="H3629" s="1" t="s">
        <v>7735</v>
      </c>
      <c r="I3629" s="1" t="s">
        <v>13636</v>
      </c>
      <c r="J3629" s="1" t="s">
        <v>5774</v>
      </c>
    </row>
    <row r="3630" spans="1:10" ht="60" hidden="1" x14ac:dyDescent="0.25">
      <c r="A3630" s="1" t="s">
        <v>15941</v>
      </c>
      <c r="B3630" s="1" t="s">
        <v>15942</v>
      </c>
      <c r="C3630" s="1" t="s">
        <v>5659</v>
      </c>
      <c r="D3630" s="1" t="s">
        <v>3194</v>
      </c>
      <c r="E3630" s="1" t="s">
        <v>11070</v>
      </c>
      <c r="F3630" s="1" t="s">
        <v>5782</v>
      </c>
      <c r="G3630" s="1" t="s">
        <v>15940</v>
      </c>
      <c r="H3630" s="1" t="s">
        <v>9334</v>
      </c>
      <c r="I3630" s="1" t="s">
        <v>13639</v>
      </c>
      <c r="J3630" s="1" t="s">
        <v>5774</v>
      </c>
    </row>
    <row r="3631" spans="1:10" ht="60" hidden="1" x14ac:dyDescent="0.25">
      <c r="A3631" s="1" t="s">
        <v>15943</v>
      </c>
      <c r="B3631" s="1" t="s">
        <v>15944</v>
      </c>
      <c r="C3631" s="1" t="s">
        <v>5659</v>
      </c>
      <c r="D3631" s="1" t="s">
        <v>3194</v>
      </c>
      <c r="E3631" s="1" t="s">
        <v>11070</v>
      </c>
      <c r="F3631" s="1" t="s">
        <v>5782</v>
      </c>
      <c r="G3631" s="1" t="s">
        <v>15940</v>
      </c>
      <c r="H3631" s="1" t="s">
        <v>9337</v>
      </c>
      <c r="I3631" s="1" t="s">
        <v>13642</v>
      </c>
      <c r="J3631" s="1" t="s">
        <v>5774</v>
      </c>
    </row>
    <row r="3632" spans="1:10" ht="75" hidden="1" x14ac:dyDescent="0.25">
      <c r="A3632" s="1" t="s">
        <v>15945</v>
      </c>
      <c r="B3632" s="1" t="s">
        <v>15946</v>
      </c>
      <c r="C3632" s="1" t="s">
        <v>5659</v>
      </c>
      <c r="D3632" s="1" t="s">
        <v>3194</v>
      </c>
      <c r="E3632" s="1" t="s">
        <v>11070</v>
      </c>
      <c r="F3632" s="1" t="s">
        <v>5782</v>
      </c>
      <c r="G3632" s="1" t="s">
        <v>15940</v>
      </c>
      <c r="H3632" s="1" t="s">
        <v>5772</v>
      </c>
      <c r="I3632" s="1" t="s">
        <v>5773</v>
      </c>
      <c r="J3632" s="1" t="s">
        <v>5774</v>
      </c>
    </row>
    <row r="3633" spans="1:10" ht="90" hidden="1" x14ac:dyDescent="0.25">
      <c r="A3633" s="1" t="s">
        <v>15947</v>
      </c>
      <c r="B3633" s="1" t="s">
        <v>15948</v>
      </c>
      <c r="C3633" s="1" t="s">
        <v>5659</v>
      </c>
      <c r="D3633" s="1" t="s">
        <v>3194</v>
      </c>
      <c r="E3633" s="1" t="s">
        <v>11070</v>
      </c>
      <c r="F3633" s="1" t="s">
        <v>5782</v>
      </c>
      <c r="G3633" s="1" t="s">
        <v>15940</v>
      </c>
      <c r="H3633" s="1" t="s">
        <v>5770</v>
      </c>
      <c r="I3633" s="1" t="s">
        <v>15949</v>
      </c>
      <c r="J3633" s="1" t="s">
        <v>5774</v>
      </c>
    </row>
    <row r="3634" spans="1:10" ht="60" hidden="1" x14ac:dyDescent="0.25">
      <c r="A3634" s="1" t="s">
        <v>15950</v>
      </c>
      <c r="B3634" s="1" t="s">
        <v>15951</v>
      </c>
      <c r="C3634" s="1" t="s">
        <v>5659</v>
      </c>
      <c r="D3634" s="1" t="s">
        <v>3194</v>
      </c>
      <c r="E3634" s="1" t="s">
        <v>11070</v>
      </c>
      <c r="F3634" s="1" t="s">
        <v>5782</v>
      </c>
      <c r="G3634" s="1" t="s">
        <v>15940</v>
      </c>
      <c r="H3634" s="1" t="s">
        <v>5779</v>
      </c>
      <c r="I3634" s="1" t="s">
        <v>15878</v>
      </c>
      <c r="J3634" s="1" t="s">
        <v>5774</v>
      </c>
    </row>
    <row r="3635" spans="1:10" ht="60" hidden="1" x14ac:dyDescent="0.25">
      <c r="A3635" s="1" t="s">
        <v>15952</v>
      </c>
      <c r="B3635" s="1" t="s">
        <v>15953</v>
      </c>
      <c r="C3635" s="1" t="s">
        <v>5659</v>
      </c>
      <c r="D3635" s="1" t="s">
        <v>3194</v>
      </c>
      <c r="E3635" s="1" t="s">
        <v>11070</v>
      </c>
      <c r="F3635" s="1" t="s">
        <v>5782</v>
      </c>
      <c r="G3635" s="1" t="s">
        <v>15940</v>
      </c>
      <c r="H3635" s="1" t="s">
        <v>5782</v>
      </c>
      <c r="I3635" s="1" t="s">
        <v>15954</v>
      </c>
      <c r="J3635" s="1" t="s">
        <v>5774</v>
      </c>
    </row>
    <row r="3636" spans="1:10" ht="60" hidden="1" x14ac:dyDescent="0.25">
      <c r="A3636" s="1" t="s">
        <v>15955</v>
      </c>
      <c r="B3636" s="1" t="s">
        <v>15956</v>
      </c>
      <c r="C3636" s="1" t="s">
        <v>5659</v>
      </c>
      <c r="D3636" s="1" t="s">
        <v>3194</v>
      </c>
      <c r="E3636" s="1" t="s">
        <v>11070</v>
      </c>
      <c r="F3636" s="1" t="s">
        <v>5782</v>
      </c>
      <c r="G3636" s="1" t="s">
        <v>15940</v>
      </c>
      <c r="H3636" s="1" t="s">
        <v>5786</v>
      </c>
      <c r="I3636" s="1" t="s">
        <v>11145</v>
      </c>
      <c r="J3636" s="1" t="s">
        <v>5774</v>
      </c>
    </row>
    <row r="3637" spans="1:10" ht="60" hidden="1" x14ac:dyDescent="0.25">
      <c r="A3637" s="1" t="s">
        <v>15957</v>
      </c>
      <c r="B3637" s="1" t="s">
        <v>15958</v>
      </c>
      <c r="C3637" s="1" t="s">
        <v>5659</v>
      </c>
      <c r="D3637" s="1" t="s">
        <v>3194</v>
      </c>
      <c r="E3637" s="1" t="s">
        <v>11070</v>
      </c>
      <c r="F3637" s="1" t="s">
        <v>5782</v>
      </c>
      <c r="G3637" s="1" t="s">
        <v>15940</v>
      </c>
      <c r="H3637" s="1" t="s">
        <v>5790</v>
      </c>
      <c r="I3637" s="1" t="s">
        <v>11132</v>
      </c>
      <c r="J3637" s="1" t="s">
        <v>5774</v>
      </c>
    </row>
    <row r="3638" spans="1:10" ht="60" hidden="1" x14ac:dyDescent="0.25">
      <c r="A3638" s="1" t="s">
        <v>15959</v>
      </c>
      <c r="B3638" s="1" t="s">
        <v>15960</v>
      </c>
      <c r="C3638" s="1" t="s">
        <v>5659</v>
      </c>
      <c r="D3638" s="1" t="s">
        <v>3194</v>
      </c>
      <c r="E3638" s="1" t="s">
        <v>11070</v>
      </c>
      <c r="F3638" s="1" t="s">
        <v>5782</v>
      </c>
      <c r="G3638" s="1" t="s">
        <v>15940</v>
      </c>
      <c r="H3638" s="1" t="s">
        <v>5810</v>
      </c>
      <c r="I3638" s="1" t="s">
        <v>15961</v>
      </c>
      <c r="J3638" s="1" t="s">
        <v>5774</v>
      </c>
    </row>
    <row r="3639" spans="1:10" ht="60" hidden="1" x14ac:dyDescent="0.25">
      <c r="A3639" s="1" t="s">
        <v>15962</v>
      </c>
      <c r="B3639" s="1" t="s">
        <v>15963</v>
      </c>
      <c r="C3639" s="1" t="s">
        <v>5659</v>
      </c>
      <c r="D3639" s="1" t="s">
        <v>3194</v>
      </c>
      <c r="E3639" s="1" t="s">
        <v>11070</v>
      </c>
      <c r="F3639" s="1" t="s">
        <v>5782</v>
      </c>
      <c r="G3639" s="1" t="s">
        <v>15940</v>
      </c>
      <c r="H3639" s="1" t="s">
        <v>5814</v>
      </c>
      <c r="I3639" s="1" t="s">
        <v>15964</v>
      </c>
      <c r="J3639" s="1" t="s">
        <v>5774</v>
      </c>
    </row>
    <row r="3640" spans="1:10" ht="75" hidden="1" x14ac:dyDescent="0.25">
      <c r="A3640" s="1" t="s">
        <v>15965</v>
      </c>
      <c r="B3640" s="1" t="s">
        <v>15966</v>
      </c>
      <c r="C3640" s="1" t="s">
        <v>5659</v>
      </c>
      <c r="D3640" s="1" t="s">
        <v>3194</v>
      </c>
      <c r="E3640" s="1" t="s">
        <v>11070</v>
      </c>
      <c r="F3640" s="1" t="s">
        <v>5782</v>
      </c>
      <c r="G3640" s="1" t="s">
        <v>15940</v>
      </c>
      <c r="H3640" s="1" t="s">
        <v>5818</v>
      </c>
      <c r="I3640" s="1" t="s">
        <v>15967</v>
      </c>
      <c r="J3640" s="1" t="s">
        <v>5774</v>
      </c>
    </row>
    <row r="3641" spans="1:10" ht="105" x14ac:dyDescent="0.25">
      <c r="A3641" s="1" t="s">
        <v>15968</v>
      </c>
      <c r="B3641" s="1" t="s">
        <v>15969</v>
      </c>
      <c r="C3641" s="1" t="s">
        <v>5659</v>
      </c>
      <c r="D3641" s="1" t="s">
        <v>3194</v>
      </c>
      <c r="E3641" s="1" t="s">
        <v>11070</v>
      </c>
      <c r="F3641" s="1" t="s">
        <v>5786</v>
      </c>
      <c r="G3641" s="1" t="s">
        <v>15970</v>
      </c>
      <c r="H3641" s="1" t="s">
        <v>7735</v>
      </c>
      <c r="I3641" s="1" t="s">
        <v>13636</v>
      </c>
      <c r="J3641" s="1" t="s">
        <v>5774</v>
      </c>
    </row>
    <row r="3642" spans="1:10" ht="75" x14ac:dyDescent="0.25">
      <c r="A3642" s="1" t="s">
        <v>15971</v>
      </c>
      <c r="B3642" s="1" t="s">
        <v>15972</v>
      </c>
      <c r="C3642" s="1" t="s">
        <v>5659</v>
      </c>
      <c r="D3642" s="1" t="s">
        <v>3194</v>
      </c>
      <c r="E3642" s="1" t="s">
        <v>11070</v>
      </c>
      <c r="F3642" s="1" t="s">
        <v>5786</v>
      </c>
      <c r="G3642" s="1" t="s">
        <v>15970</v>
      </c>
      <c r="H3642" s="1" t="s">
        <v>9334</v>
      </c>
      <c r="I3642" s="1" t="s">
        <v>13639</v>
      </c>
      <c r="J3642" s="1" t="s">
        <v>5774</v>
      </c>
    </row>
    <row r="3643" spans="1:10" ht="75" x14ac:dyDescent="0.25">
      <c r="A3643" s="1" t="s">
        <v>15973</v>
      </c>
      <c r="B3643" s="1" t="s">
        <v>15974</v>
      </c>
      <c r="C3643" s="1" t="s">
        <v>5659</v>
      </c>
      <c r="D3643" s="1" t="s">
        <v>3194</v>
      </c>
      <c r="E3643" s="1" t="s">
        <v>11070</v>
      </c>
      <c r="F3643" s="1" t="s">
        <v>5786</v>
      </c>
      <c r="G3643" s="1" t="s">
        <v>15970</v>
      </c>
      <c r="H3643" s="1" t="s">
        <v>9337</v>
      </c>
      <c r="I3643" s="1" t="s">
        <v>13642</v>
      </c>
      <c r="J3643" s="1" t="s">
        <v>5774</v>
      </c>
    </row>
    <row r="3644" spans="1:10" ht="90" x14ac:dyDescent="0.25">
      <c r="A3644" s="1" t="s">
        <v>15975</v>
      </c>
      <c r="B3644" s="1" t="s">
        <v>15976</v>
      </c>
      <c r="C3644" s="1" t="s">
        <v>5659</v>
      </c>
      <c r="D3644" s="1" t="s">
        <v>3194</v>
      </c>
      <c r="E3644" s="1" t="s">
        <v>11070</v>
      </c>
      <c r="F3644" s="1" t="s">
        <v>5786</v>
      </c>
      <c r="G3644" s="1" t="s">
        <v>15970</v>
      </c>
      <c r="H3644" s="1" t="s">
        <v>5772</v>
      </c>
      <c r="I3644" s="1" t="s">
        <v>5773</v>
      </c>
      <c r="J3644" s="1" t="s">
        <v>5774</v>
      </c>
    </row>
    <row r="3645" spans="1:10" ht="75" x14ac:dyDescent="0.25">
      <c r="A3645" s="1" t="s">
        <v>15977</v>
      </c>
      <c r="B3645" s="1" t="s">
        <v>15978</v>
      </c>
      <c r="C3645" s="1" t="s">
        <v>5659</v>
      </c>
      <c r="D3645" s="1" t="s">
        <v>3194</v>
      </c>
      <c r="E3645" s="1" t="s">
        <v>11070</v>
      </c>
      <c r="F3645" s="1" t="s">
        <v>5786</v>
      </c>
      <c r="G3645" s="1" t="s">
        <v>15970</v>
      </c>
      <c r="H3645" s="1" t="s">
        <v>5770</v>
      </c>
      <c r="I3645" s="1" t="s">
        <v>15979</v>
      </c>
      <c r="J3645" s="1" t="s">
        <v>5774</v>
      </c>
    </row>
    <row r="3646" spans="1:10" ht="90" x14ac:dyDescent="0.25">
      <c r="A3646" s="1" t="s">
        <v>15980</v>
      </c>
      <c r="B3646" s="1" t="s">
        <v>15981</v>
      </c>
      <c r="C3646" s="1" t="s">
        <v>5659</v>
      </c>
      <c r="D3646" s="1" t="s">
        <v>3194</v>
      </c>
      <c r="E3646" s="1" t="s">
        <v>11070</v>
      </c>
      <c r="F3646" s="1" t="s">
        <v>5786</v>
      </c>
      <c r="G3646" s="1" t="s">
        <v>15970</v>
      </c>
      <c r="H3646" s="1" t="s">
        <v>5779</v>
      </c>
      <c r="I3646" s="1" t="s">
        <v>15982</v>
      </c>
      <c r="J3646" s="1" t="s">
        <v>5774</v>
      </c>
    </row>
    <row r="3647" spans="1:10" ht="75" x14ac:dyDescent="0.25">
      <c r="A3647" s="1" t="s">
        <v>15983</v>
      </c>
      <c r="B3647" s="1" t="s">
        <v>15984</v>
      </c>
      <c r="C3647" s="1" t="s">
        <v>5659</v>
      </c>
      <c r="D3647" s="1" t="s">
        <v>3194</v>
      </c>
      <c r="E3647" s="1" t="s">
        <v>11070</v>
      </c>
      <c r="F3647" s="1" t="s">
        <v>5786</v>
      </c>
      <c r="G3647" s="1" t="s">
        <v>15970</v>
      </c>
      <c r="H3647" s="1" t="s">
        <v>5782</v>
      </c>
      <c r="I3647" s="1" t="s">
        <v>15985</v>
      </c>
      <c r="J3647" s="1" t="s">
        <v>5774</v>
      </c>
    </row>
    <row r="3648" spans="1:10" ht="75" x14ac:dyDescent="0.25">
      <c r="A3648" s="1" t="s">
        <v>15986</v>
      </c>
      <c r="B3648" s="1" t="s">
        <v>15987</v>
      </c>
      <c r="C3648" s="1" t="s">
        <v>5659</v>
      </c>
      <c r="D3648" s="1" t="s">
        <v>3194</v>
      </c>
      <c r="E3648" s="1" t="s">
        <v>11070</v>
      </c>
      <c r="F3648" s="1" t="s">
        <v>5786</v>
      </c>
      <c r="G3648" s="1" t="s">
        <v>15970</v>
      </c>
      <c r="H3648" s="1" t="s">
        <v>5786</v>
      </c>
      <c r="I3648" s="1" t="s">
        <v>15988</v>
      </c>
      <c r="J3648" s="1" t="s">
        <v>5774</v>
      </c>
    </row>
    <row r="3649" spans="1:10" ht="90" x14ac:dyDescent="0.25">
      <c r="A3649" s="1" t="s">
        <v>15989</v>
      </c>
      <c r="B3649" s="1" t="s">
        <v>15990</v>
      </c>
      <c r="C3649" s="1" t="s">
        <v>5659</v>
      </c>
      <c r="D3649" s="1" t="s">
        <v>3194</v>
      </c>
      <c r="E3649" s="1" t="s">
        <v>11070</v>
      </c>
      <c r="F3649" s="1" t="s">
        <v>5786</v>
      </c>
      <c r="G3649" s="1" t="s">
        <v>15970</v>
      </c>
      <c r="H3649" s="1" t="s">
        <v>5790</v>
      </c>
      <c r="I3649" s="1" t="s">
        <v>15991</v>
      </c>
      <c r="J3649" s="1" t="s">
        <v>5774</v>
      </c>
    </row>
    <row r="3650" spans="1:10" ht="75" x14ac:dyDescent="0.25">
      <c r="A3650" s="1" t="s">
        <v>15992</v>
      </c>
      <c r="B3650" s="1" t="s">
        <v>15993</v>
      </c>
      <c r="C3650" s="1" t="s">
        <v>5659</v>
      </c>
      <c r="D3650" s="1" t="s">
        <v>3194</v>
      </c>
      <c r="E3650" s="1" t="s">
        <v>11070</v>
      </c>
      <c r="F3650" s="1" t="s">
        <v>5786</v>
      </c>
      <c r="G3650" s="1" t="s">
        <v>15970</v>
      </c>
      <c r="H3650" s="1" t="s">
        <v>5810</v>
      </c>
      <c r="I3650" s="1" t="s">
        <v>15878</v>
      </c>
      <c r="J3650" s="1" t="s">
        <v>5774</v>
      </c>
    </row>
    <row r="3651" spans="1:10" ht="75" x14ac:dyDescent="0.25">
      <c r="A3651" s="1" t="s">
        <v>15994</v>
      </c>
      <c r="B3651" s="1" t="s">
        <v>15995</v>
      </c>
      <c r="C3651" s="1" t="s">
        <v>5659</v>
      </c>
      <c r="D3651" s="1" t="s">
        <v>3194</v>
      </c>
      <c r="E3651" s="1" t="s">
        <v>11070</v>
      </c>
      <c r="F3651" s="1" t="s">
        <v>5786</v>
      </c>
      <c r="G3651" s="1" t="s">
        <v>15970</v>
      </c>
      <c r="H3651" s="1" t="s">
        <v>5814</v>
      </c>
      <c r="I3651" s="1" t="s">
        <v>15996</v>
      </c>
      <c r="J3651" s="1" t="s">
        <v>5774</v>
      </c>
    </row>
    <row r="3652" spans="1:10" ht="75" x14ac:dyDescent="0.25">
      <c r="A3652" s="1" t="s">
        <v>15997</v>
      </c>
      <c r="B3652" s="1" t="s">
        <v>15998</v>
      </c>
      <c r="C3652" s="1" t="s">
        <v>5659</v>
      </c>
      <c r="D3652" s="1" t="s">
        <v>3194</v>
      </c>
      <c r="E3652" s="1" t="s">
        <v>11070</v>
      </c>
      <c r="F3652" s="1" t="s">
        <v>5786</v>
      </c>
      <c r="G3652" s="1" t="s">
        <v>15970</v>
      </c>
      <c r="H3652" s="1" t="s">
        <v>5818</v>
      </c>
      <c r="I3652" s="1" t="s">
        <v>14058</v>
      </c>
      <c r="J3652" s="1" t="s">
        <v>5774</v>
      </c>
    </row>
    <row r="3653" spans="1:10" ht="75" x14ac:dyDescent="0.25">
      <c r="A3653" s="1" t="s">
        <v>15999</v>
      </c>
      <c r="B3653" s="1" t="s">
        <v>16000</v>
      </c>
      <c r="C3653" s="1" t="s">
        <v>5659</v>
      </c>
      <c r="D3653" s="1" t="s">
        <v>3194</v>
      </c>
      <c r="E3653" s="1" t="s">
        <v>11070</v>
      </c>
      <c r="F3653" s="1" t="s">
        <v>5786</v>
      </c>
      <c r="G3653" s="1" t="s">
        <v>15970</v>
      </c>
      <c r="H3653" s="1" t="s">
        <v>5882</v>
      </c>
      <c r="I3653" s="1" t="s">
        <v>16001</v>
      </c>
      <c r="J3653" s="1" t="s">
        <v>5774</v>
      </c>
    </row>
    <row r="3654" spans="1:10" ht="75" x14ac:dyDescent="0.25">
      <c r="A3654" s="1" t="s">
        <v>16002</v>
      </c>
      <c r="B3654" s="1" t="s">
        <v>16003</v>
      </c>
      <c r="C3654" s="1" t="s">
        <v>5659</v>
      </c>
      <c r="D3654" s="1" t="s">
        <v>3194</v>
      </c>
      <c r="E3654" s="1" t="s">
        <v>11070</v>
      </c>
      <c r="F3654" s="1" t="s">
        <v>5786</v>
      </c>
      <c r="G3654" s="1" t="s">
        <v>15970</v>
      </c>
      <c r="H3654" s="1" t="s">
        <v>5886</v>
      </c>
      <c r="I3654" s="1" t="s">
        <v>16004</v>
      </c>
      <c r="J3654" s="1" t="s">
        <v>5774</v>
      </c>
    </row>
    <row r="3655" spans="1:10" ht="75" x14ac:dyDescent="0.25">
      <c r="A3655" s="1" t="s">
        <v>16005</v>
      </c>
      <c r="B3655" s="1" t="s">
        <v>16006</v>
      </c>
      <c r="C3655" s="1" t="s">
        <v>5659</v>
      </c>
      <c r="D3655" s="1" t="s">
        <v>3194</v>
      </c>
      <c r="E3655" s="1" t="s">
        <v>11070</v>
      </c>
      <c r="F3655" s="1" t="s">
        <v>5786</v>
      </c>
      <c r="G3655" s="1" t="s">
        <v>15970</v>
      </c>
      <c r="H3655" s="1" t="s">
        <v>5890</v>
      </c>
      <c r="I3655" s="1" t="s">
        <v>16007</v>
      </c>
      <c r="J3655" s="1" t="s">
        <v>5774</v>
      </c>
    </row>
    <row r="3656" spans="1:10" ht="75" x14ac:dyDescent="0.25">
      <c r="A3656" s="1" t="s">
        <v>16008</v>
      </c>
      <c r="B3656" s="1" t="s">
        <v>16009</v>
      </c>
      <c r="C3656" s="1" t="s">
        <v>5659</v>
      </c>
      <c r="D3656" s="1" t="s">
        <v>3194</v>
      </c>
      <c r="E3656" s="1" t="s">
        <v>11070</v>
      </c>
      <c r="F3656" s="1" t="s">
        <v>5786</v>
      </c>
      <c r="G3656" s="1" t="s">
        <v>15970</v>
      </c>
      <c r="H3656" s="1" t="s">
        <v>5894</v>
      </c>
      <c r="I3656" s="1" t="s">
        <v>16010</v>
      </c>
      <c r="J3656" s="1" t="s">
        <v>5774</v>
      </c>
    </row>
    <row r="3657" spans="1:10" ht="90" x14ac:dyDescent="0.25">
      <c r="A3657" s="1" t="s">
        <v>16011</v>
      </c>
      <c r="B3657" s="1" t="s">
        <v>16012</v>
      </c>
      <c r="C3657" s="1" t="s">
        <v>5659</v>
      </c>
      <c r="D3657" s="1" t="s">
        <v>3194</v>
      </c>
      <c r="E3657" s="1" t="s">
        <v>11070</v>
      </c>
      <c r="F3657" s="1" t="s">
        <v>5786</v>
      </c>
      <c r="G3657" s="1" t="s">
        <v>15970</v>
      </c>
      <c r="H3657" s="1" t="s">
        <v>5898</v>
      </c>
      <c r="I3657" s="1" t="s">
        <v>16013</v>
      </c>
      <c r="J3657" s="1" t="s">
        <v>5774</v>
      </c>
    </row>
    <row r="3658" spans="1:10" ht="75" x14ac:dyDescent="0.25">
      <c r="A3658" s="1" t="s">
        <v>16014</v>
      </c>
      <c r="B3658" s="1" t="s">
        <v>16015</v>
      </c>
      <c r="C3658" s="1" t="s">
        <v>5659</v>
      </c>
      <c r="D3658" s="1" t="s">
        <v>3194</v>
      </c>
      <c r="E3658" s="1" t="s">
        <v>11070</v>
      </c>
      <c r="F3658" s="1" t="s">
        <v>5786</v>
      </c>
      <c r="G3658" s="1" t="s">
        <v>15970</v>
      </c>
      <c r="H3658" s="1" t="s">
        <v>5659</v>
      </c>
      <c r="I3658" s="1" t="s">
        <v>13913</v>
      </c>
      <c r="J3658" s="1" t="s">
        <v>5774</v>
      </c>
    </row>
    <row r="3659" spans="1:10" ht="75" x14ac:dyDescent="0.25">
      <c r="A3659" s="1" t="s">
        <v>16016</v>
      </c>
      <c r="B3659" s="1" t="s">
        <v>16017</v>
      </c>
      <c r="C3659" s="1" t="s">
        <v>5659</v>
      </c>
      <c r="D3659" s="1" t="s">
        <v>3194</v>
      </c>
      <c r="E3659" s="1" t="s">
        <v>11070</v>
      </c>
      <c r="F3659" s="1" t="s">
        <v>5786</v>
      </c>
      <c r="G3659" s="1" t="s">
        <v>15970</v>
      </c>
      <c r="H3659" s="1" t="s">
        <v>3194</v>
      </c>
      <c r="I3659" s="1" t="s">
        <v>13715</v>
      </c>
      <c r="J3659" s="1" t="s">
        <v>5774</v>
      </c>
    </row>
    <row r="3660" spans="1:10" ht="75" x14ac:dyDescent="0.25">
      <c r="A3660" s="1" t="s">
        <v>16018</v>
      </c>
      <c r="B3660" s="1" t="s">
        <v>16019</v>
      </c>
      <c r="C3660" s="1" t="s">
        <v>5659</v>
      </c>
      <c r="D3660" s="1" t="s">
        <v>3194</v>
      </c>
      <c r="E3660" s="1" t="s">
        <v>11070</v>
      </c>
      <c r="F3660" s="1" t="s">
        <v>5786</v>
      </c>
      <c r="G3660" s="1" t="s">
        <v>15970</v>
      </c>
      <c r="H3660" s="1" t="s">
        <v>6006</v>
      </c>
      <c r="I3660" s="1" t="s">
        <v>16020</v>
      </c>
      <c r="J3660" s="1" t="s">
        <v>5774</v>
      </c>
    </row>
    <row r="3661" spans="1:10" ht="75" x14ac:dyDescent="0.25">
      <c r="A3661" s="1" t="s">
        <v>16021</v>
      </c>
      <c r="B3661" s="1" t="s">
        <v>16022</v>
      </c>
      <c r="C3661" s="1" t="s">
        <v>5659</v>
      </c>
      <c r="D3661" s="1" t="s">
        <v>3194</v>
      </c>
      <c r="E3661" s="1" t="s">
        <v>11070</v>
      </c>
      <c r="F3661" s="1" t="s">
        <v>5786</v>
      </c>
      <c r="G3661" s="1" t="s">
        <v>15970</v>
      </c>
      <c r="H3661" s="1" t="s">
        <v>6014</v>
      </c>
      <c r="I3661" s="1" t="s">
        <v>16023</v>
      </c>
      <c r="J3661" s="1" t="s">
        <v>5774</v>
      </c>
    </row>
    <row r="3662" spans="1:10" ht="75" x14ac:dyDescent="0.25">
      <c r="A3662" s="1" t="s">
        <v>16024</v>
      </c>
      <c r="B3662" s="1" t="s">
        <v>16025</v>
      </c>
      <c r="C3662" s="1" t="s">
        <v>5659</v>
      </c>
      <c r="D3662" s="1" t="s">
        <v>3194</v>
      </c>
      <c r="E3662" s="1" t="s">
        <v>11070</v>
      </c>
      <c r="F3662" s="1" t="s">
        <v>5786</v>
      </c>
      <c r="G3662" s="1" t="s">
        <v>15970</v>
      </c>
      <c r="H3662" s="1" t="s">
        <v>6018</v>
      </c>
      <c r="I3662" s="1" t="s">
        <v>16026</v>
      </c>
      <c r="J3662" s="1" t="s">
        <v>5774</v>
      </c>
    </row>
    <row r="3663" spans="1:10" ht="105" hidden="1" x14ac:dyDescent="0.25">
      <c r="A3663" s="1" t="s">
        <v>16027</v>
      </c>
      <c r="B3663" s="1" t="s">
        <v>16028</v>
      </c>
      <c r="C3663" s="1" t="s">
        <v>3669</v>
      </c>
      <c r="D3663" s="1" t="s">
        <v>6006</v>
      </c>
      <c r="E3663" s="1" t="s">
        <v>16029</v>
      </c>
      <c r="F3663" s="1" t="s">
        <v>5770</v>
      </c>
      <c r="G3663" s="1" t="s">
        <v>16030</v>
      </c>
      <c r="H3663" s="1" t="s">
        <v>7735</v>
      </c>
      <c r="I3663" s="1" t="s">
        <v>13636</v>
      </c>
      <c r="J3663" s="1" t="s">
        <v>5774</v>
      </c>
    </row>
    <row r="3664" spans="1:10" ht="75" hidden="1" x14ac:dyDescent="0.25">
      <c r="A3664" s="1" t="s">
        <v>16031</v>
      </c>
      <c r="B3664" s="1" t="s">
        <v>16032</v>
      </c>
      <c r="C3664" s="1" t="s">
        <v>3669</v>
      </c>
      <c r="D3664" s="1" t="s">
        <v>6006</v>
      </c>
      <c r="E3664" s="1" t="s">
        <v>16029</v>
      </c>
      <c r="F3664" s="1" t="s">
        <v>5770</v>
      </c>
      <c r="G3664" s="1" t="s">
        <v>16030</v>
      </c>
      <c r="H3664" s="1" t="s">
        <v>9334</v>
      </c>
      <c r="I3664" s="1" t="s">
        <v>13639</v>
      </c>
      <c r="J3664" s="1" t="s">
        <v>5774</v>
      </c>
    </row>
    <row r="3665" spans="1:10" ht="75" hidden="1" x14ac:dyDescent="0.25">
      <c r="A3665" s="1" t="s">
        <v>16033</v>
      </c>
      <c r="B3665" s="1" t="s">
        <v>16034</v>
      </c>
      <c r="C3665" s="1" t="s">
        <v>3669</v>
      </c>
      <c r="D3665" s="1" t="s">
        <v>6006</v>
      </c>
      <c r="E3665" s="1" t="s">
        <v>16029</v>
      </c>
      <c r="F3665" s="1" t="s">
        <v>5770</v>
      </c>
      <c r="G3665" s="1" t="s">
        <v>16030</v>
      </c>
      <c r="H3665" s="1" t="s">
        <v>9337</v>
      </c>
      <c r="I3665" s="1" t="s">
        <v>13642</v>
      </c>
      <c r="J3665" s="1" t="s">
        <v>5774</v>
      </c>
    </row>
    <row r="3666" spans="1:10" ht="90" hidden="1" x14ac:dyDescent="0.25">
      <c r="A3666" s="1" t="s">
        <v>16035</v>
      </c>
      <c r="B3666" s="1" t="s">
        <v>16036</v>
      </c>
      <c r="C3666" s="1" t="s">
        <v>3669</v>
      </c>
      <c r="D3666" s="1" t="s">
        <v>6006</v>
      </c>
      <c r="E3666" s="1" t="s">
        <v>16029</v>
      </c>
      <c r="F3666" s="1" t="s">
        <v>5770</v>
      </c>
      <c r="G3666" s="1" t="s">
        <v>16030</v>
      </c>
      <c r="H3666" s="1" t="s">
        <v>5772</v>
      </c>
      <c r="I3666" s="1" t="s">
        <v>5773</v>
      </c>
      <c r="J3666" s="1" t="s">
        <v>5774</v>
      </c>
    </row>
    <row r="3667" spans="1:10" ht="90" hidden="1" x14ac:dyDescent="0.25">
      <c r="A3667" s="1" t="s">
        <v>16037</v>
      </c>
      <c r="B3667" s="1" t="s">
        <v>16038</v>
      </c>
      <c r="C3667" s="1" t="s">
        <v>3669</v>
      </c>
      <c r="D3667" s="1" t="s">
        <v>6006</v>
      </c>
      <c r="E3667" s="1" t="s">
        <v>16029</v>
      </c>
      <c r="F3667" s="1" t="s">
        <v>5770</v>
      </c>
      <c r="G3667" s="1" t="s">
        <v>16030</v>
      </c>
      <c r="H3667" s="1" t="s">
        <v>5770</v>
      </c>
      <c r="I3667" s="1" t="s">
        <v>16039</v>
      </c>
      <c r="J3667" s="1" t="s">
        <v>5774</v>
      </c>
    </row>
    <row r="3668" spans="1:10" ht="75" hidden="1" x14ac:dyDescent="0.25">
      <c r="A3668" s="1" t="s">
        <v>16040</v>
      </c>
      <c r="B3668" s="1" t="s">
        <v>16041</v>
      </c>
      <c r="C3668" s="1" t="s">
        <v>3669</v>
      </c>
      <c r="D3668" s="1" t="s">
        <v>6006</v>
      </c>
      <c r="E3668" s="1" t="s">
        <v>16029</v>
      </c>
      <c r="F3668" s="1" t="s">
        <v>5770</v>
      </c>
      <c r="G3668" s="1" t="s">
        <v>16030</v>
      </c>
      <c r="H3668" s="1" t="s">
        <v>5779</v>
      </c>
      <c r="I3668" s="1" t="s">
        <v>16042</v>
      </c>
      <c r="J3668" s="1" t="s">
        <v>5774</v>
      </c>
    </row>
    <row r="3669" spans="1:10" ht="75" hidden="1" x14ac:dyDescent="0.25">
      <c r="A3669" s="1" t="s">
        <v>16043</v>
      </c>
      <c r="B3669" s="1" t="s">
        <v>16044</v>
      </c>
      <c r="C3669" s="1" t="s">
        <v>3669</v>
      </c>
      <c r="D3669" s="1" t="s">
        <v>6006</v>
      </c>
      <c r="E3669" s="1" t="s">
        <v>16029</v>
      </c>
      <c r="F3669" s="1" t="s">
        <v>5770</v>
      </c>
      <c r="G3669" s="1" t="s">
        <v>16030</v>
      </c>
      <c r="H3669" s="1" t="s">
        <v>5782</v>
      </c>
      <c r="I3669" s="1" t="s">
        <v>13715</v>
      </c>
      <c r="J3669" s="1" t="s">
        <v>5774</v>
      </c>
    </row>
    <row r="3670" spans="1:10" ht="75" hidden="1" x14ac:dyDescent="0.25">
      <c r="A3670" s="1" t="s">
        <v>16045</v>
      </c>
      <c r="B3670" s="1" t="s">
        <v>16046</v>
      </c>
      <c r="C3670" s="1" t="s">
        <v>3669</v>
      </c>
      <c r="D3670" s="1" t="s">
        <v>6006</v>
      </c>
      <c r="E3670" s="1" t="s">
        <v>16029</v>
      </c>
      <c r="F3670" s="1" t="s">
        <v>5770</v>
      </c>
      <c r="G3670" s="1" t="s">
        <v>16030</v>
      </c>
      <c r="H3670" s="1" t="s">
        <v>5786</v>
      </c>
      <c r="I3670" s="1" t="s">
        <v>14382</v>
      </c>
      <c r="J3670" s="1" t="s">
        <v>5774</v>
      </c>
    </row>
    <row r="3671" spans="1:10" ht="75" hidden="1" x14ac:dyDescent="0.25">
      <c r="A3671" s="1" t="s">
        <v>16047</v>
      </c>
      <c r="B3671" s="1" t="s">
        <v>16048</v>
      </c>
      <c r="C3671" s="1" t="s">
        <v>5659</v>
      </c>
      <c r="D3671" s="1" t="s">
        <v>6006</v>
      </c>
      <c r="E3671" s="1" t="s">
        <v>16029</v>
      </c>
      <c r="F3671" s="1" t="s">
        <v>5779</v>
      </c>
      <c r="G3671" s="1" t="s">
        <v>16049</v>
      </c>
      <c r="H3671" s="1" t="s">
        <v>5768</v>
      </c>
      <c r="I3671" s="1" t="s">
        <v>16050</v>
      </c>
      <c r="J3671" s="1" t="s">
        <v>5774</v>
      </c>
    </row>
    <row r="3672" spans="1:10" ht="75" hidden="1" x14ac:dyDescent="0.25">
      <c r="A3672" s="1" t="s">
        <v>16051</v>
      </c>
      <c r="B3672" s="1" t="s">
        <v>16052</v>
      </c>
      <c r="C3672" s="1" t="s">
        <v>5659</v>
      </c>
      <c r="D3672" s="1" t="s">
        <v>6006</v>
      </c>
      <c r="E3672" s="1" t="s">
        <v>16029</v>
      </c>
      <c r="F3672" s="1" t="s">
        <v>5779</v>
      </c>
      <c r="G3672" s="1" t="s">
        <v>16049</v>
      </c>
      <c r="H3672" s="1" t="s">
        <v>5851</v>
      </c>
      <c r="I3672" s="1" t="s">
        <v>13715</v>
      </c>
      <c r="J3672" s="1" t="s">
        <v>5774</v>
      </c>
    </row>
    <row r="3673" spans="1:10" ht="105" hidden="1" x14ac:dyDescent="0.25">
      <c r="A3673" s="1" t="s">
        <v>16053</v>
      </c>
      <c r="B3673" s="1" t="s">
        <v>16054</v>
      </c>
      <c r="C3673" s="1" t="s">
        <v>5659</v>
      </c>
      <c r="D3673" s="1" t="s">
        <v>6006</v>
      </c>
      <c r="E3673" s="1" t="s">
        <v>16029</v>
      </c>
      <c r="F3673" s="1" t="s">
        <v>5779</v>
      </c>
      <c r="G3673" s="1" t="s">
        <v>16049</v>
      </c>
      <c r="H3673" s="1" t="s">
        <v>7735</v>
      </c>
      <c r="I3673" s="1" t="s">
        <v>13636</v>
      </c>
      <c r="J3673" s="1" t="s">
        <v>5774</v>
      </c>
    </row>
    <row r="3674" spans="1:10" ht="75" hidden="1" x14ac:dyDescent="0.25">
      <c r="A3674" s="1" t="s">
        <v>16055</v>
      </c>
      <c r="B3674" s="1" t="s">
        <v>16056</v>
      </c>
      <c r="C3674" s="1" t="s">
        <v>5659</v>
      </c>
      <c r="D3674" s="1" t="s">
        <v>6006</v>
      </c>
      <c r="E3674" s="1" t="s">
        <v>16029</v>
      </c>
      <c r="F3674" s="1" t="s">
        <v>5779</v>
      </c>
      <c r="G3674" s="1" t="s">
        <v>16049</v>
      </c>
      <c r="H3674" s="1" t="s">
        <v>9334</v>
      </c>
      <c r="I3674" s="1" t="s">
        <v>13639</v>
      </c>
      <c r="J3674" s="1" t="s">
        <v>5774</v>
      </c>
    </row>
    <row r="3675" spans="1:10" ht="75" hidden="1" x14ac:dyDescent="0.25">
      <c r="A3675" s="1" t="s">
        <v>16057</v>
      </c>
      <c r="B3675" s="1" t="s">
        <v>16058</v>
      </c>
      <c r="C3675" s="1" t="s">
        <v>5659</v>
      </c>
      <c r="D3675" s="1" t="s">
        <v>6006</v>
      </c>
      <c r="E3675" s="1" t="s">
        <v>16029</v>
      </c>
      <c r="F3675" s="1" t="s">
        <v>5779</v>
      </c>
      <c r="G3675" s="1" t="s">
        <v>16049</v>
      </c>
      <c r="H3675" s="1" t="s">
        <v>9337</v>
      </c>
      <c r="I3675" s="1" t="s">
        <v>13642</v>
      </c>
      <c r="J3675" s="1" t="s">
        <v>5774</v>
      </c>
    </row>
    <row r="3676" spans="1:10" ht="90" hidden="1" x14ac:dyDescent="0.25">
      <c r="A3676" s="1" t="s">
        <v>16059</v>
      </c>
      <c r="B3676" s="1" t="s">
        <v>16060</v>
      </c>
      <c r="C3676" s="1" t="s">
        <v>5659</v>
      </c>
      <c r="D3676" s="1" t="s">
        <v>6006</v>
      </c>
      <c r="E3676" s="1" t="s">
        <v>16029</v>
      </c>
      <c r="F3676" s="1" t="s">
        <v>5779</v>
      </c>
      <c r="G3676" s="1" t="s">
        <v>16049</v>
      </c>
      <c r="H3676" s="1" t="s">
        <v>5772</v>
      </c>
      <c r="I3676" s="1" t="s">
        <v>5773</v>
      </c>
      <c r="J3676" s="1" t="s">
        <v>5774</v>
      </c>
    </row>
    <row r="3677" spans="1:10" ht="75" hidden="1" x14ac:dyDescent="0.25">
      <c r="A3677" s="1" t="s">
        <v>16061</v>
      </c>
      <c r="B3677" s="1" t="s">
        <v>16062</v>
      </c>
      <c r="C3677" s="1" t="s">
        <v>3669</v>
      </c>
      <c r="D3677" s="1" t="s">
        <v>6006</v>
      </c>
      <c r="E3677" s="1" t="s">
        <v>16029</v>
      </c>
      <c r="F3677" s="1" t="s">
        <v>5779</v>
      </c>
      <c r="G3677" s="1" t="s">
        <v>16049</v>
      </c>
      <c r="H3677" s="1" t="s">
        <v>5770</v>
      </c>
      <c r="I3677" s="1" t="s">
        <v>16063</v>
      </c>
      <c r="J3677" s="1" t="s">
        <v>5774</v>
      </c>
    </row>
    <row r="3678" spans="1:10" ht="75" hidden="1" x14ac:dyDescent="0.25">
      <c r="A3678" s="1" t="s">
        <v>16064</v>
      </c>
      <c r="B3678" s="1" t="s">
        <v>16065</v>
      </c>
      <c r="C3678" s="1" t="s">
        <v>5659</v>
      </c>
      <c r="D3678" s="1" t="s">
        <v>6006</v>
      </c>
      <c r="E3678" s="1" t="s">
        <v>16029</v>
      </c>
      <c r="F3678" s="1" t="s">
        <v>5779</v>
      </c>
      <c r="G3678" s="1" t="s">
        <v>16049</v>
      </c>
      <c r="H3678" s="1" t="s">
        <v>15113</v>
      </c>
      <c r="I3678" s="1" t="s">
        <v>16066</v>
      </c>
      <c r="J3678" s="1" t="s">
        <v>5774</v>
      </c>
    </row>
    <row r="3679" spans="1:10" ht="75" hidden="1" x14ac:dyDescent="0.25">
      <c r="A3679" s="1" t="s">
        <v>16067</v>
      </c>
      <c r="B3679" s="1" t="s">
        <v>16068</v>
      </c>
      <c r="C3679" s="1" t="s">
        <v>5659</v>
      </c>
      <c r="D3679" s="1" t="s">
        <v>6006</v>
      </c>
      <c r="E3679" s="1" t="s">
        <v>16029</v>
      </c>
      <c r="F3679" s="1" t="s">
        <v>5779</v>
      </c>
      <c r="G3679" s="1" t="s">
        <v>16049</v>
      </c>
      <c r="H3679" s="1" t="s">
        <v>15117</v>
      </c>
      <c r="I3679" s="1" t="s">
        <v>16069</v>
      </c>
      <c r="J3679" s="1" t="s">
        <v>5774</v>
      </c>
    </row>
    <row r="3680" spans="1:10" ht="90" hidden="1" x14ac:dyDescent="0.25">
      <c r="A3680" s="1" t="s">
        <v>16070</v>
      </c>
      <c r="B3680" s="1" t="s">
        <v>16071</v>
      </c>
      <c r="C3680" s="1" t="s">
        <v>3669</v>
      </c>
      <c r="D3680" s="1" t="s">
        <v>6006</v>
      </c>
      <c r="E3680" s="1" t="s">
        <v>16029</v>
      </c>
      <c r="F3680" s="1" t="s">
        <v>5779</v>
      </c>
      <c r="G3680" s="1" t="s">
        <v>16049</v>
      </c>
      <c r="H3680" s="1" t="s">
        <v>5779</v>
      </c>
      <c r="I3680" s="1" t="s">
        <v>16072</v>
      </c>
      <c r="J3680" s="1" t="s">
        <v>5774</v>
      </c>
    </row>
    <row r="3681" spans="1:10" ht="105" hidden="1" x14ac:dyDescent="0.25">
      <c r="A3681" s="1" t="s">
        <v>16073</v>
      </c>
      <c r="B3681" s="1" t="s">
        <v>16074</v>
      </c>
      <c r="C3681" s="1" t="s">
        <v>3669</v>
      </c>
      <c r="D3681" s="1" t="s">
        <v>6006</v>
      </c>
      <c r="E3681" s="1" t="s">
        <v>16029</v>
      </c>
      <c r="F3681" s="1" t="s">
        <v>5779</v>
      </c>
      <c r="G3681" s="1" t="s">
        <v>16049</v>
      </c>
      <c r="H3681" s="1" t="s">
        <v>5782</v>
      </c>
      <c r="I3681" s="1" t="s">
        <v>16075</v>
      </c>
      <c r="J3681" s="1" t="s">
        <v>5774</v>
      </c>
    </row>
    <row r="3682" spans="1:10" ht="90" hidden="1" x14ac:dyDescent="0.25">
      <c r="A3682" s="1" t="s">
        <v>16076</v>
      </c>
      <c r="B3682" s="1" t="s">
        <v>16077</v>
      </c>
      <c r="C3682" s="1" t="s">
        <v>3669</v>
      </c>
      <c r="D3682" s="1" t="s">
        <v>6006</v>
      </c>
      <c r="E3682" s="1" t="s">
        <v>16029</v>
      </c>
      <c r="F3682" s="1" t="s">
        <v>5779</v>
      </c>
      <c r="G3682" s="1" t="s">
        <v>16049</v>
      </c>
      <c r="H3682" s="1" t="s">
        <v>5786</v>
      </c>
      <c r="I3682" s="1" t="s">
        <v>16078</v>
      </c>
      <c r="J3682" s="1" t="s">
        <v>5774</v>
      </c>
    </row>
    <row r="3683" spans="1:10" ht="90" hidden="1" x14ac:dyDescent="0.25">
      <c r="A3683" s="1" t="s">
        <v>16079</v>
      </c>
      <c r="B3683" s="1" t="s">
        <v>16080</v>
      </c>
      <c r="C3683" s="1" t="s">
        <v>3669</v>
      </c>
      <c r="D3683" s="1" t="s">
        <v>6006</v>
      </c>
      <c r="E3683" s="1" t="s">
        <v>16029</v>
      </c>
      <c r="F3683" s="1" t="s">
        <v>5779</v>
      </c>
      <c r="G3683" s="1" t="s">
        <v>16049</v>
      </c>
      <c r="H3683" s="1" t="s">
        <v>5790</v>
      </c>
      <c r="I3683" s="1" t="s">
        <v>16081</v>
      </c>
      <c r="J3683" s="1" t="s">
        <v>5774</v>
      </c>
    </row>
    <row r="3684" spans="1:10" ht="75" hidden="1" x14ac:dyDescent="0.25">
      <c r="A3684" s="1" t="s">
        <v>16082</v>
      </c>
      <c r="B3684" s="1" t="s">
        <v>16083</v>
      </c>
      <c r="C3684" s="1" t="s">
        <v>3669</v>
      </c>
      <c r="D3684" s="1" t="s">
        <v>6006</v>
      </c>
      <c r="E3684" s="1" t="s">
        <v>16029</v>
      </c>
      <c r="F3684" s="1" t="s">
        <v>5779</v>
      </c>
      <c r="G3684" s="1" t="s">
        <v>16049</v>
      </c>
      <c r="H3684" s="1" t="s">
        <v>5810</v>
      </c>
      <c r="I3684" s="1" t="s">
        <v>16084</v>
      </c>
      <c r="J3684" s="1" t="s">
        <v>5774</v>
      </c>
    </row>
    <row r="3685" spans="1:10" ht="90" hidden="1" x14ac:dyDescent="0.25">
      <c r="A3685" s="1" t="s">
        <v>16085</v>
      </c>
      <c r="B3685" s="1" t="s">
        <v>16086</v>
      </c>
      <c r="C3685" s="1" t="s">
        <v>3669</v>
      </c>
      <c r="D3685" s="1" t="s">
        <v>6006</v>
      </c>
      <c r="E3685" s="1" t="s">
        <v>16029</v>
      </c>
      <c r="F3685" s="1" t="s">
        <v>5779</v>
      </c>
      <c r="G3685" s="1" t="s">
        <v>16049</v>
      </c>
      <c r="H3685" s="1" t="s">
        <v>5814</v>
      </c>
      <c r="I3685" s="1" t="s">
        <v>16087</v>
      </c>
      <c r="J3685" s="1" t="s">
        <v>5774</v>
      </c>
    </row>
    <row r="3686" spans="1:10" ht="90" hidden="1" x14ac:dyDescent="0.25">
      <c r="A3686" s="1" t="s">
        <v>16088</v>
      </c>
      <c r="B3686" s="1" t="s">
        <v>16089</v>
      </c>
      <c r="C3686" s="1" t="s">
        <v>3669</v>
      </c>
      <c r="D3686" s="1" t="s">
        <v>6006</v>
      </c>
      <c r="E3686" s="1" t="s">
        <v>16029</v>
      </c>
      <c r="F3686" s="1" t="s">
        <v>5779</v>
      </c>
      <c r="G3686" s="1" t="s">
        <v>16049</v>
      </c>
      <c r="H3686" s="1" t="s">
        <v>5818</v>
      </c>
      <c r="I3686" s="1" t="s">
        <v>16090</v>
      </c>
      <c r="J3686" s="1" t="s">
        <v>5774</v>
      </c>
    </row>
    <row r="3687" spans="1:10" ht="90" hidden="1" x14ac:dyDescent="0.25">
      <c r="A3687" s="1" t="s">
        <v>16091</v>
      </c>
      <c r="B3687" s="1" t="s">
        <v>16092</v>
      </c>
      <c r="C3687" s="1" t="s">
        <v>3669</v>
      </c>
      <c r="D3687" s="1" t="s">
        <v>6006</v>
      </c>
      <c r="E3687" s="1" t="s">
        <v>16029</v>
      </c>
      <c r="F3687" s="1" t="s">
        <v>5779</v>
      </c>
      <c r="G3687" s="1" t="s">
        <v>16049</v>
      </c>
      <c r="H3687" s="1" t="s">
        <v>5882</v>
      </c>
      <c r="I3687" s="1" t="s">
        <v>16093</v>
      </c>
      <c r="J3687" s="1" t="s">
        <v>5774</v>
      </c>
    </row>
    <row r="3688" spans="1:10" ht="90" hidden="1" x14ac:dyDescent="0.25">
      <c r="A3688" s="1" t="s">
        <v>16094</v>
      </c>
      <c r="B3688" s="1" t="s">
        <v>16095</v>
      </c>
      <c r="C3688" s="1" t="s">
        <v>3669</v>
      </c>
      <c r="D3688" s="1" t="s">
        <v>6006</v>
      </c>
      <c r="E3688" s="1" t="s">
        <v>16029</v>
      </c>
      <c r="F3688" s="1" t="s">
        <v>5779</v>
      </c>
      <c r="G3688" s="1" t="s">
        <v>16049</v>
      </c>
      <c r="H3688" s="1" t="s">
        <v>5886</v>
      </c>
      <c r="I3688" s="1" t="s">
        <v>16096</v>
      </c>
      <c r="J3688" s="1" t="s">
        <v>5774</v>
      </c>
    </row>
    <row r="3689" spans="1:10" ht="75" hidden="1" x14ac:dyDescent="0.25">
      <c r="A3689" s="1" t="s">
        <v>16097</v>
      </c>
      <c r="B3689" s="1" t="s">
        <v>16098</v>
      </c>
      <c r="C3689" s="1" t="s">
        <v>3669</v>
      </c>
      <c r="D3689" s="1" t="s">
        <v>6006</v>
      </c>
      <c r="E3689" s="1" t="s">
        <v>16029</v>
      </c>
      <c r="F3689" s="1" t="s">
        <v>5779</v>
      </c>
      <c r="G3689" s="1" t="s">
        <v>16049</v>
      </c>
      <c r="H3689" s="1" t="s">
        <v>5890</v>
      </c>
      <c r="I3689" s="1" t="s">
        <v>16099</v>
      </c>
      <c r="J3689" s="1" t="s">
        <v>5774</v>
      </c>
    </row>
    <row r="3690" spans="1:10" ht="90" hidden="1" x14ac:dyDescent="0.25">
      <c r="A3690" s="1" t="s">
        <v>16100</v>
      </c>
      <c r="B3690" s="1" t="s">
        <v>16101</v>
      </c>
      <c r="C3690" s="1" t="s">
        <v>5659</v>
      </c>
      <c r="D3690" s="1" t="s">
        <v>6006</v>
      </c>
      <c r="E3690" s="1" t="s">
        <v>16029</v>
      </c>
      <c r="F3690" s="1" t="s">
        <v>5779</v>
      </c>
      <c r="G3690" s="1" t="s">
        <v>16049</v>
      </c>
      <c r="H3690" s="1" t="s">
        <v>5894</v>
      </c>
      <c r="I3690" s="1" t="s">
        <v>15480</v>
      </c>
      <c r="J3690" s="1" t="s">
        <v>5774</v>
      </c>
    </row>
    <row r="3691" spans="1:10" ht="105" hidden="1" x14ac:dyDescent="0.25">
      <c r="A3691" s="1" t="s">
        <v>16102</v>
      </c>
      <c r="B3691" s="1" t="s">
        <v>16103</v>
      </c>
      <c r="C3691" s="1" t="s">
        <v>5659</v>
      </c>
      <c r="D3691" s="1" t="s">
        <v>6006</v>
      </c>
      <c r="E3691" s="1" t="s">
        <v>16029</v>
      </c>
      <c r="F3691" s="1" t="s">
        <v>5779</v>
      </c>
      <c r="G3691" s="1" t="s">
        <v>16049</v>
      </c>
      <c r="H3691" s="1" t="s">
        <v>5898</v>
      </c>
      <c r="I3691" s="1" t="s">
        <v>16104</v>
      </c>
      <c r="J3691" s="1" t="s">
        <v>5774</v>
      </c>
    </row>
    <row r="3692" spans="1:10" ht="105" hidden="1" x14ac:dyDescent="0.25">
      <c r="A3692" s="1" t="s">
        <v>16105</v>
      </c>
      <c r="B3692" s="1" t="s">
        <v>16106</v>
      </c>
      <c r="C3692" s="1" t="s">
        <v>5659</v>
      </c>
      <c r="D3692" s="1" t="s">
        <v>6006</v>
      </c>
      <c r="E3692" s="1" t="s">
        <v>16029</v>
      </c>
      <c r="F3692" s="1" t="s">
        <v>5779</v>
      </c>
      <c r="G3692" s="1" t="s">
        <v>16049</v>
      </c>
      <c r="H3692" s="1" t="s">
        <v>5659</v>
      </c>
      <c r="I3692" s="1" t="s">
        <v>16107</v>
      </c>
      <c r="J3692" s="1" t="s">
        <v>5774</v>
      </c>
    </row>
    <row r="3693" spans="1:10" ht="105" hidden="1" x14ac:dyDescent="0.25">
      <c r="A3693" s="1" t="s">
        <v>118</v>
      </c>
      <c r="B3693" s="1" t="s">
        <v>16108</v>
      </c>
      <c r="C3693" s="1" t="s">
        <v>5659</v>
      </c>
      <c r="D3693" s="1" t="s">
        <v>6006</v>
      </c>
      <c r="E3693" s="1" t="s">
        <v>16029</v>
      </c>
      <c r="F3693" s="1" t="s">
        <v>5779</v>
      </c>
      <c r="G3693" s="1" t="s">
        <v>16049</v>
      </c>
      <c r="H3693" s="1" t="s">
        <v>3194</v>
      </c>
      <c r="I3693" s="1" t="s">
        <v>16109</v>
      </c>
      <c r="J3693" s="1" t="s">
        <v>5774</v>
      </c>
    </row>
    <row r="3694" spans="1:10" ht="75" hidden="1" x14ac:dyDescent="0.25">
      <c r="A3694" s="1" t="s">
        <v>16110</v>
      </c>
      <c r="B3694" s="1" t="s">
        <v>16111</v>
      </c>
      <c r="C3694" s="1" t="s">
        <v>5659</v>
      </c>
      <c r="D3694" s="1" t="s">
        <v>6006</v>
      </c>
      <c r="E3694" s="1" t="s">
        <v>16029</v>
      </c>
      <c r="F3694" s="1" t="s">
        <v>5779</v>
      </c>
      <c r="G3694" s="1" t="s">
        <v>16049</v>
      </c>
      <c r="H3694" s="1" t="s">
        <v>6006</v>
      </c>
      <c r="I3694" s="1" t="s">
        <v>16112</v>
      </c>
      <c r="J3694" s="1" t="s">
        <v>5774</v>
      </c>
    </row>
    <row r="3695" spans="1:10" ht="105" hidden="1" x14ac:dyDescent="0.25">
      <c r="A3695" s="1" t="s">
        <v>16113</v>
      </c>
      <c r="B3695" s="1" t="s">
        <v>16114</v>
      </c>
      <c r="C3695" s="1" t="s">
        <v>5659</v>
      </c>
      <c r="D3695" s="1" t="s">
        <v>6006</v>
      </c>
      <c r="E3695" s="1" t="s">
        <v>16029</v>
      </c>
      <c r="F3695" s="1" t="s">
        <v>5779</v>
      </c>
      <c r="G3695" s="1" t="s">
        <v>16049</v>
      </c>
      <c r="H3695" s="1" t="s">
        <v>6010</v>
      </c>
      <c r="I3695" s="1" t="s">
        <v>16115</v>
      </c>
      <c r="J3695" s="1" t="s">
        <v>5774</v>
      </c>
    </row>
    <row r="3696" spans="1:10" ht="90" hidden="1" x14ac:dyDescent="0.25">
      <c r="A3696" s="1" t="s">
        <v>507</v>
      </c>
      <c r="B3696" s="1" t="s">
        <v>16116</v>
      </c>
      <c r="C3696" s="1" t="s">
        <v>5659</v>
      </c>
      <c r="D3696" s="1" t="s">
        <v>6006</v>
      </c>
      <c r="E3696" s="1" t="s">
        <v>16029</v>
      </c>
      <c r="F3696" s="1" t="s">
        <v>5779</v>
      </c>
      <c r="G3696" s="1" t="s">
        <v>16049</v>
      </c>
      <c r="H3696" s="1" t="s">
        <v>6014</v>
      </c>
      <c r="I3696" s="1" t="s">
        <v>16117</v>
      </c>
      <c r="J3696" s="1" t="s">
        <v>5774</v>
      </c>
    </row>
    <row r="3697" spans="1:10" ht="75" hidden="1" x14ac:dyDescent="0.25">
      <c r="A3697" s="1" t="s">
        <v>16118</v>
      </c>
      <c r="B3697" s="1" t="s">
        <v>16119</v>
      </c>
      <c r="C3697" s="1" t="s">
        <v>5659</v>
      </c>
      <c r="D3697" s="1" t="s">
        <v>6006</v>
      </c>
      <c r="E3697" s="1" t="s">
        <v>16029</v>
      </c>
      <c r="F3697" s="1" t="s">
        <v>5779</v>
      </c>
      <c r="G3697" s="1" t="s">
        <v>16049</v>
      </c>
      <c r="H3697" s="1" t="s">
        <v>6018</v>
      </c>
      <c r="I3697" s="1" t="s">
        <v>14058</v>
      </c>
      <c r="J3697" s="1" t="s">
        <v>5774</v>
      </c>
    </row>
    <row r="3698" spans="1:10" ht="75" hidden="1" x14ac:dyDescent="0.25">
      <c r="A3698" s="1" t="s">
        <v>16120</v>
      </c>
      <c r="B3698" s="1" t="s">
        <v>16121</v>
      </c>
      <c r="C3698" s="1" t="s">
        <v>5659</v>
      </c>
      <c r="D3698" s="1" t="s">
        <v>6006</v>
      </c>
      <c r="E3698" s="1" t="s">
        <v>16029</v>
      </c>
      <c r="F3698" s="1" t="s">
        <v>5779</v>
      </c>
      <c r="G3698" s="1" t="s">
        <v>16049</v>
      </c>
      <c r="H3698" s="1" t="s">
        <v>6022</v>
      </c>
      <c r="I3698" s="1" t="s">
        <v>11689</v>
      </c>
      <c r="J3698" s="1" t="s">
        <v>5774</v>
      </c>
    </row>
    <row r="3699" spans="1:10" ht="75" hidden="1" x14ac:dyDescent="0.25">
      <c r="A3699" s="1" t="s">
        <v>16122</v>
      </c>
      <c r="B3699" s="1" t="s">
        <v>16123</v>
      </c>
      <c r="C3699" s="1" t="s">
        <v>5659</v>
      </c>
      <c r="D3699" s="1" t="s">
        <v>6006</v>
      </c>
      <c r="E3699" s="1" t="s">
        <v>16029</v>
      </c>
      <c r="F3699" s="1" t="s">
        <v>5779</v>
      </c>
      <c r="G3699" s="1" t="s">
        <v>16049</v>
      </c>
      <c r="H3699" s="1" t="s">
        <v>6026</v>
      </c>
      <c r="I3699" s="1" t="s">
        <v>16124</v>
      </c>
      <c r="J3699" s="1" t="s">
        <v>5774</v>
      </c>
    </row>
    <row r="3700" spans="1:10" ht="75" hidden="1" x14ac:dyDescent="0.25">
      <c r="A3700" s="1" t="s">
        <v>16125</v>
      </c>
      <c r="B3700" s="1" t="s">
        <v>16126</v>
      </c>
      <c r="C3700" s="1" t="s">
        <v>5659</v>
      </c>
      <c r="D3700" s="1" t="s">
        <v>6006</v>
      </c>
      <c r="E3700" s="1" t="s">
        <v>16029</v>
      </c>
      <c r="F3700" s="1" t="s">
        <v>5779</v>
      </c>
      <c r="G3700" s="1" t="s">
        <v>16049</v>
      </c>
      <c r="H3700" s="1" t="s">
        <v>6030</v>
      </c>
      <c r="I3700" s="1" t="s">
        <v>16127</v>
      </c>
      <c r="J3700" s="1" t="s">
        <v>5774</v>
      </c>
    </row>
    <row r="3701" spans="1:10" ht="75" hidden="1" x14ac:dyDescent="0.25">
      <c r="A3701" s="1" t="s">
        <v>16128</v>
      </c>
      <c r="B3701" s="1" t="s">
        <v>16129</v>
      </c>
      <c r="C3701" s="1" t="s">
        <v>5659</v>
      </c>
      <c r="D3701" s="1" t="s">
        <v>6006</v>
      </c>
      <c r="E3701" s="1" t="s">
        <v>16029</v>
      </c>
      <c r="F3701" s="1" t="s">
        <v>5779</v>
      </c>
      <c r="G3701" s="1" t="s">
        <v>16049</v>
      </c>
      <c r="H3701" s="1" t="s">
        <v>6034</v>
      </c>
      <c r="I3701" s="1" t="s">
        <v>16130</v>
      </c>
      <c r="J3701" s="1" t="s">
        <v>5774</v>
      </c>
    </row>
    <row r="3702" spans="1:10" ht="120" hidden="1" x14ac:dyDescent="0.25">
      <c r="A3702" s="1" t="s">
        <v>16131</v>
      </c>
      <c r="B3702" s="1" t="s">
        <v>16132</v>
      </c>
      <c r="C3702" s="1" t="s">
        <v>5659</v>
      </c>
      <c r="D3702" s="1" t="s">
        <v>6006</v>
      </c>
      <c r="E3702" s="1" t="s">
        <v>16029</v>
      </c>
      <c r="F3702" s="1" t="s">
        <v>5779</v>
      </c>
      <c r="G3702" s="1" t="s">
        <v>16049</v>
      </c>
      <c r="H3702" s="1" t="s">
        <v>6038</v>
      </c>
      <c r="I3702" s="1" t="s">
        <v>16133</v>
      </c>
      <c r="J3702" s="1" t="s">
        <v>5774</v>
      </c>
    </row>
    <row r="3703" spans="1:10" ht="90" hidden="1" x14ac:dyDescent="0.25">
      <c r="A3703" s="1" t="s">
        <v>16134</v>
      </c>
      <c r="B3703" s="1" t="s">
        <v>16135</v>
      </c>
      <c r="C3703" s="1" t="s">
        <v>5659</v>
      </c>
      <c r="D3703" s="1" t="s">
        <v>6006</v>
      </c>
      <c r="E3703" s="1" t="s">
        <v>16029</v>
      </c>
      <c r="F3703" s="1" t="s">
        <v>5779</v>
      </c>
      <c r="G3703" s="1" t="s">
        <v>16049</v>
      </c>
      <c r="H3703" s="1" t="s">
        <v>3669</v>
      </c>
      <c r="I3703" s="1" t="s">
        <v>16136</v>
      </c>
      <c r="J3703" s="1" t="s">
        <v>5774</v>
      </c>
    </row>
    <row r="3704" spans="1:10" ht="75" hidden="1" x14ac:dyDescent="0.25">
      <c r="A3704" s="1" t="s">
        <v>16137</v>
      </c>
      <c r="B3704" s="1" t="s">
        <v>16138</v>
      </c>
      <c r="C3704" s="1" t="s">
        <v>5659</v>
      </c>
      <c r="D3704" s="1" t="s">
        <v>6006</v>
      </c>
      <c r="E3704" s="1" t="s">
        <v>16029</v>
      </c>
      <c r="F3704" s="1" t="s">
        <v>5779</v>
      </c>
      <c r="G3704" s="1" t="s">
        <v>16049</v>
      </c>
      <c r="H3704" s="1" t="s">
        <v>6044</v>
      </c>
      <c r="I3704" s="1" t="s">
        <v>13913</v>
      </c>
      <c r="J3704" s="1" t="s">
        <v>5774</v>
      </c>
    </row>
    <row r="3705" spans="1:10" ht="120" hidden="1" x14ac:dyDescent="0.25">
      <c r="A3705" s="1" t="s">
        <v>16139</v>
      </c>
      <c r="B3705" s="1" t="s">
        <v>16140</v>
      </c>
      <c r="C3705" s="1" t="s">
        <v>5659</v>
      </c>
      <c r="D3705" s="1" t="s">
        <v>6006</v>
      </c>
      <c r="E3705" s="1" t="s">
        <v>16029</v>
      </c>
      <c r="F3705" s="1" t="s">
        <v>5786</v>
      </c>
      <c r="G3705" s="1" t="s">
        <v>16141</v>
      </c>
      <c r="H3705" s="1" t="s">
        <v>7735</v>
      </c>
      <c r="I3705" s="1" t="s">
        <v>13636</v>
      </c>
      <c r="J3705" s="1" t="s">
        <v>5774</v>
      </c>
    </row>
    <row r="3706" spans="1:10" ht="105" hidden="1" x14ac:dyDescent="0.25">
      <c r="A3706" s="1" t="s">
        <v>16142</v>
      </c>
      <c r="B3706" s="1" t="s">
        <v>16143</v>
      </c>
      <c r="C3706" s="1" t="s">
        <v>5659</v>
      </c>
      <c r="D3706" s="1" t="s">
        <v>6006</v>
      </c>
      <c r="E3706" s="1" t="s">
        <v>16029</v>
      </c>
      <c r="F3706" s="1" t="s">
        <v>5786</v>
      </c>
      <c r="G3706" s="1" t="s">
        <v>16141</v>
      </c>
      <c r="H3706" s="1" t="s">
        <v>9334</v>
      </c>
      <c r="I3706" s="1" t="s">
        <v>13639</v>
      </c>
      <c r="J3706" s="1" t="s">
        <v>5774</v>
      </c>
    </row>
    <row r="3707" spans="1:10" ht="90" hidden="1" x14ac:dyDescent="0.25">
      <c r="A3707" s="1" t="s">
        <v>16144</v>
      </c>
      <c r="B3707" s="1" t="s">
        <v>16145</v>
      </c>
      <c r="C3707" s="1" t="s">
        <v>5659</v>
      </c>
      <c r="D3707" s="1" t="s">
        <v>6006</v>
      </c>
      <c r="E3707" s="1" t="s">
        <v>16029</v>
      </c>
      <c r="F3707" s="1" t="s">
        <v>5786</v>
      </c>
      <c r="G3707" s="1" t="s">
        <v>16141</v>
      </c>
      <c r="H3707" s="1" t="s">
        <v>9337</v>
      </c>
      <c r="I3707" s="1" t="s">
        <v>13642</v>
      </c>
      <c r="J3707" s="1" t="s">
        <v>5774</v>
      </c>
    </row>
    <row r="3708" spans="1:10" ht="105" hidden="1" x14ac:dyDescent="0.25">
      <c r="A3708" s="1" t="s">
        <v>16146</v>
      </c>
      <c r="B3708" s="1" t="s">
        <v>16147</v>
      </c>
      <c r="C3708" s="1" t="s">
        <v>5659</v>
      </c>
      <c r="D3708" s="1" t="s">
        <v>6006</v>
      </c>
      <c r="E3708" s="1" t="s">
        <v>16029</v>
      </c>
      <c r="F3708" s="1" t="s">
        <v>5786</v>
      </c>
      <c r="G3708" s="1" t="s">
        <v>16141</v>
      </c>
      <c r="H3708" s="1" t="s">
        <v>5772</v>
      </c>
      <c r="I3708" s="1" t="s">
        <v>5773</v>
      </c>
      <c r="J3708" s="1" t="s">
        <v>5774</v>
      </c>
    </row>
    <row r="3709" spans="1:10" ht="120" hidden="1" x14ac:dyDescent="0.25">
      <c r="A3709" s="1" t="s">
        <v>16148</v>
      </c>
      <c r="B3709" s="1" t="s">
        <v>16149</v>
      </c>
      <c r="C3709" s="1" t="s">
        <v>5659</v>
      </c>
      <c r="D3709" s="1" t="s">
        <v>6006</v>
      </c>
      <c r="E3709" s="1" t="s">
        <v>16029</v>
      </c>
      <c r="F3709" s="1" t="s">
        <v>5786</v>
      </c>
      <c r="G3709" s="1" t="s">
        <v>16141</v>
      </c>
      <c r="H3709" s="1" t="s">
        <v>5770</v>
      </c>
      <c r="I3709" s="1" t="s">
        <v>16150</v>
      </c>
      <c r="J3709" s="1" t="s">
        <v>5774</v>
      </c>
    </row>
    <row r="3710" spans="1:10" ht="90" hidden="1" x14ac:dyDescent="0.25">
      <c r="A3710" s="1" t="s">
        <v>16151</v>
      </c>
      <c r="B3710" s="1" t="s">
        <v>16152</v>
      </c>
      <c r="C3710" s="1" t="s">
        <v>5659</v>
      </c>
      <c r="D3710" s="1" t="s">
        <v>6006</v>
      </c>
      <c r="E3710" s="1" t="s">
        <v>16029</v>
      </c>
      <c r="F3710" s="1" t="s">
        <v>5786</v>
      </c>
      <c r="G3710" s="1" t="s">
        <v>16141</v>
      </c>
      <c r="H3710" s="1" t="s">
        <v>5779</v>
      </c>
      <c r="I3710" s="1" t="s">
        <v>16153</v>
      </c>
      <c r="J3710" s="1" t="s">
        <v>5774</v>
      </c>
    </row>
    <row r="3711" spans="1:10" ht="105" hidden="1" x14ac:dyDescent="0.25">
      <c r="A3711" s="1" t="s">
        <v>16154</v>
      </c>
      <c r="B3711" s="1" t="s">
        <v>16155</v>
      </c>
      <c r="C3711" s="1" t="s">
        <v>5659</v>
      </c>
      <c r="D3711" s="1" t="s">
        <v>6006</v>
      </c>
      <c r="E3711" s="1" t="s">
        <v>16029</v>
      </c>
      <c r="F3711" s="1" t="s">
        <v>5786</v>
      </c>
      <c r="G3711" s="1" t="s">
        <v>16141</v>
      </c>
      <c r="H3711" s="1" t="s">
        <v>5782</v>
      </c>
      <c r="I3711" s="1" t="s">
        <v>16156</v>
      </c>
      <c r="J3711" s="1" t="s">
        <v>5774</v>
      </c>
    </row>
    <row r="3712" spans="1:10" ht="120" hidden="1" x14ac:dyDescent="0.25">
      <c r="A3712" s="1" t="s">
        <v>16157</v>
      </c>
      <c r="B3712" s="1" t="s">
        <v>16158</v>
      </c>
      <c r="C3712" s="1" t="s">
        <v>5659</v>
      </c>
      <c r="D3712" s="1" t="s">
        <v>6006</v>
      </c>
      <c r="E3712" s="1" t="s">
        <v>16029</v>
      </c>
      <c r="F3712" s="1" t="s">
        <v>5786</v>
      </c>
      <c r="G3712" s="1" t="s">
        <v>16141</v>
      </c>
      <c r="H3712" s="1" t="s">
        <v>5786</v>
      </c>
      <c r="I3712" s="1" t="s">
        <v>16159</v>
      </c>
      <c r="J3712" s="1" t="s">
        <v>5774</v>
      </c>
    </row>
    <row r="3713" spans="1:10" ht="90" hidden="1" x14ac:dyDescent="0.25">
      <c r="A3713" s="1" t="s">
        <v>16160</v>
      </c>
      <c r="B3713" s="1" t="s">
        <v>16161</v>
      </c>
      <c r="C3713" s="1" t="s">
        <v>5659</v>
      </c>
      <c r="D3713" s="1" t="s">
        <v>6006</v>
      </c>
      <c r="E3713" s="1" t="s">
        <v>16029</v>
      </c>
      <c r="F3713" s="1" t="s">
        <v>5786</v>
      </c>
      <c r="G3713" s="1" t="s">
        <v>16141</v>
      </c>
      <c r="H3713" s="1" t="s">
        <v>5790</v>
      </c>
      <c r="I3713" s="1" t="s">
        <v>16162</v>
      </c>
      <c r="J3713" s="1" t="s">
        <v>5774</v>
      </c>
    </row>
    <row r="3714" spans="1:10" ht="105" hidden="1" x14ac:dyDescent="0.25">
      <c r="A3714" s="1" t="s">
        <v>16163</v>
      </c>
      <c r="B3714" s="1" t="s">
        <v>16164</v>
      </c>
      <c r="C3714" s="1" t="s">
        <v>5659</v>
      </c>
      <c r="D3714" s="1" t="s">
        <v>6006</v>
      </c>
      <c r="E3714" s="1" t="s">
        <v>16029</v>
      </c>
      <c r="F3714" s="1" t="s">
        <v>5786</v>
      </c>
      <c r="G3714" s="1" t="s">
        <v>16141</v>
      </c>
      <c r="H3714" s="1" t="s">
        <v>5810</v>
      </c>
      <c r="I3714" s="1" t="s">
        <v>16165</v>
      </c>
      <c r="J3714" s="1" t="s">
        <v>5774</v>
      </c>
    </row>
    <row r="3715" spans="1:10" ht="135" hidden="1" x14ac:dyDescent="0.25">
      <c r="A3715" s="1" t="s">
        <v>16166</v>
      </c>
      <c r="B3715" s="1" t="s">
        <v>16167</v>
      </c>
      <c r="C3715" s="1" t="s">
        <v>5659</v>
      </c>
      <c r="D3715" s="1" t="s">
        <v>6006</v>
      </c>
      <c r="E3715" s="1" t="s">
        <v>16029</v>
      </c>
      <c r="F3715" s="1" t="s">
        <v>5790</v>
      </c>
      <c r="G3715" s="1" t="s">
        <v>16168</v>
      </c>
      <c r="H3715" s="1" t="s">
        <v>7735</v>
      </c>
      <c r="I3715" s="1" t="s">
        <v>13636</v>
      </c>
      <c r="J3715" s="1" t="s">
        <v>5774</v>
      </c>
    </row>
    <row r="3716" spans="1:10" ht="120" hidden="1" x14ac:dyDescent="0.25">
      <c r="A3716" s="1" t="s">
        <v>16169</v>
      </c>
      <c r="B3716" s="1" t="s">
        <v>16170</v>
      </c>
      <c r="C3716" s="1" t="s">
        <v>5659</v>
      </c>
      <c r="D3716" s="1" t="s">
        <v>6006</v>
      </c>
      <c r="E3716" s="1" t="s">
        <v>16029</v>
      </c>
      <c r="F3716" s="1" t="s">
        <v>5790</v>
      </c>
      <c r="G3716" s="1" t="s">
        <v>16168</v>
      </c>
      <c r="H3716" s="1" t="s">
        <v>9334</v>
      </c>
      <c r="I3716" s="1" t="s">
        <v>13639</v>
      </c>
      <c r="J3716" s="1" t="s">
        <v>5774</v>
      </c>
    </row>
    <row r="3717" spans="1:10" ht="105" hidden="1" x14ac:dyDescent="0.25">
      <c r="A3717" s="1" t="s">
        <v>16171</v>
      </c>
      <c r="B3717" s="1" t="s">
        <v>16172</v>
      </c>
      <c r="C3717" s="1" t="s">
        <v>5659</v>
      </c>
      <c r="D3717" s="1" t="s">
        <v>6006</v>
      </c>
      <c r="E3717" s="1" t="s">
        <v>16029</v>
      </c>
      <c r="F3717" s="1" t="s">
        <v>5790</v>
      </c>
      <c r="G3717" s="1" t="s">
        <v>16168</v>
      </c>
      <c r="H3717" s="1" t="s">
        <v>9337</v>
      </c>
      <c r="I3717" s="1" t="s">
        <v>13642</v>
      </c>
      <c r="J3717" s="1" t="s">
        <v>5774</v>
      </c>
    </row>
    <row r="3718" spans="1:10" ht="120" hidden="1" x14ac:dyDescent="0.25">
      <c r="A3718" s="1" t="s">
        <v>16173</v>
      </c>
      <c r="B3718" s="1" t="s">
        <v>16174</v>
      </c>
      <c r="C3718" s="1" t="s">
        <v>5659</v>
      </c>
      <c r="D3718" s="1" t="s">
        <v>6006</v>
      </c>
      <c r="E3718" s="1" t="s">
        <v>16029</v>
      </c>
      <c r="F3718" s="1" t="s">
        <v>5790</v>
      </c>
      <c r="G3718" s="1" t="s">
        <v>16168</v>
      </c>
      <c r="H3718" s="1" t="s">
        <v>5772</v>
      </c>
      <c r="I3718" s="1" t="s">
        <v>5773</v>
      </c>
      <c r="J3718" s="1" t="s">
        <v>5774</v>
      </c>
    </row>
    <row r="3719" spans="1:10" ht="105" hidden="1" x14ac:dyDescent="0.25">
      <c r="A3719" s="1" t="s">
        <v>16175</v>
      </c>
      <c r="B3719" s="1" t="s">
        <v>16176</v>
      </c>
      <c r="C3719" s="1" t="s">
        <v>5659</v>
      </c>
      <c r="D3719" s="1" t="s">
        <v>6006</v>
      </c>
      <c r="E3719" s="1" t="s">
        <v>16029</v>
      </c>
      <c r="F3719" s="1" t="s">
        <v>5790</v>
      </c>
      <c r="G3719" s="1" t="s">
        <v>16168</v>
      </c>
      <c r="H3719" s="1" t="s">
        <v>5770</v>
      </c>
      <c r="I3719" s="1" t="s">
        <v>16177</v>
      </c>
      <c r="J3719" s="1" t="s">
        <v>5774</v>
      </c>
    </row>
    <row r="3720" spans="1:10" ht="120" hidden="1" x14ac:dyDescent="0.25">
      <c r="A3720" s="1" t="s">
        <v>16178</v>
      </c>
      <c r="B3720" s="1" t="s">
        <v>16179</v>
      </c>
      <c r="C3720" s="1" t="s">
        <v>5659</v>
      </c>
      <c r="D3720" s="1" t="s">
        <v>6006</v>
      </c>
      <c r="E3720" s="1" t="s">
        <v>16029</v>
      </c>
      <c r="F3720" s="1" t="s">
        <v>5790</v>
      </c>
      <c r="G3720" s="1" t="s">
        <v>16168</v>
      </c>
      <c r="H3720" s="1" t="s">
        <v>5779</v>
      </c>
      <c r="I3720" s="1" t="s">
        <v>16180</v>
      </c>
      <c r="J3720" s="1" t="s">
        <v>5774</v>
      </c>
    </row>
    <row r="3721" spans="1:10" ht="135" hidden="1" x14ac:dyDescent="0.25">
      <c r="A3721" s="1" t="s">
        <v>16181</v>
      </c>
      <c r="B3721" s="1" t="s">
        <v>16182</v>
      </c>
      <c r="C3721" s="1" t="s">
        <v>5659</v>
      </c>
      <c r="D3721" s="1" t="s">
        <v>6006</v>
      </c>
      <c r="E3721" s="1" t="s">
        <v>16029</v>
      </c>
      <c r="F3721" s="1" t="s">
        <v>5790</v>
      </c>
      <c r="G3721" s="1" t="s">
        <v>16168</v>
      </c>
      <c r="H3721" s="1" t="s">
        <v>5782</v>
      </c>
      <c r="I3721" s="1" t="s">
        <v>16183</v>
      </c>
      <c r="J3721" s="1" t="s">
        <v>5774</v>
      </c>
    </row>
    <row r="3722" spans="1:10" ht="105" hidden="1" x14ac:dyDescent="0.25">
      <c r="A3722" s="1" t="s">
        <v>16184</v>
      </c>
      <c r="B3722" s="1" t="s">
        <v>16185</v>
      </c>
      <c r="C3722" s="1" t="s">
        <v>5659</v>
      </c>
      <c r="D3722" s="1" t="s">
        <v>6006</v>
      </c>
      <c r="E3722" s="1" t="s">
        <v>16029</v>
      </c>
      <c r="F3722" s="1" t="s">
        <v>5790</v>
      </c>
      <c r="G3722" s="1" t="s">
        <v>16168</v>
      </c>
      <c r="H3722" s="1" t="s">
        <v>5786</v>
      </c>
      <c r="I3722" s="1" t="s">
        <v>16186</v>
      </c>
      <c r="J3722" s="1" t="s">
        <v>5774</v>
      </c>
    </row>
    <row r="3723" spans="1:10" ht="105" hidden="1" x14ac:dyDescent="0.25">
      <c r="A3723" s="1" t="s">
        <v>16187</v>
      </c>
      <c r="B3723" s="1" t="s">
        <v>16188</v>
      </c>
      <c r="C3723" s="1" t="s">
        <v>5659</v>
      </c>
      <c r="D3723" s="1" t="s">
        <v>6006</v>
      </c>
      <c r="E3723" s="1" t="s">
        <v>16029</v>
      </c>
      <c r="F3723" s="1" t="s">
        <v>5790</v>
      </c>
      <c r="G3723" s="1" t="s">
        <v>16168</v>
      </c>
      <c r="H3723" s="1" t="s">
        <v>5790</v>
      </c>
      <c r="I3723" s="1" t="s">
        <v>16189</v>
      </c>
      <c r="J3723" s="1" t="s">
        <v>5774</v>
      </c>
    </row>
    <row r="3724" spans="1:10" ht="120" hidden="1" x14ac:dyDescent="0.25">
      <c r="A3724" s="1" t="s">
        <v>16190</v>
      </c>
      <c r="B3724" s="1" t="s">
        <v>16191</v>
      </c>
      <c r="C3724" s="1" t="s">
        <v>5659</v>
      </c>
      <c r="D3724" s="1" t="s">
        <v>6006</v>
      </c>
      <c r="E3724" s="1" t="s">
        <v>16029</v>
      </c>
      <c r="F3724" s="1" t="s">
        <v>5810</v>
      </c>
      <c r="G3724" s="1" t="s">
        <v>16192</v>
      </c>
      <c r="H3724" s="1" t="s">
        <v>7735</v>
      </c>
      <c r="I3724" s="1" t="s">
        <v>13636</v>
      </c>
      <c r="J3724" s="1" t="s">
        <v>5774</v>
      </c>
    </row>
    <row r="3725" spans="1:10" ht="105" hidden="1" x14ac:dyDescent="0.25">
      <c r="A3725" s="1" t="s">
        <v>16193</v>
      </c>
      <c r="B3725" s="1" t="s">
        <v>16194</v>
      </c>
      <c r="C3725" s="1" t="s">
        <v>5659</v>
      </c>
      <c r="D3725" s="1" t="s">
        <v>6006</v>
      </c>
      <c r="E3725" s="1" t="s">
        <v>16029</v>
      </c>
      <c r="F3725" s="1" t="s">
        <v>5810</v>
      </c>
      <c r="G3725" s="1" t="s">
        <v>16192</v>
      </c>
      <c r="H3725" s="1" t="s">
        <v>9334</v>
      </c>
      <c r="I3725" s="1" t="s">
        <v>13639</v>
      </c>
      <c r="J3725" s="1" t="s">
        <v>5774</v>
      </c>
    </row>
    <row r="3726" spans="1:10" ht="90" hidden="1" x14ac:dyDescent="0.25">
      <c r="A3726" s="1" t="s">
        <v>16195</v>
      </c>
      <c r="B3726" s="1" t="s">
        <v>16196</v>
      </c>
      <c r="C3726" s="1" t="s">
        <v>5659</v>
      </c>
      <c r="D3726" s="1" t="s">
        <v>6006</v>
      </c>
      <c r="E3726" s="1" t="s">
        <v>16029</v>
      </c>
      <c r="F3726" s="1" t="s">
        <v>5810</v>
      </c>
      <c r="G3726" s="1" t="s">
        <v>16192</v>
      </c>
      <c r="H3726" s="1" t="s">
        <v>9337</v>
      </c>
      <c r="I3726" s="1" t="s">
        <v>13642</v>
      </c>
      <c r="J3726" s="1" t="s">
        <v>5774</v>
      </c>
    </row>
    <row r="3727" spans="1:10" ht="105" hidden="1" x14ac:dyDescent="0.25">
      <c r="A3727" s="1" t="s">
        <v>16197</v>
      </c>
      <c r="B3727" s="1" t="s">
        <v>16198</v>
      </c>
      <c r="C3727" s="1" t="s">
        <v>5659</v>
      </c>
      <c r="D3727" s="1" t="s">
        <v>6006</v>
      </c>
      <c r="E3727" s="1" t="s">
        <v>16029</v>
      </c>
      <c r="F3727" s="1" t="s">
        <v>5810</v>
      </c>
      <c r="G3727" s="1" t="s">
        <v>16192</v>
      </c>
      <c r="H3727" s="1" t="s">
        <v>5772</v>
      </c>
      <c r="I3727" s="1" t="s">
        <v>5773</v>
      </c>
      <c r="J3727" s="1" t="s">
        <v>5774</v>
      </c>
    </row>
    <row r="3728" spans="1:10" ht="135" hidden="1" x14ac:dyDescent="0.25">
      <c r="A3728" s="1" t="s">
        <v>16199</v>
      </c>
      <c r="B3728" s="1" t="s">
        <v>16200</v>
      </c>
      <c r="C3728" s="1" t="s">
        <v>5659</v>
      </c>
      <c r="D3728" s="1" t="s">
        <v>6006</v>
      </c>
      <c r="E3728" s="1" t="s">
        <v>16029</v>
      </c>
      <c r="F3728" s="1" t="s">
        <v>5810</v>
      </c>
      <c r="G3728" s="1" t="s">
        <v>16192</v>
      </c>
      <c r="H3728" s="1" t="s">
        <v>5770</v>
      </c>
      <c r="I3728" s="1" t="s">
        <v>16201</v>
      </c>
      <c r="J3728" s="1" t="s">
        <v>5774</v>
      </c>
    </row>
    <row r="3729" spans="1:10" ht="105" hidden="1" x14ac:dyDescent="0.25">
      <c r="A3729" s="1" t="s">
        <v>16202</v>
      </c>
      <c r="B3729" s="1" t="s">
        <v>16203</v>
      </c>
      <c r="C3729" s="1" t="s">
        <v>5659</v>
      </c>
      <c r="D3729" s="1" t="s">
        <v>6006</v>
      </c>
      <c r="E3729" s="1" t="s">
        <v>16029</v>
      </c>
      <c r="F3729" s="1" t="s">
        <v>5810</v>
      </c>
      <c r="G3729" s="1" t="s">
        <v>16192</v>
      </c>
      <c r="H3729" s="1" t="s">
        <v>5779</v>
      </c>
      <c r="I3729" s="1" t="s">
        <v>16204</v>
      </c>
      <c r="J3729" s="1" t="s">
        <v>5774</v>
      </c>
    </row>
    <row r="3730" spans="1:10" ht="105" hidden="1" x14ac:dyDescent="0.25">
      <c r="A3730" s="1" t="s">
        <v>16205</v>
      </c>
      <c r="B3730" s="1" t="s">
        <v>16206</v>
      </c>
      <c r="C3730" s="1" t="s">
        <v>5659</v>
      </c>
      <c r="D3730" s="1" t="s">
        <v>6006</v>
      </c>
      <c r="E3730" s="1" t="s">
        <v>16029</v>
      </c>
      <c r="F3730" s="1" t="s">
        <v>5810</v>
      </c>
      <c r="G3730" s="1" t="s">
        <v>16192</v>
      </c>
      <c r="H3730" s="1" t="s">
        <v>5782</v>
      </c>
      <c r="I3730" s="1" t="s">
        <v>16207</v>
      </c>
      <c r="J3730" s="1" t="s">
        <v>5774</v>
      </c>
    </row>
    <row r="3731" spans="1:10" ht="105" hidden="1" x14ac:dyDescent="0.25">
      <c r="A3731" s="1" t="s">
        <v>16208</v>
      </c>
      <c r="B3731" s="1" t="s">
        <v>16209</v>
      </c>
      <c r="C3731" s="1" t="s">
        <v>5659</v>
      </c>
      <c r="D3731" s="1" t="s">
        <v>6006</v>
      </c>
      <c r="E3731" s="1" t="s">
        <v>16029</v>
      </c>
      <c r="F3731" s="1" t="s">
        <v>5810</v>
      </c>
      <c r="G3731" s="1" t="s">
        <v>16192</v>
      </c>
      <c r="H3731" s="1" t="s">
        <v>5786</v>
      </c>
      <c r="I3731" s="1" t="s">
        <v>16210</v>
      </c>
      <c r="J3731" s="1" t="s">
        <v>5774</v>
      </c>
    </row>
    <row r="3732" spans="1:10" ht="120" hidden="1" x14ac:dyDescent="0.25">
      <c r="A3732" s="1" t="s">
        <v>16211</v>
      </c>
      <c r="B3732" s="1" t="s">
        <v>16212</v>
      </c>
      <c r="C3732" s="1" t="s">
        <v>5659</v>
      </c>
      <c r="D3732" s="1" t="s">
        <v>6006</v>
      </c>
      <c r="E3732" s="1" t="s">
        <v>16029</v>
      </c>
      <c r="F3732" s="1" t="s">
        <v>5810</v>
      </c>
      <c r="G3732" s="1" t="s">
        <v>16192</v>
      </c>
      <c r="H3732" s="1" t="s">
        <v>5790</v>
      </c>
      <c r="I3732" s="1" t="s">
        <v>16213</v>
      </c>
      <c r="J3732" s="1" t="s">
        <v>5774</v>
      </c>
    </row>
    <row r="3733" spans="1:10" ht="105" hidden="1" x14ac:dyDescent="0.25">
      <c r="A3733" s="1" t="s">
        <v>16214</v>
      </c>
      <c r="B3733" s="1" t="s">
        <v>16215</v>
      </c>
      <c r="C3733" s="1" t="s">
        <v>5659</v>
      </c>
      <c r="D3733" s="1" t="s">
        <v>6006</v>
      </c>
      <c r="E3733" s="1" t="s">
        <v>16029</v>
      </c>
      <c r="F3733" s="1" t="s">
        <v>5810</v>
      </c>
      <c r="G3733" s="1" t="s">
        <v>16192</v>
      </c>
      <c r="H3733" s="1" t="s">
        <v>5810</v>
      </c>
      <c r="I3733" s="1" t="s">
        <v>16216</v>
      </c>
      <c r="J3733" s="1" t="s">
        <v>5774</v>
      </c>
    </row>
    <row r="3734" spans="1:10" ht="105" hidden="1" x14ac:dyDescent="0.25">
      <c r="A3734" s="1" t="s">
        <v>16217</v>
      </c>
      <c r="B3734" s="1" t="s">
        <v>16218</v>
      </c>
      <c r="C3734" s="1" t="s">
        <v>5659</v>
      </c>
      <c r="D3734" s="1" t="s">
        <v>6006</v>
      </c>
      <c r="E3734" s="1" t="s">
        <v>16029</v>
      </c>
      <c r="F3734" s="1" t="s">
        <v>5810</v>
      </c>
      <c r="G3734" s="1" t="s">
        <v>16192</v>
      </c>
      <c r="H3734" s="1" t="s">
        <v>5814</v>
      </c>
      <c r="I3734" s="1" t="s">
        <v>16219</v>
      </c>
      <c r="J3734" s="1" t="s">
        <v>5774</v>
      </c>
    </row>
    <row r="3735" spans="1:10" ht="90" hidden="1" x14ac:dyDescent="0.25">
      <c r="A3735" s="1" t="s">
        <v>16220</v>
      </c>
      <c r="B3735" s="1" t="s">
        <v>16221</v>
      </c>
      <c r="C3735" s="1" t="s">
        <v>5659</v>
      </c>
      <c r="D3735" s="1" t="s">
        <v>6006</v>
      </c>
      <c r="E3735" s="1" t="s">
        <v>16029</v>
      </c>
      <c r="F3735" s="1" t="s">
        <v>5810</v>
      </c>
      <c r="G3735" s="1" t="s">
        <v>16192</v>
      </c>
      <c r="H3735" s="1" t="s">
        <v>5818</v>
      </c>
      <c r="I3735" s="1" t="s">
        <v>16222</v>
      </c>
      <c r="J3735" s="1" t="s">
        <v>5774</v>
      </c>
    </row>
    <row r="3736" spans="1:10" ht="120" hidden="1" x14ac:dyDescent="0.25">
      <c r="A3736" s="1" t="s">
        <v>16223</v>
      </c>
      <c r="B3736" s="1" t="s">
        <v>16224</v>
      </c>
      <c r="C3736" s="1" t="s">
        <v>5659</v>
      </c>
      <c r="D3736" s="1" t="s">
        <v>6006</v>
      </c>
      <c r="E3736" s="1" t="s">
        <v>16029</v>
      </c>
      <c r="F3736" s="1" t="s">
        <v>5810</v>
      </c>
      <c r="G3736" s="1" t="s">
        <v>16192</v>
      </c>
      <c r="H3736" s="1" t="s">
        <v>5882</v>
      </c>
      <c r="I3736" s="1" t="s">
        <v>16225</v>
      </c>
      <c r="J3736" s="1" t="s">
        <v>5774</v>
      </c>
    </row>
    <row r="3737" spans="1:10" ht="105" hidden="1" x14ac:dyDescent="0.25">
      <c r="A3737" s="1" t="s">
        <v>16226</v>
      </c>
      <c r="B3737" s="1" t="s">
        <v>16227</v>
      </c>
      <c r="C3737" s="1" t="s">
        <v>5659</v>
      </c>
      <c r="D3737" s="1" t="s">
        <v>6006</v>
      </c>
      <c r="E3737" s="1" t="s">
        <v>16029</v>
      </c>
      <c r="F3737" s="1" t="s">
        <v>5810</v>
      </c>
      <c r="G3737" s="1" t="s">
        <v>16192</v>
      </c>
      <c r="H3737" s="1" t="s">
        <v>5886</v>
      </c>
      <c r="I3737" s="1" t="s">
        <v>16228</v>
      </c>
      <c r="J3737" s="1" t="s">
        <v>5774</v>
      </c>
    </row>
    <row r="3738" spans="1:10" ht="105" hidden="1" x14ac:dyDescent="0.25">
      <c r="A3738" s="1" t="s">
        <v>16229</v>
      </c>
      <c r="B3738" s="1" t="s">
        <v>16230</v>
      </c>
      <c r="C3738" s="1" t="s">
        <v>5659</v>
      </c>
      <c r="D3738" s="1" t="s">
        <v>6006</v>
      </c>
      <c r="E3738" s="1" t="s">
        <v>16029</v>
      </c>
      <c r="F3738" s="1" t="s">
        <v>5810</v>
      </c>
      <c r="G3738" s="1" t="s">
        <v>16192</v>
      </c>
      <c r="H3738" s="1" t="s">
        <v>5890</v>
      </c>
      <c r="I3738" s="1" t="s">
        <v>16231</v>
      </c>
      <c r="J3738" s="1" t="s">
        <v>5774</v>
      </c>
    </row>
    <row r="3739" spans="1:10" ht="105" hidden="1" x14ac:dyDescent="0.25">
      <c r="A3739" s="1" t="s">
        <v>16232</v>
      </c>
      <c r="B3739" s="1" t="s">
        <v>16233</v>
      </c>
      <c r="C3739" s="1" t="s">
        <v>5659</v>
      </c>
      <c r="D3739" s="1" t="s">
        <v>6006</v>
      </c>
      <c r="E3739" s="1" t="s">
        <v>16029</v>
      </c>
      <c r="F3739" s="1" t="s">
        <v>5810</v>
      </c>
      <c r="G3739" s="1" t="s">
        <v>16192</v>
      </c>
      <c r="H3739" s="1" t="s">
        <v>5894</v>
      </c>
      <c r="I3739" s="1" t="s">
        <v>16234</v>
      </c>
      <c r="J3739" s="1" t="s">
        <v>5774</v>
      </c>
    </row>
    <row r="3740" spans="1:10" ht="90" hidden="1" x14ac:dyDescent="0.25">
      <c r="A3740" s="1" t="s">
        <v>16235</v>
      </c>
      <c r="B3740" s="1" t="s">
        <v>16236</v>
      </c>
      <c r="C3740" s="1" t="s">
        <v>5659</v>
      </c>
      <c r="D3740" s="1" t="s">
        <v>6006</v>
      </c>
      <c r="E3740" s="1" t="s">
        <v>16029</v>
      </c>
      <c r="F3740" s="1" t="s">
        <v>5810</v>
      </c>
      <c r="G3740" s="1" t="s">
        <v>16192</v>
      </c>
      <c r="H3740" s="1" t="s">
        <v>5898</v>
      </c>
      <c r="I3740" s="1" t="s">
        <v>16237</v>
      </c>
      <c r="J3740" s="1" t="s">
        <v>5774</v>
      </c>
    </row>
    <row r="3741" spans="1:10" ht="90" hidden="1" x14ac:dyDescent="0.25">
      <c r="A3741" s="1" t="s">
        <v>16238</v>
      </c>
      <c r="B3741" s="1" t="s">
        <v>16239</v>
      </c>
      <c r="C3741" s="1" t="s">
        <v>5659</v>
      </c>
      <c r="D3741" s="1" t="s">
        <v>6006</v>
      </c>
      <c r="E3741" s="1" t="s">
        <v>16029</v>
      </c>
      <c r="F3741" s="1" t="s">
        <v>5810</v>
      </c>
      <c r="G3741" s="1" t="s">
        <v>16192</v>
      </c>
      <c r="H3741" s="1" t="s">
        <v>5659</v>
      </c>
      <c r="I3741" s="1" t="s">
        <v>16066</v>
      </c>
      <c r="J3741" s="1" t="s">
        <v>5774</v>
      </c>
    </row>
    <row r="3742" spans="1:10" ht="105" hidden="1" x14ac:dyDescent="0.25">
      <c r="A3742" s="1" t="s">
        <v>16240</v>
      </c>
      <c r="B3742" s="1" t="s">
        <v>16241</v>
      </c>
      <c r="C3742" s="1" t="s">
        <v>5659</v>
      </c>
      <c r="D3742" s="1" t="s">
        <v>6006</v>
      </c>
      <c r="E3742" s="1" t="s">
        <v>16029</v>
      </c>
      <c r="F3742" s="1" t="s">
        <v>5810</v>
      </c>
      <c r="G3742" s="1" t="s">
        <v>16192</v>
      </c>
      <c r="H3742" s="1" t="s">
        <v>3194</v>
      </c>
      <c r="I3742" s="1" t="s">
        <v>13715</v>
      </c>
      <c r="J3742" s="1" t="s">
        <v>5774</v>
      </c>
    </row>
    <row r="3743" spans="1:10" ht="105" hidden="1" x14ac:dyDescent="0.25">
      <c r="A3743" s="1" t="s">
        <v>16242</v>
      </c>
      <c r="B3743" s="1" t="s">
        <v>16243</v>
      </c>
      <c r="C3743" s="1" t="s">
        <v>5659</v>
      </c>
      <c r="D3743" s="1" t="s">
        <v>6006</v>
      </c>
      <c r="E3743" s="1" t="s">
        <v>16029</v>
      </c>
      <c r="F3743" s="1" t="s">
        <v>5810</v>
      </c>
      <c r="G3743" s="1" t="s">
        <v>16192</v>
      </c>
      <c r="H3743" s="1" t="s">
        <v>6006</v>
      </c>
      <c r="I3743" s="1" t="s">
        <v>16244</v>
      </c>
      <c r="J3743" s="1" t="s">
        <v>5774</v>
      </c>
    </row>
    <row r="3744" spans="1:10" ht="120" hidden="1" x14ac:dyDescent="0.25">
      <c r="A3744" s="1" t="s">
        <v>16245</v>
      </c>
      <c r="B3744" s="1" t="s">
        <v>16246</v>
      </c>
      <c r="C3744" s="1" t="s">
        <v>5659</v>
      </c>
      <c r="D3744" s="1" t="s">
        <v>6006</v>
      </c>
      <c r="E3744" s="1" t="s">
        <v>16029</v>
      </c>
      <c r="F3744" s="1" t="s">
        <v>5814</v>
      </c>
      <c r="G3744" s="1" t="s">
        <v>16247</v>
      </c>
      <c r="H3744" s="1" t="s">
        <v>7735</v>
      </c>
      <c r="I3744" s="1" t="s">
        <v>13636</v>
      </c>
      <c r="J3744" s="1" t="s">
        <v>5774</v>
      </c>
    </row>
    <row r="3745" spans="1:10" ht="90" hidden="1" x14ac:dyDescent="0.25">
      <c r="A3745" s="1" t="s">
        <v>16248</v>
      </c>
      <c r="B3745" s="1" t="s">
        <v>16249</v>
      </c>
      <c r="C3745" s="1" t="s">
        <v>5659</v>
      </c>
      <c r="D3745" s="1" t="s">
        <v>6006</v>
      </c>
      <c r="E3745" s="1" t="s">
        <v>16029</v>
      </c>
      <c r="F3745" s="1" t="s">
        <v>5814</v>
      </c>
      <c r="G3745" s="1" t="s">
        <v>16247</v>
      </c>
      <c r="H3745" s="1" t="s">
        <v>9334</v>
      </c>
      <c r="I3745" s="1" t="s">
        <v>13639</v>
      </c>
      <c r="J3745" s="1" t="s">
        <v>5774</v>
      </c>
    </row>
    <row r="3746" spans="1:10" ht="90" hidden="1" x14ac:dyDescent="0.25">
      <c r="A3746" s="1" t="s">
        <v>16250</v>
      </c>
      <c r="B3746" s="1" t="s">
        <v>16251</v>
      </c>
      <c r="C3746" s="1" t="s">
        <v>5659</v>
      </c>
      <c r="D3746" s="1" t="s">
        <v>6006</v>
      </c>
      <c r="E3746" s="1" t="s">
        <v>16029</v>
      </c>
      <c r="F3746" s="1" t="s">
        <v>5814</v>
      </c>
      <c r="G3746" s="1" t="s">
        <v>16247</v>
      </c>
      <c r="H3746" s="1" t="s">
        <v>9337</v>
      </c>
      <c r="I3746" s="1" t="s">
        <v>13642</v>
      </c>
      <c r="J3746" s="1" t="s">
        <v>5774</v>
      </c>
    </row>
    <row r="3747" spans="1:10" ht="105" hidden="1" x14ac:dyDescent="0.25">
      <c r="A3747" s="1" t="s">
        <v>16252</v>
      </c>
      <c r="B3747" s="1" t="s">
        <v>16253</v>
      </c>
      <c r="C3747" s="1" t="s">
        <v>5659</v>
      </c>
      <c r="D3747" s="1" t="s">
        <v>6006</v>
      </c>
      <c r="E3747" s="1" t="s">
        <v>16029</v>
      </c>
      <c r="F3747" s="1" t="s">
        <v>5814</v>
      </c>
      <c r="G3747" s="1" t="s">
        <v>16247</v>
      </c>
      <c r="H3747" s="1" t="s">
        <v>5772</v>
      </c>
      <c r="I3747" s="1" t="s">
        <v>5773</v>
      </c>
      <c r="J3747" s="1" t="s">
        <v>5774</v>
      </c>
    </row>
    <row r="3748" spans="1:10" ht="90" hidden="1" x14ac:dyDescent="0.25">
      <c r="A3748" s="1" t="s">
        <v>16254</v>
      </c>
      <c r="B3748" s="1" t="s">
        <v>16255</v>
      </c>
      <c r="C3748" s="1" t="s">
        <v>5659</v>
      </c>
      <c r="D3748" s="1" t="s">
        <v>6006</v>
      </c>
      <c r="E3748" s="1" t="s">
        <v>16029</v>
      </c>
      <c r="F3748" s="1" t="s">
        <v>5814</v>
      </c>
      <c r="G3748" s="1" t="s">
        <v>16247</v>
      </c>
      <c r="H3748" s="1" t="s">
        <v>5770</v>
      </c>
      <c r="I3748" s="1" t="s">
        <v>16256</v>
      </c>
      <c r="J3748" s="1" t="s">
        <v>5774</v>
      </c>
    </row>
    <row r="3749" spans="1:10" ht="105" hidden="1" x14ac:dyDescent="0.25">
      <c r="A3749" s="1" t="s">
        <v>16257</v>
      </c>
      <c r="B3749" s="1" t="s">
        <v>16258</v>
      </c>
      <c r="C3749" s="1" t="s">
        <v>5659</v>
      </c>
      <c r="D3749" s="1" t="s">
        <v>6006</v>
      </c>
      <c r="E3749" s="1" t="s">
        <v>16029</v>
      </c>
      <c r="F3749" s="1" t="s">
        <v>5814</v>
      </c>
      <c r="G3749" s="1" t="s">
        <v>16247</v>
      </c>
      <c r="H3749" s="1" t="s">
        <v>5779</v>
      </c>
      <c r="I3749" s="1" t="s">
        <v>16259</v>
      </c>
      <c r="J3749" s="1" t="s">
        <v>5774</v>
      </c>
    </row>
    <row r="3750" spans="1:10" ht="120" hidden="1" x14ac:dyDescent="0.25">
      <c r="A3750" s="1" t="s">
        <v>16260</v>
      </c>
      <c r="B3750" s="1" t="s">
        <v>16261</v>
      </c>
      <c r="C3750" s="1" t="s">
        <v>5659</v>
      </c>
      <c r="D3750" s="1" t="s">
        <v>6006</v>
      </c>
      <c r="E3750" s="1" t="s">
        <v>16029</v>
      </c>
      <c r="F3750" s="1" t="s">
        <v>5814</v>
      </c>
      <c r="G3750" s="1" t="s">
        <v>16247</v>
      </c>
      <c r="H3750" s="1" t="s">
        <v>5782</v>
      </c>
      <c r="I3750" s="1" t="s">
        <v>16262</v>
      </c>
      <c r="J3750" s="1" t="s">
        <v>5774</v>
      </c>
    </row>
    <row r="3751" spans="1:10" ht="90" hidden="1" x14ac:dyDescent="0.25">
      <c r="A3751" s="1" t="s">
        <v>16263</v>
      </c>
      <c r="B3751" s="1" t="s">
        <v>16264</v>
      </c>
      <c r="C3751" s="1" t="s">
        <v>5659</v>
      </c>
      <c r="D3751" s="1" t="s">
        <v>6006</v>
      </c>
      <c r="E3751" s="1" t="s">
        <v>16029</v>
      </c>
      <c r="F3751" s="1" t="s">
        <v>5814</v>
      </c>
      <c r="G3751" s="1" t="s">
        <v>16247</v>
      </c>
      <c r="H3751" s="1" t="s">
        <v>5786</v>
      </c>
      <c r="I3751" s="1" t="s">
        <v>14382</v>
      </c>
      <c r="J3751" s="1" t="s">
        <v>5774</v>
      </c>
    </row>
    <row r="3752" spans="1:10" ht="90" hidden="1" x14ac:dyDescent="0.25">
      <c r="A3752" s="1" t="s">
        <v>16265</v>
      </c>
      <c r="B3752" s="1" t="s">
        <v>16266</v>
      </c>
      <c r="C3752" s="1" t="s">
        <v>5659</v>
      </c>
      <c r="D3752" s="1" t="s">
        <v>6006</v>
      </c>
      <c r="E3752" s="1" t="s">
        <v>16029</v>
      </c>
      <c r="F3752" s="1" t="s">
        <v>5814</v>
      </c>
      <c r="G3752" s="1" t="s">
        <v>16247</v>
      </c>
      <c r="H3752" s="1" t="s">
        <v>5790</v>
      </c>
      <c r="I3752" s="1" t="s">
        <v>16267</v>
      </c>
      <c r="J3752" s="1" t="s">
        <v>5774</v>
      </c>
    </row>
    <row r="3753" spans="1:10" ht="120" hidden="1" x14ac:dyDescent="0.25">
      <c r="A3753" s="1" t="s">
        <v>16268</v>
      </c>
      <c r="B3753" s="1" t="s">
        <v>16269</v>
      </c>
      <c r="C3753" s="1" t="s">
        <v>5659</v>
      </c>
      <c r="D3753" s="1" t="s">
        <v>6006</v>
      </c>
      <c r="E3753" s="1" t="s">
        <v>16029</v>
      </c>
      <c r="F3753" s="1" t="s">
        <v>5818</v>
      </c>
      <c r="G3753" s="1" t="s">
        <v>16270</v>
      </c>
      <c r="H3753" s="1" t="s">
        <v>5768</v>
      </c>
      <c r="I3753" s="1" t="s">
        <v>16271</v>
      </c>
      <c r="J3753" s="1" t="s">
        <v>5774</v>
      </c>
    </row>
    <row r="3754" spans="1:10" ht="120" hidden="1" x14ac:dyDescent="0.25">
      <c r="A3754" s="1" t="s">
        <v>16272</v>
      </c>
      <c r="B3754" s="1" t="s">
        <v>16273</v>
      </c>
      <c r="C3754" s="1" t="s">
        <v>5659</v>
      </c>
      <c r="D3754" s="1" t="s">
        <v>6006</v>
      </c>
      <c r="E3754" s="1" t="s">
        <v>16029</v>
      </c>
      <c r="F3754" s="1" t="s">
        <v>5818</v>
      </c>
      <c r="G3754" s="1" t="s">
        <v>16270</v>
      </c>
      <c r="H3754" s="1" t="s">
        <v>5851</v>
      </c>
      <c r="I3754" s="1" t="s">
        <v>16274</v>
      </c>
      <c r="J3754" s="1" t="s">
        <v>5774</v>
      </c>
    </row>
    <row r="3755" spans="1:10" ht="135" hidden="1" x14ac:dyDescent="0.25">
      <c r="A3755" s="1" t="s">
        <v>16275</v>
      </c>
      <c r="B3755" s="1" t="s">
        <v>16276</v>
      </c>
      <c r="C3755" s="1" t="s">
        <v>5659</v>
      </c>
      <c r="D3755" s="1" t="s">
        <v>6006</v>
      </c>
      <c r="E3755" s="1" t="s">
        <v>16029</v>
      </c>
      <c r="F3755" s="1" t="s">
        <v>5818</v>
      </c>
      <c r="G3755" s="1" t="s">
        <v>16270</v>
      </c>
      <c r="H3755" s="1" t="s">
        <v>6582</v>
      </c>
      <c r="I3755" s="1" t="s">
        <v>16277</v>
      </c>
      <c r="J3755" s="1" t="s">
        <v>5774</v>
      </c>
    </row>
    <row r="3756" spans="1:10" ht="120" hidden="1" x14ac:dyDescent="0.25">
      <c r="A3756" s="1" t="s">
        <v>16278</v>
      </c>
      <c r="B3756" s="1" t="s">
        <v>16279</v>
      </c>
      <c r="C3756" s="1" t="s">
        <v>5659</v>
      </c>
      <c r="D3756" s="1" t="s">
        <v>6006</v>
      </c>
      <c r="E3756" s="1" t="s">
        <v>16029</v>
      </c>
      <c r="F3756" s="1" t="s">
        <v>5818</v>
      </c>
      <c r="G3756" s="1" t="s">
        <v>16270</v>
      </c>
      <c r="H3756" s="1" t="s">
        <v>6586</v>
      </c>
      <c r="I3756" s="1" t="s">
        <v>16280</v>
      </c>
      <c r="J3756" s="1" t="s">
        <v>5774</v>
      </c>
    </row>
    <row r="3757" spans="1:10" ht="105" hidden="1" x14ac:dyDescent="0.25">
      <c r="A3757" s="1" t="s">
        <v>16281</v>
      </c>
      <c r="B3757" s="1" t="s">
        <v>16282</v>
      </c>
      <c r="C3757" s="1" t="s">
        <v>5659</v>
      </c>
      <c r="D3757" s="1" t="s">
        <v>6006</v>
      </c>
      <c r="E3757" s="1" t="s">
        <v>16029</v>
      </c>
      <c r="F3757" s="1" t="s">
        <v>5818</v>
      </c>
      <c r="G3757" s="1" t="s">
        <v>16270</v>
      </c>
      <c r="H3757" s="1" t="s">
        <v>6590</v>
      </c>
      <c r="I3757" s="1" t="s">
        <v>16283</v>
      </c>
      <c r="J3757" s="1" t="s">
        <v>5774</v>
      </c>
    </row>
    <row r="3758" spans="1:10" ht="120" hidden="1" x14ac:dyDescent="0.25">
      <c r="A3758" s="1" t="s">
        <v>16284</v>
      </c>
      <c r="B3758" s="1" t="s">
        <v>16285</v>
      </c>
      <c r="C3758" s="1" t="s">
        <v>5659</v>
      </c>
      <c r="D3758" s="1" t="s">
        <v>6006</v>
      </c>
      <c r="E3758" s="1" t="s">
        <v>16029</v>
      </c>
      <c r="F3758" s="1" t="s">
        <v>5818</v>
      </c>
      <c r="G3758" s="1" t="s">
        <v>16270</v>
      </c>
      <c r="H3758" s="1" t="s">
        <v>7735</v>
      </c>
      <c r="I3758" s="1" t="s">
        <v>13636</v>
      </c>
      <c r="J3758" s="1" t="s">
        <v>5774</v>
      </c>
    </row>
    <row r="3759" spans="1:10" ht="105" hidden="1" x14ac:dyDescent="0.25">
      <c r="A3759" s="1" t="s">
        <v>16286</v>
      </c>
      <c r="B3759" s="1" t="s">
        <v>16287</v>
      </c>
      <c r="C3759" s="1" t="s">
        <v>5659</v>
      </c>
      <c r="D3759" s="1" t="s">
        <v>6006</v>
      </c>
      <c r="E3759" s="1" t="s">
        <v>16029</v>
      </c>
      <c r="F3759" s="1" t="s">
        <v>5818</v>
      </c>
      <c r="G3759" s="1" t="s">
        <v>16270</v>
      </c>
      <c r="H3759" s="1" t="s">
        <v>9334</v>
      </c>
      <c r="I3759" s="1" t="s">
        <v>13639</v>
      </c>
      <c r="J3759" s="1" t="s">
        <v>5774</v>
      </c>
    </row>
    <row r="3760" spans="1:10" ht="90" hidden="1" x14ac:dyDescent="0.25">
      <c r="A3760" s="1" t="s">
        <v>16288</v>
      </c>
      <c r="B3760" s="1" t="s">
        <v>16289</v>
      </c>
      <c r="C3760" s="1" t="s">
        <v>5659</v>
      </c>
      <c r="D3760" s="1" t="s">
        <v>6006</v>
      </c>
      <c r="E3760" s="1" t="s">
        <v>16029</v>
      </c>
      <c r="F3760" s="1" t="s">
        <v>5818</v>
      </c>
      <c r="G3760" s="1" t="s">
        <v>16270</v>
      </c>
      <c r="H3760" s="1" t="s">
        <v>9337</v>
      </c>
      <c r="I3760" s="1" t="s">
        <v>13642</v>
      </c>
      <c r="J3760" s="1" t="s">
        <v>5774</v>
      </c>
    </row>
    <row r="3761" spans="1:10" ht="105" hidden="1" x14ac:dyDescent="0.25">
      <c r="A3761" s="1" t="s">
        <v>16290</v>
      </c>
      <c r="B3761" s="1" t="s">
        <v>16291</v>
      </c>
      <c r="C3761" s="1" t="s">
        <v>5659</v>
      </c>
      <c r="D3761" s="1" t="s">
        <v>6006</v>
      </c>
      <c r="E3761" s="1" t="s">
        <v>16029</v>
      </c>
      <c r="F3761" s="1" t="s">
        <v>5818</v>
      </c>
      <c r="G3761" s="1" t="s">
        <v>16270</v>
      </c>
      <c r="H3761" s="1" t="s">
        <v>5772</v>
      </c>
      <c r="I3761" s="1" t="s">
        <v>5773</v>
      </c>
      <c r="J3761" s="1" t="s">
        <v>5774</v>
      </c>
    </row>
    <row r="3762" spans="1:10" ht="120" hidden="1" x14ac:dyDescent="0.25">
      <c r="A3762" s="1" t="s">
        <v>16292</v>
      </c>
      <c r="B3762" s="1" t="s">
        <v>16293</v>
      </c>
      <c r="C3762" s="1" t="s">
        <v>5659</v>
      </c>
      <c r="D3762" s="1" t="s">
        <v>6006</v>
      </c>
      <c r="E3762" s="1" t="s">
        <v>16029</v>
      </c>
      <c r="F3762" s="1" t="s">
        <v>5818</v>
      </c>
      <c r="G3762" s="1" t="s">
        <v>16270</v>
      </c>
      <c r="H3762" s="1" t="s">
        <v>5770</v>
      </c>
      <c r="I3762" s="1" t="s">
        <v>16294</v>
      </c>
      <c r="J3762" s="1" t="s">
        <v>5774</v>
      </c>
    </row>
    <row r="3763" spans="1:10" ht="90" hidden="1" x14ac:dyDescent="0.25">
      <c r="A3763" s="1" t="s">
        <v>16295</v>
      </c>
      <c r="B3763" s="1" t="s">
        <v>16296</v>
      </c>
      <c r="C3763" s="1" t="s">
        <v>5659</v>
      </c>
      <c r="D3763" s="1" t="s">
        <v>6006</v>
      </c>
      <c r="E3763" s="1" t="s">
        <v>16029</v>
      </c>
      <c r="F3763" s="1" t="s">
        <v>5818</v>
      </c>
      <c r="G3763" s="1" t="s">
        <v>16270</v>
      </c>
      <c r="H3763" s="1" t="s">
        <v>15113</v>
      </c>
      <c r="I3763" s="1" t="s">
        <v>13913</v>
      </c>
      <c r="J3763" s="1" t="s">
        <v>5774</v>
      </c>
    </row>
    <row r="3764" spans="1:10" ht="120" hidden="1" x14ac:dyDescent="0.25">
      <c r="A3764" s="1" t="s">
        <v>16297</v>
      </c>
      <c r="B3764" s="1" t="s">
        <v>16298</v>
      </c>
      <c r="C3764" s="1" t="s">
        <v>5659</v>
      </c>
      <c r="D3764" s="1" t="s">
        <v>6006</v>
      </c>
      <c r="E3764" s="1" t="s">
        <v>16029</v>
      </c>
      <c r="F3764" s="1" t="s">
        <v>5818</v>
      </c>
      <c r="G3764" s="1" t="s">
        <v>16270</v>
      </c>
      <c r="H3764" s="1" t="s">
        <v>15117</v>
      </c>
      <c r="I3764" s="1" t="s">
        <v>16299</v>
      </c>
      <c r="J3764" s="1" t="s">
        <v>5774</v>
      </c>
    </row>
    <row r="3765" spans="1:10" ht="120" hidden="1" x14ac:dyDescent="0.25">
      <c r="A3765" s="1" t="s">
        <v>16300</v>
      </c>
      <c r="B3765" s="1" t="s">
        <v>16301</v>
      </c>
      <c r="C3765" s="1" t="s">
        <v>5659</v>
      </c>
      <c r="D3765" s="1" t="s">
        <v>6006</v>
      </c>
      <c r="E3765" s="1" t="s">
        <v>16029</v>
      </c>
      <c r="F3765" s="1" t="s">
        <v>5818</v>
      </c>
      <c r="G3765" s="1" t="s">
        <v>16270</v>
      </c>
      <c r="H3765" s="1" t="s">
        <v>15120</v>
      </c>
      <c r="I3765" s="1" t="s">
        <v>16302</v>
      </c>
      <c r="J3765" s="1" t="s">
        <v>5774</v>
      </c>
    </row>
    <row r="3766" spans="1:10" ht="135" hidden="1" x14ac:dyDescent="0.25">
      <c r="A3766" s="1" t="s">
        <v>16303</v>
      </c>
      <c r="B3766" s="1" t="s">
        <v>16304</v>
      </c>
      <c r="C3766" s="1" t="s">
        <v>5659</v>
      </c>
      <c r="D3766" s="1" t="s">
        <v>6006</v>
      </c>
      <c r="E3766" s="1" t="s">
        <v>16029</v>
      </c>
      <c r="F3766" s="1" t="s">
        <v>5818</v>
      </c>
      <c r="G3766" s="1" t="s">
        <v>16270</v>
      </c>
      <c r="H3766" s="1" t="s">
        <v>15124</v>
      </c>
      <c r="I3766" s="1" t="s">
        <v>16305</v>
      </c>
      <c r="J3766" s="1" t="s">
        <v>5774</v>
      </c>
    </row>
    <row r="3767" spans="1:10" ht="105" hidden="1" x14ac:dyDescent="0.25">
      <c r="A3767" s="1" t="s">
        <v>16306</v>
      </c>
      <c r="B3767" s="1" t="s">
        <v>16307</v>
      </c>
      <c r="C3767" s="1" t="s">
        <v>5659</v>
      </c>
      <c r="D3767" s="1" t="s">
        <v>6006</v>
      </c>
      <c r="E3767" s="1" t="s">
        <v>16029</v>
      </c>
      <c r="F3767" s="1" t="s">
        <v>5818</v>
      </c>
      <c r="G3767" s="1" t="s">
        <v>16270</v>
      </c>
      <c r="H3767" s="1" t="s">
        <v>15128</v>
      </c>
      <c r="I3767" s="1" t="s">
        <v>16308</v>
      </c>
      <c r="J3767" s="1" t="s">
        <v>5774</v>
      </c>
    </row>
    <row r="3768" spans="1:10" ht="105" hidden="1" x14ac:dyDescent="0.25">
      <c r="A3768" s="1" t="s">
        <v>16309</v>
      </c>
      <c r="B3768" s="1" t="s">
        <v>16310</v>
      </c>
      <c r="C3768" s="1" t="s">
        <v>5659</v>
      </c>
      <c r="D3768" s="1" t="s">
        <v>6006</v>
      </c>
      <c r="E3768" s="1" t="s">
        <v>16029</v>
      </c>
      <c r="F3768" s="1" t="s">
        <v>5818</v>
      </c>
      <c r="G3768" s="1" t="s">
        <v>16270</v>
      </c>
      <c r="H3768" s="1" t="s">
        <v>15132</v>
      </c>
      <c r="I3768" s="1" t="s">
        <v>16311</v>
      </c>
      <c r="J3768" s="1" t="s">
        <v>5774</v>
      </c>
    </row>
    <row r="3769" spans="1:10" ht="105" hidden="1" x14ac:dyDescent="0.25">
      <c r="A3769" s="1" t="s">
        <v>16312</v>
      </c>
      <c r="B3769" s="1" t="s">
        <v>16313</v>
      </c>
      <c r="C3769" s="1" t="s">
        <v>5659</v>
      </c>
      <c r="D3769" s="1" t="s">
        <v>6006</v>
      </c>
      <c r="E3769" s="1" t="s">
        <v>16029</v>
      </c>
      <c r="F3769" s="1" t="s">
        <v>5818</v>
      </c>
      <c r="G3769" s="1" t="s">
        <v>16270</v>
      </c>
      <c r="H3769" s="1" t="s">
        <v>15136</v>
      </c>
      <c r="I3769" s="1" t="s">
        <v>16314</v>
      </c>
      <c r="J3769" s="1" t="s">
        <v>5774</v>
      </c>
    </row>
    <row r="3770" spans="1:10" ht="105" hidden="1" x14ac:dyDescent="0.25">
      <c r="A3770" s="1" t="s">
        <v>16315</v>
      </c>
      <c r="B3770" s="1" t="s">
        <v>16316</v>
      </c>
      <c r="C3770" s="1" t="s">
        <v>5659</v>
      </c>
      <c r="D3770" s="1" t="s">
        <v>6006</v>
      </c>
      <c r="E3770" s="1" t="s">
        <v>16029</v>
      </c>
      <c r="F3770" s="1" t="s">
        <v>5818</v>
      </c>
      <c r="G3770" s="1" t="s">
        <v>16270</v>
      </c>
      <c r="H3770" s="1" t="s">
        <v>15140</v>
      </c>
      <c r="I3770" s="1" t="s">
        <v>13715</v>
      </c>
      <c r="J3770" s="1" t="s">
        <v>5774</v>
      </c>
    </row>
    <row r="3771" spans="1:10" ht="90" hidden="1" x14ac:dyDescent="0.25">
      <c r="A3771" s="1" t="s">
        <v>16317</v>
      </c>
      <c r="B3771" s="1" t="s">
        <v>16318</v>
      </c>
      <c r="C3771" s="1" t="s">
        <v>3669</v>
      </c>
      <c r="D3771" s="1" t="s">
        <v>6006</v>
      </c>
      <c r="E3771" s="1" t="s">
        <v>16029</v>
      </c>
      <c r="F3771" s="1" t="s">
        <v>5818</v>
      </c>
      <c r="G3771" s="1" t="s">
        <v>16270</v>
      </c>
      <c r="H3771" s="1" t="s">
        <v>5779</v>
      </c>
      <c r="I3771" s="1" t="s">
        <v>16319</v>
      </c>
      <c r="J3771" s="1" t="s">
        <v>5774</v>
      </c>
    </row>
    <row r="3772" spans="1:10" ht="105" hidden="1" x14ac:dyDescent="0.25">
      <c r="A3772" s="1" t="s">
        <v>16320</v>
      </c>
      <c r="B3772" s="1" t="s">
        <v>16321</v>
      </c>
      <c r="C3772" s="1" t="s">
        <v>3669</v>
      </c>
      <c r="D3772" s="1" t="s">
        <v>6006</v>
      </c>
      <c r="E3772" s="1" t="s">
        <v>16029</v>
      </c>
      <c r="F3772" s="1" t="s">
        <v>5818</v>
      </c>
      <c r="G3772" s="1" t="s">
        <v>16270</v>
      </c>
      <c r="H3772" s="1" t="s">
        <v>5782</v>
      </c>
      <c r="I3772" s="1" t="s">
        <v>16322</v>
      </c>
      <c r="J3772" s="1" t="s">
        <v>5774</v>
      </c>
    </row>
    <row r="3773" spans="1:10" ht="105" hidden="1" x14ac:dyDescent="0.25">
      <c r="A3773" s="1" t="s">
        <v>16323</v>
      </c>
      <c r="B3773" s="1" t="s">
        <v>16324</v>
      </c>
      <c r="C3773" s="1" t="s">
        <v>3669</v>
      </c>
      <c r="D3773" s="1" t="s">
        <v>6006</v>
      </c>
      <c r="E3773" s="1" t="s">
        <v>16029</v>
      </c>
      <c r="F3773" s="1" t="s">
        <v>5818</v>
      </c>
      <c r="G3773" s="1" t="s">
        <v>16270</v>
      </c>
      <c r="H3773" s="1" t="s">
        <v>5786</v>
      </c>
      <c r="I3773" s="1" t="s">
        <v>16325</v>
      </c>
      <c r="J3773" s="1" t="s">
        <v>5774</v>
      </c>
    </row>
    <row r="3774" spans="1:10" ht="105" hidden="1" x14ac:dyDescent="0.25">
      <c r="A3774" s="1" t="s">
        <v>16326</v>
      </c>
      <c r="B3774" s="1" t="s">
        <v>16327</v>
      </c>
      <c r="C3774" s="1" t="s">
        <v>3669</v>
      </c>
      <c r="D3774" s="1" t="s">
        <v>6006</v>
      </c>
      <c r="E3774" s="1" t="s">
        <v>16029</v>
      </c>
      <c r="F3774" s="1" t="s">
        <v>5818</v>
      </c>
      <c r="G3774" s="1" t="s">
        <v>16270</v>
      </c>
      <c r="H3774" s="1" t="s">
        <v>5790</v>
      </c>
      <c r="I3774" s="1" t="s">
        <v>16328</v>
      </c>
      <c r="J3774" s="1" t="s">
        <v>5774</v>
      </c>
    </row>
    <row r="3775" spans="1:10" ht="105" hidden="1" x14ac:dyDescent="0.25">
      <c r="A3775" s="1" t="s">
        <v>16329</v>
      </c>
      <c r="B3775" s="1" t="s">
        <v>16330</v>
      </c>
      <c r="C3775" s="1" t="s">
        <v>3669</v>
      </c>
      <c r="D3775" s="1" t="s">
        <v>6006</v>
      </c>
      <c r="E3775" s="1" t="s">
        <v>16029</v>
      </c>
      <c r="F3775" s="1" t="s">
        <v>5818</v>
      </c>
      <c r="G3775" s="1" t="s">
        <v>16270</v>
      </c>
      <c r="H3775" s="1" t="s">
        <v>5810</v>
      </c>
      <c r="I3775" s="1" t="s">
        <v>16331</v>
      </c>
      <c r="J3775" s="1" t="s">
        <v>5774</v>
      </c>
    </row>
    <row r="3776" spans="1:10" ht="105" hidden="1" x14ac:dyDescent="0.25">
      <c r="A3776" s="1" t="s">
        <v>16332</v>
      </c>
      <c r="B3776" s="1" t="s">
        <v>16333</v>
      </c>
      <c r="C3776" s="1" t="s">
        <v>3669</v>
      </c>
      <c r="D3776" s="1" t="s">
        <v>6006</v>
      </c>
      <c r="E3776" s="1" t="s">
        <v>16029</v>
      </c>
      <c r="F3776" s="1" t="s">
        <v>5818</v>
      </c>
      <c r="G3776" s="1" t="s">
        <v>16270</v>
      </c>
      <c r="H3776" s="1" t="s">
        <v>5814</v>
      </c>
      <c r="I3776" s="1" t="s">
        <v>16334</v>
      </c>
      <c r="J3776" s="1" t="s">
        <v>5774</v>
      </c>
    </row>
    <row r="3777" spans="1:10" ht="135" hidden="1" x14ac:dyDescent="0.25">
      <c r="A3777" s="1" t="s">
        <v>16335</v>
      </c>
      <c r="B3777" s="1" t="s">
        <v>16336</v>
      </c>
      <c r="C3777" s="1" t="s">
        <v>3669</v>
      </c>
      <c r="D3777" s="1" t="s">
        <v>6006</v>
      </c>
      <c r="E3777" s="1" t="s">
        <v>16029</v>
      </c>
      <c r="F3777" s="1" t="s">
        <v>5818</v>
      </c>
      <c r="G3777" s="1" t="s">
        <v>16270</v>
      </c>
      <c r="H3777" s="1" t="s">
        <v>5818</v>
      </c>
      <c r="I3777" s="1" t="s">
        <v>16337</v>
      </c>
      <c r="J3777" s="1" t="s">
        <v>5774</v>
      </c>
    </row>
    <row r="3778" spans="1:10" ht="150" hidden="1" x14ac:dyDescent="0.25">
      <c r="A3778" s="1" t="s">
        <v>16338</v>
      </c>
      <c r="B3778" s="1" t="s">
        <v>16339</v>
      </c>
      <c r="C3778" s="1" t="s">
        <v>5659</v>
      </c>
      <c r="D3778" s="1" t="s">
        <v>6006</v>
      </c>
      <c r="E3778" s="1" t="s">
        <v>16029</v>
      </c>
      <c r="F3778" s="1" t="s">
        <v>5818</v>
      </c>
      <c r="G3778" s="1" t="s">
        <v>16270</v>
      </c>
      <c r="H3778" s="1" t="s">
        <v>5882</v>
      </c>
      <c r="I3778" s="1" t="s">
        <v>16340</v>
      </c>
      <c r="J3778" s="1" t="s">
        <v>5774</v>
      </c>
    </row>
    <row r="3779" spans="1:10" ht="105" hidden="1" x14ac:dyDescent="0.25">
      <c r="A3779" s="1" t="s">
        <v>16341</v>
      </c>
      <c r="B3779" s="1" t="s">
        <v>16342</v>
      </c>
      <c r="C3779" s="1" t="s">
        <v>5659</v>
      </c>
      <c r="D3779" s="1" t="s">
        <v>6006</v>
      </c>
      <c r="E3779" s="1" t="s">
        <v>16029</v>
      </c>
      <c r="F3779" s="1" t="s">
        <v>5818</v>
      </c>
      <c r="G3779" s="1" t="s">
        <v>16270</v>
      </c>
      <c r="H3779" s="1" t="s">
        <v>5886</v>
      </c>
      <c r="I3779" s="1" t="s">
        <v>16343</v>
      </c>
      <c r="J3779" s="1" t="s">
        <v>5774</v>
      </c>
    </row>
    <row r="3780" spans="1:10" ht="105" hidden="1" x14ac:dyDescent="0.25">
      <c r="A3780" s="1" t="s">
        <v>16344</v>
      </c>
      <c r="B3780" s="1" t="s">
        <v>16345</v>
      </c>
      <c r="C3780" s="1" t="s">
        <v>5659</v>
      </c>
      <c r="D3780" s="1" t="s">
        <v>6006</v>
      </c>
      <c r="E3780" s="1" t="s">
        <v>16029</v>
      </c>
      <c r="F3780" s="1" t="s">
        <v>5818</v>
      </c>
      <c r="G3780" s="1" t="s">
        <v>16270</v>
      </c>
      <c r="H3780" s="1" t="s">
        <v>5890</v>
      </c>
      <c r="I3780" s="1" t="s">
        <v>16346</v>
      </c>
      <c r="J3780" s="1" t="s">
        <v>5774</v>
      </c>
    </row>
    <row r="3781" spans="1:10" ht="120" hidden="1" x14ac:dyDescent="0.25">
      <c r="A3781" s="1" t="s">
        <v>16347</v>
      </c>
      <c r="B3781" s="1" t="s">
        <v>16348</v>
      </c>
      <c r="C3781" s="1" t="s">
        <v>3669</v>
      </c>
      <c r="D3781" s="1" t="s">
        <v>6006</v>
      </c>
      <c r="E3781" s="1" t="s">
        <v>16029</v>
      </c>
      <c r="F3781" s="1" t="s">
        <v>5818</v>
      </c>
      <c r="G3781" s="1" t="s">
        <v>16270</v>
      </c>
      <c r="H3781" s="1" t="s">
        <v>5894</v>
      </c>
      <c r="I3781" s="1" t="s">
        <v>16349</v>
      </c>
      <c r="J3781" s="1" t="s">
        <v>5774</v>
      </c>
    </row>
    <row r="3782" spans="1:10" ht="135" hidden="1" x14ac:dyDescent="0.25">
      <c r="A3782" s="1" t="s">
        <v>16350</v>
      </c>
      <c r="B3782" s="1" t="s">
        <v>16351</v>
      </c>
      <c r="C3782" s="1" t="s">
        <v>3669</v>
      </c>
      <c r="D3782" s="1" t="s">
        <v>6006</v>
      </c>
      <c r="E3782" s="1" t="s">
        <v>16029</v>
      </c>
      <c r="F3782" s="1" t="s">
        <v>5818</v>
      </c>
      <c r="G3782" s="1" t="s">
        <v>16270</v>
      </c>
      <c r="H3782" s="1" t="s">
        <v>5898</v>
      </c>
      <c r="I3782" s="1" t="s">
        <v>16352</v>
      </c>
      <c r="J3782" s="1" t="s">
        <v>5774</v>
      </c>
    </row>
    <row r="3783" spans="1:10" ht="135" hidden="1" x14ac:dyDescent="0.25">
      <c r="A3783" s="1" t="s">
        <v>16353</v>
      </c>
      <c r="B3783" s="1" t="s">
        <v>16354</v>
      </c>
      <c r="C3783" s="1" t="s">
        <v>3669</v>
      </c>
      <c r="D3783" s="1" t="s">
        <v>6006</v>
      </c>
      <c r="E3783" s="1" t="s">
        <v>16029</v>
      </c>
      <c r="F3783" s="1" t="s">
        <v>5818</v>
      </c>
      <c r="G3783" s="1" t="s">
        <v>16270</v>
      </c>
      <c r="H3783" s="1" t="s">
        <v>5659</v>
      </c>
      <c r="I3783" s="1" t="s">
        <v>16355</v>
      </c>
      <c r="J3783" s="1" t="s">
        <v>5774</v>
      </c>
    </row>
    <row r="3784" spans="1:10" ht="135" hidden="1" x14ac:dyDescent="0.25">
      <c r="A3784" s="1" t="s">
        <v>16356</v>
      </c>
      <c r="B3784" s="1" t="s">
        <v>16357</v>
      </c>
      <c r="C3784" s="1" t="s">
        <v>3669</v>
      </c>
      <c r="D3784" s="1" t="s">
        <v>6006</v>
      </c>
      <c r="E3784" s="1" t="s">
        <v>16029</v>
      </c>
      <c r="F3784" s="1" t="s">
        <v>5818</v>
      </c>
      <c r="G3784" s="1" t="s">
        <v>16270</v>
      </c>
      <c r="H3784" s="1" t="s">
        <v>3194</v>
      </c>
      <c r="I3784" s="1" t="s">
        <v>16358</v>
      </c>
      <c r="J3784" s="1" t="s">
        <v>5774</v>
      </c>
    </row>
    <row r="3785" spans="1:10" ht="135" hidden="1" x14ac:dyDescent="0.25">
      <c r="A3785" s="1" t="s">
        <v>16359</v>
      </c>
      <c r="B3785" s="1" t="s">
        <v>16360</v>
      </c>
      <c r="C3785" s="1" t="s">
        <v>5659</v>
      </c>
      <c r="D3785" s="1" t="s">
        <v>6006</v>
      </c>
      <c r="E3785" s="1" t="s">
        <v>16029</v>
      </c>
      <c r="F3785" s="1" t="s">
        <v>5818</v>
      </c>
      <c r="G3785" s="1" t="s">
        <v>16270</v>
      </c>
      <c r="H3785" s="1" t="s">
        <v>6006</v>
      </c>
      <c r="I3785" s="1" t="s">
        <v>16361</v>
      </c>
      <c r="J3785" s="1" t="s">
        <v>5774</v>
      </c>
    </row>
    <row r="3786" spans="1:10" ht="150" hidden="1" x14ac:dyDescent="0.25">
      <c r="A3786" s="1" t="s">
        <v>16362</v>
      </c>
      <c r="B3786" s="1" t="s">
        <v>16363</v>
      </c>
      <c r="C3786" s="1" t="s">
        <v>5659</v>
      </c>
      <c r="D3786" s="1" t="s">
        <v>6006</v>
      </c>
      <c r="E3786" s="1" t="s">
        <v>16029</v>
      </c>
      <c r="F3786" s="1" t="s">
        <v>5818</v>
      </c>
      <c r="G3786" s="1" t="s">
        <v>16270</v>
      </c>
      <c r="H3786" s="1" t="s">
        <v>6010</v>
      </c>
      <c r="I3786" s="1" t="s">
        <v>16364</v>
      </c>
      <c r="J3786" s="1" t="s">
        <v>5774</v>
      </c>
    </row>
    <row r="3787" spans="1:10" ht="135" hidden="1" x14ac:dyDescent="0.25">
      <c r="A3787" s="1" t="s">
        <v>16365</v>
      </c>
      <c r="B3787" s="1" t="s">
        <v>16366</v>
      </c>
      <c r="C3787" s="1" t="s">
        <v>5659</v>
      </c>
      <c r="D3787" s="1" t="s">
        <v>6006</v>
      </c>
      <c r="E3787" s="1" t="s">
        <v>16029</v>
      </c>
      <c r="F3787" s="1" t="s">
        <v>5818</v>
      </c>
      <c r="G3787" s="1" t="s">
        <v>16270</v>
      </c>
      <c r="H3787" s="1" t="s">
        <v>6014</v>
      </c>
      <c r="I3787" s="1" t="s">
        <v>16367</v>
      </c>
      <c r="J3787" s="1" t="s">
        <v>5774</v>
      </c>
    </row>
    <row r="3788" spans="1:10" ht="105" hidden="1" x14ac:dyDescent="0.25">
      <c r="A3788" s="1" t="s">
        <v>16368</v>
      </c>
      <c r="B3788" s="1" t="s">
        <v>16369</v>
      </c>
      <c r="C3788" s="1" t="s">
        <v>5659</v>
      </c>
      <c r="D3788" s="1" t="s">
        <v>6006</v>
      </c>
      <c r="E3788" s="1" t="s">
        <v>16029</v>
      </c>
      <c r="F3788" s="1" t="s">
        <v>5818</v>
      </c>
      <c r="G3788" s="1" t="s">
        <v>16270</v>
      </c>
      <c r="H3788" s="1" t="s">
        <v>6018</v>
      </c>
      <c r="I3788" s="1" t="s">
        <v>16370</v>
      </c>
      <c r="J3788" s="1" t="s">
        <v>5774</v>
      </c>
    </row>
    <row r="3789" spans="1:10" ht="105" hidden="1" x14ac:dyDescent="0.25">
      <c r="A3789" s="1" t="s">
        <v>16371</v>
      </c>
      <c r="B3789" s="1" t="s">
        <v>16372</v>
      </c>
      <c r="C3789" s="1" t="s">
        <v>5659</v>
      </c>
      <c r="D3789" s="1" t="s">
        <v>6006</v>
      </c>
      <c r="E3789" s="1" t="s">
        <v>16029</v>
      </c>
      <c r="F3789" s="1" t="s">
        <v>5818</v>
      </c>
      <c r="G3789" s="1" t="s">
        <v>16270</v>
      </c>
      <c r="H3789" s="1" t="s">
        <v>6022</v>
      </c>
      <c r="I3789" s="1" t="s">
        <v>16373</v>
      </c>
      <c r="J3789" s="1" t="s">
        <v>5774</v>
      </c>
    </row>
    <row r="3790" spans="1:10" ht="135" hidden="1" x14ac:dyDescent="0.25">
      <c r="A3790" s="1" t="s">
        <v>16374</v>
      </c>
      <c r="B3790" s="1" t="s">
        <v>16375</v>
      </c>
      <c r="C3790" s="1" t="s">
        <v>5659</v>
      </c>
      <c r="D3790" s="1" t="s">
        <v>6006</v>
      </c>
      <c r="E3790" s="1" t="s">
        <v>16029</v>
      </c>
      <c r="F3790" s="1" t="s">
        <v>5818</v>
      </c>
      <c r="G3790" s="1" t="s">
        <v>16270</v>
      </c>
      <c r="H3790" s="1" t="s">
        <v>6026</v>
      </c>
      <c r="I3790" s="1" t="s">
        <v>16376</v>
      </c>
      <c r="J3790" s="1" t="s">
        <v>5774</v>
      </c>
    </row>
    <row r="3791" spans="1:10" ht="90" hidden="1" x14ac:dyDescent="0.25">
      <c r="A3791" s="1" t="s">
        <v>16377</v>
      </c>
      <c r="B3791" s="1" t="s">
        <v>16378</v>
      </c>
      <c r="C3791" s="1" t="s">
        <v>5659</v>
      </c>
      <c r="D3791" s="1" t="s">
        <v>6006</v>
      </c>
      <c r="E3791" s="1" t="s">
        <v>16029</v>
      </c>
      <c r="F3791" s="1" t="s">
        <v>5818</v>
      </c>
      <c r="G3791" s="1" t="s">
        <v>16270</v>
      </c>
      <c r="H3791" s="1" t="s">
        <v>6030</v>
      </c>
      <c r="I3791" s="1" t="s">
        <v>14058</v>
      </c>
      <c r="J3791" s="1" t="s">
        <v>5774</v>
      </c>
    </row>
    <row r="3792" spans="1:10" ht="120" hidden="1" x14ac:dyDescent="0.25">
      <c r="A3792" s="1" t="s">
        <v>16379</v>
      </c>
      <c r="B3792" s="1" t="s">
        <v>16380</v>
      </c>
      <c r="C3792" s="1" t="s">
        <v>5659</v>
      </c>
      <c r="D3792" s="1" t="s">
        <v>6006</v>
      </c>
      <c r="E3792" s="1" t="s">
        <v>16029</v>
      </c>
      <c r="F3792" s="1" t="s">
        <v>5818</v>
      </c>
      <c r="G3792" s="1" t="s">
        <v>16270</v>
      </c>
      <c r="H3792" s="1" t="s">
        <v>6034</v>
      </c>
      <c r="I3792" s="1" t="s">
        <v>16381</v>
      </c>
      <c r="J3792" s="1" t="s">
        <v>5774</v>
      </c>
    </row>
    <row r="3793" spans="1:10" ht="120" hidden="1" x14ac:dyDescent="0.25">
      <c r="A3793" s="1" t="s">
        <v>16382</v>
      </c>
      <c r="B3793" s="1" t="s">
        <v>16383</v>
      </c>
      <c r="C3793" s="1" t="s">
        <v>5659</v>
      </c>
      <c r="D3793" s="1" t="s">
        <v>6006</v>
      </c>
      <c r="E3793" s="1" t="s">
        <v>16029</v>
      </c>
      <c r="F3793" s="1" t="s">
        <v>5818</v>
      </c>
      <c r="G3793" s="1" t="s">
        <v>16270</v>
      </c>
      <c r="H3793" s="1" t="s">
        <v>6038</v>
      </c>
      <c r="I3793" s="1" t="s">
        <v>16384</v>
      </c>
      <c r="J3793" s="1" t="s">
        <v>5774</v>
      </c>
    </row>
    <row r="3794" spans="1:10" ht="105" hidden="1" x14ac:dyDescent="0.25">
      <c r="A3794" s="1" t="s">
        <v>16385</v>
      </c>
      <c r="B3794" s="1" t="s">
        <v>16386</v>
      </c>
      <c r="C3794" s="1" t="s">
        <v>5659</v>
      </c>
      <c r="D3794" s="1" t="s">
        <v>6006</v>
      </c>
      <c r="E3794" s="1" t="s">
        <v>16029</v>
      </c>
      <c r="F3794" s="1" t="s">
        <v>5818</v>
      </c>
      <c r="G3794" s="1" t="s">
        <v>16270</v>
      </c>
      <c r="H3794" s="1" t="s">
        <v>3669</v>
      </c>
      <c r="I3794" s="1" t="s">
        <v>16387</v>
      </c>
      <c r="J3794" s="1" t="s">
        <v>5774</v>
      </c>
    </row>
    <row r="3795" spans="1:10" ht="135" hidden="1" x14ac:dyDescent="0.25">
      <c r="A3795" s="1" t="s">
        <v>16388</v>
      </c>
      <c r="B3795" s="1" t="s">
        <v>16389</v>
      </c>
      <c r="C3795" s="1" t="s">
        <v>5659</v>
      </c>
      <c r="D3795" s="1" t="s">
        <v>6006</v>
      </c>
      <c r="E3795" s="1" t="s">
        <v>16029</v>
      </c>
      <c r="F3795" s="1" t="s">
        <v>5818</v>
      </c>
      <c r="G3795" s="1" t="s">
        <v>16270</v>
      </c>
      <c r="H3795" s="1" t="s">
        <v>6044</v>
      </c>
      <c r="I3795" s="1" t="s">
        <v>16390</v>
      </c>
      <c r="J3795" s="1" t="s">
        <v>5774</v>
      </c>
    </row>
    <row r="3796" spans="1:10" ht="105" hidden="1" x14ac:dyDescent="0.25">
      <c r="A3796" s="1" t="s">
        <v>16391</v>
      </c>
      <c r="B3796" s="1" t="s">
        <v>16392</v>
      </c>
      <c r="C3796" s="1" t="s">
        <v>5659</v>
      </c>
      <c r="D3796" s="1" t="s">
        <v>6006</v>
      </c>
      <c r="E3796" s="1" t="s">
        <v>16029</v>
      </c>
      <c r="F3796" s="1" t="s">
        <v>5882</v>
      </c>
      <c r="G3796" s="1" t="s">
        <v>16393</v>
      </c>
      <c r="H3796" s="1" t="s">
        <v>7735</v>
      </c>
      <c r="I3796" s="1" t="s">
        <v>13636</v>
      </c>
      <c r="J3796" s="1" t="s">
        <v>5774</v>
      </c>
    </row>
    <row r="3797" spans="1:10" ht="75" hidden="1" x14ac:dyDescent="0.25">
      <c r="A3797" s="1" t="s">
        <v>16394</v>
      </c>
      <c r="B3797" s="1" t="s">
        <v>16395</v>
      </c>
      <c r="C3797" s="1" t="s">
        <v>5659</v>
      </c>
      <c r="D3797" s="1" t="s">
        <v>6006</v>
      </c>
      <c r="E3797" s="1" t="s">
        <v>16029</v>
      </c>
      <c r="F3797" s="1" t="s">
        <v>5882</v>
      </c>
      <c r="G3797" s="1" t="s">
        <v>16393</v>
      </c>
      <c r="H3797" s="1" t="s">
        <v>9334</v>
      </c>
      <c r="I3797" s="1" t="s">
        <v>13639</v>
      </c>
      <c r="J3797" s="1" t="s">
        <v>5774</v>
      </c>
    </row>
    <row r="3798" spans="1:10" ht="75" hidden="1" x14ac:dyDescent="0.25">
      <c r="A3798" s="1" t="s">
        <v>16396</v>
      </c>
      <c r="B3798" s="1" t="s">
        <v>16397</v>
      </c>
      <c r="C3798" s="1" t="s">
        <v>5659</v>
      </c>
      <c r="D3798" s="1" t="s">
        <v>6006</v>
      </c>
      <c r="E3798" s="1" t="s">
        <v>16029</v>
      </c>
      <c r="F3798" s="1" t="s">
        <v>5882</v>
      </c>
      <c r="G3798" s="1" t="s">
        <v>16393</v>
      </c>
      <c r="H3798" s="1" t="s">
        <v>9337</v>
      </c>
      <c r="I3798" s="1" t="s">
        <v>13642</v>
      </c>
      <c r="J3798" s="1" t="s">
        <v>5774</v>
      </c>
    </row>
    <row r="3799" spans="1:10" ht="90" hidden="1" x14ac:dyDescent="0.25">
      <c r="A3799" s="1" t="s">
        <v>16398</v>
      </c>
      <c r="B3799" s="1" t="s">
        <v>16399</v>
      </c>
      <c r="C3799" s="1" t="s">
        <v>5659</v>
      </c>
      <c r="D3799" s="1" t="s">
        <v>6006</v>
      </c>
      <c r="E3799" s="1" t="s">
        <v>16029</v>
      </c>
      <c r="F3799" s="1" t="s">
        <v>5882</v>
      </c>
      <c r="G3799" s="1" t="s">
        <v>16393</v>
      </c>
      <c r="H3799" s="1" t="s">
        <v>5772</v>
      </c>
      <c r="I3799" s="1" t="s">
        <v>5773</v>
      </c>
      <c r="J3799" s="1" t="s">
        <v>5774</v>
      </c>
    </row>
    <row r="3800" spans="1:10" ht="75" hidden="1" x14ac:dyDescent="0.25">
      <c r="A3800" s="1" t="s">
        <v>16400</v>
      </c>
      <c r="B3800" s="1" t="s">
        <v>16401</v>
      </c>
      <c r="C3800" s="1" t="s">
        <v>5659</v>
      </c>
      <c r="D3800" s="1" t="s">
        <v>6006</v>
      </c>
      <c r="E3800" s="1" t="s">
        <v>16029</v>
      </c>
      <c r="F3800" s="1" t="s">
        <v>5882</v>
      </c>
      <c r="G3800" s="1" t="s">
        <v>16393</v>
      </c>
      <c r="H3800" s="1" t="s">
        <v>5770</v>
      </c>
      <c r="I3800" s="1" t="s">
        <v>14058</v>
      </c>
      <c r="J3800" s="1" t="s">
        <v>5774</v>
      </c>
    </row>
    <row r="3801" spans="1:10" ht="75" hidden="1" x14ac:dyDescent="0.25">
      <c r="A3801" s="1" t="s">
        <v>16402</v>
      </c>
      <c r="B3801" s="1" t="s">
        <v>16403</v>
      </c>
      <c r="C3801" s="1" t="s">
        <v>5659</v>
      </c>
      <c r="D3801" s="1" t="s">
        <v>6006</v>
      </c>
      <c r="E3801" s="1" t="s">
        <v>16029</v>
      </c>
      <c r="F3801" s="1" t="s">
        <v>5882</v>
      </c>
      <c r="G3801" s="1" t="s">
        <v>16393</v>
      </c>
      <c r="H3801" s="1" t="s">
        <v>5779</v>
      </c>
      <c r="I3801" s="1" t="s">
        <v>16404</v>
      </c>
      <c r="J3801" s="1" t="s">
        <v>5774</v>
      </c>
    </row>
    <row r="3802" spans="1:10" ht="75" hidden="1" x14ac:dyDescent="0.25">
      <c r="A3802" s="1" t="s">
        <v>16405</v>
      </c>
      <c r="B3802" s="1" t="s">
        <v>16406</v>
      </c>
      <c r="C3802" s="1" t="s">
        <v>5659</v>
      </c>
      <c r="D3802" s="1" t="s">
        <v>6006</v>
      </c>
      <c r="E3802" s="1" t="s">
        <v>16029</v>
      </c>
      <c r="F3802" s="1" t="s">
        <v>5882</v>
      </c>
      <c r="G3802" s="1" t="s">
        <v>16393</v>
      </c>
      <c r="H3802" s="1" t="s">
        <v>5782</v>
      </c>
      <c r="I3802" s="1" t="s">
        <v>16407</v>
      </c>
      <c r="J3802" s="1" t="s">
        <v>5774</v>
      </c>
    </row>
    <row r="3803" spans="1:10" ht="105" hidden="1" x14ac:dyDescent="0.25">
      <c r="A3803" s="1" t="s">
        <v>16408</v>
      </c>
      <c r="B3803" s="1" t="s">
        <v>16409</v>
      </c>
      <c r="C3803" s="1" t="s">
        <v>5659</v>
      </c>
      <c r="D3803" s="1" t="s">
        <v>6006</v>
      </c>
      <c r="E3803" s="1" t="s">
        <v>16029</v>
      </c>
      <c r="F3803" s="1" t="s">
        <v>5882</v>
      </c>
      <c r="G3803" s="1" t="s">
        <v>16393</v>
      </c>
      <c r="H3803" s="1" t="s">
        <v>5786</v>
      </c>
      <c r="I3803" s="1" t="s">
        <v>16410</v>
      </c>
      <c r="J3803" s="1" t="s">
        <v>5774</v>
      </c>
    </row>
    <row r="3804" spans="1:10" ht="105" hidden="1" x14ac:dyDescent="0.25">
      <c r="A3804" s="1" t="s">
        <v>16411</v>
      </c>
      <c r="B3804" s="1" t="s">
        <v>16412</v>
      </c>
      <c r="C3804" s="1" t="s">
        <v>5659</v>
      </c>
      <c r="D3804" s="1" t="s">
        <v>6006</v>
      </c>
      <c r="E3804" s="1" t="s">
        <v>16029</v>
      </c>
      <c r="F3804" s="1" t="s">
        <v>5882</v>
      </c>
      <c r="G3804" s="1" t="s">
        <v>16393</v>
      </c>
      <c r="H3804" s="1" t="s">
        <v>5790</v>
      </c>
      <c r="I3804" s="1" t="s">
        <v>16413</v>
      </c>
      <c r="J3804" s="1" t="s">
        <v>5774</v>
      </c>
    </row>
    <row r="3805" spans="1:10" ht="105" hidden="1" x14ac:dyDescent="0.25">
      <c r="A3805" s="1" t="s">
        <v>16414</v>
      </c>
      <c r="B3805" s="1" t="s">
        <v>16415</v>
      </c>
      <c r="C3805" s="1" t="s">
        <v>5659</v>
      </c>
      <c r="D3805" s="1" t="s">
        <v>6006</v>
      </c>
      <c r="E3805" s="1" t="s">
        <v>16029</v>
      </c>
      <c r="F3805" s="1" t="s">
        <v>5882</v>
      </c>
      <c r="G3805" s="1" t="s">
        <v>16393</v>
      </c>
      <c r="H3805" s="1" t="s">
        <v>5810</v>
      </c>
      <c r="I3805" s="1" t="s">
        <v>16416</v>
      </c>
      <c r="J3805" s="1" t="s">
        <v>5774</v>
      </c>
    </row>
    <row r="3806" spans="1:10" ht="75" hidden="1" x14ac:dyDescent="0.25">
      <c r="A3806" s="1" t="s">
        <v>16417</v>
      </c>
      <c r="B3806" s="1" t="s">
        <v>16418</v>
      </c>
      <c r="C3806" s="1" t="s">
        <v>5659</v>
      </c>
      <c r="D3806" s="1" t="s">
        <v>6006</v>
      </c>
      <c r="E3806" s="1" t="s">
        <v>16029</v>
      </c>
      <c r="F3806" s="1" t="s">
        <v>5882</v>
      </c>
      <c r="G3806" s="1" t="s">
        <v>16393</v>
      </c>
      <c r="H3806" s="1" t="s">
        <v>5814</v>
      </c>
      <c r="I3806" s="1" t="s">
        <v>13715</v>
      </c>
      <c r="J3806" s="1" t="s">
        <v>5774</v>
      </c>
    </row>
    <row r="3807" spans="1:10" ht="75" hidden="1" x14ac:dyDescent="0.25">
      <c r="A3807" s="1" t="s">
        <v>16419</v>
      </c>
      <c r="B3807" s="1" t="s">
        <v>16420</v>
      </c>
      <c r="C3807" s="1" t="s">
        <v>5659</v>
      </c>
      <c r="D3807" s="1" t="s">
        <v>6006</v>
      </c>
      <c r="E3807" s="1" t="s">
        <v>16029</v>
      </c>
      <c r="F3807" s="1" t="s">
        <v>5882</v>
      </c>
      <c r="G3807" s="1" t="s">
        <v>16393</v>
      </c>
      <c r="H3807" s="1" t="s">
        <v>5818</v>
      </c>
      <c r="I3807" s="1" t="s">
        <v>16421</v>
      </c>
      <c r="J3807" s="1" t="s">
        <v>5774</v>
      </c>
    </row>
    <row r="3808" spans="1:10" ht="75" hidden="1" x14ac:dyDescent="0.25">
      <c r="A3808" s="1" t="s">
        <v>16422</v>
      </c>
      <c r="B3808" s="1" t="s">
        <v>16423</v>
      </c>
      <c r="C3808" s="1" t="s">
        <v>5659</v>
      </c>
      <c r="D3808" s="1" t="s">
        <v>6006</v>
      </c>
      <c r="E3808" s="1" t="s">
        <v>16029</v>
      </c>
      <c r="F3808" s="1" t="s">
        <v>5882</v>
      </c>
      <c r="G3808" s="1" t="s">
        <v>16393</v>
      </c>
      <c r="H3808" s="1" t="s">
        <v>5882</v>
      </c>
      <c r="I3808" s="1" t="s">
        <v>6052</v>
      </c>
      <c r="J3808" s="1" t="s">
        <v>5774</v>
      </c>
    </row>
    <row r="3809" spans="1:10" ht="75" hidden="1" x14ac:dyDescent="0.25">
      <c r="A3809" s="1" t="s">
        <v>16424</v>
      </c>
      <c r="B3809" s="1" t="s">
        <v>16425</v>
      </c>
      <c r="C3809" s="1" t="s">
        <v>5659</v>
      </c>
      <c r="D3809" s="1" t="s">
        <v>6006</v>
      </c>
      <c r="E3809" s="1" t="s">
        <v>16029</v>
      </c>
      <c r="F3809" s="1" t="s">
        <v>5882</v>
      </c>
      <c r="G3809" s="1" t="s">
        <v>16393</v>
      </c>
      <c r="H3809" s="1" t="s">
        <v>5886</v>
      </c>
      <c r="I3809" s="1" t="s">
        <v>16426</v>
      </c>
      <c r="J3809" s="1" t="s">
        <v>5774</v>
      </c>
    </row>
    <row r="3810" spans="1:10" ht="120" hidden="1" x14ac:dyDescent="0.25">
      <c r="A3810" s="1" t="s">
        <v>16427</v>
      </c>
      <c r="B3810" s="1" t="s">
        <v>16428</v>
      </c>
      <c r="C3810" s="1" t="s">
        <v>5659</v>
      </c>
      <c r="D3810" s="1" t="s">
        <v>6006</v>
      </c>
      <c r="E3810" s="1" t="s">
        <v>16029</v>
      </c>
      <c r="F3810" s="1" t="s">
        <v>5886</v>
      </c>
      <c r="G3810" s="1" t="s">
        <v>16429</v>
      </c>
      <c r="H3810" s="1" t="s">
        <v>7735</v>
      </c>
      <c r="I3810" s="1" t="s">
        <v>13636</v>
      </c>
      <c r="J3810" s="1" t="s">
        <v>5774</v>
      </c>
    </row>
    <row r="3811" spans="1:10" ht="90" hidden="1" x14ac:dyDescent="0.25">
      <c r="A3811" s="1" t="s">
        <v>16430</v>
      </c>
      <c r="B3811" s="1" t="s">
        <v>16431</v>
      </c>
      <c r="C3811" s="1" t="s">
        <v>5659</v>
      </c>
      <c r="D3811" s="1" t="s">
        <v>6006</v>
      </c>
      <c r="E3811" s="1" t="s">
        <v>16029</v>
      </c>
      <c r="F3811" s="1" t="s">
        <v>5886</v>
      </c>
      <c r="G3811" s="1" t="s">
        <v>16429</v>
      </c>
      <c r="H3811" s="1" t="s">
        <v>9334</v>
      </c>
      <c r="I3811" s="1" t="s">
        <v>13639</v>
      </c>
      <c r="J3811" s="1" t="s">
        <v>5774</v>
      </c>
    </row>
    <row r="3812" spans="1:10" ht="90" hidden="1" x14ac:dyDescent="0.25">
      <c r="A3812" s="1" t="s">
        <v>16432</v>
      </c>
      <c r="B3812" s="1" t="s">
        <v>16433</v>
      </c>
      <c r="C3812" s="1" t="s">
        <v>5659</v>
      </c>
      <c r="D3812" s="1" t="s">
        <v>6006</v>
      </c>
      <c r="E3812" s="1" t="s">
        <v>16029</v>
      </c>
      <c r="F3812" s="1" t="s">
        <v>5886</v>
      </c>
      <c r="G3812" s="1" t="s">
        <v>16429</v>
      </c>
      <c r="H3812" s="1" t="s">
        <v>9337</v>
      </c>
      <c r="I3812" s="1" t="s">
        <v>13642</v>
      </c>
      <c r="J3812" s="1" t="s">
        <v>5774</v>
      </c>
    </row>
    <row r="3813" spans="1:10" ht="105" hidden="1" x14ac:dyDescent="0.25">
      <c r="A3813" s="1" t="s">
        <v>16434</v>
      </c>
      <c r="B3813" s="1" t="s">
        <v>16435</v>
      </c>
      <c r="C3813" s="1" t="s">
        <v>5659</v>
      </c>
      <c r="D3813" s="1" t="s">
        <v>6006</v>
      </c>
      <c r="E3813" s="1" t="s">
        <v>16029</v>
      </c>
      <c r="F3813" s="1" t="s">
        <v>5886</v>
      </c>
      <c r="G3813" s="1" t="s">
        <v>16429</v>
      </c>
      <c r="H3813" s="1" t="s">
        <v>5772</v>
      </c>
      <c r="I3813" s="1" t="s">
        <v>5773</v>
      </c>
      <c r="J3813" s="1" t="s">
        <v>5774</v>
      </c>
    </row>
    <row r="3814" spans="1:10" ht="105" hidden="1" x14ac:dyDescent="0.25">
      <c r="A3814" s="1" t="s">
        <v>16436</v>
      </c>
      <c r="B3814" s="1" t="s">
        <v>16437</v>
      </c>
      <c r="C3814" s="1" t="s">
        <v>5659</v>
      </c>
      <c r="D3814" s="1" t="s">
        <v>6006</v>
      </c>
      <c r="E3814" s="1" t="s">
        <v>16029</v>
      </c>
      <c r="F3814" s="1" t="s">
        <v>5886</v>
      </c>
      <c r="G3814" s="1" t="s">
        <v>16429</v>
      </c>
      <c r="H3814" s="1" t="s">
        <v>5770</v>
      </c>
      <c r="I3814" s="1" t="s">
        <v>16438</v>
      </c>
      <c r="J3814" s="1" t="s">
        <v>5774</v>
      </c>
    </row>
    <row r="3815" spans="1:10" ht="90" hidden="1" x14ac:dyDescent="0.25">
      <c r="A3815" s="1" t="s">
        <v>16439</v>
      </c>
      <c r="B3815" s="1" t="s">
        <v>16440</v>
      </c>
      <c r="C3815" s="1" t="s">
        <v>5659</v>
      </c>
      <c r="D3815" s="1" t="s">
        <v>6006</v>
      </c>
      <c r="E3815" s="1" t="s">
        <v>16029</v>
      </c>
      <c r="F3815" s="1" t="s">
        <v>5886</v>
      </c>
      <c r="G3815" s="1" t="s">
        <v>16429</v>
      </c>
      <c r="H3815" s="1" t="s">
        <v>5779</v>
      </c>
      <c r="I3815" s="1" t="s">
        <v>16429</v>
      </c>
      <c r="J3815" s="1" t="s">
        <v>5774</v>
      </c>
    </row>
    <row r="3816" spans="1:10" ht="90" hidden="1" x14ac:dyDescent="0.25">
      <c r="A3816" s="1" t="s">
        <v>16441</v>
      </c>
      <c r="B3816" s="1" t="s">
        <v>16442</v>
      </c>
      <c r="C3816" s="1" t="s">
        <v>5659</v>
      </c>
      <c r="D3816" s="1" t="s">
        <v>6006</v>
      </c>
      <c r="E3816" s="1" t="s">
        <v>16029</v>
      </c>
      <c r="F3816" s="1" t="s">
        <v>5886</v>
      </c>
      <c r="G3816" s="1" t="s">
        <v>16429</v>
      </c>
      <c r="H3816" s="1" t="s">
        <v>5782</v>
      </c>
      <c r="I3816" s="1" t="s">
        <v>13715</v>
      </c>
      <c r="J3816" s="1" t="s">
        <v>5774</v>
      </c>
    </row>
    <row r="3817" spans="1:10" ht="120" hidden="1" x14ac:dyDescent="0.25">
      <c r="A3817" s="1" t="s">
        <v>16443</v>
      </c>
      <c r="B3817" s="1" t="s">
        <v>16444</v>
      </c>
      <c r="C3817" s="1" t="s">
        <v>5659</v>
      </c>
      <c r="D3817" s="1" t="s">
        <v>6006</v>
      </c>
      <c r="E3817" s="1" t="s">
        <v>16029</v>
      </c>
      <c r="F3817" s="1" t="s">
        <v>5890</v>
      </c>
      <c r="G3817" s="1" t="s">
        <v>16445</v>
      </c>
      <c r="H3817" s="1" t="s">
        <v>7735</v>
      </c>
      <c r="I3817" s="1" t="s">
        <v>13636</v>
      </c>
      <c r="J3817" s="1" t="s">
        <v>5774</v>
      </c>
    </row>
    <row r="3818" spans="1:10" ht="105" hidden="1" x14ac:dyDescent="0.25">
      <c r="A3818" s="1" t="s">
        <v>16446</v>
      </c>
      <c r="B3818" s="1" t="s">
        <v>16447</v>
      </c>
      <c r="C3818" s="1" t="s">
        <v>5659</v>
      </c>
      <c r="D3818" s="1" t="s">
        <v>6006</v>
      </c>
      <c r="E3818" s="1" t="s">
        <v>16029</v>
      </c>
      <c r="F3818" s="1" t="s">
        <v>5890</v>
      </c>
      <c r="G3818" s="1" t="s">
        <v>16445</v>
      </c>
      <c r="H3818" s="1" t="s">
        <v>9334</v>
      </c>
      <c r="I3818" s="1" t="s">
        <v>13639</v>
      </c>
      <c r="J3818" s="1" t="s">
        <v>5774</v>
      </c>
    </row>
    <row r="3819" spans="1:10" ht="90" hidden="1" x14ac:dyDescent="0.25">
      <c r="A3819" s="1" t="s">
        <v>16448</v>
      </c>
      <c r="B3819" s="1" t="s">
        <v>16449</v>
      </c>
      <c r="C3819" s="1" t="s">
        <v>5659</v>
      </c>
      <c r="D3819" s="1" t="s">
        <v>6006</v>
      </c>
      <c r="E3819" s="1" t="s">
        <v>16029</v>
      </c>
      <c r="F3819" s="1" t="s">
        <v>5890</v>
      </c>
      <c r="G3819" s="1" t="s">
        <v>16445</v>
      </c>
      <c r="H3819" s="1" t="s">
        <v>9337</v>
      </c>
      <c r="I3819" s="1" t="s">
        <v>13642</v>
      </c>
      <c r="J3819" s="1" t="s">
        <v>5774</v>
      </c>
    </row>
    <row r="3820" spans="1:10" ht="105" hidden="1" x14ac:dyDescent="0.25">
      <c r="A3820" s="1" t="s">
        <v>16450</v>
      </c>
      <c r="B3820" s="1" t="s">
        <v>16451</v>
      </c>
      <c r="C3820" s="1" t="s">
        <v>5659</v>
      </c>
      <c r="D3820" s="1" t="s">
        <v>6006</v>
      </c>
      <c r="E3820" s="1" t="s">
        <v>16029</v>
      </c>
      <c r="F3820" s="1" t="s">
        <v>5890</v>
      </c>
      <c r="G3820" s="1" t="s">
        <v>16445</v>
      </c>
      <c r="H3820" s="1" t="s">
        <v>5772</v>
      </c>
      <c r="I3820" s="1" t="s">
        <v>5773</v>
      </c>
      <c r="J3820" s="1" t="s">
        <v>5774</v>
      </c>
    </row>
    <row r="3821" spans="1:10" ht="90" hidden="1" x14ac:dyDescent="0.25">
      <c r="A3821" s="1" t="s">
        <v>16452</v>
      </c>
      <c r="B3821" s="1" t="s">
        <v>16453</v>
      </c>
      <c r="C3821" s="1" t="s">
        <v>5659</v>
      </c>
      <c r="D3821" s="1" t="s">
        <v>6006</v>
      </c>
      <c r="E3821" s="1" t="s">
        <v>16029</v>
      </c>
      <c r="F3821" s="1" t="s">
        <v>5890</v>
      </c>
      <c r="G3821" s="1" t="s">
        <v>16445</v>
      </c>
      <c r="H3821" s="1" t="s">
        <v>5770</v>
      </c>
      <c r="I3821" s="1" t="s">
        <v>16454</v>
      </c>
      <c r="J3821" s="1" t="s">
        <v>5774</v>
      </c>
    </row>
    <row r="3822" spans="1:10" ht="90" hidden="1" x14ac:dyDescent="0.25">
      <c r="A3822" s="1" t="s">
        <v>16455</v>
      </c>
      <c r="B3822" s="1" t="s">
        <v>16456</v>
      </c>
      <c r="C3822" s="1" t="s">
        <v>5659</v>
      </c>
      <c r="D3822" s="1" t="s">
        <v>6006</v>
      </c>
      <c r="E3822" s="1" t="s">
        <v>16029</v>
      </c>
      <c r="F3822" s="1" t="s">
        <v>5890</v>
      </c>
      <c r="G3822" s="1" t="s">
        <v>16445</v>
      </c>
      <c r="H3822" s="1" t="s">
        <v>5779</v>
      </c>
      <c r="I3822" s="1" t="s">
        <v>16162</v>
      </c>
      <c r="J3822" s="1" t="s">
        <v>5774</v>
      </c>
    </row>
    <row r="3823" spans="1:10" ht="90" hidden="1" x14ac:dyDescent="0.25">
      <c r="A3823" s="1" t="s">
        <v>16457</v>
      </c>
      <c r="B3823" s="1" t="s">
        <v>16458</v>
      </c>
      <c r="C3823" s="1" t="s">
        <v>5659</v>
      </c>
      <c r="D3823" s="1" t="s">
        <v>6006</v>
      </c>
      <c r="E3823" s="1" t="s">
        <v>16029</v>
      </c>
      <c r="F3823" s="1" t="s">
        <v>5890</v>
      </c>
      <c r="G3823" s="1" t="s">
        <v>16445</v>
      </c>
      <c r="H3823" s="1" t="s">
        <v>5782</v>
      </c>
      <c r="I3823" s="1" t="s">
        <v>14058</v>
      </c>
      <c r="J3823" s="1" t="s">
        <v>5774</v>
      </c>
    </row>
    <row r="3824" spans="1:10" ht="90" hidden="1" x14ac:dyDescent="0.25">
      <c r="A3824" s="1" t="s">
        <v>16459</v>
      </c>
      <c r="B3824" s="1" t="s">
        <v>16460</v>
      </c>
      <c r="C3824" s="1" t="s">
        <v>5659</v>
      </c>
      <c r="D3824" s="1" t="s">
        <v>6006</v>
      </c>
      <c r="E3824" s="1" t="s">
        <v>16029</v>
      </c>
      <c r="F3824" s="1" t="s">
        <v>5890</v>
      </c>
      <c r="G3824" s="1" t="s">
        <v>16445</v>
      </c>
      <c r="H3824" s="1" t="s">
        <v>5786</v>
      </c>
      <c r="I3824" s="1" t="s">
        <v>5991</v>
      </c>
      <c r="J3824" s="1" t="s">
        <v>5774</v>
      </c>
    </row>
    <row r="3825" spans="1:10" ht="120" hidden="1" x14ac:dyDescent="0.25">
      <c r="A3825" s="1" t="s">
        <v>16461</v>
      </c>
      <c r="B3825" s="1" t="s">
        <v>16462</v>
      </c>
      <c r="C3825" s="1" t="s">
        <v>5659</v>
      </c>
      <c r="D3825" s="1" t="s">
        <v>6006</v>
      </c>
      <c r="E3825" s="1" t="s">
        <v>16029</v>
      </c>
      <c r="F3825" s="1" t="s">
        <v>5894</v>
      </c>
      <c r="G3825" s="1" t="s">
        <v>16463</v>
      </c>
      <c r="H3825" s="1" t="s">
        <v>7735</v>
      </c>
      <c r="I3825" s="1" t="s">
        <v>13636</v>
      </c>
      <c r="J3825" s="1" t="s">
        <v>5774</v>
      </c>
    </row>
    <row r="3826" spans="1:10" ht="90" hidden="1" x14ac:dyDescent="0.25">
      <c r="A3826" s="1" t="s">
        <v>16464</v>
      </c>
      <c r="B3826" s="1" t="s">
        <v>16465</v>
      </c>
      <c r="C3826" s="1" t="s">
        <v>5659</v>
      </c>
      <c r="D3826" s="1" t="s">
        <v>6006</v>
      </c>
      <c r="E3826" s="1" t="s">
        <v>16029</v>
      </c>
      <c r="F3826" s="1" t="s">
        <v>5894</v>
      </c>
      <c r="G3826" s="1" t="s">
        <v>16463</v>
      </c>
      <c r="H3826" s="1" t="s">
        <v>9334</v>
      </c>
      <c r="I3826" s="1" t="s">
        <v>13639</v>
      </c>
      <c r="J3826" s="1" t="s">
        <v>5774</v>
      </c>
    </row>
    <row r="3827" spans="1:10" ht="90" hidden="1" x14ac:dyDescent="0.25">
      <c r="A3827" s="1" t="s">
        <v>16466</v>
      </c>
      <c r="B3827" s="1" t="s">
        <v>16467</v>
      </c>
      <c r="C3827" s="1" t="s">
        <v>5659</v>
      </c>
      <c r="D3827" s="1" t="s">
        <v>6006</v>
      </c>
      <c r="E3827" s="1" t="s">
        <v>16029</v>
      </c>
      <c r="F3827" s="1" t="s">
        <v>5894</v>
      </c>
      <c r="G3827" s="1" t="s">
        <v>16463</v>
      </c>
      <c r="H3827" s="1" t="s">
        <v>9337</v>
      </c>
      <c r="I3827" s="1" t="s">
        <v>13642</v>
      </c>
      <c r="J3827" s="1" t="s">
        <v>5774</v>
      </c>
    </row>
    <row r="3828" spans="1:10" ht="105" hidden="1" x14ac:dyDescent="0.25">
      <c r="A3828" s="1" t="s">
        <v>16468</v>
      </c>
      <c r="B3828" s="1" t="s">
        <v>16469</v>
      </c>
      <c r="C3828" s="1" t="s">
        <v>5659</v>
      </c>
      <c r="D3828" s="1" t="s">
        <v>6006</v>
      </c>
      <c r="E3828" s="1" t="s">
        <v>16029</v>
      </c>
      <c r="F3828" s="1" t="s">
        <v>5894</v>
      </c>
      <c r="G3828" s="1" t="s">
        <v>16463</v>
      </c>
      <c r="H3828" s="1" t="s">
        <v>5772</v>
      </c>
      <c r="I3828" s="1" t="s">
        <v>5773</v>
      </c>
      <c r="J3828" s="1" t="s">
        <v>5774</v>
      </c>
    </row>
    <row r="3829" spans="1:10" ht="90" hidden="1" x14ac:dyDescent="0.25">
      <c r="A3829" s="1" t="s">
        <v>16470</v>
      </c>
      <c r="B3829" s="1" t="s">
        <v>16471</v>
      </c>
      <c r="C3829" s="1" t="s">
        <v>5659</v>
      </c>
      <c r="D3829" s="1" t="s">
        <v>6006</v>
      </c>
      <c r="E3829" s="1" t="s">
        <v>16029</v>
      </c>
      <c r="F3829" s="1" t="s">
        <v>5894</v>
      </c>
      <c r="G3829" s="1" t="s">
        <v>16463</v>
      </c>
      <c r="H3829" s="1" t="s">
        <v>5770</v>
      </c>
      <c r="I3829" s="1" t="s">
        <v>6068</v>
      </c>
      <c r="J3829" s="1" t="s">
        <v>5774</v>
      </c>
    </row>
    <row r="3830" spans="1:10" ht="90" hidden="1" x14ac:dyDescent="0.25">
      <c r="A3830" s="1" t="s">
        <v>16472</v>
      </c>
      <c r="B3830" s="1" t="s">
        <v>16473</v>
      </c>
      <c r="C3830" s="1" t="s">
        <v>5659</v>
      </c>
      <c r="D3830" s="1" t="s">
        <v>6006</v>
      </c>
      <c r="E3830" s="1" t="s">
        <v>16029</v>
      </c>
      <c r="F3830" s="1" t="s">
        <v>5894</v>
      </c>
      <c r="G3830" s="1" t="s">
        <v>16463</v>
      </c>
      <c r="H3830" s="1" t="s">
        <v>5779</v>
      </c>
      <c r="I3830" s="1" t="s">
        <v>16474</v>
      </c>
      <c r="J3830" s="1" t="s">
        <v>5774</v>
      </c>
    </row>
    <row r="3831" spans="1:10" ht="90" hidden="1" x14ac:dyDescent="0.25">
      <c r="A3831" s="1" t="s">
        <v>16475</v>
      </c>
      <c r="B3831" s="1" t="s">
        <v>16476</v>
      </c>
      <c r="C3831" s="1" t="s">
        <v>5659</v>
      </c>
      <c r="D3831" s="1" t="s">
        <v>6006</v>
      </c>
      <c r="E3831" s="1" t="s">
        <v>16029</v>
      </c>
      <c r="F3831" s="1" t="s">
        <v>5894</v>
      </c>
      <c r="G3831" s="1" t="s">
        <v>16463</v>
      </c>
      <c r="H3831" s="1" t="s">
        <v>5782</v>
      </c>
      <c r="I3831" s="1" t="s">
        <v>12554</v>
      </c>
      <c r="J3831" s="1" t="s">
        <v>5774</v>
      </c>
    </row>
    <row r="3832" spans="1:10" ht="90" hidden="1" x14ac:dyDescent="0.25">
      <c r="A3832" s="1" t="s">
        <v>16477</v>
      </c>
      <c r="B3832" s="1" t="s">
        <v>16478</v>
      </c>
      <c r="C3832" s="1" t="s">
        <v>5659</v>
      </c>
      <c r="D3832" s="1" t="s">
        <v>6006</v>
      </c>
      <c r="E3832" s="1" t="s">
        <v>16029</v>
      </c>
      <c r="F3832" s="1" t="s">
        <v>5894</v>
      </c>
      <c r="G3832" s="1" t="s">
        <v>16463</v>
      </c>
      <c r="H3832" s="1" t="s">
        <v>5786</v>
      </c>
      <c r="I3832" s="1" t="s">
        <v>13715</v>
      </c>
      <c r="J3832" s="1" t="s">
        <v>5774</v>
      </c>
    </row>
    <row r="3833" spans="1:10" ht="90" hidden="1" x14ac:dyDescent="0.25">
      <c r="A3833" s="1" t="s">
        <v>16479</v>
      </c>
      <c r="B3833" s="1" t="s">
        <v>16480</v>
      </c>
      <c r="C3833" s="1" t="s">
        <v>3669</v>
      </c>
      <c r="D3833" s="1" t="s">
        <v>6010</v>
      </c>
      <c r="E3833" s="1" t="s">
        <v>16481</v>
      </c>
      <c r="F3833" s="1" t="s">
        <v>5770</v>
      </c>
      <c r="G3833" s="1" t="s">
        <v>16482</v>
      </c>
      <c r="H3833" s="1" t="s">
        <v>7735</v>
      </c>
      <c r="I3833" s="1" t="s">
        <v>13636</v>
      </c>
      <c r="J3833" s="1" t="s">
        <v>5774</v>
      </c>
    </row>
    <row r="3834" spans="1:10" ht="60" hidden="1" x14ac:dyDescent="0.25">
      <c r="A3834" s="1" t="s">
        <v>16483</v>
      </c>
      <c r="B3834" s="1" t="s">
        <v>16484</v>
      </c>
      <c r="C3834" s="1" t="s">
        <v>3669</v>
      </c>
      <c r="D3834" s="1" t="s">
        <v>6010</v>
      </c>
      <c r="E3834" s="1" t="s">
        <v>16481</v>
      </c>
      <c r="F3834" s="1" t="s">
        <v>5770</v>
      </c>
      <c r="G3834" s="1" t="s">
        <v>16482</v>
      </c>
      <c r="H3834" s="1" t="s">
        <v>9334</v>
      </c>
      <c r="I3834" s="1" t="s">
        <v>13639</v>
      </c>
      <c r="J3834" s="1" t="s">
        <v>5774</v>
      </c>
    </row>
    <row r="3835" spans="1:10" ht="60" hidden="1" x14ac:dyDescent="0.25">
      <c r="A3835" s="1" t="s">
        <v>16485</v>
      </c>
      <c r="B3835" s="1" t="s">
        <v>16486</v>
      </c>
      <c r="C3835" s="1" t="s">
        <v>3669</v>
      </c>
      <c r="D3835" s="1" t="s">
        <v>6010</v>
      </c>
      <c r="E3835" s="1" t="s">
        <v>16481</v>
      </c>
      <c r="F3835" s="1" t="s">
        <v>5770</v>
      </c>
      <c r="G3835" s="1" t="s">
        <v>16482</v>
      </c>
      <c r="H3835" s="1" t="s">
        <v>9337</v>
      </c>
      <c r="I3835" s="1" t="s">
        <v>13642</v>
      </c>
      <c r="J3835" s="1" t="s">
        <v>5774</v>
      </c>
    </row>
    <row r="3836" spans="1:10" ht="75" hidden="1" x14ac:dyDescent="0.25">
      <c r="A3836" s="1" t="s">
        <v>16487</v>
      </c>
      <c r="B3836" s="1" t="s">
        <v>16488</v>
      </c>
      <c r="C3836" s="1" t="s">
        <v>3669</v>
      </c>
      <c r="D3836" s="1" t="s">
        <v>6010</v>
      </c>
      <c r="E3836" s="1" t="s">
        <v>16481</v>
      </c>
      <c r="F3836" s="1" t="s">
        <v>5770</v>
      </c>
      <c r="G3836" s="1" t="s">
        <v>16482</v>
      </c>
      <c r="H3836" s="1" t="s">
        <v>5772</v>
      </c>
      <c r="I3836" s="1" t="s">
        <v>5773</v>
      </c>
      <c r="J3836" s="1" t="s">
        <v>5774</v>
      </c>
    </row>
    <row r="3837" spans="1:10" ht="75" hidden="1" x14ac:dyDescent="0.25">
      <c r="A3837" s="1" t="s">
        <v>16489</v>
      </c>
      <c r="B3837" s="1" t="s">
        <v>16490</v>
      </c>
      <c r="C3837" s="1" t="s">
        <v>3669</v>
      </c>
      <c r="D3837" s="1" t="s">
        <v>6010</v>
      </c>
      <c r="E3837" s="1" t="s">
        <v>16481</v>
      </c>
      <c r="F3837" s="1" t="s">
        <v>5770</v>
      </c>
      <c r="G3837" s="1" t="s">
        <v>16482</v>
      </c>
      <c r="H3837" s="1" t="s">
        <v>5770</v>
      </c>
      <c r="I3837" s="1" t="s">
        <v>16491</v>
      </c>
      <c r="J3837" s="1" t="s">
        <v>5774</v>
      </c>
    </row>
    <row r="3838" spans="1:10" ht="60" hidden="1" x14ac:dyDescent="0.25">
      <c r="A3838" s="1" t="s">
        <v>16492</v>
      </c>
      <c r="B3838" s="1" t="s">
        <v>16493</v>
      </c>
      <c r="C3838" s="1" t="s">
        <v>3669</v>
      </c>
      <c r="D3838" s="1" t="s">
        <v>6010</v>
      </c>
      <c r="E3838" s="1" t="s">
        <v>16481</v>
      </c>
      <c r="F3838" s="1" t="s">
        <v>5770</v>
      </c>
      <c r="G3838" s="1" t="s">
        <v>16482</v>
      </c>
      <c r="H3838" s="1" t="s">
        <v>5779</v>
      </c>
      <c r="I3838" s="1" t="s">
        <v>16494</v>
      </c>
      <c r="J3838" s="1" t="s">
        <v>5774</v>
      </c>
    </row>
    <row r="3839" spans="1:10" ht="60" hidden="1" x14ac:dyDescent="0.25">
      <c r="A3839" s="1" t="s">
        <v>16495</v>
      </c>
      <c r="B3839" s="1" t="s">
        <v>16496</v>
      </c>
      <c r="C3839" s="1" t="s">
        <v>3669</v>
      </c>
      <c r="D3839" s="1" t="s">
        <v>6010</v>
      </c>
      <c r="E3839" s="1" t="s">
        <v>16481</v>
      </c>
      <c r="F3839" s="1" t="s">
        <v>5770</v>
      </c>
      <c r="G3839" s="1" t="s">
        <v>16482</v>
      </c>
      <c r="H3839" s="1" t="s">
        <v>5782</v>
      </c>
      <c r="I3839" s="1" t="s">
        <v>16497</v>
      </c>
      <c r="J3839" s="1" t="s">
        <v>5774</v>
      </c>
    </row>
    <row r="3840" spans="1:10" ht="90" hidden="1" x14ac:dyDescent="0.25">
      <c r="A3840" s="1" t="s">
        <v>16498</v>
      </c>
      <c r="B3840" s="1" t="s">
        <v>16499</v>
      </c>
      <c r="C3840" s="1" t="s">
        <v>3669</v>
      </c>
      <c r="D3840" s="1" t="s">
        <v>6010</v>
      </c>
      <c r="E3840" s="1" t="s">
        <v>16481</v>
      </c>
      <c r="F3840" s="1" t="s">
        <v>5770</v>
      </c>
      <c r="G3840" s="1" t="s">
        <v>16482</v>
      </c>
      <c r="H3840" s="1" t="s">
        <v>5786</v>
      </c>
      <c r="I3840" s="1" t="s">
        <v>16500</v>
      </c>
      <c r="J3840" s="1" t="s">
        <v>5774</v>
      </c>
    </row>
    <row r="3841" spans="1:10" ht="75" hidden="1" x14ac:dyDescent="0.25">
      <c r="A3841" s="1" t="s">
        <v>16501</v>
      </c>
      <c r="B3841" s="1" t="s">
        <v>16502</v>
      </c>
      <c r="C3841" s="1" t="s">
        <v>3669</v>
      </c>
      <c r="D3841" s="1" t="s">
        <v>6010</v>
      </c>
      <c r="E3841" s="1" t="s">
        <v>16481</v>
      </c>
      <c r="F3841" s="1" t="s">
        <v>5770</v>
      </c>
      <c r="G3841" s="1" t="s">
        <v>16482</v>
      </c>
      <c r="H3841" s="1" t="s">
        <v>5790</v>
      </c>
      <c r="I3841" s="1" t="s">
        <v>16503</v>
      </c>
      <c r="J3841" s="1" t="s">
        <v>5774</v>
      </c>
    </row>
    <row r="3842" spans="1:10" ht="75" hidden="1" x14ac:dyDescent="0.25">
      <c r="A3842" s="1" t="s">
        <v>16504</v>
      </c>
      <c r="B3842" s="1" t="s">
        <v>16505</v>
      </c>
      <c r="C3842" s="1" t="s">
        <v>3669</v>
      </c>
      <c r="D3842" s="1" t="s">
        <v>6010</v>
      </c>
      <c r="E3842" s="1" t="s">
        <v>16481</v>
      </c>
      <c r="F3842" s="1" t="s">
        <v>5770</v>
      </c>
      <c r="G3842" s="1" t="s">
        <v>16482</v>
      </c>
      <c r="H3842" s="1" t="s">
        <v>5810</v>
      </c>
      <c r="I3842" s="1" t="s">
        <v>16506</v>
      </c>
      <c r="J3842" s="1" t="s">
        <v>5774</v>
      </c>
    </row>
    <row r="3843" spans="1:10" ht="105" hidden="1" x14ac:dyDescent="0.25">
      <c r="A3843" s="1" t="s">
        <v>16507</v>
      </c>
      <c r="B3843" s="1" t="s">
        <v>16508</v>
      </c>
      <c r="C3843" s="1" t="s">
        <v>3669</v>
      </c>
      <c r="D3843" s="1" t="s">
        <v>6010</v>
      </c>
      <c r="E3843" s="1" t="s">
        <v>16481</v>
      </c>
      <c r="F3843" s="1" t="s">
        <v>5779</v>
      </c>
      <c r="G3843" s="1" t="s">
        <v>16509</v>
      </c>
      <c r="H3843" s="1" t="s">
        <v>7735</v>
      </c>
      <c r="I3843" s="1" t="s">
        <v>13636</v>
      </c>
      <c r="J3843" s="1" t="s">
        <v>5774</v>
      </c>
    </row>
    <row r="3844" spans="1:10" ht="90" hidden="1" x14ac:dyDescent="0.25">
      <c r="A3844" s="1" t="s">
        <v>16510</v>
      </c>
      <c r="B3844" s="1" t="s">
        <v>16511</v>
      </c>
      <c r="C3844" s="1" t="s">
        <v>3669</v>
      </c>
      <c r="D3844" s="1" t="s">
        <v>6010</v>
      </c>
      <c r="E3844" s="1" t="s">
        <v>16481</v>
      </c>
      <c r="F3844" s="1" t="s">
        <v>5779</v>
      </c>
      <c r="G3844" s="1" t="s">
        <v>16509</v>
      </c>
      <c r="H3844" s="1" t="s">
        <v>9334</v>
      </c>
      <c r="I3844" s="1" t="s">
        <v>13639</v>
      </c>
      <c r="J3844" s="1" t="s">
        <v>5774</v>
      </c>
    </row>
    <row r="3845" spans="1:10" ht="75" hidden="1" x14ac:dyDescent="0.25">
      <c r="A3845" s="1" t="s">
        <v>16512</v>
      </c>
      <c r="B3845" s="1" t="s">
        <v>16513</v>
      </c>
      <c r="C3845" s="1" t="s">
        <v>3669</v>
      </c>
      <c r="D3845" s="1" t="s">
        <v>6010</v>
      </c>
      <c r="E3845" s="1" t="s">
        <v>16481</v>
      </c>
      <c r="F3845" s="1" t="s">
        <v>5779</v>
      </c>
      <c r="G3845" s="1" t="s">
        <v>16509</v>
      </c>
      <c r="H3845" s="1" t="s">
        <v>9337</v>
      </c>
      <c r="I3845" s="1" t="s">
        <v>13642</v>
      </c>
      <c r="J3845" s="1" t="s">
        <v>5774</v>
      </c>
    </row>
    <row r="3846" spans="1:10" ht="90" hidden="1" x14ac:dyDescent="0.25">
      <c r="A3846" s="1" t="s">
        <v>16514</v>
      </c>
      <c r="B3846" s="1" t="s">
        <v>16515</v>
      </c>
      <c r="C3846" s="1" t="s">
        <v>3669</v>
      </c>
      <c r="D3846" s="1" t="s">
        <v>6010</v>
      </c>
      <c r="E3846" s="1" t="s">
        <v>16481</v>
      </c>
      <c r="F3846" s="1" t="s">
        <v>5779</v>
      </c>
      <c r="G3846" s="1" t="s">
        <v>16509</v>
      </c>
      <c r="H3846" s="1" t="s">
        <v>5772</v>
      </c>
      <c r="I3846" s="1" t="s">
        <v>5773</v>
      </c>
      <c r="J3846" s="1" t="s">
        <v>5774</v>
      </c>
    </row>
    <row r="3847" spans="1:10" ht="75" hidden="1" x14ac:dyDescent="0.25">
      <c r="A3847" s="1" t="s">
        <v>16516</v>
      </c>
      <c r="B3847" s="1" t="s">
        <v>16517</v>
      </c>
      <c r="C3847" s="1" t="s">
        <v>3669</v>
      </c>
      <c r="D3847" s="1" t="s">
        <v>6010</v>
      </c>
      <c r="E3847" s="1" t="s">
        <v>16481</v>
      </c>
      <c r="F3847" s="1" t="s">
        <v>5779</v>
      </c>
      <c r="G3847" s="1" t="s">
        <v>16509</v>
      </c>
      <c r="H3847" s="1" t="s">
        <v>5770</v>
      </c>
      <c r="I3847" s="1" t="s">
        <v>16518</v>
      </c>
      <c r="J3847" s="1" t="s">
        <v>5774</v>
      </c>
    </row>
    <row r="3848" spans="1:10" ht="75" hidden="1" x14ac:dyDescent="0.25">
      <c r="A3848" s="1" t="s">
        <v>16519</v>
      </c>
      <c r="B3848" s="1" t="s">
        <v>16520</v>
      </c>
      <c r="C3848" s="1" t="s">
        <v>3669</v>
      </c>
      <c r="D3848" s="1" t="s">
        <v>6010</v>
      </c>
      <c r="E3848" s="1" t="s">
        <v>16481</v>
      </c>
      <c r="F3848" s="1" t="s">
        <v>5779</v>
      </c>
      <c r="G3848" s="1" t="s">
        <v>16509</v>
      </c>
      <c r="H3848" s="1" t="s">
        <v>5779</v>
      </c>
      <c r="I3848" s="1" t="s">
        <v>16521</v>
      </c>
      <c r="J3848" s="1" t="s">
        <v>5774</v>
      </c>
    </row>
    <row r="3849" spans="1:10" ht="75" hidden="1" x14ac:dyDescent="0.25">
      <c r="A3849" s="1" t="s">
        <v>16522</v>
      </c>
      <c r="B3849" s="1" t="s">
        <v>16523</v>
      </c>
      <c r="C3849" s="1" t="s">
        <v>3669</v>
      </c>
      <c r="D3849" s="1" t="s">
        <v>6010</v>
      </c>
      <c r="E3849" s="1" t="s">
        <v>16481</v>
      </c>
      <c r="F3849" s="1" t="s">
        <v>5779</v>
      </c>
      <c r="G3849" s="1" t="s">
        <v>16509</v>
      </c>
      <c r="H3849" s="1" t="s">
        <v>5782</v>
      </c>
      <c r="I3849" s="1" t="s">
        <v>16311</v>
      </c>
      <c r="J3849" s="1" t="s">
        <v>5774</v>
      </c>
    </row>
    <row r="3850" spans="1:10" ht="75" hidden="1" x14ac:dyDescent="0.25">
      <c r="A3850" s="1" t="s">
        <v>16524</v>
      </c>
      <c r="B3850" s="1" t="s">
        <v>16525</v>
      </c>
      <c r="C3850" s="1" t="s">
        <v>3669</v>
      </c>
      <c r="D3850" s="1" t="s">
        <v>6010</v>
      </c>
      <c r="E3850" s="1" t="s">
        <v>16481</v>
      </c>
      <c r="F3850" s="1" t="s">
        <v>5779</v>
      </c>
      <c r="G3850" s="1" t="s">
        <v>16509</v>
      </c>
      <c r="H3850" s="1" t="s">
        <v>5786</v>
      </c>
      <c r="I3850" s="1" t="s">
        <v>16526</v>
      </c>
      <c r="J3850" s="1" t="s">
        <v>5774</v>
      </c>
    </row>
    <row r="3851" spans="1:10" ht="105" hidden="1" x14ac:dyDescent="0.25">
      <c r="A3851" s="1" t="s">
        <v>16527</v>
      </c>
      <c r="B3851" s="1" t="s">
        <v>16528</v>
      </c>
      <c r="C3851" s="1" t="s">
        <v>3669</v>
      </c>
      <c r="D3851" s="1" t="s">
        <v>6010</v>
      </c>
      <c r="E3851" s="1" t="s">
        <v>16481</v>
      </c>
      <c r="F3851" s="1" t="s">
        <v>5782</v>
      </c>
      <c r="G3851" s="1" t="s">
        <v>16529</v>
      </c>
      <c r="H3851" s="1" t="s">
        <v>7735</v>
      </c>
      <c r="I3851" s="1" t="s">
        <v>13636</v>
      </c>
      <c r="J3851" s="1" t="s">
        <v>5774</v>
      </c>
    </row>
    <row r="3852" spans="1:10" ht="75" hidden="1" x14ac:dyDescent="0.25">
      <c r="A3852" s="1" t="s">
        <v>16530</v>
      </c>
      <c r="B3852" s="1" t="s">
        <v>16531</v>
      </c>
      <c r="C3852" s="1" t="s">
        <v>3669</v>
      </c>
      <c r="D3852" s="1" t="s">
        <v>6010</v>
      </c>
      <c r="E3852" s="1" t="s">
        <v>16481</v>
      </c>
      <c r="F3852" s="1" t="s">
        <v>5782</v>
      </c>
      <c r="G3852" s="1" t="s">
        <v>16529</v>
      </c>
      <c r="H3852" s="1" t="s">
        <v>9334</v>
      </c>
      <c r="I3852" s="1" t="s">
        <v>13639</v>
      </c>
      <c r="J3852" s="1" t="s">
        <v>5774</v>
      </c>
    </row>
    <row r="3853" spans="1:10" ht="75" hidden="1" x14ac:dyDescent="0.25">
      <c r="A3853" s="1" t="s">
        <v>16532</v>
      </c>
      <c r="B3853" s="1" t="s">
        <v>16533</v>
      </c>
      <c r="C3853" s="1" t="s">
        <v>3669</v>
      </c>
      <c r="D3853" s="1" t="s">
        <v>6010</v>
      </c>
      <c r="E3853" s="1" t="s">
        <v>16481</v>
      </c>
      <c r="F3853" s="1" t="s">
        <v>5782</v>
      </c>
      <c r="G3853" s="1" t="s">
        <v>16529</v>
      </c>
      <c r="H3853" s="1" t="s">
        <v>9337</v>
      </c>
      <c r="I3853" s="1" t="s">
        <v>13642</v>
      </c>
      <c r="J3853" s="1" t="s">
        <v>5774</v>
      </c>
    </row>
    <row r="3854" spans="1:10" ht="90" hidden="1" x14ac:dyDescent="0.25">
      <c r="A3854" s="1" t="s">
        <v>16534</v>
      </c>
      <c r="B3854" s="1" t="s">
        <v>16535</v>
      </c>
      <c r="C3854" s="1" t="s">
        <v>3669</v>
      </c>
      <c r="D3854" s="1" t="s">
        <v>6010</v>
      </c>
      <c r="E3854" s="1" t="s">
        <v>16481</v>
      </c>
      <c r="F3854" s="1" t="s">
        <v>5782</v>
      </c>
      <c r="G3854" s="1" t="s">
        <v>16529</v>
      </c>
      <c r="H3854" s="1" t="s">
        <v>5772</v>
      </c>
      <c r="I3854" s="1" t="s">
        <v>5773</v>
      </c>
      <c r="J3854" s="1" t="s">
        <v>5774</v>
      </c>
    </row>
    <row r="3855" spans="1:10" ht="75" hidden="1" x14ac:dyDescent="0.25">
      <c r="A3855" s="1" t="s">
        <v>16536</v>
      </c>
      <c r="B3855" s="1" t="s">
        <v>16537</v>
      </c>
      <c r="C3855" s="1" t="s">
        <v>3669</v>
      </c>
      <c r="D3855" s="1" t="s">
        <v>6010</v>
      </c>
      <c r="E3855" s="1" t="s">
        <v>16481</v>
      </c>
      <c r="F3855" s="1" t="s">
        <v>5782</v>
      </c>
      <c r="G3855" s="1" t="s">
        <v>16529</v>
      </c>
      <c r="H3855" s="1" t="s">
        <v>5770</v>
      </c>
      <c r="I3855" s="1" t="s">
        <v>16538</v>
      </c>
      <c r="J3855" s="1" t="s">
        <v>5774</v>
      </c>
    </row>
    <row r="3856" spans="1:10" ht="75" hidden="1" x14ac:dyDescent="0.25">
      <c r="A3856" s="1" t="s">
        <v>16539</v>
      </c>
      <c r="B3856" s="1" t="s">
        <v>16540</v>
      </c>
      <c r="C3856" s="1" t="s">
        <v>3669</v>
      </c>
      <c r="D3856" s="1" t="s">
        <v>6010</v>
      </c>
      <c r="E3856" s="1" t="s">
        <v>16481</v>
      </c>
      <c r="F3856" s="1" t="s">
        <v>5782</v>
      </c>
      <c r="G3856" s="1" t="s">
        <v>16529</v>
      </c>
      <c r="H3856" s="1" t="s">
        <v>5779</v>
      </c>
      <c r="I3856" s="1" t="s">
        <v>16494</v>
      </c>
      <c r="J3856" s="1" t="s">
        <v>5774</v>
      </c>
    </row>
    <row r="3857" spans="1:10" ht="75" hidden="1" x14ac:dyDescent="0.25">
      <c r="A3857" s="1" t="s">
        <v>16541</v>
      </c>
      <c r="B3857" s="1" t="s">
        <v>16542</v>
      </c>
      <c r="C3857" s="1" t="s">
        <v>3669</v>
      </c>
      <c r="D3857" s="1" t="s">
        <v>6010</v>
      </c>
      <c r="E3857" s="1" t="s">
        <v>16481</v>
      </c>
      <c r="F3857" s="1" t="s">
        <v>5782</v>
      </c>
      <c r="G3857" s="1" t="s">
        <v>16529</v>
      </c>
      <c r="H3857" s="1" t="s">
        <v>5782</v>
      </c>
      <c r="I3857" s="1" t="s">
        <v>16497</v>
      </c>
      <c r="J3857" s="1" t="s">
        <v>5774</v>
      </c>
    </row>
    <row r="3858" spans="1:10" ht="105" hidden="1" x14ac:dyDescent="0.25">
      <c r="A3858" s="1" t="s">
        <v>16543</v>
      </c>
      <c r="B3858" s="1" t="s">
        <v>16544</v>
      </c>
      <c r="C3858" s="1" t="s">
        <v>3669</v>
      </c>
      <c r="D3858" s="1" t="s">
        <v>6010</v>
      </c>
      <c r="E3858" s="1" t="s">
        <v>16481</v>
      </c>
      <c r="F3858" s="1" t="s">
        <v>5782</v>
      </c>
      <c r="G3858" s="1" t="s">
        <v>16529</v>
      </c>
      <c r="H3858" s="1" t="s">
        <v>5786</v>
      </c>
      <c r="I3858" s="1" t="s">
        <v>16545</v>
      </c>
      <c r="J3858" s="1" t="s">
        <v>5774</v>
      </c>
    </row>
    <row r="3859" spans="1:10" ht="105" hidden="1" x14ac:dyDescent="0.25">
      <c r="A3859" s="1" t="s">
        <v>16546</v>
      </c>
      <c r="B3859" s="1" t="s">
        <v>16547</v>
      </c>
      <c r="C3859" s="1" t="s">
        <v>3669</v>
      </c>
      <c r="D3859" s="1" t="s">
        <v>6010</v>
      </c>
      <c r="E3859" s="1" t="s">
        <v>16481</v>
      </c>
      <c r="F3859" s="1" t="s">
        <v>5786</v>
      </c>
      <c r="G3859" s="1" t="s">
        <v>16548</v>
      </c>
      <c r="H3859" s="1" t="s">
        <v>7735</v>
      </c>
      <c r="I3859" s="1" t="s">
        <v>13636</v>
      </c>
      <c r="J3859" s="1" t="s">
        <v>5774</v>
      </c>
    </row>
    <row r="3860" spans="1:10" ht="75" hidden="1" x14ac:dyDescent="0.25">
      <c r="A3860" s="1" t="s">
        <v>16549</v>
      </c>
      <c r="B3860" s="1" t="s">
        <v>16550</v>
      </c>
      <c r="C3860" s="1" t="s">
        <v>3669</v>
      </c>
      <c r="D3860" s="1" t="s">
        <v>6010</v>
      </c>
      <c r="E3860" s="1" t="s">
        <v>16481</v>
      </c>
      <c r="F3860" s="1" t="s">
        <v>5786</v>
      </c>
      <c r="G3860" s="1" t="s">
        <v>16548</v>
      </c>
      <c r="H3860" s="1" t="s">
        <v>9334</v>
      </c>
      <c r="I3860" s="1" t="s">
        <v>13639</v>
      </c>
      <c r="J3860" s="1" t="s">
        <v>5774</v>
      </c>
    </row>
    <row r="3861" spans="1:10" ht="75" hidden="1" x14ac:dyDescent="0.25">
      <c r="A3861" s="1" t="s">
        <v>16551</v>
      </c>
      <c r="B3861" s="1" t="s">
        <v>16552</v>
      </c>
      <c r="C3861" s="1" t="s">
        <v>3669</v>
      </c>
      <c r="D3861" s="1" t="s">
        <v>6010</v>
      </c>
      <c r="E3861" s="1" t="s">
        <v>16481</v>
      </c>
      <c r="F3861" s="1" t="s">
        <v>5786</v>
      </c>
      <c r="G3861" s="1" t="s">
        <v>16548</v>
      </c>
      <c r="H3861" s="1" t="s">
        <v>9337</v>
      </c>
      <c r="I3861" s="1" t="s">
        <v>13642</v>
      </c>
      <c r="J3861" s="1" t="s">
        <v>5774</v>
      </c>
    </row>
    <row r="3862" spans="1:10" ht="90" hidden="1" x14ac:dyDescent="0.25">
      <c r="A3862" s="1" t="s">
        <v>16553</v>
      </c>
      <c r="B3862" s="1" t="s">
        <v>16554</v>
      </c>
      <c r="C3862" s="1" t="s">
        <v>3669</v>
      </c>
      <c r="D3862" s="1" t="s">
        <v>6010</v>
      </c>
      <c r="E3862" s="1" t="s">
        <v>16481</v>
      </c>
      <c r="F3862" s="1" t="s">
        <v>5786</v>
      </c>
      <c r="G3862" s="1" t="s">
        <v>16548</v>
      </c>
      <c r="H3862" s="1" t="s">
        <v>5772</v>
      </c>
      <c r="I3862" s="1" t="s">
        <v>5773</v>
      </c>
      <c r="J3862" s="1" t="s">
        <v>5774</v>
      </c>
    </row>
    <row r="3863" spans="1:10" ht="75" hidden="1" x14ac:dyDescent="0.25">
      <c r="A3863" s="1" t="s">
        <v>16555</v>
      </c>
      <c r="B3863" s="1" t="s">
        <v>16556</v>
      </c>
      <c r="C3863" s="1" t="s">
        <v>3669</v>
      </c>
      <c r="D3863" s="1" t="s">
        <v>6010</v>
      </c>
      <c r="E3863" s="1" t="s">
        <v>16481</v>
      </c>
      <c r="F3863" s="1" t="s">
        <v>5786</v>
      </c>
      <c r="G3863" s="1" t="s">
        <v>16548</v>
      </c>
      <c r="H3863" s="1" t="s">
        <v>5770</v>
      </c>
      <c r="I3863" s="1" t="s">
        <v>16557</v>
      </c>
      <c r="J3863" s="1" t="s">
        <v>5774</v>
      </c>
    </row>
    <row r="3864" spans="1:10" ht="75" hidden="1" x14ac:dyDescent="0.25">
      <c r="A3864" s="1" t="s">
        <v>16558</v>
      </c>
      <c r="B3864" s="1" t="s">
        <v>16559</v>
      </c>
      <c r="C3864" s="1" t="s">
        <v>3669</v>
      </c>
      <c r="D3864" s="1" t="s">
        <v>6010</v>
      </c>
      <c r="E3864" s="1" t="s">
        <v>16481</v>
      </c>
      <c r="F3864" s="1" t="s">
        <v>5786</v>
      </c>
      <c r="G3864" s="1" t="s">
        <v>16548</v>
      </c>
      <c r="H3864" s="1" t="s">
        <v>5779</v>
      </c>
      <c r="I3864" s="1" t="s">
        <v>16560</v>
      </c>
      <c r="J3864" s="1" t="s">
        <v>5774</v>
      </c>
    </row>
    <row r="3865" spans="1:10" ht="75" hidden="1" x14ac:dyDescent="0.25">
      <c r="A3865" s="1" t="s">
        <v>16561</v>
      </c>
      <c r="B3865" s="1" t="s">
        <v>16562</v>
      </c>
      <c r="C3865" s="1" t="s">
        <v>3669</v>
      </c>
      <c r="D3865" s="1" t="s">
        <v>6010</v>
      </c>
      <c r="E3865" s="1" t="s">
        <v>16481</v>
      </c>
      <c r="F3865" s="1" t="s">
        <v>5786</v>
      </c>
      <c r="G3865" s="1" t="s">
        <v>16548</v>
      </c>
      <c r="H3865" s="1" t="s">
        <v>5782</v>
      </c>
      <c r="I3865" s="1" t="s">
        <v>16563</v>
      </c>
      <c r="J3865" s="1" t="s">
        <v>5774</v>
      </c>
    </row>
    <row r="3866" spans="1:10" ht="75" hidden="1" x14ac:dyDescent="0.25">
      <c r="A3866" s="1" t="s">
        <v>16564</v>
      </c>
      <c r="B3866" s="1" t="s">
        <v>16565</v>
      </c>
      <c r="C3866" s="1" t="s">
        <v>3669</v>
      </c>
      <c r="D3866" s="1" t="s">
        <v>6010</v>
      </c>
      <c r="E3866" s="1" t="s">
        <v>16481</v>
      </c>
      <c r="F3866" s="1" t="s">
        <v>5786</v>
      </c>
      <c r="G3866" s="1" t="s">
        <v>16548</v>
      </c>
      <c r="H3866" s="1" t="s">
        <v>5786</v>
      </c>
      <c r="I3866" s="1" t="s">
        <v>16566</v>
      </c>
      <c r="J3866" s="1" t="s">
        <v>5774</v>
      </c>
    </row>
    <row r="3867" spans="1:10" ht="90" hidden="1" x14ac:dyDescent="0.25">
      <c r="A3867" s="1" t="s">
        <v>16567</v>
      </c>
      <c r="B3867" s="1" t="s">
        <v>16568</v>
      </c>
      <c r="C3867" s="1" t="s">
        <v>3669</v>
      </c>
      <c r="D3867" s="1" t="s">
        <v>6010</v>
      </c>
      <c r="E3867" s="1" t="s">
        <v>16481</v>
      </c>
      <c r="F3867" s="1" t="s">
        <v>5790</v>
      </c>
      <c r="G3867" s="1" t="s">
        <v>16569</v>
      </c>
      <c r="H3867" s="1" t="s">
        <v>7735</v>
      </c>
      <c r="I3867" s="1" t="s">
        <v>13636</v>
      </c>
      <c r="J3867" s="1" t="s">
        <v>5774</v>
      </c>
    </row>
    <row r="3868" spans="1:10" ht="75" hidden="1" x14ac:dyDescent="0.25">
      <c r="A3868" s="1" t="s">
        <v>16570</v>
      </c>
      <c r="B3868" s="1" t="s">
        <v>16571</v>
      </c>
      <c r="C3868" s="1" t="s">
        <v>3669</v>
      </c>
      <c r="D3868" s="1" t="s">
        <v>6010</v>
      </c>
      <c r="E3868" s="1" t="s">
        <v>16481</v>
      </c>
      <c r="F3868" s="1" t="s">
        <v>5790</v>
      </c>
      <c r="G3868" s="1" t="s">
        <v>16569</v>
      </c>
      <c r="H3868" s="1" t="s">
        <v>9334</v>
      </c>
      <c r="I3868" s="1" t="s">
        <v>13639</v>
      </c>
      <c r="J3868" s="1" t="s">
        <v>5774</v>
      </c>
    </row>
    <row r="3869" spans="1:10" ht="60" hidden="1" x14ac:dyDescent="0.25">
      <c r="A3869" s="1" t="s">
        <v>16572</v>
      </c>
      <c r="B3869" s="1" t="s">
        <v>16573</v>
      </c>
      <c r="C3869" s="1" t="s">
        <v>3669</v>
      </c>
      <c r="D3869" s="1" t="s">
        <v>6010</v>
      </c>
      <c r="E3869" s="1" t="s">
        <v>16481</v>
      </c>
      <c r="F3869" s="1" t="s">
        <v>5790</v>
      </c>
      <c r="G3869" s="1" t="s">
        <v>16569</v>
      </c>
      <c r="H3869" s="1" t="s">
        <v>9337</v>
      </c>
      <c r="I3869" s="1" t="s">
        <v>13642</v>
      </c>
      <c r="J3869" s="1" t="s">
        <v>5774</v>
      </c>
    </row>
    <row r="3870" spans="1:10" ht="75" hidden="1" x14ac:dyDescent="0.25">
      <c r="A3870" s="1" t="s">
        <v>16574</v>
      </c>
      <c r="B3870" s="1" t="s">
        <v>16575</v>
      </c>
      <c r="C3870" s="1" t="s">
        <v>3669</v>
      </c>
      <c r="D3870" s="1" t="s">
        <v>6010</v>
      </c>
      <c r="E3870" s="1" t="s">
        <v>16481</v>
      </c>
      <c r="F3870" s="1" t="s">
        <v>5790</v>
      </c>
      <c r="G3870" s="1" t="s">
        <v>16569</v>
      </c>
      <c r="H3870" s="1" t="s">
        <v>5772</v>
      </c>
      <c r="I3870" s="1" t="s">
        <v>5773</v>
      </c>
      <c r="J3870" s="1" t="s">
        <v>5774</v>
      </c>
    </row>
    <row r="3871" spans="1:10" ht="60" hidden="1" x14ac:dyDescent="0.25">
      <c r="A3871" s="1" t="s">
        <v>16576</v>
      </c>
      <c r="B3871" s="1" t="s">
        <v>16577</v>
      </c>
      <c r="C3871" s="1" t="s">
        <v>3669</v>
      </c>
      <c r="D3871" s="1" t="s">
        <v>6010</v>
      </c>
      <c r="E3871" s="1" t="s">
        <v>16481</v>
      </c>
      <c r="F3871" s="1" t="s">
        <v>5790</v>
      </c>
      <c r="G3871" s="1" t="s">
        <v>16569</v>
      </c>
      <c r="H3871" s="1" t="s">
        <v>5770</v>
      </c>
      <c r="I3871" s="1" t="s">
        <v>16578</v>
      </c>
      <c r="J3871" s="1" t="s">
        <v>5774</v>
      </c>
    </row>
    <row r="3872" spans="1:10" ht="60" hidden="1" x14ac:dyDescent="0.25">
      <c r="A3872" s="1" t="s">
        <v>16579</v>
      </c>
      <c r="B3872" s="1" t="s">
        <v>16580</v>
      </c>
      <c r="C3872" s="1" t="s">
        <v>3669</v>
      </c>
      <c r="D3872" s="1" t="s">
        <v>6010</v>
      </c>
      <c r="E3872" s="1" t="s">
        <v>16481</v>
      </c>
      <c r="F3872" s="1" t="s">
        <v>5790</v>
      </c>
      <c r="G3872" s="1" t="s">
        <v>16569</v>
      </c>
      <c r="H3872" s="1" t="s">
        <v>5779</v>
      </c>
      <c r="I3872" s="1" t="s">
        <v>16581</v>
      </c>
      <c r="J3872" s="1" t="s">
        <v>5774</v>
      </c>
    </row>
    <row r="3873" spans="1:10" ht="60" hidden="1" x14ac:dyDescent="0.25">
      <c r="A3873" s="1" t="s">
        <v>16582</v>
      </c>
      <c r="B3873" s="1" t="s">
        <v>16583</v>
      </c>
      <c r="C3873" s="1" t="s">
        <v>3669</v>
      </c>
      <c r="D3873" s="1" t="s">
        <v>6010</v>
      </c>
      <c r="E3873" s="1" t="s">
        <v>16481</v>
      </c>
      <c r="F3873" s="1" t="s">
        <v>5790</v>
      </c>
      <c r="G3873" s="1" t="s">
        <v>16569</v>
      </c>
      <c r="H3873" s="1" t="s">
        <v>5782</v>
      </c>
      <c r="I3873" s="1" t="s">
        <v>16584</v>
      </c>
      <c r="J3873" s="1" t="s">
        <v>5774</v>
      </c>
    </row>
    <row r="3874" spans="1:10" ht="75" hidden="1" x14ac:dyDescent="0.25">
      <c r="A3874" s="1" t="s">
        <v>16585</v>
      </c>
      <c r="B3874" s="1" t="s">
        <v>16586</v>
      </c>
      <c r="C3874" s="1" t="s">
        <v>3669</v>
      </c>
      <c r="D3874" s="1" t="s">
        <v>6010</v>
      </c>
      <c r="E3874" s="1" t="s">
        <v>16481</v>
      </c>
      <c r="F3874" s="1" t="s">
        <v>5790</v>
      </c>
      <c r="G3874" s="1" t="s">
        <v>16569</v>
      </c>
      <c r="H3874" s="1" t="s">
        <v>5786</v>
      </c>
      <c r="I3874" s="1" t="s">
        <v>13715</v>
      </c>
      <c r="J3874" s="1" t="s">
        <v>5774</v>
      </c>
    </row>
    <row r="3875" spans="1:10" ht="105" hidden="1" x14ac:dyDescent="0.25">
      <c r="A3875" s="1" t="s">
        <v>16587</v>
      </c>
      <c r="B3875" s="1" t="s">
        <v>16588</v>
      </c>
      <c r="C3875" s="1" t="s">
        <v>3669</v>
      </c>
      <c r="D3875" s="1" t="s">
        <v>6018</v>
      </c>
      <c r="E3875" s="1" t="s">
        <v>16589</v>
      </c>
      <c r="F3875" s="1" t="s">
        <v>5770</v>
      </c>
      <c r="G3875" s="1" t="s">
        <v>16590</v>
      </c>
      <c r="H3875" s="1" t="s">
        <v>7735</v>
      </c>
      <c r="I3875" s="1" t="s">
        <v>13636</v>
      </c>
      <c r="J3875" s="1" t="s">
        <v>5774</v>
      </c>
    </row>
    <row r="3876" spans="1:10" ht="75" hidden="1" x14ac:dyDescent="0.25">
      <c r="A3876" s="1" t="s">
        <v>16591</v>
      </c>
      <c r="B3876" s="1" t="s">
        <v>16592</v>
      </c>
      <c r="C3876" s="1" t="s">
        <v>3669</v>
      </c>
      <c r="D3876" s="1" t="s">
        <v>6018</v>
      </c>
      <c r="E3876" s="1" t="s">
        <v>16589</v>
      </c>
      <c r="F3876" s="1" t="s">
        <v>5770</v>
      </c>
      <c r="G3876" s="1" t="s">
        <v>16590</v>
      </c>
      <c r="H3876" s="1" t="s">
        <v>9334</v>
      </c>
      <c r="I3876" s="1" t="s">
        <v>13639</v>
      </c>
      <c r="J3876" s="1" t="s">
        <v>5774</v>
      </c>
    </row>
    <row r="3877" spans="1:10" ht="75" hidden="1" x14ac:dyDescent="0.25">
      <c r="A3877" s="1" t="s">
        <v>16593</v>
      </c>
      <c r="B3877" s="1" t="s">
        <v>16594</v>
      </c>
      <c r="C3877" s="1" t="s">
        <v>3669</v>
      </c>
      <c r="D3877" s="1" t="s">
        <v>6018</v>
      </c>
      <c r="E3877" s="1" t="s">
        <v>16589</v>
      </c>
      <c r="F3877" s="1" t="s">
        <v>5770</v>
      </c>
      <c r="G3877" s="1" t="s">
        <v>16590</v>
      </c>
      <c r="H3877" s="1" t="s">
        <v>9337</v>
      </c>
      <c r="I3877" s="1" t="s">
        <v>13642</v>
      </c>
      <c r="J3877" s="1" t="s">
        <v>5774</v>
      </c>
    </row>
    <row r="3878" spans="1:10" ht="90" hidden="1" x14ac:dyDescent="0.25">
      <c r="A3878" s="1" t="s">
        <v>16595</v>
      </c>
      <c r="B3878" s="1" t="s">
        <v>16596</v>
      </c>
      <c r="C3878" s="1" t="s">
        <v>3669</v>
      </c>
      <c r="D3878" s="1" t="s">
        <v>6018</v>
      </c>
      <c r="E3878" s="1" t="s">
        <v>16589</v>
      </c>
      <c r="F3878" s="1" t="s">
        <v>5770</v>
      </c>
      <c r="G3878" s="1" t="s">
        <v>16590</v>
      </c>
      <c r="H3878" s="1" t="s">
        <v>5772</v>
      </c>
      <c r="I3878" s="1" t="s">
        <v>5773</v>
      </c>
      <c r="J3878" s="1" t="s">
        <v>5774</v>
      </c>
    </row>
    <row r="3879" spans="1:10" ht="105" hidden="1" x14ac:dyDescent="0.25">
      <c r="A3879" s="1" t="s">
        <v>16597</v>
      </c>
      <c r="B3879" s="1" t="s">
        <v>16598</v>
      </c>
      <c r="C3879" s="1" t="s">
        <v>3669</v>
      </c>
      <c r="D3879" s="1" t="s">
        <v>6018</v>
      </c>
      <c r="E3879" s="1" t="s">
        <v>16589</v>
      </c>
      <c r="F3879" s="1" t="s">
        <v>5770</v>
      </c>
      <c r="G3879" s="1" t="s">
        <v>16590</v>
      </c>
      <c r="H3879" s="1" t="s">
        <v>5770</v>
      </c>
      <c r="I3879" s="1" t="s">
        <v>16599</v>
      </c>
      <c r="J3879" s="1" t="s">
        <v>5774</v>
      </c>
    </row>
    <row r="3880" spans="1:10" ht="105" hidden="1" x14ac:dyDescent="0.25">
      <c r="A3880" s="1" t="s">
        <v>16600</v>
      </c>
      <c r="B3880" s="1" t="s">
        <v>16601</v>
      </c>
      <c r="C3880" s="1" t="s">
        <v>3669</v>
      </c>
      <c r="D3880" s="1" t="s">
        <v>6018</v>
      </c>
      <c r="E3880" s="1" t="s">
        <v>16589</v>
      </c>
      <c r="F3880" s="1" t="s">
        <v>5770</v>
      </c>
      <c r="G3880" s="1" t="s">
        <v>16590</v>
      </c>
      <c r="H3880" s="1" t="s">
        <v>5779</v>
      </c>
      <c r="I3880" s="1" t="s">
        <v>16602</v>
      </c>
      <c r="J3880" s="1" t="s">
        <v>5774</v>
      </c>
    </row>
    <row r="3881" spans="1:10" ht="90" hidden="1" x14ac:dyDescent="0.25">
      <c r="A3881" s="1" t="s">
        <v>16603</v>
      </c>
      <c r="B3881" s="1" t="s">
        <v>16604</v>
      </c>
      <c r="C3881" s="1" t="s">
        <v>3669</v>
      </c>
      <c r="D3881" s="1" t="s">
        <v>6018</v>
      </c>
      <c r="E3881" s="1" t="s">
        <v>16589</v>
      </c>
      <c r="F3881" s="1" t="s">
        <v>5770</v>
      </c>
      <c r="G3881" s="1" t="s">
        <v>16590</v>
      </c>
      <c r="H3881" s="1" t="s">
        <v>5782</v>
      </c>
      <c r="I3881" s="1" t="s">
        <v>16605</v>
      </c>
      <c r="J3881" s="1" t="s">
        <v>5774</v>
      </c>
    </row>
    <row r="3882" spans="1:10" ht="75" hidden="1" x14ac:dyDescent="0.25">
      <c r="A3882" s="1" t="s">
        <v>16606</v>
      </c>
      <c r="B3882" s="1" t="s">
        <v>16607</v>
      </c>
      <c r="C3882" s="1" t="s">
        <v>3669</v>
      </c>
      <c r="D3882" s="1" t="s">
        <v>6018</v>
      </c>
      <c r="E3882" s="1" t="s">
        <v>16589</v>
      </c>
      <c r="F3882" s="1" t="s">
        <v>5770</v>
      </c>
      <c r="G3882" s="1" t="s">
        <v>16590</v>
      </c>
      <c r="H3882" s="1" t="s">
        <v>5786</v>
      </c>
      <c r="I3882" s="1" t="s">
        <v>13913</v>
      </c>
      <c r="J3882" s="1" t="s">
        <v>5774</v>
      </c>
    </row>
    <row r="3883" spans="1:10" ht="90" hidden="1" x14ac:dyDescent="0.25">
      <c r="A3883" s="1" t="s">
        <v>16608</v>
      </c>
      <c r="B3883" s="1" t="s">
        <v>16609</v>
      </c>
      <c r="C3883" s="1" t="s">
        <v>3669</v>
      </c>
      <c r="D3883" s="1" t="s">
        <v>6018</v>
      </c>
      <c r="E3883" s="1" t="s">
        <v>16589</v>
      </c>
      <c r="F3883" s="1" t="s">
        <v>5770</v>
      </c>
      <c r="G3883" s="1" t="s">
        <v>16590</v>
      </c>
      <c r="H3883" s="1" t="s">
        <v>5790</v>
      </c>
      <c r="I3883" s="1" t="s">
        <v>16610</v>
      </c>
      <c r="J3883" s="1" t="s">
        <v>5774</v>
      </c>
    </row>
    <row r="3884" spans="1:10" ht="105" hidden="1" x14ac:dyDescent="0.25">
      <c r="A3884" s="1" t="s">
        <v>16611</v>
      </c>
      <c r="B3884" s="1" t="s">
        <v>16612</v>
      </c>
      <c r="C3884" s="1" t="s">
        <v>3669</v>
      </c>
      <c r="D3884" s="1" t="s">
        <v>6018</v>
      </c>
      <c r="E3884" s="1" t="s">
        <v>16589</v>
      </c>
      <c r="F3884" s="1" t="s">
        <v>5770</v>
      </c>
      <c r="G3884" s="1" t="s">
        <v>16590</v>
      </c>
      <c r="H3884" s="1" t="s">
        <v>5810</v>
      </c>
      <c r="I3884" s="1" t="s">
        <v>16613</v>
      </c>
      <c r="J3884" s="1" t="s">
        <v>5774</v>
      </c>
    </row>
    <row r="3885" spans="1:10" ht="75" hidden="1" x14ac:dyDescent="0.25">
      <c r="A3885" s="1" t="s">
        <v>16614</v>
      </c>
      <c r="B3885" s="1" t="s">
        <v>16615</v>
      </c>
      <c r="C3885" s="1" t="s">
        <v>3669</v>
      </c>
      <c r="D3885" s="1" t="s">
        <v>6018</v>
      </c>
      <c r="E3885" s="1" t="s">
        <v>16589</v>
      </c>
      <c r="F3885" s="1" t="s">
        <v>5770</v>
      </c>
      <c r="G3885" s="1" t="s">
        <v>16590</v>
      </c>
      <c r="H3885" s="1" t="s">
        <v>5814</v>
      </c>
      <c r="I3885" s="1" t="s">
        <v>16616</v>
      </c>
      <c r="J3885" s="1" t="s">
        <v>5774</v>
      </c>
    </row>
    <row r="3886" spans="1:10" ht="90" hidden="1" x14ac:dyDescent="0.25">
      <c r="A3886" s="1" t="s">
        <v>16617</v>
      </c>
      <c r="B3886" s="1" t="s">
        <v>16618</v>
      </c>
      <c r="C3886" s="1" t="s">
        <v>3669</v>
      </c>
      <c r="D3886" s="1" t="s">
        <v>6018</v>
      </c>
      <c r="E3886" s="1" t="s">
        <v>16589</v>
      </c>
      <c r="F3886" s="1" t="s">
        <v>5770</v>
      </c>
      <c r="G3886" s="1" t="s">
        <v>16590</v>
      </c>
      <c r="H3886" s="1" t="s">
        <v>5818</v>
      </c>
      <c r="I3886" s="1" t="s">
        <v>16619</v>
      </c>
      <c r="J3886" s="1" t="s">
        <v>5774</v>
      </c>
    </row>
    <row r="3887" spans="1:10" ht="120" hidden="1" x14ac:dyDescent="0.25">
      <c r="A3887" s="1" t="s">
        <v>16620</v>
      </c>
      <c r="B3887" s="1" t="s">
        <v>16621</v>
      </c>
      <c r="C3887" s="1" t="s">
        <v>3669</v>
      </c>
      <c r="D3887" s="1" t="s">
        <v>6018</v>
      </c>
      <c r="E3887" s="1" t="s">
        <v>16589</v>
      </c>
      <c r="F3887" s="1" t="s">
        <v>5770</v>
      </c>
      <c r="G3887" s="1" t="s">
        <v>16590</v>
      </c>
      <c r="H3887" s="1" t="s">
        <v>5882</v>
      </c>
      <c r="I3887" s="1" t="s">
        <v>16622</v>
      </c>
      <c r="J3887" s="1" t="s">
        <v>5774</v>
      </c>
    </row>
    <row r="3888" spans="1:10" ht="75" hidden="1" x14ac:dyDescent="0.25">
      <c r="A3888" s="1" t="s">
        <v>16623</v>
      </c>
      <c r="B3888" s="1" t="s">
        <v>16624</v>
      </c>
      <c r="C3888" s="1" t="s">
        <v>3669</v>
      </c>
      <c r="D3888" s="1" t="s">
        <v>6018</v>
      </c>
      <c r="E3888" s="1" t="s">
        <v>16589</v>
      </c>
      <c r="F3888" s="1" t="s">
        <v>5770</v>
      </c>
      <c r="G3888" s="1" t="s">
        <v>16590</v>
      </c>
      <c r="H3888" s="1" t="s">
        <v>5886</v>
      </c>
      <c r="I3888" s="1" t="s">
        <v>13715</v>
      </c>
      <c r="J3888" s="1" t="s">
        <v>5774</v>
      </c>
    </row>
    <row r="3889" spans="1:10" ht="75" hidden="1" x14ac:dyDescent="0.25">
      <c r="A3889" s="1" t="s">
        <v>16625</v>
      </c>
      <c r="B3889" s="1" t="s">
        <v>16626</v>
      </c>
      <c r="C3889" s="1" t="s">
        <v>3669</v>
      </c>
      <c r="D3889" s="1" t="s">
        <v>6018</v>
      </c>
      <c r="E3889" s="1" t="s">
        <v>16589</v>
      </c>
      <c r="F3889" s="1" t="s">
        <v>5770</v>
      </c>
      <c r="G3889" s="1" t="s">
        <v>16590</v>
      </c>
      <c r="H3889" s="1" t="s">
        <v>5890</v>
      </c>
      <c r="I3889" s="1" t="s">
        <v>5796</v>
      </c>
      <c r="J3889" s="1" t="s">
        <v>5774</v>
      </c>
    </row>
    <row r="3890" spans="1:10" ht="90" hidden="1" x14ac:dyDescent="0.25">
      <c r="A3890" s="1" t="s">
        <v>16627</v>
      </c>
      <c r="B3890" s="1" t="s">
        <v>16628</v>
      </c>
      <c r="C3890" s="1" t="s">
        <v>3669</v>
      </c>
      <c r="D3890" s="1" t="s">
        <v>6018</v>
      </c>
      <c r="E3890" s="1" t="s">
        <v>16589</v>
      </c>
      <c r="F3890" s="1" t="s">
        <v>5779</v>
      </c>
      <c r="G3890" s="1" t="s">
        <v>16629</v>
      </c>
      <c r="H3890" s="1" t="s">
        <v>7735</v>
      </c>
      <c r="I3890" s="1" t="s">
        <v>13636</v>
      </c>
      <c r="J3890" s="1" t="s">
        <v>5774</v>
      </c>
    </row>
    <row r="3891" spans="1:10" ht="60" hidden="1" x14ac:dyDescent="0.25">
      <c r="A3891" s="1" t="s">
        <v>16630</v>
      </c>
      <c r="B3891" s="1" t="s">
        <v>16631</v>
      </c>
      <c r="C3891" s="1" t="s">
        <v>3669</v>
      </c>
      <c r="D3891" s="1" t="s">
        <v>6018</v>
      </c>
      <c r="E3891" s="1" t="s">
        <v>16589</v>
      </c>
      <c r="F3891" s="1" t="s">
        <v>5779</v>
      </c>
      <c r="G3891" s="1" t="s">
        <v>16629</v>
      </c>
      <c r="H3891" s="1" t="s">
        <v>9334</v>
      </c>
      <c r="I3891" s="1" t="s">
        <v>13639</v>
      </c>
      <c r="J3891" s="1" t="s">
        <v>5774</v>
      </c>
    </row>
    <row r="3892" spans="1:10" ht="60" hidden="1" x14ac:dyDescent="0.25">
      <c r="A3892" s="1" t="s">
        <v>16632</v>
      </c>
      <c r="B3892" s="1" t="s">
        <v>16633</v>
      </c>
      <c r="C3892" s="1" t="s">
        <v>3669</v>
      </c>
      <c r="D3892" s="1" t="s">
        <v>6018</v>
      </c>
      <c r="E3892" s="1" t="s">
        <v>16589</v>
      </c>
      <c r="F3892" s="1" t="s">
        <v>5779</v>
      </c>
      <c r="G3892" s="1" t="s">
        <v>16629</v>
      </c>
      <c r="H3892" s="1" t="s">
        <v>9337</v>
      </c>
      <c r="I3892" s="1" t="s">
        <v>13642</v>
      </c>
      <c r="J3892" s="1" t="s">
        <v>5774</v>
      </c>
    </row>
    <row r="3893" spans="1:10" ht="75" hidden="1" x14ac:dyDescent="0.25">
      <c r="A3893" s="1" t="s">
        <v>16634</v>
      </c>
      <c r="B3893" s="1" t="s">
        <v>16635</v>
      </c>
      <c r="C3893" s="1" t="s">
        <v>3669</v>
      </c>
      <c r="D3893" s="1" t="s">
        <v>6018</v>
      </c>
      <c r="E3893" s="1" t="s">
        <v>16589</v>
      </c>
      <c r="F3893" s="1" t="s">
        <v>5779</v>
      </c>
      <c r="G3893" s="1" t="s">
        <v>16629</v>
      </c>
      <c r="H3893" s="1" t="s">
        <v>5772</v>
      </c>
      <c r="I3893" s="1" t="s">
        <v>5773</v>
      </c>
      <c r="J3893" s="1" t="s">
        <v>5774</v>
      </c>
    </row>
    <row r="3894" spans="1:10" ht="90" hidden="1" x14ac:dyDescent="0.25">
      <c r="A3894" s="1" t="s">
        <v>16636</v>
      </c>
      <c r="B3894" s="1" t="s">
        <v>16637</v>
      </c>
      <c r="C3894" s="1" t="s">
        <v>3669</v>
      </c>
      <c r="D3894" s="1" t="s">
        <v>6018</v>
      </c>
      <c r="E3894" s="1" t="s">
        <v>16589</v>
      </c>
      <c r="F3894" s="1" t="s">
        <v>5779</v>
      </c>
      <c r="G3894" s="1" t="s">
        <v>16629</v>
      </c>
      <c r="H3894" s="1" t="s">
        <v>5770</v>
      </c>
      <c r="I3894" s="1" t="s">
        <v>16638</v>
      </c>
      <c r="J3894" s="1" t="s">
        <v>5774</v>
      </c>
    </row>
    <row r="3895" spans="1:10" ht="75" hidden="1" x14ac:dyDescent="0.25">
      <c r="A3895" s="1" t="s">
        <v>16639</v>
      </c>
      <c r="B3895" s="1" t="s">
        <v>16640</v>
      </c>
      <c r="C3895" s="1" t="s">
        <v>3669</v>
      </c>
      <c r="D3895" s="1" t="s">
        <v>6018</v>
      </c>
      <c r="E3895" s="1" t="s">
        <v>16589</v>
      </c>
      <c r="F3895" s="1" t="s">
        <v>5779</v>
      </c>
      <c r="G3895" s="1" t="s">
        <v>16629</v>
      </c>
      <c r="H3895" s="1" t="s">
        <v>5779</v>
      </c>
      <c r="I3895" s="1" t="s">
        <v>16641</v>
      </c>
      <c r="J3895" s="1" t="s">
        <v>5774</v>
      </c>
    </row>
    <row r="3896" spans="1:10" ht="75" hidden="1" x14ac:dyDescent="0.25">
      <c r="A3896" s="1" t="s">
        <v>16642</v>
      </c>
      <c r="B3896" s="1" t="s">
        <v>16643</v>
      </c>
      <c r="C3896" s="1" t="s">
        <v>3669</v>
      </c>
      <c r="D3896" s="1" t="s">
        <v>6018</v>
      </c>
      <c r="E3896" s="1" t="s">
        <v>16589</v>
      </c>
      <c r="F3896" s="1" t="s">
        <v>5779</v>
      </c>
      <c r="G3896" s="1" t="s">
        <v>16629</v>
      </c>
      <c r="H3896" s="1" t="s">
        <v>5782</v>
      </c>
      <c r="I3896" s="1" t="s">
        <v>16644</v>
      </c>
      <c r="J3896" s="1" t="s">
        <v>5774</v>
      </c>
    </row>
    <row r="3897" spans="1:10" ht="75" hidden="1" x14ac:dyDescent="0.25">
      <c r="A3897" s="1" t="s">
        <v>16645</v>
      </c>
      <c r="B3897" s="1" t="s">
        <v>16646</v>
      </c>
      <c r="C3897" s="1" t="s">
        <v>3669</v>
      </c>
      <c r="D3897" s="1" t="s">
        <v>6018</v>
      </c>
      <c r="E3897" s="1" t="s">
        <v>16589</v>
      </c>
      <c r="F3897" s="1" t="s">
        <v>5779</v>
      </c>
      <c r="G3897" s="1" t="s">
        <v>16629</v>
      </c>
      <c r="H3897" s="1" t="s">
        <v>5786</v>
      </c>
      <c r="I3897" s="1" t="s">
        <v>16647</v>
      </c>
      <c r="J3897" s="1" t="s">
        <v>5774</v>
      </c>
    </row>
    <row r="3898" spans="1:10" ht="90" hidden="1" x14ac:dyDescent="0.25">
      <c r="A3898" s="1" t="s">
        <v>16648</v>
      </c>
      <c r="B3898" s="1" t="s">
        <v>16649</v>
      </c>
      <c r="C3898" s="1" t="s">
        <v>3669</v>
      </c>
      <c r="D3898" s="1" t="s">
        <v>6018</v>
      </c>
      <c r="E3898" s="1" t="s">
        <v>16589</v>
      </c>
      <c r="F3898" s="1" t="s">
        <v>5779</v>
      </c>
      <c r="G3898" s="1" t="s">
        <v>16629</v>
      </c>
      <c r="H3898" s="1" t="s">
        <v>5790</v>
      </c>
      <c r="I3898" s="1" t="s">
        <v>16650</v>
      </c>
      <c r="J3898" s="1" t="s">
        <v>5774</v>
      </c>
    </row>
    <row r="3899" spans="1:10" ht="105" hidden="1" x14ac:dyDescent="0.25">
      <c r="A3899" s="1" t="s">
        <v>16651</v>
      </c>
      <c r="B3899" s="1" t="s">
        <v>16652</v>
      </c>
      <c r="C3899" s="1" t="s">
        <v>3669</v>
      </c>
      <c r="D3899" s="1" t="s">
        <v>6018</v>
      </c>
      <c r="E3899" s="1" t="s">
        <v>16589</v>
      </c>
      <c r="F3899" s="1" t="s">
        <v>5779</v>
      </c>
      <c r="G3899" s="1" t="s">
        <v>16629</v>
      </c>
      <c r="H3899" s="1" t="s">
        <v>5810</v>
      </c>
      <c r="I3899" s="1" t="s">
        <v>16653</v>
      </c>
      <c r="J3899" s="1" t="s">
        <v>5774</v>
      </c>
    </row>
    <row r="3900" spans="1:10" ht="90" hidden="1" x14ac:dyDescent="0.25">
      <c r="A3900" s="1" t="s">
        <v>16654</v>
      </c>
      <c r="B3900" s="1" t="s">
        <v>16655</v>
      </c>
      <c r="C3900" s="1" t="s">
        <v>3669</v>
      </c>
      <c r="D3900" s="1" t="s">
        <v>6018</v>
      </c>
      <c r="E3900" s="1" t="s">
        <v>16589</v>
      </c>
      <c r="F3900" s="1" t="s">
        <v>5779</v>
      </c>
      <c r="G3900" s="1" t="s">
        <v>16629</v>
      </c>
      <c r="H3900" s="1" t="s">
        <v>5814</v>
      </c>
      <c r="I3900" s="1" t="s">
        <v>16656</v>
      </c>
      <c r="J3900" s="1" t="s">
        <v>5774</v>
      </c>
    </row>
    <row r="3901" spans="1:10" ht="90" hidden="1" x14ac:dyDescent="0.25">
      <c r="A3901" s="1" t="s">
        <v>16657</v>
      </c>
      <c r="B3901" s="1" t="s">
        <v>16658</v>
      </c>
      <c r="C3901" s="1" t="s">
        <v>3669</v>
      </c>
      <c r="D3901" s="1" t="s">
        <v>6018</v>
      </c>
      <c r="E3901" s="1" t="s">
        <v>16589</v>
      </c>
      <c r="F3901" s="1" t="s">
        <v>5779</v>
      </c>
      <c r="G3901" s="1" t="s">
        <v>16629</v>
      </c>
      <c r="H3901" s="1" t="s">
        <v>5818</v>
      </c>
      <c r="I3901" s="1" t="s">
        <v>16659</v>
      </c>
      <c r="J3901" s="1" t="s">
        <v>5774</v>
      </c>
    </row>
    <row r="3902" spans="1:10" ht="90" hidden="1" x14ac:dyDescent="0.25">
      <c r="A3902" s="1" t="s">
        <v>16660</v>
      </c>
      <c r="B3902" s="1" t="s">
        <v>16661</v>
      </c>
      <c r="C3902" s="1" t="s">
        <v>3669</v>
      </c>
      <c r="D3902" s="1" t="s">
        <v>6018</v>
      </c>
      <c r="E3902" s="1" t="s">
        <v>16589</v>
      </c>
      <c r="F3902" s="1" t="s">
        <v>5779</v>
      </c>
      <c r="G3902" s="1" t="s">
        <v>16629</v>
      </c>
      <c r="H3902" s="1" t="s">
        <v>5882</v>
      </c>
      <c r="I3902" s="1" t="s">
        <v>16662</v>
      </c>
      <c r="J3902" s="1" t="s">
        <v>5774</v>
      </c>
    </row>
    <row r="3903" spans="1:10" ht="90" hidden="1" x14ac:dyDescent="0.25">
      <c r="A3903" s="1" t="s">
        <v>16663</v>
      </c>
      <c r="B3903" s="1" t="s">
        <v>16664</v>
      </c>
      <c r="C3903" s="1" t="s">
        <v>3669</v>
      </c>
      <c r="D3903" s="1" t="s">
        <v>6018</v>
      </c>
      <c r="E3903" s="1" t="s">
        <v>16589</v>
      </c>
      <c r="F3903" s="1" t="s">
        <v>5779</v>
      </c>
      <c r="G3903" s="1" t="s">
        <v>16629</v>
      </c>
      <c r="H3903" s="1" t="s">
        <v>5886</v>
      </c>
      <c r="I3903" s="1" t="s">
        <v>16665</v>
      </c>
      <c r="J3903" s="1" t="s">
        <v>5774</v>
      </c>
    </row>
    <row r="3904" spans="1:10" ht="90" hidden="1" x14ac:dyDescent="0.25">
      <c r="A3904" s="1" t="s">
        <v>16666</v>
      </c>
      <c r="B3904" s="1" t="s">
        <v>16667</v>
      </c>
      <c r="C3904" s="1" t="s">
        <v>3669</v>
      </c>
      <c r="D3904" s="1" t="s">
        <v>6018</v>
      </c>
      <c r="E3904" s="1" t="s">
        <v>16589</v>
      </c>
      <c r="F3904" s="1" t="s">
        <v>5779</v>
      </c>
      <c r="G3904" s="1" t="s">
        <v>16629</v>
      </c>
      <c r="H3904" s="1" t="s">
        <v>5890</v>
      </c>
      <c r="I3904" s="1" t="s">
        <v>16668</v>
      </c>
      <c r="J3904" s="1" t="s">
        <v>5774</v>
      </c>
    </row>
    <row r="3905" spans="1:10" ht="90" hidden="1" x14ac:dyDescent="0.25">
      <c r="A3905" s="1" t="s">
        <v>16669</v>
      </c>
      <c r="B3905" s="1" t="s">
        <v>16670</v>
      </c>
      <c r="C3905" s="1" t="s">
        <v>3669</v>
      </c>
      <c r="D3905" s="1" t="s">
        <v>6018</v>
      </c>
      <c r="E3905" s="1" t="s">
        <v>16589</v>
      </c>
      <c r="F3905" s="1" t="s">
        <v>5779</v>
      </c>
      <c r="G3905" s="1" t="s">
        <v>16629</v>
      </c>
      <c r="H3905" s="1" t="s">
        <v>5894</v>
      </c>
      <c r="I3905" s="1" t="s">
        <v>16671</v>
      </c>
      <c r="J3905" s="1" t="s">
        <v>5774</v>
      </c>
    </row>
    <row r="3906" spans="1:10" ht="90" hidden="1" x14ac:dyDescent="0.25">
      <c r="A3906" s="1" t="s">
        <v>16672</v>
      </c>
      <c r="B3906" s="1" t="s">
        <v>16673</v>
      </c>
      <c r="C3906" s="1" t="s">
        <v>3669</v>
      </c>
      <c r="D3906" s="1" t="s">
        <v>6018</v>
      </c>
      <c r="E3906" s="1" t="s">
        <v>16589</v>
      </c>
      <c r="F3906" s="1" t="s">
        <v>5779</v>
      </c>
      <c r="G3906" s="1" t="s">
        <v>16629</v>
      </c>
      <c r="H3906" s="1" t="s">
        <v>5898</v>
      </c>
      <c r="I3906" s="1" t="s">
        <v>16674</v>
      </c>
      <c r="J3906" s="1" t="s">
        <v>5774</v>
      </c>
    </row>
    <row r="3907" spans="1:10" ht="75" hidden="1" x14ac:dyDescent="0.25">
      <c r="A3907" s="1" t="s">
        <v>16675</v>
      </c>
      <c r="B3907" s="1" t="s">
        <v>16676</v>
      </c>
      <c r="C3907" s="1" t="s">
        <v>3669</v>
      </c>
      <c r="D3907" s="1" t="s">
        <v>6018</v>
      </c>
      <c r="E3907" s="1" t="s">
        <v>16589</v>
      </c>
      <c r="F3907" s="1" t="s">
        <v>5779</v>
      </c>
      <c r="G3907" s="1" t="s">
        <v>16629</v>
      </c>
      <c r="H3907" s="1" t="s">
        <v>5659</v>
      </c>
      <c r="I3907" s="1" t="s">
        <v>16677</v>
      </c>
      <c r="J3907" s="1" t="s">
        <v>5774</v>
      </c>
    </row>
    <row r="3908" spans="1:10" ht="75" hidden="1" x14ac:dyDescent="0.25">
      <c r="A3908" s="1" t="s">
        <v>16678</v>
      </c>
      <c r="B3908" s="1" t="s">
        <v>16679</v>
      </c>
      <c r="C3908" s="1" t="s">
        <v>3669</v>
      </c>
      <c r="D3908" s="1" t="s">
        <v>6018</v>
      </c>
      <c r="E3908" s="1" t="s">
        <v>16589</v>
      </c>
      <c r="F3908" s="1" t="s">
        <v>5779</v>
      </c>
      <c r="G3908" s="1" t="s">
        <v>16629</v>
      </c>
      <c r="H3908" s="1" t="s">
        <v>3194</v>
      </c>
      <c r="I3908" s="1" t="s">
        <v>16680</v>
      </c>
      <c r="J3908" s="1" t="s">
        <v>5774</v>
      </c>
    </row>
    <row r="3909" spans="1:10" ht="75" hidden="1" x14ac:dyDescent="0.25">
      <c r="A3909" s="1" t="s">
        <v>16681</v>
      </c>
      <c r="B3909" s="1" t="s">
        <v>16682</v>
      </c>
      <c r="C3909" s="1" t="s">
        <v>3669</v>
      </c>
      <c r="D3909" s="1" t="s">
        <v>6018</v>
      </c>
      <c r="E3909" s="1" t="s">
        <v>16589</v>
      </c>
      <c r="F3909" s="1" t="s">
        <v>5779</v>
      </c>
      <c r="G3909" s="1" t="s">
        <v>16629</v>
      </c>
      <c r="H3909" s="1" t="s">
        <v>6006</v>
      </c>
      <c r="I3909" s="1" t="s">
        <v>16683</v>
      </c>
      <c r="J3909" s="1" t="s">
        <v>5774</v>
      </c>
    </row>
    <row r="3910" spans="1:10" ht="60" hidden="1" x14ac:dyDescent="0.25">
      <c r="A3910" s="1" t="s">
        <v>16684</v>
      </c>
      <c r="B3910" s="1" t="s">
        <v>16685</v>
      </c>
      <c r="C3910" s="1" t="s">
        <v>3669</v>
      </c>
      <c r="D3910" s="1" t="s">
        <v>6018</v>
      </c>
      <c r="E3910" s="1" t="s">
        <v>16589</v>
      </c>
      <c r="F3910" s="1" t="s">
        <v>5779</v>
      </c>
      <c r="G3910" s="1" t="s">
        <v>16629</v>
      </c>
      <c r="H3910" s="1" t="s">
        <v>6010</v>
      </c>
      <c r="I3910" s="1" t="s">
        <v>16686</v>
      </c>
      <c r="J3910" s="1" t="s">
        <v>5774</v>
      </c>
    </row>
    <row r="3911" spans="1:10" ht="60" hidden="1" x14ac:dyDescent="0.25">
      <c r="A3911" s="1" t="s">
        <v>16687</v>
      </c>
      <c r="B3911" s="1" t="s">
        <v>16688</v>
      </c>
      <c r="C3911" s="1" t="s">
        <v>3669</v>
      </c>
      <c r="D3911" s="1" t="s">
        <v>6018</v>
      </c>
      <c r="E3911" s="1" t="s">
        <v>16589</v>
      </c>
      <c r="F3911" s="1" t="s">
        <v>5779</v>
      </c>
      <c r="G3911" s="1" t="s">
        <v>16629</v>
      </c>
      <c r="H3911" s="1" t="s">
        <v>6014</v>
      </c>
      <c r="I3911" s="1" t="s">
        <v>16689</v>
      </c>
      <c r="J3911" s="1" t="s">
        <v>5774</v>
      </c>
    </row>
    <row r="3912" spans="1:10" ht="60" hidden="1" x14ac:dyDescent="0.25">
      <c r="A3912" s="1" t="s">
        <v>16690</v>
      </c>
      <c r="B3912" s="1" t="s">
        <v>16691</v>
      </c>
      <c r="C3912" s="1" t="s">
        <v>3669</v>
      </c>
      <c r="D3912" s="1" t="s">
        <v>6018</v>
      </c>
      <c r="E3912" s="1" t="s">
        <v>16589</v>
      </c>
      <c r="F3912" s="1" t="s">
        <v>5779</v>
      </c>
      <c r="G3912" s="1" t="s">
        <v>16629</v>
      </c>
      <c r="H3912" s="1" t="s">
        <v>6018</v>
      </c>
      <c r="I3912" s="1" t="s">
        <v>13913</v>
      </c>
      <c r="J3912" s="1" t="s">
        <v>5774</v>
      </c>
    </row>
    <row r="3913" spans="1:10" ht="60" hidden="1" x14ac:dyDescent="0.25">
      <c r="A3913" s="1" t="s">
        <v>16692</v>
      </c>
      <c r="B3913" s="1" t="s">
        <v>16693</v>
      </c>
      <c r="C3913" s="1" t="s">
        <v>3669</v>
      </c>
      <c r="D3913" s="1" t="s">
        <v>6018</v>
      </c>
      <c r="E3913" s="1" t="s">
        <v>16589</v>
      </c>
      <c r="F3913" s="1" t="s">
        <v>5779</v>
      </c>
      <c r="G3913" s="1" t="s">
        <v>16629</v>
      </c>
      <c r="H3913" s="1" t="s">
        <v>6022</v>
      </c>
      <c r="I3913" s="1" t="s">
        <v>13715</v>
      </c>
      <c r="J3913" s="1" t="s">
        <v>5774</v>
      </c>
    </row>
    <row r="3914" spans="1:10" ht="60" hidden="1" x14ac:dyDescent="0.25">
      <c r="A3914" s="1" t="s">
        <v>16694</v>
      </c>
      <c r="B3914" s="1" t="s">
        <v>16695</v>
      </c>
      <c r="C3914" s="1" t="s">
        <v>3669</v>
      </c>
      <c r="D3914" s="1" t="s">
        <v>6018</v>
      </c>
      <c r="E3914" s="1" t="s">
        <v>16589</v>
      </c>
      <c r="F3914" s="1" t="s">
        <v>5779</v>
      </c>
      <c r="G3914" s="1" t="s">
        <v>16629</v>
      </c>
      <c r="H3914" s="1" t="s">
        <v>6026</v>
      </c>
      <c r="I3914" s="1" t="s">
        <v>5796</v>
      </c>
      <c r="J3914" s="1" t="s">
        <v>5774</v>
      </c>
    </row>
    <row r="3915" spans="1:10" ht="60" hidden="1" x14ac:dyDescent="0.25">
      <c r="A3915" s="1" t="s">
        <v>16696</v>
      </c>
      <c r="B3915" s="1" t="s">
        <v>16697</v>
      </c>
      <c r="C3915" s="1" t="s">
        <v>3669</v>
      </c>
      <c r="D3915" s="1" t="s">
        <v>6018</v>
      </c>
      <c r="E3915" s="1" t="s">
        <v>16589</v>
      </c>
      <c r="F3915" s="1" t="s">
        <v>5779</v>
      </c>
      <c r="G3915" s="1" t="s">
        <v>16629</v>
      </c>
      <c r="H3915" s="1" t="s">
        <v>6030</v>
      </c>
      <c r="I3915" s="1" t="s">
        <v>16698</v>
      </c>
      <c r="J3915" s="1" t="s">
        <v>5774</v>
      </c>
    </row>
    <row r="3916" spans="1:10" ht="75" hidden="1" x14ac:dyDescent="0.25">
      <c r="A3916" s="1" t="s">
        <v>16699</v>
      </c>
      <c r="B3916" s="1" t="s">
        <v>16700</v>
      </c>
      <c r="C3916" s="1" t="s">
        <v>3669</v>
      </c>
      <c r="D3916" s="1" t="s">
        <v>6018</v>
      </c>
      <c r="E3916" s="1" t="s">
        <v>16589</v>
      </c>
      <c r="F3916" s="1" t="s">
        <v>5782</v>
      </c>
      <c r="G3916" s="1" t="s">
        <v>12512</v>
      </c>
      <c r="H3916" s="1" t="s">
        <v>7735</v>
      </c>
      <c r="I3916" s="1" t="s">
        <v>13636</v>
      </c>
      <c r="J3916" s="1" t="s">
        <v>5774</v>
      </c>
    </row>
    <row r="3917" spans="1:10" ht="60" hidden="1" x14ac:dyDescent="0.25">
      <c r="A3917" s="1" t="s">
        <v>16701</v>
      </c>
      <c r="B3917" s="1" t="s">
        <v>16702</v>
      </c>
      <c r="C3917" s="1" t="s">
        <v>3669</v>
      </c>
      <c r="D3917" s="1" t="s">
        <v>6018</v>
      </c>
      <c r="E3917" s="1" t="s">
        <v>16589</v>
      </c>
      <c r="F3917" s="1" t="s">
        <v>5782</v>
      </c>
      <c r="G3917" s="1" t="s">
        <v>12512</v>
      </c>
      <c r="H3917" s="1" t="s">
        <v>9334</v>
      </c>
      <c r="I3917" s="1" t="s">
        <v>13639</v>
      </c>
      <c r="J3917" s="1" t="s">
        <v>5774</v>
      </c>
    </row>
    <row r="3918" spans="1:10" ht="45" hidden="1" x14ac:dyDescent="0.25">
      <c r="A3918" s="1" t="s">
        <v>16703</v>
      </c>
      <c r="B3918" s="1" t="s">
        <v>16704</v>
      </c>
      <c r="C3918" s="1" t="s">
        <v>3669</v>
      </c>
      <c r="D3918" s="1" t="s">
        <v>6018</v>
      </c>
      <c r="E3918" s="1" t="s">
        <v>16589</v>
      </c>
      <c r="F3918" s="1" t="s">
        <v>5782</v>
      </c>
      <c r="G3918" s="1" t="s">
        <v>12512</v>
      </c>
      <c r="H3918" s="1" t="s">
        <v>9337</v>
      </c>
      <c r="I3918" s="1" t="s">
        <v>13642</v>
      </c>
      <c r="J3918" s="1" t="s">
        <v>5774</v>
      </c>
    </row>
    <row r="3919" spans="1:10" ht="60" hidden="1" x14ac:dyDescent="0.25">
      <c r="A3919" s="1" t="s">
        <v>16705</v>
      </c>
      <c r="B3919" s="1" t="s">
        <v>16706</v>
      </c>
      <c r="C3919" s="1" t="s">
        <v>3669</v>
      </c>
      <c r="D3919" s="1" t="s">
        <v>6018</v>
      </c>
      <c r="E3919" s="1" t="s">
        <v>16589</v>
      </c>
      <c r="F3919" s="1" t="s">
        <v>5782</v>
      </c>
      <c r="G3919" s="1" t="s">
        <v>12512</v>
      </c>
      <c r="H3919" s="1" t="s">
        <v>5772</v>
      </c>
      <c r="I3919" s="1" t="s">
        <v>5773</v>
      </c>
      <c r="J3919" s="1" t="s">
        <v>5774</v>
      </c>
    </row>
    <row r="3920" spans="1:10" ht="45" hidden="1" x14ac:dyDescent="0.25">
      <c r="A3920" s="1" t="s">
        <v>16707</v>
      </c>
      <c r="B3920" s="1" t="s">
        <v>16708</v>
      </c>
      <c r="C3920" s="1" t="s">
        <v>3669</v>
      </c>
      <c r="D3920" s="1" t="s">
        <v>6018</v>
      </c>
      <c r="E3920" s="1" t="s">
        <v>16589</v>
      </c>
      <c r="F3920" s="1" t="s">
        <v>5782</v>
      </c>
      <c r="G3920" s="1" t="s">
        <v>12512</v>
      </c>
      <c r="H3920" s="1" t="s">
        <v>5770</v>
      </c>
      <c r="I3920" s="1" t="s">
        <v>12512</v>
      </c>
      <c r="J3920" s="1" t="s">
        <v>5774</v>
      </c>
    </row>
    <row r="3921" spans="1:10" ht="60" hidden="1" x14ac:dyDescent="0.25">
      <c r="A3921" s="1" t="s">
        <v>16709</v>
      </c>
      <c r="B3921" s="1" t="s">
        <v>16710</v>
      </c>
      <c r="C3921" s="1" t="s">
        <v>3669</v>
      </c>
      <c r="D3921" s="1" t="s">
        <v>6018</v>
      </c>
      <c r="E3921" s="1" t="s">
        <v>16589</v>
      </c>
      <c r="F3921" s="1" t="s">
        <v>5782</v>
      </c>
      <c r="G3921" s="1" t="s">
        <v>12512</v>
      </c>
      <c r="H3921" s="1" t="s">
        <v>5779</v>
      </c>
      <c r="I3921" s="1" t="s">
        <v>13715</v>
      </c>
      <c r="J3921" s="1" t="s">
        <v>5774</v>
      </c>
    </row>
    <row r="3922" spans="1:10" ht="45" hidden="1" x14ac:dyDescent="0.25">
      <c r="A3922" s="1" t="s">
        <v>16711</v>
      </c>
      <c r="B3922" s="1" t="s">
        <v>16712</v>
      </c>
      <c r="C3922" s="1" t="s">
        <v>3669</v>
      </c>
      <c r="D3922" s="1" t="s">
        <v>6018</v>
      </c>
      <c r="E3922" s="1" t="s">
        <v>16589</v>
      </c>
      <c r="F3922" s="1" t="s">
        <v>5782</v>
      </c>
      <c r="G3922" s="1" t="s">
        <v>12512</v>
      </c>
      <c r="H3922" s="1" t="s">
        <v>5782</v>
      </c>
      <c r="I3922" s="1" t="s">
        <v>16713</v>
      </c>
      <c r="J3922" s="1" t="s">
        <v>5774</v>
      </c>
    </row>
    <row r="3923" spans="1:10" ht="45" hidden="1" x14ac:dyDescent="0.25">
      <c r="A3923" s="1" t="s">
        <v>16714</v>
      </c>
      <c r="B3923" s="1" t="s">
        <v>16715</v>
      </c>
      <c r="C3923" s="1" t="s">
        <v>3669</v>
      </c>
      <c r="D3923" s="1" t="s">
        <v>6018</v>
      </c>
      <c r="E3923" s="1" t="s">
        <v>16589</v>
      </c>
      <c r="F3923" s="1" t="s">
        <v>5782</v>
      </c>
      <c r="G3923" s="1" t="s">
        <v>12512</v>
      </c>
      <c r="H3923" s="1" t="s">
        <v>5786</v>
      </c>
      <c r="I3923" s="1" t="s">
        <v>14708</v>
      </c>
      <c r="J3923" s="1" t="s">
        <v>5774</v>
      </c>
    </row>
    <row r="3924" spans="1:10" ht="75" hidden="1" x14ac:dyDescent="0.25">
      <c r="A3924" s="1" t="s">
        <v>16716</v>
      </c>
      <c r="B3924" s="1" t="s">
        <v>16717</v>
      </c>
      <c r="C3924" s="1" t="s">
        <v>3669</v>
      </c>
      <c r="D3924" s="1" t="s">
        <v>6018</v>
      </c>
      <c r="E3924" s="1" t="s">
        <v>16589</v>
      </c>
      <c r="F3924" s="1" t="s">
        <v>5786</v>
      </c>
      <c r="G3924" s="1" t="s">
        <v>12442</v>
      </c>
      <c r="H3924" s="1" t="s">
        <v>7735</v>
      </c>
      <c r="I3924" s="1" t="s">
        <v>13636</v>
      </c>
      <c r="J3924" s="1" t="s">
        <v>5774</v>
      </c>
    </row>
    <row r="3925" spans="1:10" ht="60" hidden="1" x14ac:dyDescent="0.25">
      <c r="A3925" s="1" t="s">
        <v>16718</v>
      </c>
      <c r="B3925" s="1" t="s">
        <v>16719</v>
      </c>
      <c r="C3925" s="1" t="s">
        <v>3669</v>
      </c>
      <c r="D3925" s="1" t="s">
        <v>6018</v>
      </c>
      <c r="E3925" s="1" t="s">
        <v>16589</v>
      </c>
      <c r="F3925" s="1" t="s">
        <v>5786</v>
      </c>
      <c r="G3925" s="1" t="s">
        <v>12442</v>
      </c>
      <c r="H3925" s="1" t="s">
        <v>9334</v>
      </c>
      <c r="I3925" s="1" t="s">
        <v>13639</v>
      </c>
      <c r="J3925" s="1" t="s">
        <v>5774</v>
      </c>
    </row>
    <row r="3926" spans="1:10" ht="45" hidden="1" x14ac:dyDescent="0.25">
      <c r="A3926" s="1" t="s">
        <v>16720</v>
      </c>
      <c r="B3926" s="1" t="s">
        <v>16721</v>
      </c>
      <c r="C3926" s="1" t="s">
        <v>3669</v>
      </c>
      <c r="D3926" s="1" t="s">
        <v>6018</v>
      </c>
      <c r="E3926" s="1" t="s">
        <v>16589</v>
      </c>
      <c r="F3926" s="1" t="s">
        <v>5786</v>
      </c>
      <c r="G3926" s="1" t="s">
        <v>12442</v>
      </c>
      <c r="H3926" s="1" t="s">
        <v>9337</v>
      </c>
      <c r="I3926" s="1" t="s">
        <v>13642</v>
      </c>
      <c r="J3926" s="1" t="s">
        <v>5774</v>
      </c>
    </row>
    <row r="3927" spans="1:10" ht="60" hidden="1" x14ac:dyDescent="0.25">
      <c r="A3927" s="1" t="s">
        <v>16722</v>
      </c>
      <c r="B3927" s="1" t="s">
        <v>16723</v>
      </c>
      <c r="C3927" s="1" t="s">
        <v>5659</v>
      </c>
      <c r="D3927" s="1" t="s">
        <v>6018</v>
      </c>
      <c r="E3927" s="1" t="s">
        <v>16589</v>
      </c>
      <c r="F3927" s="1" t="s">
        <v>5786</v>
      </c>
      <c r="G3927" s="1" t="s">
        <v>12442</v>
      </c>
      <c r="H3927" s="1" t="s">
        <v>5772</v>
      </c>
      <c r="I3927" s="1" t="s">
        <v>5773</v>
      </c>
      <c r="J3927" s="1" t="s">
        <v>5774</v>
      </c>
    </row>
    <row r="3928" spans="1:10" ht="60" hidden="1" x14ac:dyDescent="0.25">
      <c r="A3928" s="1" t="s">
        <v>16724</v>
      </c>
      <c r="B3928" s="1" t="s">
        <v>16725</v>
      </c>
      <c r="C3928" s="1" t="s">
        <v>3669</v>
      </c>
      <c r="D3928" s="1" t="s">
        <v>6018</v>
      </c>
      <c r="E3928" s="1" t="s">
        <v>16589</v>
      </c>
      <c r="F3928" s="1" t="s">
        <v>5786</v>
      </c>
      <c r="G3928" s="1" t="s">
        <v>12442</v>
      </c>
      <c r="H3928" s="1" t="s">
        <v>5770</v>
      </c>
      <c r="I3928" s="1" t="s">
        <v>16726</v>
      </c>
      <c r="J3928" s="1" t="s">
        <v>5774</v>
      </c>
    </row>
    <row r="3929" spans="1:10" ht="75" hidden="1" x14ac:dyDescent="0.25">
      <c r="A3929" s="1" t="s">
        <v>16727</v>
      </c>
      <c r="B3929" s="1" t="s">
        <v>16728</v>
      </c>
      <c r="C3929" s="1" t="s">
        <v>3669</v>
      </c>
      <c r="D3929" s="1" t="s">
        <v>6018</v>
      </c>
      <c r="E3929" s="1" t="s">
        <v>16589</v>
      </c>
      <c r="F3929" s="1" t="s">
        <v>5786</v>
      </c>
      <c r="G3929" s="1" t="s">
        <v>12442</v>
      </c>
      <c r="H3929" s="1" t="s">
        <v>5779</v>
      </c>
      <c r="I3929" s="1" t="s">
        <v>16729</v>
      </c>
      <c r="J3929" s="1" t="s">
        <v>5774</v>
      </c>
    </row>
    <row r="3930" spans="1:10" ht="45" hidden="1" x14ac:dyDescent="0.25">
      <c r="A3930" s="1" t="s">
        <v>16730</v>
      </c>
      <c r="B3930" s="1" t="s">
        <v>16731</v>
      </c>
      <c r="C3930" s="1" t="s">
        <v>3669</v>
      </c>
      <c r="D3930" s="1" t="s">
        <v>6018</v>
      </c>
      <c r="E3930" s="1" t="s">
        <v>16589</v>
      </c>
      <c r="F3930" s="1" t="s">
        <v>5786</v>
      </c>
      <c r="G3930" s="1" t="s">
        <v>12442</v>
      </c>
      <c r="H3930" s="1" t="s">
        <v>5782</v>
      </c>
      <c r="I3930" s="1" t="s">
        <v>16732</v>
      </c>
      <c r="J3930" s="1" t="s">
        <v>5774</v>
      </c>
    </row>
    <row r="3931" spans="1:10" ht="60" hidden="1" x14ac:dyDescent="0.25">
      <c r="A3931" s="1" t="s">
        <v>16733</v>
      </c>
      <c r="B3931" s="1" t="s">
        <v>16734</v>
      </c>
      <c r="C3931" s="1" t="s">
        <v>3669</v>
      </c>
      <c r="D3931" s="1" t="s">
        <v>6018</v>
      </c>
      <c r="E3931" s="1" t="s">
        <v>16589</v>
      </c>
      <c r="F3931" s="1" t="s">
        <v>5786</v>
      </c>
      <c r="G3931" s="1" t="s">
        <v>12442</v>
      </c>
      <c r="H3931" s="1" t="s">
        <v>5786</v>
      </c>
      <c r="I3931" s="1" t="s">
        <v>13715</v>
      </c>
      <c r="J3931" s="1" t="s">
        <v>5774</v>
      </c>
    </row>
    <row r="3932" spans="1:10" ht="60" hidden="1" x14ac:dyDescent="0.25">
      <c r="A3932" s="1" t="s">
        <v>16735</v>
      </c>
      <c r="B3932" s="1" t="s">
        <v>16736</v>
      </c>
      <c r="C3932" s="1" t="s">
        <v>3669</v>
      </c>
      <c r="D3932" s="1" t="s">
        <v>6018</v>
      </c>
      <c r="E3932" s="1" t="s">
        <v>16589</v>
      </c>
      <c r="F3932" s="1" t="s">
        <v>5786</v>
      </c>
      <c r="G3932" s="1" t="s">
        <v>12442</v>
      </c>
      <c r="H3932" s="1" t="s">
        <v>5790</v>
      </c>
      <c r="I3932" s="1" t="s">
        <v>16737</v>
      </c>
      <c r="J3932" s="1" t="s">
        <v>5774</v>
      </c>
    </row>
    <row r="3933" spans="1:10" ht="60" hidden="1" x14ac:dyDescent="0.25">
      <c r="A3933" s="1" t="s">
        <v>16738</v>
      </c>
      <c r="B3933" s="1" t="s">
        <v>16739</v>
      </c>
      <c r="C3933" s="1" t="s">
        <v>3669</v>
      </c>
      <c r="D3933" s="1" t="s">
        <v>6018</v>
      </c>
      <c r="E3933" s="1" t="s">
        <v>16589</v>
      </c>
      <c r="F3933" s="1" t="s">
        <v>5786</v>
      </c>
      <c r="G3933" s="1" t="s">
        <v>12442</v>
      </c>
      <c r="H3933" s="1" t="s">
        <v>5810</v>
      </c>
      <c r="I3933" s="1" t="s">
        <v>16740</v>
      </c>
      <c r="J3933" s="1" t="s">
        <v>5774</v>
      </c>
    </row>
    <row r="3934" spans="1:10" ht="90" hidden="1" x14ac:dyDescent="0.25">
      <c r="A3934" s="1" t="s">
        <v>16741</v>
      </c>
      <c r="B3934" s="1" t="s">
        <v>16742</v>
      </c>
      <c r="C3934" s="1" t="s">
        <v>3669</v>
      </c>
      <c r="D3934" s="1" t="s">
        <v>6018</v>
      </c>
      <c r="E3934" s="1" t="s">
        <v>16589</v>
      </c>
      <c r="F3934" s="1" t="s">
        <v>5790</v>
      </c>
      <c r="G3934" s="1" t="s">
        <v>16743</v>
      </c>
      <c r="H3934" s="1" t="s">
        <v>7735</v>
      </c>
      <c r="I3934" s="1" t="s">
        <v>13636</v>
      </c>
      <c r="J3934" s="1" t="s">
        <v>5774</v>
      </c>
    </row>
    <row r="3935" spans="1:10" ht="60" hidden="1" x14ac:dyDescent="0.25">
      <c r="A3935" s="1" t="s">
        <v>16744</v>
      </c>
      <c r="B3935" s="1" t="s">
        <v>16745</v>
      </c>
      <c r="C3935" s="1" t="s">
        <v>3669</v>
      </c>
      <c r="D3935" s="1" t="s">
        <v>6018</v>
      </c>
      <c r="E3935" s="1" t="s">
        <v>16589</v>
      </c>
      <c r="F3935" s="1" t="s">
        <v>5790</v>
      </c>
      <c r="G3935" s="1" t="s">
        <v>16743</v>
      </c>
      <c r="H3935" s="1" t="s">
        <v>9334</v>
      </c>
      <c r="I3935" s="1" t="s">
        <v>13639</v>
      </c>
      <c r="J3935" s="1" t="s">
        <v>5774</v>
      </c>
    </row>
    <row r="3936" spans="1:10" ht="60" hidden="1" x14ac:dyDescent="0.25">
      <c r="A3936" s="1" t="s">
        <v>16746</v>
      </c>
      <c r="B3936" s="1" t="s">
        <v>16747</v>
      </c>
      <c r="C3936" s="1" t="s">
        <v>3669</v>
      </c>
      <c r="D3936" s="1" t="s">
        <v>6018</v>
      </c>
      <c r="E3936" s="1" t="s">
        <v>16589</v>
      </c>
      <c r="F3936" s="1" t="s">
        <v>5790</v>
      </c>
      <c r="G3936" s="1" t="s">
        <v>16743</v>
      </c>
      <c r="H3936" s="1" t="s">
        <v>9337</v>
      </c>
      <c r="I3936" s="1" t="s">
        <v>13642</v>
      </c>
      <c r="J3936" s="1" t="s">
        <v>5774</v>
      </c>
    </row>
    <row r="3937" spans="1:10" ht="75" hidden="1" x14ac:dyDescent="0.25">
      <c r="A3937" s="1" t="s">
        <v>16748</v>
      </c>
      <c r="B3937" s="1" t="s">
        <v>16749</v>
      </c>
      <c r="C3937" s="1" t="s">
        <v>3669</v>
      </c>
      <c r="D3937" s="1" t="s">
        <v>6018</v>
      </c>
      <c r="E3937" s="1" t="s">
        <v>16589</v>
      </c>
      <c r="F3937" s="1" t="s">
        <v>5790</v>
      </c>
      <c r="G3937" s="1" t="s">
        <v>16743</v>
      </c>
      <c r="H3937" s="1" t="s">
        <v>5772</v>
      </c>
      <c r="I3937" s="1" t="s">
        <v>5773</v>
      </c>
      <c r="J3937" s="1" t="s">
        <v>5774</v>
      </c>
    </row>
    <row r="3938" spans="1:10" ht="60" hidden="1" x14ac:dyDescent="0.25">
      <c r="A3938" s="1" t="s">
        <v>16750</v>
      </c>
      <c r="B3938" s="1" t="s">
        <v>16751</v>
      </c>
      <c r="C3938" s="1" t="s">
        <v>5659</v>
      </c>
      <c r="D3938" s="1" t="s">
        <v>6018</v>
      </c>
      <c r="E3938" s="1" t="s">
        <v>16589</v>
      </c>
      <c r="F3938" s="1" t="s">
        <v>5790</v>
      </c>
      <c r="G3938" s="1" t="s">
        <v>16743</v>
      </c>
      <c r="H3938" s="1" t="s">
        <v>5770</v>
      </c>
      <c r="I3938" s="1" t="s">
        <v>16752</v>
      </c>
      <c r="J3938" s="1" t="s">
        <v>5774</v>
      </c>
    </row>
    <row r="3939" spans="1:10" ht="60" hidden="1" x14ac:dyDescent="0.25">
      <c r="A3939" s="1" t="s">
        <v>16753</v>
      </c>
      <c r="B3939" s="1" t="s">
        <v>16754</v>
      </c>
      <c r="C3939" s="1" t="s">
        <v>5659</v>
      </c>
      <c r="D3939" s="1" t="s">
        <v>6018</v>
      </c>
      <c r="E3939" s="1" t="s">
        <v>16589</v>
      </c>
      <c r="F3939" s="1" t="s">
        <v>5790</v>
      </c>
      <c r="G3939" s="1" t="s">
        <v>16743</v>
      </c>
      <c r="H3939" s="1" t="s">
        <v>5779</v>
      </c>
      <c r="I3939" s="1" t="s">
        <v>16755</v>
      </c>
      <c r="J3939" s="1" t="s">
        <v>5774</v>
      </c>
    </row>
    <row r="3940" spans="1:10" ht="75" hidden="1" x14ac:dyDescent="0.25">
      <c r="A3940" s="1" t="s">
        <v>16756</v>
      </c>
      <c r="B3940" s="1" t="s">
        <v>16757</v>
      </c>
      <c r="C3940" s="1" t="s">
        <v>5659</v>
      </c>
      <c r="D3940" s="1" t="s">
        <v>6018</v>
      </c>
      <c r="E3940" s="1" t="s">
        <v>16589</v>
      </c>
      <c r="F3940" s="1" t="s">
        <v>5790</v>
      </c>
      <c r="G3940" s="1" t="s">
        <v>16743</v>
      </c>
      <c r="H3940" s="1" t="s">
        <v>5782</v>
      </c>
      <c r="I3940" s="1" t="s">
        <v>16758</v>
      </c>
      <c r="J3940" s="1" t="s">
        <v>5774</v>
      </c>
    </row>
    <row r="3941" spans="1:10" ht="60" hidden="1" x14ac:dyDescent="0.25">
      <c r="A3941" s="1" t="s">
        <v>16759</v>
      </c>
      <c r="B3941" s="1" t="s">
        <v>16760</v>
      </c>
      <c r="C3941" s="1" t="s">
        <v>5659</v>
      </c>
      <c r="D3941" s="1" t="s">
        <v>6018</v>
      </c>
      <c r="E3941" s="1" t="s">
        <v>16589</v>
      </c>
      <c r="F3941" s="1" t="s">
        <v>5790</v>
      </c>
      <c r="G3941" s="1" t="s">
        <v>16743</v>
      </c>
      <c r="H3941" s="1" t="s">
        <v>5786</v>
      </c>
      <c r="I3941" s="1" t="s">
        <v>5796</v>
      </c>
      <c r="J3941" s="1" t="s">
        <v>5774</v>
      </c>
    </row>
    <row r="3942" spans="1:10" ht="60" hidden="1" x14ac:dyDescent="0.25">
      <c r="A3942" s="1" t="s">
        <v>16761</v>
      </c>
      <c r="B3942" s="1" t="s">
        <v>16762</v>
      </c>
      <c r="C3942" s="1" t="s">
        <v>5659</v>
      </c>
      <c r="D3942" s="1" t="s">
        <v>6018</v>
      </c>
      <c r="E3942" s="1" t="s">
        <v>16589</v>
      </c>
      <c r="F3942" s="1" t="s">
        <v>5790</v>
      </c>
      <c r="G3942" s="1" t="s">
        <v>16743</v>
      </c>
      <c r="H3942" s="1" t="s">
        <v>5790</v>
      </c>
      <c r="I3942" s="1" t="s">
        <v>16763</v>
      </c>
      <c r="J3942" s="1" t="s">
        <v>5774</v>
      </c>
    </row>
    <row r="3943" spans="1:10" ht="60" hidden="1" x14ac:dyDescent="0.25">
      <c r="A3943" s="1" t="s">
        <v>16764</v>
      </c>
      <c r="B3943" s="1" t="s">
        <v>16765</v>
      </c>
      <c r="C3943" s="1" t="s">
        <v>5659</v>
      </c>
      <c r="D3943" s="1" t="s">
        <v>6018</v>
      </c>
      <c r="E3943" s="1" t="s">
        <v>16589</v>
      </c>
      <c r="F3943" s="1" t="s">
        <v>5790</v>
      </c>
      <c r="G3943" s="1" t="s">
        <v>16743</v>
      </c>
      <c r="H3943" s="1" t="s">
        <v>5810</v>
      </c>
      <c r="I3943" s="1" t="s">
        <v>16766</v>
      </c>
      <c r="J3943" s="1" t="s">
        <v>5774</v>
      </c>
    </row>
    <row r="3944" spans="1:10" ht="60" hidden="1" x14ac:dyDescent="0.25">
      <c r="A3944" s="1" t="s">
        <v>16767</v>
      </c>
      <c r="B3944" s="1" t="s">
        <v>16768</v>
      </c>
      <c r="C3944" s="1" t="s">
        <v>5659</v>
      </c>
      <c r="D3944" s="1" t="s">
        <v>6018</v>
      </c>
      <c r="E3944" s="1" t="s">
        <v>16589</v>
      </c>
      <c r="F3944" s="1" t="s">
        <v>5790</v>
      </c>
      <c r="G3944" s="1" t="s">
        <v>16743</v>
      </c>
      <c r="H3944" s="1" t="s">
        <v>5814</v>
      </c>
      <c r="I3944" s="1" t="s">
        <v>16769</v>
      </c>
      <c r="J3944" s="1" t="s">
        <v>5774</v>
      </c>
    </row>
    <row r="3945" spans="1:10" ht="60" hidden="1" x14ac:dyDescent="0.25">
      <c r="A3945" s="1" t="s">
        <v>16770</v>
      </c>
      <c r="B3945" s="1" t="s">
        <v>16771</v>
      </c>
      <c r="C3945" s="1" t="s">
        <v>5659</v>
      </c>
      <c r="D3945" s="1" t="s">
        <v>6018</v>
      </c>
      <c r="E3945" s="1" t="s">
        <v>16589</v>
      </c>
      <c r="F3945" s="1" t="s">
        <v>5790</v>
      </c>
      <c r="G3945" s="1" t="s">
        <v>16743</v>
      </c>
      <c r="H3945" s="1" t="s">
        <v>5818</v>
      </c>
      <c r="I3945" s="1" t="s">
        <v>16772</v>
      </c>
      <c r="J3945" s="1" t="s">
        <v>5774</v>
      </c>
    </row>
    <row r="3946" spans="1:10" ht="60" hidden="1" x14ac:dyDescent="0.25">
      <c r="A3946" s="1" t="s">
        <v>16773</v>
      </c>
      <c r="B3946" s="1" t="s">
        <v>16774</v>
      </c>
      <c r="C3946" s="1" t="s">
        <v>5659</v>
      </c>
      <c r="D3946" s="1" t="s">
        <v>6018</v>
      </c>
      <c r="E3946" s="1" t="s">
        <v>16589</v>
      </c>
      <c r="F3946" s="1" t="s">
        <v>5790</v>
      </c>
      <c r="G3946" s="1" t="s">
        <v>16743</v>
      </c>
      <c r="H3946" s="1" t="s">
        <v>5882</v>
      </c>
      <c r="I3946" s="1" t="s">
        <v>16775</v>
      </c>
      <c r="J3946" s="1" t="s">
        <v>5774</v>
      </c>
    </row>
    <row r="3947" spans="1:10" ht="75" hidden="1" x14ac:dyDescent="0.25">
      <c r="A3947" s="1" t="s">
        <v>16776</v>
      </c>
      <c r="B3947" s="1" t="s">
        <v>16777</v>
      </c>
      <c r="C3947" s="1" t="s">
        <v>5659</v>
      </c>
      <c r="D3947" s="1" t="s">
        <v>6018</v>
      </c>
      <c r="E3947" s="1" t="s">
        <v>16589</v>
      </c>
      <c r="F3947" s="1" t="s">
        <v>5790</v>
      </c>
      <c r="G3947" s="1" t="s">
        <v>16743</v>
      </c>
      <c r="H3947" s="1" t="s">
        <v>5886</v>
      </c>
      <c r="I3947" s="1" t="s">
        <v>16778</v>
      </c>
      <c r="J3947" s="1" t="s">
        <v>5774</v>
      </c>
    </row>
    <row r="3948" spans="1:10" ht="60" hidden="1" x14ac:dyDescent="0.25">
      <c r="A3948" s="1" t="s">
        <v>16779</v>
      </c>
      <c r="B3948" s="1" t="s">
        <v>16780</v>
      </c>
      <c r="C3948" s="1" t="s">
        <v>5659</v>
      </c>
      <c r="D3948" s="1" t="s">
        <v>6018</v>
      </c>
      <c r="E3948" s="1" t="s">
        <v>16589</v>
      </c>
      <c r="F3948" s="1" t="s">
        <v>5790</v>
      </c>
      <c r="G3948" s="1" t="s">
        <v>16743</v>
      </c>
      <c r="H3948" s="1" t="s">
        <v>5890</v>
      </c>
      <c r="I3948" s="1" t="s">
        <v>16781</v>
      </c>
      <c r="J3948" s="1" t="s">
        <v>5774</v>
      </c>
    </row>
    <row r="3949" spans="1:10" ht="75" hidden="1" x14ac:dyDescent="0.25">
      <c r="A3949" s="1" t="s">
        <v>16782</v>
      </c>
      <c r="B3949" s="1" t="s">
        <v>16783</v>
      </c>
      <c r="C3949" s="1" t="s">
        <v>5659</v>
      </c>
      <c r="D3949" s="1" t="s">
        <v>6018</v>
      </c>
      <c r="E3949" s="1" t="s">
        <v>16589</v>
      </c>
      <c r="F3949" s="1" t="s">
        <v>5790</v>
      </c>
      <c r="G3949" s="1" t="s">
        <v>16743</v>
      </c>
      <c r="H3949" s="1" t="s">
        <v>5894</v>
      </c>
      <c r="I3949" s="1" t="s">
        <v>16784</v>
      </c>
      <c r="J3949" s="1" t="s">
        <v>5774</v>
      </c>
    </row>
    <row r="3950" spans="1:10" ht="60" hidden="1" x14ac:dyDescent="0.25">
      <c r="A3950" s="1" t="s">
        <v>16785</v>
      </c>
      <c r="B3950" s="1" t="s">
        <v>16786</v>
      </c>
      <c r="C3950" s="1" t="s">
        <v>5659</v>
      </c>
      <c r="D3950" s="1" t="s">
        <v>6018</v>
      </c>
      <c r="E3950" s="1" t="s">
        <v>16589</v>
      </c>
      <c r="F3950" s="1" t="s">
        <v>5790</v>
      </c>
      <c r="G3950" s="1" t="s">
        <v>16743</v>
      </c>
      <c r="H3950" s="1" t="s">
        <v>5898</v>
      </c>
      <c r="I3950" s="1" t="s">
        <v>16787</v>
      </c>
      <c r="J3950" s="1" t="s">
        <v>5774</v>
      </c>
    </row>
    <row r="3951" spans="1:10" ht="75" hidden="1" x14ac:dyDescent="0.25">
      <c r="A3951" s="1" t="s">
        <v>16788</v>
      </c>
      <c r="B3951" s="1" t="s">
        <v>16789</v>
      </c>
      <c r="C3951" s="1" t="s">
        <v>3669</v>
      </c>
      <c r="D3951" s="1" t="s">
        <v>6018</v>
      </c>
      <c r="E3951" s="1" t="s">
        <v>16589</v>
      </c>
      <c r="F3951" s="1" t="s">
        <v>5790</v>
      </c>
      <c r="G3951" s="1" t="s">
        <v>16743</v>
      </c>
      <c r="H3951" s="1" t="s">
        <v>5659</v>
      </c>
      <c r="I3951" s="1" t="s">
        <v>16790</v>
      </c>
      <c r="J3951" s="1" t="s">
        <v>5774</v>
      </c>
    </row>
    <row r="3952" spans="1:10" ht="75" hidden="1" x14ac:dyDescent="0.25">
      <c r="A3952" s="1" t="s">
        <v>16791</v>
      </c>
      <c r="B3952" s="1" t="s">
        <v>16792</v>
      </c>
      <c r="C3952" s="1" t="s">
        <v>3669</v>
      </c>
      <c r="D3952" s="1" t="s">
        <v>6018</v>
      </c>
      <c r="E3952" s="1" t="s">
        <v>16589</v>
      </c>
      <c r="F3952" s="1" t="s">
        <v>5790</v>
      </c>
      <c r="G3952" s="1" t="s">
        <v>16743</v>
      </c>
      <c r="H3952" s="1" t="s">
        <v>3194</v>
      </c>
      <c r="I3952" s="1" t="s">
        <v>16793</v>
      </c>
      <c r="J3952" s="1" t="s">
        <v>5774</v>
      </c>
    </row>
    <row r="3953" spans="1:10" ht="75" hidden="1" x14ac:dyDescent="0.25">
      <c r="A3953" s="1" t="s">
        <v>16794</v>
      </c>
      <c r="B3953" s="1" t="s">
        <v>16795</v>
      </c>
      <c r="C3953" s="1" t="s">
        <v>3669</v>
      </c>
      <c r="D3953" s="1" t="s">
        <v>6018</v>
      </c>
      <c r="E3953" s="1" t="s">
        <v>16589</v>
      </c>
      <c r="F3953" s="1" t="s">
        <v>5790</v>
      </c>
      <c r="G3953" s="1" t="s">
        <v>16743</v>
      </c>
      <c r="H3953" s="1" t="s">
        <v>6006</v>
      </c>
      <c r="I3953" s="1" t="s">
        <v>16796</v>
      </c>
      <c r="J3953" s="1" t="s">
        <v>5774</v>
      </c>
    </row>
    <row r="3954" spans="1:10" ht="75" hidden="1" x14ac:dyDescent="0.25">
      <c r="A3954" s="1" t="s">
        <v>16797</v>
      </c>
      <c r="B3954" s="1" t="s">
        <v>16798</v>
      </c>
      <c r="C3954" s="1" t="s">
        <v>3669</v>
      </c>
      <c r="D3954" s="1" t="s">
        <v>6018</v>
      </c>
      <c r="E3954" s="1" t="s">
        <v>16589</v>
      </c>
      <c r="F3954" s="1" t="s">
        <v>5790</v>
      </c>
      <c r="G3954" s="1" t="s">
        <v>16743</v>
      </c>
      <c r="H3954" s="1" t="s">
        <v>6010</v>
      </c>
      <c r="I3954" s="1" t="s">
        <v>16799</v>
      </c>
      <c r="J3954" s="1" t="s">
        <v>5774</v>
      </c>
    </row>
    <row r="3955" spans="1:10" ht="90" hidden="1" x14ac:dyDescent="0.25">
      <c r="A3955" s="1" t="s">
        <v>16800</v>
      </c>
      <c r="B3955" s="1" t="s">
        <v>16801</v>
      </c>
      <c r="C3955" s="1" t="s">
        <v>3669</v>
      </c>
      <c r="D3955" s="1" t="s">
        <v>6018</v>
      </c>
      <c r="E3955" s="1" t="s">
        <v>16589</v>
      </c>
      <c r="F3955" s="1" t="s">
        <v>5790</v>
      </c>
      <c r="G3955" s="1" t="s">
        <v>16743</v>
      </c>
      <c r="H3955" s="1" t="s">
        <v>6014</v>
      </c>
      <c r="I3955" s="1" t="s">
        <v>16802</v>
      </c>
      <c r="J3955" s="1" t="s">
        <v>5774</v>
      </c>
    </row>
    <row r="3956" spans="1:10" ht="60" hidden="1" x14ac:dyDescent="0.25">
      <c r="A3956" s="1" t="s">
        <v>16803</v>
      </c>
      <c r="B3956" s="1" t="s">
        <v>16804</v>
      </c>
      <c r="C3956" s="1" t="s">
        <v>3669</v>
      </c>
      <c r="D3956" s="1" t="s">
        <v>6018</v>
      </c>
      <c r="E3956" s="1" t="s">
        <v>16589</v>
      </c>
      <c r="F3956" s="1" t="s">
        <v>5790</v>
      </c>
      <c r="G3956" s="1" t="s">
        <v>16743</v>
      </c>
      <c r="H3956" s="1" t="s">
        <v>6018</v>
      </c>
      <c r="I3956" s="1" t="s">
        <v>13913</v>
      </c>
      <c r="J3956" s="1" t="s">
        <v>5774</v>
      </c>
    </row>
    <row r="3957" spans="1:10" ht="90" hidden="1" x14ac:dyDescent="0.25">
      <c r="A3957" s="1" t="s">
        <v>16805</v>
      </c>
      <c r="B3957" s="1" t="s">
        <v>16806</v>
      </c>
      <c r="C3957" s="1" t="s">
        <v>3669</v>
      </c>
      <c r="D3957" s="1" t="s">
        <v>6018</v>
      </c>
      <c r="E3957" s="1" t="s">
        <v>16589</v>
      </c>
      <c r="F3957" s="1" t="s">
        <v>5790</v>
      </c>
      <c r="G3957" s="1" t="s">
        <v>16743</v>
      </c>
      <c r="H3957" s="1" t="s">
        <v>6022</v>
      </c>
      <c r="I3957" s="1" t="s">
        <v>16807</v>
      </c>
      <c r="J3957" s="1" t="s">
        <v>5774</v>
      </c>
    </row>
    <row r="3958" spans="1:10" ht="60" hidden="1" x14ac:dyDescent="0.25">
      <c r="A3958" s="1" t="s">
        <v>16808</v>
      </c>
      <c r="B3958" s="1" t="s">
        <v>16809</v>
      </c>
      <c r="C3958" s="1" t="s">
        <v>3669</v>
      </c>
      <c r="D3958" s="1" t="s">
        <v>6018</v>
      </c>
      <c r="E3958" s="1" t="s">
        <v>16589</v>
      </c>
      <c r="F3958" s="1" t="s">
        <v>5790</v>
      </c>
      <c r="G3958" s="1" t="s">
        <v>16743</v>
      </c>
      <c r="H3958" s="1" t="s">
        <v>6026</v>
      </c>
      <c r="I3958" s="1" t="s">
        <v>16810</v>
      </c>
      <c r="J3958" s="1" t="s">
        <v>5774</v>
      </c>
    </row>
    <row r="3959" spans="1:10" ht="75" hidden="1" x14ac:dyDescent="0.25">
      <c r="A3959" s="1" t="s">
        <v>16811</v>
      </c>
      <c r="B3959" s="1" t="s">
        <v>16812</v>
      </c>
      <c r="C3959" s="1" t="s">
        <v>3669</v>
      </c>
      <c r="D3959" s="1" t="s">
        <v>6018</v>
      </c>
      <c r="E3959" s="1" t="s">
        <v>16589</v>
      </c>
      <c r="F3959" s="1" t="s">
        <v>5790</v>
      </c>
      <c r="G3959" s="1" t="s">
        <v>16743</v>
      </c>
      <c r="H3959" s="1" t="s">
        <v>6030</v>
      </c>
      <c r="I3959" s="1" t="s">
        <v>16813</v>
      </c>
      <c r="J3959" s="1" t="s">
        <v>5774</v>
      </c>
    </row>
    <row r="3960" spans="1:10" ht="90" hidden="1" x14ac:dyDescent="0.25">
      <c r="A3960" s="1" t="s">
        <v>16814</v>
      </c>
      <c r="B3960" s="1" t="s">
        <v>16815</v>
      </c>
      <c r="C3960" s="1" t="s">
        <v>3669</v>
      </c>
      <c r="D3960" s="1" t="s">
        <v>6018</v>
      </c>
      <c r="E3960" s="1" t="s">
        <v>16589</v>
      </c>
      <c r="F3960" s="1" t="s">
        <v>5810</v>
      </c>
      <c r="G3960" s="1" t="s">
        <v>16816</v>
      </c>
      <c r="H3960" s="1" t="s">
        <v>7735</v>
      </c>
      <c r="I3960" s="1" t="s">
        <v>13636</v>
      </c>
      <c r="J3960" s="1" t="s">
        <v>5774</v>
      </c>
    </row>
    <row r="3961" spans="1:10" ht="60" hidden="1" x14ac:dyDescent="0.25">
      <c r="A3961" s="1" t="s">
        <v>16817</v>
      </c>
      <c r="B3961" s="1" t="s">
        <v>16818</v>
      </c>
      <c r="C3961" s="1" t="s">
        <v>3669</v>
      </c>
      <c r="D3961" s="1" t="s">
        <v>6018</v>
      </c>
      <c r="E3961" s="1" t="s">
        <v>16589</v>
      </c>
      <c r="F3961" s="1" t="s">
        <v>5810</v>
      </c>
      <c r="G3961" s="1" t="s">
        <v>16816</v>
      </c>
      <c r="H3961" s="1" t="s">
        <v>9334</v>
      </c>
      <c r="I3961" s="1" t="s">
        <v>13639</v>
      </c>
      <c r="J3961" s="1" t="s">
        <v>5774</v>
      </c>
    </row>
    <row r="3962" spans="1:10" ht="60" hidden="1" x14ac:dyDescent="0.25">
      <c r="A3962" s="1" t="s">
        <v>16819</v>
      </c>
      <c r="B3962" s="1" t="s">
        <v>16820</v>
      </c>
      <c r="C3962" s="1" t="s">
        <v>3669</v>
      </c>
      <c r="D3962" s="1" t="s">
        <v>6018</v>
      </c>
      <c r="E3962" s="1" t="s">
        <v>16589</v>
      </c>
      <c r="F3962" s="1" t="s">
        <v>5810</v>
      </c>
      <c r="G3962" s="1" t="s">
        <v>16816</v>
      </c>
      <c r="H3962" s="1" t="s">
        <v>9337</v>
      </c>
      <c r="I3962" s="1" t="s">
        <v>13642</v>
      </c>
      <c r="J3962" s="1" t="s">
        <v>5774</v>
      </c>
    </row>
    <row r="3963" spans="1:10" ht="75" hidden="1" x14ac:dyDescent="0.25">
      <c r="A3963" s="1" t="s">
        <v>16821</v>
      </c>
      <c r="B3963" s="1" t="s">
        <v>16822</v>
      </c>
      <c r="C3963" s="1" t="s">
        <v>3669</v>
      </c>
      <c r="D3963" s="1" t="s">
        <v>6018</v>
      </c>
      <c r="E3963" s="1" t="s">
        <v>16589</v>
      </c>
      <c r="F3963" s="1" t="s">
        <v>5810</v>
      </c>
      <c r="G3963" s="1" t="s">
        <v>16816</v>
      </c>
      <c r="H3963" s="1" t="s">
        <v>5772</v>
      </c>
      <c r="I3963" s="1" t="s">
        <v>5773</v>
      </c>
      <c r="J3963" s="1" t="s">
        <v>5774</v>
      </c>
    </row>
    <row r="3964" spans="1:10" ht="75" hidden="1" x14ac:dyDescent="0.25">
      <c r="A3964" s="1" t="s">
        <v>16823</v>
      </c>
      <c r="B3964" s="1" t="s">
        <v>16824</v>
      </c>
      <c r="C3964" s="1" t="s">
        <v>3669</v>
      </c>
      <c r="D3964" s="1" t="s">
        <v>6018</v>
      </c>
      <c r="E3964" s="1" t="s">
        <v>16589</v>
      </c>
      <c r="F3964" s="1" t="s">
        <v>5810</v>
      </c>
      <c r="G3964" s="1" t="s">
        <v>16816</v>
      </c>
      <c r="H3964" s="1" t="s">
        <v>5770</v>
      </c>
      <c r="I3964" s="1" t="s">
        <v>16825</v>
      </c>
      <c r="J3964" s="1" t="s">
        <v>5774</v>
      </c>
    </row>
    <row r="3965" spans="1:10" ht="60" hidden="1" x14ac:dyDescent="0.25">
      <c r="A3965" s="1" t="s">
        <v>16826</v>
      </c>
      <c r="B3965" s="1" t="s">
        <v>16827</v>
      </c>
      <c r="C3965" s="1" t="s">
        <v>3669</v>
      </c>
      <c r="D3965" s="1" t="s">
        <v>6018</v>
      </c>
      <c r="E3965" s="1" t="s">
        <v>16589</v>
      </c>
      <c r="F3965" s="1" t="s">
        <v>5810</v>
      </c>
      <c r="G3965" s="1" t="s">
        <v>16816</v>
      </c>
      <c r="H3965" s="1" t="s">
        <v>5779</v>
      </c>
      <c r="I3965" s="1" t="s">
        <v>16828</v>
      </c>
      <c r="J3965" s="1" t="s">
        <v>5774</v>
      </c>
    </row>
    <row r="3966" spans="1:10" ht="60" hidden="1" x14ac:dyDescent="0.25">
      <c r="A3966" s="1" t="s">
        <v>16829</v>
      </c>
      <c r="B3966" s="1" t="s">
        <v>16830</v>
      </c>
      <c r="C3966" s="1" t="s">
        <v>3669</v>
      </c>
      <c r="D3966" s="1" t="s">
        <v>6018</v>
      </c>
      <c r="E3966" s="1" t="s">
        <v>16589</v>
      </c>
      <c r="F3966" s="1" t="s">
        <v>5810</v>
      </c>
      <c r="G3966" s="1" t="s">
        <v>16816</v>
      </c>
      <c r="H3966" s="1" t="s">
        <v>5782</v>
      </c>
      <c r="I3966" s="1" t="s">
        <v>13715</v>
      </c>
      <c r="J3966" s="1" t="s">
        <v>5774</v>
      </c>
    </row>
    <row r="3967" spans="1:10" ht="75" hidden="1" x14ac:dyDescent="0.25">
      <c r="A3967" s="1" t="s">
        <v>16831</v>
      </c>
      <c r="B3967" s="1" t="s">
        <v>16832</v>
      </c>
      <c r="C3967" s="1" t="s">
        <v>3669</v>
      </c>
      <c r="D3967" s="1" t="s">
        <v>6018</v>
      </c>
      <c r="E3967" s="1" t="s">
        <v>16589</v>
      </c>
      <c r="F3967" s="1" t="s">
        <v>5814</v>
      </c>
      <c r="G3967" s="1" t="s">
        <v>16833</v>
      </c>
      <c r="H3967" s="1" t="s">
        <v>7735</v>
      </c>
      <c r="I3967" s="1" t="s">
        <v>13636</v>
      </c>
      <c r="J3967" s="1" t="s">
        <v>5774</v>
      </c>
    </row>
    <row r="3968" spans="1:10" ht="60" hidden="1" x14ac:dyDescent="0.25">
      <c r="A3968" s="1" t="s">
        <v>16834</v>
      </c>
      <c r="B3968" s="1" t="s">
        <v>16835</v>
      </c>
      <c r="C3968" s="1" t="s">
        <v>3669</v>
      </c>
      <c r="D3968" s="1" t="s">
        <v>6018</v>
      </c>
      <c r="E3968" s="1" t="s">
        <v>16589</v>
      </c>
      <c r="F3968" s="1" t="s">
        <v>5814</v>
      </c>
      <c r="G3968" s="1" t="s">
        <v>16833</v>
      </c>
      <c r="H3968" s="1" t="s">
        <v>9334</v>
      </c>
      <c r="I3968" s="1" t="s">
        <v>13639</v>
      </c>
      <c r="J3968" s="1" t="s">
        <v>5774</v>
      </c>
    </row>
    <row r="3969" spans="1:10" ht="45" hidden="1" x14ac:dyDescent="0.25">
      <c r="A3969" s="1" t="s">
        <v>16836</v>
      </c>
      <c r="B3969" s="1" t="s">
        <v>16837</v>
      </c>
      <c r="C3969" s="1" t="s">
        <v>3669</v>
      </c>
      <c r="D3969" s="1" t="s">
        <v>6018</v>
      </c>
      <c r="E3969" s="1" t="s">
        <v>16589</v>
      </c>
      <c r="F3969" s="1" t="s">
        <v>5814</v>
      </c>
      <c r="G3969" s="1" t="s">
        <v>16833</v>
      </c>
      <c r="H3969" s="1" t="s">
        <v>9337</v>
      </c>
      <c r="I3969" s="1" t="s">
        <v>13642</v>
      </c>
      <c r="J3969" s="1" t="s">
        <v>5774</v>
      </c>
    </row>
    <row r="3970" spans="1:10" ht="60" hidden="1" x14ac:dyDescent="0.25">
      <c r="A3970" s="1" t="s">
        <v>16838</v>
      </c>
      <c r="B3970" s="1" t="s">
        <v>16839</v>
      </c>
      <c r="C3970" s="1" t="s">
        <v>3669</v>
      </c>
      <c r="D3970" s="1" t="s">
        <v>6018</v>
      </c>
      <c r="E3970" s="1" t="s">
        <v>16589</v>
      </c>
      <c r="F3970" s="1" t="s">
        <v>5814</v>
      </c>
      <c r="G3970" s="1" t="s">
        <v>16833</v>
      </c>
      <c r="H3970" s="1" t="s">
        <v>5772</v>
      </c>
      <c r="I3970" s="1" t="s">
        <v>5773</v>
      </c>
      <c r="J3970" s="1" t="s">
        <v>5774</v>
      </c>
    </row>
    <row r="3971" spans="1:10" ht="60" hidden="1" x14ac:dyDescent="0.25">
      <c r="A3971" s="1" t="s">
        <v>16840</v>
      </c>
      <c r="B3971" s="1" t="s">
        <v>16841</v>
      </c>
      <c r="C3971" s="1" t="s">
        <v>3669</v>
      </c>
      <c r="D3971" s="1" t="s">
        <v>6018</v>
      </c>
      <c r="E3971" s="1" t="s">
        <v>16589</v>
      </c>
      <c r="F3971" s="1" t="s">
        <v>5814</v>
      </c>
      <c r="G3971" s="1" t="s">
        <v>16833</v>
      </c>
      <c r="H3971" s="1" t="s">
        <v>5770</v>
      </c>
      <c r="I3971" s="1" t="s">
        <v>16842</v>
      </c>
      <c r="J3971" s="1" t="s">
        <v>5774</v>
      </c>
    </row>
    <row r="3972" spans="1:10" ht="75" hidden="1" x14ac:dyDescent="0.25">
      <c r="A3972" s="1" t="s">
        <v>16843</v>
      </c>
      <c r="B3972" s="1" t="s">
        <v>16844</v>
      </c>
      <c r="C3972" s="1" t="s">
        <v>3669</v>
      </c>
      <c r="D3972" s="1" t="s">
        <v>6018</v>
      </c>
      <c r="E3972" s="1" t="s">
        <v>16589</v>
      </c>
      <c r="F3972" s="1" t="s">
        <v>5814</v>
      </c>
      <c r="G3972" s="1" t="s">
        <v>16833</v>
      </c>
      <c r="H3972" s="1" t="s">
        <v>5779</v>
      </c>
      <c r="I3972" s="1" t="s">
        <v>16845</v>
      </c>
      <c r="J3972" s="1" t="s">
        <v>5774</v>
      </c>
    </row>
    <row r="3973" spans="1:10" ht="60" hidden="1" x14ac:dyDescent="0.25">
      <c r="A3973" s="1" t="s">
        <v>16846</v>
      </c>
      <c r="B3973" s="1" t="s">
        <v>16847</v>
      </c>
      <c r="C3973" s="1" t="s">
        <v>3669</v>
      </c>
      <c r="D3973" s="1" t="s">
        <v>6018</v>
      </c>
      <c r="E3973" s="1" t="s">
        <v>16589</v>
      </c>
      <c r="F3973" s="1" t="s">
        <v>5814</v>
      </c>
      <c r="G3973" s="1" t="s">
        <v>16833</v>
      </c>
      <c r="H3973" s="1" t="s">
        <v>5782</v>
      </c>
      <c r="I3973" s="1" t="s">
        <v>16848</v>
      </c>
      <c r="J3973" s="1" t="s">
        <v>5774</v>
      </c>
    </row>
    <row r="3974" spans="1:10" ht="60" hidden="1" x14ac:dyDescent="0.25">
      <c r="A3974" s="1" t="s">
        <v>16849</v>
      </c>
      <c r="B3974" s="1" t="s">
        <v>16850</v>
      </c>
      <c r="C3974" s="1" t="s">
        <v>3669</v>
      </c>
      <c r="D3974" s="1" t="s">
        <v>6018</v>
      </c>
      <c r="E3974" s="1" t="s">
        <v>16589</v>
      </c>
      <c r="F3974" s="1" t="s">
        <v>5814</v>
      </c>
      <c r="G3974" s="1" t="s">
        <v>16833</v>
      </c>
      <c r="H3974" s="1" t="s">
        <v>5786</v>
      </c>
      <c r="I3974" s="1" t="s">
        <v>16851</v>
      </c>
      <c r="J3974" s="1" t="s">
        <v>5774</v>
      </c>
    </row>
    <row r="3975" spans="1:10" ht="75" hidden="1" x14ac:dyDescent="0.25">
      <c r="A3975" s="1" t="s">
        <v>16852</v>
      </c>
      <c r="B3975" s="1" t="s">
        <v>16853</v>
      </c>
      <c r="C3975" s="1" t="s">
        <v>3669</v>
      </c>
      <c r="D3975" s="1" t="s">
        <v>6022</v>
      </c>
      <c r="E3975" s="1" t="s">
        <v>12550</v>
      </c>
      <c r="F3975" s="1" t="s">
        <v>5770</v>
      </c>
      <c r="G3975" s="1" t="s">
        <v>12691</v>
      </c>
      <c r="H3975" s="1" t="s">
        <v>7735</v>
      </c>
      <c r="I3975" s="1" t="s">
        <v>13636</v>
      </c>
      <c r="J3975" s="1" t="s">
        <v>5774</v>
      </c>
    </row>
    <row r="3976" spans="1:10" ht="60" hidden="1" x14ac:dyDescent="0.25">
      <c r="A3976" s="1" t="s">
        <v>16854</v>
      </c>
      <c r="B3976" s="1" t="s">
        <v>16855</v>
      </c>
      <c r="C3976" s="1" t="s">
        <v>3669</v>
      </c>
      <c r="D3976" s="1" t="s">
        <v>6022</v>
      </c>
      <c r="E3976" s="1" t="s">
        <v>12550</v>
      </c>
      <c r="F3976" s="1" t="s">
        <v>5770</v>
      </c>
      <c r="G3976" s="1" t="s">
        <v>12691</v>
      </c>
      <c r="H3976" s="1" t="s">
        <v>9334</v>
      </c>
      <c r="I3976" s="1" t="s">
        <v>13639</v>
      </c>
      <c r="J3976" s="1" t="s">
        <v>5774</v>
      </c>
    </row>
    <row r="3977" spans="1:10" ht="45" hidden="1" x14ac:dyDescent="0.25">
      <c r="A3977" s="1" t="s">
        <v>16856</v>
      </c>
      <c r="B3977" s="1" t="s">
        <v>16857</v>
      </c>
      <c r="C3977" s="1" t="s">
        <v>3669</v>
      </c>
      <c r="D3977" s="1" t="s">
        <v>6022</v>
      </c>
      <c r="E3977" s="1" t="s">
        <v>12550</v>
      </c>
      <c r="F3977" s="1" t="s">
        <v>5770</v>
      </c>
      <c r="G3977" s="1" t="s">
        <v>12691</v>
      </c>
      <c r="H3977" s="1" t="s">
        <v>9337</v>
      </c>
      <c r="I3977" s="1" t="s">
        <v>13642</v>
      </c>
      <c r="J3977" s="1" t="s">
        <v>5774</v>
      </c>
    </row>
    <row r="3978" spans="1:10" ht="60" hidden="1" x14ac:dyDescent="0.25">
      <c r="A3978" s="1" t="s">
        <v>16858</v>
      </c>
      <c r="B3978" s="1" t="s">
        <v>16859</v>
      </c>
      <c r="C3978" s="1" t="s">
        <v>3669</v>
      </c>
      <c r="D3978" s="1" t="s">
        <v>6022</v>
      </c>
      <c r="E3978" s="1" t="s">
        <v>12550</v>
      </c>
      <c r="F3978" s="1" t="s">
        <v>5770</v>
      </c>
      <c r="G3978" s="1" t="s">
        <v>12691</v>
      </c>
      <c r="H3978" s="1" t="s">
        <v>5772</v>
      </c>
      <c r="I3978" s="1" t="s">
        <v>5773</v>
      </c>
      <c r="J3978" s="1" t="s">
        <v>5774</v>
      </c>
    </row>
    <row r="3979" spans="1:10" ht="75" hidden="1" x14ac:dyDescent="0.25">
      <c r="A3979" s="1" t="s">
        <v>16860</v>
      </c>
      <c r="B3979" s="1" t="s">
        <v>16861</v>
      </c>
      <c r="C3979" s="1" t="s">
        <v>3669</v>
      </c>
      <c r="D3979" s="1" t="s">
        <v>6022</v>
      </c>
      <c r="E3979" s="1" t="s">
        <v>12550</v>
      </c>
      <c r="F3979" s="1" t="s">
        <v>5770</v>
      </c>
      <c r="G3979" s="1" t="s">
        <v>12691</v>
      </c>
      <c r="H3979" s="1" t="s">
        <v>5770</v>
      </c>
      <c r="I3979" s="1" t="s">
        <v>16862</v>
      </c>
      <c r="J3979" s="1" t="s">
        <v>5774</v>
      </c>
    </row>
    <row r="3980" spans="1:10" ht="60" hidden="1" x14ac:dyDescent="0.25">
      <c r="A3980" s="1" t="s">
        <v>16863</v>
      </c>
      <c r="B3980" s="1" t="s">
        <v>16864</v>
      </c>
      <c r="C3980" s="1" t="s">
        <v>3669</v>
      </c>
      <c r="D3980" s="1" t="s">
        <v>6022</v>
      </c>
      <c r="E3980" s="1" t="s">
        <v>12550</v>
      </c>
      <c r="F3980" s="1" t="s">
        <v>5770</v>
      </c>
      <c r="G3980" s="1" t="s">
        <v>12691</v>
      </c>
      <c r="H3980" s="1" t="s">
        <v>5779</v>
      </c>
      <c r="I3980" s="1" t="s">
        <v>16865</v>
      </c>
      <c r="J3980" s="1" t="s">
        <v>5774</v>
      </c>
    </row>
    <row r="3981" spans="1:10" ht="75" hidden="1" x14ac:dyDescent="0.25">
      <c r="A3981" s="1" t="s">
        <v>16866</v>
      </c>
      <c r="B3981" s="1" t="s">
        <v>16867</v>
      </c>
      <c r="C3981" s="1" t="s">
        <v>3669</v>
      </c>
      <c r="D3981" s="1" t="s">
        <v>6022</v>
      </c>
      <c r="E3981" s="1" t="s">
        <v>12550</v>
      </c>
      <c r="F3981" s="1" t="s">
        <v>5770</v>
      </c>
      <c r="G3981" s="1" t="s">
        <v>12691</v>
      </c>
      <c r="H3981" s="1" t="s">
        <v>5782</v>
      </c>
      <c r="I3981" s="1" t="s">
        <v>16868</v>
      </c>
      <c r="J3981" s="1" t="s">
        <v>5774</v>
      </c>
    </row>
    <row r="3982" spans="1:10" ht="60" hidden="1" x14ac:dyDescent="0.25">
      <c r="A3982" s="1" t="s">
        <v>16869</v>
      </c>
      <c r="B3982" s="1" t="s">
        <v>16870</v>
      </c>
      <c r="C3982" s="1" t="s">
        <v>3669</v>
      </c>
      <c r="D3982" s="1" t="s">
        <v>6022</v>
      </c>
      <c r="E3982" s="1" t="s">
        <v>12550</v>
      </c>
      <c r="F3982" s="1" t="s">
        <v>5770</v>
      </c>
      <c r="G3982" s="1" t="s">
        <v>12691</v>
      </c>
      <c r="H3982" s="1" t="s">
        <v>5786</v>
      </c>
      <c r="I3982" s="1" t="s">
        <v>16871</v>
      </c>
      <c r="J3982" s="1" t="s">
        <v>5774</v>
      </c>
    </row>
    <row r="3983" spans="1:10" ht="60" hidden="1" x14ac:dyDescent="0.25">
      <c r="A3983" s="1" t="s">
        <v>16872</v>
      </c>
      <c r="B3983" s="1" t="s">
        <v>16873</v>
      </c>
      <c r="C3983" s="1" t="s">
        <v>3669</v>
      </c>
      <c r="D3983" s="1" t="s">
        <v>6022</v>
      </c>
      <c r="E3983" s="1" t="s">
        <v>12550</v>
      </c>
      <c r="F3983" s="1" t="s">
        <v>5770</v>
      </c>
      <c r="G3983" s="1" t="s">
        <v>12691</v>
      </c>
      <c r="H3983" s="1" t="s">
        <v>5790</v>
      </c>
      <c r="I3983" s="1" t="s">
        <v>16874</v>
      </c>
      <c r="J3983" s="1" t="s">
        <v>5774</v>
      </c>
    </row>
    <row r="3984" spans="1:10" ht="60" hidden="1" x14ac:dyDescent="0.25">
      <c r="A3984" s="1" t="s">
        <v>16875</v>
      </c>
      <c r="B3984" s="1" t="s">
        <v>16876</v>
      </c>
      <c r="C3984" s="1" t="s">
        <v>3669</v>
      </c>
      <c r="D3984" s="1" t="s">
        <v>6022</v>
      </c>
      <c r="E3984" s="1" t="s">
        <v>12550</v>
      </c>
      <c r="F3984" s="1" t="s">
        <v>5770</v>
      </c>
      <c r="G3984" s="1" t="s">
        <v>12691</v>
      </c>
      <c r="H3984" s="1" t="s">
        <v>5810</v>
      </c>
      <c r="I3984" s="1" t="s">
        <v>16877</v>
      </c>
      <c r="J3984" s="1" t="s">
        <v>5774</v>
      </c>
    </row>
    <row r="3985" spans="1:10" ht="45" hidden="1" x14ac:dyDescent="0.25">
      <c r="A3985" s="1" t="s">
        <v>16878</v>
      </c>
      <c r="B3985" s="1" t="s">
        <v>16879</v>
      </c>
      <c r="C3985" s="1" t="s">
        <v>3669</v>
      </c>
      <c r="D3985" s="1" t="s">
        <v>6022</v>
      </c>
      <c r="E3985" s="1" t="s">
        <v>12550</v>
      </c>
      <c r="F3985" s="1" t="s">
        <v>5770</v>
      </c>
      <c r="G3985" s="1" t="s">
        <v>12691</v>
      </c>
      <c r="H3985" s="1" t="s">
        <v>5814</v>
      </c>
      <c r="I3985" s="1" t="s">
        <v>16880</v>
      </c>
      <c r="J3985" s="1" t="s">
        <v>5774</v>
      </c>
    </row>
    <row r="3986" spans="1:10" ht="75" hidden="1" x14ac:dyDescent="0.25">
      <c r="A3986" s="1" t="s">
        <v>16881</v>
      </c>
      <c r="B3986" s="1" t="s">
        <v>16882</v>
      </c>
      <c r="C3986" s="1" t="s">
        <v>3669</v>
      </c>
      <c r="D3986" s="1" t="s">
        <v>6022</v>
      </c>
      <c r="E3986" s="1" t="s">
        <v>12550</v>
      </c>
      <c r="F3986" s="1" t="s">
        <v>5770</v>
      </c>
      <c r="G3986" s="1" t="s">
        <v>12691</v>
      </c>
      <c r="H3986" s="1" t="s">
        <v>5818</v>
      </c>
      <c r="I3986" s="1" t="s">
        <v>16883</v>
      </c>
      <c r="J3986" s="1" t="s">
        <v>5774</v>
      </c>
    </row>
    <row r="3987" spans="1:10" ht="60" hidden="1" x14ac:dyDescent="0.25">
      <c r="A3987" s="1" t="s">
        <v>16884</v>
      </c>
      <c r="B3987" s="1" t="s">
        <v>16885</v>
      </c>
      <c r="C3987" s="1" t="s">
        <v>3669</v>
      </c>
      <c r="D3987" s="1" t="s">
        <v>6022</v>
      </c>
      <c r="E3987" s="1" t="s">
        <v>12550</v>
      </c>
      <c r="F3987" s="1" t="s">
        <v>5770</v>
      </c>
      <c r="G3987" s="1" t="s">
        <v>12691</v>
      </c>
      <c r="H3987" s="1" t="s">
        <v>5882</v>
      </c>
      <c r="I3987" s="1" t="s">
        <v>16886</v>
      </c>
      <c r="J3987" s="1" t="s">
        <v>5774</v>
      </c>
    </row>
    <row r="3988" spans="1:10" ht="75" hidden="1" x14ac:dyDescent="0.25">
      <c r="A3988" s="1" t="s">
        <v>16887</v>
      </c>
      <c r="B3988" s="1" t="s">
        <v>16888</v>
      </c>
      <c r="C3988" s="1" t="s">
        <v>3669</v>
      </c>
      <c r="D3988" s="1" t="s">
        <v>6022</v>
      </c>
      <c r="E3988" s="1" t="s">
        <v>12550</v>
      </c>
      <c r="F3988" s="1" t="s">
        <v>5770</v>
      </c>
      <c r="G3988" s="1" t="s">
        <v>12691</v>
      </c>
      <c r="H3988" s="1" t="s">
        <v>5886</v>
      </c>
      <c r="I3988" s="1" t="s">
        <v>16889</v>
      </c>
      <c r="J3988" s="1" t="s">
        <v>5774</v>
      </c>
    </row>
    <row r="3989" spans="1:10" ht="75" hidden="1" x14ac:dyDescent="0.25">
      <c r="A3989" s="1" t="s">
        <v>16890</v>
      </c>
      <c r="B3989" s="1" t="s">
        <v>16891</v>
      </c>
      <c r="C3989" s="1" t="s">
        <v>3669</v>
      </c>
      <c r="D3989" s="1" t="s">
        <v>6026</v>
      </c>
      <c r="E3989" s="1" t="s">
        <v>16892</v>
      </c>
      <c r="F3989" s="1" t="s">
        <v>5770</v>
      </c>
      <c r="G3989" s="1" t="s">
        <v>16893</v>
      </c>
      <c r="H3989" s="1" t="s">
        <v>7735</v>
      </c>
      <c r="I3989" s="1" t="s">
        <v>13636</v>
      </c>
      <c r="J3989" s="1" t="s">
        <v>5774</v>
      </c>
    </row>
    <row r="3990" spans="1:10" ht="45" hidden="1" x14ac:dyDescent="0.25">
      <c r="A3990" s="1" t="s">
        <v>16894</v>
      </c>
      <c r="B3990" s="1" t="s">
        <v>16895</v>
      </c>
      <c r="C3990" s="1" t="s">
        <v>3669</v>
      </c>
      <c r="D3990" s="1" t="s">
        <v>6026</v>
      </c>
      <c r="E3990" s="1" t="s">
        <v>16892</v>
      </c>
      <c r="F3990" s="1" t="s">
        <v>5770</v>
      </c>
      <c r="G3990" s="1" t="s">
        <v>16893</v>
      </c>
      <c r="H3990" s="1" t="s">
        <v>9334</v>
      </c>
      <c r="I3990" s="1" t="s">
        <v>13639</v>
      </c>
      <c r="J3990" s="1" t="s">
        <v>5774</v>
      </c>
    </row>
    <row r="3991" spans="1:10" ht="45" hidden="1" x14ac:dyDescent="0.25">
      <c r="A3991" s="1" t="s">
        <v>16896</v>
      </c>
      <c r="B3991" s="1" t="s">
        <v>16897</v>
      </c>
      <c r="C3991" s="1" t="s">
        <v>3669</v>
      </c>
      <c r="D3991" s="1" t="s">
        <v>6026</v>
      </c>
      <c r="E3991" s="1" t="s">
        <v>16892</v>
      </c>
      <c r="F3991" s="1" t="s">
        <v>5770</v>
      </c>
      <c r="G3991" s="1" t="s">
        <v>16893</v>
      </c>
      <c r="H3991" s="1" t="s">
        <v>9337</v>
      </c>
      <c r="I3991" s="1" t="s">
        <v>13642</v>
      </c>
      <c r="J3991" s="1" t="s">
        <v>5774</v>
      </c>
    </row>
    <row r="3992" spans="1:10" ht="60" hidden="1" x14ac:dyDescent="0.25">
      <c r="A3992" s="1" t="s">
        <v>16898</v>
      </c>
      <c r="B3992" s="1" t="s">
        <v>16899</v>
      </c>
      <c r="C3992" s="1" t="s">
        <v>3669</v>
      </c>
      <c r="D3992" s="1" t="s">
        <v>6026</v>
      </c>
      <c r="E3992" s="1" t="s">
        <v>16892</v>
      </c>
      <c r="F3992" s="1" t="s">
        <v>5770</v>
      </c>
      <c r="G3992" s="1" t="s">
        <v>16893</v>
      </c>
      <c r="H3992" s="1" t="s">
        <v>5772</v>
      </c>
      <c r="I3992" s="1" t="s">
        <v>5773</v>
      </c>
      <c r="J3992" s="1" t="s">
        <v>5774</v>
      </c>
    </row>
    <row r="3993" spans="1:10" ht="45" hidden="1" x14ac:dyDescent="0.25">
      <c r="A3993" s="1" t="s">
        <v>16900</v>
      </c>
      <c r="B3993" s="1" t="s">
        <v>16901</v>
      </c>
      <c r="C3993" s="1" t="s">
        <v>3669</v>
      </c>
      <c r="D3993" s="1" t="s">
        <v>6026</v>
      </c>
      <c r="E3993" s="1" t="s">
        <v>16892</v>
      </c>
      <c r="F3993" s="1" t="s">
        <v>5770</v>
      </c>
      <c r="G3993" s="1" t="s">
        <v>16893</v>
      </c>
      <c r="H3993" s="1" t="s">
        <v>5770</v>
      </c>
      <c r="I3993" s="1" t="s">
        <v>16893</v>
      </c>
      <c r="J3993" s="1" t="s">
        <v>5774</v>
      </c>
    </row>
    <row r="3994" spans="1:10" ht="45" hidden="1" x14ac:dyDescent="0.25">
      <c r="A3994" s="1" t="s">
        <v>16902</v>
      </c>
      <c r="B3994" s="1" t="s">
        <v>16903</v>
      </c>
      <c r="C3994" s="1" t="s">
        <v>3669</v>
      </c>
      <c r="D3994" s="1" t="s">
        <v>6026</v>
      </c>
      <c r="E3994" s="1" t="s">
        <v>16892</v>
      </c>
      <c r="F3994" s="1" t="s">
        <v>5770</v>
      </c>
      <c r="G3994" s="1" t="s">
        <v>16893</v>
      </c>
      <c r="H3994" s="1" t="s">
        <v>5779</v>
      </c>
      <c r="I3994" s="1" t="s">
        <v>16904</v>
      </c>
      <c r="J3994" s="1" t="s">
        <v>5774</v>
      </c>
    </row>
    <row r="3995" spans="1:10" ht="45" hidden="1" x14ac:dyDescent="0.25">
      <c r="A3995" s="1" t="s">
        <v>16905</v>
      </c>
      <c r="B3995" s="1" t="s">
        <v>16906</v>
      </c>
      <c r="C3995" s="1" t="s">
        <v>3669</v>
      </c>
      <c r="D3995" s="1" t="s">
        <v>6026</v>
      </c>
      <c r="E3995" s="1" t="s">
        <v>16892</v>
      </c>
      <c r="F3995" s="1" t="s">
        <v>5770</v>
      </c>
      <c r="G3995" s="1" t="s">
        <v>16893</v>
      </c>
      <c r="H3995" s="1" t="s">
        <v>5782</v>
      </c>
      <c r="I3995" s="1" t="s">
        <v>14058</v>
      </c>
      <c r="J3995" s="1" t="s">
        <v>5774</v>
      </c>
    </row>
    <row r="3996" spans="1:10" ht="45" hidden="1" x14ac:dyDescent="0.25">
      <c r="A3996" s="1" t="s">
        <v>16907</v>
      </c>
      <c r="B3996" s="1" t="s">
        <v>16908</v>
      </c>
      <c r="C3996" s="1" t="s">
        <v>3669</v>
      </c>
      <c r="D3996" s="1" t="s">
        <v>6026</v>
      </c>
      <c r="E3996" s="1" t="s">
        <v>16892</v>
      </c>
      <c r="F3996" s="1" t="s">
        <v>5770</v>
      </c>
      <c r="G3996" s="1" t="s">
        <v>16893</v>
      </c>
      <c r="H3996" s="1" t="s">
        <v>5786</v>
      </c>
      <c r="I3996" s="1" t="s">
        <v>16909</v>
      </c>
      <c r="J3996" s="1" t="s">
        <v>5774</v>
      </c>
    </row>
    <row r="3997" spans="1:10" ht="75" hidden="1" x14ac:dyDescent="0.25">
      <c r="A3997" s="1" t="s">
        <v>16910</v>
      </c>
      <c r="B3997" s="1" t="s">
        <v>16911</v>
      </c>
      <c r="C3997" s="1" t="s">
        <v>3669</v>
      </c>
      <c r="D3997" s="1" t="s">
        <v>6026</v>
      </c>
      <c r="E3997" s="1" t="s">
        <v>16892</v>
      </c>
      <c r="F3997" s="1" t="s">
        <v>5779</v>
      </c>
      <c r="G3997" s="1" t="s">
        <v>13721</v>
      </c>
      <c r="H3997" s="1" t="s">
        <v>7735</v>
      </c>
      <c r="I3997" s="1" t="s">
        <v>13636</v>
      </c>
      <c r="J3997" s="1" t="s">
        <v>5774</v>
      </c>
    </row>
    <row r="3998" spans="1:10" ht="60" hidden="1" x14ac:dyDescent="0.25">
      <c r="A3998" s="1" t="s">
        <v>16912</v>
      </c>
      <c r="B3998" s="1" t="s">
        <v>16913</v>
      </c>
      <c r="C3998" s="1" t="s">
        <v>3669</v>
      </c>
      <c r="D3998" s="1" t="s">
        <v>6026</v>
      </c>
      <c r="E3998" s="1" t="s">
        <v>16892</v>
      </c>
      <c r="F3998" s="1" t="s">
        <v>5779</v>
      </c>
      <c r="G3998" s="1" t="s">
        <v>13721</v>
      </c>
      <c r="H3998" s="1" t="s">
        <v>9334</v>
      </c>
      <c r="I3998" s="1" t="s">
        <v>13639</v>
      </c>
      <c r="J3998" s="1" t="s">
        <v>5774</v>
      </c>
    </row>
    <row r="3999" spans="1:10" ht="45" hidden="1" x14ac:dyDescent="0.25">
      <c r="A3999" s="1" t="s">
        <v>16914</v>
      </c>
      <c r="B3999" s="1" t="s">
        <v>16915</v>
      </c>
      <c r="C3999" s="1" t="s">
        <v>3669</v>
      </c>
      <c r="D3999" s="1" t="s">
        <v>6026</v>
      </c>
      <c r="E3999" s="1" t="s">
        <v>16892</v>
      </c>
      <c r="F3999" s="1" t="s">
        <v>5779</v>
      </c>
      <c r="G3999" s="1" t="s">
        <v>13721</v>
      </c>
      <c r="H3999" s="1" t="s">
        <v>9337</v>
      </c>
      <c r="I3999" s="1" t="s">
        <v>13642</v>
      </c>
      <c r="J3999" s="1" t="s">
        <v>5774</v>
      </c>
    </row>
    <row r="4000" spans="1:10" ht="60" hidden="1" x14ac:dyDescent="0.25">
      <c r="A4000" s="1" t="s">
        <v>16916</v>
      </c>
      <c r="B4000" s="1" t="s">
        <v>16917</v>
      </c>
      <c r="C4000" s="1" t="s">
        <v>3669</v>
      </c>
      <c r="D4000" s="1" t="s">
        <v>6026</v>
      </c>
      <c r="E4000" s="1" t="s">
        <v>16892</v>
      </c>
      <c r="F4000" s="1" t="s">
        <v>5779</v>
      </c>
      <c r="G4000" s="1" t="s">
        <v>13721</v>
      </c>
      <c r="H4000" s="1" t="s">
        <v>5772</v>
      </c>
      <c r="I4000" s="1" t="s">
        <v>5773</v>
      </c>
      <c r="J4000" s="1" t="s">
        <v>5774</v>
      </c>
    </row>
    <row r="4001" spans="1:10" ht="45" hidden="1" x14ac:dyDescent="0.25">
      <c r="A4001" s="1" t="s">
        <v>16918</v>
      </c>
      <c r="B4001" s="1" t="s">
        <v>16919</v>
      </c>
      <c r="C4001" s="1" t="s">
        <v>3669</v>
      </c>
      <c r="D4001" s="1" t="s">
        <v>6026</v>
      </c>
      <c r="E4001" s="1" t="s">
        <v>16892</v>
      </c>
      <c r="F4001" s="1" t="s">
        <v>5779</v>
      </c>
      <c r="G4001" s="1" t="s">
        <v>13721</v>
      </c>
      <c r="H4001" s="1" t="s">
        <v>5770</v>
      </c>
      <c r="I4001" s="1" t="s">
        <v>16920</v>
      </c>
      <c r="J4001" s="1" t="s">
        <v>5774</v>
      </c>
    </row>
    <row r="4002" spans="1:10" ht="60" hidden="1" x14ac:dyDescent="0.25">
      <c r="A4002" s="1" t="s">
        <v>16921</v>
      </c>
      <c r="B4002" s="1" t="s">
        <v>16922</v>
      </c>
      <c r="C4002" s="1" t="s">
        <v>3669</v>
      </c>
      <c r="D4002" s="1" t="s">
        <v>6026</v>
      </c>
      <c r="E4002" s="1" t="s">
        <v>16892</v>
      </c>
      <c r="F4002" s="1" t="s">
        <v>5779</v>
      </c>
      <c r="G4002" s="1" t="s">
        <v>13721</v>
      </c>
      <c r="H4002" s="1" t="s">
        <v>5779</v>
      </c>
      <c r="I4002" s="1" t="s">
        <v>14163</v>
      </c>
      <c r="J4002" s="1" t="s">
        <v>5774</v>
      </c>
    </row>
    <row r="4003" spans="1:10" ht="90" hidden="1" x14ac:dyDescent="0.25">
      <c r="A4003" s="1" t="s">
        <v>16923</v>
      </c>
      <c r="B4003" s="1" t="s">
        <v>16924</v>
      </c>
      <c r="C4003" s="1" t="s">
        <v>3669</v>
      </c>
      <c r="D4003" s="1" t="s">
        <v>6026</v>
      </c>
      <c r="E4003" s="1" t="s">
        <v>16892</v>
      </c>
      <c r="F4003" s="1" t="s">
        <v>5782</v>
      </c>
      <c r="G4003" s="1" t="s">
        <v>16925</v>
      </c>
      <c r="H4003" s="1" t="s">
        <v>7735</v>
      </c>
      <c r="I4003" s="1" t="s">
        <v>13636</v>
      </c>
      <c r="J4003" s="1" t="s">
        <v>5774</v>
      </c>
    </row>
    <row r="4004" spans="1:10" ht="60" hidden="1" x14ac:dyDescent="0.25">
      <c r="A4004" s="1" t="s">
        <v>16926</v>
      </c>
      <c r="B4004" s="1" t="s">
        <v>16927</v>
      </c>
      <c r="C4004" s="1" t="s">
        <v>3669</v>
      </c>
      <c r="D4004" s="1" t="s">
        <v>6026</v>
      </c>
      <c r="E4004" s="1" t="s">
        <v>16892</v>
      </c>
      <c r="F4004" s="1" t="s">
        <v>5782</v>
      </c>
      <c r="G4004" s="1" t="s">
        <v>16925</v>
      </c>
      <c r="H4004" s="1" t="s">
        <v>9334</v>
      </c>
      <c r="I4004" s="1" t="s">
        <v>13639</v>
      </c>
      <c r="J4004" s="1" t="s">
        <v>5774</v>
      </c>
    </row>
    <row r="4005" spans="1:10" ht="60" hidden="1" x14ac:dyDescent="0.25">
      <c r="A4005" s="1" t="s">
        <v>16928</v>
      </c>
      <c r="B4005" s="1" t="s">
        <v>16929</v>
      </c>
      <c r="C4005" s="1" t="s">
        <v>3669</v>
      </c>
      <c r="D4005" s="1" t="s">
        <v>6026</v>
      </c>
      <c r="E4005" s="1" t="s">
        <v>16892</v>
      </c>
      <c r="F4005" s="1" t="s">
        <v>5782</v>
      </c>
      <c r="G4005" s="1" t="s">
        <v>16925</v>
      </c>
      <c r="H4005" s="1" t="s">
        <v>9337</v>
      </c>
      <c r="I4005" s="1" t="s">
        <v>13642</v>
      </c>
      <c r="J4005" s="1" t="s">
        <v>5774</v>
      </c>
    </row>
    <row r="4006" spans="1:10" ht="75" hidden="1" x14ac:dyDescent="0.25">
      <c r="A4006" s="1" t="s">
        <v>16930</v>
      </c>
      <c r="B4006" s="1" t="s">
        <v>16931</v>
      </c>
      <c r="C4006" s="1" t="s">
        <v>3669</v>
      </c>
      <c r="D4006" s="1" t="s">
        <v>6026</v>
      </c>
      <c r="E4006" s="1" t="s">
        <v>16892</v>
      </c>
      <c r="F4006" s="1" t="s">
        <v>5782</v>
      </c>
      <c r="G4006" s="1" t="s">
        <v>16925</v>
      </c>
      <c r="H4006" s="1" t="s">
        <v>5772</v>
      </c>
      <c r="I4006" s="1" t="s">
        <v>5773</v>
      </c>
      <c r="J4006" s="1" t="s">
        <v>5774</v>
      </c>
    </row>
    <row r="4007" spans="1:10" ht="60" hidden="1" x14ac:dyDescent="0.25">
      <c r="A4007" s="1" t="s">
        <v>16932</v>
      </c>
      <c r="B4007" s="1" t="s">
        <v>16933</v>
      </c>
      <c r="C4007" s="1" t="s">
        <v>3669</v>
      </c>
      <c r="D4007" s="1" t="s">
        <v>6026</v>
      </c>
      <c r="E4007" s="1" t="s">
        <v>16892</v>
      </c>
      <c r="F4007" s="1" t="s">
        <v>5782</v>
      </c>
      <c r="G4007" s="1" t="s">
        <v>16925</v>
      </c>
      <c r="H4007" s="1" t="s">
        <v>5770</v>
      </c>
      <c r="I4007" s="1" t="s">
        <v>16934</v>
      </c>
      <c r="J4007" s="1" t="s">
        <v>5774</v>
      </c>
    </row>
    <row r="4008" spans="1:10" ht="75" hidden="1" x14ac:dyDescent="0.25">
      <c r="A4008" s="1" t="s">
        <v>16935</v>
      </c>
      <c r="B4008" s="1" t="s">
        <v>16936</v>
      </c>
      <c r="C4008" s="1" t="s">
        <v>3669</v>
      </c>
      <c r="D4008" s="1" t="s">
        <v>6026</v>
      </c>
      <c r="E4008" s="1" t="s">
        <v>16892</v>
      </c>
      <c r="F4008" s="1" t="s">
        <v>5782</v>
      </c>
      <c r="G4008" s="1" t="s">
        <v>16925</v>
      </c>
      <c r="H4008" s="1" t="s">
        <v>5779</v>
      </c>
      <c r="I4008" s="1" t="s">
        <v>16937</v>
      </c>
      <c r="J4008" s="1" t="s">
        <v>5774</v>
      </c>
    </row>
    <row r="4009" spans="1:10" ht="45" hidden="1" x14ac:dyDescent="0.25">
      <c r="A4009" s="1" t="s">
        <v>16938</v>
      </c>
      <c r="B4009" s="1" t="s">
        <v>16939</v>
      </c>
      <c r="C4009" s="1" t="s">
        <v>3669</v>
      </c>
      <c r="D4009" s="1" t="s">
        <v>6026</v>
      </c>
      <c r="E4009" s="1" t="s">
        <v>16892</v>
      </c>
      <c r="F4009" s="1" t="s">
        <v>5782</v>
      </c>
      <c r="G4009" s="1" t="s">
        <v>16925</v>
      </c>
      <c r="H4009" s="1" t="s">
        <v>5782</v>
      </c>
      <c r="I4009" s="1" t="s">
        <v>14058</v>
      </c>
      <c r="J4009" s="1" t="s">
        <v>5774</v>
      </c>
    </row>
    <row r="4010" spans="1:10" ht="60" hidden="1" x14ac:dyDescent="0.25">
      <c r="A4010" s="1" t="s">
        <v>16940</v>
      </c>
      <c r="B4010" s="1" t="s">
        <v>16941</v>
      </c>
      <c r="C4010" s="1" t="s">
        <v>3669</v>
      </c>
      <c r="D4010" s="1" t="s">
        <v>6026</v>
      </c>
      <c r="E4010" s="1" t="s">
        <v>16892</v>
      </c>
      <c r="F4010" s="1" t="s">
        <v>5782</v>
      </c>
      <c r="G4010" s="1" t="s">
        <v>16925</v>
      </c>
      <c r="H4010" s="1" t="s">
        <v>5786</v>
      </c>
      <c r="I4010" s="1" t="s">
        <v>16942</v>
      </c>
      <c r="J4010" s="1" t="s">
        <v>5774</v>
      </c>
    </row>
    <row r="4011" spans="1:10" ht="60" hidden="1" x14ac:dyDescent="0.25">
      <c r="A4011" s="1" t="s">
        <v>16943</v>
      </c>
      <c r="B4011" s="1" t="s">
        <v>16944</v>
      </c>
      <c r="C4011" s="1" t="s">
        <v>3669</v>
      </c>
      <c r="D4011" s="1" t="s">
        <v>6026</v>
      </c>
      <c r="E4011" s="1" t="s">
        <v>16892</v>
      </c>
      <c r="F4011" s="1" t="s">
        <v>5782</v>
      </c>
      <c r="G4011" s="1" t="s">
        <v>16925</v>
      </c>
      <c r="H4011" s="1" t="s">
        <v>5790</v>
      </c>
      <c r="I4011" s="1" t="s">
        <v>16945</v>
      </c>
      <c r="J4011" s="1" t="s">
        <v>5774</v>
      </c>
    </row>
    <row r="4012" spans="1:10" ht="75" hidden="1" x14ac:dyDescent="0.25">
      <c r="A4012" s="1" t="s">
        <v>16946</v>
      </c>
      <c r="B4012" s="1" t="s">
        <v>16947</v>
      </c>
      <c r="C4012" s="1" t="s">
        <v>3669</v>
      </c>
      <c r="D4012" s="1" t="s">
        <v>6026</v>
      </c>
      <c r="E4012" s="1" t="s">
        <v>16892</v>
      </c>
      <c r="F4012" s="1" t="s">
        <v>5782</v>
      </c>
      <c r="G4012" s="1" t="s">
        <v>16925</v>
      </c>
      <c r="H4012" s="1" t="s">
        <v>5810</v>
      </c>
      <c r="I4012" s="1" t="s">
        <v>16948</v>
      </c>
      <c r="J4012" s="1" t="s">
        <v>5774</v>
      </c>
    </row>
    <row r="4013" spans="1:10" ht="60" hidden="1" x14ac:dyDescent="0.25">
      <c r="A4013" s="1" t="s">
        <v>16949</v>
      </c>
      <c r="B4013" s="1" t="s">
        <v>16950</v>
      </c>
      <c r="C4013" s="1" t="s">
        <v>3669</v>
      </c>
      <c r="D4013" s="1" t="s">
        <v>6026</v>
      </c>
      <c r="E4013" s="1" t="s">
        <v>16892</v>
      </c>
      <c r="F4013" s="1" t="s">
        <v>5782</v>
      </c>
      <c r="G4013" s="1" t="s">
        <v>16925</v>
      </c>
      <c r="H4013" s="1" t="s">
        <v>5814</v>
      </c>
      <c r="I4013" s="1" t="s">
        <v>16951</v>
      </c>
      <c r="J4013" s="1" t="s">
        <v>5774</v>
      </c>
    </row>
    <row r="4014" spans="1:10" ht="90" hidden="1" x14ac:dyDescent="0.25">
      <c r="A4014" s="1" t="s">
        <v>16952</v>
      </c>
      <c r="B4014" s="1" t="s">
        <v>16953</v>
      </c>
      <c r="C4014" s="1" t="s">
        <v>3669</v>
      </c>
      <c r="D4014" s="1" t="s">
        <v>6026</v>
      </c>
      <c r="E4014" s="1" t="s">
        <v>16892</v>
      </c>
      <c r="F4014" s="1" t="s">
        <v>5786</v>
      </c>
      <c r="G4014" s="1" t="s">
        <v>16954</v>
      </c>
      <c r="H4014" s="1" t="s">
        <v>7735</v>
      </c>
      <c r="I4014" s="1" t="s">
        <v>13636</v>
      </c>
      <c r="J4014" s="1" t="s">
        <v>5774</v>
      </c>
    </row>
    <row r="4015" spans="1:10" ht="60" hidden="1" x14ac:dyDescent="0.25">
      <c r="A4015" s="1" t="s">
        <v>16955</v>
      </c>
      <c r="B4015" s="1" t="s">
        <v>16956</v>
      </c>
      <c r="C4015" s="1" t="s">
        <v>3669</v>
      </c>
      <c r="D4015" s="1" t="s">
        <v>6026</v>
      </c>
      <c r="E4015" s="1" t="s">
        <v>16892</v>
      </c>
      <c r="F4015" s="1" t="s">
        <v>5786</v>
      </c>
      <c r="G4015" s="1" t="s">
        <v>16954</v>
      </c>
      <c r="H4015" s="1" t="s">
        <v>9334</v>
      </c>
      <c r="I4015" s="1" t="s">
        <v>13639</v>
      </c>
      <c r="J4015" s="1" t="s">
        <v>5774</v>
      </c>
    </row>
    <row r="4016" spans="1:10" ht="60" hidden="1" x14ac:dyDescent="0.25">
      <c r="A4016" s="1" t="s">
        <v>16957</v>
      </c>
      <c r="B4016" s="1" t="s">
        <v>16958</v>
      </c>
      <c r="C4016" s="1" t="s">
        <v>3669</v>
      </c>
      <c r="D4016" s="1" t="s">
        <v>6026</v>
      </c>
      <c r="E4016" s="1" t="s">
        <v>16892</v>
      </c>
      <c r="F4016" s="1" t="s">
        <v>5786</v>
      </c>
      <c r="G4016" s="1" t="s">
        <v>16954</v>
      </c>
      <c r="H4016" s="1" t="s">
        <v>9337</v>
      </c>
      <c r="I4016" s="1" t="s">
        <v>13642</v>
      </c>
      <c r="J4016" s="1" t="s">
        <v>5774</v>
      </c>
    </row>
    <row r="4017" spans="1:10" ht="75" hidden="1" x14ac:dyDescent="0.25">
      <c r="A4017" s="1" t="s">
        <v>16959</v>
      </c>
      <c r="B4017" s="1" t="s">
        <v>16960</v>
      </c>
      <c r="C4017" s="1" t="s">
        <v>3669</v>
      </c>
      <c r="D4017" s="1" t="s">
        <v>6026</v>
      </c>
      <c r="E4017" s="1" t="s">
        <v>16892</v>
      </c>
      <c r="F4017" s="1" t="s">
        <v>5786</v>
      </c>
      <c r="G4017" s="1" t="s">
        <v>16954</v>
      </c>
      <c r="H4017" s="1" t="s">
        <v>5772</v>
      </c>
      <c r="I4017" s="1" t="s">
        <v>5773</v>
      </c>
      <c r="J4017" s="1" t="s">
        <v>5774</v>
      </c>
    </row>
    <row r="4018" spans="1:10" ht="60" hidden="1" x14ac:dyDescent="0.25">
      <c r="A4018" s="1" t="s">
        <v>16961</v>
      </c>
      <c r="B4018" s="1" t="s">
        <v>16962</v>
      </c>
      <c r="C4018" s="1" t="s">
        <v>3669</v>
      </c>
      <c r="D4018" s="1" t="s">
        <v>6026</v>
      </c>
      <c r="E4018" s="1" t="s">
        <v>16892</v>
      </c>
      <c r="F4018" s="1" t="s">
        <v>5786</v>
      </c>
      <c r="G4018" s="1" t="s">
        <v>16954</v>
      </c>
      <c r="H4018" s="1" t="s">
        <v>5770</v>
      </c>
      <c r="I4018" s="1" t="s">
        <v>16954</v>
      </c>
      <c r="J4018" s="1" t="s">
        <v>5774</v>
      </c>
    </row>
    <row r="4019" spans="1:10" ht="60" hidden="1" x14ac:dyDescent="0.25">
      <c r="A4019" s="1" t="s">
        <v>16963</v>
      </c>
      <c r="B4019" s="1" t="s">
        <v>16964</v>
      </c>
      <c r="C4019" s="1" t="s">
        <v>3669</v>
      </c>
      <c r="D4019" s="1" t="s">
        <v>6026</v>
      </c>
      <c r="E4019" s="1" t="s">
        <v>16892</v>
      </c>
      <c r="F4019" s="1" t="s">
        <v>5786</v>
      </c>
      <c r="G4019" s="1" t="s">
        <v>16954</v>
      </c>
      <c r="H4019" s="1" t="s">
        <v>5779</v>
      </c>
      <c r="I4019" s="1" t="s">
        <v>5991</v>
      </c>
      <c r="J4019" s="1" t="s">
        <v>5774</v>
      </c>
    </row>
    <row r="4020" spans="1:10" ht="75" hidden="1" x14ac:dyDescent="0.25">
      <c r="A4020" s="1" t="s">
        <v>16965</v>
      </c>
      <c r="B4020" s="1" t="s">
        <v>16966</v>
      </c>
      <c r="C4020" s="1" t="s">
        <v>3669</v>
      </c>
      <c r="D4020" s="1" t="s">
        <v>6026</v>
      </c>
      <c r="E4020" s="1" t="s">
        <v>16892</v>
      </c>
      <c r="F4020" s="1" t="s">
        <v>5790</v>
      </c>
      <c r="G4020" s="1" t="s">
        <v>12815</v>
      </c>
      <c r="H4020" s="1" t="s">
        <v>7735</v>
      </c>
      <c r="I4020" s="1" t="s">
        <v>13636</v>
      </c>
      <c r="J4020" s="1" t="s">
        <v>5774</v>
      </c>
    </row>
    <row r="4021" spans="1:10" ht="45" hidden="1" x14ac:dyDescent="0.25">
      <c r="A4021" s="1" t="s">
        <v>16967</v>
      </c>
      <c r="B4021" s="1" t="s">
        <v>16968</v>
      </c>
      <c r="C4021" s="1" t="s">
        <v>3669</v>
      </c>
      <c r="D4021" s="1" t="s">
        <v>6026</v>
      </c>
      <c r="E4021" s="1" t="s">
        <v>16892</v>
      </c>
      <c r="F4021" s="1" t="s">
        <v>5790</v>
      </c>
      <c r="G4021" s="1" t="s">
        <v>12815</v>
      </c>
      <c r="H4021" s="1" t="s">
        <v>9334</v>
      </c>
      <c r="I4021" s="1" t="s">
        <v>13639</v>
      </c>
      <c r="J4021" s="1" t="s">
        <v>5774</v>
      </c>
    </row>
    <row r="4022" spans="1:10" ht="45" hidden="1" x14ac:dyDescent="0.25">
      <c r="A4022" s="1" t="s">
        <v>16969</v>
      </c>
      <c r="B4022" s="1" t="s">
        <v>16970</v>
      </c>
      <c r="C4022" s="1" t="s">
        <v>3669</v>
      </c>
      <c r="D4022" s="1" t="s">
        <v>6026</v>
      </c>
      <c r="E4022" s="1" t="s">
        <v>16892</v>
      </c>
      <c r="F4022" s="1" t="s">
        <v>5790</v>
      </c>
      <c r="G4022" s="1" t="s">
        <v>12815</v>
      </c>
      <c r="H4022" s="1" t="s">
        <v>9337</v>
      </c>
      <c r="I4022" s="1" t="s">
        <v>13642</v>
      </c>
      <c r="J4022" s="1" t="s">
        <v>5774</v>
      </c>
    </row>
    <row r="4023" spans="1:10" ht="60" hidden="1" x14ac:dyDescent="0.25">
      <c r="A4023" s="1" t="s">
        <v>16971</v>
      </c>
      <c r="B4023" s="1" t="s">
        <v>16972</v>
      </c>
      <c r="C4023" s="1" t="s">
        <v>3669</v>
      </c>
      <c r="D4023" s="1" t="s">
        <v>6026</v>
      </c>
      <c r="E4023" s="1" t="s">
        <v>16892</v>
      </c>
      <c r="F4023" s="1" t="s">
        <v>5790</v>
      </c>
      <c r="G4023" s="1" t="s">
        <v>12815</v>
      </c>
      <c r="H4023" s="1" t="s">
        <v>5772</v>
      </c>
      <c r="I4023" s="1" t="s">
        <v>5773</v>
      </c>
      <c r="J4023" s="1" t="s">
        <v>5774</v>
      </c>
    </row>
    <row r="4024" spans="1:10" ht="45" hidden="1" x14ac:dyDescent="0.25">
      <c r="A4024" s="1" t="s">
        <v>16973</v>
      </c>
      <c r="B4024" s="1" t="s">
        <v>16974</v>
      </c>
      <c r="C4024" s="1" t="s">
        <v>3669</v>
      </c>
      <c r="D4024" s="1" t="s">
        <v>6026</v>
      </c>
      <c r="E4024" s="1" t="s">
        <v>16892</v>
      </c>
      <c r="F4024" s="1" t="s">
        <v>5790</v>
      </c>
      <c r="G4024" s="1" t="s">
        <v>12815</v>
      </c>
      <c r="H4024" s="1" t="s">
        <v>5770</v>
      </c>
      <c r="I4024" s="1" t="s">
        <v>16975</v>
      </c>
      <c r="J4024" s="1" t="s">
        <v>5774</v>
      </c>
    </row>
    <row r="4025" spans="1:10" ht="60" hidden="1" x14ac:dyDescent="0.25">
      <c r="A4025" s="1" t="s">
        <v>16976</v>
      </c>
      <c r="B4025" s="1" t="s">
        <v>16977</v>
      </c>
      <c r="C4025" s="1" t="s">
        <v>3669</v>
      </c>
      <c r="D4025" s="1" t="s">
        <v>6026</v>
      </c>
      <c r="E4025" s="1" t="s">
        <v>16892</v>
      </c>
      <c r="F4025" s="1" t="s">
        <v>5790</v>
      </c>
      <c r="G4025" s="1" t="s">
        <v>12815</v>
      </c>
      <c r="H4025" s="1" t="s">
        <v>5779</v>
      </c>
      <c r="I4025" s="1" t="s">
        <v>16978</v>
      </c>
      <c r="J4025" s="1" t="s">
        <v>5774</v>
      </c>
    </row>
    <row r="4026" spans="1:10" ht="45" hidden="1" x14ac:dyDescent="0.25">
      <c r="A4026" s="1" t="s">
        <v>16979</v>
      </c>
      <c r="B4026" s="1" t="s">
        <v>16980</v>
      </c>
      <c r="C4026" s="1" t="s">
        <v>3669</v>
      </c>
      <c r="D4026" s="1" t="s">
        <v>6026</v>
      </c>
      <c r="E4026" s="1" t="s">
        <v>16892</v>
      </c>
      <c r="F4026" s="1" t="s">
        <v>5790</v>
      </c>
      <c r="G4026" s="1" t="s">
        <v>12815</v>
      </c>
      <c r="H4026" s="1" t="s">
        <v>5782</v>
      </c>
      <c r="I4026" s="1" t="s">
        <v>16981</v>
      </c>
      <c r="J4026" s="1" t="s">
        <v>5774</v>
      </c>
    </row>
    <row r="4027" spans="1:10" ht="90" hidden="1" x14ac:dyDescent="0.25">
      <c r="A4027" s="1" t="s">
        <v>16982</v>
      </c>
      <c r="B4027" s="1" t="s">
        <v>16983</v>
      </c>
      <c r="C4027" s="1" t="s">
        <v>5659</v>
      </c>
      <c r="D4027" s="1" t="s">
        <v>6026</v>
      </c>
      <c r="E4027" s="1" t="s">
        <v>16892</v>
      </c>
      <c r="F4027" s="1" t="s">
        <v>5810</v>
      </c>
      <c r="G4027" s="1" t="s">
        <v>16984</v>
      </c>
      <c r="H4027" s="1" t="s">
        <v>7735</v>
      </c>
      <c r="I4027" s="1" t="s">
        <v>13636</v>
      </c>
      <c r="J4027" s="1" t="s">
        <v>5774</v>
      </c>
    </row>
    <row r="4028" spans="1:10" ht="75" hidden="1" x14ac:dyDescent="0.25">
      <c r="A4028" s="1" t="s">
        <v>16985</v>
      </c>
      <c r="B4028" s="1" t="s">
        <v>16986</v>
      </c>
      <c r="C4028" s="1" t="s">
        <v>5659</v>
      </c>
      <c r="D4028" s="1" t="s">
        <v>6026</v>
      </c>
      <c r="E4028" s="1" t="s">
        <v>16892</v>
      </c>
      <c r="F4028" s="1" t="s">
        <v>5810</v>
      </c>
      <c r="G4028" s="1" t="s">
        <v>16984</v>
      </c>
      <c r="H4028" s="1" t="s">
        <v>9334</v>
      </c>
      <c r="I4028" s="1" t="s">
        <v>13639</v>
      </c>
      <c r="J4028" s="1" t="s">
        <v>5774</v>
      </c>
    </row>
    <row r="4029" spans="1:10" ht="60" hidden="1" x14ac:dyDescent="0.25">
      <c r="A4029" s="1" t="s">
        <v>16987</v>
      </c>
      <c r="B4029" s="1" t="s">
        <v>16988</v>
      </c>
      <c r="C4029" s="1" t="s">
        <v>5659</v>
      </c>
      <c r="D4029" s="1" t="s">
        <v>6026</v>
      </c>
      <c r="E4029" s="1" t="s">
        <v>16892</v>
      </c>
      <c r="F4029" s="1" t="s">
        <v>5810</v>
      </c>
      <c r="G4029" s="1" t="s">
        <v>16984</v>
      </c>
      <c r="H4029" s="1" t="s">
        <v>9337</v>
      </c>
      <c r="I4029" s="1" t="s">
        <v>13642</v>
      </c>
      <c r="J4029" s="1" t="s">
        <v>5774</v>
      </c>
    </row>
    <row r="4030" spans="1:10" ht="75" hidden="1" x14ac:dyDescent="0.25">
      <c r="A4030" s="1" t="s">
        <v>16989</v>
      </c>
      <c r="B4030" s="1" t="s">
        <v>16990</v>
      </c>
      <c r="C4030" s="1" t="s">
        <v>5659</v>
      </c>
      <c r="D4030" s="1" t="s">
        <v>6026</v>
      </c>
      <c r="E4030" s="1" t="s">
        <v>16892</v>
      </c>
      <c r="F4030" s="1" t="s">
        <v>5810</v>
      </c>
      <c r="G4030" s="1" t="s">
        <v>16984</v>
      </c>
      <c r="H4030" s="1" t="s">
        <v>5772</v>
      </c>
      <c r="I4030" s="1" t="s">
        <v>5773</v>
      </c>
      <c r="J4030" s="1" t="s">
        <v>5774</v>
      </c>
    </row>
    <row r="4031" spans="1:10" ht="60" hidden="1" x14ac:dyDescent="0.25">
      <c r="A4031" s="1" t="s">
        <v>16991</v>
      </c>
      <c r="B4031" s="1" t="s">
        <v>16992</v>
      </c>
      <c r="C4031" s="1" t="s">
        <v>3669</v>
      </c>
      <c r="D4031" s="1" t="s">
        <v>6026</v>
      </c>
      <c r="E4031" s="1" t="s">
        <v>16892</v>
      </c>
      <c r="F4031" s="1" t="s">
        <v>5810</v>
      </c>
      <c r="G4031" s="1" t="s">
        <v>16984</v>
      </c>
      <c r="H4031" s="1" t="s">
        <v>5770</v>
      </c>
      <c r="I4031" s="1" t="s">
        <v>12766</v>
      </c>
      <c r="J4031" s="1" t="s">
        <v>5774</v>
      </c>
    </row>
    <row r="4032" spans="1:10" ht="75" hidden="1" x14ac:dyDescent="0.25">
      <c r="A4032" s="1" t="s">
        <v>16993</v>
      </c>
      <c r="B4032" s="1" t="s">
        <v>16994</v>
      </c>
      <c r="C4032" s="1" t="s">
        <v>5659</v>
      </c>
      <c r="D4032" s="1" t="s">
        <v>6026</v>
      </c>
      <c r="E4032" s="1" t="s">
        <v>16892</v>
      </c>
      <c r="F4032" s="1" t="s">
        <v>5810</v>
      </c>
      <c r="G4032" s="1" t="s">
        <v>16984</v>
      </c>
      <c r="H4032" s="1" t="s">
        <v>5779</v>
      </c>
      <c r="I4032" s="1" t="s">
        <v>16995</v>
      </c>
      <c r="J4032" s="1" t="s">
        <v>5774</v>
      </c>
    </row>
    <row r="4033" spans="1:10" ht="75" hidden="1" x14ac:dyDescent="0.25">
      <c r="A4033" s="1" t="s">
        <v>16996</v>
      </c>
      <c r="B4033" s="1" t="s">
        <v>16997</v>
      </c>
      <c r="C4033" s="1" t="s">
        <v>5659</v>
      </c>
      <c r="D4033" s="1" t="s">
        <v>6026</v>
      </c>
      <c r="E4033" s="1" t="s">
        <v>16892</v>
      </c>
      <c r="F4033" s="1" t="s">
        <v>5810</v>
      </c>
      <c r="G4033" s="1" t="s">
        <v>16984</v>
      </c>
      <c r="H4033" s="1" t="s">
        <v>5782</v>
      </c>
      <c r="I4033" s="1" t="s">
        <v>16998</v>
      </c>
      <c r="J4033" s="1" t="s">
        <v>5774</v>
      </c>
    </row>
    <row r="4034" spans="1:10" ht="60" hidden="1" x14ac:dyDescent="0.25">
      <c r="A4034" s="1" t="s">
        <v>16999</v>
      </c>
      <c r="B4034" s="1" t="s">
        <v>17000</v>
      </c>
      <c r="C4034" s="1" t="s">
        <v>5659</v>
      </c>
      <c r="D4034" s="1" t="s">
        <v>6026</v>
      </c>
      <c r="E4034" s="1" t="s">
        <v>16892</v>
      </c>
      <c r="F4034" s="1" t="s">
        <v>5810</v>
      </c>
      <c r="G4034" s="1" t="s">
        <v>16984</v>
      </c>
      <c r="H4034" s="1" t="s">
        <v>5786</v>
      </c>
      <c r="I4034" s="1" t="s">
        <v>14058</v>
      </c>
      <c r="J4034" s="1" t="s">
        <v>5774</v>
      </c>
    </row>
    <row r="4035" spans="1:10" ht="60" hidden="1" x14ac:dyDescent="0.25">
      <c r="A4035" s="1" t="s">
        <v>17001</v>
      </c>
      <c r="B4035" s="1" t="s">
        <v>17002</v>
      </c>
      <c r="C4035" s="1" t="s">
        <v>5659</v>
      </c>
      <c r="D4035" s="1" t="s">
        <v>6026</v>
      </c>
      <c r="E4035" s="1" t="s">
        <v>16892</v>
      </c>
      <c r="F4035" s="1" t="s">
        <v>5810</v>
      </c>
      <c r="G4035" s="1" t="s">
        <v>16984</v>
      </c>
      <c r="H4035" s="1" t="s">
        <v>5790</v>
      </c>
      <c r="I4035" s="1" t="s">
        <v>15411</v>
      </c>
      <c r="J4035" s="1" t="s">
        <v>5774</v>
      </c>
    </row>
    <row r="4036" spans="1:10" ht="60" hidden="1" x14ac:dyDescent="0.25">
      <c r="A4036" s="1" t="s">
        <v>17003</v>
      </c>
      <c r="B4036" s="1" t="s">
        <v>17004</v>
      </c>
      <c r="C4036" s="1" t="s">
        <v>5659</v>
      </c>
      <c r="D4036" s="1" t="s">
        <v>6026</v>
      </c>
      <c r="E4036" s="1" t="s">
        <v>16892</v>
      </c>
      <c r="F4036" s="1" t="s">
        <v>5810</v>
      </c>
      <c r="G4036" s="1" t="s">
        <v>16984</v>
      </c>
      <c r="H4036" s="1" t="s">
        <v>5810</v>
      </c>
      <c r="I4036" s="1" t="s">
        <v>17005</v>
      </c>
      <c r="J4036" s="1" t="s">
        <v>5774</v>
      </c>
    </row>
    <row r="4037" spans="1:10" ht="75" hidden="1" x14ac:dyDescent="0.25">
      <c r="A4037" s="1" t="s">
        <v>17006</v>
      </c>
      <c r="B4037" s="1" t="s">
        <v>17007</v>
      </c>
      <c r="C4037" s="1" t="s">
        <v>5659</v>
      </c>
      <c r="D4037" s="1" t="s">
        <v>6026</v>
      </c>
      <c r="E4037" s="1" t="s">
        <v>16892</v>
      </c>
      <c r="F4037" s="1" t="s">
        <v>5810</v>
      </c>
      <c r="G4037" s="1" t="s">
        <v>16984</v>
      </c>
      <c r="H4037" s="1" t="s">
        <v>5814</v>
      </c>
      <c r="I4037" s="1" t="s">
        <v>17008</v>
      </c>
      <c r="J4037" s="1" t="s">
        <v>5774</v>
      </c>
    </row>
    <row r="4038" spans="1:10" ht="60" hidden="1" x14ac:dyDescent="0.25">
      <c r="A4038" s="1" t="s">
        <v>17009</v>
      </c>
      <c r="B4038" s="1" t="s">
        <v>17010</v>
      </c>
      <c r="C4038" s="1" t="s">
        <v>5659</v>
      </c>
      <c r="D4038" s="1" t="s">
        <v>6026</v>
      </c>
      <c r="E4038" s="1" t="s">
        <v>16892</v>
      </c>
      <c r="F4038" s="1" t="s">
        <v>5810</v>
      </c>
      <c r="G4038" s="1" t="s">
        <v>16984</v>
      </c>
      <c r="H4038" s="1" t="s">
        <v>5818</v>
      </c>
      <c r="I4038" s="1" t="s">
        <v>17011</v>
      </c>
      <c r="J4038" s="1" t="s">
        <v>5774</v>
      </c>
    </row>
    <row r="4039" spans="1:10" ht="90" hidden="1" x14ac:dyDescent="0.25">
      <c r="A4039" s="1" t="s">
        <v>17012</v>
      </c>
      <c r="B4039" s="1" t="s">
        <v>17013</v>
      </c>
      <c r="C4039" s="1" t="s">
        <v>5659</v>
      </c>
      <c r="D4039" s="1" t="s">
        <v>6026</v>
      </c>
      <c r="E4039" s="1" t="s">
        <v>16892</v>
      </c>
      <c r="F4039" s="1" t="s">
        <v>5814</v>
      </c>
      <c r="G4039" s="1" t="s">
        <v>17014</v>
      </c>
      <c r="H4039" s="1" t="s">
        <v>7735</v>
      </c>
      <c r="I4039" s="1" t="s">
        <v>13636</v>
      </c>
      <c r="J4039" s="1" t="s">
        <v>5774</v>
      </c>
    </row>
    <row r="4040" spans="1:10" ht="75" hidden="1" x14ac:dyDescent="0.25">
      <c r="A4040" s="1" t="s">
        <v>17015</v>
      </c>
      <c r="B4040" s="1" t="s">
        <v>17016</v>
      </c>
      <c r="C4040" s="1" t="s">
        <v>5659</v>
      </c>
      <c r="D4040" s="1" t="s">
        <v>6026</v>
      </c>
      <c r="E4040" s="1" t="s">
        <v>16892</v>
      </c>
      <c r="F4040" s="1" t="s">
        <v>5814</v>
      </c>
      <c r="G4040" s="1" t="s">
        <v>17014</v>
      </c>
      <c r="H4040" s="1" t="s">
        <v>9334</v>
      </c>
      <c r="I4040" s="1" t="s">
        <v>13639</v>
      </c>
      <c r="J4040" s="1" t="s">
        <v>5774</v>
      </c>
    </row>
    <row r="4041" spans="1:10" ht="60" hidden="1" x14ac:dyDescent="0.25">
      <c r="A4041" s="1" t="s">
        <v>17017</v>
      </c>
      <c r="B4041" s="1" t="s">
        <v>17018</v>
      </c>
      <c r="C4041" s="1" t="s">
        <v>5659</v>
      </c>
      <c r="D4041" s="1" t="s">
        <v>6026</v>
      </c>
      <c r="E4041" s="1" t="s">
        <v>16892</v>
      </c>
      <c r="F4041" s="1" t="s">
        <v>5814</v>
      </c>
      <c r="G4041" s="1" t="s">
        <v>17014</v>
      </c>
      <c r="H4041" s="1" t="s">
        <v>9337</v>
      </c>
      <c r="I4041" s="1" t="s">
        <v>13642</v>
      </c>
      <c r="J4041" s="1" t="s">
        <v>5774</v>
      </c>
    </row>
    <row r="4042" spans="1:10" ht="75" hidden="1" x14ac:dyDescent="0.25">
      <c r="A4042" s="1" t="s">
        <v>17019</v>
      </c>
      <c r="B4042" s="1" t="s">
        <v>17020</v>
      </c>
      <c r="C4042" s="1" t="s">
        <v>5659</v>
      </c>
      <c r="D4042" s="1" t="s">
        <v>6026</v>
      </c>
      <c r="E4042" s="1" t="s">
        <v>16892</v>
      </c>
      <c r="F4042" s="1" t="s">
        <v>5814</v>
      </c>
      <c r="G4042" s="1" t="s">
        <v>17014</v>
      </c>
      <c r="H4042" s="1" t="s">
        <v>5772</v>
      </c>
      <c r="I4042" s="1" t="s">
        <v>5773</v>
      </c>
      <c r="J4042" s="1" t="s">
        <v>5774</v>
      </c>
    </row>
    <row r="4043" spans="1:10" ht="60" hidden="1" x14ac:dyDescent="0.25">
      <c r="A4043" s="1" t="s">
        <v>17021</v>
      </c>
      <c r="B4043" s="1" t="s">
        <v>17022</v>
      </c>
      <c r="C4043" s="1" t="s">
        <v>5659</v>
      </c>
      <c r="D4043" s="1" t="s">
        <v>6026</v>
      </c>
      <c r="E4043" s="1" t="s">
        <v>16892</v>
      </c>
      <c r="F4043" s="1" t="s">
        <v>5814</v>
      </c>
      <c r="G4043" s="1" t="s">
        <v>17014</v>
      </c>
      <c r="H4043" s="1" t="s">
        <v>5770</v>
      </c>
      <c r="I4043" s="1" t="s">
        <v>14058</v>
      </c>
      <c r="J4043" s="1" t="s">
        <v>5774</v>
      </c>
    </row>
    <row r="4044" spans="1:10" ht="75" hidden="1" x14ac:dyDescent="0.25">
      <c r="A4044" s="1" t="s">
        <v>17023</v>
      </c>
      <c r="B4044" s="1" t="s">
        <v>17024</v>
      </c>
      <c r="C4044" s="1" t="s">
        <v>5659</v>
      </c>
      <c r="D4044" s="1" t="s">
        <v>6026</v>
      </c>
      <c r="E4044" s="1" t="s">
        <v>16892</v>
      </c>
      <c r="F4044" s="1" t="s">
        <v>5814</v>
      </c>
      <c r="G4044" s="1" t="s">
        <v>17014</v>
      </c>
      <c r="H4044" s="1" t="s">
        <v>5779</v>
      </c>
      <c r="I4044" s="1" t="s">
        <v>17025</v>
      </c>
      <c r="J4044" s="1" t="s">
        <v>5774</v>
      </c>
    </row>
    <row r="4045" spans="1:10" ht="60" hidden="1" x14ac:dyDescent="0.25">
      <c r="A4045" s="1" t="s">
        <v>17026</v>
      </c>
      <c r="B4045" s="1" t="s">
        <v>17027</v>
      </c>
      <c r="C4045" s="1" t="s">
        <v>5659</v>
      </c>
      <c r="D4045" s="1" t="s">
        <v>6026</v>
      </c>
      <c r="E4045" s="1" t="s">
        <v>16892</v>
      </c>
      <c r="F4045" s="1" t="s">
        <v>5814</v>
      </c>
      <c r="G4045" s="1" t="s">
        <v>17014</v>
      </c>
      <c r="H4045" s="1" t="s">
        <v>5782</v>
      </c>
      <c r="I4045" s="1" t="s">
        <v>17028</v>
      </c>
      <c r="J4045" s="1" t="s">
        <v>5774</v>
      </c>
    </row>
    <row r="4046" spans="1:10" ht="75" hidden="1" x14ac:dyDescent="0.25">
      <c r="A4046" s="1" t="s">
        <v>17029</v>
      </c>
      <c r="B4046" s="1" t="s">
        <v>17030</v>
      </c>
      <c r="C4046" s="1" t="s">
        <v>5659</v>
      </c>
      <c r="D4046" s="1" t="s">
        <v>6026</v>
      </c>
      <c r="E4046" s="1" t="s">
        <v>16892</v>
      </c>
      <c r="F4046" s="1" t="s">
        <v>5818</v>
      </c>
      <c r="G4046" s="1" t="s">
        <v>17031</v>
      </c>
      <c r="H4046" s="1" t="s">
        <v>7735</v>
      </c>
      <c r="I4046" s="1" t="s">
        <v>13636</v>
      </c>
      <c r="J4046" s="1" t="s">
        <v>5774</v>
      </c>
    </row>
    <row r="4047" spans="1:10" ht="45" hidden="1" x14ac:dyDescent="0.25">
      <c r="A4047" s="1" t="s">
        <v>17032</v>
      </c>
      <c r="B4047" s="1" t="s">
        <v>17033</v>
      </c>
      <c r="C4047" s="1" t="s">
        <v>5659</v>
      </c>
      <c r="D4047" s="1" t="s">
        <v>6026</v>
      </c>
      <c r="E4047" s="1" t="s">
        <v>16892</v>
      </c>
      <c r="F4047" s="1" t="s">
        <v>5818</v>
      </c>
      <c r="G4047" s="1" t="s">
        <v>17031</v>
      </c>
      <c r="H4047" s="1" t="s">
        <v>9334</v>
      </c>
      <c r="I4047" s="1" t="s">
        <v>13639</v>
      </c>
      <c r="J4047" s="1" t="s">
        <v>5774</v>
      </c>
    </row>
    <row r="4048" spans="1:10" ht="45" hidden="1" x14ac:dyDescent="0.25">
      <c r="A4048" s="1" t="s">
        <v>17034</v>
      </c>
      <c r="B4048" s="1" t="s">
        <v>17035</v>
      </c>
      <c r="C4048" s="1" t="s">
        <v>5659</v>
      </c>
      <c r="D4048" s="1" t="s">
        <v>6026</v>
      </c>
      <c r="E4048" s="1" t="s">
        <v>16892</v>
      </c>
      <c r="F4048" s="1" t="s">
        <v>5818</v>
      </c>
      <c r="G4048" s="1" t="s">
        <v>17031</v>
      </c>
      <c r="H4048" s="1" t="s">
        <v>9337</v>
      </c>
      <c r="I4048" s="1" t="s">
        <v>13642</v>
      </c>
      <c r="J4048" s="1" t="s">
        <v>5774</v>
      </c>
    </row>
    <row r="4049" spans="1:10" ht="60" hidden="1" x14ac:dyDescent="0.25">
      <c r="A4049" s="1" t="s">
        <v>17036</v>
      </c>
      <c r="B4049" s="1" t="s">
        <v>17037</v>
      </c>
      <c r="C4049" s="1" t="s">
        <v>5659</v>
      </c>
      <c r="D4049" s="1" t="s">
        <v>6026</v>
      </c>
      <c r="E4049" s="1" t="s">
        <v>16892</v>
      </c>
      <c r="F4049" s="1" t="s">
        <v>5818</v>
      </c>
      <c r="G4049" s="1" t="s">
        <v>17031</v>
      </c>
      <c r="H4049" s="1" t="s">
        <v>5772</v>
      </c>
      <c r="I4049" s="1" t="s">
        <v>5773</v>
      </c>
      <c r="J4049" s="1" t="s">
        <v>5774</v>
      </c>
    </row>
    <row r="4050" spans="1:10" ht="45" hidden="1" x14ac:dyDescent="0.25">
      <c r="A4050" s="1" t="s">
        <v>17038</v>
      </c>
      <c r="B4050" s="1" t="s">
        <v>17039</v>
      </c>
      <c r="C4050" s="1" t="s">
        <v>5659</v>
      </c>
      <c r="D4050" s="1" t="s">
        <v>6026</v>
      </c>
      <c r="E4050" s="1" t="s">
        <v>16892</v>
      </c>
      <c r="F4050" s="1" t="s">
        <v>5818</v>
      </c>
      <c r="G4050" s="1" t="s">
        <v>17031</v>
      </c>
      <c r="H4050" s="1" t="s">
        <v>5770</v>
      </c>
      <c r="I4050" s="1" t="s">
        <v>14058</v>
      </c>
      <c r="J4050" s="1" t="s">
        <v>5774</v>
      </c>
    </row>
    <row r="4051" spans="1:10" ht="45" hidden="1" x14ac:dyDescent="0.25">
      <c r="A4051" s="1" t="s">
        <v>17040</v>
      </c>
      <c r="B4051" s="1" t="s">
        <v>17041</v>
      </c>
      <c r="C4051" s="1" t="s">
        <v>5659</v>
      </c>
      <c r="D4051" s="1" t="s">
        <v>6026</v>
      </c>
      <c r="E4051" s="1" t="s">
        <v>16892</v>
      </c>
      <c r="F4051" s="1" t="s">
        <v>5818</v>
      </c>
      <c r="G4051" s="1" t="s">
        <v>17031</v>
      </c>
      <c r="H4051" s="1" t="s">
        <v>5779</v>
      </c>
      <c r="I4051" s="1" t="s">
        <v>17031</v>
      </c>
      <c r="J4051" s="1" t="s">
        <v>5774</v>
      </c>
    </row>
    <row r="4052" spans="1:10" ht="75" hidden="1" x14ac:dyDescent="0.25">
      <c r="A4052" s="1" t="s">
        <v>17042</v>
      </c>
      <c r="B4052" s="1" t="s">
        <v>17043</v>
      </c>
      <c r="C4052" s="1" t="s">
        <v>5659</v>
      </c>
      <c r="D4052" s="1" t="s">
        <v>6026</v>
      </c>
      <c r="E4052" s="1" t="s">
        <v>16892</v>
      </c>
      <c r="F4052" s="1" t="s">
        <v>5882</v>
      </c>
      <c r="G4052" s="1" t="s">
        <v>17044</v>
      </c>
      <c r="H4052" s="1" t="s">
        <v>7735</v>
      </c>
      <c r="I4052" s="1" t="s">
        <v>13636</v>
      </c>
      <c r="J4052" s="1" t="s">
        <v>5774</v>
      </c>
    </row>
    <row r="4053" spans="1:10" ht="45" hidden="1" x14ac:dyDescent="0.25">
      <c r="A4053" s="1" t="s">
        <v>17045</v>
      </c>
      <c r="B4053" s="1" t="s">
        <v>17046</v>
      </c>
      <c r="C4053" s="1" t="s">
        <v>5659</v>
      </c>
      <c r="D4053" s="1" t="s">
        <v>6026</v>
      </c>
      <c r="E4053" s="1" t="s">
        <v>16892</v>
      </c>
      <c r="F4053" s="1" t="s">
        <v>5882</v>
      </c>
      <c r="G4053" s="1" t="s">
        <v>17044</v>
      </c>
      <c r="H4053" s="1" t="s">
        <v>9334</v>
      </c>
      <c r="I4053" s="1" t="s">
        <v>13639</v>
      </c>
      <c r="J4053" s="1" t="s">
        <v>5774</v>
      </c>
    </row>
    <row r="4054" spans="1:10" ht="45" hidden="1" x14ac:dyDescent="0.25">
      <c r="A4054" s="1" t="s">
        <v>17047</v>
      </c>
      <c r="B4054" s="1" t="s">
        <v>17048</v>
      </c>
      <c r="C4054" s="1" t="s">
        <v>5659</v>
      </c>
      <c r="D4054" s="1" t="s">
        <v>6026</v>
      </c>
      <c r="E4054" s="1" t="s">
        <v>16892</v>
      </c>
      <c r="F4054" s="1" t="s">
        <v>5882</v>
      </c>
      <c r="G4054" s="1" t="s">
        <v>17044</v>
      </c>
      <c r="H4054" s="1" t="s">
        <v>9337</v>
      </c>
      <c r="I4054" s="1" t="s">
        <v>13642</v>
      </c>
      <c r="J4054" s="1" t="s">
        <v>5774</v>
      </c>
    </row>
    <row r="4055" spans="1:10" ht="45" hidden="1" x14ac:dyDescent="0.25">
      <c r="A4055" s="1" t="s">
        <v>17049</v>
      </c>
      <c r="B4055" s="1" t="s">
        <v>17050</v>
      </c>
      <c r="C4055" s="1" t="s">
        <v>5659</v>
      </c>
      <c r="D4055" s="1" t="s">
        <v>6026</v>
      </c>
      <c r="E4055" s="1" t="s">
        <v>16892</v>
      </c>
      <c r="F4055" s="1" t="s">
        <v>5882</v>
      </c>
      <c r="G4055" s="1" t="s">
        <v>17044</v>
      </c>
      <c r="H4055" s="1" t="s">
        <v>5772</v>
      </c>
      <c r="I4055" s="1" t="s">
        <v>5773</v>
      </c>
      <c r="J4055" s="1" t="s">
        <v>5774</v>
      </c>
    </row>
    <row r="4056" spans="1:10" ht="30" hidden="1" x14ac:dyDescent="0.25">
      <c r="A4056" s="1" t="s">
        <v>17051</v>
      </c>
      <c r="B4056" s="1" t="s">
        <v>17052</v>
      </c>
      <c r="C4056" s="1" t="s">
        <v>5659</v>
      </c>
      <c r="D4056" s="1" t="s">
        <v>6026</v>
      </c>
      <c r="E4056" s="1" t="s">
        <v>16892</v>
      </c>
      <c r="F4056" s="1" t="s">
        <v>5882</v>
      </c>
      <c r="G4056" s="1" t="s">
        <v>17044</v>
      </c>
      <c r="H4056" s="1" t="s">
        <v>5770</v>
      </c>
      <c r="I4056" s="1" t="s">
        <v>17044</v>
      </c>
      <c r="J4056" s="1" t="s">
        <v>5774</v>
      </c>
    </row>
    <row r="4057" spans="1:10" ht="90" hidden="1" x14ac:dyDescent="0.25">
      <c r="A4057" s="1" t="s">
        <v>17053</v>
      </c>
      <c r="B4057" s="1" t="s">
        <v>17054</v>
      </c>
      <c r="C4057" s="1" t="s">
        <v>5659</v>
      </c>
      <c r="D4057" s="1" t="s">
        <v>6026</v>
      </c>
      <c r="E4057" s="1" t="s">
        <v>16892</v>
      </c>
      <c r="F4057" s="1" t="s">
        <v>5886</v>
      </c>
      <c r="G4057" s="1" t="s">
        <v>17055</v>
      </c>
      <c r="H4057" s="1" t="s">
        <v>7735</v>
      </c>
      <c r="I4057" s="1" t="s">
        <v>13636</v>
      </c>
      <c r="J4057" s="1" t="s">
        <v>5774</v>
      </c>
    </row>
    <row r="4058" spans="1:10" ht="60" hidden="1" x14ac:dyDescent="0.25">
      <c r="A4058" s="1" t="s">
        <v>17056</v>
      </c>
      <c r="B4058" s="1" t="s">
        <v>17057</v>
      </c>
      <c r="C4058" s="1" t="s">
        <v>5659</v>
      </c>
      <c r="D4058" s="1" t="s">
        <v>6026</v>
      </c>
      <c r="E4058" s="1" t="s">
        <v>16892</v>
      </c>
      <c r="F4058" s="1" t="s">
        <v>5886</v>
      </c>
      <c r="G4058" s="1" t="s">
        <v>17055</v>
      </c>
      <c r="H4058" s="1" t="s">
        <v>9334</v>
      </c>
      <c r="I4058" s="1" t="s">
        <v>13639</v>
      </c>
      <c r="J4058" s="1" t="s">
        <v>5774</v>
      </c>
    </row>
    <row r="4059" spans="1:10" ht="60" hidden="1" x14ac:dyDescent="0.25">
      <c r="A4059" s="1" t="s">
        <v>17058</v>
      </c>
      <c r="B4059" s="1" t="s">
        <v>17059</v>
      </c>
      <c r="C4059" s="1" t="s">
        <v>5659</v>
      </c>
      <c r="D4059" s="1" t="s">
        <v>6026</v>
      </c>
      <c r="E4059" s="1" t="s">
        <v>16892</v>
      </c>
      <c r="F4059" s="1" t="s">
        <v>5886</v>
      </c>
      <c r="G4059" s="1" t="s">
        <v>17055</v>
      </c>
      <c r="H4059" s="1" t="s">
        <v>9337</v>
      </c>
      <c r="I4059" s="1" t="s">
        <v>13642</v>
      </c>
      <c r="J4059" s="1" t="s">
        <v>5774</v>
      </c>
    </row>
    <row r="4060" spans="1:10" ht="75" hidden="1" x14ac:dyDescent="0.25">
      <c r="A4060" s="1" t="s">
        <v>17060</v>
      </c>
      <c r="B4060" s="1" t="s">
        <v>17061</v>
      </c>
      <c r="C4060" s="1" t="s">
        <v>5659</v>
      </c>
      <c r="D4060" s="1" t="s">
        <v>6026</v>
      </c>
      <c r="E4060" s="1" t="s">
        <v>16892</v>
      </c>
      <c r="F4060" s="1" t="s">
        <v>5886</v>
      </c>
      <c r="G4060" s="1" t="s">
        <v>17055</v>
      </c>
      <c r="H4060" s="1" t="s">
        <v>5772</v>
      </c>
      <c r="I4060" s="1" t="s">
        <v>5773</v>
      </c>
      <c r="J4060" s="1" t="s">
        <v>5774</v>
      </c>
    </row>
    <row r="4061" spans="1:10" ht="60" hidden="1" x14ac:dyDescent="0.25">
      <c r="A4061" s="1" t="s">
        <v>17062</v>
      </c>
      <c r="B4061" s="1" t="s">
        <v>17063</v>
      </c>
      <c r="C4061" s="1" t="s">
        <v>5659</v>
      </c>
      <c r="D4061" s="1" t="s">
        <v>6026</v>
      </c>
      <c r="E4061" s="1" t="s">
        <v>16892</v>
      </c>
      <c r="F4061" s="1" t="s">
        <v>5886</v>
      </c>
      <c r="G4061" s="1" t="s">
        <v>17055</v>
      </c>
      <c r="H4061" s="1" t="s">
        <v>5770</v>
      </c>
      <c r="I4061" s="1" t="s">
        <v>17055</v>
      </c>
      <c r="J4061" s="1" t="s">
        <v>5774</v>
      </c>
    </row>
    <row r="4062" spans="1:10" ht="75" hidden="1" x14ac:dyDescent="0.25">
      <c r="A4062" s="1" t="s">
        <v>17064</v>
      </c>
      <c r="B4062" s="1" t="s">
        <v>17065</v>
      </c>
      <c r="C4062" s="1" t="s">
        <v>5659</v>
      </c>
      <c r="D4062" s="1" t="s">
        <v>6026</v>
      </c>
      <c r="E4062" s="1" t="s">
        <v>16892</v>
      </c>
      <c r="F4062" s="1" t="s">
        <v>5890</v>
      </c>
      <c r="G4062" s="1" t="s">
        <v>12740</v>
      </c>
      <c r="H4062" s="1" t="s">
        <v>7735</v>
      </c>
      <c r="I4062" s="1" t="s">
        <v>13636</v>
      </c>
      <c r="J4062" s="1" t="s">
        <v>5774</v>
      </c>
    </row>
    <row r="4063" spans="1:10" ht="45" hidden="1" x14ac:dyDescent="0.25">
      <c r="A4063" s="1" t="s">
        <v>17066</v>
      </c>
      <c r="B4063" s="1" t="s">
        <v>17067</v>
      </c>
      <c r="C4063" s="1" t="s">
        <v>5659</v>
      </c>
      <c r="D4063" s="1" t="s">
        <v>6026</v>
      </c>
      <c r="E4063" s="1" t="s">
        <v>16892</v>
      </c>
      <c r="F4063" s="1" t="s">
        <v>5890</v>
      </c>
      <c r="G4063" s="1" t="s">
        <v>12740</v>
      </c>
      <c r="H4063" s="1" t="s">
        <v>9334</v>
      </c>
      <c r="I4063" s="1" t="s">
        <v>13639</v>
      </c>
      <c r="J4063" s="1" t="s">
        <v>5774</v>
      </c>
    </row>
    <row r="4064" spans="1:10" ht="45" hidden="1" x14ac:dyDescent="0.25">
      <c r="A4064" s="1" t="s">
        <v>17068</v>
      </c>
      <c r="B4064" s="1" t="s">
        <v>17069</v>
      </c>
      <c r="C4064" s="1" t="s">
        <v>5659</v>
      </c>
      <c r="D4064" s="1" t="s">
        <v>6026</v>
      </c>
      <c r="E4064" s="1" t="s">
        <v>16892</v>
      </c>
      <c r="F4064" s="1" t="s">
        <v>5890</v>
      </c>
      <c r="G4064" s="1" t="s">
        <v>12740</v>
      </c>
      <c r="H4064" s="1" t="s">
        <v>9337</v>
      </c>
      <c r="I4064" s="1" t="s">
        <v>13642</v>
      </c>
      <c r="J4064" s="1" t="s">
        <v>5774</v>
      </c>
    </row>
    <row r="4065" spans="1:10" ht="60" hidden="1" x14ac:dyDescent="0.25">
      <c r="A4065" s="1" t="s">
        <v>17070</v>
      </c>
      <c r="B4065" s="1" t="s">
        <v>17071</v>
      </c>
      <c r="C4065" s="1" t="s">
        <v>5659</v>
      </c>
      <c r="D4065" s="1" t="s">
        <v>6026</v>
      </c>
      <c r="E4065" s="1" t="s">
        <v>16892</v>
      </c>
      <c r="F4065" s="1" t="s">
        <v>5890</v>
      </c>
      <c r="G4065" s="1" t="s">
        <v>12740</v>
      </c>
      <c r="H4065" s="1" t="s">
        <v>5772</v>
      </c>
      <c r="I4065" s="1" t="s">
        <v>5773</v>
      </c>
      <c r="J4065" s="1" t="s">
        <v>5774</v>
      </c>
    </row>
    <row r="4066" spans="1:10" ht="45" hidden="1" x14ac:dyDescent="0.25">
      <c r="A4066" s="1" t="s">
        <v>17072</v>
      </c>
      <c r="B4066" s="1" t="s">
        <v>17073</v>
      </c>
      <c r="C4066" s="1" t="s">
        <v>5659</v>
      </c>
      <c r="D4066" s="1" t="s">
        <v>6026</v>
      </c>
      <c r="E4066" s="1" t="s">
        <v>16892</v>
      </c>
      <c r="F4066" s="1" t="s">
        <v>5890</v>
      </c>
      <c r="G4066" s="1" t="s">
        <v>12740</v>
      </c>
      <c r="H4066" s="1" t="s">
        <v>5770</v>
      </c>
      <c r="I4066" s="1" t="s">
        <v>12741</v>
      </c>
      <c r="J4066" s="1" t="s">
        <v>5774</v>
      </c>
    </row>
    <row r="4067" spans="1:10" ht="45" hidden="1" x14ac:dyDescent="0.25">
      <c r="A4067" s="1" t="s">
        <v>17074</v>
      </c>
      <c r="B4067" s="1" t="s">
        <v>17075</v>
      </c>
      <c r="C4067" s="1" t="s">
        <v>5659</v>
      </c>
      <c r="D4067" s="1" t="s">
        <v>6026</v>
      </c>
      <c r="E4067" s="1" t="s">
        <v>16892</v>
      </c>
      <c r="F4067" s="1" t="s">
        <v>5890</v>
      </c>
      <c r="G4067" s="1" t="s">
        <v>12740</v>
      </c>
      <c r="H4067" s="1" t="s">
        <v>5779</v>
      </c>
      <c r="I4067" s="1" t="s">
        <v>12554</v>
      </c>
      <c r="J4067" s="1" t="s">
        <v>5774</v>
      </c>
    </row>
    <row r="4068" spans="1:10" ht="45" hidden="1" x14ac:dyDescent="0.25">
      <c r="A4068" s="1" t="s">
        <v>17076</v>
      </c>
      <c r="B4068" s="1" t="s">
        <v>17077</v>
      </c>
      <c r="C4068" s="1" t="s">
        <v>5659</v>
      </c>
      <c r="D4068" s="1" t="s">
        <v>6026</v>
      </c>
      <c r="E4068" s="1" t="s">
        <v>16892</v>
      </c>
      <c r="F4068" s="1" t="s">
        <v>5890</v>
      </c>
      <c r="G4068" s="1" t="s">
        <v>12740</v>
      </c>
      <c r="H4068" s="1" t="s">
        <v>5782</v>
      </c>
      <c r="I4068" s="1" t="s">
        <v>17078</v>
      </c>
      <c r="J4068" s="1" t="s">
        <v>5774</v>
      </c>
    </row>
    <row r="4069" spans="1:10" ht="45" hidden="1" x14ac:dyDescent="0.25">
      <c r="A4069" s="1" t="s">
        <v>17079</v>
      </c>
      <c r="B4069" s="1" t="s">
        <v>17080</v>
      </c>
      <c r="C4069" s="1" t="s">
        <v>5659</v>
      </c>
      <c r="D4069" s="1" t="s">
        <v>6026</v>
      </c>
      <c r="E4069" s="1" t="s">
        <v>16892</v>
      </c>
      <c r="F4069" s="1" t="s">
        <v>5890</v>
      </c>
      <c r="G4069" s="1" t="s">
        <v>12740</v>
      </c>
      <c r="H4069" s="1" t="s">
        <v>6044</v>
      </c>
      <c r="I4069" s="1" t="s">
        <v>17081</v>
      </c>
      <c r="J4069" s="1" t="s">
        <v>5774</v>
      </c>
    </row>
    <row r="4070" spans="1:10" ht="120" hidden="1" x14ac:dyDescent="0.25">
      <c r="A4070" s="1" t="s">
        <v>17082</v>
      </c>
      <c r="B4070" s="1" t="s">
        <v>17083</v>
      </c>
      <c r="C4070" s="1" t="s">
        <v>5659</v>
      </c>
      <c r="D4070" s="1" t="s">
        <v>6034</v>
      </c>
      <c r="E4070" s="1" t="s">
        <v>13949</v>
      </c>
      <c r="F4070" s="1" t="s">
        <v>5770</v>
      </c>
      <c r="G4070" s="1" t="s">
        <v>17084</v>
      </c>
      <c r="H4070" s="1" t="s">
        <v>7735</v>
      </c>
      <c r="I4070" s="1" t="s">
        <v>13636</v>
      </c>
      <c r="J4070" s="1" t="s">
        <v>5774</v>
      </c>
    </row>
    <row r="4071" spans="1:10" ht="90" hidden="1" x14ac:dyDescent="0.25">
      <c r="A4071" s="1" t="s">
        <v>17085</v>
      </c>
      <c r="B4071" s="1" t="s">
        <v>17086</v>
      </c>
      <c r="C4071" s="1" t="s">
        <v>5659</v>
      </c>
      <c r="D4071" s="1" t="s">
        <v>6034</v>
      </c>
      <c r="E4071" s="1" t="s">
        <v>13949</v>
      </c>
      <c r="F4071" s="1" t="s">
        <v>5770</v>
      </c>
      <c r="G4071" s="1" t="s">
        <v>17084</v>
      </c>
      <c r="H4071" s="1" t="s">
        <v>9334</v>
      </c>
      <c r="I4071" s="1" t="s">
        <v>13639</v>
      </c>
      <c r="J4071" s="1" t="s">
        <v>5774</v>
      </c>
    </row>
    <row r="4072" spans="1:10" ht="90" hidden="1" x14ac:dyDescent="0.25">
      <c r="A4072" s="1" t="s">
        <v>17087</v>
      </c>
      <c r="B4072" s="1" t="s">
        <v>17088</v>
      </c>
      <c r="C4072" s="1" t="s">
        <v>5659</v>
      </c>
      <c r="D4072" s="1" t="s">
        <v>6034</v>
      </c>
      <c r="E4072" s="1" t="s">
        <v>13949</v>
      </c>
      <c r="F4072" s="1" t="s">
        <v>5770</v>
      </c>
      <c r="G4072" s="1" t="s">
        <v>17084</v>
      </c>
      <c r="H4072" s="1" t="s">
        <v>9337</v>
      </c>
      <c r="I4072" s="1" t="s">
        <v>13642</v>
      </c>
      <c r="J4072" s="1" t="s">
        <v>5774</v>
      </c>
    </row>
    <row r="4073" spans="1:10" ht="105" hidden="1" x14ac:dyDescent="0.25">
      <c r="A4073" s="1" t="s">
        <v>17089</v>
      </c>
      <c r="B4073" s="1" t="s">
        <v>17090</v>
      </c>
      <c r="C4073" s="1" t="s">
        <v>5659</v>
      </c>
      <c r="D4073" s="1" t="s">
        <v>6034</v>
      </c>
      <c r="E4073" s="1" t="s">
        <v>13949</v>
      </c>
      <c r="F4073" s="1" t="s">
        <v>5770</v>
      </c>
      <c r="G4073" s="1" t="s">
        <v>17084</v>
      </c>
      <c r="H4073" s="1" t="s">
        <v>5772</v>
      </c>
      <c r="I4073" s="1" t="s">
        <v>5773</v>
      </c>
      <c r="J4073" s="1" t="s">
        <v>5774</v>
      </c>
    </row>
    <row r="4074" spans="1:10" ht="90" hidden="1" x14ac:dyDescent="0.25">
      <c r="A4074" s="1" t="s">
        <v>17091</v>
      </c>
      <c r="B4074" s="1" t="s">
        <v>17092</v>
      </c>
      <c r="C4074" s="1" t="s">
        <v>5659</v>
      </c>
      <c r="D4074" s="1" t="s">
        <v>6034</v>
      </c>
      <c r="E4074" s="1" t="s">
        <v>13949</v>
      </c>
      <c r="F4074" s="1" t="s">
        <v>5770</v>
      </c>
      <c r="G4074" s="1" t="s">
        <v>17084</v>
      </c>
      <c r="H4074" s="1" t="s">
        <v>5770</v>
      </c>
      <c r="I4074" s="1" t="s">
        <v>17093</v>
      </c>
      <c r="J4074" s="1" t="s">
        <v>5774</v>
      </c>
    </row>
    <row r="4075" spans="1:10" ht="90" hidden="1" x14ac:dyDescent="0.25">
      <c r="A4075" s="1" t="s">
        <v>17094</v>
      </c>
      <c r="B4075" s="1" t="s">
        <v>17095</v>
      </c>
      <c r="C4075" s="1" t="s">
        <v>5659</v>
      </c>
      <c r="D4075" s="1" t="s">
        <v>6034</v>
      </c>
      <c r="E4075" s="1" t="s">
        <v>13949</v>
      </c>
      <c r="F4075" s="1" t="s">
        <v>5770</v>
      </c>
      <c r="G4075" s="1" t="s">
        <v>17084</v>
      </c>
      <c r="H4075" s="1" t="s">
        <v>5779</v>
      </c>
      <c r="I4075" s="1" t="s">
        <v>17096</v>
      </c>
      <c r="J4075" s="1" t="s">
        <v>5774</v>
      </c>
    </row>
    <row r="4076" spans="1:10" ht="90" hidden="1" x14ac:dyDescent="0.25">
      <c r="A4076" s="1" t="s">
        <v>17097</v>
      </c>
      <c r="B4076" s="1" t="s">
        <v>17098</v>
      </c>
      <c r="C4076" s="1" t="s">
        <v>5659</v>
      </c>
      <c r="D4076" s="1" t="s">
        <v>6034</v>
      </c>
      <c r="E4076" s="1" t="s">
        <v>13949</v>
      </c>
      <c r="F4076" s="1" t="s">
        <v>5770</v>
      </c>
      <c r="G4076" s="1" t="s">
        <v>17084</v>
      </c>
      <c r="H4076" s="1" t="s">
        <v>5782</v>
      </c>
      <c r="I4076" s="1" t="s">
        <v>17099</v>
      </c>
      <c r="J4076" s="1" t="s">
        <v>5774</v>
      </c>
    </row>
    <row r="4077" spans="1:10" ht="90" hidden="1" x14ac:dyDescent="0.25">
      <c r="A4077" s="1" t="s">
        <v>17100</v>
      </c>
      <c r="B4077" s="1" t="s">
        <v>17101</v>
      </c>
      <c r="C4077" s="1" t="s">
        <v>5659</v>
      </c>
      <c r="D4077" s="1" t="s">
        <v>6034</v>
      </c>
      <c r="E4077" s="1" t="s">
        <v>13949</v>
      </c>
      <c r="F4077" s="1" t="s">
        <v>5770</v>
      </c>
      <c r="G4077" s="1" t="s">
        <v>17084</v>
      </c>
      <c r="H4077" s="1" t="s">
        <v>5786</v>
      </c>
      <c r="I4077" s="1" t="s">
        <v>9799</v>
      </c>
      <c r="J4077" s="1" t="s">
        <v>5774</v>
      </c>
    </row>
    <row r="4078" spans="1:10" ht="90" hidden="1" x14ac:dyDescent="0.25">
      <c r="A4078" s="1" t="s">
        <v>17102</v>
      </c>
      <c r="B4078" s="1" t="s">
        <v>17103</v>
      </c>
      <c r="C4078" s="1" t="s">
        <v>5659</v>
      </c>
      <c r="D4078" s="1" t="s">
        <v>6034</v>
      </c>
      <c r="E4078" s="1" t="s">
        <v>13949</v>
      </c>
      <c r="F4078" s="1" t="s">
        <v>5770</v>
      </c>
      <c r="G4078" s="1" t="s">
        <v>17084</v>
      </c>
      <c r="H4078" s="1" t="s">
        <v>5790</v>
      </c>
      <c r="I4078" s="1" t="s">
        <v>17104</v>
      </c>
      <c r="J4078" s="1" t="s">
        <v>5774</v>
      </c>
    </row>
    <row r="4079" spans="1:10" ht="90" hidden="1" x14ac:dyDescent="0.25">
      <c r="A4079" s="1" t="s">
        <v>17105</v>
      </c>
      <c r="B4079" s="1" t="s">
        <v>17106</v>
      </c>
      <c r="C4079" s="1" t="s">
        <v>5659</v>
      </c>
      <c r="D4079" s="1" t="s">
        <v>6034</v>
      </c>
      <c r="E4079" s="1" t="s">
        <v>13949</v>
      </c>
      <c r="F4079" s="1" t="s">
        <v>5770</v>
      </c>
      <c r="G4079" s="1" t="s">
        <v>17084</v>
      </c>
      <c r="H4079" s="1" t="s">
        <v>5810</v>
      </c>
      <c r="I4079" s="1" t="s">
        <v>17107</v>
      </c>
      <c r="J4079" s="1" t="s">
        <v>5774</v>
      </c>
    </row>
    <row r="4080" spans="1:10" ht="90" hidden="1" x14ac:dyDescent="0.25">
      <c r="A4080" s="1" t="s">
        <v>17108</v>
      </c>
      <c r="B4080" s="1" t="s">
        <v>17109</v>
      </c>
      <c r="C4080" s="1" t="s">
        <v>5659</v>
      </c>
      <c r="D4080" s="1" t="s">
        <v>6034</v>
      </c>
      <c r="E4080" s="1" t="s">
        <v>13949</v>
      </c>
      <c r="F4080" s="1" t="s">
        <v>5770</v>
      </c>
      <c r="G4080" s="1" t="s">
        <v>17084</v>
      </c>
      <c r="H4080" s="1" t="s">
        <v>5814</v>
      </c>
      <c r="I4080" s="1" t="s">
        <v>13659</v>
      </c>
      <c r="J4080" s="1" t="s">
        <v>5774</v>
      </c>
    </row>
    <row r="4081" spans="1:10" ht="75" hidden="1" x14ac:dyDescent="0.25">
      <c r="A4081" s="1" t="s">
        <v>17110</v>
      </c>
      <c r="B4081" s="1" t="s">
        <v>17111</v>
      </c>
      <c r="C4081" s="1" t="s">
        <v>5659</v>
      </c>
      <c r="D4081" s="1" t="s">
        <v>6034</v>
      </c>
      <c r="E4081" s="1" t="s">
        <v>13949</v>
      </c>
      <c r="F4081" s="1" t="s">
        <v>5770</v>
      </c>
      <c r="G4081" s="1" t="s">
        <v>17084</v>
      </c>
      <c r="H4081" s="1" t="s">
        <v>5818</v>
      </c>
      <c r="I4081" s="1" t="s">
        <v>5994</v>
      </c>
      <c r="J4081" s="1" t="s">
        <v>5774</v>
      </c>
    </row>
    <row r="4082" spans="1:10" ht="75" hidden="1" x14ac:dyDescent="0.25">
      <c r="A4082" s="1" t="s">
        <v>17112</v>
      </c>
      <c r="B4082" s="1" t="s">
        <v>17113</v>
      </c>
      <c r="C4082" s="1" t="s">
        <v>5659</v>
      </c>
      <c r="D4082" s="1" t="s">
        <v>6034</v>
      </c>
      <c r="E4082" s="1" t="s">
        <v>13949</v>
      </c>
      <c r="F4082" s="1" t="s">
        <v>5770</v>
      </c>
      <c r="G4082" s="1" t="s">
        <v>17084</v>
      </c>
      <c r="H4082" s="1" t="s">
        <v>5882</v>
      </c>
      <c r="I4082" s="1" t="s">
        <v>12709</v>
      </c>
      <c r="J4082" s="1" t="s">
        <v>5774</v>
      </c>
    </row>
    <row r="4083" spans="1:10" ht="90" hidden="1" x14ac:dyDescent="0.25">
      <c r="A4083" s="1" t="s">
        <v>17114</v>
      </c>
      <c r="B4083" s="1" t="s">
        <v>17115</v>
      </c>
      <c r="C4083" s="1" t="s">
        <v>5659</v>
      </c>
      <c r="D4083" s="1" t="s">
        <v>6034</v>
      </c>
      <c r="E4083" s="1" t="s">
        <v>13949</v>
      </c>
      <c r="F4083" s="1" t="s">
        <v>5770</v>
      </c>
      <c r="G4083" s="1" t="s">
        <v>17084</v>
      </c>
      <c r="H4083" s="1" t="s">
        <v>5886</v>
      </c>
      <c r="I4083" s="1" t="s">
        <v>17116</v>
      </c>
      <c r="J4083" s="1" t="s">
        <v>5774</v>
      </c>
    </row>
    <row r="4084" spans="1:10" ht="90" hidden="1" x14ac:dyDescent="0.25">
      <c r="A4084" s="1" t="s">
        <v>17117</v>
      </c>
      <c r="B4084" s="1" t="s">
        <v>17118</v>
      </c>
      <c r="C4084" s="1" t="s">
        <v>5659</v>
      </c>
      <c r="D4084" s="1" t="s">
        <v>6034</v>
      </c>
      <c r="E4084" s="1" t="s">
        <v>13949</v>
      </c>
      <c r="F4084" s="1" t="s">
        <v>5770</v>
      </c>
      <c r="G4084" s="1" t="s">
        <v>17084</v>
      </c>
      <c r="H4084" s="1" t="s">
        <v>5890</v>
      </c>
      <c r="I4084" s="1" t="s">
        <v>9874</v>
      </c>
      <c r="J4084" s="1" t="s">
        <v>5774</v>
      </c>
    </row>
    <row r="4085" spans="1:10" ht="90" hidden="1" x14ac:dyDescent="0.25">
      <c r="A4085" s="1" t="s">
        <v>17119</v>
      </c>
      <c r="B4085" s="1" t="s">
        <v>17120</v>
      </c>
      <c r="C4085" s="1" t="s">
        <v>5659</v>
      </c>
      <c r="D4085" s="1" t="s">
        <v>6034</v>
      </c>
      <c r="E4085" s="1" t="s">
        <v>13949</v>
      </c>
      <c r="F4085" s="1" t="s">
        <v>5770</v>
      </c>
      <c r="G4085" s="1" t="s">
        <v>17084</v>
      </c>
      <c r="H4085" s="1" t="s">
        <v>5894</v>
      </c>
      <c r="I4085" s="1" t="s">
        <v>14287</v>
      </c>
      <c r="J4085" s="1" t="s">
        <v>5774</v>
      </c>
    </row>
    <row r="4086" spans="1:10" ht="90" hidden="1" x14ac:dyDescent="0.25">
      <c r="A4086" s="1" t="s">
        <v>17121</v>
      </c>
      <c r="B4086" s="1" t="s">
        <v>17122</v>
      </c>
      <c r="C4086" s="1" t="s">
        <v>5659</v>
      </c>
      <c r="D4086" s="1" t="s">
        <v>6034</v>
      </c>
      <c r="E4086" s="1" t="s">
        <v>13949</v>
      </c>
      <c r="F4086" s="1" t="s">
        <v>5770</v>
      </c>
      <c r="G4086" s="1" t="s">
        <v>17084</v>
      </c>
      <c r="H4086" s="1" t="s">
        <v>5898</v>
      </c>
      <c r="I4086" s="1" t="s">
        <v>16267</v>
      </c>
      <c r="J4086" s="1" t="s">
        <v>5774</v>
      </c>
    </row>
    <row r="4087" spans="1:10" ht="120" hidden="1" x14ac:dyDescent="0.25">
      <c r="A4087" s="1" t="s">
        <v>17123</v>
      </c>
      <c r="B4087" s="1" t="s">
        <v>17124</v>
      </c>
      <c r="C4087" s="1" t="s">
        <v>5659</v>
      </c>
      <c r="D4087" s="1" t="s">
        <v>6034</v>
      </c>
      <c r="E4087" s="1" t="s">
        <v>13949</v>
      </c>
      <c r="F4087" s="1" t="s">
        <v>5779</v>
      </c>
      <c r="G4087" s="1" t="s">
        <v>17125</v>
      </c>
      <c r="H4087" s="1" t="s">
        <v>7735</v>
      </c>
      <c r="I4087" s="1" t="s">
        <v>13636</v>
      </c>
      <c r="J4087" s="1" t="s">
        <v>5774</v>
      </c>
    </row>
    <row r="4088" spans="1:10" ht="105" hidden="1" x14ac:dyDescent="0.25">
      <c r="A4088" s="1" t="s">
        <v>17126</v>
      </c>
      <c r="B4088" s="1" t="s">
        <v>17127</v>
      </c>
      <c r="C4088" s="1" t="s">
        <v>5659</v>
      </c>
      <c r="D4088" s="1" t="s">
        <v>6034</v>
      </c>
      <c r="E4088" s="1" t="s">
        <v>13949</v>
      </c>
      <c r="F4088" s="1" t="s">
        <v>5779</v>
      </c>
      <c r="G4088" s="1" t="s">
        <v>17125</v>
      </c>
      <c r="H4088" s="1" t="s">
        <v>9334</v>
      </c>
      <c r="I4088" s="1" t="s">
        <v>13639</v>
      </c>
      <c r="J4088" s="1" t="s">
        <v>5774</v>
      </c>
    </row>
    <row r="4089" spans="1:10" ht="90" hidden="1" x14ac:dyDescent="0.25">
      <c r="A4089" s="1" t="s">
        <v>17128</v>
      </c>
      <c r="B4089" s="1" t="s">
        <v>17129</v>
      </c>
      <c r="C4089" s="1" t="s">
        <v>5659</v>
      </c>
      <c r="D4089" s="1" t="s">
        <v>6034</v>
      </c>
      <c r="E4089" s="1" t="s">
        <v>13949</v>
      </c>
      <c r="F4089" s="1" t="s">
        <v>5779</v>
      </c>
      <c r="G4089" s="1" t="s">
        <v>17125</v>
      </c>
      <c r="H4089" s="1" t="s">
        <v>9337</v>
      </c>
      <c r="I4089" s="1" t="s">
        <v>13642</v>
      </c>
      <c r="J4089" s="1" t="s">
        <v>5774</v>
      </c>
    </row>
    <row r="4090" spans="1:10" ht="105" hidden="1" x14ac:dyDescent="0.25">
      <c r="A4090" s="1" t="s">
        <v>17130</v>
      </c>
      <c r="B4090" s="1" t="s">
        <v>17131</v>
      </c>
      <c r="C4090" s="1" t="s">
        <v>5659</v>
      </c>
      <c r="D4090" s="1" t="s">
        <v>6034</v>
      </c>
      <c r="E4090" s="1" t="s">
        <v>13949</v>
      </c>
      <c r="F4090" s="1" t="s">
        <v>5779</v>
      </c>
      <c r="G4090" s="1" t="s">
        <v>17125</v>
      </c>
      <c r="H4090" s="1" t="s">
        <v>5772</v>
      </c>
      <c r="I4090" s="1" t="s">
        <v>5773</v>
      </c>
      <c r="J4090" s="1" t="s">
        <v>5774</v>
      </c>
    </row>
    <row r="4091" spans="1:10" ht="120" hidden="1" x14ac:dyDescent="0.25">
      <c r="A4091" s="1" t="s">
        <v>17132</v>
      </c>
      <c r="B4091" s="1" t="s">
        <v>17133</v>
      </c>
      <c r="C4091" s="1" t="s">
        <v>5659</v>
      </c>
      <c r="D4091" s="1" t="s">
        <v>6034</v>
      </c>
      <c r="E4091" s="1" t="s">
        <v>13949</v>
      </c>
      <c r="F4091" s="1" t="s">
        <v>5779</v>
      </c>
      <c r="G4091" s="1" t="s">
        <v>17125</v>
      </c>
      <c r="H4091" s="1" t="s">
        <v>5770</v>
      </c>
      <c r="I4091" s="1" t="s">
        <v>17134</v>
      </c>
      <c r="J4091" s="1" t="s">
        <v>5774</v>
      </c>
    </row>
    <row r="4092" spans="1:10" ht="90" hidden="1" x14ac:dyDescent="0.25">
      <c r="A4092" s="1" t="s">
        <v>17135</v>
      </c>
      <c r="B4092" s="1" t="s">
        <v>17136</v>
      </c>
      <c r="C4092" s="1" t="s">
        <v>5659</v>
      </c>
      <c r="D4092" s="1" t="s">
        <v>6034</v>
      </c>
      <c r="E4092" s="1" t="s">
        <v>13949</v>
      </c>
      <c r="F4092" s="1" t="s">
        <v>5779</v>
      </c>
      <c r="G4092" s="1" t="s">
        <v>17125</v>
      </c>
      <c r="H4092" s="1" t="s">
        <v>5779</v>
      </c>
      <c r="I4092" s="1" t="s">
        <v>17093</v>
      </c>
      <c r="J4092" s="1" t="s">
        <v>5774</v>
      </c>
    </row>
    <row r="4093" spans="1:10" ht="105" hidden="1" x14ac:dyDescent="0.25">
      <c r="A4093" s="1" t="s">
        <v>17137</v>
      </c>
      <c r="B4093" s="1" t="s">
        <v>17138</v>
      </c>
      <c r="C4093" s="1" t="s">
        <v>5659</v>
      </c>
      <c r="D4093" s="1" t="s">
        <v>6034</v>
      </c>
      <c r="E4093" s="1" t="s">
        <v>13949</v>
      </c>
      <c r="F4093" s="1" t="s">
        <v>5779</v>
      </c>
      <c r="G4093" s="1" t="s">
        <v>17125</v>
      </c>
      <c r="H4093" s="1" t="s">
        <v>5782</v>
      </c>
      <c r="I4093" s="1" t="s">
        <v>17139</v>
      </c>
      <c r="J4093" s="1" t="s">
        <v>5774</v>
      </c>
    </row>
    <row r="4094" spans="1:10" ht="105" hidden="1" x14ac:dyDescent="0.25">
      <c r="A4094" s="1" t="s">
        <v>17140</v>
      </c>
      <c r="B4094" s="1" t="s">
        <v>17138</v>
      </c>
      <c r="C4094" s="1" t="s">
        <v>5659</v>
      </c>
      <c r="D4094" s="1" t="s">
        <v>6034</v>
      </c>
      <c r="E4094" s="1" t="s">
        <v>13949</v>
      </c>
      <c r="F4094" s="1" t="s">
        <v>5779</v>
      </c>
      <c r="G4094" s="1" t="s">
        <v>17125</v>
      </c>
      <c r="H4094" s="1" t="s">
        <v>5786</v>
      </c>
      <c r="I4094" s="1" t="s">
        <v>17139</v>
      </c>
      <c r="J4094" s="1" t="s">
        <v>5774</v>
      </c>
    </row>
    <row r="4095" spans="1:10" ht="135" hidden="1" x14ac:dyDescent="0.25">
      <c r="A4095" s="1" t="s">
        <v>17141</v>
      </c>
      <c r="B4095" s="1" t="s">
        <v>17142</v>
      </c>
      <c r="C4095" s="1" t="s">
        <v>5659</v>
      </c>
      <c r="D4095" s="1" t="s">
        <v>6034</v>
      </c>
      <c r="E4095" s="1" t="s">
        <v>13949</v>
      </c>
      <c r="F4095" s="1" t="s">
        <v>5779</v>
      </c>
      <c r="G4095" s="1" t="s">
        <v>17125</v>
      </c>
      <c r="H4095" s="1" t="s">
        <v>5790</v>
      </c>
      <c r="I4095" s="1" t="s">
        <v>17143</v>
      </c>
      <c r="J4095" s="1" t="s">
        <v>5774</v>
      </c>
    </row>
    <row r="4096" spans="1:10" ht="105" hidden="1" x14ac:dyDescent="0.25">
      <c r="A4096" s="1" t="s">
        <v>17144</v>
      </c>
      <c r="B4096" s="1" t="s">
        <v>17145</v>
      </c>
      <c r="C4096" s="1" t="s">
        <v>5659</v>
      </c>
      <c r="D4096" s="1" t="s">
        <v>6034</v>
      </c>
      <c r="E4096" s="1" t="s">
        <v>13949</v>
      </c>
      <c r="F4096" s="1" t="s">
        <v>5779</v>
      </c>
      <c r="G4096" s="1" t="s">
        <v>17125</v>
      </c>
      <c r="H4096" s="1" t="s">
        <v>5810</v>
      </c>
      <c r="I4096" s="1" t="s">
        <v>17146</v>
      </c>
      <c r="J4096" s="1" t="s">
        <v>5774</v>
      </c>
    </row>
    <row r="4097" spans="1:10" ht="105" hidden="1" x14ac:dyDescent="0.25">
      <c r="A4097" s="1" t="s">
        <v>17147</v>
      </c>
      <c r="B4097" s="1" t="s">
        <v>17148</v>
      </c>
      <c r="C4097" s="1" t="s">
        <v>5659</v>
      </c>
      <c r="D4097" s="1" t="s">
        <v>6034</v>
      </c>
      <c r="E4097" s="1" t="s">
        <v>13949</v>
      </c>
      <c r="F4097" s="1" t="s">
        <v>5779</v>
      </c>
      <c r="G4097" s="1" t="s">
        <v>17125</v>
      </c>
      <c r="H4097" s="1" t="s">
        <v>5814</v>
      </c>
      <c r="I4097" s="1" t="s">
        <v>17149</v>
      </c>
      <c r="J4097" s="1" t="s">
        <v>5774</v>
      </c>
    </row>
    <row r="4098" spans="1:10" ht="105" hidden="1" x14ac:dyDescent="0.25">
      <c r="A4098" s="1" t="s">
        <v>17150</v>
      </c>
      <c r="B4098" s="1" t="s">
        <v>17151</v>
      </c>
      <c r="C4098" s="1" t="s">
        <v>5659</v>
      </c>
      <c r="D4098" s="1" t="s">
        <v>6034</v>
      </c>
      <c r="E4098" s="1" t="s">
        <v>13949</v>
      </c>
      <c r="F4098" s="1" t="s">
        <v>5779</v>
      </c>
      <c r="G4098" s="1" t="s">
        <v>17125</v>
      </c>
      <c r="H4098" s="1" t="s">
        <v>5818</v>
      </c>
      <c r="I4098" s="1" t="s">
        <v>17152</v>
      </c>
      <c r="J4098" s="1" t="s">
        <v>5774</v>
      </c>
    </row>
    <row r="4099" spans="1:10" ht="120" hidden="1" x14ac:dyDescent="0.25">
      <c r="A4099" s="1" t="s">
        <v>17153</v>
      </c>
      <c r="B4099" s="1" t="s">
        <v>17154</v>
      </c>
      <c r="C4099" s="1" t="s">
        <v>5659</v>
      </c>
      <c r="D4099" s="1" t="s">
        <v>6034</v>
      </c>
      <c r="E4099" s="1" t="s">
        <v>13949</v>
      </c>
      <c r="F4099" s="1" t="s">
        <v>5779</v>
      </c>
      <c r="G4099" s="1" t="s">
        <v>17125</v>
      </c>
      <c r="H4099" s="1" t="s">
        <v>5882</v>
      </c>
      <c r="I4099" s="1" t="s">
        <v>17155</v>
      </c>
      <c r="J4099" s="1" t="s">
        <v>5774</v>
      </c>
    </row>
    <row r="4100" spans="1:10" ht="90" hidden="1" x14ac:dyDescent="0.25">
      <c r="A4100" s="1" t="s">
        <v>17156</v>
      </c>
      <c r="B4100" s="1" t="s">
        <v>17157</v>
      </c>
      <c r="C4100" s="1" t="s">
        <v>5659</v>
      </c>
      <c r="D4100" s="1" t="s">
        <v>6034</v>
      </c>
      <c r="E4100" s="1" t="s">
        <v>13949</v>
      </c>
      <c r="F4100" s="1" t="s">
        <v>5779</v>
      </c>
      <c r="G4100" s="1" t="s">
        <v>17125</v>
      </c>
      <c r="H4100" s="1" t="s">
        <v>5886</v>
      </c>
      <c r="I4100" s="1" t="s">
        <v>13659</v>
      </c>
      <c r="J4100" s="1" t="s">
        <v>5774</v>
      </c>
    </row>
    <row r="4101" spans="1:10" ht="135" hidden="1" x14ac:dyDescent="0.25">
      <c r="A4101" s="1" t="s">
        <v>17158</v>
      </c>
      <c r="B4101" s="1" t="s">
        <v>17159</v>
      </c>
      <c r="C4101" s="1" t="s">
        <v>5659</v>
      </c>
      <c r="D4101" s="1" t="s">
        <v>6034</v>
      </c>
      <c r="E4101" s="1" t="s">
        <v>13949</v>
      </c>
      <c r="F4101" s="1" t="s">
        <v>5779</v>
      </c>
      <c r="G4101" s="1" t="s">
        <v>17125</v>
      </c>
      <c r="H4101" s="1" t="s">
        <v>5890</v>
      </c>
      <c r="I4101" s="1" t="s">
        <v>17160</v>
      </c>
      <c r="J4101" s="1" t="s">
        <v>5774</v>
      </c>
    </row>
    <row r="4102" spans="1:10" ht="90" hidden="1" x14ac:dyDescent="0.25">
      <c r="A4102" s="1" t="s">
        <v>17161</v>
      </c>
      <c r="B4102" s="1" t="s">
        <v>17162</v>
      </c>
      <c r="C4102" s="1" t="s">
        <v>5659</v>
      </c>
      <c r="D4102" s="1" t="s">
        <v>6034</v>
      </c>
      <c r="E4102" s="1" t="s">
        <v>13949</v>
      </c>
      <c r="F4102" s="1" t="s">
        <v>5779</v>
      </c>
      <c r="G4102" s="1" t="s">
        <v>17125</v>
      </c>
      <c r="H4102" s="1" t="s">
        <v>5894</v>
      </c>
      <c r="I4102" s="1" t="s">
        <v>9759</v>
      </c>
      <c r="J4102" s="1" t="s">
        <v>5774</v>
      </c>
    </row>
    <row r="4103" spans="1:10" ht="120" hidden="1" x14ac:dyDescent="0.25">
      <c r="A4103" s="1" t="s">
        <v>17163</v>
      </c>
      <c r="B4103" s="1" t="s">
        <v>17164</v>
      </c>
      <c r="C4103" s="1" t="s">
        <v>5659</v>
      </c>
      <c r="D4103" s="1" t="s">
        <v>6034</v>
      </c>
      <c r="E4103" s="1" t="s">
        <v>13949</v>
      </c>
      <c r="F4103" s="1" t="s">
        <v>5779</v>
      </c>
      <c r="G4103" s="1" t="s">
        <v>17125</v>
      </c>
      <c r="H4103" s="1" t="s">
        <v>5898</v>
      </c>
      <c r="I4103" s="1" t="s">
        <v>17165</v>
      </c>
      <c r="J4103" s="1" t="s">
        <v>5774</v>
      </c>
    </row>
    <row r="4104" spans="1:10" ht="105" hidden="1" x14ac:dyDescent="0.25">
      <c r="A4104" s="1" t="s">
        <v>17166</v>
      </c>
      <c r="B4104" s="1" t="s">
        <v>17167</v>
      </c>
      <c r="C4104" s="1" t="s">
        <v>5659</v>
      </c>
      <c r="D4104" s="1" t="s">
        <v>6034</v>
      </c>
      <c r="E4104" s="1" t="s">
        <v>13949</v>
      </c>
      <c r="F4104" s="1" t="s">
        <v>5779</v>
      </c>
      <c r="G4104" s="1" t="s">
        <v>17125</v>
      </c>
      <c r="H4104" s="1" t="s">
        <v>5659</v>
      </c>
      <c r="I4104" s="1" t="s">
        <v>17168</v>
      </c>
      <c r="J4104" s="1" t="s">
        <v>5774</v>
      </c>
    </row>
    <row r="4105" spans="1:10" ht="120" hidden="1" x14ac:dyDescent="0.25">
      <c r="A4105" s="1" t="s">
        <v>17169</v>
      </c>
      <c r="B4105" s="1" t="s">
        <v>17170</v>
      </c>
      <c r="C4105" s="1" t="s">
        <v>5659</v>
      </c>
      <c r="D4105" s="1" t="s">
        <v>6034</v>
      </c>
      <c r="E4105" s="1" t="s">
        <v>13949</v>
      </c>
      <c r="F4105" s="1" t="s">
        <v>5779</v>
      </c>
      <c r="G4105" s="1" t="s">
        <v>17125</v>
      </c>
      <c r="H4105" s="1" t="s">
        <v>3194</v>
      </c>
      <c r="I4105" s="1" t="s">
        <v>17171</v>
      </c>
      <c r="J4105" s="1" t="s">
        <v>5774</v>
      </c>
    </row>
    <row r="4106" spans="1:10" ht="120" hidden="1" x14ac:dyDescent="0.25">
      <c r="A4106" s="1" t="s">
        <v>17172</v>
      </c>
      <c r="B4106" s="1" t="s">
        <v>17173</v>
      </c>
      <c r="C4106" s="1" t="s">
        <v>5659</v>
      </c>
      <c r="D4106" s="1" t="s">
        <v>6034</v>
      </c>
      <c r="E4106" s="1" t="s">
        <v>13949</v>
      </c>
      <c r="F4106" s="1" t="s">
        <v>5779</v>
      </c>
      <c r="G4106" s="1" t="s">
        <v>17125</v>
      </c>
      <c r="H4106" s="1" t="s">
        <v>6006</v>
      </c>
      <c r="I4106" s="1" t="s">
        <v>17174</v>
      </c>
      <c r="J4106" s="1" t="s">
        <v>5774</v>
      </c>
    </row>
    <row r="4107" spans="1:10" ht="90" hidden="1" x14ac:dyDescent="0.25">
      <c r="A4107" s="1" t="s">
        <v>17175</v>
      </c>
      <c r="B4107" s="1" t="s">
        <v>17176</v>
      </c>
      <c r="C4107" s="1" t="s">
        <v>5659</v>
      </c>
      <c r="D4107" s="1" t="s">
        <v>6034</v>
      </c>
      <c r="E4107" s="1" t="s">
        <v>13949</v>
      </c>
      <c r="F4107" s="1" t="s">
        <v>5779</v>
      </c>
      <c r="G4107" s="1" t="s">
        <v>17125</v>
      </c>
      <c r="H4107" s="1" t="s">
        <v>6010</v>
      </c>
      <c r="I4107" s="1" t="s">
        <v>17177</v>
      </c>
      <c r="J4107" s="1" t="s">
        <v>5774</v>
      </c>
    </row>
    <row r="4108" spans="1:10" ht="105" hidden="1" x14ac:dyDescent="0.25">
      <c r="A4108" s="1" t="s">
        <v>17178</v>
      </c>
      <c r="B4108" s="1" t="s">
        <v>17179</v>
      </c>
      <c r="C4108" s="1" t="s">
        <v>5659</v>
      </c>
      <c r="D4108" s="1" t="s">
        <v>6034</v>
      </c>
      <c r="E4108" s="1" t="s">
        <v>13949</v>
      </c>
      <c r="F4108" s="1" t="s">
        <v>5779</v>
      </c>
      <c r="G4108" s="1" t="s">
        <v>17125</v>
      </c>
      <c r="H4108" s="1" t="s">
        <v>6014</v>
      </c>
      <c r="I4108" s="1" t="s">
        <v>17180</v>
      </c>
      <c r="J4108" s="1" t="s">
        <v>5774</v>
      </c>
    </row>
    <row r="4109" spans="1:10" ht="105" hidden="1" x14ac:dyDescent="0.25">
      <c r="A4109" s="1" t="s">
        <v>17181</v>
      </c>
      <c r="B4109" s="1" t="s">
        <v>17182</v>
      </c>
      <c r="C4109" s="1" t="s">
        <v>5659</v>
      </c>
      <c r="D4109" s="1" t="s">
        <v>6034</v>
      </c>
      <c r="E4109" s="1" t="s">
        <v>13949</v>
      </c>
      <c r="F4109" s="1" t="s">
        <v>5779</v>
      </c>
      <c r="G4109" s="1" t="s">
        <v>17125</v>
      </c>
      <c r="H4109" s="1" t="s">
        <v>6018</v>
      </c>
      <c r="I4109" s="1" t="s">
        <v>16267</v>
      </c>
      <c r="J4109" s="1" t="s">
        <v>5774</v>
      </c>
    </row>
    <row r="4110" spans="1:10" ht="120" hidden="1" x14ac:dyDescent="0.25">
      <c r="A4110" s="1" t="s">
        <v>17183</v>
      </c>
      <c r="B4110" s="1" t="s">
        <v>17184</v>
      </c>
      <c r="C4110" s="1" t="s">
        <v>5659</v>
      </c>
      <c r="D4110" s="1" t="s">
        <v>6034</v>
      </c>
      <c r="E4110" s="1" t="s">
        <v>13949</v>
      </c>
      <c r="F4110" s="1" t="s">
        <v>5782</v>
      </c>
      <c r="G4110" s="1" t="s">
        <v>13950</v>
      </c>
      <c r="H4110" s="1" t="s">
        <v>7735</v>
      </c>
      <c r="I4110" s="1" t="s">
        <v>13636</v>
      </c>
      <c r="J4110" s="1" t="s">
        <v>5774</v>
      </c>
    </row>
    <row r="4111" spans="1:10" ht="90" hidden="1" x14ac:dyDescent="0.25">
      <c r="A4111" s="1" t="s">
        <v>17185</v>
      </c>
      <c r="B4111" s="1" t="s">
        <v>17186</v>
      </c>
      <c r="C4111" s="1" t="s">
        <v>5659</v>
      </c>
      <c r="D4111" s="1" t="s">
        <v>6034</v>
      </c>
      <c r="E4111" s="1" t="s">
        <v>13949</v>
      </c>
      <c r="F4111" s="1" t="s">
        <v>5782</v>
      </c>
      <c r="G4111" s="1" t="s">
        <v>13950</v>
      </c>
      <c r="H4111" s="1" t="s">
        <v>9334</v>
      </c>
      <c r="I4111" s="1" t="s">
        <v>13639</v>
      </c>
      <c r="J4111" s="1" t="s">
        <v>5774</v>
      </c>
    </row>
    <row r="4112" spans="1:10" ht="90" hidden="1" x14ac:dyDescent="0.25">
      <c r="A4112" s="1" t="s">
        <v>17187</v>
      </c>
      <c r="B4112" s="1" t="s">
        <v>17188</v>
      </c>
      <c r="C4112" s="1" t="s">
        <v>5659</v>
      </c>
      <c r="D4112" s="1" t="s">
        <v>6034</v>
      </c>
      <c r="E4112" s="1" t="s">
        <v>13949</v>
      </c>
      <c r="F4112" s="1" t="s">
        <v>5782</v>
      </c>
      <c r="G4112" s="1" t="s">
        <v>13950</v>
      </c>
      <c r="H4112" s="1" t="s">
        <v>5770</v>
      </c>
      <c r="I4112" s="1" t="s">
        <v>17189</v>
      </c>
      <c r="J4112" s="1" t="s">
        <v>5774</v>
      </c>
    </row>
    <row r="4113" spans="1:10" ht="75" hidden="1" x14ac:dyDescent="0.25">
      <c r="A4113" s="1" t="s">
        <v>17190</v>
      </c>
      <c r="B4113" s="1" t="s">
        <v>17191</v>
      </c>
      <c r="C4113" s="1" t="s">
        <v>5659</v>
      </c>
      <c r="D4113" s="1" t="s">
        <v>6034</v>
      </c>
      <c r="E4113" s="1" t="s">
        <v>13949</v>
      </c>
      <c r="F4113" s="1" t="s">
        <v>5782</v>
      </c>
      <c r="G4113" s="1" t="s">
        <v>13950</v>
      </c>
      <c r="H4113" s="1" t="s">
        <v>5779</v>
      </c>
      <c r="I4113" s="1" t="s">
        <v>9552</v>
      </c>
      <c r="J4113" s="1" t="s">
        <v>5774</v>
      </c>
    </row>
    <row r="4114" spans="1:10" ht="90" hidden="1" x14ac:dyDescent="0.25">
      <c r="A4114" s="1" t="s">
        <v>17192</v>
      </c>
      <c r="B4114" s="1" t="s">
        <v>17193</v>
      </c>
      <c r="C4114" s="1" t="s">
        <v>5659</v>
      </c>
      <c r="D4114" s="1" t="s">
        <v>6034</v>
      </c>
      <c r="E4114" s="1" t="s">
        <v>13949</v>
      </c>
      <c r="F4114" s="1" t="s">
        <v>5782</v>
      </c>
      <c r="G4114" s="1" t="s">
        <v>13950</v>
      </c>
      <c r="H4114" s="1" t="s">
        <v>5782</v>
      </c>
      <c r="I4114" s="1" t="s">
        <v>17194</v>
      </c>
      <c r="J4114" s="1" t="s">
        <v>5774</v>
      </c>
    </row>
    <row r="4115" spans="1:10" ht="90" hidden="1" x14ac:dyDescent="0.25">
      <c r="A4115" s="1" t="s">
        <v>17195</v>
      </c>
      <c r="B4115" s="1" t="s">
        <v>17196</v>
      </c>
      <c r="C4115" s="1" t="s">
        <v>5659</v>
      </c>
      <c r="D4115" s="1" t="s">
        <v>6034</v>
      </c>
      <c r="E4115" s="1" t="s">
        <v>13949</v>
      </c>
      <c r="F4115" s="1" t="s">
        <v>5782</v>
      </c>
      <c r="G4115" s="1" t="s">
        <v>13950</v>
      </c>
      <c r="H4115" s="1" t="s">
        <v>5786</v>
      </c>
      <c r="I4115" s="1" t="s">
        <v>17197</v>
      </c>
      <c r="J4115" s="1" t="s">
        <v>5774</v>
      </c>
    </row>
    <row r="4116" spans="1:10" ht="120" hidden="1" x14ac:dyDescent="0.25">
      <c r="A4116" s="1" t="s">
        <v>17198</v>
      </c>
      <c r="B4116" s="1" t="s">
        <v>17199</v>
      </c>
      <c r="C4116" s="1" t="s">
        <v>5659</v>
      </c>
      <c r="D4116" s="1" t="s">
        <v>6034</v>
      </c>
      <c r="E4116" s="1" t="s">
        <v>13949</v>
      </c>
      <c r="F4116" s="1" t="s">
        <v>5782</v>
      </c>
      <c r="G4116" s="1" t="s">
        <v>13950</v>
      </c>
      <c r="H4116" s="1" t="s">
        <v>5790</v>
      </c>
      <c r="I4116" s="1" t="s">
        <v>17200</v>
      </c>
      <c r="J4116" s="1" t="s">
        <v>5774</v>
      </c>
    </row>
    <row r="4117" spans="1:10" ht="90" hidden="1" x14ac:dyDescent="0.25">
      <c r="A4117" s="1" t="s">
        <v>17201</v>
      </c>
      <c r="B4117" s="1" t="s">
        <v>17202</v>
      </c>
      <c r="C4117" s="1" t="s">
        <v>5659</v>
      </c>
      <c r="D4117" s="1" t="s">
        <v>6034</v>
      </c>
      <c r="E4117" s="1" t="s">
        <v>13949</v>
      </c>
      <c r="F4117" s="1" t="s">
        <v>5782</v>
      </c>
      <c r="G4117" s="1" t="s">
        <v>13950</v>
      </c>
      <c r="H4117" s="1" t="s">
        <v>5810</v>
      </c>
      <c r="I4117" s="1" t="s">
        <v>17203</v>
      </c>
      <c r="J4117" s="1" t="s">
        <v>5774</v>
      </c>
    </row>
    <row r="4118" spans="1:10" ht="90" hidden="1" x14ac:dyDescent="0.25">
      <c r="A4118" s="1" t="s">
        <v>17204</v>
      </c>
      <c r="B4118" s="1" t="s">
        <v>17205</v>
      </c>
      <c r="C4118" s="1" t="s">
        <v>5659</v>
      </c>
      <c r="D4118" s="1" t="s">
        <v>6034</v>
      </c>
      <c r="E4118" s="1" t="s">
        <v>13949</v>
      </c>
      <c r="F4118" s="1" t="s">
        <v>5782</v>
      </c>
      <c r="G4118" s="1" t="s">
        <v>13950</v>
      </c>
      <c r="H4118" s="1" t="s">
        <v>5814</v>
      </c>
      <c r="I4118" s="1" t="s">
        <v>17206</v>
      </c>
      <c r="J4118" s="1" t="s">
        <v>5774</v>
      </c>
    </row>
    <row r="4119" spans="1:10" ht="90" hidden="1" x14ac:dyDescent="0.25">
      <c r="A4119" s="1" t="s">
        <v>17207</v>
      </c>
      <c r="B4119" s="1" t="s">
        <v>17208</v>
      </c>
      <c r="C4119" s="1" t="s">
        <v>5659</v>
      </c>
      <c r="D4119" s="1" t="s">
        <v>6034</v>
      </c>
      <c r="E4119" s="1" t="s">
        <v>13949</v>
      </c>
      <c r="F4119" s="1" t="s">
        <v>5782</v>
      </c>
      <c r="G4119" s="1" t="s">
        <v>13950</v>
      </c>
      <c r="H4119" s="1" t="s">
        <v>5818</v>
      </c>
      <c r="I4119" s="1" t="s">
        <v>17209</v>
      </c>
      <c r="J4119" s="1" t="s">
        <v>5774</v>
      </c>
    </row>
    <row r="4120" spans="1:10" ht="105" hidden="1" x14ac:dyDescent="0.25">
      <c r="A4120" s="1" t="s">
        <v>17210</v>
      </c>
      <c r="B4120" s="1" t="s">
        <v>17211</v>
      </c>
      <c r="C4120" s="1" t="s">
        <v>5659</v>
      </c>
      <c r="D4120" s="1" t="s">
        <v>6034</v>
      </c>
      <c r="E4120" s="1" t="s">
        <v>13949</v>
      </c>
      <c r="F4120" s="1" t="s">
        <v>5782</v>
      </c>
      <c r="G4120" s="1" t="s">
        <v>13950</v>
      </c>
      <c r="H4120" s="1" t="s">
        <v>5882</v>
      </c>
      <c r="I4120" s="1" t="s">
        <v>17212</v>
      </c>
      <c r="J4120" s="1" t="s">
        <v>5774</v>
      </c>
    </row>
    <row r="4121" spans="1:10" ht="105" hidden="1" x14ac:dyDescent="0.25">
      <c r="A4121" s="1" t="s">
        <v>17213</v>
      </c>
      <c r="B4121" s="1" t="s">
        <v>17214</v>
      </c>
      <c r="C4121" s="1" t="s">
        <v>5659</v>
      </c>
      <c r="D4121" s="1" t="s">
        <v>6034</v>
      </c>
      <c r="E4121" s="1" t="s">
        <v>13949</v>
      </c>
      <c r="F4121" s="1" t="s">
        <v>5782</v>
      </c>
      <c r="G4121" s="1" t="s">
        <v>13950</v>
      </c>
      <c r="H4121" s="1" t="s">
        <v>5890</v>
      </c>
      <c r="I4121" s="1" t="s">
        <v>17215</v>
      </c>
      <c r="J4121" s="1" t="s">
        <v>5774</v>
      </c>
    </row>
    <row r="4122" spans="1:10" ht="90" hidden="1" x14ac:dyDescent="0.25">
      <c r="A4122" s="1" t="s">
        <v>17216</v>
      </c>
      <c r="B4122" s="1" t="s">
        <v>17217</v>
      </c>
      <c r="C4122" s="1" t="s">
        <v>5659</v>
      </c>
      <c r="D4122" s="1" t="s">
        <v>6034</v>
      </c>
      <c r="E4122" s="1" t="s">
        <v>13949</v>
      </c>
      <c r="F4122" s="1" t="s">
        <v>5782</v>
      </c>
      <c r="G4122" s="1" t="s">
        <v>13950</v>
      </c>
      <c r="H4122" s="1" t="s">
        <v>5894</v>
      </c>
      <c r="I4122" s="1" t="s">
        <v>17218</v>
      </c>
      <c r="J4122" s="1" t="s">
        <v>5774</v>
      </c>
    </row>
    <row r="4123" spans="1:10" ht="90" hidden="1" x14ac:dyDescent="0.25">
      <c r="A4123" s="1" t="s">
        <v>17219</v>
      </c>
      <c r="B4123" s="1" t="s">
        <v>17220</v>
      </c>
      <c r="C4123" s="1" t="s">
        <v>5659</v>
      </c>
      <c r="D4123" s="1" t="s">
        <v>6034</v>
      </c>
      <c r="E4123" s="1" t="s">
        <v>13949</v>
      </c>
      <c r="F4123" s="1" t="s">
        <v>5782</v>
      </c>
      <c r="G4123" s="1" t="s">
        <v>13950</v>
      </c>
      <c r="H4123" s="1" t="s">
        <v>5898</v>
      </c>
      <c r="I4123" s="1" t="s">
        <v>15878</v>
      </c>
      <c r="J4123" s="1" t="s">
        <v>5774</v>
      </c>
    </row>
    <row r="4124" spans="1:10" ht="90" hidden="1" x14ac:dyDescent="0.25">
      <c r="A4124" s="1" t="s">
        <v>17221</v>
      </c>
      <c r="B4124" s="1" t="s">
        <v>17222</v>
      </c>
      <c r="C4124" s="1" t="s">
        <v>5659</v>
      </c>
      <c r="D4124" s="1" t="s">
        <v>6034</v>
      </c>
      <c r="E4124" s="1" t="s">
        <v>13949</v>
      </c>
      <c r="F4124" s="1" t="s">
        <v>5782</v>
      </c>
      <c r="G4124" s="1" t="s">
        <v>13950</v>
      </c>
      <c r="H4124" s="1" t="s">
        <v>3194</v>
      </c>
      <c r="I4124" s="1" t="s">
        <v>17223</v>
      </c>
      <c r="J4124" s="1" t="s">
        <v>5774</v>
      </c>
    </row>
    <row r="4125" spans="1:10" ht="90" hidden="1" x14ac:dyDescent="0.25">
      <c r="A4125" s="1" t="s">
        <v>17224</v>
      </c>
      <c r="B4125" s="1" t="s">
        <v>17225</v>
      </c>
      <c r="C4125" s="1" t="s">
        <v>5659</v>
      </c>
      <c r="D4125" s="1" t="s">
        <v>6034</v>
      </c>
      <c r="E4125" s="1" t="s">
        <v>13949</v>
      </c>
      <c r="F4125" s="1" t="s">
        <v>5782</v>
      </c>
      <c r="G4125" s="1" t="s">
        <v>13950</v>
      </c>
      <c r="H4125" s="1" t="s">
        <v>6006</v>
      </c>
      <c r="I4125" s="1" t="s">
        <v>13163</v>
      </c>
      <c r="J4125" s="1" t="s">
        <v>5774</v>
      </c>
    </row>
    <row r="4126" spans="1:10" ht="120" hidden="1" x14ac:dyDescent="0.25">
      <c r="A4126" s="1" t="s">
        <v>17226</v>
      </c>
      <c r="B4126" s="1" t="s">
        <v>17227</v>
      </c>
      <c r="C4126" s="1" t="s">
        <v>5659</v>
      </c>
      <c r="D4126" s="1" t="s">
        <v>6034</v>
      </c>
      <c r="E4126" s="1" t="s">
        <v>13949</v>
      </c>
      <c r="F4126" s="1" t="s">
        <v>5786</v>
      </c>
      <c r="G4126" s="1" t="s">
        <v>17228</v>
      </c>
      <c r="H4126" s="1" t="s">
        <v>7735</v>
      </c>
      <c r="I4126" s="1" t="s">
        <v>13636</v>
      </c>
      <c r="J4126" s="1" t="s">
        <v>5774</v>
      </c>
    </row>
    <row r="4127" spans="1:10" ht="90" hidden="1" x14ac:dyDescent="0.25">
      <c r="A4127" s="1" t="s">
        <v>17229</v>
      </c>
      <c r="B4127" s="1" t="s">
        <v>17230</v>
      </c>
      <c r="C4127" s="1" t="s">
        <v>5659</v>
      </c>
      <c r="D4127" s="1" t="s">
        <v>6034</v>
      </c>
      <c r="E4127" s="1" t="s">
        <v>13949</v>
      </c>
      <c r="F4127" s="1" t="s">
        <v>5786</v>
      </c>
      <c r="G4127" s="1" t="s">
        <v>17228</v>
      </c>
      <c r="H4127" s="1" t="s">
        <v>9334</v>
      </c>
      <c r="I4127" s="1" t="s">
        <v>13639</v>
      </c>
      <c r="J4127" s="1" t="s">
        <v>5774</v>
      </c>
    </row>
    <row r="4128" spans="1:10" ht="90" hidden="1" x14ac:dyDescent="0.25">
      <c r="A4128" s="1" t="s">
        <v>17231</v>
      </c>
      <c r="B4128" s="1" t="s">
        <v>17232</v>
      </c>
      <c r="C4128" s="1" t="s">
        <v>5659</v>
      </c>
      <c r="D4128" s="1" t="s">
        <v>6034</v>
      </c>
      <c r="E4128" s="1" t="s">
        <v>13949</v>
      </c>
      <c r="F4128" s="1" t="s">
        <v>5786</v>
      </c>
      <c r="G4128" s="1" t="s">
        <v>17228</v>
      </c>
      <c r="H4128" s="1" t="s">
        <v>9337</v>
      </c>
      <c r="I4128" s="1" t="s">
        <v>13642</v>
      </c>
      <c r="J4128" s="1" t="s">
        <v>5774</v>
      </c>
    </row>
    <row r="4129" spans="1:10" ht="105" hidden="1" x14ac:dyDescent="0.25">
      <c r="A4129" s="1" t="s">
        <v>17233</v>
      </c>
      <c r="B4129" s="1" t="s">
        <v>17234</v>
      </c>
      <c r="C4129" s="1" t="s">
        <v>5659</v>
      </c>
      <c r="D4129" s="1" t="s">
        <v>6034</v>
      </c>
      <c r="E4129" s="1" t="s">
        <v>13949</v>
      </c>
      <c r="F4129" s="1" t="s">
        <v>5786</v>
      </c>
      <c r="G4129" s="1" t="s">
        <v>17228</v>
      </c>
      <c r="H4129" s="1" t="s">
        <v>5772</v>
      </c>
      <c r="I4129" s="1" t="s">
        <v>5773</v>
      </c>
      <c r="J4129" s="1" t="s">
        <v>5774</v>
      </c>
    </row>
    <row r="4130" spans="1:10" ht="105" hidden="1" x14ac:dyDescent="0.25">
      <c r="A4130" s="1" t="s">
        <v>17235</v>
      </c>
      <c r="B4130" s="1" t="s">
        <v>17236</v>
      </c>
      <c r="C4130" s="1" t="s">
        <v>5659</v>
      </c>
      <c r="D4130" s="1" t="s">
        <v>6034</v>
      </c>
      <c r="E4130" s="1" t="s">
        <v>13949</v>
      </c>
      <c r="F4130" s="1" t="s">
        <v>5786</v>
      </c>
      <c r="G4130" s="1" t="s">
        <v>17228</v>
      </c>
      <c r="H4130" s="1" t="s">
        <v>5770</v>
      </c>
      <c r="I4130" s="1" t="s">
        <v>17237</v>
      </c>
      <c r="J4130" s="1" t="s">
        <v>5774</v>
      </c>
    </row>
    <row r="4131" spans="1:10" ht="90" hidden="1" x14ac:dyDescent="0.25">
      <c r="A4131" s="1" t="s">
        <v>17238</v>
      </c>
      <c r="B4131" s="1" t="s">
        <v>17239</v>
      </c>
      <c r="C4131" s="1" t="s">
        <v>5659</v>
      </c>
      <c r="D4131" s="1" t="s">
        <v>6034</v>
      </c>
      <c r="E4131" s="1" t="s">
        <v>13949</v>
      </c>
      <c r="F4131" s="1" t="s">
        <v>5786</v>
      </c>
      <c r="G4131" s="1" t="s">
        <v>17228</v>
      </c>
      <c r="H4131" s="1" t="s">
        <v>5779</v>
      </c>
      <c r="I4131" s="1" t="s">
        <v>17240</v>
      </c>
      <c r="J4131" s="1" t="s">
        <v>5774</v>
      </c>
    </row>
    <row r="4132" spans="1:10" ht="90" hidden="1" x14ac:dyDescent="0.25">
      <c r="A4132" s="1" t="s">
        <v>17241</v>
      </c>
      <c r="B4132" s="1" t="s">
        <v>17242</v>
      </c>
      <c r="C4132" s="1" t="s">
        <v>5659</v>
      </c>
      <c r="D4132" s="1" t="s">
        <v>6034</v>
      </c>
      <c r="E4132" s="1" t="s">
        <v>13949</v>
      </c>
      <c r="F4132" s="1" t="s">
        <v>5786</v>
      </c>
      <c r="G4132" s="1" t="s">
        <v>17228</v>
      </c>
      <c r="H4132" s="1" t="s">
        <v>5782</v>
      </c>
      <c r="I4132" s="1" t="s">
        <v>17243</v>
      </c>
      <c r="J4132" s="1" t="s">
        <v>5774</v>
      </c>
    </row>
    <row r="4133" spans="1:10" ht="90" hidden="1" x14ac:dyDescent="0.25">
      <c r="A4133" s="1" t="s">
        <v>17244</v>
      </c>
      <c r="B4133" s="1" t="s">
        <v>17245</v>
      </c>
      <c r="C4133" s="1" t="s">
        <v>5659</v>
      </c>
      <c r="D4133" s="1" t="s">
        <v>6034</v>
      </c>
      <c r="E4133" s="1" t="s">
        <v>13949</v>
      </c>
      <c r="F4133" s="1" t="s">
        <v>5786</v>
      </c>
      <c r="G4133" s="1" t="s">
        <v>17228</v>
      </c>
      <c r="H4133" s="1" t="s">
        <v>5786</v>
      </c>
      <c r="I4133" s="1" t="s">
        <v>13163</v>
      </c>
      <c r="J4133" s="1" t="s">
        <v>5774</v>
      </c>
    </row>
    <row r="4134" spans="1:10" ht="105" hidden="1" x14ac:dyDescent="0.25">
      <c r="A4134" s="1" t="s">
        <v>17246</v>
      </c>
      <c r="B4134" s="1" t="s">
        <v>17247</v>
      </c>
      <c r="C4134" s="1" t="s">
        <v>5659</v>
      </c>
      <c r="D4134" s="1" t="s">
        <v>6034</v>
      </c>
      <c r="E4134" s="1" t="s">
        <v>13949</v>
      </c>
      <c r="F4134" s="1" t="s">
        <v>5786</v>
      </c>
      <c r="G4134" s="1" t="s">
        <v>17228</v>
      </c>
      <c r="H4134" s="1" t="s">
        <v>5790</v>
      </c>
      <c r="I4134" s="1" t="s">
        <v>17248</v>
      </c>
      <c r="J4134" s="1" t="s">
        <v>5774</v>
      </c>
    </row>
    <row r="4135" spans="1:10" ht="90" hidden="1" x14ac:dyDescent="0.25">
      <c r="A4135" s="1" t="s">
        <v>17249</v>
      </c>
      <c r="B4135" s="1" t="s">
        <v>17250</v>
      </c>
      <c r="C4135" s="1" t="s">
        <v>5659</v>
      </c>
      <c r="D4135" s="1" t="s">
        <v>6034</v>
      </c>
      <c r="E4135" s="1" t="s">
        <v>13949</v>
      </c>
      <c r="F4135" s="1" t="s">
        <v>5786</v>
      </c>
      <c r="G4135" s="1" t="s">
        <v>17228</v>
      </c>
      <c r="H4135" s="1" t="s">
        <v>5810</v>
      </c>
      <c r="I4135" s="1" t="s">
        <v>17251</v>
      </c>
      <c r="J4135" s="1" t="s">
        <v>5774</v>
      </c>
    </row>
    <row r="4136" spans="1:10" ht="120" hidden="1" x14ac:dyDescent="0.25">
      <c r="A4136" s="1" t="s">
        <v>17252</v>
      </c>
      <c r="B4136" s="1" t="s">
        <v>17253</v>
      </c>
      <c r="C4136" s="1" t="s">
        <v>5659</v>
      </c>
      <c r="D4136" s="1" t="s">
        <v>6034</v>
      </c>
      <c r="E4136" s="1" t="s">
        <v>13949</v>
      </c>
      <c r="F4136" s="1" t="s">
        <v>5790</v>
      </c>
      <c r="G4136" s="1" t="s">
        <v>17254</v>
      </c>
      <c r="H4136" s="1" t="s">
        <v>7735</v>
      </c>
      <c r="I4136" s="1" t="s">
        <v>13636</v>
      </c>
      <c r="J4136" s="1" t="s">
        <v>5774</v>
      </c>
    </row>
    <row r="4137" spans="1:10" ht="90" hidden="1" x14ac:dyDescent="0.25">
      <c r="A4137" s="1" t="s">
        <v>17255</v>
      </c>
      <c r="B4137" s="1" t="s">
        <v>17256</v>
      </c>
      <c r="C4137" s="1" t="s">
        <v>5659</v>
      </c>
      <c r="D4137" s="1" t="s">
        <v>6034</v>
      </c>
      <c r="E4137" s="1" t="s">
        <v>13949</v>
      </c>
      <c r="F4137" s="1" t="s">
        <v>5790</v>
      </c>
      <c r="G4137" s="1" t="s">
        <v>17254</v>
      </c>
      <c r="H4137" s="1" t="s">
        <v>9334</v>
      </c>
      <c r="I4137" s="1" t="s">
        <v>13639</v>
      </c>
      <c r="J4137" s="1" t="s">
        <v>5774</v>
      </c>
    </row>
    <row r="4138" spans="1:10" ht="90" hidden="1" x14ac:dyDescent="0.25">
      <c r="A4138" s="1" t="s">
        <v>17257</v>
      </c>
      <c r="B4138" s="1" t="s">
        <v>17258</v>
      </c>
      <c r="C4138" s="1" t="s">
        <v>5659</v>
      </c>
      <c r="D4138" s="1" t="s">
        <v>6034</v>
      </c>
      <c r="E4138" s="1" t="s">
        <v>13949</v>
      </c>
      <c r="F4138" s="1" t="s">
        <v>5790</v>
      </c>
      <c r="G4138" s="1" t="s">
        <v>17254</v>
      </c>
      <c r="H4138" s="1" t="s">
        <v>9337</v>
      </c>
      <c r="I4138" s="1" t="s">
        <v>13642</v>
      </c>
      <c r="J4138" s="1" t="s">
        <v>5774</v>
      </c>
    </row>
    <row r="4139" spans="1:10" ht="105" hidden="1" x14ac:dyDescent="0.25">
      <c r="A4139" s="1" t="s">
        <v>17259</v>
      </c>
      <c r="B4139" s="1" t="s">
        <v>17260</v>
      </c>
      <c r="C4139" s="1" t="s">
        <v>5659</v>
      </c>
      <c r="D4139" s="1" t="s">
        <v>6034</v>
      </c>
      <c r="E4139" s="1" t="s">
        <v>13949</v>
      </c>
      <c r="F4139" s="1" t="s">
        <v>5790</v>
      </c>
      <c r="G4139" s="1" t="s">
        <v>17254</v>
      </c>
      <c r="H4139" s="1" t="s">
        <v>5772</v>
      </c>
      <c r="I4139" s="1" t="s">
        <v>5773</v>
      </c>
      <c r="J4139" s="1" t="s">
        <v>5774</v>
      </c>
    </row>
    <row r="4140" spans="1:10" ht="105" hidden="1" x14ac:dyDescent="0.25">
      <c r="A4140" s="1" t="s">
        <v>17261</v>
      </c>
      <c r="B4140" s="1" t="s">
        <v>17262</v>
      </c>
      <c r="C4140" s="1" t="s">
        <v>5659</v>
      </c>
      <c r="D4140" s="1" t="s">
        <v>6034</v>
      </c>
      <c r="E4140" s="1" t="s">
        <v>13949</v>
      </c>
      <c r="F4140" s="1" t="s">
        <v>5790</v>
      </c>
      <c r="G4140" s="1" t="s">
        <v>17254</v>
      </c>
      <c r="H4140" s="1" t="s">
        <v>5770</v>
      </c>
      <c r="I4140" s="1" t="s">
        <v>17263</v>
      </c>
      <c r="J4140" s="1" t="s">
        <v>5774</v>
      </c>
    </row>
    <row r="4141" spans="1:10" ht="105" hidden="1" x14ac:dyDescent="0.25">
      <c r="A4141" s="1" t="s">
        <v>17264</v>
      </c>
      <c r="B4141" s="1" t="s">
        <v>17265</v>
      </c>
      <c r="C4141" s="1" t="s">
        <v>5659</v>
      </c>
      <c r="D4141" s="1" t="s">
        <v>6034</v>
      </c>
      <c r="E4141" s="1" t="s">
        <v>13949</v>
      </c>
      <c r="F4141" s="1" t="s">
        <v>5790</v>
      </c>
      <c r="G4141" s="1" t="s">
        <v>17254</v>
      </c>
      <c r="H4141" s="1" t="s">
        <v>5779</v>
      </c>
      <c r="I4141" s="1" t="s">
        <v>17266</v>
      </c>
      <c r="J4141" s="1" t="s">
        <v>5774</v>
      </c>
    </row>
    <row r="4142" spans="1:10" ht="90" hidden="1" x14ac:dyDescent="0.25">
      <c r="A4142" s="1" t="s">
        <v>17267</v>
      </c>
      <c r="B4142" s="1" t="s">
        <v>17268</v>
      </c>
      <c r="C4142" s="1" t="s">
        <v>5659</v>
      </c>
      <c r="D4142" s="1" t="s">
        <v>6034</v>
      </c>
      <c r="E4142" s="1" t="s">
        <v>13949</v>
      </c>
      <c r="F4142" s="1" t="s">
        <v>5790</v>
      </c>
      <c r="G4142" s="1" t="s">
        <v>17254</v>
      </c>
      <c r="H4142" s="1" t="s">
        <v>5786</v>
      </c>
      <c r="I4142" s="1" t="s">
        <v>17269</v>
      </c>
      <c r="J4142" s="1" t="s">
        <v>5774</v>
      </c>
    </row>
    <row r="4143" spans="1:10" ht="90" hidden="1" x14ac:dyDescent="0.25">
      <c r="A4143" s="1" t="s">
        <v>17270</v>
      </c>
      <c r="B4143" s="1" t="s">
        <v>17271</v>
      </c>
      <c r="C4143" s="1" t="s">
        <v>5659</v>
      </c>
      <c r="D4143" s="1" t="s">
        <v>6034</v>
      </c>
      <c r="E4143" s="1" t="s">
        <v>13949</v>
      </c>
      <c r="F4143" s="1" t="s">
        <v>5790</v>
      </c>
      <c r="G4143" s="1" t="s">
        <v>17254</v>
      </c>
      <c r="H4143" s="1" t="s">
        <v>5790</v>
      </c>
      <c r="I4143" s="1" t="s">
        <v>17272</v>
      </c>
      <c r="J4143" s="1" t="s">
        <v>5774</v>
      </c>
    </row>
    <row r="4144" spans="1:10" ht="105" hidden="1" x14ac:dyDescent="0.25">
      <c r="A4144" s="1" t="s">
        <v>17273</v>
      </c>
      <c r="B4144" s="1" t="s">
        <v>17274</v>
      </c>
      <c r="C4144" s="1" t="s">
        <v>5659</v>
      </c>
      <c r="D4144" s="1" t="s">
        <v>6034</v>
      </c>
      <c r="E4144" s="1" t="s">
        <v>13949</v>
      </c>
      <c r="F4144" s="1" t="s">
        <v>5790</v>
      </c>
      <c r="G4144" s="1" t="s">
        <v>17254</v>
      </c>
      <c r="H4144" s="1" t="s">
        <v>5810</v>
      </c>
      <c r="I4144" s="1" t="s">
        <v>17275</v>
      </c>
      <c r="J4144" s="1" t="s">
        <v>5774</v>
      </c>
    </row>
    <row r="4145" spans="1:10" ht="120" hidden="1" x14ac:dyDescent="0.25">
      <c r="A4145" s="1" t="s">
        <v>17276</v>
      </c>
      <c r="B4145" s="1" t="s">
        <v>17277</v>
      </c>
      <c r="C4145" s="1" t="s">
        <v>5659</v>
      </c>
      <c r="D4145" s="1" t="s">
        <v>6034</v>
      </c>
      <c r="E4145" s="1" t="s">
        <v>13949</v>
      </c>
      <c r="F4145" s="1" t="s">
        <v>5790</v>
      </c>
      <c r="G4145" s="1" t="s">
        <v>17254</v>
      </c>
      <c r="H4145" s="1" t="s">
        <v>5814</v>
      </c>
      <c r="I4145" s="1" t="s">
        <v>17278</v>
      </c>
      <c r="J4145" s="1" t="s">
        <v>5774</v>
      </c>
    </row>
    <row r="4146" spans="1:10" ht="120" hidden="1" x14ac:dyDescent="0.25">
      <c r="A4146" s="1" t="s">
        <v>17279</v>
      </c>
      <c r="B4146" s="1" t="s">
        <v>17280</v>
      </c>
      <c r="C4146" s="1" t="s">
        <v>5659</v>
      </c>
      <c r="D4146" s="1" t="s">
        <v>6034</v>
      </c>
      <c r="E4146" s="1" t="s">
        <v>13949</v>
      </c>
      <c r="F4146" s="1" t="s">
        <v>5790</v>
      </c>
      <c r="G4146" s="1" t="s">
        <v>17254</v>
      </c>
      <c r="H4146" s="1" t="s">
        <v>5818</v>
      </c>
      <c r="I4146" s="1" t="s">
        <v>17281</v>
      </c>
      <c r="J4146" s="1" t="s">
        <v>5774</v>
      </c>
    </row>
    <row r="4147" spans="1:10" ht="90" hidden="1" x14ac:dyDescent="0.25">
      <c r="A4147" s="1" t="s">
        <v>17282</v>
      </c>
      <c r="B4147" s="1" t="s">
        <v>17283</v>
      </c>
      <c r="C4147" s="1" t="s">
        <v>5659</v>
      </c>
      <c r="D4147" s="1" t="s">
        <v>6034</v>
      </c>
      <c r="E4147" s="1" t="s">
        <v>13949</v>
      </c>
      <c r="F4147" s="1" t="s">
        <v>5790</v>
      </c>
      <c r="G4147" s="1" t="s">
        <v>17254</v>
      </c>
      <c r="H4147" s="1" t="s">
        <v>5882</v>
      </c>
      <c r="I4147" s="1" t="s">
        <v>15841</v>
      </c>
      <c r="J4147" s="1" t="s">
        <v>5774</v>
      </c>
    </row>
    <row r="4148" spans="1:10" ht="90" hidden="1" x14ac:dyDescent="0.25">
      <c r="A4148" s="1" t="s">
        <v>17284</v>
      </c>
      <c r="B4148" s="1" t="s">
        <v>17285</v>
      </c>
      <c r="C4148" s="1" t="s">
        <v>5659</v>
      </c>
      <c r="D4148" s="1" t="s">
        <v>6034</v>
      </c>
      <c r="E4148" s="1" t="s">
        <v>13949</v>
      </c>
      <c r="F4148" s="1" t="s">
        <v>5790</v>
      </c>
      <c r="G4148" s="1" t="s">
        <v>17254</v>
      </c>
      <c r="H4148" s="1" t="s">
        <v>5886</v>
      </c>
      <c r="I4148" s="1" t="s">
        <v>17286</v>
      </c>
      <c r="J4148" s="1" t="s">
        <v>5774</v>
      </c>
    </row>
    <row r="4149" spans="1:10" ht="120" hidden="1" x14ac:dyDescent="0.25">
      <c r="A4149" s="1" t="s">
        <v>17287</v>
      </c>
      <c r="B4149" s="1" t="s">
        <v>17288</v>
      </c>
      <c r="C4149" s="1" t="s">
        <v>5659</v>
      </c>
      <c r="D4149" s="1" t="s">
        <v>6034</v>
      </c>
      <c r="E4149" s="1" t="s">
        <v>13949</v>
      </c>
      <c r="F4149" s="1" t="s">
        <v>5790</v>
      </c>
      <c r="G4149" s="1" t="s">
        <v>17254</v>
      </c>
      <c r="H4149" s="1" t="s">
        <v>5890</v>
      </c>
      <c r="I4149" s="1" t="s">
        <v>17200</v>
      </c>
      <c r="J4149" s="1" t="s">
        <v>5774</v>
      </c>
    </row>
    <row r="4150" spans="1:10" ht="90" hidden="1" x14ac:dyDescent="0.25">
      <c r="A4150" s="1" t="s">
        <v>17289</v>
      </c>
      <c r="B4150" s="1" t="s">
        <v>17290</v>
      </c>
      <c r="C4150" s="1" t="s">
        <v>5659</v>
      </c>
      <c r="D4150" s="1" t="s">
        <v>6034</v>
      </c>
      <c r="E4150" s="1" t="s">
        <v>13949</v>
      </c>
      <c r="F4150" s="1" t="s">
        <v>5790</v>
      </c>
      <c r="G4150" s="1" t="s">
        <v>17254</v>
      </c>
      <c r="H4150" s="1" t="s">
        <v>5894</v>
      </c>
      <c r="I4150" s="1" t="s">
        <v>17203</v>
      </c>
      <c r="J4150" s="1" t="s">
        <v>5774</v>
      </c>
    </row>
    <row r="4151" spans="1:10" ht="105" hidden="1" x14ac:dyDescent="0.25">
      <c r="A4151" s="1" t="s">
        <v>17291</v>
      </c>
      <c r="B4151" s="1" t="s">
        <v>17292</v>
      </c>
      <c r="C4151" s="1" t="s">
        <v>5659</v>
      </c>
      <c r="D4151" s="1" t="s">
        <v>6034</v>
      </c>
      <c r="E4151" s="1" t="s">
        <v>13949</v>
      </c>
      <c r="F4151" s="1" t="s">
        <v>5790</v>
      </c>
      <c r="G4151" s="1" t="s">
        <v>17254</v>
      </c>
      <c r="H4151" s="1" t="s">
        <v>5898</v>
      </c>
      <c r="I4151" s="1" t="s">
        <v>17293</v>
      </c>
      <c r="J4151" s="1" t="s">
        <v>5774</v>
      </c>
    </row>
    <row r="4152" spans="1:10" ht="105" hidden="1" x14ac:dyDescent="0.25">
      <c r="A4152" s="1" t="s">
        <v>17294</v>
      </c>
      <c r="B4152" s="1" t="s">
        <v>17295</v>
      </c>
      <c r="C4152" s="1" t="s">
        <v>5659</v>
      </c>
      <c r="D4152" s="1" t="s">
        <v>6034</v>
      </c>
      <c r="E4152" s="1" t="s">
        <v>13949</v>
      </c>
      <c r="F4152" s="1" t="s">
        <v>5790</v>
      </c>
      <c r="G4152" s="1" t="s">
        <v>17254</v>
      </c>
      <c r="H4152" s="1" t="s">
        <v>5659</v>
      </c>
      <c r="I4152" s="1" t="s">
        <v>17296</v>
      </c>
      <c r="J4152" s="1" t="s">
        <v>5774</v>
      </c>
    </row>
    <row r="4153" spans="1:10" ht="90" hidden="1" x14ac:dyDescent="0.25">
      <c r="A4153" s="1" t="s">
        <v>17297</v>
      </c>
      <c r="B4153" s="1" t="s">
        <v>17298</v>
      </c>
      <c r="C4153" s="1" t="s">
        <v>5659</v>
      </c>
      <c r="D4153" s="1" t="s">
        <v>6034</v>
      </c>
      <c r="E4153" s="1" t="s">
        <v>13949</v>
      </c>
      <c r="F4153" s="1" t="s">
        <v>5790</v>
      </c>
      <c r="G4153" s="1" t="s">
        <v>17254</v>
      </c>
      <c r="H4153" s="1" t="s">
        <v>3194</v>
      </c>
      <c r="I4153" s="1" t="s">
        <v>13913</v>
      </c>
      <c r="J4153" s="1" t="s">
        <v>5774</v>
      </c>
    </row>
    <row r="4154" spans="1:10" ht="105" hidden="1" x14ac:dyDescent="0.25">
      <c r="A4154" s="1" t="s">
        <v>17299</v>
      </c>
      <c r="B4154" s="1" t="s">
        <v>17300</v>
      </c>
      <c r="C4154" s="1" t="s">
        <v>5659</v>
      </c>
      <c r="D4154" s="1" t="s">
        <v>6034</v>
      </c>
      <c r="E4154" s="1" t="s">
        <v>13949</v>
      </c>
      <c r="F4154" s="1" t="s">
        <v>5790</v>
      </c>
      <c r="G4154" s="1" t="s">
        <v>17254</v>
      </c>
      <c r="H4154" s="1" t="s">
        <v>6006</v>
      </c>
      <c r="I4154" s="1" t="s">
        <v>17301</v>
      </c>
      <c r="J4154" s="1" t="s">
        <v>5774</v>
      </c>
    </row>
    <row r="4155" spans="1:10" ht="105" hidden="1" x14ac:dyDescent="0.25">
      <c r="A4155" s="1" t="s">
        <v>17302</v>
      </c>
      <c r="B4155" s="1" t="s">
        <v>17303</v>
      </c>
      <c r="C4155" s="1" t="s">
        <v>5659</v>
      </c>
      <c r="D4155" s="1" t="s">
        <v>6034</v>
      </c>
      <c r="E4155" s="1" t="s">
        <v>13949</v>
      </c>
      <c r="F4155" s="1" t="s">
        <v>5790</v>
      </c>
      <c r="G4155" s="1" t="s">
        <v>17254</v>
      </c>
      <c r="H4155" s="1" t="s">
        <v>6010</v>
      </c>
      <c r="I4155" s="1" t="s">
        <v>17304</v>
      </c>
      <c r="J4155" s="1" t="s">
        <v>5774</v>
      </c>
    </row>
    <row r="4156" spans="1:10" ht="90" hidden="1" x14ac:dyDescent="0.25">
      <c r="A4156" s="1" t="s">
        <v>17305</v>
      </c>
      <c r="B4156" s="1" t="s">
        <v>17306</v>
      </c>
      <c r="C4156" s="1" t="s">
        <v>5659</v>
      </c>
      <c r="D4156" s="1" t="s">
        <v>6034</v>
      </c>
      <c r="E4156" s="1" t="s">
        <v>13949</v>
      </c>
      <c r="F4156" s="1" t="s">
        <v>5790</v>
      </c>
      <c r="G4156" s="1" t="s">
        <v>17254</v>
      </c>
      <c r="H4156" s="1" t="s">
        <v>6014</v>
      </c>
      <c r="I4156" s="1" t="s">
        <v>17218</v>
      </c>
      <c r="J4156" s="1" t="s">
        <v>5774</v>
      </c>
    </row>
    <row r="4157" spans="1:10" ht="90" hidden="1" x14ac:dyDescent="0.25">
      <c r="A4157" s="1" t="s">
        <v>17307</v>
      </c>
      <c r="B4157" s="1" t="s">
        <v>17308</v>
      </c>
      <c r="C4157" s="1" t="s">
        <v>5659</v>
      </c>
      <c r="D4157" s="1" t="s">
        <v>6034</v>
      </c>
      <c r="E4157" s="1" t="s">
        <v>13949</v>
      </c>
      <c r="F4157" s="1" t="s">
        <v>5790</v>
      </c>
      <c r="G4157" s="1" t="s">
        <v>17254</v>
      </c>
      <c r="H4157" s="1" t="s">
        <v>6018</v>
      </c>
      <c r="I4157" s="1" t="s">
        <v>16267</v>
      </c>
      <c r="J4157" s="1" t="s">
        <v>5774</v>
      </c>
    </row>
    <row r="4158" spans="1:10" ht="90" hidden="1" x14ac:dyDescent="0.25">
      <c r="A4158" s="1" t="s">
        <v>17309</v>
      </c>
      <c r="B4158" s="1" t="s">
        <v>17310</v>
      </c>
      <c r="C4158" s="1" t="s">
        <v>5659</v>
      </c>
      <c r="D4158" s="1" t="s">
        <v>6034</v>
      </c>
      <c r="E4158" s="1" t="s">
        <v>13949</v>
      </c>
      <c r="F4158" s="1" t="s">
        <v>5790</v>
      </c>
      <c r="G4158" s="1" t="s">
        <v>17254</v>
      </c>
      <c r="H4158" s="1" t="s">
        <v>6022</v>
      </c>
      <c r="I4158" s="1" t="s">
        <v>15878</v>
      </c>
      <c r="J4158" s="1" t="s">
        <v>5774</v>
      </c>
    </row>
    <row r="4159" spans="1:10" ht="120" hidden="1" x14ac:dyDescent="0.25">
      <c r="A4159" s="1" t="s">
        <v>17311</v>
      </c>
      <c r="B4159" s="1" t="s">
        <v>17312</v>
      </c>
      <c r="C4159" s="1" t="s">
        <v>5659</v>
      </c>
      <c r="D4159" s="1" t="s">
        <v>6034</v>
      </c>
      <c r="E4159" s="1" t="s">
        <v>13949</v>
      </c>
      <c r="F4159" s="1" t="s">
        <v>5810</v>
      </c>
      <c r="G4159" s="1" t="s">
        <v>17313</v>
      </c>
      <c r="H4159" s="1" t="s">
        <v>7735</v>
      </c>
      <c r="I4159" s="1" t="s">
        <v>13636</v>
      </c>
      <c r="J4159" s="1" t="s">
        <v>5774</v>
      </c>
    </row>
    <row r="4160" spans="1:10" ht="90" hidden="1" x14ac:dyDescent="0.25">
      <c r="A4160" s="1" t="s">
        <v>17314</v>
      </c>
      <c r="B4160" s="1" t="s">
        <v>17315</v>
      </c>
      <c r="C4160" s="1" t="s">
        <v>5659</v>
      </c>
      <c r="D4160" s="1" t="s">
        <v>6034</v>
      </c>
      <c r="E4160" s="1" t="s">
        <v>13949</v>
      </c>
      <c r="F4160" s="1" t="s">
        <v>5810</v>
      </c>
      <c r="G4160" s="1" t="s">
        <v>17313</v>
      </c>
      <c r="H4160" s="1" t="s">
        <v>9334</v>
      </c>
      <c r="I4160" s="1" t="s">
        <v>13639</v>
      </c>
      <c r="J4160" s="1" t="s">
        <v>5774</v>
      </c>
    </row>
    <row r="4161" spans="1:10" ht="90" hidden="1" x14ac:dyDescent="0.25">
      <c r="A4161" s="1" t="s">
        <v>17316</v>
      </c>
      <c r="B4161" s="1" t="s">
        <v>17317</v>
      </c>
      <c r="C4161" s="1" t="s">
        <v>5659</v>
      </c>
      <c r="D4161" s="1" t="s">
        <v>6034</v>
      </c>
      <c r="E4161" s="1" t="s">
        <v>13949</v>
      </c>
      <c r="F4161" s="1" t="s">
        <v>5810</v>
      </c>
      <c r="G4161" s="1" t="s">
        <v>17313</v>
      </c>
      <c r="H4161" s="1" t="s">
        <v>9337</v>
      </c>
      <c r="I4161" s="1" t="s">
        <v>13642</v>
      </c>
      <c r="J4161" s="1" t="s">
        <v>5774</v>
      </c>
    </row>
    <row r="4162" spans="1:10" ht="105" hidden="1" x14ac:dyDescent="0.25">
      <c r="A4162" s="1" t="s">
        <v>17318</v>
      </c>
      <c r="B4162" s="1" t="s">
        <v>17319</v>
      </c>
      <c r="C4162" s="1" t="s">
        <v>5659</v>
      </c>
      <c r="D4162" s="1" t="s">
        <v>6034</v>
      </c>
      <c r="E4162" s="1" t="s">
        <v>13949</v>
      </c>
      <c r="F4162" s="1" t="s">
        <v>5810</v>
      </c>
      <c r="G4162" s="1" t="s">
        <v>17313</v>
      </c>
      <c r="H4162" s="1" t="s">
        <v>5772</v>
      </c>
      <c r="I4162" s="1" t="s">
        <v>5773</v>
      </c>
      <c r="J4162" s="1" t="s">
        <v>5774</v>
      </c>
    </row>
    <row r="4163" spans="1:10" ht="90" hidden="1" x14ac:dyDescent="0.25">
      <c r="A4163" s="1" t="s">
        <v>17320</v>
      </c>
      <c r="B4163" s="1" t="s">
        <v>17321</v>
      </c>
      <c r="C4163" s="1" t="s">
        <v>5659</v>
      </c>
      <c r="D4163" s="1" t="s">
        <v>6034</v>
      </c>
      <c r="E4163" s="1" t="s">
        <v>13949</v>
      </c>
      <c r="F4163" s="1" t="s">
        <v>5810</v>
      </c>
      <c r="G4163" s="1" t="s">
        <v>17313</v>
      </c>
      <c r="H4163" s="1" t="s">
        <v>5770</v>
      </c>
      <c r="I4163" s="1" t="s">
        <v>17322</v>
      </c>
      <c r="J4163" s="1" t="s">
        <v>5774</v>
      </c>
    </row>
    <row r="4164" spans="1:10" ht="120" hidden="1" x14ac:dyDescent="0.25">
      <c r="A4164" s="1" t="s">
        <v>17323</v>
      </c>
      <c r="B4164" s="1" t="s">
        <v>17324</v>
      </c>
      <c r="C4164" s="1" t="s">
        <v>5659</v>
      </c>
      <c r="D4164" s="1" t="s">
        <v>6034</v>
      </c>
      <c r="E4164" s="1" t="s">
        <v>13949</v>
      </c>
      <c r="F4164" s="1" t="s">
        <v>5810</v>
      </c>
      <c r="G4164" s="1" t="s">
        <v>17313</v>
      </c>
      <c r="H4164" s="1" t="s">
        <v>5779</v>
      </c>
      <c r="I4164" s="1" t="s">
        <v>17325</v>
      </c>
      <c r="J4164" s="1" t="s">
        <v>5774</v>
      </c>
    </row>
    <row r="4165" spans="1:10" ht="90" hidden="1" x14ac:dyDescent="0.25">
      <c r="A4165" s="1" t="s">
        <v>17326</v>
      </c>
      <c r="B4165" s="1" t="s">
        <v>17327</v>
      </c>
      <c r="C4165" s="1" t="s">
        <v>5659</v>
      </c>
      <c r="D4165" s="1" t="s">
        <v>6034</v>
      </c>
      <c r="E4165" s="1" t="s">
        <v>13949</v>
      </c>
      <c r="F4165" s="1" t="s">
        <v>5810</v>
      </c>
      <c r="G4165" s="1" t="s">
        <v>17313</v>
      </c>
      <c r="H4165" s="1" t="s">
        <v>5782</v>
      </c>
      <c r="I4165" s="1" t="s">
        <v>14131</v>
      </c>
      <c r="J4165" s="1" t="s">
        <v>5774</v>
      </c>
    </row>
    <row r="4166" spans="1:10" ht="105" hidden="1" x14ac:dyDescent="0.25">
      <c r="A4166" s="1" t="s">
        <v>17328</v>
      </c>
      <c r="B4166" s="1" t="s">
        <v>17329</v>
      </c>
      <c r="C4166" s="1" t="s">
        <v>5659</v>
      </c>
      <c r="D4166" s="1" t="s">
        <v>6034</v>
      </c>
      <c r="E4166" s="1" t="s">
        <v>13949</v>
      </c>
      <c r="F4166" s="1" t="s">
        <v>5810</v>
      </c>
      <c r="G4166" s="1" t="s">
        <v>17313</v>
      </c>
      <c r="H4166" s="1" t="s">
        <v>5786</v>
      </c>
      <c r="I4166" s="1" t="s">
        <v>17330</v>
      </c>
      <c r="J4166" s="1" t="s">
        <v>5774</v>
      </c>
    </row>
    <row r="4167" spans="1:10" ht="90" hidden="1" x14ac:dyDescent="0.25">
      <c r="A4167" s="1" t="s">
        <v>17331</v>
      </c>
      <c r="B4167" s="1" t="s">
        <v>17332</v>
      </c>
      <c r="C4167" s="1" t="s">
        <v>5659</v>
      </c>
      <c r="D4167" s="1" t="s">
        <v>6034</v>
      </c>
      <c r="E4167" s="1" t="s">
        <v>13949</v>
      </c>
      <c r="F4167" s="1" t="s">
        <v>5810</v>
      </c>
      <c r="G4167" s="1" t="s">
        <v>17313</v>
      </c>
      <c r="H4167" s="1" t="s">
        <v>5790</v>
      </c>
      <c r="I4167" s="1" t="s">
        <v>17333</v>
      </c>
      <c r="J4167" s="1" t="s">
        <v>5774</v>
      </c>
    </row>
    <row r="4168" spans="1:10" ht="90" hidden="1" x14ac:dyDescent="0.25">
      <c r="A4168" s="1" t="s">
        <v>17334</v>
      </c>
      <c r="B4168" s="1" t="s">
        <v>17335</v>
      </c>
      <c r="C4168" s="1" t="s">
        <v>5659</v>
      </c>
      <c r="D4168" s="1" t="s">
        <v>6034</v>
      </c>
      <c r="E4168" s="1" t="s">
        <v>13949</v>
      </c>
      <c r="F4168" s="1" t="s">
        <v>5810</v>
      </c>
      <c r="G4168" s="1" t="s">
        <v>17313</v>
      </c>
      <c r="H4168" s="1" t="s">
        <v>5810</v>
      </c>
      <c r="I4168" s="1" t="s">
        <v>17336</v>
      </c>
      <c r="J4168" s="1" t="s">
        <v>5774</v>
      </c>
    </row>
    <row r="4169" spans="1:10" ht="90" hidden="1" x14ac:dyDescent="0.25">
      <c r="A4169" s="1" t="s">
        <v>17337</v>
      </c>
      <c r="B4169" s="1" t="s">
        <v>17338</v>
      </c>
      <c r="C4169" s="1" t="s">
        <v>5659</v>
      </c>
      <c r="D4169" s="1" t="s">
        <v>6034</v>
      </c>
      <c r="E4169" s="1" t="s">
        <v>13949</v>
      </c>
      <c r="F4169" s="1" t="s">
        <v>5810</v>
      </c>
      <c r="G4169" s="1" t="s">
        <v>17313</v>
      </c>
      <c r="H4169" s="1" t="s">
        <v>5814</v>
      </c>
      <c r="I4169" s="1" t="s">
        <v>17223</v>
      </c>
      <c r="J4169" s="1" t="s">
        <v>5774</v>
      </c>
    </row>
    <row r="4170" spans="1:10" ht="105" hidden="1" x14ac:dyDescent="0.25">
      <c r="A4170" s="1" t="s">
        <v>17339</v>
      </c>
      <c r="B4170" s="1" t="s">
        <v>17340</v>
      </c>
      <c r="C4170" s="1" t="s">
        <v>5659</v>
      </c>
      <c r="D4170" s="1" t="s">
        <v>6034</v>
      </c>
      <c r="E4170" s="1" t="s">
        <v>13949</v>
      </c>
      <c r="F4170" s="1" t="s">
        <v>5810</v>
      </c>
      <c r="G4170" s="1" t="s">
        <v>17313</v>
      </c>
      <c r="H4170" s="1" t="s">
        <v>5818</v>
      </c>
      <c r="I4170" s="1" t="s">
        <v>17341</v>
      </c>
      <c r="J4170" s="1" t="s">
        <v>5774</v>
      </c>
    </row>
    <row r="4171" spans="1:10" ht="90" hidden="1" x14ac:dyDescent="0.25">
      <c r="A4171" s="1" t="s">
        <v>17342</v>
      </c>
      <c r="B4171" s="1" t="s">
        <v>17343</v>
      </c>
      <c r="C4171" s="1" t="s">
        <v>5659</v>
      </c>
      <c r="D4171" s="1" t="s">
        <v>6034</v>
      </c>
      <c r="E4171" s="1" t="s">
        <v>13949</v>
      </c>
      <c r="F4171" s="1" t="s">
        <v>5810</v>
      </c>
      <c r="G4171" s="1" t="s">
        <v>17313</v>
      </c>
      <c r="H4171" s="1" t="s">
        <v>5882</v>
      </c>
      <c r="I4171" s="1" t="s">
        <v>17313</v>
      </c>
      <c r="J4171" s="1" t="s">
        <v>5774</v>
      </c>
    </row>
    <row r="4172" spans="1:10" ht="90" hidden="1" x14ac:dyDescent="0.25">
      <c r="A4172" s="1" t="s">
        <v>17344</v>
      </c>
      <c r="B4172" s="1" t="s">
        <v>17345</v>
      </c>
      <c r="C4172" s="1" t="s">
        <v>5659</v>
      </c>
      <c r="D4172" s="1" t="s">
        <v>6034</v>
      </c>
      <c r="E4172" s="1" t="s">
        <v>13949</v>
      </c>
      <c r="F4172" s="1" t="s">
        <v>5810</v>
      </c>
      <c r="G4172" s="1" t="s">
        <v>17313</v>
      </c>
      <c r="H4172" s="1" t="s">
        <v>5886</v>
      </c>
      <c r="I4172" s="1" t="s">
        <v>17346</v>
      </c>
      <c r="J4172" s="1" t="s">
        <v>5774</v>
      </c>
    </row>
    <row r="4173" spans="1:10" ht="90" hidden="1" x14ac:dyDescent="0.25">
      <c r="A4173" s="1" t="s">
        <v>17347</v>
      </c>
      <c r="B4173" s="1" t="s">
        <v>17348</v>
      </c>
      <c r="C4173" s="1" t="s">
        <v>5659</v>
      </c>
      <c r="D4173" s="1" t="s">
        <v>6034</v>
      </c>
      <c r="E4173" s="1" t="s">
        <v>13949</v>
      </c>
      <c r="F4173" s="1" t="s">
        <v>5810</v>
      </c>
      <c r="G4173" s="1" t="s">
        <v>17313</v>
      </c>
      <c r="H4173" s="1" t="s">
        <v>5890</v>
      </c>
      <c r="I4173" s="1" t="s">
        <v>16267</v>
      </c>
      <c r="J4173" s="1" t="s">
        <v>5774</v>
      </c>
    </row>
    <row r="4174" spans="1:10" ht="105" hidden="1" x14ac:dyDescent="0.25">
      <c r="A4174" s="1" t="s">
        <v>17349</v>
      </c>
      <c r="B4174" s="1" t="s">
        <v>17350</v>
      </c>
      <c r="C4174" s="1" t="s">
        <v>5659</v>
      </c>
      <c r="D4174" s="1" t="s">
        <v>6034</v>
      </c>
      <c r="E4174" s="1" t="s">
        <v>13949</v>
      </c>
      <c r="F4174" s="1" t="s">
        <v>5810</v>
      </c>
      <c r="G4174" s="1" t="s">
        <v>17313</v>
      </c>
      <c r="H4174" s="1" t="s">
        <v>5894</v>
      </c>
      <c r="I4174" s="1" t="s">
        <v>17351</v>
      </c>
      <c r="J4174" s="1" t="s">
        <v>5774</v>
      </c>
    </row>
    <row r="4175" spans="1:10" ht="105" hidden="1" x14ac:dyDescent="0.25">
      <c r="A4175" s="1" t="s">
        <v>17352</v>
      </c>
      <c r="B4175" s="1" t="s">
        <v>17353</v>
      </c>
      <c r="C4175" s="1" t="s">
        <v>5659</v>
      </c>
      <c r="D4175" s="1" t="s">
        <v>6034</v>
      </c>
      <c r="E4175" s="1" t="s">
        <v>13949</v>
      </c>
      <c r="F4175" s="1" t="s">
        <v>5810</v>
      </c>
      <c r="G4175" s="1" t="s">
        <v>17313</v>
      </c>
      <c r="H4175" s="1" t="s">
        <v>5898</v>
      </c>
      <c r="I4175" s="1" t="s">
        <v>17354</v>
      </c>
      <c r="J4175" s="1" t="s">
        <v>5774</v>
      </c>
    </row>
    <row r="4176" spans="1:10" ht="105" hidden="1" x14ac:dyDescent="0.25">
      <c r="A4176" s="1" t="s">
        <v>17355</v>
      </c>
      <c r="B4176" s="1" t="s">
        <v>17356</v>
      </c>
      <c r="C4176" s="1" t="s">
        <v>5659</v>
      </c>
      <c r="D4176" s="1" t="s">
        <v>6034</v>
      </c>
      <c r="E4176" s="1" t="s">
        <v>13949</v>
      </c>
      <c r="F4176" s="1" t="s">
        <v>5810</v>
      </c>
      <c r="G4176" s="1" t="s">
        <v>17313</v>
      </c>
      <c r="H4176" s="1" t="s">
        <v>5659</v>
      </c>
      <c r="I4176" s="1" t="s">
        <v>17357</v>
      </c>
      <c r="J4176" s="1" t="s">
        <v>5774</v>
      </c>
    </row>
    <row r="4177" spans="1:10" ht="90" hidden="1" x14ac:dyDescent="0.25">
      <c r="A4177" s="1" t="s">
        <v>17358</v>
      </c>
      <c r="B4177" s="1" t="s">
        <v>17359</v>
      </c>
      <c r="C4177" s="1" t="s">
        <v>5659</v>
      </c>
      <c r="D4177" s="1" t="s">
        <v>6034</v>
      </c>
      <c r="E4177" s="1" t="s">
        <v>13949</v>
      </c>
      <c r="F4177" s="1" t="s">
        <v>5810</v>
      </c>
      <c r="G4177" s="1" t="s">
        <v>17313</v>
      </c>
      <c r="H4177" s="1" t="s">
        <v>3194</v>
      </c>
      <c r="I4177" s="1" t="s">
        <v>17360</v>
      </c>
      <c r="J4177" s="1" t="s">
        <v>5774</v>
      </c>
    </row>
    <row r="4178" spans="1:10" ht="105" hidden="1" x14ac:dyDescent="0.25">
      <c r="A4178" s="1" t="s">
        <v>17361</v>
      </c>
      <c r="B4178" s="1" t="s">
        <v>17362</v>
      </c>
      <c r="C4178" s="1" t="s">
        <v>5659</v>
      </c>
      <c r="D4178" s="1" t="s">
        <v>6034</v>
      </c>
      <c r="E4178" s="1" t="s">
        <v>13949</v>
      </c>
      <c r="F4178" s="1" t="s">
        <v>5810</v>
      </c>
      <c r="G4178" s="1" t="s">
        <v>17313</v>
      </c>
      <c r="H4178" s="1" t="s">
        <v>6006</v>
      </c>
      <c r="I4178" s="1" t="s">
        <v>17363</v>
      </c>
      <c r="J4178" s="1" t="s">
        <v>5774</v>
      </c>
    </row>
    <row r="4179" spans="1:10" ht="120" hidden="1" x14ac:dyDescent="0.25">
      <c r="A4179" s="1" t="s">
        <v>17364</v>
      </c>
      <c r="B4179" s="1" t="s">
        <v>17365</v>
      </c>
      <c r="C4179" s="1" t="s">
        <v>3669</v>
      </c>
      <c r="D4179" s="1" t="s">
        <v>6034</v>
      </c>
      <c r="E4179" s="1" t="s">
        <v>13949</v>
      </c>
      <c r="F4179" s="1" t="s">
        <v>5814</v>
      </c>
      <c r="G4179" s="1" t="s">
        <v>17366</v>
      </c>
      <c r="H4179" s="1" t="s">
        <v>7735</v>
      </c>
      <c r="I4179" s="1" t="s">
        <v>13636</v>
      </c>
      <c r="J4179" s="1" t="s">
        <v>5774</v>
      </c>
    </row>
    <row r="4180" spans="1:10" ht="90" hidden="1" x14ac:dyDescent="0.25">
      <c r="A4180" s="1" t="s">
        <v>17367</v>
      </c>
      <c r="B4180" s="1" t="s">
        <v>17368</v>
      </c>
      <c r="C4180" s="1" t="s">
        <v>3669</v>
      </c>
      <c r="D4180" s="1" t="s">
        <v>6034</v>
      </c>
      <c r="E4180" s="1" t="s">
        <v>13949</v>
      </c>
      <c r="F4180" s="1" t="s">
        <v>5814</v>
      </c>
      <c r="G4180" s="1" t="s">
        <v>17366</v>
      </c>
      <c r="H4180" s="1" t="s">
        <v>9334</v>
      </c>
      <c r="I4180" s="1" t="s">
        <v>13639</v>
      </c>
      <c r="J4180" s="1" t="s">
        <v>5774</v>
      </c>
    </row>
    <row r="4181" spans="1:10" ht="90" hidden="1" x14ac:dyDescent="0.25">
      <c r="A4181" s="1" t="s">
        <v>17369</v>
      </c>
      <c r="B4181" s="1" t="s">
        <v>17370</v>
      </c>
      <c r="C4181" s="1" t="s">
        <v>3669</v>
      </c>
      <c r="D4181" s="1" t="s">
        <v>6034</v>
      </c>
      <c r="E4181" s="1" t="s">
        <v>13949</v>
      </c>
      <c r="F4181" s="1" t="s">
        <v>5814</v>
      </c>
      <c r="G4181" s="1" t="s">
        <v>17366</v>
      </c>
      <c r="H4181" s="1" t="s">
        <v>9337</v>
      </c>
      <c r="I4181" s="1" t="s">
        <v>13642</v>
      </c>
      <c r="J4181" s="1" t="s">
        <v>5774</v>
      </c>
    </row>
    <row r="4182" spans="1:10" ht="105" hidden="1" x14ac:dyDescent="0.25">
      <c r="A4182" s="1" t="s">
        <v>17371</v>
      </c>
      <c r="B4182" s="1" t="s">
        <v>17372</v>
      </c>
      <c r="C4182" s="1" t="s">
        <v>3669</v>
      </c>
      <c r="D4182" s="1" t="s">
        <v>6034</v>
      </c>
      <c r="E4182" s="1" t="s">
        <v>13949</v>
      </c>
      <c r="F4182" s="1" t="s">
        <v>5814</v>
      </c>
      <c r="G4182" s="1" t="s">
        <v>17366</v>
      </c>
      <c r="H4182" s="1" t="s">
        <v>5772</v>
      </c>
      <c r="I4182" s="1" t="s">
        <v>5773</v>
      </c>
      <c r="J4182" s="1" t="s">
        <v>5774</v>
      </c>
    </row>
    <row r="4183" spans="1:10" ht="90" hidden="1" x14ac:dyDescent="0.25">
      <c r="A4183" s="1" t="s">
        <v>17373</v>
      </c>
      <c r="B4183" s="1" t="s">
        <v>17374</v>
      </c>
      <c r="C4183" s="1" t="s">
        <v>5659</v>
      </c>
      <c r="D4183" s="1" t="s">
        <v>6034</v>
      </c>
      <c r="E4183" s="1" t="s">
        <v>13949</v>
      </c>
      <c r="F4183" s="1" t="s">
        <v>5814</v>
      </c>
      <c r="G4183" s="1" t="s">
        <v>17366</v>
      </c>
      <c r="H4183" s="1" t="s">
        <v>5770</v>
      </c>
      <c r="I4183" s="1" t="s">
        <v>17093</v>
      </c>
      <c r="J4183" s="1" t="s">
        <v>5774</v>
      </c>
    </row>
    <row r="4184" spans="1:10" ht="90" hidden="1" x14ac:dyDescent="0.25">
      <c r="A4184" s="1" t="s">
        <v>17375</v>
      </c>
      <c r="B4184" s="1" t="s">
        <v>17376</v>
      </c>
      <c r="C4184" s="1" t="s">
        <v>5659</v>
      </c>
      <c r="D4184" s="1" t="s">
        <v>6034</v>
      </c>
      <c r="E4184" s="1" t="s">
        <v>13949</v>
      </c>
      <c r="F4184" s="1" t="s">
        <v>5814</v>
      </c>
      <c r="G4184" s="1" t="s">
        <v>17366</v>
      </c>
      <c r="H4184" s="1" t="s">
        <v>5779</v>
      </c>
      <c r="I4184" s="1" t="s">
        <v>17096</v>
      </c>
      <c r="J4184" s="1" t="s">
        <v>5774</v>
      </c>
    </row>
    <row r="4185" spans="1:10" ht="90" hidden="1" x14ac:dyDescent="0.25">
      <c r="A4185" s="1" t="s">
        <v>2210</v>
      </c>
      <c r="B4185" s="1" t="s">
        <v>17377</v>
      </c>
      <c r="C4185" s="1" t="s">
        <v>5659</v>
      </c>
      <c r="D4185" s="1" t="s">
        <v>6034</v>
      </c>
      <c r="E4185" s="1" t="s">
        <v>13949</v>
      </c>
      <c r="F4185" s="1" t="s">
        <v>5814</v>
      </c>
      <c r="G4185" s="1" t="s">
        <v>17366</v>
      </c>
      <c r="H4185" s="1" t="s">
        <v>5782</v>
      </c>
      <c r="I4185" s="1" t="s">
        <v>17099</v>
      </c>
      <c r="J4185" s="1" t="s">
        <v>5774</v>
      </c>
    </row>
    <row r="4186" spans="1:10" ht="90" hidden="1" x14ac:dyDescent="0.25">
      <c r="A4186" s="1" t="s">
        <v>17378</v>
      </c>
      <c r="B4186" s="1" t="s">
        <v>17379</v>
      </c>
      <c r="C4186" s="1" t="s">
        <v>5659</v>
      </c>
      <c r="D4186" s="1" t="s">
        <v>6034</v>
      </c>
      <c r="E4186" s="1" t="s">
        <v>13949</v>
      </c>
      <c r="F4186" s="1" t="s">
        <v>5814</v>
      </c>
      <c r="G4186" s="1" t="s">
        <v>17366</v>
      </c>
      <c r="H4186" s="1" t="s">
        <v>5786</v>
      </c>
      <c r="I4186" s="1" t="s">
        <v>9799</v>
      </c>
      <c r="J4186" s="1" t="s">
        <v>5774</v>
      </c>
    </row>
    <row r="4187" spans="1:10" ht="90" hidden="1" x14ac:dyDescent="0.25">
      <c r="A4187" s="1" t="s">
        <v>17380</v>
      </c>
      <c r="B4187" s="1" t="s">
        <v>17381</v>
      </c>
      <c r="C4187" s="1" t="s">
        <v>5659</v>
      </c>
      <c r="D4187" s="1" t="s">
        <v>6034</v>
      </c>
      <c r="E4187" s="1" t="s">
        <v>13949</v>
      </c>
      <c r="F4187" s="1" t="s">
        <v>5814</v>
      </c>
      <c r="G4187" s="1" t="s">
        <v>17366</v>
      </c>
      <c r="H4187" s="1" t="s">
        <v>5790</v>
      </c>
      <c r="I4187" s="1" t="s">
        <v>17104</v>
      </c>
      <c r="J4187" s="1" t="s">
        <v>5774</v>
      </c>
    </row>
    <row r="4188" spans="1:10" ht="90" hidden="1" x14ac:dyDescent="0.25">
      <c r="A4188" s="1" t="s">
        <v>17382</v>
      </c>
      <c r="B4188" s="1" t="s">
        <v>17383</v>
      </c>
      <c r="C4188" s="1" t="s">
        <v>5659</v>
      </c>
      <c r="D4188" s="1" t="s">
        <v>6034</v>
      </c>
      <c r="E4188" s="1" t="s">
        <v>13949</v>
      </c>
      <c r="F4188" s="1" t="s">
        <v>5814</v>
      </c>
      <c r="G4188" s="1" t="s">
        <v>17366</v>
      </c>
      <c r="H4188" s="1" t="s">
        <v>5810</v>
      </c>
      <c r="I4188" s="1" t="s">
        <v>17107</v>
      </c>
      <c r="J4188" s="1" t="s">
        <v>5774</v>
      </c>
    </row>
    <row r="4189" spans="1:10" ht="90" hidden="1" x14ac:dyDescent="0.25">
      <c r="A4189" s="1" t="s">
        <v>17384</v>
      </c>
      <c r="B4189" s="1" t="s">
        <v>17385</v>
      </c>
      <c r="C4189" s="1" t="s">
        <v>5659</v>
      </c>
      <c r="D4189" s="1" t="s">
        <v>6034</v>
      </c>
      <c r="E4189" s="1" t="s">
        <v>13949</v>
      </c>
      <c r="F4189" s="1" t="s">
        <v>5814</v>
      </c>
      <c r="G4189" s="1" t="s">
        <v>17366</v>
      </c>
      <c r="H4189" s="1" t="s">
        <v>5814</v>
      </c>
      <c r="I4189" s="1" t="s">
        <v>13659</v>
      </c>
      <c r="J4189" s="1" t="s">
        <v>5774</v>
      </c>
    </row>
    <row r="4190" spans="1:10" ht="75" hidden="1" x14ac:dyDescent="0.25">
      <c r="A4190" s="1" t="s">
        <v>17386</v>
      </c>
      <c r="B4190" s="1" t="s">
        <v>17387</v>
      </c>
      <c r="C4190" s="1" t="s">
        <v>5659</v>
      </c>
      <c r="D4190" s="1" t="s">
        <v>6034</v>
      </c>
      <c r="E4190" s="1" t="s">
        <v>13949</v>
      </c>
      <c r="F4190" s="1" t="s">
        <v>5814</v>
      </c>
      <c r="G4190" s="1" t="s">
        <v>17366</v>
      </c>
      <c r="H4190" s="1" t="s">
        <v>5818</v>
      </c>
      <c r="I4190" s="1" t="s">
        <v>5994</v>
      </c>
      <c r="J4190" s="1" t="s">
        <v>5774</v>
      </c>
    </row>
    <row r="4191" spans="1:10" ht="75" hidden="1" x14ac:dyDescent="0.25">
      <c r="A4191" s="1" t="s">
        <v>17388</v>
      </c>
      <c r="B4191" s="1" t="s">
        <v>17389</v>
      </c>
      <c r="C4191" s="1" t="s">
        <v>5659</v>
      </c>
      <c r="D4191" s="1" t="s">
        <v>6034</v>
      </c>
      <c r="E4191" s="1" t="s">
        <v>13949</v>
      </c>
      <c r="F4191" s="1" t="s">
        <v>5814</v>
      </c>
      <c r="G4191" s="1" t="s">
        <v>17366</v>
      </c>
      <c r="H4191" s="1" t="s">
        <v>5882</v>
      </c>
      <c r="I4191" s="1" t="s">
        <v>12709</v>
      </c>
      <c r="J4191" s="1" t="s">
        <v>5774</v>
      </c>
    </row>
    <row r="4192" spans="1:10" ht="90" hidden="1" x14ac:dyDescent="0.25">
      <c r="A4192" s="1" t="s">
        <v>17390</v>
      </c>
      <c r="B4192" s="1" t="s">
        <v>17391</v>
      </c>
      <c r="C4192" s="1" t="s">
        <v>3669</v>
      </c>
      <c r="D4192" s="1" t="s">
        <v>6034</v>
      </c>
      <c r="E4192" s="1" t="s">
        <v>13949</v>
      </c>
      <c r="F4192" s="1" t="s">
        <v>5814</v>
      </c>
      <c r="G4192" s="1" t="s">
        <v>17366</v>
      </c>
      <c r="H4192" s="1" t="s">
        <v>5886</v>
      </c>
      <c r="I4192" s="1" t="s">
        <v>17116</v>
      </c>
      <c r="J4192" s="1" t="s">
        <v>5774</v>
      </c>
    </row>
    <row r="4193" spans="1:10" ht="90" hidden="1" x14ac:dyDescent="0.25">
      <c r="A4193" s="1" t="s">
        <v>17392</v>
      </c>
      <c r="B4193" s="1" t="s">
        <v>17393</v>
      </c>
      <c r="C4193" s="1" t="s">
        <v>3669</v>
      </c>
      <c r="D4193" s="1" t="s">
        <v>6034</v>
      </c>
      <c r="E4193" s="1" t="s">
        <v>13949</v>
      </c>
      <c r="F4193" s="1" t="s">
        <v>5814</v>
      </c>
      <c r="G4193" s="1" t="s">
        <v>17366</v>
      </c>
      <c r="H4193" s="1" t="s">
        <v>5890</v>
      </c>
      <c r="I4193" s="1" t="s">
        <v>9874</v>
      </c>
      <c r="J4193" s="1" t="s">
        <v>5774</v>
      </c>
    </row>
    <row r="4194" spans="1:10" ht="90" hidden="1" x14ac:dyDescent="0.25">
      <c r="A4194" s="1" t="s">
        <v>17394</v>
      </c>
      <c r="B4194" s="1" t="s">
        <v>17395</v>
      </c>
      <c r="C4194" s="1" t="s">
        <v>3669</v>
      </c>
      <c r="D4194" s="1" t="s">
        <v>6034</v>
      </c>
      <c r="E4194" s="1" t="s">
        <v>13949</v>
      </c>
      <c r="F4194" s="1" t="s">
        <v>5814</v>
      </c>
      <c r="G4194" s="1" t="s">
        <v>17366</v>
      </c>
      <c r="H4194" s="1" t="s">
        <v>5894</v>
      </c>
      <c r="I4194" s="1" t="s">
        <v>14287</v>
      </c>
      <c r="J4194" s="1" t="s">
        <v>5774</v>
      </c>
    </row>
    <row r="4195" spans="1:10" ht="90" hidden="1" x14ac:dyDescent="0.25">
      <c r="A4195" s="1" t="s">
        <v>17396</v>
      </c>
      <c r="B4195" s="1" t="s">
        <v>17397</v>
      </c>
      <c r="C4195" s="1" t="s">
        <v>3669</v>
      </c>
      <c r="D4195" s="1" t="s">
        <v>6034</v>
      </c>
      <c r="E4195" s="1" t="s">
        <v>13949</v>
      </c>
      <c r="F4195" s="1" t="s">
        <v>5814</v>
      </c>
      <c r="G4195" s="1" t="s">
        <v>17366</v>
      </c>
      <c r="H4195" s="1" t="s">
        <v>5898</v>
      </c>
      <c r="I4195" s="1" t="s">
        <v>16267</v>
      </c>
      <c r="J4195" s="1" t="s">
        <v>5774</v>
      </c>
    </row>
    <row r="4196" spans="1:10" ht="120" hidden="1" x14ac:dyDescent="0.25">
      <c r="A4196" s="1" t="s">
        <v>17398</v>
      </c>
      <c r="B4196" s="1" t="s">
        <v>17399</v>
      </c>
      <c r="C4196" s="1" t="s">
        <v>5659</v>
      </c>
      <c r="D4196" s="1" t="s">
        <v>6038</v>
      </c>
      <c r="E4196" s="1" t="s">
        <v>17400</v>
      </c>
      <c r="F4196" s="1" t="s">
        <v>5770</v>
      </c>
      <c r="G4196" s="1" t="s">
        <v>17401</v>
      </c>
      <c r="H4196" s="1" t="s">
        <v>7735</v>
      </c>
      <c r="I4196" s="1" t="s">
        <v>13636</v>
      </c>
      <c r="J4196" s="1" t="s">
        <v>5774</v>
      </c>
    </row>
    <row r="4197" spans="1:10" ht="90" hidden="1" x14ac:dyDescent="0.25">
      <c r="A4197" s="1" t="s">
        <v>17402</v>
      </c>
      <c r="B4197" s="1" t="s">
        <v>17403</v>
      </c>
      <c r="C4197" s="1" t="s">
        <v>5659</v>
      </c>
      <c r="D4197" s="1" t="s">
        <v>6038</v>
      </c>
      <c r="E4197" s="1" t="s">
        <v>17400</v>
      </c>
      <c r="F4197" s="1" t="s">
        <v>5770</v>
      </c>
      <c r="G4197" s="1" t="s">
        <v>17401</v>
      </c>
      <c r="H4197" s="1" t="s">
        <v>9334</v>
      </c>
      <c r="I4197" s="1" t="s">
        <v>13639</v>
      </c>
      <c r="J4197" s="1" t="s">
        <v>5774</v>
      </c>
    </row>
    <row r="4198" spans="1:10" ht="90" hidden="1" x14ac:dyDescent="0.25">
      <c r="A4198" s="1" t="s">
        <v>17404</v>
      </c>
      <c r="B4198" s="1" t="s">
        <v>17405</v>
      </c>
      <c r="C4198" s="1" t="s">
        <v>5659</v>
      </c>
      <c r="D4198" s="1" t="s">
        <v>6038</v>
      </c>
      <c r="E4198" s="1" t="s">
        <v>17400</v>
      </c>
      <c r="F4198" s="1" t="s">
        <v>5770</v>
      </c>
      <c r="G4198" s="1" t="s">
        <v>17401</v>
      </c>
      <c r="H4198" s="1" t="s">
        <v>9337</v>
      </c>
      <c r="I4198" s="1" t="s">
        <v>13642</v>
      </c>
      <c r="J4198" s="1" t="s">
        <v>5774</v>
      </c>
    </row>
    <row r="4199" spans="1:10" ht="105" hidden="1" x14ac:dyDescent="0.25">
      <c r="A4199" s="1" t="s">
        <v>17406</v>
      </c>
      <c r="B4199" s="1" t="s">
        <v>17407</v>
      </c>
      <c r="C4199" s="1" t="s">
        <v>5659</v>
      </c>
      <c r="D4199" s="1" t="s">
        <v>6038</v>
      </c>
      <c r="E4199" s="1" t="s">
        <v>17400</v>
      </c>
      <c r="F4199" s="1" t="s">
        <v>5770</v>
      </c>
      <c r="G4199" s="1" t="s">
        <v>17401</v>
      </c>
      <c r="H4199" s="1" t="s">
        <v>5772</v>
      </c>
      <c r="I4199" s="1" t="s">
        <v>5773</v>
      </c>
      <c r="J4199" s="1" t="s">
        <v>5774</v>
      </c>
    </row>
    <row r="4200" spans="1:10" ht="90" hidden="1" x14ac:dyDescent="0.25">
      <c r="A4200" s="1" t="s">
        <v>17408</v>
      </c>
      <c r="B4200" s="1" t="s">
        <v>17409</v>
      </c>
      <c r="C4200" s="1" t="s">
        <v>3669</v>
      </c>
      <c r="D4200" s="1" t="s">
        <v>6038</v>
      </c>
      <c r="E4200" s="1" t="s">
        <v>17400</v>
      </c>
      <c r="F4200" s="1" t="s">
        <v>5770</v>
      </c>
      <c r="G4200" s="1" t="s">
        <v>17401</v>
      </c>
      <c r="H4200" s="1" t="s">
        <v>5770</v>
      </c>
      <c r="I4200" s="1" t="s">
        <v>17410</v>
      </c>
      <c r="J4200" s="1" t="s">
        <v>5774</v>
      </c>
    </row>
    <row r="4201" spans="1:10" ht="90" hidden="1" x14ac:dyDescent="0.25">
      <c r="A4201" s="1" t="s">
        <v>17411</v>
      </c>
      <c r="B4201" s="1" t="s">
        <v>17412</v>
      </c>
      <c r="C4201" s="1" t="s">
        <v>3669</v>
      </c>
      <c r="D4201" s="1" t="s">
        <v>6038</v>
      </c>
      <c r="E4201" s="1" t="s">
        <v>17400</v>
      </c>
      <c r="F4201" s="1" t="s">
        <v>5770</v>
      </c>
      <c r="G4201" s="1" t="s">
        <v>17401</v>
      </c>
      <c r="H4201" s="1" t="s">
        <v>5779</v>
      </c>
      <c r="I4201" s="1" t="s">
        <v>17413</v>
      </c>
      <c r="J4201" s="1" t="s">
        <v>5774</v>
      </c>
    </row>
    <row r="4202" spans="1:10" ht="105" hidden="1" x14ac:dyDescent="0.25">
      <c r="A4202" s="1" t="s">
        <v>17414</v>
      </c>
      <c r="B4202" s="1" t="s">
        <v>17415</v>
      </c>
      <c r="C4202" s="1" t="s">
        <v>3669</v>
      </c>
      <c r="D4202" s="1" t="s">
        <v>6038</v>
      </c>
      <c r="E4202" s="1" t="s">
        <v>17400</v>
      </c>
      <c r="F4202" s="1" t="s">
        <v>5770</v>
      </c>
      <c r="G4202" s="1" t="s">
        <v>17401</v>
      </c>
      <c r="H4202" s="1" t="s">
        <v>5782</v>
      </c>
      <c r="I4202" s="1" t="s">
        <v>17416</v>
      </c>
      <c r="J4202" s="1" t="s">
        <v>5774</v>
      </c>
    </row>
    <row r="4203" spans="1:10" ht="105" hidden="1" x14ac:dyDescent="0.25">
      <c r="A4203" s="1" t="s">
        <v>17417</v>
      </c>
      <c r="B4203" s="1" t="s">
        <v>17418</v>
      </c>
      <c r="C4203" s="1" t="s">
        <v>5659</v>
      </c>
      <c r="D4203" s="1" t="s">
        <v>6038</v>
      </c>
      <c r="E4203" s="1" t="s">
        <v>17400</v>
      </c>
      <c r="F4203" s="1" t="s">
        <v>5770</v>
      </c>
      <c r="G4203" s="1" t="s">
        <v>17401</v>
      </c>
      <c r="H4203" s="1" t="s">
        <v>5786</v>
      </c>
      <c r="I4203" s="1" t="s">
        <v>17419</v>
      </c>
      <c r="J4203" s="1" t="s">
        <v>5774</v>
      </c>
    </row>
    <row r="4204" spans="1:10" ht="75" hidden="1" x14ac:dyDescent="0.25">
      <c r="A4204" s="1" t="s">
        <v>17420</v>
      </c>
      <c r="B4204" s="1" t="s">
        <v>17421</v>
      </c>
      <c r="C4204" s="1" t="s">
        <v>5659</v>
      </c>
      <c r="D4204" s="1" t="s">
        <v>6038</v>
      </c>
      <c r="E4204" s="1" t="s">
        <v>17400</v>
      </c>
      <c r="F4204" s="1" t="s">
        <v>5770</v>
      </c>
      <c r="G4204" s="1" t="s">
        <v>17401</v>
      </c>
      <c r="H4204" s="1" t="s">
        <v>5790</v>
      </c>
      <c r="I4204" s="1" t="s">
        <v>17422</v>
      </c>
      <c r="J4204" s="1" t="s">
        <v>5774</v>
      </c>
    </row>
    <row r="4205" spans="1:10" ht="90" hidden="1" x14ac:dyDescent="0.25">
      <c r="A4205" s="1" t="s">
        <v>17423</v>
      </c>
      <c r="B4205" s="1" t="s">
        <v>17424</v>
      </c>
      <c r="C4205" s="1" t="s">
        <v>5659</v>
      </c>
      <c r="D4205" s="1" t="s">
        <v>6038</v>
      </c>
      <c r="E4205" s="1" t="s">
        <v>17400</v>
      </c>
      <c r="F4205" s="1" t="s">
        <v>5770</v>
      </c>
      <c r="G4205" s="1" t="s">
        <v>17401</v>
      </c>
      <c r="H4205" s="1" t="s">
        <v>5810</v>
      </c>
      <c r="I4205" s="1" t="s">
        <v>13913</v>
      </c>
      <c r="J4205" s="1" t="s">
        <v>5774</v>
      </c>
    </row>
    <row r="4206" spans="1:10" ht="90" hidden="1" x14ac:dyDescent="0.25">
      <c r="A4206" s="1" t="s">
        <v>17425</v>
      </c>
      <c r="B4206" s="1" t="s">
        <v>17426</v>
      </c>
      <c r="C4206" s="1" t="s">
        <v>5659</v>
      </c>
      <c r="D4206" s="1" t="s">
        <v>6038</v>
      </c>
      <c r="E4206" s="1" t="s">
        <v>17400</v>
      </c>
      <c r="F4206" s="1" t="s">
        <v>5770</v>
      </c>
      <c r="G4206" s="1" t="s">
        <v>17401</v>
      </c>
      <c r="H4206" s="1" t="s">
        <v>5814</v>
      </c>
      <c r="I4206" s="1" t="s">
        <v>17427</v>
      </c>
      <c r="J4206" s="1" t="s">
        <v>5774</v>
      </c>
    </row>
    <row r="4207" spans="1:10" ht="90" hidden="1" x14ac:dyDescent="0.25">
      <c r="A4207" s="1" t="s">
        <v>17428</v>
      </c>
      <c r="B4207" s="1" t="s">
        <v>17429</v>
      </c>
      <c r="C4207" s="1" t="s">
        <v>5659</v>
      </c>
      <c r="D4207" s="1" t="s">
        <v>6038</v>
      </c>
      <c r="E4207" s="1" t="s">
        <v>17400</v>
      </c>
      <c r="F4207" s="1" t="s">
        <v>5770</v>
      </c>
      <c r="G4207" s="1" t="s">
        <v>17401</v>
      </c>
      <c r="H4207" s="1" t="s">
        <v>5818</v>
      </c>
      <c r="I4207" s="1" t="s">
        <v>17430</v>
      </c>
      <c r="J4207" s="1" t="s">
        <v>5774</v>
      </c>
    </row>
    <row r="4208" spans="1:10" ht="90" hidden="1" x14ac:dyDescent="0.25">
      <c r="A4208" s="1" t="s">
        <v>17431</v>
      </c>
      <c r="B4208" s="1" t="s">
        <v>17432</v>
      </c>
      <c r="C4208" s="1" t="s">
        <v>5659</v>
      </c>
      <c r="D4208" s="1" t="s">
        <v>6038</v>
      </c>
      <c r="E4208" s="1" t="s">
        <v>17400</v>
      </c>
      <c r="F4208" s="1" t="s">
        <v>5770</v>
      </c>
      <c r="G4208" s="1" t="s">
        <v>17401</v>
      </c>
      <c r="H4208" s="1" t="s">
        <v>5882</v>
      </c>
      <c r="I4208" s="1" t="s">
        <v>17433</v>
      </c>
      <c r="J4208" s="1" t="s">
        <v>5774</v>
      </c>
    </row>
    <row r="4209" spans="1:10" ht="90" hidden="1" x14ac:dyDescent="0.25">
      <c r="A4209" s="1" t="s">
        <v>17434</v>
      </c>
      <c r="B4209" s="1" t="s">
        <v>17435</v>
      </c>
      <c r="C4209" s="1" t="s">
        <v>5659</v>
      </c>
      <c r="D4209" s="1" t="s">
        <v>6038</v>
      </c>
      <c r="E4209" s="1" t="s">
        <v>17400</v>
      </c>
      <c r="F4209" s="1" t="s">
        <v>5770</v>
      </c>
      <c r="G4209" s="1" t="s">
        <v>17401</v>
      </c>
      <c r="H4209" s="1" t="s">
        <v>5886</v>
      </c>
      <c r="I4209" s="1" t="s">
        <v>15573</v>
      </c>
      <c r="J4209" s="1" t="s">
        <v>5774</v>
      </c>
    </row>
    <row r="4210" spans="1:10" ht="75" hidden="1" x14ac:dyDescent="0.25">
      <c r="A4210" s="1" t="s">
        <v>17436</v>
      </c>
      <c r="B4210" s="1" t="s">
        <v>17437</v>
      </c>
      <c r="C4210" s="1" t="s">
        <v>5659</v>
      </c>
      <c r="D4210" s="1" t="s">
        <v>6038</v>
      </c>
      <c r="E4210" s="1" t="s">
        <v>17400</v>
      </c>
      <c r="F4210" s="1" t="s">
        <v>5770</v>
      </c>
      <c r="G4210" s="1" t="s">
        <v>17401</v>
      </c>
      <c r="H4210" s="1" t="s">
        <v>5890</v>
      </c>
      <c r="I4210" s="1" t="s">
        <v>14086</v>
      </c>
      <c r="J4210" s="1" t="s">
        <v>5774</v>
      </c>
    </row>
    <row r="4211" spans="1:10" ht="90" hidden="1" x14ac:dyDescent="0.25">
      <c r="A4211" s="1" t="s">
        <v>17438</v>
      </c>
      <c r="B4211" s="1" t="s">
        <v>17439</v>
      </c>
      <c r="C4211" s="1" t="s">
        <v>5659</v>
      </c>
      <c r="D4211" s="1" t="s">
        <v>6038</v>
      </c>
      <c r="E4211" s="1" t="s">
        <v>17400</v>
      </c>
      <c r="F4211" s="1" t="s">
        <v>5770</v>
      </c>
      <c r="G4211" s="1" t="s">
        <v>17401</v>
      </c>
      <c r="H4211" s="1" t="s">
        <v>5894</v>
      </c>
      <c r="I4211" s="1" t="s">
        <v>13715</v>
      </c>
      <c r="J4211" s="1" t="s">
        <v>5774</v>
      </c>
    </row>
    <row r="4212" spans="1:10" ht="90" hidden="1" x14ac:dyDescent="0.25">
      <c r="A4212" s="1" t="s">
        <v>17440</v>
      </c>
      <c r="B4212" s="1" t="s">
        <v>17441</v>
      </c>
      <c r="C4212" s="1" t="s">
        <v>5659</v>
      </c>
      <c r="D4212" s="1" t="s">
        <v>6038</v>
      </c>
      <c r="E4212" s="1" t="s">
        <v>17400</v>
      </c>
      <c r="F4212" s="1" t="s">
        <v>5770</v>
      </c>
      <c r="G4212" s="1" t="s">
        <v>17401</v>
      </c>
      <c r="H4212" s="1" t="s">
        <v>5898</v>
      </c>
      <c r="I4212" s="1" t="s">
        <v>17442</v>
      </c>
      <c r="J4212" s="1" t="s">
        <v>5774</v>
      </c>
    </row>
    <row r="4213" spans="1:10" ht="105" hidden="1" x14ac:dyDescent="0.25">
      <c r="A4213" s="1" t="s">
        <v>17443</v>
      </c>
      <c r="B4213" s="1" t="s">
        <v>17444</v>
      </c>
      <c r="C4213" s="1" t="s">
        <v>3669</v>
      </c>
      <c r="D4213" s="1" t="s">
        <v>6038</v>
      </c>
      <c r="E4213" s="1" t="s">
        <v>17400</v>
      </c>
      <c r="F4213" s="1" t="s">
        <v>5779</v>
      </c>
      <c r="G4213" s="1" t="s">
        <v>17445</v>
      </c>
      <c r="H4213" s="1" t="s">
        <v>7735</v>
      </c>
      <c r="I4213" s="1" t="s">
        <v>13636</v>
      </c>
      <c r="J4213" s="1" t="s">
        <v>5774</v>
      </c>
    </row>
    <row r="4214" spans="1:10" ht="75" hidden="1" x14ac:dyDescent="0.25">
      <c r="A4214" s="1" t="s">
        <v>17446</v>
      </c>
      <c r="B4214" s="1" t="s">
        <v>17447</v>
      </c>
      <c r="C4214" s="1" t="s">
        <v>3669</v>
      </c>
      <c r="D4214" s="1" t="s">
        <v>6038</v>
      </c>
      <c r="E4214" s="1" t="s">
        <v>17400</v>
      </c>
      <c r="F4214" s="1" t="s">
        <v>5779</v>
      </c>
      <c r="G4214" s="1" t="s">
        <v>17445</v>
      </c>
      <c r="H4214" s="1" t="s">
        <v>9334</v>
      </c>
      <c r="I4214" s="1" t="s">
        <v>13639</v>
      </c>
      <c r="J4214" s="1" t="s">
        <v>5774</v>
      </c>
    </row>
    <row r="4215" spans="1:10" ht="75" hidden="1" x14ac:dyDescent="0.25">
      <c r="A4215" s="1" t="s">
        <v>17448</v>
      </c>
      <c r="B4215" s="1" t="s">
        <v>17449</v>
      </c>
      <c r="C4215" s="1" t="s">
        <v>3669</v>
      </c>
      <c r="D4215" s="1" t="s">
        <v>6038</v>
      </c>
      <c r="E4215" s="1" t="s">
        <v>17400</v>
      </c>
      <c r="F4215" s="1" t="s">
        <v>5779</v>
      </c>
      <c r="G4215" s="1" t="s">
        <v>17445</v>
      </c>
      <c r="H4215" s="1" t="s">
        <v>9337</v>
      </c>
      <c r="I4215" s="1" t="s">
        <v>13642</v>
      </c>
      <c r="J4215" s="1" t="s">
        <v>5774</v>
      </c>
    </row>
    <row r="4216" spans="1:10" ht="90" hidden="1" x14ac:dyDescent="0.25">
      <c r="A4216" s="1" t="s">
        <v>17450</v>
      </c>
      <c r="B4216" s="1" t="s">
        <v>17451</v>
      </c>
      <c r="C4216" s="1" t="s">
        <v>3669</v>
      </c>
      <c r="D4216" s="1" t="s">
        <v>6038</v>
      </c>
      <c r="E4216" s="1" t="s">
        <v>17400</v>
      </c>
      <c r="F4216" s="1" t="s">
        <v>5779</v>
      </c>
      <c r="G4216" s="1" t="s">
        <v>17445</v>
      </c>
      <c r="H4216" s="1" t="s">
        <v>5772</v>
      </c>
      <c r="I4216" s="1" t="s">
        <v>5773</v>
      </c>
      <c r="J4216" s="1" t="s">
        <v>5774</v>
      </c>
    </row>
    <row r="4217" spans="1:10" ht="75" hidden="1" x14ac:dyDescent="0.25">
      <c r="A4217" s="1" t="s">
        <v>17452</v>
      </c>
      <c r="B4217" s="1" t="s">
        <v>17453</v>
      </c>
      <c r="C4217" s="1" t="s">
        <v>5659</v>
      </c>
      <c r="D4217" s="1" t="s">
        <v>6038</v>
      </c>
      <c r="E4217" s="1" t="s">
        <v>17400</v>
      </c>
      <c r="F4217" s="1" t="s">
        <v>5779</v>
      </c>
      <c r="G4217" s="1" t="s">
        <v>17445</v>
      </c>
      <c r="H4217" s="1" t="s">
        <v>5770</v>
      </c>
      <c r="I4217" s="1" t="s">
        <v>17454</v>
      </c>
      <c r="J4217" s="1" t="s">
        <v>5774</v>
      </c>
    </row>
    <row r="4218" spans="1:10" ht="90" hidden="1" x14ac:dyDescent="0.25">
      <c r="A4218" s="1" t="s">
        <v>17455</v>
      </c>
      <c r="B4218" s="1" t="s">
        <v>17456</v>
      </c>
      <c r="C4218" s="1" t="s">
        <v>5659</v>
      </c>
      <c r="D4218" s="1" t="s">
        <v>6038</v>
      </c>
      <c r="E4218" s="1" t="s">
        <v>17400</v>
      </c>
      <c r="F4218" s="1" t="s">
        <v>5779</v>
      </c>
      <c r="G4218" s="1" t="s">
        <v>17445</v>
      </c>
      <c r="H4218" s="1" t="s">
        <v>5779</v>
      </c>
      <c r="I4218" s="1" t="s">
        <v>17457</v>
      </c>
      <c r="J4218" s="1" t="s">
        <v>5774</v>
      </c>
    </row>
    <row r="4219" spans="1:10" ht="75" hidden="1" x14ac:dyDescent="0.25">
      <c r="A4219" s="1" t="s">
        <v>17458</v>
      </c>
      <c r="B4219" s="1" t="s">
        <v>17459</v>
      </c>
      <c r="C4219" s="1" t="s">
        <v>5659</v>
      </c>
      <c r="D4219" s="1" t="s">
        <v>6038</v>
      </c>
      <c r="E4219" s="1" t="s">
        <v>17400</v>
      </c>
      <c r="F4219" s="1" t="s">
        <v>5779</v>
      </c>
      <c r="G4219" s="1" t="s">
        <v>17445</v>
      </c>
      <c r="H4219" s="1" t="s">
        <v>5782</v>
      </c>
      <c r="I4219" s="1" t="s">
        <v>17460</v>
      </c>
      <c r="J4219" s="1" t="s">
        <v>5774</v>
      </c>
    </row>
    <row r="4220" spans="1:10" ht="90" hidden="1" x14ac:dyDescent="0.25">
      <c r="A4220" s="1" t="s">
        <v>17461</v>
      </c>
      <c r="B4220" s="1" t="s">
        <v>17462</v>
      </c>
      <c r="C4220" s="1" t="s">
        <v>5659</v>
      </c>
      <c r="D4220" s="1" t="s">
        <v>6038</v>
      </c>
      <c r="E4220" s="1" t="s">
        <v>17400</v>
      </c>
      <c r="F4220" s="1" t="s">
        <v>5779</v>
      </c>
      <c r="G4220" s="1" t="s">
        <v>17445</v>
      </c>
      <c r="H4220" s="1" t="s">
        <v>5786</v>
      </c>
      <c r="I4220" s="1" t="s">
        <v>17463</v>
      </c>
      <c r="J4220" s="1" t="s">
        <v>5774</v>
      </c>
    </row>
    <row r="4221" spans="1:10" ht="60" hidden="1" x14ac:dyDescent="0.25">
      <c r="A4221" s="1" t="s">
        <v>17464</v>
      </c>
      <c r="B4221" s="1" t="s">
        <v>17465</v>
      </c>
      <c r="C4221" s="1" t="s">
        <v>5659</v>
      </c>
      <c r="D4221" s="1" t="s">
        <v>6038</v>
      </c>
      <c r="E4221" s="1" t="s">
        <v>17400</v>
      </c>
      <c r="F4221" s="1" t="s">
        <v>5779</v>
      </c>
      <c r="G4221" s="1" t="s">
        <v>17445</v>
      </c>
      <c r="H4221" s="1" t="s">
        <v>5790</v>
      </c>
      <c r="I4221" s="1"/>
      <c r="J4221" s="1" t="s">
        <v>5774</v>
      </c>
    </row>
    <row r="4222" spans="1:10" ht="75" hidden="1" x14ac:dyDescent="0.25">
      <c r="A4222" s="1" t="s">
        <v>17466</v>
      </c>
      <c r="B4222" s="1" t="s">
        <v>17467</v>
      </c>
      <c r="C4222" s="1" t="s">
        <v>5659</v>
      </c>
      <c r="D4222" s="1" t="s">
        <v>6038</v>
      </c>
      <c r="E4222" s="1" t="s">
        <v>17400</v>
      </c>
      <c r="F4222" s="1" t="s">
        <v>5779</v>
      </c>
      <c r="G4222" s="1" t="s">
        <v>17445</v>
      </c>
      <c r="H4222" s="1" t="s">
        <v>5810</v>
      </c>
      <c r="I4222" s="1" t="s">
        <v>17468</v>
      </c>
      <c r="J4222" s="1" t="s">
        <v>5774</v>
      </c>
    </row>
    <row r="4223" spans="1:10" ht="75" hidden="1" x14ac:dyDescent="0.25">
      <c r="A4223" s="1" t="s">
        <v>17469</v>
      </c>
      <c r="B4223" s="1" t="s">
        <v>17470</v>
      </c>
      <c r="C4223" s="1" t="s">
        <v>5659</v>
      </c>
      <c r="D4223" s="1" t="s">
        <v>6038</v>
      </c>
      <c r="E4223" s="1" t="s">
        <v>17400</v>
      </c>
      <c r="F4223" s="1" t="s">
        <v>5779</v>
      </c>
      <c r="G4223" s="1" t="s">
        <v>17445</v>
      </c>
      <c r="H4223" s="1" t="s">
        <v>5814</v>
      </c>
      <c r="I4223" s="1" t="s">
        <v>17471</v>
      </c>
      <c r="J4223" s="1" t="s">
        <v>5774</v>
      </c>
    </row>
    <row r="4224" spans="1:10" ht="90" hidden="1" x14ac:dyDescent="0.25">
      <c r="A4224" s="1" t="s">
        <v>17472</v>
      </c>
      <c r="B4224" s="1" t="s">
        <v>17473</v>
      </c>
      <c r="C4224" s="1" t="s">
        <v>5659</v>
      </c>
      <c r="D4224" s="1" t="s">
        <v>6038</v>
      </c>
      <c r="E4224" s="1" t="s">
        <v>17400</v>
      </c>
      <c r="F4224" s="1" t="s">
        <v>5779</v>
      </c>
      <c r="G4224" s="1" t="s">
        <v>17445</v>
      </c>
      <c r="H4224" s="1" t="s">
        <v>5818</v>
      </c>
      <c r="I4224" s="1" t="s">
        <v>17474</v>
      </c>
      <c r="J4224" s="1" t="s">
        <v>5774</v>
      </c>
    </row>
    <row r="4225" spans="1:10" ht="75" hidden="1" x14ac:dyDescent="0.25">
      <c r="A4225" s="1" t="s">
        <v>17475</v>
      </c>
      <c r="B4225" s="1" t="s">
        <v>17476</v>
      </c>
      <c r="C4225" s="1" t="s">
        <v>5659</v>
      </c>
      <c r="D4225" s="1" t="s">
        <v>6038</v>
      </c>
      <c r="E4225" s="1" t="s">
        <v>17400</v>
      </c>
      <c r="F4225" s="1" t="s">
        <v>5779</v>
      </c>
      <c r="G4225" s="1" t="s">
        <v>17445</v>
      </c>
      <c r="H4225" s="1" t="s">
        <v>5882</v>
      </c>
      <c r="I4225" s="1" t="s">
        <v>17477</v>
      </c>
      <c r="J4225" s="1" t="s">
        <v>5774</v>
      </c>
    </row>
    <row r="4226" spans="1:10" ht="90" hidden="1" x14ac:dyDescent="0.25">
      <c r="A4226" s="1" t="s">
        <v>17478</v>
      </c>
      <c r="B4226" s="1" t="s">
        <v>17479</v>
      </c>
      <c r="C4226" s="1" t="s">
        <v>5659</v>
      </c>
      <c r="D4226" s="1" t="s">
        <v>6038</v>
      </c>
      <c r="E4226" s="1" t="s">
        <v>17400</v>
      </c>
      <c r="F4226" s="1" t="s">
        <v>5779</v>
      </c>
      <c r="G4226" s="1" t="s">
        <v>17445</v>
      </c>
      <c r="H4226" s="1" t="s">
        <v>5886</v>
      </c>
      <c r="I4226" s="1" t="s">
        <v>17480</v>
      </c>
      <c r="J4226" s="1" t="s">
        <v>5774</v>
      </c>
    </row>
    <row r="4227" spans="1:10" ht="105" hidden="1" x14ac:dyDescent="0.25">
      <c r="A4227" s="1" t="s">
        <v>17481</v>
      </c>
      <c r="B4227" s="1" t="s">
        <v>17482</v>
      </c>
      <c r="C4227" s="1" t="s">
        <v>5659</v>
      </c>
      <c r="D4227" s="1" t="s">
        <v>6038</v>
      </c>
      <c r="E4227" s="1" t="s">
        <v>17400</v>
      </c>
      <c r="F4227" s="1" t="s">
        <v>5779</v>
      </c>
      <c r="G4227" s="1" t="s">
        <v>17445</v>
      </c>
      <c r="H4227" s="1" t="s">
        <v>5890</v>
      </c>
      <c r="I4227" s="1" t="s">
        <v>17483</v>
      </c>
      <c r="J4227" s="1" t="s">
        <v>5774</v>
      </c>
    </row>
    <row r="4228" spans="1:10" ht="75" hidden="1" x14ac:dyDescent="0.25">
      <c r="A4228" s="1" t="s">
        <v>17484</v>
      </c>
      <c r="B4228" s="1" t="s">
        <v>17485</v>
      </c>
      <c r="C4228" s="1" t="s">
        <v>5659</v>
      </c>
      <c r="D4228" s="1" t="s">
        <v>6038</v>
      </c>
      <c r="E4228" s="1" t="s">
        <v>17400</v>
      </c>
      <c r="F4228" s="1" t="s">
        <v>5779</v>
      </c>
      <c r="G4228" s="1" t="s">
        <v>17445</v>
      </c>
      <c r="H4228" s="1" t="s">
        <v>5894</v>
      </c>
      <c r="I4228" s="1" t="s">
        <v>17486</v>
      </c>
      <c r="J4228" s="1" t="s">
        <v>5774</v>
      </c>
    </row>
    <row r="4229" spans="1:10" ht="75" hidden="1" x14ac:dyDescent="0.25">
      <c r="A4229" s="1" t="s">
        <v>17487</v>
      </c>
      <c r="B4229" s="1" t="s">
        <v>17488</v>
      </c>
      <c r="C4229" s="1" t="s">
        <v>5659</v>
      </c>
      <c r="D4229" s="1" t="s">
        <v>6038</v>
      </c>
      <c r="E4229" s="1" t="s">
        <v>17400</v>
      </c>
      <c r="F4229" s="1" t="s">
        <v>5779</v>
      </c>
      <c r="G4229" s="1" t="s">
        <v>17445</v>
      </c>
      <c r="H4229" s="1" t="s">
        <v>5898</v>
      </c>
      <c r="I4229" s="1" t="s">
        <v>13913</v>
      </c>
      <c r="J4229" s="1" t="s">
        <v>5774</v>
      </c>
    </row>
    <row r="4230" spans="1:10" ht="75" hidden="1" x14ac:dyDescent="0.25">
      <c r="A4230" s="1" t="s">
        <v>5181</v>
      </c>
      <c r="B4230" s="1" t="s">
        <v>17489</v>
      </c>
      <c r="C4230" s="1" t="s">
        <v>5659</v>
      </c>
      <c r="D4230" s="1" t="s">
        <v>6038</v>
      </c>
      <c r="E4230" s="1" t="s">
        <v>17400</v>
      </c>
      <c r="F4230" s="1" t="s">
        <v>5779</v>
      </c>
      <c r="G4230" s="1" t="s">
        <v>17445</v>
      </c>
      <c r="H4230" s="1" t="s">
        <v>5659</v>
      </c>
      <c r="I4230" s="1" t="s">
        <v>17490</v>
      </c>
      <c r="J4230" s="1" t="s">
        <v>5774</v>
      </c>
    </row>
    <row r="4231" spans="1:10" ht="75" hidden="1" x14ac:dyDescent="0.25">
      <c r="A4231" s="1" t="s">
        <v>17491</v>
      </c>
      <c r="B4231" s="1" t="s">
        <v>17492</v>
      </c>
      <c r="C4231" s="1" t="s">
        <v>5659</v>
      </c>
      <c r="D4231" s="1" t="s">
        <v>6038</v>
      </c>
      <c r="E4231" s="1" t="s">
        <v>17400</v>
      </c>
      <c r="F4231" s="1" t="s">
        <v>5779</v>
      </c>
      <c r="G4231" s="1" t="s">
        <v>17445</v>
      </c>
      <c r="H4231" s="1" t="s">
        <v>3194</v>
      </c>
      <c r="I4231" s="1" t="s">
        <v>17493</v>
      </c>
      <c r="J4231" s="1" t="s">
        <v>5774</v>
      </c>
    </row>
    <row r="4232" spans="1:10" ht="75" hidden="1" x14ac:dyDescent="0.25">
      <c r="A4232" s="1" t="s">
        <v>17494</v>
      </c>
      <c r="B4232" s="1" t="s">
        <v>17495</v>
      </c>
      <c r="C4232" s="1" t="s">
        <v>3669</v>
      </c>
      <c r="D4232" s="1" t="s">
        <v>6038</v>
      </c>
      <c r="E4232" s="1" t="s">
        <v>17400</v>
      </c>
      <c r="F4232" s="1" t="s">
        <v>5779</v>
      </c>
      <c r="G4232" s="1" t="s">
        <v>17445</v>
      </c>
      <c r="H4232" s="1" t="s">
        <v>6006</v>
      </c>
      <c r="I4232" s="1" t="s">
        <v>13715</v>
      </c>
      <c r="J4232" s="1" t="s">
        <v>5774</v>
      </c>
    </row>
    <row r="4233" spans="1:10" ht="105" hidden="1" x14ac:dyDescent="0.25">
      <c r="A4233" s="1" t="s">
        <v>17496</v>
      </c>
      <c r="B4233" s="1" t="s">
        <v>17497</v>
      </c>
      <c r="C4233" s="1" t="s">
        <v>3669</v>
      </c>
      <c r="D4233" s="1" t="s">
        <v>6038</v>
      </c>
      <c r="E4233" s="1" t="s">
        <v>17400</v>
      </c>
      <c r="F4233" s="1" t="s">
        <v>5782</v>
      </c>
      <c r="G4233" s="1" t="s">
        <v>17498</v>
      </c>
      <c r="H4233" s="1" t="s">
        <v>7735</v>
      </c>
      <c r="I4233" s="1" t="s">
        <v>13636</v>
      </c>
      <c r="J4233" s="1" t="s">
        <v>5774</v>
      </c>
    </row>
    <row r="4234" spans="1:10" ht="75" hidden="1" x14ac:dyDescent="0.25">
      <c r="A4234" s="1" t="s">
        <v>17499</v>
      </c>
      <c r="B4234" s="1" t="s">
        <v>17500</v>
      </c>
      <c r="C4234" s="1" t="s">
        <v>3669</v>
      </c>
      <c r="D4234" s="1" t="s">
        <v>6038</v>
      </c>
      <c r="E4234" s="1" t="s">
        <v>17400</v>
      </c>
      <c r="F4234" s="1" t="s">
        <v>5782</v>
      </c>
      <c r="G4234" s="1" t="s">
        <v>17498</v>
      </c>
      <c r="H4234" s="1" t="s">
        <v>9334</v>
      </c>
      <c r="I4234" s="1" t="s">
        <v>13639</v>
      </c>
      <c r="J4234" s="1" t="s">
        <v>5774</v>
      </c>
    </row>
    <row r="4235" spans="1:10" ht="75" hidden="1" x14ac:dyDescent="0.25">
      <c r="A4235" s="1" t="s">
        <v>17501</v>
      </c>
      <c r="B4235" s="1" t="s">
        <v>17502</v>
      </c>
      <c r="C4235" s="1" t="s">
        <v>3669</v>
      </c>
      <c r="D4235" s="1" t="s">
        <v>6038</v>
      </c>
      <c r="E4235" s="1" t="s">
        <v>17400</v>
      </c>
      <c r="F4235" s="1" t="s">
        <v>5782</v>
      </c>
      <c r="G4235" s="1" t="s">
        <v>17498</v>
      </c>
      <c r="H4235" s="1" t="s">
        <v>9337</v>
      </c>
      <c r="I4235" s="1" t="s">
        <v>13642</v>
      </c>
      <c r="J4235" s="1" t="s">
        <v>5774</v>
      </c>
    </row>
    <row r="4236" spans="1:10" ht="90" hidden="1" x14ac:dyDescent="0.25">
      <c r="A4236" s="1" t="s">
        <v>17503</v>
      </c>
      <c r="B4236" s="1" t="s">
        <v>17504</v>
      </c>
      <c r="C4236" s="1" t="s">
        <v>3669</v>
      </c>
      <c r="D4236" s="1" t="s">
        <v>6038</v>
      </c>
      <c r="E4236" s="1" t="s">
        <v>17400</v>
      </c>
      <c r="F4236" s="1" t="s">
        <v>5782</v>
      </c>
      <c r="G4236" s="1" t="s">
        <v>17498</v>
      </c>
      <c r="H4236" s="1" t="s">
        <v>5772</v>
      </c>
      <c r="I4236" s="1" t="s">
        <v>5773</v>
      </c>
      <c r="J4236" s="1" t="s">
        <v>5774</v>
      </c>
    </row>
    <row r="4237" spans="1:10" ht="75" hidden="1" x14ac:dyDescent="0.25">
      <c r="A4237" s="1" t="s">
        <v>17505</v>
      </c>
      <c r="B4237" s="1" t="s">
        <v>17506</v>
      </c>
      <c r="C4237" s="1" t="s">
        <v>3669</v>
      </c>
      <c r="D4237" s="1" t="s">
        <v>6038</v>
      </c>
      <c r="E4237" s="1" t="s">
        <v>17400</v>
      </c>
      <c r="F4237" s="1" t="s">
        <v>5782</v>
      </c>
      <c r="G4237" s="1" t="s">
        <v>17498</v>
      </c>
      <c r="H4237" s="1" t="s">
        <v>5770</v>
      </c>
      <c r="I4237" s="1" t="s">
        <v>17507</v>
      </c>
      <c r="J4237" s="1" t="s">
        <v>5774</v>
      </c>
    </row>
    <row r="4238" spans="1:10" ht="75" hidden="1" x14ac:dyDescent="0.25">
      <c r="A4238" s="1" t="s">
        <v>17508</v>
      </c>
      <c r="B4238" s="1" t="s">
        <v>17509</v>
      </c>
      <c r="C4238" s="1" t="s">
        <v>3669</v>
      </c>
      <c r="D4238" s="1" t="s">
        <v>6038</v>
      </c>
      <c r="E4238" s="1" t="s">
        <v>17400</v>
      </c>
      <c r="F4238" s="1" t="s">
        <v>5782</v>
      </c>
      <c r="G4238" s="1" t="s">
        <v>17498</v>
      </c>
      <c r="H4238" s="1" t="s">
        <v>5779</v>
      </c>
      <c r="I4238" s="1" t="s">
        <v>17510</v>
      </c>
      <c r="J4238" s="1" t="s">
        <v>5774</v>
      </c>
    </row>
    <row r="4239" spans="1:10" ht="105" hidden="1" x14ac:dyDescent="0.25">
      <c r="A4239" s="1" t="s">
        <v>17511</v>
      </c>
      <c r="B4239" s="1" t="s">
        <v>17512</v>
      </c>
      <c r="C4239" s="1" t="s">
        <v>3669</v>
      </c>
      <c r="D4239" s="1" t="s">
        <v>6038</v>
      </c>
      <c r="E4239" s="1" t="s">
        <v>17400</v>
      </c>
      <c r="F4239" s="1" t="s">
        <v>5782</v>
      </c>
      <c r="G4239" s="1" t="s">
        <v>17498</v>
      </c>
      <c r="H4239" s="1" t="s">
        <v>5782</v>
      </c>
      <c r="I4239" s="1" t="s">
        <v>17513</v>
      </c>
      <c r="J4239" s="1" t="s">
        <v>5774</v>
      </c>
    </row>
    <row r="4240" spans="1:10" ht="75" hidden="1" x14ac:dyDescent="0.25">
      <c r="A4240" s="1" t="s">
        <v>17514</v>
      </c>
      <c r="B4240" s="1" t="s">
        <v>17515</v>
      </c>
      <c r="C4240" s="1" t="s">
        <v>3669</v>
      </c>
      <c r="D4240" s="1" t="s">
        <v>6038</v>
      </c>
      <c r="E4240" s="1" t="s">
        <v>17400</v>
      </c>
      <c r="F4240" s="1" t="s">
        <v>5782</v>
      </c>
      <c r="G4240" s="1" t="s">
        <v>17498</v>
      </c>
      <c r="H4240" s="1" t="s">
        <v>5786</v>
      </c>
      <c r="I4240" s="1" t="s">
        <v>17516</v>
      </c>
      <c r="J4240" s="1" t="s">
        <v>5774</v>
      </c>
    </row>
    <row r="4241" spans="1:10" ht="105" hidden="1" x14ac:dyDescent="0.25">
      <c r="A4241" s="1" t="s">
        <v>17517</v>
      </c>
      <c r="B4241" s="1" t="s">
        <v>17518</v>
      </c>
      <c r="C4241" s="1" t="s">
        <v>3669</v>
      </c>
      <c r="D4241" s="1" t="s">
        <v>6038</v>
      </c>
      <c r="E4241" s="1" t="s">
        <v>17400</v>
      </c>
      <c r="F4241" s="1" t="s">
        <v>5782</v>
      </c>
      <c r="G4241" s="1" t="s">
        <v>17498</v>
      </c>
      <c r="H4241" s="1" t="s">
        <v>5790</v>
      </c>
      <c r="I4241" s="1" t="s">
        <v>17519</v>
      </c>
      <c r="J4241" s="1" t="s">
        <v>5774</v>
      </c>
    </row>
    <row r="4242" spans="1:10" ht="75" hidden="1" x14ac:dyDescent="0.25">
      <c r="A4242" s="1" t="s">
        <v>17520</v>
      </c>
      <c r="B4242" s="1" t="s">
        <v>17521</v>
      </c>
      <c r="C4242" s="1" t="s">
        <v>3669</v>
      </c>
      <c r="D4242" s="1" t="s">
        <v>6038</v>
      </c>
      <c r="E4242" s="1" t="s">
        <v>17400</v>
      </c>
      <c r="F4242" s="1" t="s">
        <v>5782</v>
      </c>
      <c r="G4242" s="1" t="s">
        <v>17498</v>
      </c>
      <c r="H4242" s="1" t="s">
        <v>5810</v>
      </c>
      <c r="I4242" s="1" t="s">
        <v>13913</v>
      </c>
      <c r="J4242" s="1" t="s">
        <v>5774</v>
      </c>
    </row>
    <row r="4243" spans="1:10" ht="90" hidden="1" x14ac:dyDescent="0.25">
      <c r="A4243" s="1" t="s">
        <v>17522</v>
      </c>
      <c r="B4243" s="1" t="s">
        <v>17523</v>
      </c>
      <c r="C4243" s="1" t="s">
        <v>3669</v>
      </c>
      <c r="D4243" s="1" t="s">
        <v>6038</v>
      </c>
      <c r="E4243" s="1" t="s">
        <v>17400</v>
      </c>
      <c r="F4243" s="1" t="s">
        <v>5782</v>
      </c>
      <c r="G4243" s="1" t="s">
        <v>17498</v>
      </c>
      <c r="H4243" s="1" t="s">
        <v>5814</v>
      </c>
      <c r="I4243" s="1" t="s">
        <v>13715</v>
      </c>
      <c r="J4243" s="1" t="s">
        <v>5774</v>
      </c>
    </row>
    <row r="4244" spans="1:10" ht="90" hidden="1" x14ac:dyDescent="0.25">
      <c r="A4244" s="1" t="s">
        <v>17524</v>
      </c>
      <c r="B4244" s="1" t="s">
        <v>17525</v>
      </c>
      <c r="C4244" s="1" t="s">
        <v>3669</v>
      </c>
      <c r="D4244" s="1" t="s">
        <v>6038</v>
      </c>
      <c r="E4244" s="1" t="s">
        <v>17400</v>
      </c>
      <c r="F4244" s="1" t="s">
        <v>5786</v>
      </c>
      <c r="G4244" s="1" t="s">
        <v>17526</v>
      </c>
      <c r="H4244" s="1" t="s">
        <v>7735</v>
      </c>
      <c r="I4244" s="1" t="s">
        <v>13636</v>
      </c>
      <c r="J4244" s="1" t="s">
        <v>5774</v>
      </c>
    </row>
    <row r="4245" spans="1:10" ht="75" hidden="1" x14ac:dyDescent="0.25">
      <c r="A4245" s="1" t="s">
        <v>17527</v>
      </c>
      <c r="B4245" s="1" t="s">
        <v>17528</v>
      </c>
      <c r="C4245" s="1" t="s">
        <v>3669</v>
      </c>
      <c r="D4245" s="1" t="s">
        <v>6038</v>
      </c>
      <c r="E4245" s="1" t="s">
        <v>17400</v>
      </c>
      <c r="F4245" s="1" t="s">
        <v>5786</v>
      </c>
      <c r="G4245" s="1" t="s">
        <v>17526</v>
      </c>
      <c r="H4245" s="1" t="s">
        <v>9334</v>
      </c>
      <c r="I4245" s="1" t="s">
        <v>13639</v>
      </c>
      <c r="J4245" s="1" t="s">
        <v>5774</v>
      </c>
    </row>
    <row r="4246" spans="1:10" ht="60" hidden="1" x14ac:dyDescent="0.25">
      <c r="A4246" s="1" t="s">
        <v>17529</v>
      </c>
      <c r="B4246" s="1" t="s">
        <v>17530</v>
      </c>
      <c r="C4246" s="1" t="s">
        <v>3669</v>
      </c>
      <c r="D4246" s="1" t="s">
        <v>6038</v>
      </c>
      <c r="E4246" s="1" t="s">
        <v>17400</v>
      </c>
      <c r="F4246" s="1" t="s">
        <v>5786</v>
      </c>
      <c r="G4246" s="1" t="s">
        <v>17526</v>
      </c>
      <c r="H4246" s="1" t="s">
        <v>9337</v>
      </c>
      <c r="I4246" s="1" t="s">
        <v>13642</v>
      </c>
      <c r="J4246" s="1" t="s">
        <v>5774</v>
      </c>
    </row>
    <row r="4247" spans="1:10" ht="75" hidden="1" x14ac:dyDescent="0.25">
      <c r="A4247" s="1" t="s">
        <v>17531</v>
      </c>
      <c r="B4247" s="1" t="s">
        <v>17532</v>
      </c>
      <c r="C4247" s="1" t="s">
        <v>3669</v>
      </c>
      <c r="D4247" s="1" t="s">
        <v>6038</v>
      </c>
      <c r="E4247" s="1" t="s">
        <v>17400</v>
      </c>
      <c r="F4247" s="1" t="s">
        <v>5786</v>
      </c>
      <c r="G4247" s="1" t="s">
        <v>17526</v>
      </c>
      <c r="H4247" s="1" t="s">
        <v>5772</v>
      </c>
      <c r="I4247" s="1" t="s">
        <v>5773</v>
      </c>
      <c r="J4247" s="1" t="s">
        <v>5774</v>
      </c>
    </row>
    <row r="4248" spans="1:10" ht="75" hidden="1" x14ac:dyDescent="0.25">
      <c r="A4248" s="1" t="s">
        <v>17533</v>
      </c>
      <c r="B4248" s="1" t="s">
        <v>17534</v>
      </c>
      <c r="C4248" s="1" t="s">
        <v>3669</v>
      </c>
      <c r="D4248" s="1" t="s">
        <v>6038</v>
      </c>
      <c r="E4248" s="1" t="s">
        <v>17400</v>
      </c>
      <c r="F4248" s="1" t="s">
        <v>5786</v>
      </c>
      <c r="G4248" s="1" t="s">
        <v>17526</v>
      </c>
      <c r="H4248" s="1" t="s">
        <v>5770</v>
      </c>
      <c r="I4248" s="1" t="s">
        <v>17535</v>
      </c>
      <c r="J4248" s="1" t="s">
        <v>5774</v>
      </c>
    </row>
    <row r="4249" spans="1:10" ht="105" x14ac:dyDescent="0.25">
      <c r="A4249" s="1" t="s">
        <v>17536</v>
      </c>
      <c r="B4249" s="1" t="s">
        <v>17537</v>
      </c>
      <c r="C4249" s="1" t="s">
        <v>3669</v>
      </c>
      <c r="D4249" s="1" t="s">
        <v>6038</v>
      </c>
      <c r="E4249" s="1" t="s">
        <v>17400</v>
      </c>
      <c r="F4249" s="1" t="s">
        <v>5786</v>
      </c>
      <c r="G4249" s="1" t="s">
        <v>17526</v>
      </c>
      <c r="H4249" s="1" t="s">
        <v>5779</v>
      </c>
      <c r="I4249" s="1" t="s">
        <v>17538</v>
      </c>
      <c r="J4249" s="1" t="s">
        <v>5774</v>
      </c>
    </row>
    <row r="4250" spans="1:10" ht="105" x14ac:dyDescent="0.25">
      <c r="A4250" s="1" t="s">
        <v>17539</v>
      </c>
      <c r="B4250" s="1" t="s">
        <v>17540</v>
      </c>
      <c r="C4250" s="1" t="s">
        <v>3669</v>
      </c>
      <c r="D4250" s="1" t="s">
        <v>6038</v>
      </c>
      <c r="E4250" s="1" t="s">
        <v>17400</v>
      </c>
      <c r="F4250" s="1" t="s">
        <v>5786</v>
      </c>
      <c r="G4250" s="1" t="s">
        <v>17526</v>
      </c>
      <c r="H4250" s="1" t="s">
        <v>5782</v>
      </c>
      <c r="I4250" s="1" t="s">
        <v>17541</v>
      </c>
      <c r="J4250" s="1" t="s">
        <v>5774</v>
      </c>
    </row>
    <row r="4251" spans="1:10" ht="90" hidden="1" x14ac:dyDescent="0.25">
      <c r="A4251" s="1" t="s">
        <v>17542</v>
      </c>
      <c r="B4251" s="1" t="s">
        <v>17543</v>
      </c>
      <c r="C4251" s="1" t="s">
        <v>3669</v>
      </c>
      <c r="D4251" s="1" t="s">
        <v>6038</v>
      </c>
      <c r="E4251" s="1" t="s">
        <v>17400</v>
      </c>
      <c r="F4251" s="1" t="s">
        <v>5786</v>
      </c>
      <c r="G4251" s="1" t="s">
        <v>17526</v>
      </c>
      <c r="H4251" s="1" t="s">
        <v>5786</v>
      </c>
      <c r="I4251" s="1" t="s">
        <v>17544</v>
      </c>
      <c r="J4251" s="1" t="s">
        <v>5774</v>
      </c>
    </row>
    <row r="4252" spans="1:10" ht="60" hidden="1" x14ac:dyDescent="0.25">
      <c r="A4252" s="1" t="s">
        <v>17545</v>
      </c>
      <c r="B4252" s="1" t="s">
        <v>17546</v>
      </c>
      <c r="C4252" s="1" t="s">
        <v>3669</v>
      </c>
      <c r="D4252" s="1" t="s">
        <v>6038</v>
      </c>
      <c r="E4252" s="1" t="s">
        <v>17400</v>
      </c>
      <c r="F4252" s="1" t="s">
        <v>5786</v>
      </c>
      <c r="G4252" s="1" t="s">
        <v>17526</v>
      </c>
      <c r="H4252" s="1" t="s">
        <v>5790</v>
      </c>
      <c r="I4252" s="1" t="s">
        <v>13913</v>
      </c>
      <c r="J4252" s="1" t="s">
        <v>5774</v>
      </c>
    </row>
    <row r="4253" spans="1:10" ht="75" hidden="1" x14ac:dyDescent="0.25">
      <c r="A4253" s="1" t="s">
        <v>17547</v>
      </c>
      <c r="B4253" s="1" t="s">
        <v>17548</v>
      </c>
      <c r="C4253" s="1" t="s">
        <v>3669</v>
      </c>
      <c r="D4253" s="1" t="s">
        <v>6038</v>
      </c>
      <c r="E4253" s="1" t="s">
        <v>17400</v>
      </c>
      <c r="F4253" s="1" t="s">
        <v>5786</v>
      </c>
      <c r="G4253" s="1" t="s">
        <v>17526</v>
      </c>
      <c r="H4253" s="1" t="s">
        <v>5810</v>
      </c>
      <c r="I4253" s="1" t="s">
        <v>17549</v>
      </c>
      <c r="J4253" s="1" t="s">
        <v>5774</v>
      </c>
    </row>
    <row r="4254" spans="1:10" ht="75" hidden="1" x14ac:dyDescent="0.25">
      <c r="A4254" s="1" t="s">
        <v>17550</v>
      </c>
      <c r="B4254" s="1" t="s">
        <v>17551</v>
      </c>
      <c r="C4254" s="1" t="s">
        <v>3669</v>
      </c>
      <c r="D4254" s="1" t="s">
        <v>6038</v>
      </c>
      <c r="E4254" s="1" t="s">
        <v>17400</v>
      </c>
      <c r="F4254" s="1" t="s">
        <v>5786</v>
      </c>
      <c r="G4254" s="1" t="s">
        <v>17526</v>
      </c>
      <c r="H4254" s="1" t="s">
        <v>5814</v>
      </c>
      <c r="I4254" s="1" t="s">
        <v>13715</v>
      </c>
      <c r="J4254" s="1" t="s">
        <v>5774</v>
      </c>
    </row>
    <row r="4255" spans="1:10" ht="90" hidden="1" x14ac:dyDescent="0.25">
      <c r="A4255" s="1" t="s">
        <v>17552</v>
      </c>
      <c r="B4255" s="1" t="s">
        <v>17553</v>
      </c>
      <c r="C4255" s="1" t="s">
        <v>5659</v>
      </c>
      <c r="D4255" s="1" t="s">
        <v>6038</v>
      </c>
      <c r="E4255" s="1" t="s">
        <v>17400</v>
      </c>
      <c r="F4255" s="1" t="s">
        <v>5790</v>
      </c>
      <c r="G4255" s="1" t="s">
        <v>17554</v>
      </c>
      <c r="H4255" s="1" t="s">
        <v>7735</v>
      </c>
      <c r="I4255" s="1" t="s">
        <v>13636</v>
      </c>
      <c r="J4255" s="1" t="s">
        <v>5774</v>
      </c>
    </row>
    <row r="4256" spans="1:10" ht="75" hidden="1" x14ac:dyDescent="0.25">
      <c r="A4256" s="1" t="s">
        <v>17555</v>
      </c>
      <c r="B4256" s="1" t="s">
        <v>17556</v>
      </c>
      <c r="C4256" s="1" t="s">
        <v>5659</v>
      </c>
      <c r="D4256" s="1" t="s">
        <v>6038</v>
      </c>
      <c r="E4256" s="1" t="s">
        <v>17400</v>
      </c>
      <c r="F4256" s="1" t="s">
        <v>5790</v>
      </c>
      <c r="G4256" s="1" t="s">
        <v>17554</v>
      </c>
      <c r="H4256" s="1" t="s">
        <v>9334</v>
      </c>
      <c r="I4256" s="1" t="s">
        <v>13639</v>
      </c>
      <c r="J4256" s="1" t="s">
        <v>5774</v>
      </c>
    </row>
    <row r="4257" spans="1:10" ht="60" hidden="1" x14ac:dyDescent="0.25">
      <c r="A4257" s="1" t="s">
        <v>17557</v>
      </c>
      <c r="B4257" s="1" t="s">
        <v>17558</v>
      </c>
      <c r="C4257" s="1" t="s">
        <v>5659</v>
      </c>
      <c r="D4257" s="1" t="s">
        <v>6038</v>
      </c>
      <c r="E4257" s="1" t="s">
        <v>17400</v>
      </c>
      <c r="F4257" s="1" t="s">
        <v>5790</v>
      </c>
      <c r="G4257" s="1" t="s">
        <v>17554</v>
      </c>
      <c r="H4257" s="1" t="s">
        <v>9337</v>
      </c>
      <c r="I4257" s="1" t="s">
        <v>13642</v>
      </c>
      <c r="J4257" s="1" t="s">
        <v>5774</v>
      </c>
    </row>
    <row r="4258" spans="1:10" ht="75" hidden="1" x14ac:dyDescent="0.25">
      <c r="A4258" s="1" t="s">
        <v>17559</v>
      </c>
      <c r="B4258" s="1" t="s">
        <v>17560</v>
      </c>
      <c r="C4258" s="1" t="s">
        <v>5659</v>
      </c>
      <c r="D4258" s="1" t="s">
        <v>6038</v>
      </c>
      <c r="E4258" s="1" t="s">
        <v>17400</v>
      </c>
      <c r="F4258" s="1" t="s">
        <v>5790</v>
      </c>
      <c r="G4258" s="1" t="s">
        <v>17554</v>
      </c>
      <c r="H4258" s="1" t="s">
        <v>5772</v>
      </c>
      <c r="I4258" s="1" t="s">
        <v>5773</v>
      </c>
      <c r="J4258" s="1" t="s">
        <v>5774</v>
      </c>
    </row>
    <row r="4259" spans="1:10" ht="90" hidden="1" x14ac:dyDescent="0.25">
      <c r="A4259" s="1" t="s">
        <v>17561</v>
      </c>
      <c r="B4259" s="1" t="s">
        <v>17562</v>
      </c>
      <c r="C4259" s="1" t="s">
        <v>3669</v>
      </c>
      <c r="D4259" s="1" t="s">
        <v>6038</v>
      </c>
      <c r="E4259" s="1" t="s">
        <v>17400</v>
      </c>
      <c r="F4259" s="1" t="s">
        <v>5790</v>
      </c>
      <c r="G4259" s="1" t="s">
        <v>17554</v>
      </c>
      <c r="H4259" s="1" t="s">
        <v>5770</v>
      </c>
      <c r="I4259" s="1" t="s">
        <v>17563</v>
      </c>
      <c r="J4259" s="1" t="s">
        <v>5774</v>
      </c>
    </row>
    <row r="4260" spans="1:10" ht="60" hidden="1" x14ac:dyDescent="0.25">
      <c r="A4260" s="1" t="s">
        <v>17564</v>
      </c>
      <c r="B4260" s="1" t="s">
        <v>17565</v>
      </c>
      <c r="C4260" s="1" t="s">
        <v>3669</v>
      </c>
      <c r="D4260" s="1" t="s">
        <v>6038</v>
      </c>
      <c r="E4260" s="1" t="s">
        <v>17400</v>
      </c>
      <c r="F4260" s="1" t="s">
        <v>5790</v>
      </c>
      <c r="G4260" s="1" t="s">
        <v>17554</v>
      </c>
      <c r="H4260" s="1" t="s">
        <v>5779</v>
      </c>
      <c r="I4260" s="1" t="s">
        <v>13913</v>
      </c>
      <c r="J4260" s="1" t="s">
        <v>5774</v>
      </c>
    </row>
    <row r="4261" spans="1:10" ht="90" hidden="1" x14ac:dyDescent="0.25">
      <c r="A4261" s="1" t="s">
        <v>17566</v>
      </c>
      <c r="B4261" s="1" t="s">
        <v>17567</v>
      </c>
      <c r="C4261" s="1" t="s">
        <v>5659</v>
      </c>
      <c r="D4261" s="1" t="s">
        <v>6038</v>
      </c>
      <c r="E4261" s="1" t="s">
        <v>17400</v>
      </c>
      <c r="F4261" s="1" t="s">
        <v>5790</v>
      </c>
      <c r="G4261" s="1" t="s">
        <v>17554</v>
      </c>
      <c r="H4261" s="1" t="s">
        <v>5782</v>
      </c>
      <c r="I4261" s="1" t="s">
        <v>17568</v>
      </c>
      <c r="J4261" s="1" t="s">
        <v>5774</v>
      </c>
    </row>
    <row r="4262" spans="1:10" ht="75" hidden="1" x14ac:dyDescent="0.25">
      <c r="A4262" s="1" t="s">
        <v>17569</v>
      </c>
      <c r="B4262" s="1" t="s">
        <v>17570</v>
      </c>
      <c r="C4262" s="1" t="s">
        <v>5659</v>
      </c>
      <c r="D4262" s="1" t="s">
        <v>6038</v>
      </c>
      <c r="E4262" s="1" t="s">
        <v>17400</v>
      </c>
      <c r="F4262" s="1" t="s">
        <v>5790</v>
      </c>
      <c r="G4262" s="1" t="s">
        <v>17554</v>
      </c>
      <c r="H4262" s="1" t="s">
        <v>5786</v>
      </c>
      <c r="I4262" s="1" t="s">
        <v>17571</v>
      </c>
      <c r="J4262" s="1" t="s">
        <v>5774</v>
      </c>
    </row>
    <row r="4263" spans="1:10" ht="75" hidden="1" x14ac:dyDescent="0.25">
      <c r="A4263" s="1" t="s">
        <v>17572</v>
      </c>
      <c r="B4263" s="1" t="s">
        <v>17573</v>
      </c>
      <c r="C4263" s="1" t="s">
        <v>5659</v>
      </c>
      <c r="D4263" s="1" t="s">
        <v>6038</v>
      </c>
      <c r="E4263" s="1" t="s">
        <v>17400</v>
      </c>
      <c r="F4263" s="1" t="s">
        <v>5790</v>
      </c>
      <c r="G4263" s="1" t="s">
        <v>17554</v>
      </c>
      <c r="H4263" s="1" t="s">
        <v>5790</v>
      </c>
      <c r="I4263" s="1" t="s">
        <v>13715</v>
      </c>
      <c r="J4263" s="1" t="s">
        <v>5774</v>
      </c>
    </row>
    <row r="4264" spans="1:10" ht="105" hidden="1" x14ac:dyDescent="0.25">
      <c r="A4264" s="1" t="s">
        <v>17574</v>
      </c>
      <c r="B4264" s="1" t="s">
        <v>17575</v>
      </c>
      <c r="C4264" s="1" t="s">
        <v>5659</v>
      </c>
      <c r="D4264" s="1" t="s">
        <v>6038</v>
      </c>
      <c r="E4264" s="1" t="s">
        <v>17400</v>
      </c>
      <c r="F4264" s="1" t="s">
        <v>5810</v>
      </c>
      <c r="G4264" s="1" t="s">
        <v>17576</v>
      </c>
      <c r="H4264" s="1" t="s">
        <v>7735</v>
      </c>
      <c r="I4264" s="1" t="s">
        <v>13636</v>
      </c>
      <c r="J4264" s="1" t="s">
        <v>5774</v>
      </c>
    </row>
    <row r="4265" spans="1:10" ht="75" hidden="1" x14ac:dyDescent="0.25">
      <c r="A4265" s="1" t="s">
        <v>17577</v>
      </c>
      <c r="B4265" s="1" t="s">
        <v>17578</v>
      </c>
      <c r="C4265" s="1" t="s">
        <v>5659</v>
      </c>
      <c r="D4265" s="1" t="s">
        <v>6038</v>
      </c>
      <c r="E4265" s="1" t="s">
        <v>17400</v>
      </c>
      <c r="F4265" s="1" t="s">
        <v>5810</v>
      </c>
      <c r="G4265" s="1" t="s">
        <v>17576</v>
      </c>
      <c r="H4265" s="1" t="s">
        <v>9334</v>
      </c>
      <c r="I4265" s="1" t="s">
        <v>13639</v>
      </c>
      <c r="J4265" s="1" t="s">
        <v>5774</v>
      </c>
    </row>
    <row r="4266" spans="1:10" ht="75" hidden="1" x14ac:dyDescent="0.25">
      <c r="A4266" s="1" t="s">
        <v>17579</v>
      </c>
      <c r="B4266" s="1" t="s">
        <v>17580</v>
      </c>
      <c r="C4266" s="1" t="s">
        <v>5659</v>
      </c>
      <c r="D4266" s="1" t="s">
        <v>6038</v>
      </c>
      <c r="E4266" s="1" t="s">
        <v>17400</v>
      </c>
      <c r="F4266" s="1" t="s">
        <v>5810</v>
      </c>
      <c r="G4266" s="1" t="s">
        <v>17576</v>
      </c>
      <c r="H4266" s="1" t="s">
        <v>9337</v>
      </c>
      <c r="I4266" s="1" t="s">
        <v>13642</v>
      </c>
      <c r="J4266" s="1" t="s">
        <v>5774</v>
      </c>
    </row>
    <row r="4267" spans="1:10" ht="90" hidden="1" x14ac:dyDescent="0.25">
      <c r="A4267" s="1" t="s">
        <v>17581</v>
      </c>
      <c r="B4267" s="1" t="s">
        <v>17582</v>
      </c>
      <c r="C4267" s="1" t="s">
        <v>5659</v>
      </c>
      <c r="D4267" s="1" t="s">
        <v>6038</v>
      </c>
      <c r="E4267" s="1" t="s">
        <v>17400</v>
      </c>
      <c r="F4267" s="1" t="s">
        <v>5810</v>
      </c>
      <c r="G4267" s="1" t="s">
        <v>17576</v>
      </c>
      <c r="H4267" s="1" t="s">
        <v>5772</v>
      </c>
      <c r="I4267" s="1" t="s">
        <v>5773</v>
      </c>
      <c r="J4267" s="1" t="s">
        <v>5774</v>
      </c>
    </row>
    <row r="4268" spans="1:10" ht="75" hidden="1" x14ac:dyDescent="0.25">
      <c r="A4268" s="1" t="s">
        <v>17583</v>
      </c>
      <c r="B4268" s="1" t="s">
        <v>17584</v>
      </c>
      <c r="C4268" s="1" t="s">
        <v>5659</v>
      </c>
      <c r="D4268" s="1" t="s">
        <v>6038</v>
      </c>
      <c r="E4268" s="1" t="s">
        <v>17400</v>
      </c>
      <c r="F4268" s="1" t="s">
        <v>5810</v>
      </c>
      <c r="G4268" s="1" t="s">
        <v>17576</v>
      </c>
      <c r="H4268" s="1" t="s">
        <v>5770</v>
      </c>
      <c r="I4268" s="1" t="s">
        <v>13913</v>
      </c>
      <c r="J4268" s="1" t="s">
        <v>5774</v>
      </c>
    </row>
    <row r="4269" spans="1:10" ht="105" hidden="1" x14ac:dyDescent="0.25">
      <c r="A4269" s="1" t="s">
        <v>17585</v>
      </c>
      <c r="B4269" s="1" t="s">
        <v>17586</v>
      </c>
      <c r="C4269" s="1" t="s">
        <v>5659</v>
      </c>
      <c r="D4269" s="1" t="s">
        <v>6038</v>
      </c>
      <c r="E4269" s="1" t="s">
        <v>17400</v>
      </c>
      <c r="F4269" s="1" t="s">
        <v>5810</v>
      </c>
      <c r="G4269" s="1" t="s">
        <v>17576</v>
      </c>
      <c r="H4269" s="1" t="s">
        <v>5779</v>
      </c>
      <c r="I4269" s="1" t="s">
        <v>17587</v>
      </c>
      <c r="J4269" s="1" t="s">
        <v>5774</v>
      </c>
    </row>
    <row r="4270" spans="1:10" ht="90" hidden="1" x14ac:dyDescent="0.25">
      <c r="A4270" s="1" t="s">
        <v>17588</v>
      </c>
      <c r="B4270" s="1" t="s">
        <v>17589</v>
      </c>
      <c r="C4270" s="1" t="s">
        <v>5659</v>
      </c>
      <c r="D4270" s="1" t="s">
        <v>6038</v>
      </c>
      <c r="E4270" s="1" t="s">
        <v>17400</v>
      </c>
      <c r="F4270" s="1" t="s">
        <v>5810</v>
      </c>
      <c r="G4270" s="1" t="s">
        <v>17576</v>
      </c>
      <c r="H4270" s="1" t="s">
        <v>5782</v>
      </c>
      <c r="I4270" s="1" t="s">
        <v>17590</v>
      </c>
      <c r="J4270" s="1" t="s">
        <v>5774</v>
      </c>
    </row>
    <row r="4271" spans="1:10" ht="90" hidden="1" x14ac:dyDescent="0.25">
      <c r="A4271" s="1" t="s">
        <v>356</v>
      </c>
      <c r="B4271" s="1" t="s">
        <v>17591</v>
      </c>
      <c r="C4271" s="1" t="s">
        <v>5659</v>
      </c>
      <c r="D4271" s="1" t="s">
        <v>6038</v>
      </c>
      <c r="E4271" s="1" t="s">
        <v>17400</v>
      </c>
      <c r="F4271" s="1" t="s">
        <v>5810</v>
      </c>
      <c r="G4271" s="1" t="s">
        <v>17576</v>
      </c>
      <c r="H4271" s="1" t="s">
        <v>5786</v>
      </c>
      <c r="I4271" s="1" t="s">
        <v>17592</v>
      </c>
      <c r="J4271" s="1" t="s">
        <v>5774</v>
      </c>
    </row>
    <row r="4272" spans="1:10" ht="75" hidden="1" x14ac:dyDescent="0.25">
      <c r="A4272" s="1" t="s">
        <v>17593</v>
      </c>
      <c r="B4272" s="1" t="s">
        <v>17594</v>
      </c>
      <c r="C4272" s="1" t="s">
        <v>5659</v>
      </c>
      <c r="D4272" s="1" t="s">
        <v>6038</v>
      </c>
      <c r="E4272" s="1" t="s">
        <v>17400</v>
      </c>
      <c r="F4272" s="1" t="s">
        <v>5810</v>
      </c>
      <c r="G4272" s="1" t="s">
        <v>17576</v>
      </c>
      <c r="H4272" s="1" t="s">
        <v>5790</v>
      </c>
      <c r="I4272" s="1" t="s">
        <v>13715</v>
      </c>
      <c r="J4272" s="1" t="s">
        <v>5774</v>
      </c>
    </row>
    <row r="4273" spans="1:10" ht="105" hidden="1" x14ac:dyDescent="0.25">
      <c r="A4273" s="1" t="s">
        <v>17595</v>
      </c>
      <c r="B4273" s="1" t="s">
        <v>17596</v>
      </c>
      <c r="C4273" s="1" t="s">
        <v>5659</v>
      </c>
      <c r="D4273" s="1" t="s">
        <v>6044</v>
      </c>
      <c r="E4273" s="1" t="s">
        <v>17597</v>
      </c>
      <c r="F4273" s="1" t="s">
        <v>5770</v>
      </c>
      <c r="G4273" s="1" t="s">
        <v>17598</v>
      </c>
      <c r="H4273" s="1" t="s">
        <v>7735</v>
      </c>
      <c r="I4273" s="1" t="s">
        <v>13636</v>
      </c>
      <c r="J4273" s="1" t="s">
        <v>5774</v>
      </c>
    </row>
    <row r="4274" spans="1:10" ht="75" hidden="1" x14ac:dyDescent="0.25">
      <c r="A4274" s="1" t="s">
        <v>17599</v>
      </c>
      <c r="B4274" s="1" t="s">
        <v>17600</v>
      </c>
      <c r="C4274" s="1" t="s">
        <v>5659</v>
      </c>
      <c r="D4274" s="1" t="s">
        <v>6044</v>
      </c>
      <c r="E4274" s="1" t="s">
        <v>17597</v>
      </c>
      <c r="F4274" s="1" t="s">
        <v>5770</v>
      </c>
      <c r="G4274" s="1" t="s">
        <v>17598</v>
      </c>
      <c r="H4274" s="1" t="s">
        <v>9334</v>
      </c>
      <c r="I4274" s="1" t="s">
        <v>13639</v>
      </c>
      <c r="J4274" s="1" t="s">
        <v>5774</v>
      </c>
    </row>
    <row r="4275" spans="1:10" ht="75" hidden="1" x14ac:dyDescent="0.25">
      <c r="A4275" s="1" t="s">
        <v>17601</v>
      </c>
      <c r="B4275" s="1" t="s">
        <v>17602</v>
      </c>
      <c r="C4275" s="1" t="s">
        <v>5659</v>
      </c>
      <c r="D4275" s="1" t="s">
        <v>6044</v>
      </c>
      <c r="E4275" s="1" t="s">
        <v>17597</v>
      </c>
      <c r="F4275" s="1" t="s">
        <v>5770</v>
      </c>
      <c r="G4275" s="1" t="s">
        <v>17598</v>
      </c>
      <c r="H4275" s="1" t="s">
        <v>9337</v>
      </c>
      <c r="I4275" s="1" t="s">
        <v>13642</v>
      </c>
      <c r="J4275" s="1" t="s">
        <v>5774</v>
      </c>
    </row>
    <row r="4276" spans="1:10" ht="90" hidden="1" x14ac:dyDescent="0.25">
      <c r="A4276" s="1" t="s">
        <v>17603</v>
      </c>
      <c r="B4276" s="1" t="s">
        <v>17604</v>
      </c>
      <c r="C4276" s="1" t="s">
        <v>5659</v>
      </c>
      <c r="D4276" s="1" t="s">
        <v>6044</v>
      </c>
      <c r="E4276" s="1" t="s">
        <v>17597</v>
      </c>
      <c r="F4276" s="1" t="s">
        <v>5770</v>
      </c>
      <c r="G4276" s="1" t="s">
        <v>17598</v>
      </c>
      <c r="H4276" s="1" t="s">
        <v>5772</v>
      </c>
      <c r="I4276" s="1" t="s">
        <v>5773</v>
      </c>
      <c r="J4276" s="1" t="s">
        <v>5774</v>
      </c>
    </row>
    <row r="4277" spans="1:10" ht="105" hidden="1" x14ac:dyDescent="0.25">
      <c r="A4277" s="1" t="s">
        <v>17605</v>
      </c>
      <c r="B4277" s="1" t="s">
        <v>17606</v>
      </c>
      <c r="C4277" s="1" t="s">
        <v>5659</v>
      </c>
      <c r="D4277" s="1" t="s">
        <v>6044</v>
      </c>
      <c r="E4277" s="1" t="s">
        <v>17597</v>
      </c>
      <c r="F4277" s="1" t="s">
        <v>5770</v>
      </c>
      <c r="G4277" s="1" t="s">
        <v>17598</v>
      </c>
      <c r="H4277" s="1" t="s">
        <v>5770</v>
      </c>
      <c r="I4277" s="1" t="s">
        <v>17607</v>
      </c>
      <c r="J4277" s="1" t="s">
        <v>5774</v>
      </c>
    </row>
    <row r="4278" spans="1:10" ht="75" hidden="1" x14ac:dyDescent="0.25">
      <c r="A4278" s="1" t="s">
        <v>17608</v>
      </c>
      <c r="B4278" s="1" t="s">
        <v>17609</v>
      </c>
      <c r="C4278" s="1" t="s">
        <v>5659</v>
      </c>
      <c r="D4278" s="1" t="s">
        <v>6044</v>
      </c>
      <c r="E4278" s="1" t="s">
        <v>17597</v>
      </c>
      <c r="F4278" s="1" t="s">
        <v>5770</v>
      </c>
      <c r="G4278" s="1" t="s">
        <v>17598</v>
      </c>
      <c r="H4278" s="1" t="s">
        <v>5779</v>
      </c>
      <c r="I4278" s="1" t="s">
        <v>17610</v>
      </c>
      <c r="J4278" s="1" t="s">
        <v>5774</v>
      </c>
    </row>
    <row r="4279" spans="1:10" ht="75" hidden="1" x14ac:dyDescent="0.25">
      <c r="A4279" s="1" t="s">
        <v>17611</v>
      </c>
      <c r="B4279" s="1" t="s">
        <v>17612</v>
      </c>
      <c r="C4279" s="1" t="s">
        <v>5659</v>
      </c>
      <c r="D4279" s="1" t="s">
        <v>6044</v>
      </c>
      <c r="E4279" s="1" t="s">
        <v>17597</v>
      </c>
      <c r="F4279" s="1" t="s">
        <v>5770</v>
      </c>
      <c r="G4279" s="1" t="s">
        <v>17598</v>
      </c>
      <c r="H4279" s="1" t="s">
        <v>5782</v>
      </c>
      <c r="I4279" s="1" t="s">
        <v>17613</v>
      </c>
      <c r="J4279" s="1" t="s">
        <v>5774</v>
      </c>
    </row>
    <row r="4280" spans="1:10" ht="75" hidden="1" x14ac:dyDescent="0.25">
      <c r="A4280" s="1" t="s">
        <v>17614</v>
      </c>
      <c r="B4280" s="1" t="s">
        <v>17615</v>
      </c>
      <c r="C4280" s="1" t="s">
        <v>5659</v>
      </c>
      <c r="D4280" s="1" t="s">
        <v>6044</v>
      </c>
      <c r="E4280" s="1" t="s">
        <v>17597</v>
      </c>
      <c r="F4280" s="1" t="s">
        <v>5770</v>
      </c>
      <c r="G4280" s="1" t="s">
        <v>17598</v>
      </c>
      <c r="H4280" s="1" t="s">
        <v>5786</v>
      </c>
      <c r="I4280" s="1" t="s">
        <v>17616</v>
      </c>
      <c r="J4280" s="1" t="s">
        <v>5774</v>
      </c>
    </row>
    <row r="4281" spans="1:10" ht="90" hidden="1" x14ac:dyDescent="0.25">
      <c r="A4281" s="1" t="s">
        <v>17617</v>
      </c>
      <c r="B4281" s="1" t="s">
        <v>17618</v>
      </c>
      <c r="C4281" s="1" t="s">
        <v>5659</v>
      </c>
      <c r="D4281" s="1" t="s">
        <v>6044</v>
      </c>
      <c r="E4281" s="1" t="s">
        <v>17597</v>
      </c>
      <c r="F4281" s="1" t="s">
        <v>5770</v>
      </c>
      <c r="G4281" s="1" t="s">
        <v>17598</v>
      </c>
      <c r="H4281" s="1" t="s">
        <v>5790</v>
      </c>
      <c r="I4281" s="1" t="s">
        <v>17619</v>
      </c>
      <c r="J4281" s="1" t="s">
        <v>5774</v>
      </c>
    </row>
    <row r="4282" spans="1:10" ht="105" hidden="1" x14ac:dyDescent="0.25">
      <c r="A4282" s="1" t="s">
        <v>17620</v>
      </c>
      <c r="B4282" s="1" t="s">
        <v>17621</v>
      </c>
      <c r="C4282" s="1" t="s">
        <v>5659</v>
      </c>
      <c r="D4282" s="1" t="s">
        <v>6044</v>
      </c>
      <c r="E4282" s="1" t="s">
        <v>17597</v>
      </c>
      <c r="F4282" s="1" t="s">
        <v>5770</v>
      </c>
      <c r="G4282" s="1" t="s">
        <v>17598</v>
      </c>
      <c r="H4282" s="1" t="s">
        <v>5810</v>
      </c>
      <c r="I4282" s="1" t="s">
        <v>17622</v>
      </c>
      <c r="J4282" s="1" t="s">
        <v>5774</v>
      </c>
    </row>
    <row r="4283" spans="1:10" ht="105" hidden="1" x14ac:dyDescent="0.25">
      <c r="A4283" s="1" t="s">
        <v>17623</v>
      </c>
      <c r="B4283" s="1" t="s">
        <v>17624</v>
      </c>
      <c r="C4283" s="1" t="s">
        <v>5659</v>
      </c>
      <c r="D4283" s="1" t="s">
        <v>6044</v>
      </c>
      <c r="E4283" s="1" t="s">
        <v>17597</v>
      </c>
      <c r="F4283" s="1" t="s">
        <v>5770</v>
      </c>
      <c r="G4283" s="1" t="s">
        <v>17598</v>
      </c>
      <c r="H4283" s="1" t="s">
        <v>5814</v>
      </c>
      <c r="I4283" s="1" t="s">
        <v>17625</v>
      </c>
      <c r="J4283" s="1" t="s">
        <v>5774</v>
      </c>
    </row>
    <row r="4284" spans="1:10" ht="75" hidden="1" x14ac:dyDescent="0.25">
      <c r="A4284" s="1" t="s">
        <v>17626</v>
      </c>
      <c r="B4284" s="1" t="s">
        <v>17627</v>
      </c>
      <c r="C4284" s="1" t="s">
        <v>5659</v>
      </c>
      <c r="D4284" s="1" t="s">
        <v>6044</v>
      </c>
      <c r="E4284" s="1" t="s">
        <v>17597</v>
      </c>
      <c r="F4284" s="1" t="s">
        <v>5770</v>
      </c>
      <c r="G4284" s="1" t="s">
        <v>17598</v>
      </c>
      <c r="H4284" s="1" t="s">
        <v>5818</v>
      </c>
      <c r="I4284" s="1" t="s">
        <v>17628</v>
      </c>
      <c r="J4284" s="1" t="s">
        <v>5774</v>
      </c>
    </row>
    <row r="4285" spans="1:10" ht="75" hidden="1" x14ac:dyDescent="0.25">
      <c r="A4285" s="1" t="s">
        <v>17629</v>
      </c>
      <c r="B4285" s="1" t="s">
        <v>17630</v>
      </c>
      <c r="C4285" s="1" t="s">
        <v>5659</v>
      </c>
      <c r="D4285" s="1" t="s">
        <v>6044</v>
      </c>
      <c r="E4285" s="1" t="s">
        <v>17597</v>
      </c>
      <c r="F4285" s="1" t="s">
        <v>5770</v>
      </c>
      <c r="G4285" s="1" t="s">
        <v>17598</v>
      </c>
      <c r="H4285" s="1" t="s">
        <v>5882</v>
      </c>
      <c r="I4285" s="1" t="s">
        <v>17631</v>
      </c>
      <c r="J4285" s="1" t="s">
        <v>5774</v>
      </c>
    </row>
    <row r="4286" spans="1:10" ht="75" hidden="1" x14ac:dyDescent="0.25">
      <c r="A4286" s="1" t="s">
        <v>17632</v>
      </c>
      <c r="B4286" s="1" t="s">
        <v>17633</v>
      </c>
      <c r="C4286" s="1" t="s">
        <v>5659</v>
      </c>
      <c r="D4286" s="1" t="s">
        <v>6044</v>
      </c>
      <c r="E4286" s="1" t="s">
        <v>17597</v>
      </c>
      <c r="F4286" s="1" t="s">
        <v>5770</v>
      </c>
      <c r="G4286" s="1" t="s">
        <v>17598</v>
      </c>
      <c r="H4286" s="1" t="s">
        <v>5886</v>
      </c>
      <c r="I4286" s="1" t="s">
        <v>17634</v>
      </c>
      <c r="J4286" s="1" t="s">
        <v>5774</v>
      </c>
    </row>
    <row r="4287" spans="1:10" ht="90" hidden="1" x14ac:dyDescent="0.25">
      <c r="A4287" s="1" t="s">
        <v>17635</v>
      </c>
      <c r="B4287" s="1" t="s">
        <v>17636</v>
      </c>
      <c r="C4287" s="1" t="s">
        <v>5659</v>
      </c>
      <c r="D4287" s="1" t="s">
        <v>6044</v>
      </c>
      <c r="E4287" s="1" t="s">
        <v>17597</v>
      </c>
      <c r="F4287" s="1" t="s">
        <v>5770</v>
      </c>
      <c r="G4287" s="1" t="s">
        <v>17598</v>
      </c>
      <c r="H4287" s="1" t="s">
        <v>5890</v>
      </c>
      <c r="I4287" s="1" t="s">
        <v>17637</v>
      </c>
      <c r="J4287" s="1" t="s">
        <v>5774</v>
      </c>
    </row>
    <row r="4288" spans="1:10" ht="75" hidden="1" x14ac:dyDescent="0.25">
      <c r="A4288" s="1" t="s">
        <v>17638</v>
      </c>
      <c r="B4288" s="1" t="s">
        <v>17639</v>
      </c>
      <c r="C4288" s="1" t="s">
        <v>5659</v>
      </c>
      <c r="D4288" s="1" t="s">
        <v>6044</v>
      </c>
      <c r="E4288" s="1" t="s">
        <v>17597</v>
      </c>
      <c r="F4288" s="1" t="s">
        <v>5770</v>
      </c>
      <c r="G4288" s="1" t="s">
        <v>17598</v>
      </c>
      <c r="H4288" s="1" t="s">
        <v>5894</v>
      </c>
      <c r="I4288" s="1" t="s">
        <v>15539</v>
      </c>
      <c r="J4288" s="1" t="s">
        <v>5774</v>
      </c>
    </row>
    <row r="4289" spans="1:10" ht="90" hidden="1" x14ac:dyDescent="0.25">
      <c r="A4289" s="1" t="s">
        <v>17640</v>
      </c>
      <c r="B4289" s="1" t="s">
        <v>17641</v>
      </c>
      <c r="C4289" s="1" t="s">
        <v>5659</v>
      </c>
      <c r="D4289" s="1" t="s">
        <v>6044</v>
      </c>
      <c r="E4289" s="1" t="s">
        <v>17597</v>
      </c>
      <c r="F4289" s="1" t="s">
        <v>5770</v>
      </c>
      <c r="G4289" s="1" t="s">
        <v>17598</v>
      </c>
      <c r="H4289" s="1" t="s">
        <v>5898</v>
      </c>
      <c r="I4289" s="1" t="s">
        <v>17642</v>
      </c>
      <c r="J4289" s="1" t="s">
        <v>5774</v>
      </c>
    </row>
    <row r="4290" spans="1:10" ht="90" hidden="1" x14ac:dyDescent="0.25">
      <c r="A4290" s="1" t="s">
        <v>17643</v>
      </c>
      <c r="B4290" s="1" t="s">
        <v>17644</v>
      </c>
      <c r="C4290" s="1" t="s">
        <v>5659</v>
      </c>
      <c r="D4290" s="1" t="s">
        <v>6044</v>
      </c>
      <c r="E4290" s="1" t="s">
        <v>17597</v>
      </c>
      <c r="F4290" s="1" t="s">
        <v>5770</v>
      </c>
      <c r="G4290" s="1" t="s">
        <v>17598</v>
      </c>
      <c r="H4290" s="1" t="s">
        <v>5659</v>
      </c>
      <c r="I4290" s="1" t="s">
        <v>17645</v>
      </c>
      <c r="J4290" s="1" t="s">
        <v>5774</v>
      </c>
    </row>
    <row r="4291" spans="1:10" ht="105" hidden="1" x14ac:dyDescent="0.25">
      <c r="A4291" s="1" t="s">
        <v>17646</v>
      </c>
      <c r="B4291" s="1" t="s">
        <v>17647</v>
      </c>
      <c r="C4291" s="1" t="s">
        <v>5659</v>
      </c>
      <c r="D4291" s="1" t="s">
        <v>6044</v>
      </c>
      <c r="E4291" s="1" t="s">
        <v>17597</v>
      </c>
      <c r="F4291" s="1" t="s">
        <v>5770</v>
      </c>
      <c r="G4291" s="1" t="s">
        <v>17598</v>
      </c>
      <c r="H4291" s="1" t="s">
        <v>3194</v>
      </c>
      <c r="I4291" s="1" t="s">
        <v>17648</v>
      </c>
      <c r="J4291" s="1" t="s">
        <v>5774</v>
      </c>
    </row>
    <row r="4292" spans="1:10" ht="120" hidden="1" x14ac:dyDescent="0.25">
      <c r="A4292" s="1" t="s">
        <v>17649</v>
      </c>
      <c r="B4292" s="1" t="s">
        <v>17650</v>
      </c>
      <c r="C4292" s="1" t="s">
        <v>5659</v>
      </c>
      <c r="D4292" s="1" t="s">
        <v>6044</v>
      </c>
      <c r="E4292" s="1" t="s">
        <v>17597</v>
      </c>
      <c r="F4292" s="1" t="s">
        <v>5770</v>
      </c>
      <c r="G4292" s="1" t="s">
        <v>17598</v>
      </c>
      <c r="H4292" s="1" t="s">
        <v>6006</v>
      </c>
      <c r="I4292" s="1" t="s">
        <v>17651</v>
      </c>
      <c r="J4292" s="1" t="s">
        <v>5774</v>
      </c>
    </row>
    <row r="4293" spans="1:10" ht="120" hidden="1" x14ac:dyDescent="0.25">
      <c r="A4293" s="1" t="s">
        <v>17652</v>
      </c>
      <c r="B4293" s="1" t="s">
        <v>17653</v>
      </c>
      <c r="C4293" s="1" t="s">
        <v>5659</v>
      </c>
      <c r="D4293" s="1" t="s">
        <v>6044</v>
      </c>
      <c r="E4293" s="1" t="s">
        <v>17597</v>
      </c>
      <c r="F4293" s="1" t="s">
        <v>5770</v>
      </c>
      <c r="G4293" s="1" t="s">
        <v>17598</v>
      </c>
      <c r="H4293" s="1" t="s">
        <v>6010</v>
      </c>
      <c r="I4293" s="1" t="s">
        <v>17654</v>
      </c>
      <c r="J4293" s="1" t="s">
        <v>5774</v>
      </c>
    </row>
    <row r="4294" spans="1:10" ht="105" hidden="1" x14ac:dyDescent="0.25">
      <c r="A4294" s="1" t="s">
        <v>17655</v>
      </c>
      <c r="B4294" s="1" t="s">
        <v>17656</v>
      </c>
      <c r="C4294" s="1" t="s">
        <v>5659</v>
      </c>
      <c r="D4294" s="1" t="s">
        <v>6044</v>
      </c>
      <c r="E4294" s="1" t="s">
        <v>17597</v>
      </c>
      <c r="F4294" s="1" t="s">
        <v>5770</v>
      </c>
      <c r="G4294" s="1" t="s">
        <v>17598</v>
      </c>
      <c r="H4294" s="1" t="s">
        <v>6014</v>
      </c>
      <c r="I4294" s="1" t="s">
        <v>17657</v>
      </c>
      <c r="J4294" s="1" t="s">
        <v>5774</v>
      </c>
    </row>
    <row r="4295" spans="1:10" ht="90" hidden="1" x14ac:dyDescent="0.25">
      <c r="A4295" s="1" t="s">
        <v>17658</v>
      </c>
      <c r="B4295" s="1" t="s">
        <v>17659</v>
      </c>
      <c r="C4295" s="1" t="s">
        <v>5659</v>
      </c>
      <c r="D4295" s="1" t="s">
        <v>6044</v>
      </c>
      <c r="E4295" s="1" t="s">
        <v>17597</v>
      </c>
      <c r="F4295" s="1" t="s">
        <v>5770</v>
      </c>
      <c r="G4295" s="1" t="s">
        <v>17598</v>
      </c>
      <c r="H4295" s="1" t="s">
        <v>6018</v>
      </c>
      <c r="I4295" s="1" t="s">
        <v>17660</v>
      </c>
      <c r="J4295" s="1" t="s">
        <v>5774</v>
      </c>
    </row>
    <row r="4296" spans="1:10" ht="90" hidden="1" x14ac:dyDescent="0.25">
      <c r="A4296" s="1" t="s">
        <v>17661</v>
      </c>
      <c r="B4296" s="1" t="s">
        <v>17662</v>
      </c>
      <c r="C4296" s="1" t="s">
        <v>5659</v>
      </c>
      <c r="D4296" s="1" t="s">
        <v>6044</v>
      </c>
      <c r="E4296" s="1" t="s">
        <v>17597</v>
      </c>
      <c r="F4296" s="1" t="s">
        <v>5770</v>
      </c>
      <c r="G4296" s="1" t="s">
        <v>17598</v>
      </c>
      <c r="H4296" s="1" t="s">
        <v>6022</v>
      </c>
      <c r="I4296" s="1" t="s">
        <v>17663</v>
      </c>
      <c r="J4296" s="1" t="s">
        <v>5774</v>
      </c>
    </row>
    <row r="4297" spans="1:10" ht="75" hidden="1" x14ac:dyDescent="0.25">
      <c r="A4297" s="1" t="s">
        <v>17664</v>
      </c>
      <c r="B4297" s="1" t="s">
        <v>17665</v>
      </c>
      <c r="C4297" s="1" t="s">
        <v>5659</v>
      </c>
      <c r="D4297" s="1" t="s">
        <v>6044</v>
      </c>
      <c r="E4297" s="1" t="s">
        <v>17597</v>
      </c>
      <c r="F4297" s="1" t="s">
        <v>5770</v>
      </c>
      <c r="G4297" s="1" t="s">
        <v>17598</v>
      </c>
      <c r="H4297" s="1" t="s">
        <v>6026</v>
      </c>
      <c r="I4297" s="1" t="s">
        <v>17666</v>
      </c>
      <c r="J4297" s="1" t="s">
        <v>5774</v>
      </c>
    </row>
    <row r="4298" spans="1:10" ht="90" hidden="1" x14ac:dyDescent="0.25">
      <c r="A4298" s="1" t="s">
        <v>17667</v>
      </c>
      <c r="B4298" s="1" t="s">
        <v>17668</v>
      </c>
      <c r="C4298" s="1" t="s">
        <v>5659</v>
      </c>
      <c r="D4298" s="1" t="s">
        <v>6044</v>
      </c>
      <c r="E4298" s="1" t="s">
        <v>17597</v>
      </c>
      <c r="F4298" s="1" t="s">
        <v>5770</v>
      </c>
      <c r="G4298" s="1" t="s">
        <v>17598</v>
      </c>
      <c r="H4298" s="1" t="s">
        <v>6030</v>
      </c>
      <c r="I4298" s="1" t="s">
        <v>17669</v>
      </c>
      <c r="J4298" s="1" t="s">
        <v>5774</v>
      </c>
    </row>
    <row r="4299" spans="1:10" ht="75" hidden="1" x14ac:dyDescent="0.25">
      <c r="A4299" s="1" t="s">
        <v>17670</v>
      </c>
      <c r="B4299" s="1" t="s">
        <v>17671</v>
      </c>
      <c r="C4299" s="1" t="s">
        <v>5659</v>
      </c>
      <c r="D4299" s="1" t="s">
        <v>6044</v>
      </c>
      <c r="E4299" s="1" t="s">
        <v>17597</v>
      </c>
      <c r="F4299" s="1" t="s">
        <v>5770</v>
      </c>
      <c r="G4299" s="1" t="s">
        <v>17598</v>
      </c>
      <c r="H4299" s="1" t="s">
        <v>6034</v>
      </c>
      <c r="I4299" s="1" t="s">
        <v>17672</v>
      </c>
      <c r="J4299" s="1" t="s">
        <v>5774</v>
      </c>
    </row>
    <row r="4300" spans="1:10" ht="75" hidden="1" x14ac:dyDescent="0.25">
      <c r="A4300" s="1" t="s">
        <v>17673</v>
      </c>
      <c r="B4300" s="1" t="s">
        <v>17674</v>
      </c>
      <c r="C4300" s="1" t="s">
        <v>5659</v>
      </c>
      <c r="D4300" s="1" t="s">
        <v>6044</v>
      </c>
      <c r="E4300" s="1" t="s">
        <v>17597</v>
      </c>
      <c r="F4300" s="1" t="s">
        <v>5770</v>
      </c>
      <c r="G4300" s="1" t="s">
        <v>17598</v>
      </c>
      <c r="H4300" s="1" t="s">
        <v>6038</v>
      </c>
      <c r="I4300" s="1" t="s">
        <v>13715</v>
      </c>
      <c r="J4300" s="1" t="s">
        <v>5774</v>
      </c>
    </row>
    <row r="4301" spans="1:10" ht="90" hidden="1" x14ac:dyDescent="0.25">
      <c r="A4301" s="1" t="s">
        <v>17675</v>
      </c>
      <c r="B4301" s="1" t="s">
        <v>17676</v>
      </c>
      <c r="C4301" s="1" t="s">
        <v>5659</v>
      </c>
      <c r="D4301" s="1" t="s">
        <v>6044</v>
      </c>
      <c r="E4301" s="1" t="s">
        <v>17597</v>
      </c>
      <c r="F4301" s="1" t="s">
        <v>5770</v>
      </c>
      <c r="G4301" s="1" t="s">
        <v>17598</v>
      </c>
      <c r="H4301" s="1" t="s">
        <v>6044</v>
      </c>
      <c r="I4301" s="1" t="s">
        <v>13904</v>
      </c>
      <c r="J4301" s="1" t="s">
        <v>5774</v>
      </c>
    </row>
    <row r="4302" spans="1:10" ht="120" hidden="1" x14ac:dyDescent="0.25">
      <c r="A4302" s="1" t="s">
        <v>17677</v>
      </c>
      <c r="B4302" s="1" t="s">
        <v>17678</v>
      </c>
      <c r="C4302" s="1" t="s">
        <v>5659</v>
      </c>
      <c r="D4302" s="1" t="s">
        <v>6044</v>
      </c>
      <c r="E4302" s="1" t="s">
        <v>17597</v>
      </c>
      <c r="F4302" s="1" t="s">
        <v>5779</v>
      </c>
      <c r="G4302" s="1" t="s">
        <v>17679</v>
      </c>
      <c r="H4302" s="1" t="s">
        <v>7735</v>
      </c>
      <c r="I4302" s="1" t="s">
        <v>13636</v>
      </c>
      <c r="J4302" s="1" t="s">
        <v>5774</v>
      </c>
    </row>
    <row r="4303" spans="1:10" ht="105" hidden="1" x14ac:dyDescent="0.25">
      <c r="A4303" s="1" t="s">
        <v>17680</v>
      </c>
      <c r="B4303" s="1" t="s">
        <v>17681</v>
      </c>
      <c r="C4303" s="1" t="s">
        <v>5659</v>
      </c>
      <c r="D4303" s="1" t="s">
        <v>6044</v>
      </c>
      <c r="E4303" s="1" t="s">
        <v>17597</v>
      </c>
      <c r="F4303" s="1" t="s">
        <v>5779</v>
      </c>
      <c r="G4303" s="1" t="s">
        <v>17679</v>
      </c>
      <c r="H4303" s="1" t="s">
        <v>9334</v>
      </c>
      <c r="I4303" s="1" t="s">
        <v>13639</v>
      </c>
      <c r="J4303" s="1" t="s">
        <v>5774</v>
      </c>
    </row>
    <row r="4304" spans="1:10" ht="90" hidden="1" x14ac:dyDescent="0.25">
      <c r="A4304" s="1" t="s">
        <v>17682</v>
      </c>
      <c r="B4304" s="1" t="s">
        <v>17683</v>
      </c>
      <c r="C4304" s="1" t="s">
        <v>5659</v>
      </c>
      <c r="D4304" s="1" t="s">
        <v>6044</v>
      </c>
      <c r="E4304" s="1" t="s">
        <v>17597</v>
      </c>
      <c r="F4304" s="1" t="s">
        <v>5779</v>
      </c>
      <c r="G4304" s="1" t="s">
        <v>17679</v>
      </c>
      <c r="H4304" s="1" t="s">
        <v>9337</v>
      </c>
      <c r="I4304" s="1" t="s">
        <v>13642</v>
      </c>
      <c r="J4304" s="1" t="s">
        <v>5774</v>
      </c>
    </row>
    <row r="4305" spans="1:10" ht="105" hidden="1" x14ac:dyDescent="0.25">
      <c r="A4305" s="1" t="s">
        <v>17684</v>
      </c>
      <c r="B4305" s="1" t="s">
        <v>17685</v>
      </c>
      <c r="C4305" s="1" t="s">
        <v>5659</v>
      </c>
      <c r="D4305" s="1" t="s">
        <v>6044</v>
      </c>
      <c r="E4305" s="1" t="s">
        <v>17597</v>
      </c>
      <c r="F4305" s="1" t="s">
        <v>5779</v>
      </c>
      <c r="G4305" s="1" t="s">
        <v>17679</v>
      </c>
      <c r="H4305" s="1" t="s">
        <v>5772</v>
      </c>
      <c r="I4305" s="1" t="s">
        <v>5773</v>
      </c>
      <c r="J4305" s="1" t="s">
        <v>5774</v>
      </c>
    </row>
    <row r="4306" spans="1:10" ht="105" hidden="1" x14ac:dyDescent="0.25">
      <c r="A4306" s="1" t="s">
        <v>17686</v>
      </c>
      <c r="B4306" s="1" t="s">
        <v>17687</v>
      </c>
      <c r="C4306" s="1" t="s">
        <v>5659</v>
      </c>
      <c r="D4306" s="1" t="s">
        <v>6044</v>
      </c>
      <c r="E4306" s="1" t="s">
        <v>17597</v>
      </c>
      <c r="F4306" s="1" t="s">
        <v>5779</v>
      </c>
      <c r="G4306" s="1" t="s">
        <v>17679</v>
      </c>
      <c r="H4306" s="1" t="s">
        <v>5770</v>
      </c>
      <c r="I4306" s="1" t="s">
        <v>17688</v>
      </c>
      <c r="J4306" s="1" t="s">
        <v>5774</v>
      </c>
    </row>
    <row r="4307" spans="1:10" ht="105" hidden="1" x14ac:dyDescent="0.25">
      <c r="A4307" s="1" t="s">
        <v>17689</v>
      </c>
      <c r="B4307" s="1" t="s">
        <v>17690</v>
      </c>
      <c r="C4307" s="1" t="s">
        <v>5659</v>
      </c>
      <c r="D4307" s="1" t="s">
        <v>6044</v>
      </c>
      <c r="E4307" s="1" t="s">
        <v>17597</v>
      </c>
      <c r="F4307" s="1" t="s">
        <v>5779</v>
      </c>
      <c r="G4307" s="1" t="s">
        <v>17679</v>
      </c>
      <c r="H4307" s="1" t="s">
        <v>5779</v>
      </c>
      <c r="I4307" s="1" t="s">
        <v>17691</v>
      </c>
      <c r="J4307" s="1" t="s">
        <v>5774</v>
      </c>
    </row>
    <row r="4308" spans="1:10" ht="120" hidden="1" x14ac:dyDescent="0.25">
      <c r="A4308" s="1" t="s">
        <v>17692</v>
      </c>
      <c r="B4308" s="1" t="s">
        <v>17693</v>
      </c>
      <c r="C4308" s="1" t="s">
        <v>5659</v>
      </c>
      <c r="D4308" s="1" t="s">
        <v>6044</v>
      </c>
      <c r="E4308" s="1" t="s">
        <v>17597</v>
      </c>
      <c r="F4308" s="1" t="s">
        <v>5779</v>
      </c>
      <c r="G4308" s="1" t="s">
        <v>17679</v>
      </c>
      <c r="H4308" s="1" t="s">
        <v>5782</v>
      </c>
      <c r="I4308" s="1" t="s">
        <v>17694</v>
      </c>
      <c r="J4308" s="1" t="s">
        <v>5774</v>
      </c>
    </row>
    <row r="4309" spans="1:10" ht="120" hidden="1" x14ac:dyDescent="0.25">
      <c r="A4309" s="1" t="s">
        <v>17695</v>
      </c>
      <c r="B4309" s="1" t="s">
        <v>17696</v>
      </c>
      <c r="C4309" s="1" t="s">
        <v>5659</v>
      </c>
      <c r="D4309" s="1" t="s">
        <v>6044</v>
      </c>
      <c r="E4309" s="1" t="s">
        <v>17597</v>
      </c>
      <c r="F4309" s="1" t="s">
        <v>5779</v>
      </c>
      <c r="G4309" s="1" t="s">
        <v>17679</v>
      </c>
      <c r="H4309" s="1" t="s">
        <v>5786</v>
      </c>
      <c r="I4309" s="1" t="s">
        <v>17697</v>
      </c>
      <c r="J4309" s="1" t="s">
        <v>5774</v>
      </c>
    </row>
    <row r="4310" spans="1:10" ht="120" hidden="1" x14ac:dyDescent="0.25">
      <c r="A4310" s="1" t="s">
        <v>17698</v>
      </c>
      <c r="B4310" s="1" t="s">
        <v>17699</v>
      </c>
      <c r="C4310" s="1" t="s">
        <v>5659</v>
      </c>
      <c r="D4310" s="1" t="s">
        <v>6044</v>
      </c>
      <c r="E4310" s="1" t="s">
        <v>17597</v>
      </c>
      <c r="F4310" s="1" t="s">
        <v>5782</v>
      </c>
      <c r="G4310" s="1" t="s">
        <v>17700</v>
      </c>
      <c r="H4310" s="1" t="s">
        <v>7735</v>
      </c>
      <c r="I4310" s="1" t="s">
        <v>13636</v>
      </c>
      <c r="J4310" s="1" t="s">
        <v>5774</v>
      </c>
    </row>
    <row r="4311" spans="1:10" ht="105" hidden="1" x14ac:dyDescent="0.25">
      <c r="A4311" s="1" t="s">
        <v>17701</v>
      </c>
      <c r="B4311" s="1" t="s">
        <v>17702</v>
      </c>
      <c r="C4311" s="1" t="s">
        <v>5659</v>
      </c>
      <c r="D4311" s="1" t="s">
        <v>6044</v>
      </c>
      <c r="E4311" s="1" t="s">
        <v>17597</v>
      </c>
      <c r="F4311" s="1" t="s">
        <v>5782</v>
      </c>
      <c r="G4311" s="1" t="s">
        <v>17700</v>
      </c>
      <c r="H4311" s="1" t="s">
        <v>9334</v>
      </c>
      <c r="I4311" s="1" t="s">
        <v>13639</v>
      </c>
      <c r="J4311" s="1" t="s">
        <v>5774</v>
      </c>
    </row>
    <row r="4312" spans="1:10" ht="90" hidden="1" x14ac:dyDescent="0.25">
      <c r="A4312" s="1" t="s">
        <v>17703</v>
      </c>
      <c r="B4312" s="1" t="s">
        <v>17704</v>
      </c>
      <c r="C4312" s="1" t="s">
        <v>5659</v>
      </c>
      <c r="D4312" s="1" t="s">
        <v>6044</v>
      </c>
      <c r="E4312" s="1" t="s">
        <v>17597</v>
      </c>
      <c r="F4312" s="1" t="s">
        <v>5782</v>
      </c>
      <c r="G4312" s="1" t="s">
        <v>17700</v>
      </c>
      <c r="H4312" s="1" t="s">
        <v>9337</v>
      </c>
      <c r="I4312" s="1" t="s">
        <v>13642</v>
      </c>
      <c r="J4312" s="1" t="s">
        <v>5774</v>
      </c>
    </row>
    <row r="4313" spans="1:10" ht="105" hidden="1" x14ac:dyDescent="0.25">
      <c r="A4313" s="1" t="s">
        <v>17705</v>
      </c>
      <c r="B4313" s="1" t="s">
        <v>17706</v>
      </c>
      <c r="C4313" s="1" t="s">
        <v>5659</v>
      </c>
      <c r="D4313" s="1" t="s">
        <v>6044</v>
      </c>
      <c r="E4313" s="1" t="s">
        <v>17597</v>
      </c>
      <c r="F4313" s="1" t="s">
        <v>5782</v>
      </c>
      <c r="G4313" s="1" t="s">
        <v>17700</v>
      </c>
      <c r="H4313" s="1" t="s">
        <v>5772</v>
      </c>
      <c r="I4313" s="1" t="s">
        <v>5773</v>
      </c>
      <c r="J4313" s="1" t="s">
        <v>5774</v>
      </c>
    </row>
    <row r="4314" spans="1:10" ht="120" hidden="1" x14ac:dyDescent="0.25">
      <c r="A4314" s="1" t="s">
        <v>17707</v>
      </c>
      <c r="B4314" s="1" t="s">
        <v>17708</v>
      </c>
      <c r="C4314" s="1" t="s">
        <v>5659</v>
      </c>
      <c r="D4314" s="1" t="s">
        <v>6044</v>
      </c>
      <c r="E4314" s="1" t="s">
        <v>17597</v>
      </c>
      <c r="F4314" s="1" t="s">
        <v>5782</v>
      </c>
      <c r="G4314" s="1" t="s">
        <v>17700</v>
      </c>
      <c r="H4314" s="1" t="s">
        <v>5770</v>
      </c>
      <c r="I4314" s="1" t="s">
        <v>17709</v>
      </c>
      <c r="J4314" s="1" t="s">
        <v>5774</v>
      </c>
    </row>
    <row r="4315" spans="1:10" ht="120" hidden="1" x14ac:dyDescent="0.25">
      <c r="A4315" s="1" t="s">
        <v>17710</v>
      </c>
      <c r="B4315" s="1" t="s">
        <v>17711</v>
      </c>
      <c r="C4315" s="1" t="s">
        <v>5659</v>
      </c>
      <c r="D4315" s="1" t="s">
        <v>6044</v>
      </c>
      <c r="E4315" s="1" t="s">
        <v>17597</v>
      </c>
      <c r="F4315" s="1" t="s">
        <v>5782</v>
      </c>
      <c r="G4315" s="1" t="s">
        <v>17700</v>
      </c>
      <c r="H4315" s="1" t="s">
        <v>15113</v>
      </c>
      <c r="I4315" s="1" t="s">
        <v>17712</v>
      </c>
      <c r="J4315" s="1" t="s">
        <v>5774</v>
      </c>
    </row>
    <row r="4316" spans="1:10" ht="135" hidden="1" x14ac:dyDescent="0.25">
      <c r="A4316" s="1" t="s">
        <v>17713</v>
      </c>
      <c r="B4316" s="1" t="s">
        <v>17714</v>
      </c>
      <c r="C4316" s="1" t="s">
        <v>5659</v>
      </c>
      <c r="D4316" s="1" t="s">
        <v>6044</v>
      </c>
      <c r="E4316" s="1" t="s">
        <v>17597</v>
      </c>
      <c r="F4316" s="1" t="s">
        <v>5782</v>
      </c>
      <c r="G4316" s="1" t="s">
        <v>17700</v>
      </c>
      <c r="H4316" s="1" t="s">
        <v>15117</v>
      </c>
      <c r="I4316" s="1" t="s">
        <v>17715</v>
      </c>
      <c r="J4316" s="1" t="s">
        <v>5774</v>
      </c>
    </row>
    <row r="4317" spans="1:10" ht="105" hidden="1" x14ac:dyDescent="0.25">
      <c r="A4317" s="1" t="s">
        <v>17716</v>
      </c>
      <c r="B4317" s="1" t="s">
        <v>17717</v>
      </c>
      <c r="C4317" s="1" t="s">
        <v>5659</v>
      </c>
      <c r="D4317" s="1" t="s">
        <v>6044</v>
      </c>
      <c r="E4317" s="1" t="s">
        <v>17597</v>
      </c>
      <c r="F4317" s="1" t="s">
        <v>5782</v>
      </c>
      <c r="G4317" s="1" t="s">
        <v>17700</v>
      </c>
      <c r="H4317" s="1" t="s">
        <v>15120</v>
      </c>
      <c r="I4317" s="1" t="s">
        <v>17718</v>
      </c>
      <c r="J4317" s="1" t="s">
        <v>5774</v>
      </c>
    </row>
    <row r="4318" spans="1:10" ht="90" hidden="1" x14ac:dyDescent="0.25">
      <c r="A4318" s="1" t="s">
        <v>17719</v>
      </c>
      <c r="B4318" s="1" t="s">
        <v>17720</v>
      </c>
      <c r="C4318" s="1" t="s">
        <v>5659</v>
      </c>
      <c r="D4318" s="1" t="s">
        <v>6044</v>
      </c>
      <c r="E4318" s="1" t="s">
        <v>17597</v>
      </c>
      <c r="F4318" s="1" t="s">
        <v>5782</v>
      </c>
      <c r="G4318" s="1" t="s">
        <v>17700</v>
      </c>
      <c r="H4318" s="1" t="s">
        <v>15124</v>
      </c>
      <c r="I4318" s="1" t="s">
        <v>17721</v>
      </c>
      <c r="J4318" s="1" t="s">
        <v>5774</v>
      </c>
    </row>
    <row r="4319" spans="1:10" ht="105" hidden="1" x14ac:dyDescent="0.25">
      <c r="A4319" s="1" t="s">
        <v>17722</v>
      </c>
      <c r="B4319" s="1" t="s">
        <v>17723</v>
      </c>
      <c r="C4319" s="1" t="s">
        <v>5659</v>
      </c>
      <c r="D4319" s="1" t="s">
        <v>6044</v>
      </c>
      <c r="E4319" s="1" t="s">
        <v>17597</v>
      </c>
      <c r="F4319" s="1" t="s">
        <v>5782</v>
      </c>
      <c r="G4319" s="1" t="s">
        <v>17700</v>
      </c>
      <c r="H4319" s="1" t="s">
        <v>15128</v>
      </c>
      <c r="I4319" s="1" t="s">
        <v>17724</v>
      </c>
      <c r="J4319" s="1" t="s">
        <v>5774</v>
      </c>
    </row>
    <row r="4320" spans="1:10" ht="120" hidden="1" x14ac:dyDescent="0.25">
      <c r="A4320" s="1" t="s">
        <v>17725</v>
      </c>
      <c r="B4320" s="1" t="s">
        <v>17726</v>
      </c>
      <c r="C4320" s="1" t="s">
        <v>5659</v>
      </c>
      <c r="D4320" s="1" t="s">
        <v>6044</v>
      </c>
      <c r="E4320" s="1" t="s">
        <v>17597</v>
      </c>
      <c r="F4320" s="1" t="s">
        <v>5782</v>
      </c>
      <c r="G4320" s="1" t="s">
        <v>17700</v>
      </c>
      <c r="H4320" s="1" t="s">
        <v>15132</v>
      </c>
      <c r="I4320" s="1" t="s">
        <v>17727</v>
      </c>
      <c r="J4320" s="1" t="s">
        <v>5774</v>
      </c>
    </row>
    <row r="4321" spans="1:10" ht="90" hidden="1" x14ac:dyDescent="0.25">
      <c r="A4321" s="1" t="s">
        <v>17728</v>
      </c>
      <c r="B4321" s="1" t="s">
        <v>17729</v>
      </c>
      <c r="C4321" s="1" t="s">
        <v>5659</v>
      </c>
      <c r="D4321" s="1" t="s">
        <v>6044</v>
      </c>
      <c r="E4321" s="1" t="s">
        <v>17597</v>
      </c>
      <c r="F4321" s="1" t="s">
        <v>5782</v>
      </c>
      <c r="G4321" s="1" t="s">
        <v>17700</v>
      </c>
      <c r="H4321" s="1" t="s">
        <v>15136</v>
      </c>
      <c r="I4321" s="1" t="s">
        <v>17730</v>
      </c>
      <c r="J4321" s="1" t="s">
        <v>5774</v>
      </c>
    </row>
    <row r="4322" spans="1:10" ht="105" hidden="1" x14ac:dyDescent="0.25">
      <c r="A4322" s="1" t="s">
        <v>17731</v>
      </c>
      <c r="B4322" s="1" t="s">
        <v>17732</v>
      </c>
      <c r="C4322" s="1" t="s">
        <v>5659</v>
      </c>
      <c r="D4322" s="1" t="s">
        <v>6044</v>
      </c>
      <c r="E4322" s="1" t="s">
        <v>17597</v>
      </c>
      <c r="F4322" s="1" t="s">
        <v>5782</v>
      </c>
      <c r="G4322" s="1" t="s">
        <v>17700</v>
      </c>
      <c r="H4322" s="1" t="s">
        <v>15140</v>
      </c>
      <c r="I4322" s="1" t="s">
        <v>17733</v>
      </c>
      <c r="J4322" s="1" t="s">
        <v>5774</v>
      </c>
    </row>
    <row r="4323" spans="1:10" ht="105" hidden="1" x14ac:dyDescent="0.25">
      <c r="A4323" s="1" t="s">
        <v>17734</v>
      </c>
      <c r="B4323" s="1" t="s">
        <v>17735</v>
      </c>
      <c r="C4323" s="1" t="s">
        <v>5659</v>
      </c>
      <c r="D4323" s="1" t="s">
        <v>6044</v>
      </c>
      <c r="E4323" s="1" t="s">
        <v>17597</v>
      </c>
      <c r="F4323" s="1" t="s">
        <v>5782</v>
      </c>
      <c r="G4323" s="1" t="s">
        <v>17700</v>
      </c>
      <c r="H4323" s="1" t="s">
        <v>15144</v>
      </c>
      <c r="I4323" s="1" t="s">
        <v>13448</v>
      </c>
      <c r="J4323" s="1" t="s">
        <v>5774</v>
      </c>
    </row>
    <row r="4324" spans="1:10" ht="135" hidden="1" x14ac:dyDescent="0.25">
      <c r="A4324" s="1" t="s">
        <v>17736</v>
      </c>
      <c r="B4324" s="1" t="s">
        <v>17737</v>
      </c>
      <c r="C4324" s="1" t="s">
        <v>5659</v>
      </c>
      <c r="D4324" s="1" t="s">
        <v>6044</v>
      </c>
      <c r="E4324" s="1" t="s">
        <v>17597</v>
      </c>
      <c r="F4324" s="1" t="s">
        <v>5782</v>
      </c>
      <c r="G4324" s="1" t="s">
        <v>17700</v>
      </c>
      <c r="H4324" s="1" t="s">
        <v>15148</v>
      </c>
      <c r="I4324" s="1" t="s">
        <v>17738</v>
      </c>
      <c r="J4324" s="1" t="s">
        <v>5774</v>
      </c>
    </row>
    <row r="4325" spans="1:10" ht="120" hidden="1" x14ac:dyDescent="0.25">
      <c r="A4325" s="1" t="s">
        <v>17739</v>
      </c>
      <c r="B4325" s="1" t="s">
        <v>17740</v>
      </c>
      <c r="C4325" s="1" t="s">
        <v>5659</v>
      </c>
      <c r="D4325" s="1" t="s">
        <v>6044</v>
      </c>
      <c r="E4325" s="1" t="s">
        <v>17597</v>
      </c>
      <c r="F4325" s="1" t="s">
        <v>5782</v>
      </c>
      <c r="G4325" s="1" t="s">
        <v>17700</v>
      </c>
      <c r="H4325" s="1" t="s">
        <v>15152</v>
      </c>
      <c r="I4325" s="1" t="s">
        <v>17741</v>
      </c>
      <c r="J4325" s="1" t="s">
        <v>5774</v>
      </c>
    </row>
    <row r="4326" spans="1:10" ht="105" hidden="1" x14ac:dyDescent="0.25">
      <c r="A4326" s="1" t="s">
        <v>17742</v>
      </c>
      <c r="B4326" s="1" t="s">
        <v>17743</v>
      </c>
      <c r="C4326" s="1" t="s">
        <v>5659</v>
      </c>
      <c r="D4326" s="1" t="s">
        <v>6044</v>
      </c>
      <c r="E4326" s="1" t="s">
        <v>17597</v>
      </c>
      <c r="F4326" s="1" t="s">
        <v>5782</v>
      </c>
      <c r="G4326" s="1" t="s">
        <v>17700</v>
      </c>
      <c r="H4326" s="1" t="s">
        <v>15156</v>
      </c>
      <c r="I4326" s="1" t="s">
        <v>17744</v>
      </c>
      <c r="J4326" s="1" t="s">
        <v>5774</v>
      </c>
    </row>
    <row r="4327" spans="1:10" ht="120" hidden="1" x14ac:dyDescent="0.25">
      <c r="A4327" s="1" t="s">
        <v>17745</v>
      </c>
      <c r="B4327" s="1" t="s">
        <v>17746</v>
      </c>
      <c r="C4327" s="1" t="s">
        <v>5659</v>
      </c>
      <c r="D4327" s="1" t="s">
        <v>6044</v>
      </c>
      <c r="E4327" s="1" t="s">
        <v>17597</v>
      </c>
      <c r="F4327" s="1" t="s">
        <v>5782</v>
      </c>
      <c r="G4327" s="1" t="s">
        <v>17700</v>
      </c>
      <c r="H4327" s="1" t="s">
        <v>5779</v>
      </c>
      <c r="I4327" s="1" t="s">
        <v>17747</v>
      </c>
      <c r="J4327" s="1" t="s">
        <v>5774</v>
      </c>
    </row>
    <row r="4328" spans="1:10" ht="90" hidden="1" x14ac:dyDescent="0.25">
      <c r="A4328" s="1" t="s">
        <v>17748</v>
      </c>
      <c r="B4328" s="1" t="s">
        <v>17749</v>
      </c>
      <c r="C4328" s="1" t="s">
        <v>5659</v>
      </c>
      <c r="D4328" s="1" t="s">
        <v>6044</v>
      </c>
      <c r="E4328" s="1" t="s">
        <v>17597</v>
      </c>
      <c r="F4328" s="1" t="s">
        <v>5782</v>
      </c>
      <c r="G4328" s="1" t="s">
        <v>17700</v>
      </c>
      <c r="H4328" s="1" t="s">
        <v>5782</v>
      </c>
      <c r="I4328" s="1" t="s">
        <v>17750</v>
      </c>
      <c r="J4328" s="1" t="s">
        <v>5774</v>
      </c>
    </row>
    <row r="4329" spans="1:10" ht="105" hidden="1" x14ac:dyDescent="0.25">
      <c r="A4329" s="1" t="s">
        <v>17751</v>
      </c>
      <c r="B4329" s="1" t="s">
        <v>17752</v>
      </c>
      <c r="C4329" s="1" t="s">
        <v>5659</v>
      </c>
      <c r="D4329" s="1" t="s">
        <v>6044</v>
      </c>
      <c r="E4329" s="1" t="s">
        <v>17597</v>
      </c>
      <c r="F4329" s="1" t="s">
        <v>5782</v>
      </c>
      <c r="G4329" s="1" t="s">
        <v>17700</v>
      </c>
      <c r="H4329" s="1" t="s">
        <v>5786</v>
      </c>
      <c r="I4329" s="1" t="s">
        <v>17753</v>
      </c>
      <c r="J4329" s="1" t="s">
        <v>5774</v>
      </c>
    </row>
    <row r="4330" spans="1:10" ht="105" hidden="1" x14ac:dyDescent="0.25">
      <c r="A4330" s="1" t="s">
        <v>17754</v>
      </c>
      <c r="B4330" s="1" t="s">
        <v>17755</v>
      </c>
      <c r="C4330" s="1" t="s">
        <v>5659</v>
      </c>
      <c r="D4330" s="1" t="s">
        <v>6044</v>
      </c>
      <c r="E4330" s="1" t="s">
        <v>17597</v>
      </c>
      <c r="F4330" s="1" t="s">
        <v>5782</v>
      </c>
      <c r="G4330" s="1" t="s">
        <v>17700</v>
      </c>
      <c r="H4330" s="1" t="s">
        <v>5790</v>
      </c>
      <c r="I4330" s="1" t="s">
        <v>17756</v>
      </c>
      <c r="J4330" s="1" t="s">
        <v>5774</v>
      </c>
    </row>
    <row r="4331" spans="1:10" ht="105" hidden="1" x14ac:dyDescent="0.25">
      <c r="A4331" s="1" t="s">
        <v>17757</v>
      </c>
      <c r="B4331" s="1" t="s">
        <v>17758</v>
      </c>
      <c r="C4331" s="1" t="s">
        <v>5659</v>
      </c>
      <c r="D4331" s="1" t="s">
        <v>6044</v>
      </c>
      <c r="E4331" s="1" t="s">
        <v>17597</v>
      </c>
      <c r="F4331" s="1" t="s">
        <v>5782</v>
      </c>
      <c r="G4331" s="1" t="s">
        <v>17700</v>
      </c>
      <c r="H4331" s="1" t="s">
        <v>5810</v>
      </c>
      <c r="I4331" s="1" t="s">
        <v>13439</v>
      </c>
      <c r="J4331" s="1" t="s">
        <v>5774</v>
      </c>
    </row>
    <row r="4332" spans="1:10" ht="90" hidden="1" x14ac:dyDescent="0.25">
      <c r="A4332" s="1" t="s">
        <v>17759</v>
      </c>
      <c r="B4332" s="1" t="s">
        <v>17760</v>
      </c>
      <c r="C4332" s="1" t="s">
        <v>5659</v>
      </c>
      <c r="D4332" s="1" t="s">
        <v>6044</v>
      </c>
      <c r="E4332" s="1" t="s">
        <v>17597</v>
      </c>
      <c r="F4332" s="1" t="s">
        <v>5782</v>
      </c>
      <c r="G4332" s="1" t="s">
        <v>17700</v>
      </c>
      <c r="H4332" s="1" t="s">
        <v>5814</v>
      </c>
      <c r="I4332" s="1" t="s">
        <v>17761</v>
      </c>
      <c r="J4332" s="1" t="s">
        <v>5774</v>
      </c>
    </row>
    <row r="4333" spans="1:10" ht="120" hidden="1" x14ac:dyDescent="0.25">
      <c r="A4333" s="1" t="s">
        <v>17762</v>
      </c>
      <c r="B4333" s="1" t="s">
        <v>17763</v>
      </c>
      <c r="C4333" s="1" t="s">
        <v>5659</v>
      </c>
      <c r="D4333" s="1" t="s">
        <v>6044</v>
      </c>
      <c r="E4333" s="1" t="s">
        <v>17597</v>
      </c>
      <c r="F4333" s="1" t="s">
        <v>5782</v>
      </c>
      <c r="G4333" s="1" t="s">
        <v>17700</v>
      </c>
      <c r="H4333" s="1" t="s">
        <v>5818</v>
      </c>
      <c r="I4333" s="1" t="s">
        <v>17764</v>
      </c>
      <c r="J4333" s="1" t="s">
        <v>5774</v>
      </c>
    </row>
    <row r="4334" spans="1:10" ht="105" hidden="1" x14ac:dyDescent="0.25">
      <c r="A4334" s="1" t="s">
        <v>17765</v>
      </c>
      <c r="B4334" s="1" t="s">
        <v>17766</v>
      </c>
      <c r="C4334" s="1" t="s">
        <v>5659</v>
      </c>
      <c r="D4334" s="1" t="s">
        <v>6044</v>
      </c>
      <c r="E4334" s="1" t="s">
        <v>17597</v>
      </c>
      <c r="F4334" s="1" t="s">
        <v>5782</v>
      </c>
      <c r="G4334" s="1" t="s">
        <v>17700</v>
      </c>
      <c r="H4334" s="1" t="s">
        <v>5882</v>
      </c>
      <c r="I4334" s="1" t="s">
        <v>17767</v>
      </c>
      <c r="J4334" s="1" t="s">
        <v>5774</v>
      </c>
    </row>
    <row r="4335" spans="1:10" ht="105" hidden="1" x14ac:dyDescent="0.25">
      <c r="A4335" s="1" t="s">
        <v>17768</v>
      </c>
      <c r="B4335" s="1" t="s">
        <v>17769</v>
      </c>
      <c r="C4335" s="1" t="s">
        <v>5659</v>
      </c>
      <c r="D4335" s="1" t="s">
        <v>6044</v>
      </c>
      <c r="E4335" s="1" t="s">
        <v>17597</v>
      </c>
      <c r="F4335" s="1" t="s">
        <v>5782</v>
      </c>
      <c r="G4335" s="1" t="s">
        <v>17700</v>
      </c>
      <c r="H4335" s="1" t="s">
        <v>5886</v>
      </c>
      <c r="I4335" s="1" t="s">
        <v>17770</v>
      </c>
      <c r="J4335" s="1" t="s">
        <v>5774</v>
      </c>
    </row>
    <row r="4336" spans="1:10" ht="105" hidden="1" x14ac:dyDescent="0.25">
      <c r="A4336" s="1" t="s">
        <v>17771</v>
      </c>
      <c r="B4336" s="1" t="s">
        <v>17772</v>
      </c>
      <c r="C4336" s="1" t="s">
        <v>5659</v>
      </c>
      <c r="D4336" s="1" t="s">
        <v>6044</v>
      </c>
      <c r="E4336" s="1" t="s">
        <v>17597</v>
      </c>
      <c r="F4336" s="1" t="s">
        <v>5782</v>
      </c>
      <c r="G4336" s="1" t="s">
        <v>17700</v>
      </c>
      <c r="H4336" s="1" t="s">
        <v>5890</v>
      </c>
      <c r="I4336" s="1" t="s">
        <v>17773</v>
      </c>
      <c r="J4336" s="1" t="s">
        <v>5774</v>
      </c>
    </row>
    <row r="4337" spans="1:10" ht="105" hidden="1" x14ac:dyDescent="0.25">
      <c r="A4337" s="1" t="s">
        <v>17774</v>
      </c>
      <c r="B4337" s="1" t="s">
        <v>17775</v>
      </c>
      <c r="C4337" s="1" t="s">
        <v>5659</v>
      </c>
      <c r="D4337" s="1" t="s">
        <v>6044</v>
      </c>
      <c r="E4337" s="1" t="s">
        <v>17597</v>
      </c>
      <c r="F4337" s="1" t="s">
        <v>5782</v>
      </c>
      <c r="G4337" s="1" t="s">
        <v>17700</v>
      </c>
      <c r="H4337" s="1" t="s">
        <v>5894</v>
      </c>
      <c r="I4337" s="1" t="s">
        <v>17776</v>
      </c>
      <c r="J4337" s="1" t="s">
        <v>5774</v>
      </c>
    </row>
    <row r="4338" spans="1:10" ht="90" hidden="1" x14ac:dyDescent="0.25">
      <c r="A4338" s="1" t="s">
        <v>17777</v>
      </c>
      <c r="B4338" s="1" t="s">
        <v>17778</v>
      </c>
      <c r="C4338" s="1" t="s">
        <v>5659</v>
      </c>
      <c r="D4338" s="1" t="s">
        <v>6044</v>
      </c>
      <c r="E4338" s="1" t="s">
        <v>17597</v>
      </c>
      <c r="F4338" s="1" t="s">
        <v>5782</v>
      </c>
      <c r="G4338" s="1" t="s">
        <v>17700</v>
      </c>
      <c r="H4338" s="1" t="s">
        <v>5898</v>
      </c>
      <c r="I4338" s="1"/>
      <c r="J4338" s="1" t="s">
        <v>5774</v>
      </c>
    </row>
    <row r="4339" spans="1:10" ht="105" hidden="1" x14ac:dyDescent="0.25">
      <c r="A4339" s="1" t="s">
        <v>17779</v>
      </c>
      <c r="B4339" s="1" t="s">
        <v>17780</v>
      </c>
      <c r="C4339" s="1" t="s">
        <v>5659</v>
      </c>
      <c r="D4339" s="1" t="s">
        <v>6044</v>
      </c>
      <c r="E4339" s="1" t="s">
        <v>17597</v>
      </c>
      <c r="F4339" s="1" t="s">
        <v>5782</v>
      </c>
      <c r="G4339" s="1" t="s">
        <v>17700</v>
      </c>
      <c r="H4339" s="1" t="s">
        <v>5659</v>
      </c>
      <c r="I4339" s="1" t="s">
        <v>13592</v>
      </c>
      <c r="J4339" s="1" t="s">
        <v>5774</v>
      </c>
    </row>
    <row r="4340" spans="1:10" ht="105" hidden="1" x14ac:dyDescent="0.25">
      <c r="A4340" s="1" t="s">
        <v>17781</v>
      </c>
      <c r="B4340" s="1" t="s">
        <v>17782</v>
      </c>
      <c r="C4340" s="1" t="s">
        <v>5659</v>
      </c>
      <c r="D4340" s="1" t="s">
        <v>6044</v>
      </c>
      <c r="E4340" s="1" t="s">
        <v>17597</v>
      </c>
      <c r="F4340" s="1" t="s">
        <v>5782</v>
      </c>
      <c r="G4340" s="1" t="s">
        <v>17700</v>
      </c>
      <c r="H4340" s="1" t="s">
        <v>3194</v>
      </c>
      <c r="I4340" s="1" t="s">
        <v>17783</v>
      </c>
      <c r="J4340" s="1" t="s">
        <v>5774</v>
      </c>
    </row>
    <row r="4341" spans="1:10" ht="90" hidden="1" x14ac:dyDescent="0.25">
      <c r="A4341" s="1" t="s">
        <v>17784</v>
      </c>
      <c r="B4341" s="1" t="s">
        <v>17785</v>
      </c>
      <c r="C4341" s="1" t="s">
        <v>5659</v>
      </c>
      <c r="D4341" s="1" t="s">
        <v>6044</v>
      </c>
      <c r="E4341" s="1" t="s">
        <v>17597</v>
      </c>
      <c r="F4341" s="1" t="s">
        <v>5782</v>
      </c>
      <c r="G4341" s="1" t="s">
        <v>17700</v>
      </c>
      <c r="H4341" s="1" t="s">
        <v>6006</v>
      </c>
      <c r="I4341" s="1" t="s">
        <v>17786</v>
      </c>
      <c r="J4341" s="1" t="s">
        <v>5774</v>
      </c>
    </row>
    <row r="4342" spans="1:10" ht="90" hidden="1" x14ac:dyDescent="0.25">
      <c r="A4342" s="1" t="s">
        <v>17787</v>
      </c>
      <c r="B4342" s="1" t="s">
        <v>17788</v>
      </c>
      <c r="C4342" s="1" t="s">
        <v>5659</v>
      </c>
      <c r="D4342" s="1" t="s">
        <v>6044</v>
      </c>
      <c r="E4342" s="1" t="s">
        <v>17597</v>
      </c>
      <c r="F4342" s="1" t="s">
        <v>5782</v>
      </c>
      <c r="G4342" s="1" t="s">
        <v>17700</v>
      </c>
      <c r="H4342" s="1" t="s">
        <v>6010</v>
      </c>
      <c r="I4342" s="1" t="s">
        <v>13508</v>
      </c>
      <c r="J4342" s="1" t="s">
        <v>5774</v>
      </c>
    </row>
    <row r="4343" spans="1:10" ht="105" hidden="1" x14ac:dyDescent="0.25">
      <c r="A4343" s="1" t="s">
        <v>17789</v>
      </c>
      <c r="B4343" s="1" t="s">
        <v>17790</v>
      </c>
      <c r="C4343" s="1" t="s">
        <v>5659</v>
      </c>
      <c r="D4343" s="1" t="s">
        <v>6044</v>
      </c>
      <c r="E4343" s="1" t="s">
        <v>17597</v>
      </c>
      <c r="F4343" s="1" t="s">
        <v>5782</v>
      </c>
      <c r="G4343" s="1" t="s">
        <v>17700</v>
      </c>
      <c r="H4343" s="1" t="s">
        <v>6014</v>
      </c>
      <c r="I4343" s="1" t="s">
        <v>17791</v>
      </c>
      <c r="J4343" s="1" t="s">
        <v>5774</v>
      </c>
    </row>
    <row r="4344" spans="1:10" ht="90" hidden="1" x14ac:dyDescent="0.25">
      <c r="A4344" s="1" t="s">
        <v>17792</v>
      </c>
      <c r="B4344" s="1" t="s">
        <v>17793</v>
      </c>
      <c r="C4344" s="1" t="s">
        <v>5659</v>
      </c>
      <c r="D4344" s="1" t="s">
        <v>6044</v>
      </c>
      <c r="E4344" s="1" t="s">
        <v>17597</v>
      </c>
      <c r="F4344" s="1" t="s">
        <v>5782</v>
      </c>
      <c r="G4344" s="1" t="s">
        <v>17700</v>
      </c>
      <c r="H4344" s="1" t="s">
        <v>6018</v>
      </c>
      <c r="I4344" s="1" t="s">
        <v>17794</v>
      </c>
      <c r="J4344" s="1" t="s">
        <v>5774</v>
      </c>
    </row>
    <row r="4345" spans="1:10" ht="105" hidden="1" x14ac:dyDescent="0.25">
      <c r="A4345" s="1" t="s">
        <v>17795</v>
      </c>
      <c r="B4345" s="1" t="s">
        <v>17796</v>
      </c>
      <c r="C4345" s="1" t="s">
        <v>5659</v>
      </c>
      <c r="D4345" s="1" t="s">
        <v>6044</v>
      </c>
      <c r="E4345" s="1" t="s">
        <v>17597</v>
      </c>
      <c r="F4345" s="1" t="s">
        <v>5782</v>
      </c>
      <c r="G4345" s="1" t="s">
        <v>17700</v>
      </c>
      <c r="H4345" s="1" t="s">
        <v>6022</v>
      </c>
      <c r="I4345" s="1" t="s">
        <v>17797</v>
      </c>
      <c r="J4345" s="1" t="s">
        <v>5774</v>
      </c>
    </row>
    <row r="4346" spans="1:10" ht="135" hidden="1" x14ac:dyDescent="0.25">
      <c r="A4346" s="1" t="s">
        <v>17798</v>
      </c>
      <c r="B4346" s="1" t="s">
        <v>17799</v>
      </c>
      <c r="C4346" s="1" t="s">
        <v>5659</v>
      </c>
      <c r="D4346" s="1" t="s">
        <v>6044</v>
      </c>
      <c r="E4346" s="1" t="s">
        <v>17597</v>
      </c>
      <c r="F4346" s="1" t="s">
        <v>5782</v>
      </c>
      <c r="G4346" s="1" t="s">
        <v>17700</v>
      </c>
      <c r="H4346" s="1" t="s">
        <v>6026</v>
      </c>
      <c r="I4346" s="1" t="s">
        <v>17800</v>
      </c>
      <c r="J4346" s="1" t="s">
        <v>5774</v>
      </c>
    </row>
    <row r="4347" spans="1:10" ht="105" hidden="1" x14ac:dyDescent="0.25">
      <c r="A4347" s="1" t="s">
        <v>17801</v>
      </c>
      <c r="B4347" s="1" t="s">
        <v>17802</v>
      </c>
      <c r="C4347" s="1" t="s">
        <v>5659</v>
      </c>
      <c r="D4347" s="1" t="s">
        <v>6044</v>
      </c>
      <c r="E4347" s="1" t="s">
        <v>17597</v>
      </c>
      <c r="F4347" s="1" t="s">
        <v>5782</v>
      </c>
      <c r="G4347" s="1" t="s">
        <v>17700</v>
      </c>
      <c r="H4347" s="1" t="s">
        <v>6030</v>
      </c>
      <c r="I4347" s="1" t="s">
        <v>17803</v>
      </c>
      <c r="J4347" s="1" t="s">
        <v>5774</v>
      </c>
    </row>
    <row r="4348" spans="1:10" ht="120" hidden="1" x14ac:dyDescent="0.25">
      <c r="A4348" s="1" t="s">
        <v>17804</v>
      </c>
      <c r="B4348" s="1" t="s">
        <v>17805</v>
      </c>
      <c r="C4348" s="1" t="s">
        <v>5659</v>
      </c>
      <c r="D4348" s="1" t="s">
        <v>6044</v>
      </c>
      <c r="E4348" s="1" t="s">
        <v>17597</v>
      </c>
      <c r="F4348" s="1" t="s">
        <v>5782</v>
      </c>
      <c r="G4348" s="1" t="s">
        <v>17700</v>
      </c>
      <c r="H4348" s="1" t="s">
        <v>6034</v>
      </c>
      <c r="I4348" s="1" t="s">
        <v>17806</v>
      </c>
      <c r="J4348" s="1" t="s">
        <v>5774</v>
      </c>
    </row>
    <row r="4349" spans="1:10" ht="120" hidden="1" x14ac:dyDescent="0.25">
      <c r="A4349" s="1" t="s">
        <v>17807</v>
      </c>
      <c r="B4349" s="1" t="s">
        <v>17808</v>
      </c>
      <c r="C4349" s="1" t="s">
        <v>5659</v>
      </c>
      <c r="D4349" s="1" t="s">
        <v>6044</v>
      </c>
      <c r="E4349" s="1" t="s">
        <v>17597</v>
      </c>
      <c r="F4349" s="1" t="s">
        <v>5782</v>
      </c>
      <c r="G4349" s="1" t="s">
        <v>17700</v>
      </c>
      <c r="H4349" s="1" t="s">
        <v>6038</v>
      </c>
      <c r="I4349" s="1" t="s">
        <v>17809</v>
      </c>
      <c r="J4349" s="1" t="s">
        <v>5774</v>
      </c>
    </row>
    <row r="4350" spans="1:10" ht="105" hidden="1" x14ac:dyDescent="0.25">
      <c r="A4350" s="1" t="s">
        <v>17810</v>
      </c>
      <c r="B4350" s="1" t="s">
        <v>17811</v>
      </c>
      <c r="C4350" s="1" t="s">
        <v>5659</v>
      </c>
      <c r="D4350" s="1" t="s">
        <v>6044</v>
      </c>
      <c r="E4350" s="1" t="s">
        <v>17597</v>
      </c>
      <c r="F4350" s="1" t="s">
        <v>5782</v>
      </c>
      <c r="G4350" s="1" t="s">
        <v>17700</v>
      </c>
      <c r="H4350" s="1" t="s">
        <v>3669</v>
      </c>
      <c r="I4350" s="1" t="s">
        <v>17812</v>
      </c>
      <c r="J4350" s="1" t="s">
        <v>5774</v>
      </c>
    </row>
    <row r="4351" spans="1:10" ht="105" hidden="1" x14ac:dyDescent="0.25">
      <c r="A4351" s="1" t="s">
        <v>17813</v>
      </c>
      <c r="B4351" s="1" t="s">
        <v>17814</v>
      </c>
      <c r="C4351" s="1" t="s">
        <v>5659</v>
      </c>
      <c r="D4351" s="1" t="s">
        <v>6044</v>
      </c>
      <c r="E4351" s="1" t="s">
        <v>17597</v>
      </c>
      <c r="F4351" s="1" t="s">
        <v>5782</v>
      </c>
      <c r="G4351" s="1" t="s">
        <v>17700</v>
      </c>
      <c r="H4351" s="1" t="s">
        <v>6044</v>
      </c>
      <c r="I4351" s="1" t="s">
        <v>17815</v>
      </c>
      <c r="J4351" s="1" t="s">
        <v>5774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B03-5D61-41EA-B8FF-0D1EA63A3453}">
  <sheetPr>
    <tabColor rgb="FFFFC000"/>
    <pageSetUpPr fitToPage="1"/>
  </sheetPr>
  <dimension ref="A1:G3926"/>
  <sheetViews>
    <sheetView zoomScale="80" zoomScaleNormal="80" workbookViewId="0">
      <pane ySplit="1" topLeftCell="A2" activePane="bottomLeft" state="frozen"/>
      <selection activeCell="AM29" sqref="AM29"/>
      <selection pane="bottomLeft" activeCell="E1" sqref="E1"/>
    </sheetView>
  </sheetViews>
  <sheetFormatPr defaultColWidth="9.140625" defaultRowHeight="12.75" x14ac:dyDescent="0.25"/>
  <cols>
    <col min="1" max="1" width="16.7109375" style="21" customWidth="1"/>
    <col min="2" max="2" width="14.5703125" style="39" customWidth="1"/>
    <col min="3" max="3" width="8" style="21" customWidth="1"/>
    <col min="4" max="4" width="8.7109375" style="40" customWidth="1"/>
    <col min="5" max="5" width="16.28515625" style="40" customWidth="1"/>
    <col min="6" max="16384" width="9.140625" style="21"/>
  </cols>
  <sheetData>
    <row r="1" spans="1:7" ht="14.25" customHeight="1" thickBot="1" x14ac:dyDescent="0.3">
      <c r="A1" s="17" t="s">
        <v>17816</v>
      </c>
      <c r="B1" s="18" t="s">
        <v>1</v>
      </c>
      <c r="C1" s="19" t="s">
        <v>4</v>
      </c>
      <c r="D1" s="20" t="s">
        <v>6</v>
      </c>
      <c r="E1" s="20" t="s">
        <v>18</v>
      </c>
      <c r="G1" s="22" t="e">
        <f>SUM(#REF!)</f>
        <v>#REF!</v>
      </c>
    </row>
    <row r="2" spans="1:7" ht="13.5" x14ac:dyDescent="0.25">
      <c r="A2" s="23" t="s">
        <v>17817</v>
      </c>
      <c r="B2" s="24">
        <v>44652</v>
      </c>
      <c r="C2" s="25" t="s">
        <v>48</v>
      </c>
      <c r="D2" s="26">
        <v>8</v>
      </c>
      <c r="E2" s="26">
        <v>0</v>
      </c>
    </row>
    <row r="3" spans="1:7" ht="13.5" x14ac:dyDescent="0.25">
      <c r="A3" s="25" t="s">
        <v>17818</v>
      </c>
      <c r="B3" s="24">
        <v>44654</v>
      </c>
      <c r="C3" s="25" t="s">
        <v>58</v>
      </c>
      <c r="D3" s="26">
        <v>2</v>
      </c>
      <c r="E3" s="26">
        <v>2</v>
      </c>
    </row>
    <row r="4" spans="1:7" ht="13.5" x14ac:dyDescent="0.25">
      <c r="A4" s="25" t="s">
        <v>17819</v>
      </c>
      <c r="B4" s="24">
        <v>44654</v>
      </c>
      <c r="C4" s="25" t="s">
        <v>95</v>
      </c>
      <c r="D4" s="26">
        <v>6</v>
      </c>
      <c r="E4" s="26">
        <v>0</v>
      </c>
    </row>
    <row r="5" spans="1:7" ht="13.5" x14ac:dyDescent="0.25">
      <c r="A5" s="25" t="s">
        <v>17820</v>
      </c>
      <c r="B5" s="24">
        <v>44655</v>
      </c>
      <c r="C5" s="25" t="s">
        <v>95</v>
      </c>
      <c r="D5" s="26">
        <v>3</v>
      </c>
      <c r="E5" s="26">
        <v>3</v>
      </c>
    </row>
    <row r="6" spans="1:7" ht="13.5" x14ac:dyDescent="0.25">
      <c r="A6" s="25" t="s">
        <v>17821</v>
      </c>
      <c r="B6" s="24">
        <v>44655</v>
      </c>
      <c r="C6" s="25" t="s">
        <v>17822</v>
      </c>
      <c r="D6" s="26">
        <v>324</v>
      </c>
      <c r="E6" s="26">
        <v>181</v>
      </c>
    </row>
    <row r="7" spans="1:7" ht="13.5" x14ac:dyDescent="0.25">
      <c r="A7" s="25" t="s">
        <v>17823</v>
      </c>
      <c r="B7" s="24">
        <v>44655</v>
      </c>
      <c r="C7" s="25" t="s">
        <v>1299</v>
      </c>
      <c r="D7" s="26">
        <v>8</v>
      </c>
      <c r="E7" s="26">
        <v>0</v>
      </c>
    </row>
    <row r="8" spans="1:7" ht="13.5" x14ac:dyDescent="0.25">
      <c r="A8" s="25" t="s">
        <v>17824</v>
      </c>
      <c r="B8" s="24">
        <v>44656</v>
      </c>
      <c r="C8" s="25" t="s">
        <v>819</v>
      </c>
      <c r="D8" s="26">
        <v>51</v>
      </c>
      <c r="E8" s="26">
        <v>25</v>
      </c>
    </row>
    <row r="9" spans="1:7" ht="13.5" x14ac:dyDescent="0.25">
      <c r="A9" s="25" t="s">
        <v>17825</v>
      </c>
      <c r="B9" s="24">
        <v>44656</v>
      </c>
      <c r="C9" s="25" t="s">
        <v>87</v>
      </c>
      <c r="D9" s="26">
        <v>3</v>
      </c>
      <c r="E9" s="26">
        <v>0</v>
      </c>
    </row>
    <row r="10" spans="1:7" ht="13.5" x14ac:dyDescent="0.25">
      <c r="A10" s="25" t="s">
        <v>17826</v>
      </c>
      <c r="B10" s="24">
        <v>44656</v>
      </c>
      <c r="C10" s="25" t="s">
        <v>118</v>
      </c>
      <c r="D10" s="26">
        <v>3</v>
      </c>
      <c r="E10" s="26">
        <v>0</v>
      </c>
    </row>
    <row r="11" spans="1:7" ht="13.5" x14ac:dyDescent="0.25">
      <c r="A11" s="25" t="s">
        <v>17827</v>
      </c>
      <c r="B11" s="24">
        <v>44657</v>
      </c>
      <c r="C11" s="25" t="s">
        <v>546</v>
      </c>
      <c r="D11" s="26">
        <v>0</v>
      </c>
      <c r="E11" s="26">
        <v>0</v>
      </c>
    </row>
    <row r="12" spans="1:7" ht="13.5" x14ac:dyDescent="0.25">
      <c r="A12" s="25" t="s">
        <v>17828</v>
      </c>
      <c r="B12" s="24">
        <v>44657</v>
      </c>
      <c r="C12" s="25" t="s">
        <v>1131</v>
      </c>
      <c r="D12" s="26">
        <v>47</v>
      </c>
      <c r="E12" s="26">
        <v>39</v>
      </c>
    </row>
    <row r="13" spans="1:7" ht="13.5" x14ac:dyDescent="0.25">
      <c r="A13" s="25" t="s">
        <v>17829</v>
      </c>
      <c r="B13" s="24">
        <v>44657</v>
      </c>
      <c r="C13" s="25" t="s">
        <v>3105</v>
      </c>
      <c r="D13" s="26">
        <v>7</v>
      </c>
      <c r="E13" s="26">
        <v>0</v>
      </c>
    </row>
    <row r="14" spans="1:7" ht="13.5" x14ac:dyDescent="0.25">
      <c r="A14" s="25" t="s">
        <v>17830</v>
      </c>
      <c r="B14" s="24">
        <v>44657</v>
      </c>
      <c r="C14" s="25" t="s">
        <v>2153</v>
      </c>
      <c r="D14" s="26">
        <v>86</v>
      </c>
      <c r="E14" s="26">
        <v>31</v>
      </c>
    </row>
    <row r="15" spans="1:7" ht="13.5" x14ac:dyDescent="0.25">
      <c r="A15" s="25" t="s">
        <v>17831</v>
      </c>
      <c r="B15" s="24">
        <v>44657</v>
      </c>
      <c r="C15" s="25" t="s">
        <v>216</v>
      </c>
      <c r="D15" s="26">
        <v>3</v>
      </c>
      <c r="E15" s="26">
        <v>3</v>
      </c>
    </row>
    <row r="16" spans="1:7" ht="13.5" x14ac:dyDescent="0.25">
      <c r="A16" s="25" t="s">
        <v>17832</v>
      </c>
      <c r="B16" s="24">
        <v>44657</v>
      </c>
      <c r="C16" s="25" t="s">
        <v>95</v>
      </c>
      <c r="D16" s="26">
        <v>8</v>
      </c>
      <c r="E16" s="26">
        <v>0</v>
      </c>
    </row>
    <row r="17" spans="1:5" ht="13.5" x14ac:dyDescent="0.25">
      <c r="A17" s="25" t="s">
        <v>17833</v>
      </c>
      <c r="B17" s="24">
        <v>44658</v>
      </c>
      <c r="C17" s="25" t="s">
        <v>177</v>
      </c>
      <c r="D17" s="26">
        <v>8</v>
      </c>
      <c r="E17" s="26">
        <v>8</v>
      </c>
    </row>
    <row r="18" spans="1:5" ht="13.5" x14ac:dyDescent="0.25">
      <c r="A18" s="25" t="s">
        <v>17834</v>
      </c>
      <c r="B18" s="24">
        <v>44658</v>
      </c>
      <c r="C18" s="25" t="s">
        <v>70</v>
      </c>
      <c r="D18" s="26">
        <v>27</v>
      </c>
      <c r="E18" s="26">
        <v>27</v>
      </c>
    </row>
    <row r="19" spans="1:5" ht="13.5" x14ac:dyDescent="0.25">
      <c r="A19" s="25" t="s">
        <v>17835</v>
      </c>
      <c r="B19" s="24">
        <v>44658</v>
      </c>
      <c r="C19" s="25" t="s">
        <v>264</v>
      </c>
      <c r="D19" s="26">
        <v>77</v>
      </c>
      <c r="E19" s="26">
        <v>24</v>
      </c>
    </row>
    <row r="20" spans="1:5" ht="13.5" x14ac:dyDescent="0.25">
      <c r="A20" s="25" t="s">
        <v>17836</v>
      </c>
      <c r="B20" s="24">
        <v>44658</v>
      </c>
      <c r="C20" s="25" t="s">
        <v>264</v>
      </c>
      <c r="D20" s="26">
        <v>6</v>
      </c>
      <c r="E20" s="26">
        <v>0</v>
      </c>
    </row>
    <row r="21" spans="1:5" ht="13.5" x14ac:dyDescent="0.25">
      <c r="A21" s="25" t="s">
        <v>17837</v>
      </c>
      <c r="B21" s="24">
        <v>44658</v>
      </c>
      <c r="C21" s="25" t="s">
        <v>177</v>
      </c>
      <c r="D21" s="26">
        <v>2</v>
      </c>
      <c r="E21" s="26">
        <v>2</v>
      </c>
    </row>
    <row r="22" spans="1:5" ht="13.5" x14ac:dyDescent="0.25">
      <c r="A22" s="25" t="s">
        <v>17838</v>
      </c>
      <c r="B22" s="24">
        <v>44658</v>
      </c>
      <c r="C22" s="25" t="s">
        <v>95</v>
      </c>
      <c r="D22" s="26">
        <v>40</v>
      </c>
      <c r="E22" s="26">
        <v>3</v>
      </c>
    </row>
    <row r="23" spans="1:5" ht="13.5" x14ac:dyDescent="0.25">
      <c r="A23" s="25" t="s">
        <v>17839</v>
      </c>
      <c r="B23" s="24">
        <v>44659</v>
      </c>
      <c r="C23" s="25" t="s">
        <v>1997</v>
      </c>
      <c r="D23" s="26">
        <v>30</v>
      </c>
      <c r="E23" s="26">
        <v>14</v>
      </c>
    </row>
    <row r="24" spans="1:5" ht="13.5" x14ac:dyDescent="0.25">
      <c r="A24" s="25" t="s">
        <v>17840</v>
      </c>
      <c r="B24" s="24">
        <v>44659</v>
      </c>
      <c r="C24" s="25" t="s">
        <v>48</v>
      </c>
      <c r="D24" s="26">
        <v>27</v>
      </c>
      <c r="E24" s="26">
        <v>0</v>
      </c>
    </row>
    <row r="25" spans="1:5" ht="13.5" x14ac:dyDescent="0.25">
      <c r="A25" s="25" t="s">
        <v>17841</v>
      </c>
      <c r="B25" s="24">
        <v>44659</v>
      </c>
      <c r="C25" s="25" t="s">
        <v>339</v>
      </c>
      <c r="D25" s="26">
        <v>8</v>
      </c>
      <c r="E25" s="26">
        <v>5</v>
      </c>
    </row>
    <row r="26" spans="1:5" ht="13.5" x14ac:dyDescent="0.25">
      <c r="A26" s="25" t="s">
        <v>17842</v>
      </c>
      <c r="B26" s="24">
        <v>44661</v>
      </c>
      <c r="C26" s="25" t="s">
        <v>58</v>
      </c>
      <c r="D26" s="26">
        <v>6</v>
      </c>
      <c r="E26" s="26">
        <v>6</v>
      </c>
    </row>
    <row r="27" spans="1:5" ht="13.5" x14ac:dyDescent="0.25">
      <c r="A27" s="25" t="s">
        <v>17843</v>
      </c>
      <c r="B27" s="24">
        <v>44661</v>
      </c>
      <c r="C27" s="25" t="s">
        <v>1373</v>
      </c>
      <c r="D27" s="26">
        <v>3</v>
      </c>
      <c r="E27" s="26">
        <v>0</v>
      </c>
    </row>
    <row r="28" spans="1:5" ht="13.5" x14ac:dyDescent="0.25">
      <c r="A28" s="25" t="s">
        <v>17844</v>
      </c>
      <c r="B28" s="24">
        <v>44661</v>
      </c>
      <c r="C28" s="25" t="s">
        <v>87</v>
      </c>
      <c r="D28" s="26">
        <v>77</v>
      </c>
      <c r="E28" s="26">
        <v>45</v>
      </c>
    </row>
    <row r="29" spans="1:5" ht="13.5" x14ac:dyDescent="0.25">
      <c r="A29" s="25" t="s">
        <v>17845</v>
      </c>
      <c r="B29" s="24">
        <v>44661</v>
      </c>
      <c r="C29" s="25" t="s">
        <v>128</v>
      </c>
      <c r="D29" s="26">
        <v>16</v>
      </c>
      <c r="E29" s="26">
        <v>3</v>
      </c>
    </row>
    <row r="30" spans="1:5" ht="13.5" x14ac:dyDescent="0.25">
      <c r="A30" s="25" t="s">
        <v>17846</v>
      </c>
      <c r="B30" s="24">
        <v>44662</v>
      </c>
      <c r="C30" s="25" t="s">
        <v>621</v>
      </c>
      <c r="D30" s="26">
        <v>70</v>
      </c>
      <c r="E30" s="26">
        <v>70</v>
      </c>
    </row>
    <row r="31" spans="1:5" ht="13.5" x14ac:dyDescent="0.25">
      <c r="A31" s="25" t="s">
        <v>17847</v>
      </c>
      <c r="B31" s="24">
        <v>44663</v>
      </c>
      <c r="C31" s="25" t="s">
        <v>17848</v>
      </c>
      <c r="D31" s="26">
        <v>16</v>
      </c>
      <c r="E31" s="26">
        <v>6</v>
      </c>
    </row>
    <row r="32" spans="1:5" ht="13.5" x14ac:dyDescent="0.25">
      <c r="A32" s="25" t="s">
        <v>17849</v>
      </c>
      <c r="B32" s="24">
        <v>44663</v>
      </c>
      <c r="C32" s="25" t="s">
        <v>70</v>
      </c>
      <c r="D32" s="26">
        <v>9</v>
      </c>
      <c r="E32" s="26">
        <v>9</v>
      </c>
    </row>
    <row r="33" spans="1:5" ht="13.5" x14ac:dyDescent="0.25">
      <c r="A33" s="25" t="s">
        <v>17850</v>
      </c>
      <c r="B33" s="24">
        <v>44663</v>
      </c>
      <c r="C33" s="25" t="s">
        <v>1181</v>
      </c>
      <c r="D33" s="26">
        <v>31</v>
      </c>
      <c r="E33" s="26">
        <v>10</v>
      </c>
    </row>
    <row r="34" spans="1:5" ht="13.5" x14ac:dyDescent="0.25">
      <c r="A34" s="25" t="s">
        <v>17851</v>
      </c>
      <c r="B34" s="24">
        <v>44663</v>
      </c>
      <c r="C34" s="25" t="s">
        <v>25</v>
      </c>
      <c r="D34" s="26">
        <v>0</v>
      </c>
      <c r="E34" s="26">
        <v>0</v>
      </c>
    </row>
    <row r="35" spans="1:5" ht="13.5" x14ac:dyDescent="0.25">
      <c r="A35" s="25" t="s">
        <v>17852</v>
      </c>
      <c r="B35" s="24">
        <v>44664</v>
      </c>
      <c r="C35" s="25" t="s">
        <v>43</v>
      </c>
      <c r="D35" s="26">
        <v>8</v>
      </c>
      <c r="E35" s="26">
        <v>0</v>
      </c>
    </row>
    <row r="36" spans="1:5" ht="13.5" x14ac:dyDescent="0.25">
      <c r="A36" s="25" t="s">
        <v>17853</v>
      </c>
      <c r="B36" s="24">
        <v>44664</v>
      </c>
      <c r="C36" s="25" t="s">
        <v>87</v>
      </c>
      <c r="D36" s="26">
        <v>9</v>
      </c>
      <c r="E36" s="26">
        <v>0</v>
      </c>
    </row>
    <row r="37" spans="1:5" ht="13.5" x14ac:dyDescent="0.25">
      <c r="A37" s="25" t="s">
        <v>17854</v>
      </c>
      <c r="B37" s="24">
        <v>44664</v>
      </c>
      <c r="C37" s="25" t="s">
        <v>76</v>
      </c>
      <c r="D37" s="26">
        <v>3</v>
      </c>
      <c r="E37" s="26">
        <v>0</v>
      </c>
    </row>
    <row r="38" spans="1:5" ht="13.5" x14ac:dyDescent="0.25">
      <c r="A38" s="25" t="s">
        <v>17855</v>
      </c>
      <c r="B38" s="24">
        <v>44666</v>
      </c>
      <c r="C38" s="25" t="s">
        <v>116</v>
      </c>
      <c r="D38" s="26">
        <v>8</v>
      </c>
      <c r="E38" s="26">
        <v>6</v>
      </c>
    </row>
    <row r="39" spans="1:5" ht="13.5" x14ac:dyDescent="0.25">
      <c r="A39" s="25" t="s">
        <v>17856</v>
      </c>
      <c r="B39" s="24">
        <v>44666</v>
      </c>
      <c r="C39" s="25" t="s">
        <v>17857</v>
      </c>
      <c r="D39" s="26">
        <v>7</v>
      </c>
      <c r="E39" s="26">
        <v>0</v>
      </c>
    </row>
    <row r="40" spans="1:5" ht="13.5" x14ac:dyDescent="0.25">
      <c r="A40" s="25" t="s">
        <v>17858</v>
      </c>
      <c r="B40" s="24">
        <v>44667</v>
      </c>
      <c r="C40" s="25" t="s">
        <v>76</v>
      </c>
      <c r="D40" s="26">
        <v>17</v>
      </c>
      <c r="E40" s="26">
        <v>9</v>
      </c>
    </row>
    <row r="41" spans="1:5" ht="13.5" x14ac:dyDescent="0.25">
      <c r="A41" s="25" t="s">
        <v>17859</v>
      </c>
      <c r="B41" s="24">
        <v>44667</v>
      </c>
      <c r="C41" s="25" t="s">
        <v>116</v>
      </c>
      <c r="D41" s="26">
        <v>98</v>
      </c>
      <c r="E41" s="26">
        <v>58</v>
      </c>
    </row>
    <row r="42" spans="1:5" ht="13.5" x14ac:dyDescent="0.25">
      <c r="A42" s="25" t="s">
        <v>17860</v>
      </c>
      <c r="B42" s="24">
        <v>44668</v>
      </c>
      <c r="C42" s="25" t="s">
        <v>99</v>
      </c>
      <c r="D42" s="26">
        <v>34</v>
      </c>
      <c r="E42" s="26">
        <v>12</v>
      </c>
    </row>
    <row r="43" spans="1:5" ht="13.5" x14ac:dyDescent="0.25">
      <c r="A43" s="25" t="s">
        <v>17861</v>
      </c>
      <c r="B43" s="24">
        <v>44668</v>
      </c>
      <c r="C43" s="25" t="s">
        <v>48</v>
      </c>
      <c r="D43" s="26">
        <v>34</v>
      </c>
      <c r="E43" s="26">
        <v>7</v>
      </c>
    </row>
    <row r="44" spans="1:5" ht="13.5" x14ac:dyDescent="0.25">
      <c r="A44" s="25" t="s">
        <v>17862</v>
      </c>
      <c r="B44" s="24">
        <v>44668</v>
      </c>
      <c r="C44" s="25" t="s">
        <v>959</v>
      </c>
      <c r="D44" s="26">
        <v>3</v>
      </c>
      <c r="E44" s="26">
        <v>0</v>
      </c>
    </row>
    <row r="45" spans="1:5" ht="13.5" x14ac:dyDescent="0.25">
      <c r="A45" s="25" t="s">
        <v>17863</v>
      </c>
      <c r="B45" s="24">
        <v>44669</v>
      </c>
      <c r="C45" s="25" t="s">
        <v>43</v>
      </c>
      <c r="D45" s="26">
        <v>12</v>
      </c>
      <c r="E45" s="26">
        <v>0</v>
      </c>
    </row>
    <row r="46" spans="1:5" ht="13.5" x14ac:dyDescent="0.25">
      <c r="A46" s="25" t="s">
        <v>17864</v>
      </c>
      <c r="B46" s="24">
        <v>44669</v>
      </c>
      <c r="C46" s="25" t="s">
        <v>95</v>
      </c>
      <c r="D46" s="26">
        <v>18</v>
      </c>
      <c r="E46" s="26">
        <v>12</v>
      </c>
    </row>
    <row r="47" spans="1:5" ht="13.5" x14ac:dyDescent="0.25">
      <c r="A47" s="25" t="s">
        <v>17865</v>
      </c>
      <c r="B47" s="24">
        <v>44670</v>
      </c>
      <c r="C47" s="25" t="s">
        <v>3157</v>
      </c>
      <c r="D47" s="26">
        <v>0</v>
      </c>
      <c r="E47" s="26">
        <v>0</v>
      </c>
    </row>
    <row r="48" spans="1:5" ht="13.5" x14ac:dyDescent="0.25">
      <c r="A48" s="25" t="s">
        <v>17866</v>
      </c>
      <c r="B48" s="24">
        <v>44670</v>
      </c>
      <c r="C48" s="25" t="s">
        <v>264</v>
      </c>
      <c r="D48" s="26">
        <v>5</v>
      </c>
      <c r="E48" s="26">
        <v>0</v>
      </c>
    </row>
    <row r="49" spans="1:5" ht="13.5" x14ac:dyDescent="0.25">
      <c r="A49" s="25" t="s">
        <v>17867</v>
      </c>
      <c r="B49" s="24">
        <v>44670</v>
      </c>
      <c r="C49" s="25" t="s">
        <v>87</v>
      </c>
      <c r="D49" s="26">
        <v>17</v>
      </c>
      <c r="E49" s="26">
        <v>13</v>
      </c>
    </row>
    <row r="50" spans="1:5" ht="13.5" x14ac:dyDescent="0.25">
      <c r="A50" s="25" t="s">
        <v>17868</v>
      </c>
      <c r="B50" s="24">
        <v>44670</v>
      </c>
      <c r="C50" s="25" t="s">
        <v>70</v>
      </c>
      <c r="D50" s="26">
        <v>4</v>
      </c>
      <c r="E50" s="26">
        <v>4</v>
      </c>
    </row>
    <row r="51" spans="1:5" ht="13.5" x14ac:dyDescent="0.25">
      <c r="A51" s="25" t="s">
        <v>17869</v>
      </c>
      <c r="B51" s="24">
        <v>44670</v>
      </c>
      <c r="C51" s="25" t="s">
        <v>128</v>
      </c>
      <c r="D51" s="26">
        <v>30</v>
      </c>
      <c r="E51" s="26">
        <v>14</v>
      </c>
    </row>
    <row r="52" spans="1:5" ht="13.5" x14ac:dyDescent="0.25">
      <c r="A52" s="25" t="s">
        <v>17870</v>
      </c>
      <c r="B52" s="24">
        <v>44670</v>
      </c>
      <c r="C52" s="25" t="s">
        <v>1181</v>
      </c>
      <c r="D52" s="26">
        <v>0</v>
      </c>
      <c r="E52" s="26">
        <v>0</v>
      </c>
    </row>
    <row r="53" spans="1:5" ht="13.5" x14ac:dyDescent="0.25">
      <c r="A53" s="25" t="s">
        <v>17871</v>
      </c>
      <c r="B53" s="24">
        <v>44671</v>
      </c>
      <c r="C53" s="25" t="s">
        <v>2732</v>
      </c>
      <c r="D53" s="26">
        <v>6</v>
      </c>
      <c r="E53" s="26">
        <v>0</v>
      </c>
    </row>
    <row r="54" spans="1:5" ht="13.5" x14ac:dyDescent="0.25">
      <c r="A54" s="25" t="s">
        <v>17872</v>
      </c>
      <c r="B54" s="24">
        <v>44671</v>
      </c>
      <c r="C54" s="25" t="s">
        <v>2819</v>
      </c>
      <c r="D54" s="26">
        <v>10</v>
      </c>
      <c r="E54" s="26">
        <v>9</v>
      </c>
    </row>
    <row r="55" spans="1:5" ht="13.5" x14ac:dyDescent="0.25">
      <c r="A55" s="25" t="s">
        <v>17873</v>
      </c>
      <c r="B55" s="24">
        <v>44671</v>
      </c>
      <c r="C55" s="25" t="s">
        <v>128</v>
      </c>
      <c r="D55" s="26">
        <v>6</v>
      </c>
      <c r="E55" s="26">
        <v>0</v>
      </c>
    </row>
    <row r="56" spans="1:5" ht="13.5" x14ac:dyDescent="0.25">
      <c r="A56" s="25" t="s">
        <v>17874</v>
      </c>
      <c r="B56" s="24">
        <v>44673</v>
      </c>
      <c r="C56" s="25" t="s">
        <v>87</v>
      </c>
      <c r="D56" s="26">
        <v>5</v>
      </c>
      <c r="E56" s="26">
        <v>0</v>
      </c>
    </row>
    <row r="57" spans="1:5" ht="13.5" x14ac:dyDescent="0.25">
      <c r="A57" s="25" t="s">
        <v>17875</v>
      </c>
      <c r="B57" s="24">
        <v>44673</v>
      </c>
      <c r="C57" s="25" t="s">
        <v>1126</v>
      </c>
      <c r="D57" s="26">
        <v>4</v>
      </c>
      <c r="E57" s="26">
        <v>0</v>
      </c>
    </row>
    <row r="58" spans="1:5" ht="13.5" x14ac:dyDescent="0.25">
      <c r="A58" s="25" t="s">
        <v>17876</v>
      </c>
      <c r="B58" s="24">
        <v>44673</v>
      </c>
      <c r="C58" s="25" t="s">
        <v>87</v>
      </c>
      <c r="D58" s="26">
        <v>8</v>
      </c>
      <c r="E58" s="26">
        <v>8</v>
      </c>
    </row>
    <row r="59" spans="1:5" ht="13.5" x14ac:dyDescent="0.25">
      <c r="A59" s="25" t="s">
        <v>17877</v>
      </c>
      <c r="B59" s="24">
        <v>44674</v>
      </c>
      <c r="C59" s="25" t="s">
        <v>70</v>
      </c>
      <c r="D59" s="26">
        <v>20</v>
      </c>
      <c r="E59" s="26">
        <v>20</v>
      </c>
    </row>
    <row r="60" spans="1:5" ht="13.5" x14ac:dyDescent="0.25">
      <c r="A60" s="25" t="s">
        <v>17878</v>
      </c>
      <c r="B60" s="24">
        <v>44674</v>
      </c>
      <c r="C60" s="25" t="s">
        <v>25</v>
      </c>
      <c r="D60" s="26">
        <v>0</v>
      </c>
      <c r="E60" s="26">
        <v>0</v>
      </c>
    </row>
    <row r="61" spans="1:5" ht="13.5" x14ac:dyDescent="0.25">
      <c r="A61" s="25" t="s">
        <v>17879</v>
      </c>
      <c r="B61" s="24">
        <v>44674</v>
      </c>
      <c r="C61" s="25" t="s">
        <v>17880</v>
      </c>
      <c r="D61" s="26">
        <v>35</v>
      </c>
      <c r="E61" s="26">
        <v>10</v>
      </c>
    </row>
    <row r="62" spans="1:5" ht="13.5" x14ac:dyDescent="0.25">
      <c r="A62" s="25" t="s">
        <v>17881</v>
      </c>
      <c r="B62" s="24">
        <v>44674</v>
      </c>
      <c r="C62" s="25" t="s">
        <v>95</v>
      </c>
      <c r="D62" s="26">
        <v>5</v>
      </c>
      <c r="E62" s="26">
        <v>0</v>
      </c>
    </row>
    <row r="63" spans="1:5" ht="13.5" x14ac:dyDescent="0.25">
      <c r="A63" s="25" t="s">
        <v>17882</v>
      </c>
      <c r="B63" s="24">
        <v>44675</v>
      </c>
      <c r="C63" s="25" t="s">
        <v>99</v>
      </c>
      <c r="D63" s="26">
        <v>8</v>
      </c>
      <c r="E63" s="26">
        <v>8</v>
      </c>
    </row>
    <row r="64" spans="1:5" ht="13.5" x14ac:dyDescent="0.25">
      <c r="A64" s="25" t="s">
        <v>17883</v>
      </c>
      <c r="B64" s="24">
        <v>44675</v>
      </c>
      <c r="C64" s="25" t="s">
        <v>177</v>
      </c>
      <c r="D64" s="26">
        <v>24</v>
      </c>
      <c r="E64" s="26">
        <v>24</v>
      </c>
    </row>
    <row r="65" spans="1:5" ht="13.5" x14ac:dyDescent="0.25">
      <c r="A65" s="25" t="s">
        <v>17884</v>
      </c>
      <c r="B65" s="24">
        <v>44675</v>
      </c>
      <c r="C65" s="25" t="s">
        <v>43</v>
      </c>
      <c r="D65" s="26">
        <v>10</v>
      </c>
      <c r="E65" s="26">
        <v>3</v>
      </c>
    </row>
    <row r="66" spans="1:5" ht="13.5" x14ac:dyDescent="0.25">
      <c r="A66" s="25" t="s">
        <v>17885</v>
      </c>
      <c r="B66" s="24">
        <v>44675</v>
      </c>
      <c r="C66" s="25" t="s">
        <v>118</v>
      </c>
      <c r="D66" s="26">
        <v>19</v>
      </c>
      <c r="E66" s="26">
        <v>6</v>
      </c>
    </row>
    <row r="67" spans="1:5" ht="13.5" x14ac:dyDescent="0.25">
      <c r="A67" s="25" t="s">
        <v>17886</v>
      </c>
      <c r="B67" s="24">
        <v>44675</v>
      </c>
      <c r="C67" s="25" t="s">
        <v>128</v>
      </c>
      <c r="D67" s="26">
        <v>31</v>
      </c>
      <c r="E67" s="26">
        <v>13</v>
      </c>
    </row>
    <row r="68" spans="1:5" ht="13.5" x14ac:dyDescent="0.25">
      <c r="A68" s="25" t="s">
        <v>17887</v>
      </c>
      <c r="B68" s="24">
        <v>44676</v>
      </c>
      <c r="C68" s="25" t="s">
        <v>70</v>
      </c>
      <c r="D68" s="26">
        <v>10</v>
      </c>
      <c r="E68" s="26">
        <v>10</v>
      </c>
    </row>
    <row r="69" spans="1:5" ht="13.5" x14ac:dyDescent="0.25">
      <c r="A69" s="25" t="s">
        <v>17888</v>
      </c>
      <c r="B69" s="24">
        <v>44677</v>
      </c>
      <c r="C69" s="25" t="s">
        <v>70</v>
      </c>
      <c r="D69" s="26">
        <v>3</v>
      </c>
      <c r="E69" s="26">
        <v>3</v>
      </c>
    </row>
    <row r="70" spans="1:5" ht="13.5" x14ac:dyDescent="0.25">
      <c r="A70" s="25" t="s">
        <v>17889</v>
      </c>
      <c r="B70" s="24">
        <v>44677</v>
      </c>
      <c r="C70" s="25" t="s">
        <v>264</v>
      </c>
      <c r="D70" s="26">
        <v>5</v>
      </c>
      <c r="E70" s="26">
        <v>3</v>
      </c>
    </row>
    <row r="71" spans="1:5" ht="13.5" x14ac:dyDescent="0.25">
      <c r="A71" s="25" t="s">
        <v>17890</v>
      </c>
      <c r="B71" s="24">
        <v>44678</v>
      </c>
      <c r="C71" s="25" t="s">
        <v>128</v>
      </c>
      <c r="D71" s="26">
        <v>12</v>
      </c>
      <c r="E71" s="26">
        <v>6.5</v>
      </c>
    </row>
    <row r="72" spans="1:5" ht="13.5" x14ac:dyDescent="0.25">
      <c r="A72" s="25" t="s">
        <v>17891</v>
      </c>
      <c r="B72" s="24">
        <v>44678</v>
      </c>
      <c r="C72" s="25" t="s">
        <v>2153</v>
      </c>
      <c r="D72" s="26">
        <v>14</v>
      </c>
      <c r="E72" s="26">
        <v>0</v>
      </c>
    </row>
    <row r="73" spans="1:5" ht="13.5" x14ac:dyDescent="0.25">
      <c r="A73" s="25" t="s">
        <v>17892</v>
      </c>
      <c r="B73" s="24">
        <v>44679</v>
      </c>
      <c r="C73" s="25" t="s">
        <v>387</v>
      </c>
      <c r="D73" s="26">
        <v>55</v>
      </c>
      <c r="E73" s="26">
        <v>31</v>
      </c>
    </row>
    <row r="74" spans="1:5" ht="13.5" x14ac:dyDescent="0.25">
      <c r="A74" s="25" t="s">
        <v>17893</v>
      </c>
      <c r="B74" s="24">
        <v>44680</v>
      </c>
      <c r="C74" s="25" t="s">
        <v>70</v>
      </c>
      <c r="D74" s="26">
        <v>19</v>
      </c>
      <c r="E74" s="26">
        <v>19</v>
      </c>
    </row>
    <row r="75" spans="1:5" ht="13.5" x14ac:dyDescent="0.25">
      <c r="A75" s="25" t="s">
        <v>17894</v>
      </c>
      <c r="B75" s="24">
        <v>44680</v>
      </c>
      <c r="C75" s="25" t="s">
        <v>43</v>
      </c>
      <c r="D75" s="26">
        <v>25</v>
      </c>
      <c r="E75" s="26">
        <v>5</v>
      </c>
    </row>
    <row r="76" spans="1:5" ht="13.5" x14ac:dyDescent="0.25">
      <c r="A76" s="25" t="s">
        <v>17895</v>
      </c>
      <c r="B76" s="24">
        <v>44680</v>
      </c>
      <c r="C76" s="25" t="s">
        <v>118</v>
      </c>
      <c r="D76" s="26">
        <v>19</v>
      </c>
      <c r="E76" s="26">
        <v>0</v>
      </c>
    </row>
    <row r="77" spans="1:5" ht="13.5" x14ac:dyDescent="0.25">
      <c r="A77" s="25" t="s">
        <v>17896</v>
      </c>
      <c r="B77" s="24">
        <v>44682</v>
      </c>
      <c r="C77" s="25" t="s">
        <v>133</v>
      </c>
      <c r="D77" s="26">
        <v>101</v>
      </c>
      <c r="E77" s="26">
        <v>101</v>
      </c>
    </row>
    <row r="78" spans="1:5" ht="13.5" x14ac:dyDescent="0.25">
      <c r="A78" s="25" t="s">
        <v>17897</v>
      </c>
      <c r="B78" s="24">
        <v>44682</v>
      </c>
      <c r="C78" s="25" t="s">
        <v>95</v>
      </c>
      <c r="D78" s="26">
        <v>10</v>
      </c>
      <c r="E78" s="26">
        <v>0</v>
      </c>
    </row>
    <row r="79" spans="1:5" ht="13.5" x14ac:dyDescent="0.25">
      <c r="A79" s="25" t="s">
        <v>17898</v>
      </c>
      <c r="B79" s="24">
        <v>44682</v>
      </c>
      <c r="C79" s="25" t="s">
        <v>264</v>
      </c>
      <c r="D79" s="26">
        <v>30</v>
      </c>
      <c r="E79" s="26">
        <v>3</v>
      </c>
    </row>
    <row r="80" spans="1:5" ht="13.5" x14ac:dyDescent="0.25">
      <c r="A80" s="25" t="s">
        <v>17899</v>
      </c>
      <c r="B80" s="24">
        <v>44683</v>
      </c>
      <c r="C80" s="25" t="s">
        <v>700</v>
      </c>
      <c r="D80" s="26">
        <v>87</v>
      </c>
      <c r="E80" s="26">
        <v>42</v>
      </c>
    </row>
    <row r="81" spans="1:5" ht="13.5" x14ac:dyDescent="0.25">
      <c r="A81" s="25" t="s">
        <v>17900</v>
      </c>
      <c r="B81" s="24">
        <v>44683</v>
      </c>
      <c r="C81" s="25" t="s">
        <v>95</v>
      </c>
      <c r="D81" s="26">
        <v>6</v>
      </c>
      <c r="E81" s="26">
        <v>6</v>
      </c>
    </row>
    <row r="82" spans="1:5" ht="13.5" x14ac:dyDescent="0.25">
      <c r="A82" s="25" t="s">
        <v>17901</v>
      </c>
      <c r="B82" s="24">
        <v>44683</v>
      </c>
      <c r="C82" s="25" t="s">
        <v>1728</v>
      </c>
      <c r="D82" s="26">
        <v>20</v>
      </c>
      <c r="E82" s="26">
        <v>5</v>
      </c>
    </row>
    <row r="83" spans="1:5" ht="13.5" x14ac:dyDescent="0.25">
      <c r="A83" s="25" t="s">
        <v>17902</v>
      </c>
      <c r="B83" s="24">
        <v>44683</v>
      </c>
      <c r="C83" s="25" t="s">
        <v>95</v>
      </c>
      <c r="D83" s="26">
        <v>69</v>
      </c>
      <c r="E83" s="26">
        <v>14</v>
      </c>
    </row>
    <row r="84" spans="1:5" ht="13.5" x14ac:dyDescent="0.25">
      <c r="A84" s="25" t="s">
        <v>17903</v>
      </c>
      <c r="B84" s="24">
        <v>44684</v>
      </c>
      <c r="C84" s="25" t="s">
        <v>95</v>
      </c>
      <c r="D84" s="26">
        <v>4</v>
      </c>
      <c r="E84" s="26">
        <v>4</v>
      </c>
    </row>
    <row r="85" spans="1:5" ht="13.5" x14ac:dyDescent="0.25">
      <c r="A85" s="25" t="s">
        <v>17904</v>
      </c>
      <c r="B85" s="24">
        <v>44684</v>
      </c>
      <c r="C85" s="25" t="s">
        <v>48</v>
      </c>
      <c r="D85" s="26">
        <v>13</v>
      </c>
      <c r="E85" s="26">
        <v>0</v>
      </c>
    </row>
    <row r="86" spans="1:5" ht="13.5" x14ac:dyDescent="0.25">
      <c r="A86" s="25" t="s">
        <v>17905</v>
      </c>
      <c r="B86" s="24">
        <v>44684</v>
      </c>
      <c r="C86" s="25" t="s">
        <v>738</v>
      </c>
      <c r="D86" s="26">
        <v>3</v>
      </c>
      <c r="E86" s="26">
        <v>0</v>
      </c>
    </row>
    <row r="87" spans="1:5" ht="13.5" x14ac:dyDescent="0.25">
      <c r="A87" s="25" t="s">
        <v>17906</v>
      </c>
      <c r="B87" s="24">
        <v>44685</v>
      </c>
      <c r="C87" s="25" t="s">
        <v>95</v>
      </c>
      <c r="D87" s="26">
        <v>5</v>
      </c>
      <c r="E87" s="26">
        <v>0</v>
      </c>
    </row>
    <row r="88" spans="1:5" ht="13.5" x14ac:dyDescent="0.25">
      <c r="A88" s="25" t="s">
        <v>17907</v>
      </c>
      <c r="B88" s="24">
        <v>44686</v>
      </c>
      <c r="C88" s="25" t="s">
        <v>95</v>
      </c>
      <c r="D88" s="26">
        <v>16</v>
      </c>
      <c r="E88" s="26">
        <v>6</v>
      </c>
    </row>
    <row r="89" spans="1:5" ht="13.5" x14ac:dyDescent="0.25">
      <c r="A89" s="25" t="s">
        <v>17908</v>
      </c>
      <c r="B89" s="24">
        <v>44686</v>
      </c>
      <c r="C89" s="25" t="s">
        <v>187</v>
      </c>
      <c r="D89" s="26">
        <v>96</v>
      </c>
      <c r="E89" s="26">
        <v>23</v>
      </c>
    </row>
    <row r="90" spans="1:5" ht="13.5" x14ac:dyDescent="0.25">
      <c r="A90" s="25" t="s">
        <v>17909</v>
      </c>
      <c r="B90" s="24">
        <v>44687</v>
      </c>
      <c r="C90" s="25" t="s">
        <v>95</v>
      </c>
      <c r="D90" s="26">
        <v>3</v>
      </c>
      <c r="E90" s="26">
        <v>3</v>
      </c>
    </row>
    <row r="91" spans="1:5" ht="13.5" x14ac:dyDescent="0.25">
      <c r="A91" s="25" t="s">
        <v>17910</v>
      </c>
      <c r="B91" s="24">
        <v>44688</v>
      </c>
      <c r="C91" s="25" t="s">
        <v>118</v>
      </c>
      <c r="D91" s="26">
        <v>18</v>
      </c>
      <c r="E91" s="26">
        <v>5</v>
      </c>
    </row>
    <row r="92" spans="1:5" ht="13.5" x14ac:dyDescent="0.25">
      <c r="A92" s="25" t="s">
        <v>17911</v>
      </c>
      <c r="B92" s="24">
        <v>44689</v>
      </c>
      <c r="C92" s="25" t="s">
        <v>95</v>
      </c>
      <c r="D92" s="26">
        <v>8</v>
      </c>
      <c r="E92" s="26">
        <v>0</v>
      </c>
    </row>
    <row r="93" spans="1:5" ht="13.5" x14ac:dyDescent="0.25">
      <c r="A93" s="25" t="s">
        <v>17912</v>
      </c>
      <c r="B93" s="24">
        <v>44690</v>
      </c>
      <c r="C93" s="25" t="s">
        <v>128</v>
      </c>
      <c r="D93" s="26">
        <v>3</v>
      </c>
      <c r="E93" s="26">
        <v>0</v>
      </c>
    </row>
    <row r="94" spans="1:5" ht="13.5" x14ac:dyDescent="0.25">
      <c r="A94" s="25" t="s">
        <v>17913</v>
      </c>
      <c r="B94" s="24">
        <v>44691</v>
      </c>
      <c r="C94" s="25" t="s">
        <v>128</v>
      </c>
      <c r="D94" s="26">
        <v>2</v>
      </c>
      <c r="E94" s="26">
        <v>2</v>
      </c>
    </row>
    <row r="95" spans="1:5" ht="13.5" x14ac:dyDescent="0.25">
      <c r="A95" s="25" t="s">
        <v>17914</v>
      </c>
      <c r="B95" s="24">
        <v>44691</v>
      </c>
      <c r="C95" s="25" t="s">
        <v>95</v>
      </c>
      <c r="D95" s="26">
        <v>18</v>
      </c>
      <c r="E95" s="26">
        <v>6</v>
      </c>
    </row>
    <row r="96" spans="1:5" ht="13.5" x14ac:dyDescent="0.25">
      <c r="A96" s="25" t="s">
        <v>17915</v>
      </c>
      <c r="B96" s="24">
        <v>44691</v>
      </c>
      <c r="C96" s="25" t="s">
        <v>95</v>
      </c>
      <c r="D96" s="26">
        <v>3</v>
      </c>
      <c r="E96" s="26">
        <v>0</v>
      </c>
    </row>
    <row r="97" spans="1:5" ht="13.5" x14ac:dyDescent="0.25">
      <c r="A97" s="25" t="s">
        <v>17916</v>
      </c>
      <c r="B97" s="24">
        <v>44692</v>
      </c>
      <c r="C97" s="25" t="s">
        <v>221</v>
      </c>
      <c r="D97" s="26">
        <v>6</v>
      </c>
      <c r="E97" s="26">
        <v>0</v>
      </c>
    </row>
    <row r="98" spans="1:5" ht="13.5" x14ac:dyDescent="0.25">
      <c r="A98" s="25" t="s">
        <v>17917</v>
      </c>
      <c r="B98" s="24">
        <v>44692</v>
      </c>
      <c r="C98" s="25" t="s">
        <v>1205</v>
      </c>
      <c r="D98" s="26">
        <v>25</v>
      </c>
      <c r="E98" s="26">
        <v>3</v>
      </c>
    </row>
    <row r="99" spans="1:5" ht="13.5" x14ac:dyDescent="0.25">
      <c r="A99" s="25" t="s">
        <v>17918</v>
      </c>
      <c r="B99" s="24">
        <v>44693</v>
      </c>
      <c r="C99" s="25" t="s">
        <v>221</v>
      </c>
      <c r="D99" s="26">
        <v>758</v>
      </c>
      <c r="E99" s="26">
        <v>688</v>
      </c>
    </row>
    <row r="100" spans="1:5" ht="13.5" x14ac:dyDescent="0.25">
      <c r="A100" s="25" t="s">
        <v>17919</v>
      </c>
      <c r="B100" s="24">
        <v>44693</v>
      </c>
      <c r="C100" s="25" t="s">
        <v>128</v>
      </c>
      <c r="D100" s="26">
        <v>11</v>
      </c>
      <c r="E100" s="26">
        <v>0</v>
      </c>
    </row>
    <row r="101" spans="1:5" ht="13.5" x14ac:dyDescent="0.25">
      <c r="A101" s="25" t="s">
        <v>17920</v>
      </c>
      <c r="B101" s="24">
        <v>44694</v>
      </c>
      <c r="C101" s="25" t="s">
        <v>3385</v>
      </c>
      <c r="D101" s="26">
        <v>38</v>
      </c>
      <c r="E101" s="26">
        <v>3</v>
      </c>
    </row>
    <row r="102" spans="1:5" ht="13.5" x14ac:dyDescent="0.25">
      <c r="A102" s="25" t="s">
        <v>17921</v>
      </c>
      <c r="B102" s="24">
        <v>44694</v>
      </c>
      <c r="C102" s="25" t="s">
        <v>43</v>
      </c>
      <c r="D102" s="26">
        <v>4</v>
      </c>
      <c r="E102" s="26">
        <v>0</v>
      </c>
    </row>
    <row r="103" spans="1:5" ht="13.5" x14ac:dyDescent="0.25">
      <c r="A103" s="25" t="s">
        <v>17922</v>
      </c>
      <c r="B103" s="24">
        <v>44696</v>
      </c>
      <c r="C103" s="25" t="s">
        <v>621</v>
      </c>
      <c r="D103" s="26">
        <v>6</v>
      </c>
      <c r="E103" s="26">
        <v>3</v>
      </c>
    </row>
    <row r="104" spans="1:5" ht="13.5" x14ac:dyDescent="0.25">
      <c r="A104" s="25" t="s">
        <v>17923</v>
      </c>
      <c r="B104" s="24">
        <v>44696</v>
      </c>
      <c r="C104" s="25" t="s">
        <v>17924</v>
      </c>
      <c r="D104" s="26">
        <v>9</v>
      </c>
      <c r="E104" s="26">
        <v>3</v>
      </c>
    </row>
    <row r="105" spans="1:5" ht="13.5" x14ac:dyDescent="0.25">
      <c r="A105" s="25" t="s">
        <v>17925</v>
      </c>
      <c r="B105" s="24">
        <v>44697</v>
      </c>
      <c r="C105" s="25" t="s">
        <v>118</v>
      </c>
      <c r="D105" s="26">
        <v>10</v>
      </c>
      <c r="E105" s="26">
        <v>0</v>
      </c>
    </row>
    <row r="106" spans="1:5" ht="13.5" x14ac:dyDescent="0.25">
      <c r="A106" s="25" t="s">
        <v>17926</v>
      </c>
      <c r="B106" s="24">
        <v>44698</v>
      </c>
      <c r="C106" s="25" t="s">
        <v>3130</v>
      </c>
      <c r="D106" s="26">
        <v>11</v>
      </c>
      <c r="E106" s="26">
        <v>0</v>
      </c>
    </row>
    <row r="107" spans="1:5" ht="13.5" x14ac:dyDescent="0.25">
      <c r="A107" s="25" t="s">
        <v>17927</v>
      </c>
      <c r="B107" s="24">
        <v>44698</v>
      </c>
      <c r="C107" s="25" t="s">
        <v>350</v>
      </c>
      <c r="D107" s="26">
        <v>7</v>
      </c>
      <c r="E107" s="26">
        <v>7</v>
      </c>
    </row>
    <row r="108" spans="1:5" ht="13.5" x14ac:dyDescent="0.25">
      <c r="A108" s="25" t="s">
        <v>17928</v>
      </c>
      <c r="B108" s="24">
        <v>44698</v>
      </c>
      <c r="C108" s="25" t="s">
        <v>5382</v>
      </c>
      <c r="D108" s="26">
        <v>19</v>
      </c>
      <c r="E108" s="26">
        <v>19</v>
      </c>
    </row>
    <row r="109" spans="1:5" ht="13.5" x14ac:dyDescent="0.25">
      <c r="A109" s="25" t="s">
        <v>17929</v>
      </c>
      <c r="B109" s="24">
        <v>44698</v>
      </c>
      <c r="C109" s="25" t="s">
        <v>99</v>
      </c>
      <c r="D109" s="26">
        <v>7</v>
      </c>
      <c r="E109" s="26">
        <v>7</v>
      </c>
    </row>
    <row r="110" spans="1:5" ht="13.5" x14ac:dyDescent="0.25">
      <c r="A110" s="25" t="s">
        <v>17930</v>
      </c>
      <c r="B110" s="24">
        <v>44699</v>
      </c>
      <c r="C110" s="25" t="s">
        <v>1517</v>
      </c>
      <c r="D110" s="26">
        <v>6</v>
      </c>
      <c r="E110" s="26">
        <v>6</v>
      </c>
    </row>
    <row r="111" spans="1:5" ht="13.5" x14ac:dyDescent="0.25">
      <c r="A111" s="25" t="s">
        <v>17931</v>
      </c>
      <c r="B111" s="24">
        <v>44699</v>
      </c>
      <c r="C111" s="25" t="s">
        <v>819</v>
      </c>
      <c r="D111" s="26">
        <v>22</v>
      </c>
      <c r="E111" s="26">
        <v>9</v>
      </c>
    </row>
    <row r="112" spans="1:5" ht="13.5" x14ac:dyDescent="0.25">
      <c r="A112" s="25" t="s">
        <v>17932</v>
      </c>
      <c r="B112" s="24">
        <v>44699</v>
      </c>
      <c r="C112" s="25" t="s">
        <v>17933</v>
      </c>
      <c r="D112" s="26">
        <v>17</v>
      </c>
      <c r="E112" s="26">
        <v>6</v>
      </c>
    </row>
    <row r="113" spans="1:5" ht="13.5" x14ac:dyDescent="0.25">
      <c r="A113" s="25" t="s">
        <v>17934</v>
      </c>
      <c r="B113" s="24">
        <v>44700</v>
      </c>
      <c r="C113" s="25" t="s">
        <v>986</v>
      </c>
      <c r="D113" s="26">
        <v>11</v>
      </c>
      <c r="E113" s="26">
        <v>3</v>
      </c>
    </row>
    <row r="114" spans="1:5" ht="13.5" x14ac:dyDescent="0.25">
      <c r="A114" s="25" t="s">
        <v>17935</v>
      </c>
      <c r="B114" s="24">
        <v>44702</v>
      </c>
      <c r="C114" s="25" t="s">
        <v>241</v>
      </c>
      <c r="D114" s="26">
        <v>3</v>
      </c>
      <c r="E114" s="26">
        <v>0</v>
      </c>
    </row>
    <row r="115" spans="1:5" ht="13.5" x14ac:dyDescent="0.25">
      <c r="A115" s="25" t="s">
        <v>17936</v>
      </c>
      <c r="B115" s="24">
        <v>44702</v>
      </c>
      <c r="C115" s="25" t="s">
        <v>48</v>
      </c>
      <c r="D115" s="26">
        <v>4</v>
      </c>
      <c r="E115" s="26">
        <v>0</v>
      </c>
    </row>
    <row r="116" spans="1:5" ht="13.5" x14ac:dyDescent="0.25">
      <c r="A116" s="25" t="s">
        <v>17937</v>
      </c>
      <c r="B116" s="24">
        <v>44702</v>
      </c>
      <c r="C116" s="25" t="s">
        <v>2255</v>
      </c>
      <c r="D116" s="26">
        <v>17</v>
      </c>
      <c r="E116" s="26">
        <v>3</v>
      </c>
    </row>
    <row r="117" spans="1:5" ht="13.5" x14ac:dyDescent="0.25">
      <c r="A117" s="25" t="s">
        <v>17938</v>
      </c>
      <c r="B117" s="24">
        <v>44703</v>
      </c>
      <c r="C117" s="25" t="s">
        <v>1401</v>
      </c>
      <c r="D117" s="26">
        <v>5</v>
      </c>
      <c r="E117" s="26">
        <v>0</v>
      </c>
    </row>
    <row r="118" spans="1:5" ht="13.5" x14ac:dyDescent="0.25">
      <c r="A118" s="25" t="s">
        <v>17939</v>
      </c>
      <c r="B118" s="24">
        <v>44706</v>
      </c>
      <c r="C118" s="25" t="s">
        <v>128</v>
      </c>
      <c r="D118" s="26">
        <v>3</v>
      </c>
      <c r="E118" s="26">
        <v>0</v>
      </c>
    </row>
    <row r="119" spans="1:5" ht="13.5" x14ac:dyDescent="0.25">
      <c r="A119" s="25" t="s">
        <v>17940</v>
      </c>
      <c r="B119" s="24">
        <v>44707</v>
      </c>
      <c r="C119" s="25" t="s">
        <v>2210</v>
      </c>
      <c r="D119" s="26">
        <v>101</v>
      </c>
      <c r="E119" s="26">
        <v>0</v>
      </c>
    </row>
    <row r="120" spans="1:5" ht="13.5" x14ac:dyDescent="0.25">
      <c r="A120" s="25" t="s">
        <v>17941</v>
      </c>
      <c r="B120" s="24">
        <v>44707</v>
      </c>
      <c r="C120" s="25" t="s">
        <v>95</v>
      </c>
      <c r="D120" s="26">
        <v>3</v>
      </c>
      <c r="E120" s="26">
        <v>0</v>
      </c>
    </row>
    <row r="121" spans="1:5" ht="13.5" x14ac:dyDescent="0.25">
      <c r="A121" s="25" t="s">
        <v>17942</v>
      </c>
      <c r="B121" s="24">
        <v>44707</v>
      </c>
      <c r="C121" s="25" t="s">
        <v>118</v>
      </c>
      <c r="D121" s="26">
        <v>29</v>
      </c>
      <c r="E121" s="26">
        <v>0</v>
      </c>
    </row>
    <row r="122" spans="1:5" ht="13.5" x14ac:dyDescent="0.25">
      <c r="A122" s="25" t="s">
        <v>17943</v>
      </c>
      <c r="B122" s="24">
        <v>44708</v>
      </c>
      <c r="C122" s="25" t="s">
        <v>70</v>
      </c>
      <c r="D122" s="26">
        <v>14</v>
      </c>
      <c r="E122" s="26">
        <v>14</v>
      </c>
    </row>
    <row r="123" spans="1:5" ht="13.5" x14ac:dyDescent="0.25">
      <c r="A123" s="25" t="s">
        <v>17944</v>
      </c>
      <c r="B123" s="24">
        <v>44710</v>
      </c>
      <c r="C123" s="25" t="s">
        <v>128</v>
      </c>
      <c r="D123" s="26">
        <v>231</v>
      </c>
      <c r="E123" s="26">
        <v>119</v>
      </c>
    </row>
    <row r="124" spans="1:5" ht="13.5" x14ac:dyDescent="0.25">
      <c r="A124" s="25" t="s">
        <v>17945</v>
      </c>
      <c r="B124" s="24">
        <v>44710</v>
      </c>
      <c r="C124" s="25" t="s">
        <v>48</v>
      </c>
      <c r="D124" s="26">
        <v>87</v>
      </c>
      <c r="E124" s="26">
        <v>44</v>
      </c>
    </row>
    <row r="125" spans="1:5" ht="13.5" x14ac:dyDescent="0.25">
      <c r="A125" s="25" t="s">
        <v>17946</v>
      </c>
      <c r="B125" s="24">
        <v>44711</v>
      </c>
      <c r="C125" s="25" t="s">
        <v>70</v>
      </c>
      <c r="D125" s="26">
        <v>36</v>
      </c>
      <c r="E125" s="26">
        <v>12</v>
      </c>
    </row>
    <row r="126" spans="1:5" ht="13.5" x14ac:dyDescent="0.25">
      <c r="A126" s="25" t="s">
        <v>17947</v>
      </c>
      <c r="B126" s="24">
        <v>44711</v>
      </c>
      <c r="C126" s="25" t="s">
        <v>708</v>
      </c>
      <c r="D126" s="26">
        <v>16</v>
      </c>
      <c r="E126" s="26">
        <v>3</v>
      </c>
    </row>
    <row r="127" spans="1:5" ht="13.5" x14ac:dyDescent="0.25">
      <c r="A127" s="25" t="s">
        <v>17948</v>
      </c>
      <c r="B127" s="24">
        <v>44711</v>
      </c>
      <c r="C127" s="25" t="s">
        <v>387</v>
      </c>
      <c r="D127" s="26">
        <v>10</v>
      </c>
      <c r="E127" s="26">
        <v>0</v>
      </c>
    </row>
    <row r="128" spans="1:5" ht="13.5" x14ac:dyDescent="0.25">
      <c r="A128" s="25" t="s">
        <v>17949</v>
      </c>
      <c r="B128" s="24">
        <v>44712</v>
      </c>
      <c r="C128" s="25" t="s">
        <v>17950</v>
      </c>
      <c r="D128" s="26">
        <v>25</v>
      </c>
      <c r="E128" s="26">
        <v>5</v>
      </c>
    </row>
    <row r="129" spans="1:5" ht="13.5" x14ac:dyDescent="0.25">
      <c r="A129" s="25" t="s">
        <v>17951</v>
      </c>
      <c r="B129" s="24">
        <v>44713</v>
      </c>
      <c r="C129" s="25" t="s">
        <v>87</v>
      </c>
      <c r="D129" s="26">
        <v>9</v>
      </c>
      <c r="E129" s="26">
        <v>7</v>
      </c>
    </row>
    <row r="130" spans="1:5" ht="13.5" x14ac:dyDescent="0.25">
      <c r="A130" s="25" t="s">
        <v>17952</v>
      </c>
      <c r="B130" s="24">
        <v>44713</v>
      </c>
      <c r="C130" s="25" t="s">
        <v>241</v>
      </c>
      <c r="D130" s="26">
        <v>3</v>
      </c>
      <c r="E130" s="26">
        <v>0</v>
      </c>
    </row>
    <row r="131" spans="1:5" ht="13.5" x14ac:dyDescent="0.25">
      <c r="A131" s="25" t="s">
        <v>17953</v>
      </c>
      <c r="B131" s="24">
        <v>44713</v>
      </c>
      <c r="C131" s="25" t="s">
        <v>128</v>
      </c>
      <c r="D131" s="26">
        <v>29</v>
      </c>
      <c r="E131" s="26">
        <v>23</v>
      </c>
    </row>
    <row r="132" spans="1:5" ht="13.5" x14ac:dyDescent="0.25">
      <c r="A132" s="25" t="s">
        <v>17954</v>
      </c>
      <c r="B132" s="24">
        <v>44713</v>
      </c>
      <c r="C132" s="25" t="s">
        <v>128</v>
      </c>
      <c r="D132" s="26">
        <v>6</v>
      </c>
      <c r="E132" s="26">
        <v>0</v>
      </c>
    </row>
    <row r="133" spans="1:5" ht="13.5" x14ac:dyDescent="0.25">
      <c r="A133" s="25" t="s">
        <v>17955</v>
      </c>
      <c r="B133" s="24">
        <v>44714</v>
      </c>
      <c r="C133" s="25" t="s">
        <v>128</v>
      </c>
      <c r="D133" s="26">
        <v>3</v>
      </c>
      <c r="E133" s="26">
        <v>0</v>
      </c>
    </row>
    <row r="134" spans="1:5" ht="13.5" x14ac:dyDescent="0.25">
      <c r="A134" s="25" t="s">
        <v>17956</v>
      </c>
      <c r="B134" s="24">
        <v>44714</v>
      </c>
      <c r="C134" s="25" t="s">
        <v>177</v>
      </c>
      <c r="D134" s="26">
        <v>22</v>
      </c>
      <c r="E134" s="26">
        <v>19</v>
      </c>
    </row>
    <row r="135" spans="1:5" ht="13.5" x14ac:dyDescent="0.25">
      <c r="A135" s="25" t="s">
        <v>17957</v>
      </c>
      <c r="B135" s="24">
        <v>44714</v>
      </c>
      <c r="C135" s="25" t="s">
        <v>216</v>
      </c>
      <c r="D135" s="26">
        <v>3</v>
      </c>
      <c r="E135" s="26">
        <v>3</v>
      </c>
    </row>
    <row r="136" spans="1:5" ht="13.5" x14ac:dyDescent="0.25">
      <c r="A136" s="25" t="s">
        <v>17958</v>
      </c>
      <c r="B136" s="24">
        <v>44714</v>
      </c>
      <c r="C136" s="25" t="s">
        <v>216</v>
      </c>
      <c r="D136" s="26">
        <v>44</v>
      </c>
      <c r="E136" s="26">
        <v>44</v>
      </c>
    </row>
    <row r="137" spans="1:5" ht="13.5" x14ac:dyDescent="0.25">
      <c r="A137" s="25" t="s">
        <v>17959</v>
      </c>
      <c r="B137" s="24">
        <v>44714</v>
      </c>
      <c r="C137" s="25" t="s">
        <v>1427</v>
      </c>
      <c r="D137" s="26">
        <v>172</v>
      </c>
      <c r="E137" s="26">
        <v>133</v>
      </c>
    </row>
    <row r="138" spans="1:5" ht="13.5" x14ac:dyDescent="0.25">
      <c r="A138" s="25" t="s">
        <v>17960</v>
      </c>
      <c r="B138" s="24">
        <v>44714</v>
      </c>
      <c r="C138" s="25" t="s">
        <v>121</v>
      </c>
      <c r="D138" s="26">
        <v>3</v>
      </c>
      <c r="E138" s="26">
        <v>0</v>
      </c>
    </row>
    <row r="139" spans="1:5" ht="13.5" x14ac:dyDescent="0.25">
      <c r="A139" s="25" t="s">
        <v>17961</v>
      </c>
      <c r="B139" s="24">
        <v>44714</v>
      </c>
      <c r="C139" s="25" t="s">
        <v>95</v>
      </c>
      <c r="D139" s="26">
        <v>34</v>
      </c>
      <c r="E139" s="26">
        <v>11</v>
      </c>
    </row>
    <row r="140" spans="1:5" ht="13.5" x14ac:dyDescent="0.25">
      <c r="A140" s="25" t="s">
        <v>17962</v>
      </c>
      <c r="B140" s="24">
        <v>44714</v>
      </c>
      <c r="C140" s="25" t="s">
        <v>95</v>
      </c>
      <c r="D140" s="26">
        <v>16</v>
      </c>
      <c r="E140" s="26">
        <v>3</v>
      </c>
    </row>
    <row r="141" spans="1:5" ht="13.5" x14ac:dyDescent="0.25">
      <c r="A141" s="25" t="s">
        <v>17963</v>
      </c>
      <c r="B141" s="24">
        <v>44715</v>
      </c>
      <c r="C141" s="25" t="s">
        <v>95</v>
      </c>
      <c r="D141" s="26">
        <v>13</v>
      </c>
      <c r="E141" s="26">
        <v>3</v>
      </c>
    </row>
    <row r="142" spans="1:5" ht="13.5" x14ac:dyDescent="0.25">
      <c r="A142" s="25" t="s">
        <v>17964</v>
      </c>
      <c r="B142" s="24">
        <v>44716</v>
      </c>
      <c r="C142" s="25" t="s">
        <v>48</v>
      </c>
      <c r="D142" s="26">
        <v>12</v>
      </c>
      <c r="E142" s="26">
        <v>0</v>
      </c>
    </row>
    <row r="143" spans="1:5" ht="13.5" x14ac:dyDescent="0.25">
      <c r="A143" s="25" t="s">
        <v>17965</v>
      </c>
      <c r="B143" s="24">
        <v>44717</v>
      </c>
      <c r="C143" s="25" t="s">
        <v>58</v>
      </c>
      <c r="D143" s="26">
        <v>6</v>
      </c>
      <c r="E143" s="26">
        <v>6</v>
      </c>
    </row>
    <row r="144" spans="1:5" ht="13.5" x14ac:dyDescent="0.25">
      <c r="A144" s="25" t="s">
        <v>17966</v>
      </c>
      <c r="B144" s="24">
        <v>44717</v>
      </c>
      <c r="C144" s="25" t="s">
        <v>118</v>
      </c>
      <c r="D144" s="26">
        <v>16</v>
      </c>
      <c r="E144" s="26">
        <v>0</v>
      </c>
    </row>
    <row r="145" spans="1:5" ht="13.5" x14ac:dyDescent="0.25">
      <c r="A145" s="25" t="s">
        <v>17967</v>
      </c>
      <c r="B145" s="24">
        <v>44719</v>
      </c>
      <c r="C145" s="25" t="s">
        <v>128</v>
      </c>
      <c r="D145" s="26">
        <v>3</v>
      </c>
      <c r="E145" s="26">
        <v>0</v>
      </c>
    </row>
    <row r="146" spans="1:5" ht="13.5" x14ac:dyDescent="0.25">
      <c r="A146" s="25" t="s">
        <v>17968</v>
      </c>
      <c r="B146" s="24">
        <v>44719</v>
      </c>
      <c r="C146" s="25" t="s">
        <v>128</v>
      </c>
      <c r="D146" s="26">
        <v>3</v>
      </c>
      <c r="E146" s="26">
        <v>0</v>
      </c>
    </row>
    <row r="147" spans="1:5" ht="13.5" x14ac:dyDescent="0.25">
      <c r="A147" s="25" t="s">
        <v>17969</v>
      </c>
      <c r="B147" s="24">
        <v>44719</v>
      </c>
      <c r="C147" s="25" t="s">
        <v>17970</v>
      </c>
      <c r="D147" s="26">
        <v>90</v>
      </c>
      <c r="E147" s="26">
        <v>55</v>
      </c>
    </row>
    <row r="148" spans="1:5" ht="13.5" x14ac:dyDescent="0.25">
      <c r="A148" s="25" t="s">
        <v>17971</v>
      </c>
      <c r="B148" s="24">
        <v>44720</v>
      </c>
      <c r="C148" s="25" t="s">
        <v>87</v>
      </c>
      <c r="D148" s="26">
        <v>4</v>
      </c>
      <c r="E148" s="26">
        <v>0</v>
      </c>
    </row>
    <row r="149" spans="1:5" ht="13.5" x14ac:dyDescent="0.25">
      <c r="A149" s="25" t="s">
        <v>17972</v>
      </c>
      <c r="B149" s="24">
        <v>44721</v>
      </c>
      <c r="C149" s="25" t="s">
        <v>87</v>
      </c>
      <c r="D149" s="26">
        <v>15</v>
      </c>
      <c r="E149" s="26">
        <v>6</v>
      </c>
    </row>
    <row r="150" spans="1:5" ht="13.5" x14ac:dyDescent="0.25">
      <c r="A150" s="25" t="s">
        <v>17973</v>
      </c>
      <c r="B150" s="24">
        <v>44721</v>
      </c>
      <c r="C150" s="25" t="s">
        <v>1551</v>
      </c>
      <c r="D150" s="26">
        <v>5</v>
      </c>
      <c r="E150" s="26">
        <v>5</v>
      </c>
    </row>
    <row r="151" spans="1:5" ht="13.5" x14ac:dyDescent="0.25">
      <c r="A151" s="25" t="s">
        <v>17974</v>
      </c>
      <c r="B151" s="24">
        <v>44721</v>
      </c>
      <c r="C151" s="25" t="s">
        <v>128</v>
      </c>
      <c r="D151" s="26">
        <v>19</v>
      </c>
      <c r="E151" s="26">
        <v>6</v>
      </c>
    </row>
    <row r="152" spans="1:5" ht="13.5" x14ac:dyDescent="0.25">
      <c r="A152" s="25" t="s">
        <v>17975</v>
      </c>
      <c r="B152" s="24">
        <v>44722</v>
      </c>
      <c r="C152" s="25" t="s">
        <v>70</v>
      </c>
      <c r="D152" s="26">
        <v>7</v>
      </c>
      <c r="E152" s="26">
        <v>7</v>
      </c>
    </row>
    <row r="153" spans="1:5" ht="13.5" x14ac:dyDescent="0.25">
      <c r="A153" s="25" t="s">
        <v>17976</v>
      </c>
      <c r="B153" s="24">
        <v>44722</v>
      </c>
      <c r="C153" s="25" t="s">
        <v>146</v>
      </c>
      <c r="D153" s="26">
        <v>6</v>
      </c>
      <c r="E153" s="26">
        <v>6</v>
      </c>
    </row>
    <row r="154" spans="1:5" ht="13.5" x14ac:dyDescent="0.25">
      <c r="A154" s="25" t="s">
        <v>17977</v>
      </c>
      <c r="B154" s="24">
        <v>44722</v>
      </c>
      <c r="C154" s="25" t="s">
        <v>118</v>
      </c>
      <c r="D154" s="26">
        <v>11</v>
      </c>
      <c r="E154" s="26">
        <v>3</v>
      </c>
    </row>
    <row r="155" spans="1:5" ht="13.5" x14ac:dyDescent="0.25">
      <c r="A155" s="25" t="s">
        <v>17978</v>
      </c>
      <c r="B155" s="24">
        <v>44722</v>
      </c>
      <c r="C155" s="25" t="s">
        <v>17979</v>
      </c>
      <c r="D155" s="26">
        <v>6</v>
      </c>
      <c r="E155" s="26">
        <v>0</v>
      </c>
    </row>
    <row r="156" spans="1:5" ht="13.5" x14ac:dyDescent="0.25">
      <c r="A156" s="25" t="s">
        <v>17980</v>
      </c>
      <c r="B156" s="24">
        <v>44723</v>
      </c>
      <c r="C156" s="25" t="s">
        <v>908</v>
      </c>
      <c r="D156" s="26">
        <v>3</v>
      </c>
      <c r="E156" s="26">
        <v>0</v>
      </c>
    </row>
    <row r="157" spans="1:5" ht="13.5" x14ac:dyDescent="0.25">
      <c r="A157" s="25" t="s">
        <v>17981</v>
      </c>
      <c r="B157" s="24">
        <v>44724</v>
      </c>
      <c r="C157" s="25" t="s">
        <v>17982</v>
      </c>
      <c r="D157" s="26">
        <v>10</v>
      </c>
      <c r="E157" s="26">
        <v>0</v>
      </c>
    </row>
    <row r="158" spans="1:5" ht="13.5" x14ac:dyDescent="0.25">
      <c r="A158" s="25" t="s">
        <v>17983</v>
      </c>
      <c r="B158" s="24">
        <v>44724</v>
      </c>
      <c r="C158" s="25" t="s">
        <v>95</v>
      </c>
      <c r="D158" s="26">
        <v>5</v>
      </c>
      <c r="E158" s="26">
        <v>0</v>
      </c>
    </row>
    <row r="159" spans="1:5" ht="13.5" x14ac:dyDescent="0.25">
      <c r="A159" s="25" t="s">
        <v>17984</v>
      </c>
      <c r="B159" s="24">
        <v>44724</v>
      </c>
      <c r="C159" s="25" t="s">
        <v>128</v>
      </c>
      <c r="D159" s="26">
        <v>2</v>
      </c>
      <c r="E159" s="26">
        <v>0</v>
      </c>
    </row>
    <row r="160" spans="1:5" ht="13.5" x14ac:dyDescent="0.25">
      <c r="A160" s="25" t="s">
        <v>17985</v>
      </c>
      <c r="B160" s="24">
        <v>44726</v>
      </c>
      <c r="C160" s="25" t="s">
        <v>128</v>
      </c>
      <c r="D160" s="26">
        <v>7</v>
      </c>
      <c r="E160" s="26">
        <v>0</v>
      </c>
    </row>
    <row r="161" spans="1:5" ht="13.5" x14ac:dyDescent="0.25">
      <c r="A161" s="25" t="s">
        <v>17986</v>
      </c>
      <c r="B161" s="24">
        <v>44726</v>
      </c>
      <c r="C161" s="25" t="s">
        <v>87</v>
      </c>
      <c r="D161" s="26">
        <v>17</v>
      </c>
      <c r="E161" s="26">
        <v>17</v>
      </c>
    </row>
    <row r="162" spans="1:5" ht="13.5" x14ac:dyDescent="0.25">
      <c r="A162" s="25" t="s">
        <v>17987</v>
      </c>
      <c r="B162" s="24">
        <v>44726</v>
      </c>
      <c r="C162" s="25" t="s">
        <v>177</v>
      </c>
      <c r="D162" s="26">
        <v>14</v>
      </c>
      <c r="E162" s="26">
        <v>14</v>
      </c>
    </row>
    <row r="163" spans="1:5" ht="13.5" x14ac:dyDescent="0.25">
      <c r="A163" s="25" t="s">
        <v>17988</v>
      </c>
      <c r="B163" s="24">
        <v>44726</v>
      </c>
      <c r="C163" s="25" t="s">
        <v>43</v>
      </c>
      <c r="D163" s="26">
        <v>7</v>
      </c>
      <c r="E163" s="26">
        <v>0</v>
      </c>
    </row>
    <row r="164" spans="1:5" ht="13.5" x14ac:dyDescent="0.25">
      <c r="A164" s="25" t="s">
        <v>17989</v>
      </c>
      <c r="B164" s="24">
        <v>44726</v>
      </c>
      <c r="C164" s="25" t="s">
        <v>95</v>
      </c>
      <c r="D164" s="26">
        <v>14</v>
      </c>
      <c r="E164" s="26">
        <v>4</v>
      </c>
    </row>
    <row r="165" spans="1:5" ht="13.5" x14ac:dyDescent="0.25">
      <c r="A165" s="25" t="s">
        <v>17990</v>
      </c>
      <c r="B165" s="24">
        <v>44726</v>
      </c>
      <c r="C165" s="25" t="s">
        <v>305</v>
      </c>
      <c r="D165" s="26">
        <v>66</v>
      </c>
      <c r="E165" s="26">
        <v>39</v>
      </c>
    </row>
    <row r="166" spans="1:5" ht="13.5" x14ac:dyDescent="0.25">
      <c r="A166" s="25" t="s">
        <v>17991</v>
      </c>
      <c r="B166" s="24">
        <v>44727</v>
      </c>
      <c r="C166" s="25" t="s">
        <v>17992</v>
      </c>
      <c r="D166" s="26">
        <v>53</v>
      </c>
      <c r="E166" s="26">
        <v>6</v>
      </c>
    </row>
    <row r="167" spans="1:5" ht="13.5" x14ac:dyDescent="0.25">
      <c r="A167" s="25" t="s">
        <v>17993</v>
      </c>
      <c r="B167" s="24">
        <v>44727</v>
      </c>
      <c r="C167" s="25" t="s">
        <v>5319</v>
      </c>
      <c r="D167" s="26">
        <v>392</v>
      </c>
      <c r="E167" s="26">
        <v>350</v>
      </c>
    </row>
    <row r="168" spans="1:5" ht="13.5" x14ac:dyDescent="0.25">
      <c r="A168" s="25" t="s">
        <v>17994</v>
      </c>
      <c r="B168" s="24">
        <v>44727</v>
      </c>
      <c r="C168" s="25" t="s">
        <v>17995</v>
      </c>
      <c r="D168" s="26">
        <v>110</v>
      </c>
      <c r="E168" s="26">
        <v>40</v>
      </c>
    </row>
    <row r="169" spans="1:5" ht="13.5" x14ac:dyDescent="0.25">
      <c r="A169" s="25" t="s">
        <v>17996</v>
      </c>
      <c r="B169" s="24">
        <v>44728</v>
      </c>
      <c r="C169" s="25" t="s">
        <v>58</v>
      </c>
      <c r="D169" s="26">
        <v>3</v>
      </c>
      <c r="E169" s="26">
        <v>3</v>
      </c>
    </row>
    <row r="170" spans="1:5" ht="13.5" x14ac:dyDescent="0.25">
      <c r="A170" s="25" t="s">
        <v>17997</v>
      </c>
      <c r="B170" s="24">
        <v>44728</v>
      </c>
      <c r="C170" s="25" t="s">
        <v>95</v>
      </c>
      <c r="D170" s="26">
        <v>8</v>
      </c>
      <c r="E170" s="26">
        <v>0</v>
      </c>
    </row>
    <row r="171" spans="1:5" ht="13.5" x14ac:dyDescent="0.25">
      <c r="A171" s="25" t="s">
        <v>17998</v>
      </c>
      <c r="B171" s="24">
        <v>44728</v>
      </c>
      <c r="C171" s="25" t="s">
        <v>264</v>
      </c>
      <c r="D171" s="26">
        <v>140</v>
      </c>
      <c r="E171" s="26">
        <v>92</v>
      </c>
    </row>
    <row r="172" spans="1:5" ht="13.5" x14ac:dyDescent="0.25">
      <c r="A172" s="25" t="s">
        <v>17999</v>
      </c>
      <c r="B172" s="24">
        <v>44728</v>
      </c>
      <c r="C172" s="25" t="s">
        <v>118</v>
      </c>
      <c r="D172" s="26">
        <v>3</v>
      </c>
      <c r="E172" s="26">
        <v>0</v>
      </c>
    </row>
    <row r="173" spans="1:5" ht="13.5" x14ac:dyDescent="0.25">
      <c r="A173" s="25" t="s">
        <v>18000</v>
      </c>
      <c r="B173" s="24">
        <v>44728</v>
      </c>
      <c r="C173" s="25" t="s">
        <v>451</v>
      </c>
      <c r="D173" s="26">
        <v>150</v>
      </c>
      <c r="E173" s="26">
        <v>68</v>
      </c>
    </row>
    <row r="174" spans="1:5" ht="13.5" x14ac:dyDescent="0.25">
      <c r="A174" s="25" t="s">
        <v>18001</v>
      </c>
      <c r="B174" s="24">
        <v>44728</v>
      </c>
      <c r="C174" s="25" t="s">
        <v>43</v>
      </c>
      <c r="D174" s="26">
        <v>8</v>
      </c>
      <c r="E174" s="26">
        <v>0</v>
      </c>
    </row>
    <row r="175" spans="1:5" ht="13.5" x14ac:dyDescent="0.25">
      <c r="A175" s="25" t="s">
        <v>18002</v>
      </c>
      <c r="B175" s="24">
        <v>44729</v>
      </c>
      <c r="C175" s="25" t="s">
        <v>128</v>
      </c>
      <c r="D175" s="26">
        <v>26</v>
      </c>
      <c r="E175" s="26">
        <v>15</v>
      </c>
    </row>
    <row r="176" spans="1:5" ht="13.5" x14ac:dyDescent="0.25">
      <c r="A176" s="25" t="s">
        <v>18003</v>
      </c>
      <c r="B176" s="24">
        <v>44729</v>
      </c>
      <c r="C176" s="25" t="s">
        <v>387</v>
      </c>
      <c r="D176" s="26">
        <v>12</v>
      </c>
      <c r="E176" s="26">
        <v>7</v>
      </c>
    </row>
    <row r="177" spans="1:5" ht="13.5" x14ac:dyDescent="0.25">
      <c r="A177" s="25" t="s">
        <v>18004</v>
      </c>
      <c r="B177" s="24">
        <v>44729</v>
      </c>
      <c r="C177" s="25" t="s">
        <v>387</v>
      </c>
      <c r="D177" s="26">
        <v>55</v>
      </c>
      <c r="E177" s="26">
        <v>8</v>
      </c>
    </row>
    <row r="178" spans="1:5" ht="13.5" x14ac:dyDescent="0.25">
      <c r="A178" s="25" t="s">
        <v>18005</v>
      </c>
      <c r="B178" s="24">
        <v>44729</v>
      </c>
      <c r="C178" s="25" t="s">
        <v>128</v>
      </c>
      <c r="D178" s="26">
        <v>5</v>
      </c>
      <c r="E178" s="26">
        <v>0</v>
      </c>
    </row>
    <row r="179" spans="1:5" ht="13.5" x14ac:dyDescent="0.25">
      <c r="A179" s="25" t="s">
        <v>18006</v>
      </c>
      <c r="B179" s="24">
        <v>44730</v>
      </c>
      <c r="C179" s="25" t="s">
        <v>1056</v>
      </c>
      <c r="D179" s="26">
        <v>15</v>
      </c>
      <c r="E179" s="26">
        <v>5</v>
      </c>
    </row>
    <row r="180" spans="1:5" ht="13.5" x14ac:dyDescent="0.25">
      <c r="A180" s="25" t="s">
        <v>18007</v>
      </c>
      <c r="B180" s="24">
        <v>44730</v>
      </c>
      <c r="C180" s="25" t="s">
        <v>387</v>
      </c>
      <c r="D180" s="26">
        <v>11</v>
      </c>
      <c r="E180" s="26">
        <v>8</v>
      </c>
    </row>
    <row r="181" spans="1:5" ht="13.5" x14ac:dyDescent="0.25">
      <c r="A181" s="25" t="s">
        <v>18008</v>
      </c>
      <c r="B181" s="24">
        <v>44731</v>
      </c>
      <c r="C181" s="25" t="s">
        <v>118</v>
      </c>
      <c r="D181" s="26">
        <v>2</v>
      </c>
      <c r="E181" s="26">
        <v>0</v>
      </c>
    </row>
    <row r="182" spans="1:5" ht="13.5" x14ac:dyDescent="0.25">
      <c r="A182" s="25" t="s">
        <v>18009</v>
      </c>
      <c r="B182" s="24">
        <v>44731</v>
      </c>
      <c r="C182" s="25" t="s">
        <v>116</v>
      </c>
      <c r="D182" s="26">
        <v>4</v>
      </c>
      <c r="E182" s="26">
        <v>0</v>
      </c>
    </row>
    <row r="183" spans="1:5" ht="13.5" x14ac:dyDescent="0.25">
      <c r="A183" s="25" t="s">
        <v>18010</v>
      </c>
      <c r="B183" s="24">
        <v>44731</v>
      </c>
      <c r="C183" s="25" t="s">
        <v>48</v>
      </c>
      <c r="D183" s="26">
        <v>5</v>
      </c>
      <c r="E183" s="26">
        <v>0</v>
      </c>
    </row>
    <row r="184" spans="1:5" ht="13.5" x14ac:dyDescent="0.25">
      <c r="A184" s="25" t="s">
        <v>18011</v>
      </c>
      <c r="B184" s="24">
        <v>44732</v>
      </c>
      <c r="C184" s="25" t="s">
        <v>43</v>
      </c>
      <c r="D184" s="26">
        <v>8</v>
      </c>
      <c r="E184" s="26">
        <v>6</v>
      </c>
    </row>
    <row r="185" spans="1:5" ht="13.5" x14ac:dyDescent="0.25">
      <c r="A185" s="25" t="s">
        <v>18012</v>
      </c>
      <c r="B185" s="24">
        <v>44732</v>
      </c>
      <c r="C185" s="25" t="s">
        <v>116</v>
      </c>
      <c r="D185" s="26">
        <v>4</v>
      </c>
      <c r="E185" s="26">
        <v>0</v>
      </c>
    </row>
    <row r="186" spans="1:5" ht="13.5" x14ac:dyDescent="0.25">
      <c r="A186" s="25" t="s">
        <v>18013</v>
      </c>
      <c r="B186" s="24">
        <v>44732</v>
      </c>
      <c r="C186" s="25" t="s">
        <v>2191</v>
      </c>
      <c r="D186" s="26">
        <v>36</v>
      </c>
      <c r="E186" s="26">
        <v>26</v>
      </c>
    </row>
    <row r="187" spans="1:5" ht="13.5" x14ac:dyDescent="0.25">
      <c r="A187" s="25" t="s">
        <v>18014</v>
      </c>
      <c r="B187" s="24">
        <v>44732</v>
      </c>
      <c r="C187" s="25" t="s">
        <v>121</v>
      </c>
      <c r="D187" s="26">
        <v>16</v>
      </c>
      <c r="E187" s="26">
        <v>12</v>
      </c>
    </row>
    <row r="188" spans="1:5" ht="13.5" x14ac:dyDescent="0.25">
      <c r="A188" s="25" t="s">
        <v>18015</v>
      </c>
      <c r="B188" s="24">
        <v>44733</v>
      </c>
      <c r="C188" s="25" t="s">
        <v>17924</v>
      </c>
      <c r="D188" s="26">
        <v>67</v>
      </c>
      <c r="E188" s="26">
        <v>21</v>
      </c>
    </row>
    <row r="189" spans="1:5" ht="13.5" x14ac:dyDescent="0.25">
      <c r="A189" s="25" t="s">
        <v>18016</v>
      </c>
      <c r="B189" s="24">
        <v>44734</v>
      </c>
      <c r="C189" s="25" t="s">
        <v>95</v>
      </c>
      <c r="D189" s="26">
        <v>29</v>
      </c>
      <c r="E189" s="26">
        <v>17</v>
      </c>
    </row>
    <row r="190" spans="1:5" ht="13.5" x14ac:dyDescent="0.25">
      <c r="A190" s="25" t="s">
        <v>18017</v>
      </c>
      <c r="B190" s="24">
        <v>44734</v>
      </c>
      <c r="C190" s="25" t="s">
        <v>87</v>
      </c>
      <c r="D190" s="26">
        <v>28</v>
      </c>
      <c r="E190" s="26">
        <v>28</v>
      </c>
    </row>
    <row r="191" spans="1:5" ht="13.5" x14ac:dyDescent="0.25">
      <c r="A191" s="25" t="s">
        <v>18018</v>
      </c>
      <c r="B191" s="24">
        <v>44734</v>
      </c>
      <c r="C191" s="25" t="s">
        <v>356</v>
      </c>
      <c r="D191" s="26">
        <v>17</v>
      </c>
      <c r="E191" s="26">
        <v>17</v>
      </c>
    </row>
    <row r="192" spans="1:5" ht="13.5" x14ac:dyDescent="0.25">
      <c r="A192" s="25" t="s">
        <v>18019</v>
      </c>
      <c r="B192" s="24">
        <v>44734</v>
      </c>
      <c r="C192" s="25" t="s">
        <v>95</v>
      </c>
      <c r="D192" s="26">
        <v>11</v>
      </c>
      <c r="E192" s="26">
        <v>11</v>
      </c>
    </row>
    <row r="193" spans="1:5" ht="13.5" x14ac:dyDescent="0.25">
      <c r="A193" s="25" t="s">
        <v>18020</v>
      </c>
      <c r="B193" s="24">
        <v>44734</v>
      </c>
      <c r="C193" s="25" t="s">
        <v>76</v>
      </c>
      <c r="D193" s="26">
        <v>92</v>
      </c>
      <c r="E193" s="26">
        <v>46</v>
      </c>
    </row>
    <row r="194" spans="1:5" ht="13.5" x14ac:dyDescent="0.25">
      <c r="A194" s="25" t="s">
        <v>18021</v>
      </c>
      <c r="B194" s="24">
        <v>44737</v>
      </c>
      <c r="C194" s="25" t="s">
        <v>99</v>
      </c>
      <c r="D194" s="26">
        <v>4</v>
      </c>
      <c r="E194" s="26">
        <v>4</v>
      </c>
    </row>
    <row r="195" spans="1:5" ht="13.5" x14ac:dyDescent="0.25">
      <c r="A195" s="25" t="s">
        <v>18022</v>
      </c>
      <c r="B195" s="24">
        <v>44738</v>
      </c>
      <c r="C195" s="25" t="s">
        <v>216</v>
      </c>
      <c r="D195" s="26">
        <v>3</v>
      </c>
      <c r="E195" s="26">
        <v>3</v>
      </c>
    </row>
    <row r="196" spans="1:5" ht="13.5" x14ac:dyDescent="0.25">
      <c r="A196" s="25" t="s">
        <v>18023</v>
      </c>
      <c r="B196" s="24">
        <v>44738</v>
      </c>
      <c r="C196" s="25" t="s">
        <v>3551</v>
      </c>
      <c r="D196" s="26">
        <v>7</v>
      </c>
      <c r="E196" s="26">
        <v>0</v>
      </c>
    </row>
    <row r="197" spans="1:5" ht="13.5" x14ac:dyDescent="0.25">
      <c r="A197" s="25" t="s">
        <v>18024</v>
      </c>
      <c r="B197" s="24">
        <v>44739</v>
      </c>
      <c r="C197" s="25" t="s">
        <v>18025</v>
      </c>
      <c r="D197" s="26">
        <v>15</v>
      </c>
      <c r="E197" s="26">
        <v>0</v>
      </c>
    </row>
    <row r="198" spans="1:5" ht="13.5" x14ac:dyDescent="0.25">
      <c r="A198" s="25" t="s">
        <v>18026</v>
      </c>
      <c r="B198" s="24">
        <v>44739</v>
      </c>
      <c r="C198" s="25" t="s">
        <v>133</v>
      </c>
      <c r="D198" s="26">
        <v>34</v>
      </c>
      <c r="E198" s="26">
        <v>34</v>
      </c>
    </row>
    <row r="199" spans="1:5" ht="13.5" x14ac:dyDescent="0.25">
      <c r="A199" s="25" t="s">
        <v>18027</v>
      </c>
      <c r="B199" s="24">
        <v>44740</v>
      </c>
      <c r="C199" s="25" t="s">
        <v>216</v>
      </c>
      <c r="D199" s="26">
        <v>2</v>
      </c>
      <c r="E199" s="26">
        <v>2</v>
      </c>
    </row>
    <row r="200" spans="1:5" ht="13.5" x14ac:dyDescent="0.25">
      <c r="A200" s="25" t="s">
        <v>18028</v>
      </c>
      <c r="B200" s="24">
        <v>44740</v>
      </c>
      <c r="C200" s="25" t="s">
        <v>95</v>
      </c>
      <c r="D200" s="26">
        <v>7</v>
      </c>
      <c r="E200" s="26">
        <v>0</v>
      </c>
    </row>
    <row r="201" spans="1:5" ht="13.5" x14ac:dyDescent="0.25">
      <c r="A201" s="25" t="s">
        <v>18029</v>
      </c>
      <c r="B201" s="24">
        <v>44740</v>
      </c>
      <c r="C201" s="25" t="s">
        <v>2210</v>
      </c>
      <c r="D201" s="26">
        <v>22</v>
      </c>
      <c r="E201" s="26">
        <v>6</v>
      </c>
    </row>
    <row r="202" spans="1:5" ht="13.5" x14ac:dyDescent="0.25">
      <c r="A202" s="25" t="s">
        <v>18030</v>
      </c>
      <c r="B202" s="24">
        <v>44743</v>
      </c>
      <c r="C202" s="25" t="s">
        <v>128</v>
      </c>
      <c r="D202" s="26">
        <v>16</v>
      </c>
      <c r="E202" s="26">
        <v>9</v>
      </c>
    </row>
    <row r="203" spans="1:5" ht="13.5" x14ac:dyDescent="0.25">
      <c r="A203" s="25" t="s">
        <v>18031</v>
      </c>
      <c r="B203" s="24">
        <v>44743</v>
      </c>
      <c r="C203" s="25" t="s">
        <v>87</v>
      </c>
      <c r="D203" s="26">
        <v>11</v>
      </c>
      <c r="E203" s="26">
        <v>2</v>
      </c>
    </row>
    <row r="204" spans="1:5" ht="13.5" x14ac:dyDescent="0.25">
      <c r="A204" s="25" t="s">
        <v>18032</v>
      </c>
      <c r="B204" s="24">
        <v>44745</v>
      </c>
      <c r="C204" s="25" t="s">
        <v>95</v>
      </c>
      <c r="D204" s="26">
        <v>6</v>
      </c>
      <c r="E204" s="26">
        <v>0</v>
      </c>
    </row>
    <row r="205" spans="1:5" ht="13.5" x14ac:dyDescent="0.25">
      <c r="A205" s="25" t="s">
        <v>18033</v>
      </c>
      <c r="B205" s="24">
        <v>44746</v>
      </c>
      <c r="C205" s="25" t="s">
        <v>128</v>
      </c>
      <c r="D205" s="26">
        <v>5</v>
      </c>
      <c r="E205" s="26">
        <v>0</v>
      </c>
    </row>
    <row r="206" spans="1:5" ht="13.5" x14ac:dyDescent="0.25">
      <c r="A206" s="25" t="s">
        <v>18034</v>
      </c>
      <c r="B206" s="24">
        <v>44746</v>
      </c>
      <c r="C206" s="25" t="s">
        <v>95</v>
      </c>
      <c r="D206" s="26">
        <v>51</v>
      </c>
      <c r="E206" s="26">
        <v>51</v>
      </c>
    </row>
    <row r="207" spans="1:5" ht="13.5" x14ac:dyDescent="0.25">
      <c r="A207" s="25" t="s">
        <v>18035</v>
      </c>
      <c r="B207" s="24">
        <v>44747</v>
      </c>
      <c r="C207" s="25" t="s">
        <v>95</v>
      </c>
      <c r="D207" s="26">
        <v>33</v>
      </c>
      <c r="E207" s="26">
        <v>3</v>
      </c>
    </row>
    <row r="208" spans="1:5" ht="13.5" x14ac:dyDescent="0.25">
      <c r="A208" s="25" t="s">
        <v>18036</v>
      </c>
      <c r="B208" s="24">
        <v>44747</v>
      </c>
      <c r="C208" s="25" t="s">
        <v>899</v>
      </c>
      <c r="D208" s="26">
        <v>0</v>
      </c>
      <c r="E208" s="26">
        <v>0</v>
      </c>
    </row>
    <row r="209" spans="1:5" ht="13.5" x14ac:dyDescent="0.25">
      <c r="A209" s="25" t="s">
        <v>18037</v>
      </c>
      <c r="B209" s="24">
        <v>44747</v>
      </c>
      <c r="C209" s="25" t="s">
        <v>333</v>
      </c>
      <c r="D209" s="26">
        <v>6</v>
      </c>
      <c r="E209" s="26">
        <v>0</v>
      </c>
    </row>
    <row r="210" spans="1:5" ht="13.5" x14ac:dyDescent="0.25">
      <c r="A210" s="25" t="s">
        <v>18038</v>
      </c>
      <c r="B210" s="24">
        <v>44749</v>
      </c>
      <c r="C210" s="25" t="s">
        <v>70</v>
      </c>
      <c r="D210" s="26">
        <v>0</v>
      </c>
      <c r="E210" s="26">
        <v>0</v>
      </c>
    </row>
    <row r="211" spans="1:5" ht="13.5" x14ac:dyDescent="0.25">
      <c r="A211" s="25" t="s">
        <v>18039</v>
      </c>
      <c r="B211" s="24">
        <v>44749</v>
      </c>
      <c r="C211" s="25" t="s">
        <v>394</v>
      </c>
      <c r="D211" s="26">
        <v>12</v>
      </c>
      <c r="E211" s="26">
        <v>0</v>
      </c>
    </row>
    <row r="212" spans="1:5" ht="13.5" x14ac:dyDescent="0.25">
      <c r="A212" s="25" t="s">
        <v>18040</v>
      </c>
      <c r="B212" s="24">
        <v>44750</v>
      </c>
      <c r="C212" s="25" t="s">
        <v>451</v>
      </c>
      <c r="D212" s="26">
        <v>90</v>
      </c>
      <c r="E212" s="26">
        <v>24</v>
      </c>
    </row>
    <row r="213" spans="1:5" ht="13.5" x14ac:dyDescent="0.25">
      <c r="A213" s="25" t="s">
        <v>18041</v>
      </c>
      <c r="B213" s="24">
        <v>44751</v>
      </c>
      <c r="C213" s="25" t="s">
        <v>116</v>
      </c>
      <c r="D213" s="26">
        <v>162</v>
      </c>
      <c r="E213" s="26">
        <v>70</v>
      </c>
    </row>
    <row r="214" spans="1:5" ht="13.5" x14ac:dyDescent="0.25">
      <c r="A214" s="25" t="s">
        <v>18042</v>
      </c>
      <c r="B214" s="24">
        <v>44751</v>
      </c>
      <c r="C214" s="25" t="s">
        <v>128</v>
      </c>
      <c r="D214" s="26">
        <v>71</v>
      </c>
      <c r="E214" s="26">
        <v>45</v>
      </c>
    </row>
    <row r="215" spans="1:5" ht="13.5" x14ac:dyDescent="0.25">
      <c r="A215" s="25" t="s">
        <v>18043</v>
      </c>
      <c r="B215" s="24">
        <v>44751</v>
      </c>
      <c r="C215" s="25" t="s">
        <v>18044</v>
      </c>
      <c r="D215" s="26">
        <v>5</v>
      </c>
      <c r="E215" s="26">
        <v>0</v>
      </c>
    </row>
    <row r="216" spans="1:5" ht="13.5" x14ac:dyDescent="0.25">
      <c r="A216" s="25" t="s">
        <v>18043</v>
      </c>
      <c r="B216" s="24">
        <v>44751</v>
      </c>
      <c r="C216" s="25" t="s">
        <v>18044</v>
      </c>
      <c r="D216" s="26">
        <v>24</v>
      </c>
      <c r="E216" s="26">
        <v>8</v>
      </c>
    </row>
    <row r="217" spans="1:5" ht="13.5" x14ac:dyDescent="0.25">
      <c r="A217" s="25" t="s">
        <v>18045</v>
      </c>
      <c r="B217" s="24">
        <v>44752</v>
      </c>
      <c r="C217" s="25" t="s">
        <v>48</v>
      </c>
      <c r="D217" s="26">
        <v>5</v>
      </c>
      <c r="E217" s="26">
        <v>5</v>
      </c>
    </row>
    <row r="218" spans="1:5" ht="13.5" x14ac:dyDescent="0.25">
      <c r="A218" s="25" t="s">
        <v>18046</v>
      </c>
      <c r="B218" s="24">
        <v>44752</v>
      </c>
      <c r="C218" s="25" t="s">
        <v>116</v>
      </c>
      <c r="D218" s="26">
        <v>50</v>
      </c>
      <c r="E218" s="26">
        <v>17</v>
      </c>
    </row>
    <row r="219" spans="1:5" ht="13.5" x14ac:dyDescent="0.25">
      <c r="A219" s="25" t="s">
        <v>18047</v>
      </c>
      <c r="B219" s="24">
        <v>44753</v>
      </c>
      <c r="C219" s="25" t="s">
        <v>128</v>
      </c>
      <c r="D219" s="26">
        <v>5</v>
      </c>
      <c r="E219" s="26">
        <v>0</v>
      </c>
    </row>
    <row r="220" spans="1:5" ht="13.5" x14ac:dyDescent="0.25">
      <c r="A220" s="25" t="s">
        <v>18048</v>
      </c>
      <c r="B220" s="24">
        <v>44753</v>
      </c>
      <c r="C220" s="25" t="s">
        <v>70</v>
      </c>
      <c r="D220" s="26">
        <v>3</v>
      </c>
      <c r="E220" s="26">
        <v>0</v>
      </c>
    </row>
    <row r="221" spans="1:5" ht="13.5" x14ac:dyDescent="0.25">
      <c r="A221" s="25" t="s">
        <v>18049</v>
      </c>
      <c r="B221" s="24">
        <v>44754</v>
      </c>
      <c r="C221" s="25" t="s">
        <v>48</v>
      </c>
      <c r="D221" s="26">
        <v>3</v>
      </c>
      <c r="E221" s="26">
        <v>0</v>
      </c>
    </row>
    <row r="222" spans="1:5" ht="13.5" x14ac:dyDescent="0.25">
      <c r="A222" s="25" t="s">
        <v>18050</v>
      </c>
      <c r="B222" s="24">
        <v>44754</v>
      </c>
      <c r="C222" s="25" t="s">
        <v>87</v>
      </c>
      <c r="D222" s="26">
        <v>12</v>
      </c>
      <c r="E222" s="26">
        <v>0</v>
      </c>
    </row>
    <row r="223" spans="1:5" ht="13.5" x14ac:dyDescent="0.25">
      <c r="A223" s="25" t="s">
        <v>18051</v>
      </c>
      <c r="B223" s="24">
        <v>44754</v>
      </c>
      <c r="C223" s="25" t="s">
        <v>95</v>
      </c>
      <c r="D223" s="26">
        <v>19</v>
      </c>
      <c r="E223" s="26">
        <v>3</v>
      </c>
    </row>
    <row r="224" spans="1:5" ht="13.5" x14ac:dyDescent="0.25">
      <c r="A224" s="25" t="s">
        <v>18052</v>
      </c>
      <c r="B224" s="24">
        <v>44754</v>
      </c>
      <c r="C224" s="25" t="s">
        <v>118</v>
      </c>
      <c r="D224" s="26">
        <v>7</v>
      </c>
      <c r="E224" s="26">
        <v>0</v>
      </c>
    </row>
    <row r="225" spans="1:5" ht="13.5" x14ac:dyDescent="0.25">
      <c r="A225" s="25" t="s">
        <v>18053</v>
      </c>
      <c r="B225" s="24">
        <v>44754</v>
      </c>
      <c r="C225" s="25" t="s">
        <v>99</v>
      </c>
      <c r="D225" s="26">
        <v>16</v>
      </c>
      <c r="E225" s="26">
        <v>6</v>
      </c>
    </row>
    <row r="226" spans="1:5" ht="13.5" x14ac:dyDescent="0.25">
      <c r="A226" s="25" t="s">
        <v>18054</v>
      </c>
      <c r="B226" s="24">
        <v>44754</v>
      </c>
      <c r="C226" s="25" t="s">
        <v>738</v>
      </c>
      <c r="D226" s="26">
        <v>4</v>
      </c>
      <c r="E226" s="26">
        <v>0</v>
      </c>
    </row>
    <row r="227" spans="1:5" ht="13.5" x14ac:dyDescent="0.25">
      <c r="A227" s="25" t="s">
        <v>18055</v>
      </c>
      <c r="B227" s="24">
        <v>44755</v>
      </c>
      <c r="C227" s="25" t="s">
        <v>70</v>
      </c>
      <c r="D227" s="26">
        <v>19</v>
      </c>
      <c r="E227" s="26">
        <v>19</v>
      </c>
    </row>
    <row r="228" spans="1:5" ht="13.5" x14ac:dyDescent="0.25">
      <c r="A228" s="25" t="s">
        <v>18056</v>
      </c>
      <c r="B228" s="24">
        <v>44755</v>
      </c>
      <c r="C228" s="25" t="s">
        <v>959</v>
      </c>
      <c r="D228" s="26">
        <v>7</v>
      </c>
      <c r="E228" s="26">
        <v>0</v>
      </c>
    </row>
    <row r="229" spans="1:5" ht="13.5" x14ac:dyDescent="0.25">
      <c r="A229" s="25" t="s">
        <v>18057</v>
      </c>
      <c r="B229" s="24">
        <v>44755</v>
      </c>
      <c r="C229" s="25" t="s">
        <v>121</v>
      </c>
      <c r="D229" s="26">
        <v>6</v>
      </c>
      <c r="E229" s="26">
        <v>0</v>
      </c>
    </row>
    <row r="230" spans="1:5" ht="13.5" x14ac:dyDescent="0.25">
      <c r="A230" s="25" t="s">
        <v>18058</v>
      </c>
      <c r="B230" s="24">
        <v>44756</v>
      </c>
      <c r="C230" s="25" t="s">
        <v>95</v>
      </c>
      <c r="D230" s="26">
        <v>31</v>
      </c>
      <c r="E230" s="26">
        <v>5</v>
      </c>
    </row>
    <row r="231" spans="1:5" ht="13.5" x14ac:dyDescent="0.25">
      <c r="A231" s="25" t="s">
        <v>18059</v>
      </c>
      <c r="B231" s="24">
        <v>44756</v>
      </c>
      <c r="C231" s="25" t="s">
        <v>99</v>
      </c>
      <c r="D231" s="26">
        <v>16</v>
      </c>
      <c r="E231" s="26">
        <v>5</v>
      </c>
    </row>
    <row r="232" spans="1:5" ht="13.5" x14ac:dyDescent="0.25">
      <c r="A232" s="25" t="s">
        <v>18060</v>
      </c>
      <c r="B232" s="24">
        <v>44757</v>
      </c>
      <c r="C232" s="25" t="s">
        <v>121</v>
      </c>
      <c r="D232" s="26">
        <v>2</v>
      </c>
      <c r="E232" s="26">
        <v>0</v>
      </c>
    </row>
    <row r="233" spans="1:5" ht="13.5" x14ac:dyDescent="0.25">
      <c r="A233" s="25" t="s">
        <v>18061</v>
      </c>
      <c r="B233" s="24">
        <v>44757</v>
      </c>
      <c r="C233" s="25" t="s">
        <v>567</v>
      </c>
      <c r="D233" s="26">
        <v>2</v>
      </c>
      <c r="E233" s="26">
        <v>0</v>
      </c>
    </row>
    <row r="234" spans="1:5" ht="13.5" x14ac:dyDescent="0.25">
      <c r="A234" s="25" t="s">
        <v>18062</v>
      </c>
      <c r="B234" s="24">
        <v>44758</v>
      </c>
      <c r="C234" s="25" t="s">
        <v>118</v>
      </c>
      <c r="D234" s="26">
        <v>5</v>
      </c>
      <c r="E234" s="26">
        <v>0</v>
      </c>
    </row>
    <row r="235" spans="1:5" ht="13.5" x14ac:dyDescent="0.25">
      <c r="A235" s="25" t="s">
        <v>18063</v>
      </c>
      <c r="B235" s="24">
        <v>44758</v>
      </c>
      <c r="C235" s="25" t="s">
        <v>1373</v>
      </c>
      <c r="D235" s="26">
        <v>7</v>
      </c>
      <c r="E235" s="26">
        <v>0</v>
      </c>
    </row>
    <row r="236" spans="1:5" ht="13.5" x14ac:dyDescent="0.25">
      <c r="A236" s="25" t="s">
        <v>18064</v>
      </c>
      <c r="B236" s="24">
        <v>44758</v>
      </c>
      <c r="C236" s="25" t="s">
        <v>48</v>
      </c>
      <c r="D236" s="26">
        <v>52</v>
      </c>
      <c r="E236" s="26">
        <v>23</v>
      </c>
    </row>
    <row r="237" spans="1:5" ht="13.5" x14ac:dyDescent="0.25">
      <c r="A237" s="25" t="s">
        <v>18065</v>
      </c>
      <c r="B237" s="24">
        <v>44758</v>
      </c>
      <c r="C237" s="25" t="s">
        <v>738</v>
      </c>
      <c r="D237" s="26">
        <v>3</v>
      </c>
      <c r="E237" s="26">
        <v>0</v>
      </c>
    </row>
    <row r="238" spans="1:5" ht="13.5" x14ac:dyDescent="0.25">
      <c r="A238" s="25" t="s">
        <v>18066</v>
      </c>
      <c r="B238" s="24">
        <v>44759</v>
      </c>
      <c r="C238" s="25" t="s">
        <v>1401</v>
      </c>
      <c r="D238" s="26">
        <v>15</v>
      </c>
      <c r="E238" s="26">
        <v>7</v>
      </c>
    </row>
    <row r="239" spans="1:5" ht="13.5" x14ac:dyDescent="0.25">
      <c r="A239" s="25" t="s">
        <v>18067</v>
      </c>
      <c r="B239" s="24">
        <v>44759</v>
      </c>
      <c r="C239" s="25" t="s">
        <v>350</v>
      </c>
      <c r="D239" s="26">
        <v>21</v>
      </c>
      <c r="E239" s="26">
        <v>21</v>
      </c>
    </row>
    <row r="240" spans="1:5" ht="13.5" x14ac:dyDescent="0.25">
      <c r="A240" s="25" t="s">
        <v>18068</v>
      </c>
      <c r="B240" s="24">
        <v>44760</v>
      </c>
      <c r="C240" s="25" t="s">
        <v>99</v>
      </c>
      <c r="D240" s="26">
        <v>67</v>
      </c>
      <c r="E240" s="26">
        <v>0</v>
      </c>
    </row>
    <row r="241" spans="1:5" ht="13.5" x14ac:dyDescent="0.25">
      <c r="A241" s="25" t="s">
        <v>18069</v>
      </c>
      <c r="B241" s="24">
        <v>44760</v>
      </c>
      <c r="C241" s="25" t="s">
        <v>18070</v>
      </c>
      <c r="D241" s="26">
        <v>151</v>
      </c>
      <c r="E241" s="26">
        <v>100</v>
      </c>
    </row>
    <row r="242" spans="1:5" ht="13.5" x14ac:dyDescent="0.25">
      <c r="A242" s="25" t="s">
        <v>18071</v>
      </c>
      <c r="B242" s="24">
        <v>44761</v>
      </c>
      <c r="C242" s="25" t="s">
        <v>158</v>
      </c>
      <c r="D242" s="26">
        <v>26</v>
      </c>
      <c r="E242" s="26">
        <v>0</v>
      </c>
    </row>
    <row r="243" spans="1:5" ht="13.5" x14ac:dyDescent="0.25">
      <c r="A243" s="25" t="s">
        <v>18072</v>
      </c>
      <c r="B243" s="24">
        <v>44763</v>
      </c>
      <c r="C243" s="25" t="s">
        <v>18073</v>
      </c>
      <c r="D243" s="26">
        <v>3</v>
      </c>
      <c r="E243" s="26">
        <v>0</v>
      </c>
    </row>
    <row r="244" spans="1:5" ht="13.5" x14ac:dyDescent="0.25">
      <c r="A244" s="25" t="s">
        <v>18074</v>
      </c>
      <c r="B244" s="24">
        <v>44763</v>
      </c>
      <c r="C244" s="25" t="s">
        <v>118</v>
      </c>
      <c r="D244" s="26">
        <v>9</v>
      </c>
      <c r="E244" s="26">
        <v>0</v>
      </c>
    </row>
    <row r="245" spans="1:5" ht="13.5" x14ac:dyDescent="0.25">
      <c r="A245" s="25" t="s">
        <v>18075</v>
      </c>
      <c r="B245" s="24">
        <v>44763</v>
      </c>
      <c r="C245" s="25" t="s">
        <v>1205</v>
      </c>
      <c r="D245" s="26">
        <v>35</v>
      </c>
      <c r="E245" s="26">
        <v>18</v>
      </c>
    </row>
    <row r="246" spans="1:5" ht="13.5" x14ac:dyDescent="0.25">
      <c r="A246" s="25" t="s">
        <v>18076</v>
      </c>
      <c r="B246" s="24">
        <v>44764</v>
      </c>
      <c r="C246" s="25" t="s">
        <v>1191</v>
      </c>
      <c r="D246" s="26">
        <v>0</v>
      </c>
      <c r="E246" s="26">
        <v>0</v>
      </c>
    </row>
    <row r="247" spans="1:5" ht="13.5" x14ac:dyDescent="0.25">
      <c r="A247" s="25" t="s">
        <v>18077</v>
      </c>
      <c r="B247" s="24">
        <v>44764</v>
      </c>
      <c r="C247" s="25" t="s">
        <v>87</v>
      </c>
      <c r="D247" s="26">
        <v>8</v>
      </c>
      <c r="E247" s="26">
        <v>4</v>
      </c>
    </row>
    <row r="248" spans="1:5" ht="13.5" x14ac:dyDescent="0.25">
      <c r="A248" s="25" t="s">
        <v>18078</v>
      </c>
      <c r="B248" s="24">
        <v>44764</v>
      </c>
      <c r="C248" s="25" t="s">
        <v>216</v>
      </c>
      <c r="D248" s="26">
        <v>3</v>
      </c>
      <c r="E248" s="26">
        <v>3</v>
      </c>
    </row>
    <row r="249" spans="1:5" ht="13.5" x14ac:dyDescent="0.25">
      <c r="A249" s="25" t="s">
        <v>18079</v>
      </c>
      <c r="B249" s="24">
        <v>44765</v>
      </c>
      <c r="C249" s="25" t="s">
        <v>116</v>
      </c>
      <c r="D249" s="26">
        <v>8</v>
      </c>
      <c r="E249" s="26">
        <v>0</v>
      </c>
    </row>
    <row r="250" spans="1:5" ht="13.5" x14ac:dyDescent="0.25">
      <c r="A250" s="25" t="s">
        <v>18080</v>
      </c>
      <c r="B250" s="24">
        <v>44765</v>
      </c>
      <c r="C250" s="25" t="s">
        <v>1295</v>
      </c>
      <c r="D250" s="26">
        <v>0</v>
      </c>
      <c r="E250" s="26">
        <v>0</v>
      </c>
    </row>
    <row r="251" spans="1:5" ht="13.5" x14ac:dyDescent="0.25">
      <c r="A251" s="25" t="s">
        <v>18081</v>
      </c>
      <c r="B251" s="24">
        <v>44765</v>
      </c>
      <c r="C251" s="25" t="s">
        <v>1471</v>
      </c>
      <c r="D251" s="26">
        <v>3</v>
      </c>
      <c r="E251" s="26">
        <v>0</v>
      </c>
    </row>
    <row r="252" spans="1:5" ht="13.5" x14ac:dyDescent="0.25">
      <c r="A252" s="25" t="s">
        <v>18082</v>
      </c>
      <c r="B252" s="24">
        <v>44765</v>
      </c>
      <c r="C252" s="25" t="s">
        <v>48</v>
      </c>
      <c r="D252" s="26">
        <v>13</v>
      </c>
      <c r="E252" s="26">
        <v>0</v>
      </c>
    </row>
    <row r="253" spans="1:5" ht="13.5" x14ac:dyDescent="0.25">
      <c r="A253" s="25" t="s">
        <v>18083</v>
      </c>
      <c r="B253" s="24">
        <v>44766</v>
      </c>
      <c r="C253" s="25" t="s">
        <v>618</v>
      </c>
      <c r="D253" s="26">
        <v>126</v>
      </c>
      <c r="E253" s="26">
        <v>77</v>
      </c>
    </row>
    <row r="254" spans="1:5" ht="13.5" x14ac:dyDescent="0.25">
      <c r="A254" s="25" t="s">
        <v>18084</v>
      </c>
      <c r="B254" s="24">
        <v>44767</v>
      </c>
      <c r="C254" s="25" t="s">
        <v>621</v>
      </c>
      <c r="D254" s="26">
        <v>90</v>
      </c>
      <c r="E254" s="26">
        <v>70</v>
      </c>
    </row>
    <row r="255" spans="1:5" ht="13.5" x14ac:dyDescent="0.25">
      <c r="A255" s="25" t="s">
        <v>18085</v>
      </c>
      <c r="B255" s="24">
        <v>44768</v>
      </c>
      <c r="C255" s="25" t="s">
        <v>451</v>
      </c>
      <c r="D255" s="26">
        <v>2251</v>
      </c>
      <c r="E255" s="26">
        <v>746</v>
      </c>
    </row>
    <row r="256" spans="1:5" ht="13.5" x14ac:dyDescent="0.25">
      <c r="A256" s="25" t="s">
        <v>18086</v>
      </c>
      <c r="B256" s="24">
        <v>44768</v>
      </c>
      <c r="C256" s="25" t="s">
        <v>1708</v>
      </c>
      <c r="D256" s="26">
        <v>3</v>
      </c>
      <c r="E256" s="26">
        <v>0</v>
      </c>
    </row>
    <row r="257" spans="1:5" ht="13.5" x14ac:dyDescent="0.25">
      <c r="A257" s="25" t="s">
        <v>18087</v>
      </c>
      <c r="B257" s="24">
        <v>44770</v>
      </c>
      <c r="C257" s="25" t="s">
        <v>177</v>
      </c>
      <c r="D257" s="26">
        <v>14</v>
      </c>
      <c r="E257" s="26">
        <v>14</v>
      </c>
    </row>
    <row r="258" spans="1:5" ht="13.5" x14ac:dyDescent="0.25">
      <c r="A258" s="25" t="s">
        <v>18088</v>
      </c>
      <c r="B258" s="24">
        <v>44770</v>
      </c>
      <c r="C258" s="25" t="s">
        <v>95</v>
      </c>
      <c r="D258" s="26">
        <v>13</v>
      </c>
      <c r="E258" s="26">
        <v>0</v>
      </c>
    </row>
    <row r="259" spans="1:5" ht="13.5" x14ac:dyDescent="0.25">
      <c r="A259" s="25" t="s">
        <v>18089</v>
      </c>
      <c r="B259" s="24">
        <v>44771</v>
      </c>
      <c r="C259" s="25" t="s">
        <v>264</v>
      </c>
      <c r="D259" s="26">
        <v>11</v>
      </c>
      <c r="E259" s="26">
        <v>4</v>
      </c>
    </row>
    <row r="260" spans="1:5" ht="13.5" x14ac:dyDescent="0.25">
      <c r="A260" s="25" t="s">
        <v>18090</v>
      </c>
      <c r="B260" s="24">
        <v>44773</v>
      </c>
      <c r="C260" s="25" t="s">
        <v>70</v>
      </c>
      <c r="D260" s="26">
        <v>18</v>
      </c>
      <c r="E260" s="26">
        <v>18</v>
      </c>
    </row>
    <row r="261" spans="1:5" ht="13.5" x14ac:dyDescent="0.25">
      <c r="A261" s="25" t="s">
        <v>18091</v>
      </c>
      <c r="B261" s="24">
        <v>44773</v>
      </c>
      <c r="C261" s="25" t="s">
        <v>76</v>
      </c>
      <c r="D261" s="26">
        <v>31</v>
      </c>
      <c r="E261" s="26">
        <v>15</v>
      </c>
    </row>
    <row r="262" spans="1:5" ht="13.5" x14ac:dyDescent="0.25">
      <c r="A262" s="25" t="s">
        <v>18092</v>
      </c>
      <c r="B262" s="24">
        <v>44773</v>
      </c>
      <c r="C262" s="25" t="s">
        <v>118</v>
      </c>
      <c r="D262" s="26">
        <v>21</v>
      </c>
      <c r="E262" s="26">
        <v>0</v>
      </c>
    </row>
    <row r="263" spans="1:5" ht="13.5" x14ac:dyDescent="0.25">
      <c r="A263" s="25" t="s">
        <v>18093</v>
      </c>
      <c r="B263" s="24">
        <v>44774</v>
      </c>
      <c r="C263" s="25" t="s">
        <v>834</v>
      </c>
      <c r="D263" s="26">
        <v>5</v>
      </c>
      <c r="E263" s="26">
        <v>0</v>
      </c>
    </row>
    <row r="264" spans="1:5" ht="13.5" x14ac:dyDescent="0.25">
      <c r="A264" s="25" t="s">
        <v>18094</v>
      </c>
      <c r="B264" s="24">
        <v>44775</v>
      </c>
      <c r="C264" s="25" t="s">
        <v>25</v>
      </c>
      <c r="D264" s="26">
        <v>0</v>
      </c>
      <c r="E264" s="26">
        <v>0</v>
      </c>
    </row>
    <row r="265" spans="1:5" ht="13.5" x14ac:dyDescent="0.25">
      <c r="A265" s="25" t="s">
        <v>18095</v>
      </c>
      <c r="B265" s="24">
        <v>44775</v>
      </c>
      <c r="C265" s="25" t="s">
        <v>118</v>
      </c>
      <c r="D265" s="26">
        <v>18</v>
      </c>
      <c r="E265" s="26">
        <v>18</v>
      </c>
    </row>
    <row r="266" spans="1:5" ht="13.5" x14ac:dyDescent="0.25">
      <c r="A266" s="25" t="s">
        <v>18096</v>
      </c>
      <c r="B266" s="24">
        <v>44775</v>
      </c>
      <c r="C266" s="25" t="s">
        <v>264</v>
      </c>
      <c r="D266" s="26">
        <v>5</v>
      </c>
      <c r="E266" s="26">
        <v>0</v>
      </c>
    </row>
    <row r="267" spans="1:5" ht="13.5" x14ac:dyDescent="0.25">
      <c r="A267" s="25" t="s">
        <v>18097</v>
      </c>
      <c r="B267" s="24">
        <v>44776</v>
      </c>
      <c r="C267" s="25" t="s">
        <v>241</v>
      </c>
      <c r="D267" s="26">
        <v>18</v>
      </c>
      <c r="E267" s="26">
        <v>8</v>
      </c>
    </row>
    <row r="268" spans="1:5" ht="13.5" x14ac:dyDescent="0.25">
      <c r="A268" s="25" t="s">
        <v>18098</v>
      </c>
      <c r="B268" s="24">
        <v>44776</v>
      </c>
      <c r="C268" s="25" t="s">
        <v>18099</v>
      </c>
      <c r="D268" s="26">
        <v>10</v>
      </c>
      <c r="E268" s="26">
        <v>0</v>
      </c>
    </row>
    <row r="269" spans="1:5" ht="13.5" x14ac:dyDescent="0.25">
      <c r="A269" s="25" t="s">
        <v>18100</v>
      </c>
      <c r="B269" s="24">
        <v>44777</v>
      </c>
      <c r="C269" s="25" t="s">
        <v>834</v>
      </c>
      <c r="D269" s="26">
        <v>5</v>
      </c>
      <c r="E269" s="26">
        <v>0</v>
      </c>
    </row>
    <row r="270" spans="1:5" ht="13.5" x14ac:dyDescent="0.25">
      <c r="A270" s="25" t="s">
        <v>18101</v>
      </c>
      <c r="B270" s="24">
        <v>44777</v>
      </c>
      <c r="C270" s="25" t="s">
        <v>87</v>
      </c>
      <c r="D270" s="26">
        <v>8</v>
      </c>
      <c r="E270" s="26">
        <v>0</v>
      </c>
    </row>
    <row r="271" spans="1:5" ht="13.5" x14ac:dyDescent="0.25">
      <c r="A271" s="25" t="s">
        <v>18102</v>
      </c>
      <c r="B271" s="24">
        <v>44778</v>
      </c>
      <c r="C271" s="25" t="s">
        <v>18103</v>
      </c>
      <c r="D271" s="26">
        <v>8</v>
      </c>
      <c r="E271" s="26">
        <v>0</v>
      </c>
    </row>
    <row r="272" spans="1:5" ht="13.5" x14ac:dyDescent="0.25">
      <c r="A272" s="25" t="s">
        <v>18104</v>
      </c>
      <c r="B272" s="24">
        <v>44778</v>
      </c>
      <c r="C272" s="25" t="s">
        <v>1786</v>
      </c>
      <c r="D272" s="26">
        <v>162</v>
      </c>
      <c r="E272" s="26">
        <v>162</v>
      </c>
    </row>
    <row r="273" spans="1:5" ht="13.5" x14ac:dyDescent="0.25">
      <c r="A273" s="25" t="s">
        <v>18105</v>
      </c>
      <c r="B273" s="24">
        <v>44778</v>
      </c>
      <c r="C273" s="25" t="s">
        <v>95</v>
      </c>
      <c r="D273" s="26">
        <v>15</v>
      </c>
      <c r="E273" s="26">
        <v>9</v>
      </c>
    </row>
    <row r="274" spans="1:5" ht="13.5" x14ac:dyDescent="0.25">
      <c r="A274" s="25" t="s">
        <v>18106</v>
      </c>
      <c r="B274" s="24">
        <v>44778</v>
      </c>
      <c r="C274" s="25" t="s">
        <v>48</v>
      </c>
      <c r="D274" s="26">
        <v>22</v>
      </c>
      <c r="E274" s="26">
        <v>6</v>
      </c>
    </row>
    <row r="275" spans="1:5" ht="13.5" x14ac:dyDescent="0.25">
      <c r="A275" s="25" t="s">
        <v>18107</v>
      </c>
      <c r="B275" s="24">
        <v>44779</v>
      </c>
      <c r="C275" s="25" t="s">
        <v>87</v>
      </c>
      <c r="D275" s="26">
        <v>16</v>
      </c>
      <c r="E275" s="26">
        <v>8</v>
      </c>
    </row>
    <row r="276" spans="1:5" ht="13.5" x14ac:dyDescent="0.25">
      <c r="A276" s="25" t="s">
        <v>18108</v>
      </c>
      <c r="B276" s="24">
        <v>44779</v>
      </c>
      <c r="C276" s="25" t="s">
        <v>1191</v>
      </c>
      <c r="D276" s="26">
        <v>0</v>
      </c>
      <c r="E276" s="26">
        <v>0</v>
      </c>
    </row>
    <row r="277" spans="1:5" ht="13.5" x14ac:dyDescent="0.25">
      <c r="A277" s="25" t="s">
        <v>18109</v>
      </c>
      <c r="B277" s="24">
        <v>44779</v>
      </c>
      <c r="C277" s="25" t="s">
        <v>3105</v>
      </c>
      <c r="D277" s="26">
        <v>5</v>
      </c>
      <c r="E277" s="26">
        <v>0</v>
      </c>
    </row>
    <row r="278" spans="1:5" ht="13.5" x14ac:dyDescent="0.25">
      <c r="A278" s="25" t="s">
        <v>18110</v>
      </c>
      <c r="B278" s="24">
        <v>44780</v>
      </c>
      <c r="C278" s="25" t="s">
        <v>70</v>
      </c>
      <c r="D278" s="26">
        <v>3</v>
      </c>
      <c r="E278" s="26">
        <v>3</v>
      </c>
    </row>
    <row r="279" spans="1:5" ht="13.5" x14ac:dyDescent="0.25">
      <c r="A279" s="25" t="s">
        <v>18111</v>
      </c>
      <c r="B279" s="24">
        <v>44780</v>
      </c>
      <c r="C279" s="25" t="s">
        <v>87</v>
      </c>
      <c r="D279" s="26">
        <v>12</v>
      </c>
      <c r="E279" s="26">
        <v>0</v>
      </c>
    </row>
    <row r="280" spans="1:5" ht="13.5" x14ac:dyDescent="0.25">
      <c r="A280" s="25" t="s">
        <v>18112</v>
      </c>
      <c r="B280" s="24">
        <v>44780</v>
      </c>
      <c r="C280" s="25" t="s">
        <v>48</v>
      </c>
      <c r="D280" s="26">
        <v>8</v>
      </c>
      <c r="E280" s="26">
        <v>0</v>
      </c>
    </row>
    <row r="281" spans="1:5" ht="13.5" x14ac:dyDescent="0.25">
      <c r="A281" s="25" t="s">
        <v>18113</v>
      </c>
      <c r="B281" s="24">
        <v>44781</v>
      </c>
      <c r="C281" s="25" t="s">
        <v>2841</v>
      </c>
      <c r="D281" s="26">
        <v>0</v>
      </c>
      <c r="E281" s="26">
        <v>0</v>
      </c>
    </row>
    <row r="282" spans="1:5" ht="13.5" x14ac:dyDescent="0.25">
      <c r="A282" s="25" t="s">
        <v>18114</v>
      </c>
      <c r="B282" s="24">
        <v>44781</v>
      </c>
      <c r="C282" s="25" t="s">
        <v>118</v>
      </c>
      <c r="D282" s="26">
        <v>7</v>
      </c>
      <c r="E282" s="26">
        <v>3</v>
      </c>
    </row>
    <row r="283" spans="1:5" ht="13.5" x14ac:dyDescent="0.25">
      <c r="A283" s="25" t="s">
        <v>18115</v>
      </c>
      <c r="B283" s="24">
        <v>44781</v>
      </c>
      <c r="C283" s="25" t="s">
        <v>118</v>
      </c>
      <c r="D283" s="26">
        <v>48</v>
      </c>
      <c r="E283" s="26">
        <v>30</v>
      </c>
    </row>
    <row r="284" spans="1:5" ht="13.5" x14ac:dyDescent="0.25">
      <c r="A284" s="25" t="s">
        <v>18116</v>
      </c>
      <c r="B284" s="24">
        <v>44781</v>
      </c>
      <c r="C284" s="25" t="s">
        <v>128</v>
      </c>
      <c r="D284" s="26">
        <v>29</v>
      </c>
      <c r="E284" s="26">
        <v>15</v>
      </c>
    </row>
    <row r="285" spans="1:5" ht="13.5" x14ac:dyDescent="0.25">
      <c r="A285" s="25" t="s">
        <v>18117</v>
      </c>
      <c r="B285" s="24">
        <v>44781</v>
      </c>
      <c r="C285" s="25" t="s">
        <v>48</v>
      </c>
      <c r="D285" s="26">
        <v>4</v>
      </c>
      <c r="E285" s="26">
        <v>2</v>
      </c>
    </row>
    <row r="286" spans="1:5" ht="13.5" x14ac:dyDescent="0.25">
      <c r="A286" s="25" t="s">
        <v>18118</v>
      </c>
      <c r="B286" s="24">
        <v>44782</v>
      </c>
      <c r="C286" s="25" t="s">
        <v>986</v>
      </c>
      <c r="D286" s="26">
        <v>25</v>
      </c>
      <c r="E286" s="26">
        <v>11</v>
      </c>
    </row>
    <row r="287" spans="1:5" ht="13.5" x14ac:dyDescent="0.25">
      <c r="A287" s="25" t="s">
        <v>18119</v>
      </c>
      <c r="B287" s="24">
        <v>44782</v>
      </c>
      <c r="C287" s="25" t="s">
        <v>87</v>
      </c>
      <c r="D287" s="26">
        <v>3</v>
      </c>
      <c r="E287" s="26">
        <v>0</v>
      </c>
    </row>
    <row r="288" spans="1:5" ht="13.5" x14ac:dyDescent="0.25">
      <c r="A288" s="25" t="s">
        <v>18120</v>
      </c>
      <c r="B288" s="24">
        <v>44782</v>
      </c>
      <c r="C288" s="25" t="s">
        <v>95</v>
      </c>
      <c r="D288" s="26">
        <v>14</v>
      </c>
      <c r="E288" s="26">
        <v>0</v>
      </c>
    </row>
    <row r="289" spans="1:5" ht="13.5" x14ac:dyDescent="0.25">
      <c r="A289" s="25" t="s">
        <v>18121</v>
      </c>
      <c r="B289" s="24">
        <v>44783</v>
      </c>
      <c r="C289" s="25" t="s">
        <v>1097</v>
      </c>
      <c r="D289" s="26">
        <v>0</v>
      </c>
      <c r="E289" s="26">
        <v>0</v>
      </c>
    </row>
    <row r="290" spans="1:5" ht="13.5" x14ac:dyDescent="0.25">
      <c r="A290" s="25" t="s">
        <v>18122</v>
      </c>
      <c r="B290" s="24">
        <v>44783</v>
      </c>
      <c r="C290" s="25" t="s">
        <v>546</v>
      </c>
      <c r="D290" s="26">
        <v>0</v>
      </c>
      <c r="E290" s="26">
        <v>0</v>
      </c>
    </row>
    <row r="291" spans="1:5" ht="13.5" x14ac:dyDescent="0.25">
      <c r="A291" s="25" t="s">
        <v>18123</v>
      </c>
      <c r="B291" s="24">
        <v>44783</v>
      </c>
      <c r="C291" s="25" t="s">
        <v>128</v>
      </c>
      <c r="D291" s="26">
        <v>30</v>
      </c>
      <c r="E291" s="26">
        <v>0</v>
      </c>
    </row>
    <row r="292" spans="1:5" ht="13.5" x14ac:dyDescent="0.25">
      <c r="A292" s="25" t="s">
        <v>18124</v>
      </c>
      <c r="B292" s="24">
        <v>44784</v>
      </c>
      <c r="C292" s="25" t="s">
        <v>43</v>
      </c>
      <c r="D292" s="26">
        <v>9</v>
      </c>
      <c r="E292" s="26">
        <v>9</v>
      </c>
    </row>
    <row r="293" spans="1:5" ht="13.5" x14ac:dyDescent="0.25">
      <c r="A293" s="25" t="s">
        <v>18125</v>
      </c>
      <c r="B293" s="24">
        <v>44784</v>
      </c>
      <c r="C293" s="25" t="s">
        <v>58</v>
      </c>
      <c r="D293" s="26">
        <v>82</v>
      </c>
      <c r="E293" s="26">
        <v>82</v>
      </c>
    </row>
    <row r="294" spans="1:5" ht="13.5" x14ac:dyDescent="0.25">
      <c r="A294" s="25" t="s">
        <v>18126</v>
      </c>
      <c r="B294" s="24">
        <v>44784</v>
      </c>
      <c r="C294" s="25" t="s">
        <v>95</v>
      </c>
      <c r="D294" s="26">
        <v>87</v>
      </c>
      <c r="E294" s="26">
        <v>73</v>
      </c>
    </row>
    <row r="295" spans="1:5" ht="13.5" x14ac:dyDescent="0.25">
      <c r="A295" s="25" t="s">
        <v>18127</v>
      </c>
      <c r="B295" s="24">
        <v>44784</v>
      </c>
      <c r="C295" s="25" t="s">
        <v>128</v>
      </c>
      <c r="D295" s="26">
        <v>5</v>
      </c>
      <c r="E295" s="26">
        <v>0</v>
      </c>
    </row>
    <row r="296" spans="1:5" ht="13.5" x14ac:dyDescent="0.25">
      <c r="A296" s="25" t="s">
        <v>18128</v>
      </c>
      <c r="B296" s="24">
        <v>44784</v>
      </c>
      <c r="C296" s="25" t="s">
        <v>507</v>
      </c>
      <c r="D296" s="26">
        <v>28</v>
      </c>
      <c r="E296" s="26">
        <v>15</v>
      </c>
    </row>
    <row r="297" spans="1:5" ht="13.5" x14ac:dyDescent="0.25">
      <c r="A297" s="25" t="s">
        <v>18129</v>
      </c>
      <c r="B297" s="24">
        <v>44784</v>
      </c>
      <c r="C297" s="25" t="s">
        <v>95</v>
      </c>
      <c r="D297" s="26">
        <v>10</v>
      </c>
      <c r="E297" s="26">
        <v>10</v>
      </c>
    </row>
    <row r="298" spans="1:5" ht="13.5" x14ac:dyDescent="0.25">
      <c r="A298" s="25" t="s">
        <v>18130</v>
      </c>
      <c r="B298" s="24">
        <v>44785</v>
      </c>
      <c r="C298" s="25" t="s">
        <v>43</v>
      </c>
      <c r="D298" s="26">
        <v>7</v>
      </c>
      <c r="E298" s="26">
        <v>7</v>
      </c>
    </row>
    <row r="299" spans="1:5" ht="13.5" x14ac:dyDescent="0.25">
      <c r="A299" s="25" t="s">
        <v>18131</v>
      </c>
      <c r="B299" s="24">
        <v>44785</v>
      </c>
      <c r="C299" s="25" t="s">
        <v>305</v>
      </c>
      <c r="D299" s="26">
        <v>0</v>
      </c>
      <c r="E299" s="26">
        <v>0</v>
      </c>
    </row>
    <row r="300" spans="1:5" ht="13.5" x14ac:dyDescent="0.25">
      <c r="A300" s="25" t="s">
        <v>18132</v>
      </c>
      <c r="B300" s="24">
        <v>44785</v>
      </c>
      <c r="C300" s="25" t="s">
        <v>76</v>
      </c>
      <c r="D300" s="26">
        <v>3</v>
      </c>
      <c r="E300" s="26">
        <v>0</v>
      </c>
    </row>
    <row r="301" spans="1:5" ht="13.5" x14ac:dyDescent="0.25">
      <c r="A301" s="25" t="s">
        <v>18133</v>
      </c>
      <c r="B301" s="24">
        <v>44785</v>
      </c>
      <c r="C301" s="25" t="s">
        <v>2191</v>
      </c>
      <c r="D301" s="26">
        <v>34</v>
      </c>
      <c r="E301" s="26">
        <v>9</v>
      </c>
    </row>
    <row r="302" spans="1:5" ht="13.5" x14ac:dyDescent="0.25">
      <c r="A302" s="25" t="s">
        <v>18134</v>
      </c>
      <c r="B302" s="24">
        <v>44785</v>
      </c>
      <c r="C302" s="25" t="s">
        <v>87</v>
      </c>
      <c r="D302" s="26">
        <v>82</v>
      </c>
      <c r="E302" s="26">
        <v>32</v>
      </c>
    </row>
    <row r="303" spans="1:5" ht="13.5" x14ac:dyDescent="0.25">
      <c r="A303" s="25" t="s">
        <v>18135</v>
      </c>
      <c r="B303" s="24">
        <v>44785</v>
      </c>
      <c r="C303" s="25" t="s">
        <v>1056</v>
      </c>
      <c r="D303" s="26">
        <v>4</v>
      </c>
      <c r="E303" s="26">
        <v>0</v>
      </c>
    </row>
    <row r="304" spans="1:5" ht="13.5" x14ac:dyDescent="0.25">
      <c r="A304" s="25" t="s">
        <v>18136</v>
      </c>
      <c r="B304" s="24">
        <v>44786</v>
      </c>
      <c r="C304" s="25" t="s">
        <v>95</v>
      </c>
      <c r="D304" s="26">
        <v>7</v>
      </c>
      <c r="E304" s="26">
        <v>0</v>
      </c>
    </row>
    <row r="305" spans="1:5" ht="13.5" x14ac:dyDescent="0.25">
      <c r="A305" s="25" t="s">
        <v>18137</v>
      </c>
      <c r="B305" s="24">
        <v>44786</v>
      </c>
      <c r="C305" s="25" t="s">
        <v>43</v>
      </c>
      <c r="D305" s="26">
        <v>40</v>
      </c>
      <c r="E305" s="26">
        <v>11</v>
      </c>
    </row>
    <row r="306" spans="1:5" ht="13.5" x14ac:dyDescent="0.25">
      <c r="A306" s="25" t="s">
        <v>18138</v>
      </c>
      <c r="B306" s="24">
        <v>44787</v>
      </c>
      <c r="C306" s="25" t="s">
        <v>95</v>
      </c>
      <c r="D306" s="26">
        <v>3</v>
      </c>
      <c r="E306" s="26">
        <v>0</v>
      </c>
    </row>
    <row r="307" spans="1:5" ht="13.5" x14ac:dyDescent="0.25">
      <c r="A307" s="25" t="s">
        <v>18139</v>
      </c>
      <c r="B307" s="24">
        <v>44787</v>
      </c>
      <c r="C307" s="25" t="s">
        <v>618</v>
      </c>
      <c r="D307" s="26">
        <v>98</v>
      </c>
      <c r="E307" s="26">
        <v>47</v>
      </c>
    </row>
    <row r="308" spans="1:5" ht="13.5" x14ac:dyDescent="0.25">
      <c r="A308" s="25" t="s">
        <v>18140</v>
      </c>
      <c r="B308" s="24">
        <v>44787</v>
      </c>
      <c r="C308" s="25" t="s">
        <v>18141</v>
      </c>
      <c r="D308" s="26">
        <v>6</v>
      </c>
      <c r="E308" s="26">
        <v>6</v>
      </c>
    </row>
    <row r="309" spans="1:5" ht="13.5" x14ac:dyDescent="0.25">
      <c r="A309" s="25" t="s">
        <v>18142</v>
      </c>
      <c r="B309" s="24">
        <v>44787</v>
      </c>
      <c r="C309" s="25" t="s">
        <v>70</v>
      </c>
      <c r="D309" s="26">
        <v>15</v>
      </c>
      <c r="E309" s="26">
        <v>15</v>
      </c>
    </row>
    <row r="310" spans="1:5" ht="13.5" x14ac:dyDescent="0.25">
      <c r="A310" s="25" t="s">
        <v>18143</v>
      </c>
      <c r="B310" s="24">
        <v>44788</v>
      </c>
      <c r="C310" s="25" t="s">
        <v>87</v>
      </c>
      <c r="D310" s="26">
        <v>7</v>
      </c>
      <c r="E310" s="26">
        <v>4</v>
      </c>
    </row>
    <row r="311" spans="1:5" ht="13.5" x14ac:dyDescent="0.25">
      <c r="A311" s="25" t="s">
        <v>18144</v>
      </c>
      <c r="B311" s="24">
        <v>44788</v>
      </c>
      <c r="C311" s="25" t="s">
        <v>118</v>
      </c>
      <c r="D311" s="26">
        <v>3</v>
      </c>
      <c r="E311" s="26">
        <v>0</v>
      </c>
    </row>
    <row r="312" spans="1:5" ht="13.5" x14ac:dyDescent="0.25">
      <c r="A312" s="25" t="s">
        <v>18145</v>
      </c>
      <c r="B312" s="24">
        <v>44788</v>
      </c>
      <c r="C312" s="25" t="s">
        <v>95</v>
      </c>
      <c r="D312" s="26">
        <v>4</v>
      </c>
      <c r="E312" s="26">
        <v>0</v>
      </c>
    </row>
    <row r="313" spans="1:5" ht="13.5" x14ac:dyDescent="0.25">
      <c r="A313" s="25" t="s">
        <v>18146</v>
      </c>
      <c r="B313" s="24">
        <v>44789</v>
      </c>
      <c r="C313" s="25" t="s">
        <v>87</v>
      </c>
      <c r="D313" s="26">
        <v>59</v>
      </c>
      <c r="E313" s="26">
        <v>19</v>
      </c>
    </row>
    <row r="314" spans="1:5" ht="13.5" x14ac:dyDescent="0.25">
      <c r="A314" s="25" t="s">
        <v>18147</v>
      </c>
      <c r="B314" s="24">
        <v>44789</v>
      </c>
      <c r="C314" s="25" t="s">
        <v>177</v>
      </c>
      <c r="D314" s="26">
        <v>5</v>
      </c>
      <c r="E314" s="26">
        <v>5</v>
      </c>
    </row>
    <row r="315" spans="1:5" ht="13.5" x14ac:dyDescent="0.25">
      <c r="A315" s="25" t="s">
        <v>18148</v>
      </c>
      <c r="B315" s="24">
        <v>44789</v>
      </c>
      <c r="C315" s="25" t="s">
        <v>305</v>
      </c>
      <c r="D315" s="26">
        <v>0</v>
      </c>
      <c r="E315" s="26">
        <v>0</v>
      </c>
    </row>
    <row r="316" spans="1:5" ht="13.5" x14ac:dyDescent="0.25">
      <c r="A316" s="25" t="s">
        <v>18149</v>
      </c>
      <c r="B316" s="24">
        <v>44789</v>
      </c>
      <c r="C316" s="25" t="s">
        <v>1197</v>
      </c>
      <c r="D316" s="26">
        <v>5176</v>
      </c>
      <c r="E316" s="26">
        <v>1196</v>
      </c>
    </row>
    <row r="317" spans="1:5" ht="13.5" x14ac:dyDescent="0.25">
      <c r="A317" s="25" t="s">
        <v>18150</v>
      </c>
      <c r="B317" s="24">
        <v>44789</v>
      </c>
      <c r="C317" s="25" t="s">
        <v>48</v>
      </c>
      <c r="D317" s="26">
        <v>8</v>
      </c>
      <c r="E317" s="26">
        <v>0</v>
      </c>
    </row>
    <row r="318" spans="1:5" ht="13.5" x14ac:dyDescent="0.25">
      <c r="A318" s="25" t="s">
        <v>18151</v>
      </c>
      <c r="B318" s="24">
        <v>44790</v>
      </c>
      <c r="C318" s="25" t="s">
        <v>264</v>
      </c>
      <c r="D318" s="26">
        <v>49</v>
      </c>
      <c r="E318" s="26">
        <v>3</v>
      </c>
    </row>
    <row r="319" spans="1:5" ht="13.5" x14ac:dyDescent="0.25">
      <c r="A319" s="25" t="s">
        <v>18152</v>
      </c>
      <c r="B319" s="24">
        <v>44790</v>
      </c>
      <c r="C319" s="25" t="s">
        <v>305</v>
      </c>
      <c r="D319" s="26">
        <v>0</v>
      </c>
      <c r="E319" s="26">
        <v>0</v>
      </c>
    </row>
    <row r="320" spans="1:5" ht="13.5" x14ac:dyDescent="0.25">
      <c r="A320" s="25" t="s">
        <v>18153</v>
      </c>
      <c r="B320" s="24">
        <v>44790</v>
      </c>
      <c r="C320" s="25" t="s">
        <v>1997</v>
      </c>
      <c r="D320" s="26">
        <v>106</v>
      </c>
      <c r="E320" s="26">
        <v>97</v>
      </c>
    </row>
    <row r="321" spans="1:5" ht="13.5" x14ac:dyDescent="0.25">
      <c r="A321" s="25" t="s">
        <v>18154</v>
      </c>
      <c r="B321" s="24">
        <v>44792</v>
      </c>
      <c r="C321" s="25" t="s">
        <v>118</v>
      </c>
      <c r="D321" s="26">
        <v>33</v>
      </c>
      <c r="E321" s="26">
        <v>0</v>
      </c>
    </row>
    <row r="322" spans="1:5" ht="13.5" x14ac:dyDescent="0.25">
      <c r="A322" s="25" t="s">
        <v>18155</v>
      </c>
      <c r="B322" s="24">
        <v>44794</v>
      </c>
      <c r="C322" s="25" t="s">
        <v>216</v>
      </c>
      <c r="D322" s="26">
        <v>58</v>
      </c>
      <c r="E322" s="26">
        <v>22</v>
      </c>
    </row>
    <row r="323" spans="1:5" ht="13.5" x14ac:dyDescent="0.25">
      <c r="A323" s="25" t="s">
        <v>18156</v>
      </c>
      <c r="B323" s="24">
        <v>44794</v>
      </c>
      <c r="C323" s="25" t="s">
        <v>95</v>
      </c>
      <c r="D323" s="26">
        <v>9</v>
      </c>
      <c r="E323" s="26">
        <v>0</v>
      </c>
    </row>
    <row r="324" spans="1:5" ht="13.5" x14ac:dyDescent="0.25">
      <c r="A324" s="25" t="s">
        <v>18157</v>
      </c>
      <c r="B324" s="24">
        <v>44794</v>
      </c>
      <c r="C324" s="25" t="s">
        <v>76</v>
      </c>
      <c r="D324" s="26">
        <v>6</v>
      </c>
      <c r="E324" s="26">
        <v>0</v>
      </c>
    </row>
    <row r="325" spans="1:5" ht="13.5" x14ac:dyDescent="0.25">
      <c r="A325" s="25" t="s">
        <v>18158</v>
      </c>
      <c r="B325" s="24">
        <v>44794</v>
      </c>
      <c r="C325" s="25" t="s">
        <v>116</v>
      </c>
      <c r="D325" s="26">
        <v>7</v>
      </c>
      <c r="E325" s="26">
        <v>0</v>
      </c>
    </row>
    <row r="326" spans="1:5" ht="13.5" x14ac:dyDescent="0.25">
      <c r="A326" s="25" t="s">
        <v>18159</v>
      </c>
      <c r="B326" s="24">
        <v>44794</v>
      </c>
      <c r="C326" s="25" t="s">
        <v>43</v>
      </c>
      <c r="D326" s="26">
        <v>6</v>
      </c>
      <c r="E326" s="26">
        <v>0</v>
      </c>
    </row>
    <row r="327" spans="1:5" ht="13.5" x14ac:dyDescent="0.25">
      <c r="A327" s="25" t="s">
        <v>18160</v>
      </c>
      <c r="B327" s="24">
        <v>44795</v>
      </c>
      <c r="C327" s="25" t="s">
        <v>18161</v>
      </c>
      <c r="D327" s="26">
        <v>2</v>
      </c>
      <c r="E327" s="26">
        <v>0</v>
      </c>
    </row>
    <row r="328" spans="1:5" ht="13.5" x14ac:dyDescent="0.25">
      <c r="A328" s="25" t="s">
        <v>18162</v>
      </c>
      <c r="B328" s="24">
        <v>44798</v>
      </c>
      <c r="C328" s="25" t="s">
        <v>70</v>
      </c>
      <c r="D328" s="26">
        <v>4</v>
      </c>
      <c r="E328" s="26">
        <v>4</v>
      </c>
    </row>
    <row r="329" spans="1:5" ht="13.5" x14ac:dyDescent="0.25">
      <c r="A329" s="25" t="s">
        <v>18163</v>
      </c>
      <c r="B329" s="24">
        <v>44798</v>
      </c>
      <c r="C329" s="25" t="s">
        <v>118</v>
      </c>
      <c r="D329" s="26">
        <v>12</v>
      </c>
      <c r="E329" s="26">
        <v>5</v>
      </c>
    </row>
    <row r="330" spans="1:5" ht="13.5" x14ac:dyDescent="0.25">
      <c r="A330" s="25" t="s">
        <v>18164</v>
      </c>
      <c r="B330" s="24">
        <v>44798</v>
      </c>
      <c r="C330" s="25" t="s">
        <v>908</v>
      </c>
      <c r="D330" s="26">
        <v>7</v>
      </c>
      <c r="E330" s="26">
        <v>0</v>
      </c>
    </row>
    <row r="331" spans="1:5" ht="13.5" x14ac:dyDescent="0.25">
      <c r="A331" s="25" t="s">
        <v>18165</v>
      </c>
      <c r="B331" s="24">
        <v>44799</v>
      </c>
      <c r="C331" s="25" t="s">
        <v>25</v>
      </c>
      <c r="D331" s="26">
        <v>0</v>
      </c>
      <c r="E331" s="26">
        <v>0</v>
      </c>
    </row>
    <row r="332" spans="1:5" ht="13.5" x14ac:dyDescent="0.25">
      <c r="A332" s="25" t="s">
        <v>18166</v>
      </c>
      <c r="B332" s="24">
        <v>44799</v>
      </c>
      <c r="C332" s="25" t="s">
        <v>95</v>
      </c>
      <c r="D332" s="26">
        <v>50</v>
      </c>
      <c r="E332" s="26">
        <v>39</v>
      </c>
    </row>
    <row r="333" spans="1:5" ht="13.5" x14ac:dyDescent="0.25">
      <c r="A333" s="25" t="s">
        <v>18167</v>
      </c>
      <c r="B333" s="24">
        <v>44799</v>
      </c>
      <c r="C333" s="25" t="s">
        <v>48</v>
      </c>
      <c r="D333" s="26">
        <v>12</v>
      </c>
      <c r="E333" s="26">
        <v>6</v>
      </c>
    </row>
    <row r="334" spans="1:5" ht="13.5" x14ac:dyDescent="0.25">
      <c r="A334" s="25" t="s">
        <v>18168</v>
      </c>
      <c r="B334" s="24">
        <v>44799</v>
      </c>
      <c r="C334" s="25" t="s">
        <v>87</v>
      </c>
      <c r="D334" s="26">
        <v>11</v>
      </c>
      <c r="E334" s="26">
        <v>6</v>
      </c>
    </row>
    <row r="335" spans="1:5" ht="13.5" x14ac:dyDescent="0.25">
      <c r="A335" s="25" t="s">
        <v>18169</v>
      </c>
      <c r="B335" s="24">
        <v>44800</v>
      </c>
      <c r="C335" s="25" t="s">
        <v>128</v>
      </c>
      <c r="D335" s="26">
        <v>2</v>
      </c>
      <c r="E335" s="26">
        <v>0</v>
      </c>
    </row>
    <row r="336" spans="1:5" ht="13.5" x14ac:dyDescent="0.25">
      <c r="A336" s="25" t="s">
        <v>18170</v>
      </c>
      <c r="B336" s="24">
        <v>44800</v>
      </c>
      <c r="C336" s="25" t="s">
        <v>87</v>
      </c>
      <c r="D336" s="26">
        <v>18</v>
      </c>
      <c r="E336" s="26">
        <v>3</v>
      </c>
    </row>
    <row r="337" spans="1:5" ht="13.5" x14ac:dyDescent="0.25">
      <c r="A337" s="25" t="s">
        <v>18171</v>
      </c>
      <c r="B337" s="24">
        <v>44801</v>
      </c>
      <c r="C337" s="25" t="s">
        <v>4866</v>
      </c>
      <c r="D337" s="26">
        <v>0</v>
      </c>
      <c r="E337" s="26">
        <v>0</v>
      </c>
    </row>
    <row r="338" spans="1:5" ht="13.5" x14ac:dyDescent="0.25">
      <c r="A338" s="25" t="s">
        <v>18172</v>
      </c>
      <c r="B338" s="24">
        <v>44801</v>
      </c>
      <c r="C338" s="25" t="s">
        <v>874</v>
      </c>
      <c r="D338" s="26">
        <v>5</v>
      </c>
      <c r="E338" s="26">
        <v>5</v>
      </c>
    </row>
    <row r="339" spans="1:5" ht="13.5" x14ac:dyDescent="0.25">
      <c r="A339" s="25" t="s">
        <v>18173</v>
      </c>
      <c r="B339" s="24">
        <v>44801</v>
      </c>
      <c r="C339" s="25" t="s">
        <v>116</v>
      </c>
      <c r="D339" s="26">
        <v>3</v>
      </c>
      <c r="E339" s="26">
        <v>0</v>
      </c>
    </row>
    <row r="340" spans="1:5" ht="13.5" x14ac:dyDescent="0.25">
      <c r="A340" s="25" t="s">
        <v>18174</v>
      </c>
      <c r="B340" s="24">
        <v>44802</v>
      </c>
      <c r="C340" s="25" t="s">
        <v>87</v>
      </c>
      <c r="D340" s="26">
        <v>32</v>
      </c>
      <c r="E340" s="26">
        <v>9</v>
      </c>
    </row>
    <row r="341" spans="1:5" ht="13.5" x14ac:dyDescent="0.25">
      <c r="A341" s="25" t="s">
        <v>18175</v>
      </c>
      <c r="B341" s="24">
        <v>44803</v>
      </c>
      <c r="C341" s="25" t="s">
        <v>43</v>
      </c>
      <c r="D341" s="26">
        <v>6</v>
      </c>
      <c r="E341" s="26">
        <v>0</v>
      </c>
    </row>
    <row r="342" spans="1:5" ht="13.5" x14ac:dyDescent="0.25">
      <c r="A342" s="25" t="s">
        <v>18176</v>
      </c>
      <c r="B342" s="24">
        <v>44804</v>
      </c>
      <c r="C342" s="25" t="s">
        <v>177</v>
      </c>
      <c r="D342" s="26">
        <v>7</v>
      </c>
      <c r="E342" s="26">
        <v>7</v>
      </c>
    </row>
    <row r="343" spans="1:5" ht="13.5" x14ac:dyDescent="0.25">
      <c r="A343" s="25" t="s">
        <v>18177</v>
      </c>
      <c r="B343" s="24">
        <v>44804</v>
      </c>
      <c r="C343" s="25" t="s">
        <v>87</v>
      </c>
      <c r="D343" s="26">
        <v>9</v>
      </c>
      <c r="E343" s="26">
        <v>4</v>
      </c>
    </row>
    <row r="344" spans="1:5" ht="13.5" x14ac:dyDescent="0.25">
      <c r="A344" s="25" t="s">
        <v>18178</v>
      </c>
      <c r="B344" s="24">
        <v>44804</v>
      </c>
      <c r="C344" s="25" t="s">
        <v>76</v>
      </c>
      <c r="D344" s="26">
        <v>6</v>
      </c>
      <c r="E344" s="26">
        <v>4</v>
      </c>
    </row>
    <row r="345" spans="1:5" ht="13.5" x14ac:dyDescent="0.25">
      <c r="A345" s="25" t="s">
        <v>18179</v>
      </c>
      <c r="B345" s="24">
        <v>44805</v>
      </c>
      <c r="C345" s="25" t="s">
        <v>109</v>
      </c>
      <c r="D345" s="26">
        <v>13</v>
      </c>
      <c r="E345" s="26">
        <v>13</v>
      </c>
    </row>
    <row r="346" spans="1:5" ht="13.5" x14ac:dyDescent="0.25">
      <c r="A346" s="25" t="s">
        <v>18180</v>
      </c>
      <c r="B346" s="24">
        <v>44805</v>
      </c>
      <c r="C346" s="25" t="s">
        <v>128</v>
      </c>
      <c r="D346" s="26">
        <v>6</v>
      </c>
      <c r="E346" s="26">
        <v>6</v>
      </c>
    </row>
    <row r="347" spans="1:5" ht="13.5" x14ac:dyDescent="0.25">
      <c r="A347" s="25" t="s">
        <v>18181</v>
      </c>
      <c r="B347" s="24">
        <v>44806</v>
      </c>
      <c r="C347" s="25" t="s">
        <v>1123</v>
      </c>
      <c r="D347" s="26">
        <v>75</v>
      </c>
      <c r="E347" s="26">
        <v>39</v>
      </c>
    </row>
    <row r="348" spans="1:5" ht="13.5" x14ac:dyDescent="0.25">
      <c r="A348" s="25" t="s">
        <v>18182</v>
      </c>
      <c r="B348" s="24">
        <v>44806</v>
      </c>
      <c r="C348" s="25" t="s">
        <v>76</v>
      </c>
      <c r="D348" s="26">
        <v>5</v>
      </c>
      <c r="E348" s="26">
        <v>2</v>
      </c>
    </row>
    <row r="349" spans="1:5" ht="13.5" x14ac:dyDescent="0.25">
      <c r="A349" s="25" t="s">
        <v>18183</v>
      </c>
      <c r="B349" s="24">
        <v>44806</v>
      </c>
      <c r="C349" s="25" t="s">
        <v>48</v>
      </c>
      <c r="D349" s="26">
        <v>81</v>
      </c>
      <c r="E349" s="26">
        <v>69</v>
      </c>
    </row>
    <row r="350" spans="1:5" ht="13.5" x14ac:dyDescent="0.25">
      <c r="A350" s="25" t="s">
        <v>18184</v>
      </c>
      <c r="B350" s="24">
        <v>44806</v>
      </c>
      <c r="C350" s="25" t="s">
        <v>87</v>
      </c>
      <c r="D350" s="26">
        <v>15</v>
      </c>
      <c r="E350" s="26">
        <v>11</v>
      </c>
    </row>
    <row r="351" spans="1:5" ht="13.5" x14ac:dyDescent="0.25">
      <c r="A351" s="25" t="s">
        <v>18185</v>
      </c>
      <c r="B351" s="24">
        <v>44806</v>
      </c>
      <c r="C351" s="25" t="s">
        <v>387</v>
      </c>
      <c r="D351" s="26">
        <v>27</v>
      </c>
      <c r="E351" s="26">
        <v>6</v>
      </c>
    </row>
    <row r="352" spans="1:5" ht="13.5" x14ac:dyDescent="0.25">
      <c r="A352" s="25" t="s">
        <v>18186</v>
      </c>
      <c r="B352" s="24">
        <v>44807</v>
      </c>
      <c r="C352" s="25" t="s">
        <v>177</v>
      </c>
      <c r="D352" s="26">
        <v>2</v>
      </c>
      <c r="E352" s="26">
        <v>2</v>
      </c>
    </row>
    <row r="353" spans="1:5" ht="13.5" x14ac:dyDescent="0.25">
      <c r="A353" s="25" t="s">
        <v>18187</v>
      </c>
      <c r="B353" s="24">
        <v>44807</v>
      </c>
      <c r="C353" s="25" t="s">
        <v>99</v>
      </c>
      <c r="D353" s="26">
        <v>13</v>
      </c>
      <c r="E353" s="26">
        <v>0</v>
      </c>
    </row>
    <row r="354" spans="1:5" ht="13.5" x14ac:dyDescent="0.25">
      <c r="A354" s="25" t="s">
        <v>18188</v>
      </c>
      <c r="B354" s="24">
        <v>44808</v>
      </c>
      <c r="C354" s="25" t="s">
        <v>874</v>
      </c>
      <c r="D354" s="26">
        <v>42</v>
      </c>
      <c r="E354" s="26">
        <v>42</v>
      </c>
    </row>
    <row r="355" spans="1:5" ht="13.5" x14ac:dyDescent="0.25">
      <c r="A355" s="25" t="s">
        <v>18189</v>
      </c>
      <c r="B355" s="24">
        <v>44808</v>
      </c>
      <c r="C355" s="25" t="s">
        <v>1056</v>
      </c>
      <c r="D355" s="26">
        <v>64</v>
      </c>
      <c r="E355" s="26">
        <v>31</v>
      </c>
    </row>
    <row r="356" spans="1:5" ht="13.5" x14ac:dyDescent="0.25">
      <c r="A356" s="25" t="s">
        <v>18190</v>
      </c>
      <c r="B356" s="24">
        <v>44808</v>
      </c>
      <c r="C356" s="25" t="s">
        <v>3041</v>
      </c>
      <c r="D356" s="26">
        <v>11</v>
      </c>
      <c r="E356" s="26">
        <v>0</v>
      </c>
    </row>
    <row r="357" spans="1:5" ht="13.5" x14ac:dyDescent="0.25">
      <c r="A357" s="25" t="s">
        <v>18191</v>
      </c>
      <c r="B357" s="24">
        <v>44808</v>
      </c>
      <c r="C357" s="25" t="s">
        <v>43</v>
      </c>
      <c r="D357" s="26">
        <v>50</v>
      </c>
      <c r="E357" s="26">
        <v>30</v>
      </c>
    </row>
    <row r="358" spans="1:5" ht="13.5" x14ac:dyDescent="0.25">
      <c r="A358" s="25" t="s">
        <v>18192</v>
      </c>
      <c r="B358" s="24">
        <v>44808</v>
      </c>
      <c r="C358" s="25" t="s">
        <v>87</v>
      </c>
      <c r="D358" s="26">
        <v>11</v>
      </c>
      <c r="E358" s="26">
        <v>11</v>
      </c>
    </row>
    <row r="359" spans="1:5" ht="13.5" x14ac:dyDescent="0.25">
      <c r="A359" s="25" t="s">
        <v>18193</v>
      </c>
      <c r="B359" s="24">
        <v>44809</v>
      </c>
      <c r="C359" s="25" t="s">
        <v>58</v>
      </c>
      <c r="D359" s="26">
        <v>92</v>
      </c>
      <c r="E359" s="26">
        <v>89</v>
      </c>
    </row>
    <row r="360" spans="1:5" ht="13.5" x14ac:dyDescent="0.25">
      <c r="A360" s="25" t="s">
        <v>18194</v>
      </c>
      <c r="B360" s="24">
        <v>44809</v>
      </c>
      <c r="C360" s="25" t="s">
        <v>43</v>
      </c>
      <c r="D360" s="26">
        <v>3</v>
      </c>
      <c r="E360" s="26">
        <v>0</v>
      </c>
    </row>
    <row r="361" spans="1:5" ht="13.5" x14ac:dyDescent="0.25">
      <c r="A361" s="25" t="s">
        <v>18195</v>
      </c>
      <c r="B361" s="24">
        <v>44809</v>
      </c>
      <c r="C361" s="25" t="s">
        <v>1909</v>
      </c>
      <c r="D361" s="26">
        <v>4</v>
      </c>
      <c r="E361" s="26">
        <v>0</v>
      </c>
    </row>
    <row r="362" spans="1:5" ht="13.5" x14ac:dyDescent="0.25">
      <c r="A362" s="25" t="s">
        <v>18196</v>
      </c>
      <c r="B362" s="24">
        <v>44811</v>
      </c>
      <c r="C362" s="25" t="s">
        <v>387</v>
      </c>
      <c r="D362" s="26">
        <v>11</v>
      </c>
      <c r="E362" s="26">
        <v>0</v>
      </c>
    </row>
    <row r="363" spans="1:5" ht="13.5" x14ac:dyDescent="0.25">
      <c r="A363" s="25" t="s">
        <v>18197</v>
      </c>
      <c r="B363" s="24">
        <v>44811</v>
      </c>
      <c r="C363" s="25" t="s">
        <v>118</v>
      </c>
      <c r="D363" s="26">
        <v>3</v>
      </c>
      <c r="E363" s="26">
        <v>0</v>
      </c>
    </row>
    <row r="364" spans="1:5" ht="13.5" x14ac:dyDescent="0.25">
      <c r="A364" s="25" t="s">
        <v>18198</v>
      </c>
      <c r="B364" s="24">
        <v>44811</v>
      </c>
      <c r="C364" s="25" t="s">
        <v>87</v>
      </c>
      <c r="D364" s="26">
        <v>4</v>
      </c>
      <c r="E364" s="26">
        <v>4</v>
      </c>
    </row>
    <row r="365" spans="1:5" ht="13.5" x14ac:dyDescent="0.25">
      <c r="A365" s="25" t="s">
        <v>18199</v>
      </c>
      <c r="B365" s="24">
        <v>44811</v>
      </c>
      <c r="C365" s="25" t="s">
        <v>18200</v>
      </c>
      <c r="D365" s="26">
        <v>34</v>
      </c>
      <c r="E365" s="26">
        <v>6</v>
      </c>
    </row>
    <row r="366" spans="1:5" ht="13.5" x14ac:dyDescent="0.25">
      <c r="A366" s="25" t="s">
        <v>18201</v>
      </c>
      <c r="B366" s="24">
        <v>44811</v>
      </c>
      <c r="C366" s="25" t="s">
        <v>95</v>
      </c>
      <c r="D366" s="26">
        <v>6</v>
      </c>
      <c r="E366" s="26">
        <v>0</v>
      </c>
    </row>
    <row r="367" spans="1:5" ht="13.5" x14ac:dyDescent="0.25">
      <c r="A367" s="25" t="s">
        <v>18202</v>
      </c>
      <c r="B367" s="24">
        <v>44812</v>
      </c>
      <c r="C367" s="25" t="s">
        <v>387</v>
      </c>
      <c r="D367" s="26">
        <v>3</v>
      </c>
      <c r="E367" s="26">
        <v>0</v>
      </c>
    </row>
    <row r="368" spans="1:5" ht="13.5" x14ac:dyDescent="0.25">
      <c r="A368" s="25" t="s">
        <v>18203</v>
      </c>
      <c r="B368" s="24">
        <v>44812</v>
      </c>
      <c r="C368" s="25" t="s">
        <v>1427</v>
      </c>
      <c r="D368" s="26">
        <v>19</v>
      </c>
      <c r="E368" s="26">
        <v>0</v>
      </c>
    </row>
    <row r="369" spans="1:5" ht="13.5" x14ac:dyDescent="0.25">
      <c r="A369" s="25" t="s">
        <v>18204</v>
      </c>
      <c r="B369" s="24">
        <v>44812</v>
      </c>
      <c r="C369" s="25" t="s">
        <v>87</v>
      </c>
      <c r="D369" s="26">
        <v>16</v>
      </c>
      <c r="E369" s="26">
        <v>9</v>
      </c>
    </row>
    <row r="370" spans="1:5" ht="13.5" x14ac:dyDescent="0.25">
      <c r="A370" s="25" t="s">
        <v>18205</v>
      </c>
      <c r="B370" s="24">
        <v>44813</v>
      </c>
      <c r="C370" s="25" t="s">
        <v>834</v>
      </c>
      <c r="D370" s="26">
        <v>39</v>
      </c>
      <c r="E370" s="26">
        <v>6</v>
      </c>
    </row>
    <row r="371" spans="1:5" ht="13.5" x14ac:dyDescent="0.25">
      <c r="A371" s="25" t="s">
        <v>18206</v>
      </c>
      <c r="B371" s="24">
        <v>44813</v>
      </c>
      <c r="C371" s="25" t="s">
        <v>216</v>
      </c>
      <c r="D371" s="26">
        <v>42</v>
      </c>
      <c r="E371" s="26">
        <v>42</v>
      </c>
    </row>
    <row r="372" spans="1:5" ht="13.5" x14ac:dyDescent="0.25">
      <c r="A372" s="25" t="s">
        <v>18207</v>
      </c>
      <c r="B372" s="24">
        <v>44814</v>
      </c>
      <c r="C372" s="25" t="s">
        <v>87</v>
      </c>
      <c r="D372" s="26">
        <v>3</v>
      </c>
      <c r="E372" s="26">
        <v>0</v>
      </c>
    </row>
    <row r="373" spans="1:5" ht="13.5" x14ac:dyDescent="0.25">
      <c r="A373" s="25" t="s">
        <v>18208</v>
      </c>
      <c r="B373" s="24">
        <v>44814</v>
      </c>
      <c r="C373" s="25" t="s">
        <v>87</v>
      </c>
      <c r="D373" s="26">
        <v>3</v>
      </c>
      <c r="E373" s="26">
        <v>3</v>
      </c>
    </row>
    <row r="374" spans="1:5" ht="13.5" x14ac:dyDescent="0.25">
      <c r="A374" s="25" t="s">
        <v>18209</v>
      </c>
      <c r="B374" s="24">
        <v>44814</v>
      </c>
      <c r="C374" s="25" t="s">
        <v>58</v>
      </c>
      <c r="D374" s="26">
        <v>52</v>
      </c>
      <c r="E374" s="26">
        <v>52</v>
      </c>
    </row>
    <row r="375" spans="1:5" ht="13.5" x14ac:dyDescent="0.25">
      <c r="A375" s="25" t="s">
        <v>18210</v>
      </c>
      <c r="B375" s="24">
        <v>44814</v>
      </c>
      <c r="C375" s="25" t="s">
        <v>87</v>
      </c>
      <c r="D375" s="26">
        <v>27</v>
      </c>
      <c r="E375" s="26">
        <v>6</v>
      </c>
    </row>
    <row r="376" spans="1:5" ht="13.5" x14ac:dyDescent="0.25">
      <c r="A376" s="25" t="s">
        <v>18211</v>
      </c>
      <c r="B376" s="24">
        <v>44815</v>
      </c>
      <c r="C376" s="25" t="s">
        <v>70</v>
      </c>
      <c r="D376" s="26">
        <v>2</v>
      </c>
      <c r="E376" s="26">
        <v>2</v>
      </c>
    </row>
    <row r="377" spans="1:5" ht="13.5" x14ac:dyDescent="0.25">
      <c r="A377" s="25" t="s">
        <v>18212</v>
      </c>
      <c r="B377" s="24">
        <v>44815</v>
      </c>
      <c r="C377" s="25" t="s">
        <v>70</v>
      </c>
      <c r="D377" s="26">
        <v>228</v>
      </c>
      <c r="E377" s="26">
        <v>228</v>
      </c>
    </row>
    <row r="378" spans="1:5" ht="13.5" x14ac:dyDescent="0.25">
      <c r="A378" s="25" t="s">
        <v>18213</v>
      </c>
      <c r="B378" s="24">
        <v>44815</v>
      </c>
      <c r="C378" s="25" t="s">
        <v>43</v>
      </c>
      <c r="D378" s="26">
        <v>53</v>
      </c>
      <c r="E378" s="26">
        <v>6</v>
      </c>
    </row>
    <row r="379" spans="1:5" ht="13.5" x14ac:dyDescent="0.25">
      <c r="A379" s="25" t="s">
        <v>18214</v>
      </c>
      <c r="B379" s="24">
        <v>44815</v>
      </c>
      <c r="C379" s="25" t="s">
        <v>158</v>
      </c>
      <c r="D379" s="26">
        <v>29</v>
      </c>
      <c r="E379" s="26">
        <v>26</v>
      </c>
    </row>
    <row r="380" spans="1:5" ht="13.5" x14ac:dyDescent="0.25">
      <c r="A380" s="25" t="s">
        <v>18215</v>
      </c>
      <c r="B380" s="24">
        <v>44816</v>
      </c>
      <c r="C380" s="25" t="s">
        <v>87</v>
      </c>
      <c r="D380" s="26">
        <v>7</v>
      </c>
      <c r="E380" s="26">
        <v>3</v>
      </c>
    </row>
    <row r="381" spans="1:5" ht="13.5" x14ac:dyDescent="0.25">
      <c r="A381" s="25" t="s">
        <v>18216</v>
      </c>
      <c r="B381" s="24">
        <v>44816</v>
      </c>
      <c r="C381" s="25" t="s">
        <v>95</v>
      </c>
      <c r="D381" s="26">
        <v>21</v>
      </c>
      <c r="E381" s="26">
        <v>4</v>
      </c>
    </row>
    <row r="382" spans="1:5" ht="13.5" x14ac:dyDescent="0.25">
      <c r="A382" s="25" t="s">
        <v>18217</v>
      </c>
      <c r="B382" s="24">
        <v>44817</v>
      </c>
      <c r="C382" s="25" t="s">
        <v>216</v>
      </c>
      <c r="D382" s="26">
        <v>4</v>
      </c>
      <c r="E382" s="26">
        <v>4</v>
      </c>
    </row>
    <row r="383" spans="1:5" ht="13.5" x14ac:dyDescent="0.25">
      <c r="A383" s="25" t="s">
        <v>18218</v>
      </c>
      <c r="B383" s="24">
        <v>44817</v>
      </c>
      <c r="C383" s="25" t="s">
        <v>128</v>
      </c>
      <c r="D383" s="26">
        <v>759</v>
      </c>
      <c r="E383" s="26">
        <v>271</v>
      </c>
    </row>
    <row r="384" spans="1:5" ht="13.5" x14ac:dyDescent="0.25">
      <c r="A384" s="25" t="s">
        <v>18219</v>
      </c>
      <c r="B384" s="24">
        <v>44817</v>
      </c>
      <c r="C384" s="25" t="s">
        <v>221</v>
      </c>
      <c r="D384" s="26">
        <v>6</v>
      </c>
      <c r="E384" s="26">
        <v>3</v>
      </c>
    </row>
    <row r="385" spans="1:5" ht="13.5" x14ac:dyDescent="0.25">
      <c r="A385" s="25" t="s">
        <v>18220</v>
      </c>
      <c r="B385" s="24">
        <v>44818</v>
      </c>
      <c r="C385" s="25" t="s">
        <v>116</v>
      </c>
      <c r="D385" s="26">
        <v>9</v>
      </c>
      <c r="E385" s="26">
        <v>0</v>
      </c>
    </row>
    <row r="386" spans="1:5" ht="13.5" x14ac:dyDescent="0.25">
      <c r="A386" s="25" t="s">
        <v>18221</v>
      </c>
      <c r="B386" s="24">
        <v>44818</v>
      </c>
      <c r="C386" s="25" t="s">
        <v>128</v>
      </c>
      <c r="D386" s="26">
        <v>3</v>
      </c>
      <c r="E386" s="26">
        <v>3</v>
      </c>
    </row>
    <row r="387" spans="1:5" ht="13.5" x14ac:dyDescent="0.25">
      <c r="A387" s="25" t="s">
        <v>18222</v>
      </c>
      <c r="B387" s="24">
        <v>44818</v>
      </c>
      <c r="C387" s="25" t="s">
        <v>95</v>
      </c>
      <c r="D387" s="26">
        <v>53</v>
      </c>
      <c r="E387" s="26">
        <v>19</v>
      </c>
    </row>
    <row r="388" spans="1:5" ht="13.5" x14ac:dyDescent="0.25">
      <c r="A388" s="25" t="s">
        <v>18223</v>
      </c>
      <c r="B388" s="24">
        <v>44818</v>
      </c>
      <c r="C388" s="25" t="s">
        <v>128</v>
      </c>
      <c r="D388" s="26">
        <v>4</v>
      </c>
      <c r="E388" s="26">
        <v>2</v>
      </c>
    </row>
    <row r="389" spans="1:5" ht="13.5" x14ac:dyDescent="0.25">
      <c r="A389" s="25" t="s">
        <v>18224</v>
      </c>
      <c r="B389" s="24">
        <v>44819</v>
      </c>
      <c r="C389" s="25" t="s">
        <v>1181</v>
      </c>
      <c r="D389" s="26">
        <v>6</v>
      </c>
      <c r="E389" s="26">
        <v>0</v>
      </c>
    </row>
    <row r="390" spans="1:5" ht="13.5" x14ac:dyDescent="0.25">
      <c r="A390" s="25" t="s">
        <v>18225</v>
      </c>
      <c r="B390" s="24">
        <v>44819</v>
      </c>
      <c r="C390" s="25" t="s">
        <v>116</v>
      </c>
      <c r="D390" s="26">
        <v>8</v>
      </c>
      <c r="E390" s="26">
        <v>0</v>
      </c>
    </row>
    <row r="391" spans="1:5" ht="13.5" x14ac:dyDescent="0.25">
      <c r="A391" s="25" t="s">
        <v>18226</v>
      </c>
      <c r="B391" s="24">
        <v>44820</v>
      </c>
      <c r="C391" s="25" t="s">
        <v>128</v>
      </c>
      <c r="D391" s="26">
        <v>16</v>
      </c>
      <c r="E391" s="26">
        <v>16</v>
      </c>
    </row>
    <row r="392" spans="1:5" ht="13.5" x14ac:dyDescent="0.25">
      <c r="A392" s="25" t="s">
        <v>18227</v>
      </c>
      <c r="B392" s="24">
        <v>44820</v>
      </c>
      <c r="C392" s="25" t="s">
        <v>483</v>
      </c>
      <c r="D392" s="26">
        <v>35</v>
      </c>
      <c r="E392" s="26">
        <v>19</v>
      </c>
    </row>
    <row r="393" spans="1:5" ht="13.5" x14ac:dyDescent="0.25">
      <c r="A393" s="25" t="s">
        <v>18228</v>
      </c>
      <c r="B393" s="24">
        <v>44821</v>
      </c>
      <c r="C393" s="25" t="s">
        <v>1097</v>
      </c>
      <c r="D393" s="26">
        <v>0</v>
      </c>
      <c r="E393" s="26">
        <v>0</v>
      </c>
    </row>
    <row r="394" spans="1:5" ht="13.5" x14ac:dyDescent="0.25">
      <c r="A394" s="25" t="s">
        <v>18229</v>
      </c>
      <c r="B394" s="24">
        <v>44821</v>
      </c>
      <c r="C394" s="25" t="s">
        <v>3112</v>
      </c>
      <c r="D394" s="26">
        <v>4</v>
      </c>
      <c r="E394" s="26">
        <v>4</v>
      </c>
    </row>
    <row r="395" spans="1:5" ht="13.5" x14ac:dyDescent="0.25">
      <c r="A395" s="25" t="s">
        <v>18230</v>
      </c>
      <c r="B395" s="24">
        <v>44821</v>
      </c>
      <c r="C395" s="25" t="s">
        <v>264</v>
      </c>
      <c r="D395" s="26">
        <v>14</v>
      </c>
      <c r="E395" s="26">
        <v>3</v>
      </c>
    </row>
    <row r="396" spans="1:5" ht="13.5" x14ac:dyDescent="0.25">
      <c r="A396" s="25" t="s">
        <v>18231</v>
      </c>
      <c r="B396" s="24">
        <v>44821</v>
      </c>
      <c r="C396" s="25" t="s">
        <v>182</v>
      </c>
      <c r="D396" s="26">
        <v>11</v>
      </c>
      <c r="E396" s="26">
        <v>0</v>
      </c>
    </row>
    <row r="397" spans="1:5" ht="13.5" x14ac:dyDescent="0.25">
      <c r="A397" s="25" t="s">
        <v>18232</v>
      </c>
      <c r="B397" s="24">
        <v>44822</v>
      </c>
      <c r="C397" s="25" t="s">
        <v>87</v>
      </c>
      <c r="D397" s="26">
        <v>61</v>
      </c>
      <c r="E397" s="26">
        <v>19</v>
      </c>
    </row>
    <row r="398" spans="1:5" ht="13.5" x14ac:dyDescent="0.25">
      <c r="A398" s="25" t="s">
        <v>18233</v>
      </c>
      <c r="B398" s="24">
        <v>44822</v>
      </c>
      <c r="C398" s="25" t="s">
        <v>3112</v>
      </c>
      <c r="D398" s="26">
        <v>4</v>
      </c>
      <c r="E398" s="26">
        <v>4</v>
      </c>
    </row>
    <row r="399" spans="1:5" ht="13.5" x14ac:dyDescent="0.25">
      <c r="A399" s="25" t="s">
        <v>18234</v>
      </c>
      <c r="B399" s="24">
        <v>44822</v>
      </c>
      <c r="C399" s="25" t="s">
        <v>264</v>
      </c>
      <c r="D399" s="26">
        <v>3</v>
      </c>
      <c r="E399" s="26">
        <v>0</v>
      </c>
    </row>
    <row r="400" spans="1:5" ht="13.5" x14ac:dyDescent="0.25">
      <c r="A400" s="25" t="s">
        <v>18235</v>
      </c>
      <c r="B400" s="24">
        <v>44823</v>
      </c>
      <c r="C400" s="25" t="s">
        <v>87</v>
      </c>
      <c r="D400" s="26">
        <v>12</v>
      </c>
      <c r="E400" s="26">
        <v>0</v>
      </c>
    </row>
    <row r="401" spans="1:5" ht="13.5" x14ac:dyDescent="0.25">
      <c r="A401" s="25" t="s">
        <v>18236</v>
      </c>
      <c r="B401" s="24">
        <v>44823</v>
      </c>
      <c r="C401" s="25" t="s">
        <v>128</v>
      </c>
      <c r="D401" s="26">
        <v>3</v>
      </c>
      <c r="E401" s="26">
        <v>0</v>
      </c>
    </row>
    <row r="402" spans="1:5" ht="13.5" x14ac:dyDescent="0.25">
      <c r="A402" s="25" t="s">
        <v>18237</v>
      </c>
      <c r="B402" s="24">
        <v>44823</v>
      </c>
      <c r="C402" s="25" t="s">
        <v>76</v>
      </c>
      <c r="D402" s="26">
        <v>8</v>
      </c>
      <c r="E402" s="26">
        <v>0</v>
      </c>
    </row>
    <row r="403" spans="1:5" ht="13.5" x14ac:dyDescent="0.25">
      <c r="A403" s="25" t="s">
        <v>18238</v>
      </c>
      <c r="B403" s="24">
        <v>44823</v>
      </c>
      <c r="C403" s="25" t="s">
        <v>95</v>
      </c>
      <c r="D403" s="26">
        <v>4</v>
      </c>
      <c r="E403" s="26">
        <v>0</v>
      </c>
    </row>
    <row r="404" spans="1:5" ht="13.5" x14ac:dyDescent="0.25">
      <c r="A404" s="25" t="s">
        <v>18239</v>
      </c>
      <c r="B404" s="24">
        <v>44825</v>
      </c>
      <c r="C404" s="25" t="s">
        <v>70</v>
      </c>
      <c r="D404" s="26">
        <v>9</v>
      </c>
      <c r="E404" s="26">
        <v>9</v>
      </c>
    </row>
    <row r="405" spans="1:5" ht="13.5" x14ac:dyDescent="0.25">
      <c r="A405" s="25" t="s">
        <v>18240</v>
      </c>
      <c r="B405" s="24">
        <v>44825</v>
      </c>
      <c r="C405" s="25" t="s">
        <v>95</v>
      </c>
      <c r="D405" s="26">
        <v>5</v>
      </c>
      <c r="E405" s="26">
        <v>0</v>
      </c>
    </row>
    <row r="406" spans="1:5" ht="13.5" x14ac:dyDescent="0.25">
      <c r="A406" s="25" t="s">
        <v>18241</v>
      </c>
      <c r="B406" s="24">
        <v>44825</v>
      </c>
      <c r="C406" s="25" t="s">
        <v>5077</v>
      </c>
      <c r="D406" s="26">
        <v>53</v>
      </c>
      <c r="E406" s="26">
        <v>27</v>
      </c>
    </row>
    <row r="407" spans="1:5" ht="13.5" x14ac:dyDescent="0.25">
      <c r="A407" s="25" t="s">
        <v>18242</v>
      </c>
      <c r="B407" s="24">
        <v>44826</v>
      </c>
      <c r="C407" s="25" t="s">
        <v>95</v>
      </c>
      <c r="D407" s="26">
        <v>3</v>
      </c>
      <c r="E407" s="26">
        <v>3</v>
      </c>
    </row>
    <row r="408" spans="1:5" ht="13.5" x14ac:dyDescent="0.25">
      <c r="A408" s="25" t="s">
        <v>18243</v>
      </c>
      <c r="B408" s="24">
        <v>44827</v>
      </c>
      <c r="C408" s="25" t="s">
        <v>1205</v>
      </c>
      <c r="D408" s="26">
        <v>3</v>
      </c>
      <c r="E408" s="26">
        <v>0</v>
      </c>
    </row>
    <row r="409" spans="1:5" ht="13.5" x14ac:dyDescent="0.25">
      <c r="A409" s="25" t="s">
        <v>18244</v>
      </c>
      <c r="B409" s="24">
        <v>44827</v>
      </c>
      <c r="C409" s="25" t="s">
        <v>546</v>
      </c>
      <c r="D409" s="26">
        <v>0</v>
      </c>
      <c r="E409" s="26">
        <v>0</v>
      </c>
    </row>
    <row r="410" spans="1:5" ht="13.5" x14ac:dyDescent="0.25">
      <c r="A410" s="25" t="s">
        <v>18245</v>
      </c>
      <c r="B410" s="24">
        <v>44827</v>
      </c>
      <c r="C410" s="25" t="s">
        <v>1401</v>
      </c>
      <c r="D410" s="26">
        <v>9</v>
      </c>
      <c r="E410" s="26">
        <v>7</v>
      </c>
    </row>
    <row r="411" spans="1:5" ht="13.5" x14ac:dyDescent="0.25">
      <c r="A411" s="25" t="s">
        <v>18246</v>
      </c>
      <c r="B411" s="24">
        <v>44828</v>
      </c>
      <c r="C411" s="25" t="s">
        <v>216</v>
      </c>
      <c r="D411" s="26">
        <v>5</v>
      </c>
      <c r="E411" s="26">
        <v>5</v>
      </c>
    </row>
    <row r="412" spans="1:5" ht="13.5" x14ac:dyDescent="0.25">
      <c r="A412" s="25" t="s">
        <v>18247</v>
      </c>
      <c r="B412" s="24">
        <v>44829</v>
      </c>
      <c r="C412" s="25" t="s">
        <v>118</v>
      </c>
      <c r="D412" s="26">
        <v>41</v>
      </c>
      <c r="E412" s="26">
        <v>25</v>
      </c>
    </row>
    <row r="413" spans="1:5" ht="13.5" x14ac:dyDescent="0.25">
      <c r="A413" s="25" t="s">
        <v>18248</v>
      </c>
      <c r="B413" s="24">
        <v>44829</v>
      </c>
      <c r="C413" s="25" t="s">
        <v>118</v>
      </c>
      <c r="D413" s="26">
        <v>6</v>
      </c>
      <c r="E413" s="26">
        <v>0</v>
      </c>
    </row>
    <row r="414" spans="1:5" ht="13.5" x14ac:dyDescent="0.25">
      <c r="A414" s="25" t="s">
        <v>18249</v>
      </c>
      <c r="B414" s="24">
        <v>44829</v>
      </c>
      <c r="C414" s="25" t="s">
        <v>121</v>
      </c>
      <c r="D414" s="26">
        <v>66</v>
      </c>
      <c r="E414" s="26">
        <v>15</v>
      </c>
    </row>
    <row r="415" spans="1:5" ht="13.5" x14ac:dyDescent="0.25">
      <c r="A415" s="25" t="s">
        <v>18250</v>
      </c>
      <c r="B415" s="24">
        <v>44830</v>
      </c>
      <c r="C415" s="25" t="s">
        <v>128</v>
      </c>
      <c r="D415" s="26">
        <v>9</v>
      </c>
      <c r="E415" s="26">
        <v>0</v>
      </c>
    </row>
    <row r="416" spans="1:5" ht="13.5" x14ac:dyDescent="0.25">
      <c r="A416" s="25" t="s">
        <v>18251</v>
      </c>
      <c r="B416" s="24">
        <v>44830</v>
      </c>
      <c r="C416" s="25" t="s">
        <v>87</v>
      </c>
      <c r="D416" s="26">
        <v>4</v>
      </c>
      <c r="E416" s="26">
        <v>0</v>
      </c>
    </row>
    <row r="417" spans="1:5" ht="13.5" x14ac:dyDescent="0.25">
      <c r="A417" s="25" t="s">
        <v>18252</v>
      </c>
      <c r="B417" s="24">
        <v>44830</v>
      </c>
      <c r="C417" s="25" t="s">
        <v>162</v>
      </c>
      <c r="D417" s="26">
        <v>3</v>
      </c>
      <c r="E417" s="26">
        <v>0</v>
      </c>
    </row>
    <row r="418" spans="1:5" ht="13.5" x14ac:dyDescent="0.25">
      <c r="A418" s="25" t="s">
        <v>18253</v>
      </c>
      <c r="B418" s="24">
        <v>44831</v>
      </c>
      <c r="C418" s="25" t="s">
        <v>70</v>
      </c>
      <c r="D418" s="26">
        <v>3</v>
      </c>
      <c r="E418" s="26">
        <v>3</v>
      </c>
    </row>
    <row r="419" spans="1:5" ht="13.5" x14ac:dyDescent="0.25">
      <c r="A419" s="25" t="s">
        <v>18254</v>
      </c>
      <c r="B419" s="24">
        <v>44831</v>
      </c>
      <c r="C419" s="25" t="s">
        <v>216</v>
      </c>
      <c r="D419" s="26">
        <v>10</v>
      </c>
      <c r="E419" s="26">
        <v>10</v>
      </c>
    </row>
    <row r="420" spans="1:5" ht="13.5" x14ac:dyDescent="0.25">
      <c r="A420" s="25" t="s">
        <v>18255</v>
      </c>
      <c r="B420" s="24">
        <v>44831</v>
      </c>
      <c r="C420" s="25" t="s">
        <v>128</v>
      </c>
      <c r="D420" s="26">
        <v>3</v>
      </c>
      <c r="E420" s="26">
        <v>3</v>
      </c>
    </row>
    <row r="421" spans="1:5" ht="13.5" x14ac:dyDescent="0.25">
      <c r="A421" s="25" t="s">
        <v>18256</v>
      </c>
      <c r="B421" s="24">
        <v>44831</v>
      </c>
      <c r="C421" s="25" t="s">
        <v>128</v>
      </c>
      <c r="D421" s="26">
        <v>26</v>
      </c>
      <c r="E421" s="26">
        <v>22</v>
      </c>
    </row>
    <row r="422" spans="1:5" ht="13.5" x14ac:dyDescent="0.25">
      <c r="A422" s="25" t="s">
        <v>18257</v>
      </c>
      <c r="B422" s="24">
        <v>44831</v>
      </c>
      <c r="C422" s="25" t="s">
        <v>95</v>
      </c>
      <c r="D422" s="26">
        <v>15</v>
      </c>
      <c r="E422" s="26">
        <v>15</v>
      </c>
    </row>
    <row r="423" spans="1:5" ht="13.5" x14ac:dyDescent="0.25">
      <c r="A423" s="25" t="s">
        <v>18258</v>
      </c>
      <c r="B423" s="24">
        <v>44831</v>
      </c>
      <c r="C423" s="25" t="s">
        <v>95</v>
      </c>
      <c r="D423" s="26">
        <v>20</v>
      </c>
      <c r="E423" s="26">
        <v>0</v>
      </c>
    </row>
    <row r="424" spans="1:5" ht="13.5" x14ac:dyDescent="0.25">
      <c r="A424" s="25" t="s">
        <v>18259</v>
      </c>
      <c r="B424" s="24">
        <v>44832</v>
      </c>
      <c r="C424" s="25" t="s">
        <v>95</v>
      </c>
      <c r="D424" s="26">
        <v>3</v>
      </c>
      <c r="E424" s="26">
        <v>3</v>
      </c>
    </row>
    <row r="425" spans="1:5" ht="13.5" x14ac:dyDescent="0.25">
      <c r="A425" s="25" t="s">
        <v>18260</v>
      </c>
      <c r="B425" s="24">
        <v>44832</v>
      </c>
      <c r="C425" s="25" t="s">
        <v>621</v>
      </c>
      <c r="D425" s="26">
        <v>4</v>
      </c>
      <c r="E425" s="26">
        <v>0</v>
      </c>
    </row>
    <row r="426" spans="1:5" ht="13.5" x14ac:dyDescent="0.25">
      <c r="A426" s="25" t="s">
        <v>18261</v>
      </c>
      <c r="B426" s="24">
        <v>44832</v>
      </c>
      <c r="C426" s="25" t="s">
        <v>48</v>
      </c>
      <c r="D426" s="26">
        <v>4</v>
      </c>
      <c r="E426" s="26">
        <v>0</v>
      </c>
    </row>
    <row r="427" spans="1:5" ht="13.5" x14ac:dyDescent="0.25">
      <c r="A427" s="25" t="s">
        <v>18262</v>
      </c>
      <c r="B427" s="24">
        <v>44832</v>
      </c>
      <c r="C427" s="25" t="s">
        <v>2191</v>
      </c>
      <c r="D427" s="26">
        <v>46</v>
      </c>
      <c r="E427" s="26">
        <v>30</v>
      </c>
    </row>
    <row r="428" spans="1:5" ht="13.5" x14ac:dyDescent="0.25">
      <c r="A428" s="25" t="s">
        <v>18263</v>
      </c>
      <c r="B428" s="24">
        <v>44832</v>
      </c>
      <c r="C428" s="25" t="s">
        <v>621</v>
      </c>
      <c r="D428" s="26">
        <v>4</v>
      </c>
      <c r="E428" s="26">
        <v>0</v>
      </c>
    </row>
    <row r="429" spans="1:5" ht="13.5" x14ac:dyDescent="0.25">
      <c r="A429" s="25" t="s">
        <v>18264</v>
      </c>
      <c r="B429" s="24">
        <v>44833</v>
      </c>
      <c r="C429" s="25" t="s">
        <v>70</v>
      </c>
      <c r="D429" s="26">
        <v>2</v>
      </c>
      <c r="E429" s="26">
        <v>2</v>
      </c>
    </row>
    <row r="430" spans="1:5" ht="13.5" x14ac:dyDescent="0.25">
      <c r="A430" s="25" t="s">
        <v>18265</v>
      </c>
      <c r="B430" s="24">
        <v>44833</v>
      </c>
      <c r="C430" s="25" t="s">
        <v>2841</v>
      </c>
      <c r="D430" s="26">
        <v>0</v>
      </c>
      <c r="E430" s="26">
        <v>0</v>
      </c>
    </row>
    <row r="431" spans="1:5" ht="13.5" x14ac:dyDescent="0.25">
      <c r="A431" s="25" t="s">
        <v>18266</v>
      </c>
      <c r="B431" s="24">
        <v>44833</v>
      </c>
      <c r="C431" s="25" t="s">
        <v>1680</v>
      </c>
      <c r="D431" s="26">
        <v>42</v>
      </c>
      <c r="E431" s="26">
        <v>38</v>
      </c>
    </row>
    <row r="432" spans="1:5" ht="13.5" x14ac:dyDescent="0.25">
      <c r="A432" s="25" t="s">
        <v>18267</v>
      </c>
      <c r="B432" s="24">
        <v>44834</v>
      </c>
      <c r="C432" s="25" t="s">
        <v>177</v>
      </c>
      <c r="D432" s="26">
        <v>15</v>
      </c>
      <c r="E432" s="26">
        <v>15</v>
      </c>
    </row>
    <row r="433" spans="1:5" ht="13.5" x14ac:dyDescent="0.25">
      <c r="A433" s="25" t="s">
        <v>18268</v>
      </c>
      <c r="B433" s="24">
        <v>44834</v>
      </c>
      <c r="C433" s="25" t="s">
        <v>87</v>
      </c>
      <c r="D433" s="26">
        <v>41</v>
      </c>
      <c r="E433" s="26">
        <v>31</v>
      </c>
    </row>
    <row r="434" spans="1:5" ht="13.5" x14ac:dyDescent="0.25">
      <c r="A434" s="25" t="s">
        <v>18269</v>
      </c>
      <c r="B434" s="24">
        <v>44834</v>
      </c>
      <c r="C434" s="25" t="s">
        <v>87</v>
      </c>
      <c r="D434" s="26">
        <v>8</v>
      </c>
      <c r="E434" s="26">
        <v>5</v>
      </c>
    </row>
    <row r="435" spans="1:5" ht="13.5" x14ac:dyDescent="0.25">
      <c r="A435" s="25" t="s">
        <v>18270</v>
      </c>
      <c r="B435" s="24">
        <v>44834</v>
      </c>
      <c r="C435" s="25" t="s">
        <v>99</v>
      </c>
      <c r="D435" s="26">
        <v>4</v>
      </c>
      <c r="E435" s="26">
        <v>0</v>
      </c>
    </row>
    <row r="436" spans="1:5" ht="13.5" x14ac:dyDescent="0.25">
      <c r="A436" s="25" t="s">
        <v>18271</v>
      </c>
      <c r="B436" s="24">
        <v>44834</v>
      </c>
      <c r="C436" s="25" t="s">
        <v>18272</v>
      </c>
      <c r="D436" s="26">
        <v>15</v>
      </c>
      <c r="E436" s="26">
        <v>0</v>
      </c>
    </row>
    <row r="437" spans="1:5" ht="13.5" x14ac:dyDescent="0.25">
      <c r="A437" s="25" t="s">
        <v>18273</v>
      </c>
      <c r="B437" s="24">
        <v>44834</v>
      </c>
      <c r="C437" s="25" t="s">
        <v>76</v>
      </c>
      <c r="D437" s="26">
        <v>3</v>
      </c>
      <c r="E437" s="26">
        <v>0</v>
      </c>
    </row>
    <row r="438" spans="1:5" ht="13.5" x14ac:dyDescent="0.25">
      <c r="A438" s="25" t="s">
        <v>18274</v>
      </c>
      <c r="B438" s="24">
        <v>44834</v>
      </c>
      <c r="C438" s="25" t="s">
        <v>95</v>
      </c>
      <c r="D438" s="26">
        <v>13</v>
      </c>
      <c r="E438" s="26">
        <v>0</v>
      </c>
    </row>
    <row r="439" spans="1:5" ht="13.5" x14ac:dyDescent="0.25">
      <c r="A439" s="25" t="s">
        <v>18275</v>
      </c>
      <c r="B439" s="24">
        <v>44835</v>
      </c>
      <c r="C439" s="25" t="s">
        <v>146</v>
      </c>
      <c r="D439" s="26">
        <v>19</v>
      </c>
      <c r="E439" s="26">
        <v>19</v>
      </c>
    </row>
    <row r="440" spans="1:5" ht="13.5" x14ac:dyDescent="0.25">
      <c r="A440" s="25" t="s">
        <v>18276</v>
      </c>
      <c r="B440" s="24">
        <v>44835</v>
      </c>
      <c r="C440" s="25" t="s">
        <v>118</v>
      </c>
      <c r="D440" s="26">
        <v>3</v>
      </c>
      <c r="E440" s="26">
        <v>0</v>
      </c>
    </row>
    <row r="441" spans="1:5" ht="13.5" x14ac:dyDescent="0.25">
      <c r="A441" s="25" t="s">
        <v>18277</v>
      </c>
      <c r="B441" s="24">
        <v>44836</v>
      </c>
      <c r="C441" s="25" t="s">
        <v>1191</v>
      </c>
      <c r="D441" s="26">
        <v>0</v>
      </c>
      <c r="E441" s="26">
        <v>0</v>
      </c>
    </row>
    <row r="442" spans="1:5" ht="13.5" x14ac:dyDescent="0.25">
      <c r="A442" s="25" t="s">
        <v>18278</v>
      </c>
      <c r="B442" s="24">
        <v>44836</v>
      </c>
      <c r="C442" s="25" t="s">
        <v>87</v>
      </c>
      <c r="D442" s="26">
        <v>24</v>
      </c>
      <c r="E442" s="26">
        <v>12</v>
      </c>
    </row>
    <row r="443" spans="1:5" ht="13.5" x14ac:dyDescent="0.25">
      <c r="A443" s="25" t="s">
        <v>18279</v>
      </c>
      <c r="B443" s="24">
        <v>44836</v>
      </c>
      <c r="C443" s="25" t="s">
        <v>70</v>
      </c>
      <c r="D443" s="26">
        <v>61</v>
      </c>
      <c r="E443" s="26">
        <v>61</v>
      </c>
    </row>
    <row r="444" spans="1:5" ht="13.5" x14ac:dyDescent="0.25">
      <c r="A444" s="25" t="s">
        <v>18280</v>
      </c>
      <c r="B444" s="24">
        <v>44836</v>
      </c>
      <c r="C444" s="25" t="s">
        <v>70</v>
      </c>
      <c r="D444" s="26">
        <v>8</v>
      </c>
      <c r="E444" s="26">
        <v>8</v>
      </c>
    </row>
    <row r="445" spans="1:5" ht="13.5" x14ac:dyDescent="0.25">
      <c r="A445" s="25" t="s">
        <v>18281</v>
      </c>
      <c r="B445" s="24">
        <v>44836</v>
      </c>
      <c r="C445" s="25" t="s">
        <v>70</v>
      </c>
      <c r="D445" s="26">
        <v>5</v>
      </c>
      <c r="E445" s="26">
        <v>5</v>
      </c>
    </row>
    <row r="446" spans="1:5" ht="13.5" x14ac:dyDescent="0.25">
      <c r="A446" s="25" t="s">
        <v>18282</v>
      </c>
      <c r="B446" s="24">
        <v>44836</v>
      </c>
      <c r="C446" s="25" t="s">
        <v>216</v>
      </c>
      <c r="D446" s="26">
        <v>86</v>
      </c>
      <c r="E446" s="26">
        <v>86</v>
      </c>
    </row>
    <row r="447" spans="1:5" ht="13.5" x14ac:dyDescent="0.25">
      <c r="A447" s="25" t="s">
        <v>18283</v>
      </c>
      <c r="B447" s="24">
        <v>44836</v>
      </c>
      <c r="C447" s="25" t="s">
        <v>95</v>
      </c>
      <c r="D447" s="26">
        <v>24</v>
      </c>
      <c r="E447" s="26">
        <v>10</v>
      </c>
    </row>
    <row r="448" spans="1:5" ht="13.5" x14ac:dyDescent="0.25">
      <c r="A448" s="25" t="s">
        <v>18284</v>
      </c>
      <c r="B448" s="24">
        <v>44836</v>
      </c>
      <c r="C448" s="25" t="s">
        <v>116</v>
      </c>
      <c r="D448" s="26">
        <v>2</v>
      </c>
      <c r="E448" s="26">
        <v>0</v>
      </c>
    </row>
    <row r="449" spans="1:5" ht="13.5" x14ac:dyDescent="0.25">
      <c r="A449" s="25" t="s">
        <v>18285</v>
      </c>
      <c r="B449" s="24">
        <v>44836</v>
      </c>
      <c r="C449" s="25" t="s">
        <v>264</v>
      </c>
      <c r="D449" s="26">
        <v>19</v>
      </c>
      <c r="E449" s="26">
        <v>3</v>
      </c>
    </row>
    <row r="450" spans="1:5" ht="13.5" x14ac:dyDescent="0.25">
      <c r="A450" s="25" t="s">
        <v>18286</v>
      </c>
      <c r="B450" s="24">
        <v>44836</v>
      </c>
      <c r="C450" s="25" t="s">
        <v>95</v>
      </c>
      <c r="D450" s="26">
        <v>4</v>
      </c>
      <c r="E450" s="26">
        <v>0</v>
      </c>
    </row>
    <row r="451" spans="1:5" ht="13.5" x14ac:dyDescent="0.25">
      <c r="A451" s="25" t="s">
        <v>18287</v>
      </c>
      <c r="B451" s="24">
        <v>44837</v>
      </c>
      <c r="C451" s="25" t="s">
        <v>70</v>
      </c>
      <c r="D451" s="26">
        <v>3</v>
      </c>
      <c r="E451" s="26">
        <v>3</v>
      </c>
    </row>
    <row r="452" spans="1:5" ht="13.5" x14ac:dyDescent="0.25">
      <c r="A452" s="25" t="s">
        <v>18288</v>
      </c>
      <c r="B452" s="24">
        <v>44837</v>
      </c>
      <c r="C452" s="25" t="s">
        <v>121</v>
      </c>
      <c r="D452" s="26">
        <v>4</v>
      </c>
      <c r="E452" s="26">
        <v>0</v>
      </c>
    </row>
    <row r="453" spans="1:5" ht="13.5" x14ac:dyDescent="0.25">
      <c r="A453" s="25" t="s">
        <v>18289</v>
      </c>
      <c r="B453" s="24">
        <v>44837</v>
      </c>
      <c r="C453" s="25" t="s">
        <v>87</v>
      </c>
      <c r="D453" s="26">
        <v>75</v>
      </c>
      <c r="E453" s="26">
        <v>27</v>
      </c>
    </row>
    <row r="454" spans="1:5" ht="13.5" x14ac:dyDescent="0.25">
      <c r="A454" s="25" t="s">
        <v>18290</v>
      </c>
      <c r="B454" s="24">
        <v>44837</v>
      </c>
      <c r="C454" s="25" t="s">
        <v>18141</v>
      </c>
      <c r="D454" s="26">
        <v>12</v>
      </c>
      <c r="E454" s="26">
        <v>12</v>
      </c>
    </row>
    <row r="455" spans="1:5" ht="13.5" x14ac:dyDescent="0.25">
      <c r="A455" s="25" t="s">
        <v>18291</v>
      </c>
      <c r="B455" s="24">
        <v>44837</v>
      </c>
      <c r="C455" s="25" t="s">
        <v>43</v>
      </c>
      <c r="D455" s="26">
        <v>29</v>
      </c>
      <c r="E455" s="26">
        <v>0</v>
      </c>
    </row>
    <row r="456" spans="1:5" ht="13.5" x14ac:dyDescent="0.25">
      <c r="A456" s="25" t="s">
        <v>18292</v>
      </c>
      <c r="B456" s="24">
        <v>44838</v>
      </c>
      <c r="C456" s="25" t="s">
        <v>76</v>
      </c>
      <c r="D456" s="26">
        <v>4</v>
      </c>
      <c r="E456" s="26">
        <v>0</v>
      </c>
    </row>
    <row r="457" spans="1:5" ht="13.5" x14ac:dyDescent="0.25">
      <c r="A457" s="25" t="s">
        <v>18293</v>
      </c>
      <c r="B457" s="24">
        <v>44838</v>
      </c>
      <c r="C457" s="25" t="s">
        <v>118</v>
      </c>
      <c r="D457" s="26">
        <v>9</v>
      </c>
      <c r="E457" s="26">
        <v>6</v>
      </c>
    </row>
    <row r="458" spans="1:5" ht="13.5" x14ac:dyDescent="0.25">
      <c r="A458" s="25" t="s">
        <v>18294</v>
      </c>
      <c r="B458" s="24">
        <v>44838</v>
      </c>
      <c r="C458" s="25" t="s">
        <v>177</v>
      </c>
      <c r="D458" s="26">
        <v>16</v>
      </c>
      <c r="E458" s="26">
        <v>16</v>
      </c>
    </row>
    <row r="459" spans="1:5" ht="13.5" x14ac:dyDescent="0.25">
      <c r="A459" s="25" t="s">
        <v>18295</v>
      </c>
      <c r="B459" s="24">
        <v>44838</v>
      </c>
      <c r="C459" s="25" t="s">
        <v>387</v>
      </c>
      <c r="D459" s="26">
        <v>207</v>
      </c>
      <c r="E459" s="26">
        <v>147</v>
      </c>
    </row>
    <row r="460" spans="1:5" ht="13.5" x14ac:dyDescent="0.25">
      <c r="A460" s="25" t="s">
        <v>18296</v>
      </c>
      <c r="B460" s="24">
        <v>44838</v>
      </c>
      <c r="C460" s="25" t="s">
        <v>128</v>
      </c>
      <c r="D460" s="26">
        <v>55</v>
      </c>
      <c r="E460" s="26">
        <v>39</v>
      </c>
    </row>
    <row r="461" spans="1:5" ht="13.5" x14ac:dyDescent="0.25">
      <c r="A461" s="25" t="s">
        <v>18297</v>
      </c>
      <c r="B461" s="24">
        <v>44840</v>
      </c>
      <c r="C461" s="25" t="s">
        <v>128</v>
      </c>
      <c r="D461" s="26">
        <v>19</v>
      </c>
      <c r="E461" s="26">
        <v>19</v>
      </c>
    </row>
    <row r="462" spans="1:5" ht="13.5" x14ac:dyDescent="0.25">
      <c r="A462" s="25" t="s">
        <v>18298</v>
      </c>
      <c r="B462" s="24">
        <v>44840</v>
      </c>
      <c r="C462" s="25" t="s">
        <v>17950</v>
      </c>
      <c r="D462" s="26">
        <v>31</v>
      </c>
      <c r="E462" s="26">
        <v>6</v>
      </c>
    </row>
    <row r="463" spans="1:5" ht="13.5" x14ac:dyDescent="0.25">
      <c r="A463" s="25" t="s">
        <v>18299</v>
      </c>
      <c r="B463" s="24">
        <v>44840</v>
      </c>
      <c r="C463" s="25" t="s">
        <v>1401</v>
      </c>
      <c r="D463" s="26">
        <v>1</v>
      </c>
      <c r="E463" s="26">
        <v>0</v>
      </c>
    </row>
    <row r="464" spans="1:5" ht="13.5" x14ac:dyDescent="0.25">
      <c r="A464" s="25" t="s">
        <v>18300</v>
      </c>
      <c r="B464" s="24">
        <v>44841</v>
      </c>
      <c r="C464" s="25" t="s">
        <v>1408</v>
      </c>
      <c r="D464" s="26">
        <v>4</v>
      </c>
      <c r="E464" s="26">
        <v>0</v>
      </c>
    </row>
    <row r="465" spans="1:5" ht="13.5" x14ac:dyDescent="0.25">
      <c r="A465" s="25" t="s">
        <v>18301</v>
      </c>
      <c r="B465" s="24">
        <v>44841</v>
      </c>
      <c r="C465" s="25" t="s">
        <v>18302</v>
      </c>
      <c r="D465" s="26">
        <v>3</v>
      </c>
      <c r="E465" s="26">
        <v>0</v>
      </c>
    </row>
    <row r="466" spans="1:5" ht="13.5" x14ac:dyDescent="0.25">
      <c r="A466" s="25" t="s">
        <v>18303</v>
      </c>
      <c r="B466" s="24">
        <v>44841</v>
      </c>
      <c r="C466" s="25" t="s">
        <v>278</v>
      </c>
      <c r="D466" s="26">
        <v>1.5</v>
      </c>
      <c r="E466" s="26">
        <v>0</v>
      </c>
    </row>
    <row r="467" spans="1:5" ht="13.5" x14ac:dyDescent="0.25">
      <c r="A467" s="25" t="s">
        <v>18304</v>
      </c>
      <c r="B467" s="24">
        <v>44841</v>
      </c>
      <c r="C467" s="25" t="s">
        <v>819</v>
      </c>
      <c r="D467" s="26">
        <v>57</v>
      </c>
      <c r="E467" s="26">
        <v>32</v>
      </c>
    </row>
    <row r="468" spans="1:5" ht="13.5" x14ac:dyDescent="0.25">
      <c r="A468" s="25" t="s">
        <v>18305</v>
      </c>
      <c r="B468" s="24">
        <v>44841</v>
      </c>
      <c r="C468" s="25" t="s">
        <v>1299</v>
      </c>
      <c r="D468" s="26">
        <v>1.5</v>
      </c>
      <c r="E468" s="26">
        <v>0</v>
      </c>
    </row>
    <row r="469" spans="1:5" ht="13.5" x14ac:dyDescent="0.25">
      <c r="A469" s="25" t="s">
        <v>18306</v>
      </c>
      <c r="B469" s="24">
        <v>44841</v>
      </c>
      <c r="C469" s="25" t="s">
        <v>264</v>
      </c>
      <c r="D469" s="26">
        <v>7</v>
      </c>
      <c r="E469" s="26">
        <v>2</v>
      </c>
    </row>
    <row r="470" spans="1:5" ht="13.5" x14ac:dyDescent="0.25">
      <c r="A470" s="25" t="s">
        <v>18307</v>
      </c>
      <c r="B470" s="24">
        <v>44841</v>
      </c>
      <c r="C470" s="25" t="s">
        <v>834</v>
      </c>
      <c r="D470" s="26">
        <v>10</v>
      </c>
      <c r="E470" s="26">
        <v>0</v>
      </c>
    </row>
    <row r="471" spans="1:5" ht="13.5" x14ac:dyDescent="0.25">
      <c r="A471" s="25" t="s">
        <v>18308</v>
      </c>
      <c r="B471" s="24">
        <v>44841</v>
      </c>
      <c r="C471" s="25" t="s">
        <v>5072</v>
      </c>
      <c r="D471" s="26">
        <v>25</v>
      </c>
      <c r="E471" s="26">
        <v>15</v>
      </c>
    </row>
    <row r="472" spans="1:5" ht="13.5" x14ac:dyDescent="0.25">
      <c r="A472" s="25" t="s">
        <v>18309</v>
      </c>
      <c r="B472" s="24">
        <v>44843</v>
      </c>
      <c r="C472" s="25" t="s">
        <v>70</v>
      </c>
      <c r="D472" s="26">
        <v>17</v>
      </c>
      <c r="E472" s="26">
        <v>17</v>
      </c>
    </row>
    <row r="473" spans="1:5" ht="13.5" x14ac:dyDescent="0.25">
      <c r="A473" s="25" t="s">
        <v>18310</v>
      </c>
      <c r="B473" s="24">
        <v>44843</v>
      </c>
      <c r="C473" s="25" t="s">
        <v>118</v>
      </c>
      <c r="D473" s="26">
        <v>32</v>
      </c>
      <c r="E473" s="26">
        <v>19</v>
      </c>
    </row>
    <row r="474" spans="1:5" ht="13.5" x14ac:dyDescent="0.25">
      <c r="A474" s="25" t="s">
        <v>18311</v>
      </c>
      <c r="B474" s="24">
        <v>44843</v>
      </c>
      <c r="C474" s="25" t="s">
        <v>146</v>
      </c>
      <c r="D474" s="26">
        <v>5</v>
      </c>
      <c r="E474" s="26">
        <v>5</v>
      </c>
    </row>
    <row r="475" spans="1:5" ht="13.5" x14ac:dyDescent="0.25">
      <c r="A475" s="25" t="s">
        <v>18312</v>
      </c>
      <c r="B475" s="24">
        <v>44843</v>
      </c>
      <c r="C475" s="25" t="s">
        <v>621</v>
      </c>
      <c r="D475" s="26">
        <v>147</v>
      </c>
      <c r="E475" s="26">
        <v>81</v>
      </c>
    </row>
    <row r="476" spans="1:5" ht="13.5" x14ac:dyDescent="0.25">
      <c r="A476" s="25" t="s">
        <v>18313</v>
      </c>
      <c r="B476" s="24">
        <v>44844</v>
      </c>
      <c r="C476" s="25" t="s">
        <v>264</v>
      </c>
      <c r="D476" s="26">
        <v>5</v>
      </c>
      <c r="E476" s="26">
        <v>0</v>
      </c>
    </row>
    <row r="477" spans="1:5" ht="13.5" x14ac:dyDescent="0.25">
      <c r="A477" s="25" t="s">
        <v>18314</v>
      </c>
      <c r="B477" s="24">
        <v>44844</v>
      </c>
      <c r="C477" s="25" t="s">
        <v>350</v>
      </c>
      <c r="D477" s="26">
        <v>3</v>
      </c>
      <c r="E477" s="26">
        <v>3</v>
      </c>
    </row>
    <row r="478" spans="1:5" ht="13.5" x14ac:dyDescent="0.25">
      <c r="A478" s="25" t="s">
        <v>18315</v>
      </c>
      <c r="B478" s="24">
        <v>44845</v>
      </c>
      <c r="C478" s="25" t="s">
        <v>3368</v>
      </c>
      <c r="D478" s="26">
        <v>3</v>
      </c>
      <c r="E478" s="26">
        <v>2</v>
      </c>
    </row>
    <row r="479" spans="1:5" ht="13.5" x14ac:dyDescent="0.25">
      <c r="A479" s="25" t="s">
        <v>18316</v>
      </c>
      <c r="B479" s="24">
        <v>44845</v>
      </c>
      <c r="C479" s="25" t="s">
        <v>99</v>
      </c>
      <c r="D479" s="26">
        <v>23</v>
      </c>
      <c r="E479" s="26">
        <v>15</v>
      </c>
    </row>
    <row r="480" spans="1:5" ht="13.5" x14ac:dyDescent="0.25">
      <c r="A480" s="25" t="s">
        <v>18317</v>
      </c>
      <c r="B480" s="24">
        <v>44845</v>
      </c>
      <c r="C480" s="25" t="s">
        <v>14585</v>
      </c>
      <c r="D480" s="26">
        <v>364</v>
      </c>
      <c r="E480" s="26">
        <v>112</v>
      </c>
    </row>
    <row r="481" spans="1:5" ht="13.5" x14ac:dyDescent="0.25">
      <c r="A481" s="25" t="s">
        <v>18318</v>
      </c>
      <c r="B481" s="24">
        <v>44845</v>
      </c>
      <c r="C481" s="25" t="s">
        <v>43</v>
      </c>
      <c r="D481" s="26">
        <v>58</v>
      </c>
      <c r="E481" s="26">
        <v>33</v>
      </c>
    </row>
    <row r="482" spans="1:5" ht="13.5" x14ac:dyDescent="0.25">
      <c r="A482" s="25" t="s">
        <v>18319</v>
      </c>
      <c r="B482" s="24">
        <v>44845</v>
      </c>
      <c r="C482" s="25" t="s">
        <v>1997</v>
      </c>
      <c r="D482" s="26">
        <v>6</v>
      </c>
      <c r="E482" s="26">
        <v>0</v>
      </c>
    </row>
    <row r="483" spans="1:5" ht="13.5" x14ac:dyDescent="0.25">
      <c r="A483" s="25" t="s">
        <v>18320</v>
      </c>
      <c r="B483" s="24">
        <v>44845</v>
      </c>
      <c r="C483" s="25" t="s">
        <v>95</v>
      </c>
      <c r="D483" s="26">
        <v>12</v>
      </c>
      <c r="E483" s="26">
        <v>7</v>
      </c>
    </row>
    <row r="484" spans="1:5" ht="13.5" x14ac:dyDescent="0.25">
      <c r="A484" s="25" t="s">
        <v>18321</v>
      </c>
      <c r="B484" s="24">
        <v>44845</v>
      </c>
      <c r="C484" s="25" t="s">
        <v>387</v>
      </c>
      <c r="D484" s="26">
        <v>90</v>
      </c>
      <c r="E484" s="26">
        <v>46</v>
      </c>
    </row>
    <row r="485" spans="1:5" ht="13.5" x14ac:dyDescent="0.25">
      <c r="A485" s="25" t="s">
        <v>18322</v>
      </c>
      <c r="B485" s="24">
        <v>44845</v>
      </c>
      <c r="C485" s="25" t="s">
        <v>350</v>
      </c>
      <c r="D485" s="26">
        <v>8</v>
      </c>
      <c r="E485" s="26">
        <v>8</v>
      </c>
    </row>
    <row r="486" spans="1:5" ht="13.5" x14ac:dyDescent="0.25">
      <c r="A486" s="25" t="s">
        <v>18323</v>
      </c>
      <c r="B486" s="24">
        <v>44846</v>
      </c>
      <c r="C486" s="25" t="s">
        <v>58</v>
      </c>
      <c r="D486" s="26">
        <v>48</v>
      </c>
      <c r="E486" s="26">
        <v>48</v>
      </c>
    </row>
    <row r="487" spans="1:5" ht="13.5" x14ac:dyDescent="0.25">
      <c r="A487" s="25" t="s">
        <v>18324</v>
      </c>
      <c r="B487" s="24">
        <v>44846</v>
      </c>
      <c r="C487" s="25" t="s">
        <v>70</v>
      </c>
      <c r="D487" s="26">
        <v>53</v>
      </c>
      <c r="E487" s="26">
        <v>53</v>
      </c>
    </row>
    <row r="488" spans="1:5" ht="13.5" x14ac:dyDescent="0.25">
      <c r="A488" s="25" t="s">
        <v>18325</v>
      </c>
      <c r="B488" s="24">
        <v>44847</v>
      </c>
      <c r="C488" s="25" t="s">
        <v>48</v>
      </c>
      <c r="D488" s="26">
        <v>5</v>
      </c>
      <c r="E488" s="26">
        <v>0</v>
      </c>
    </row>
    <row r="489" spans="1:5" ht="13.5" x14ac:dyDescent="0.25">
      <c r="A489" s="25" t="s">
        <v>18326</v>
      </c>
      <c r="B489" s="24">
        <v>44848</v>
      </c>
      <c r="C489" s="25" t="s">
        <v>128</v>
      </c>
      <c r="D489" s="26">
        <v>5</v>
      </c>
      <c r="E489" s="26">
        <v>0</v>
      </c>
    </row>
    <row r="490" spans="1:5" ht="13.5" x14ac:dyDescent="0.25">
      <c r="A490" s="25" t="s">
        <v>18327</v>
      </c>
      <c r="B490" s="24">
        <v>44848</v>
      </c>
      <c r="C490" s="25" t="s">
        <v>264</v>
      </c>
      <c r="D490" s="26">
        <v>3</v>
      </c>
      <c r="E490" s="26">
        <v>0</v>
      </c>
    </row>
    <row r="491" spans="1:5" ht="13.5" x14ac:dyDescent="0.25">
      <c r="A491" s="25" t="s">
        <v>18328</v>
      </c>
      <c r="B491" s="24">
        <v>44848</v>
      </c>
      <c r="C491" s="25" t="s">
        <v>387</v>
      </c>
      <c r="D491" s="26">
        <v>7</v>
      </c>
      <c r="E491" s="26">
        <v>4</v>
      </c>
    </row>
    <row r="492" spans="1:5" ht="13.5" x14ac:dyDescent="0.25">
      <c r="A492" s="25" t="s">
        <v>18329</v>
      </c>
      <c r="B492" s="24">
        <v>44848</v>
      </c>
      <c r="C492" s="25" t="s">
        <v>87</v>
      </c>
      <c r="D492" s="26">
        <v>205</v>
      </c>
      <c r="E492" s="26">
        <v>165</v>
      </c>
    </row>
    <row r="493" spans="1:5" ht="13.5" x14ac:dyDescent="0.25">
      <c r="A493" s="25" t="s">
        <v>18330</v>
      </c>
      <c r="B493" s="24">
        <v>44848</v>
      </c>
      <c r="C493" s="25" t="s">
        <v>116</v>
      </c>
      <c r="D493" s="26">
        <v>3</v>
      </c>
      <c r="E493" s="26">
        <v>1</v>
      </c>
    </row>
    <row r="494" spans="1:5" ht="13.5" x14ac:dyDescent="0.25">
      <c r="A494" s="25" t="s">
        <v>18331</v>
      </c>
      <c r="B494" s="24">
        <v>44848</v>
      </c>
      <c r="C494" s="25" t="s">
        <v>99</v>
      </c>
      <c r="D494" s="26">
        <v>9</v>
      </c>
      <c r="E494" s="26">
        <v>9</v>
      </c>
    </row>
    <row r="495" spans="1:5" ht="13.5" x14ac:dyDescent="0.25">
      <c r="A495" s="25" t="s">
        <v>18332</v>
      </c>
      <c r="B495" s="24">
        <v>44849</v>
      </c>
      <c r="C495" s="25" t="s">
        <v>128</v>
      </c>
      <c r="D495" s="26">
        <v>8</v>
      </c>
      <c r="E495" s="26">
        <v>0</v>
      </c>
    </row>
    <row r="496" spans="1:5" ht="13.5" x14ac:dyDescent="0.25">
      <c r="A496" s="25" t="s">
        <v>18333</v>
      </c>
      <c r="B496" s="24">
        <v>44849</v>
      </c>
      <c r="C496" s="25" t="s">
        <v>87</v>
      </c>
      <c r="D496" s="26">
        <v>3</v>
      </c>
      <c r="E496" s="26">
        <v>0</v>
      </c>
    </row>
    <row r="497" spans="1:5" ht="13.5" x14ac:dyDescent="0.25">
      <c r="A497" s="25" t="s">
        <v>18334</v>
      </c>
      <c r="B497" s="24">
        <v>44850</v>
      </c>
      <c r="C497" s="25" t="s">
        <v>116</v>
      </c>
      <c r="D497" s="26">
        <v>4</v>
      </c>
      <c r="E497" s="26">
        <v>0</v>
      </c>
    </row>
    <row r="498" spans="1:5" ht="13.5" x14ac:dyDescent="0.25">
      <c r="A498" s="25" t="s">
        <v>18335</v>
      </c>
      <c r="B498" s="24">
        <v>44850</v>
      </c>
      <c r="C498" s="25" t="s">
        <v>121</v>
      </c>
      <c r="D498" s="26">
        <v>3</v>
      </c>
      <c r="E498" s="26">
        <v>0</v>
      </c>
    </row>
    <row r="499" spans="1:5" ht="13.5" x14ac:dyDescent="0.25">
      <c r="A499" s="25" t="s">
        <v>18336</v>
      </c>
      <c r="B499" s="24">
        <v>44850</v>
      </c>
      <c r="C499" s="25" t="s">
        <v>333</v>
      </c>
      <c r="D499" s="26">
        <v>10</v>
      </c>
      <c r="E499" s="26">
        <v>3.5</v>
      </c>
    </row>
    <row r="500" spans="1:5" ht="13.5" x14ac:dyDescent="0.25">
      <c r="A500" s="25" t="s">
        <v>18337</v>
      </c>
      <c r="B500" s="24">
        <v>44851</v>
      </c>
      <c r="C500" s="25" t="s">
        <v>1339</v>
      </c>
      <c r="D500" s="26">
        <v>499</v>
      </c>
      <c r="E500" s="26">
        <v>358</v>
      </c>
    </row>
    <row r="501" spans="1:5" ht="13.5" x14ac:dyDescent="0.25">
      <c r="A501" s="25" t="s">
        <v>18338</v>
      </c>
      <c r="B501" s="24">
        <v>44851</v>
      </c>
      <c r="C501" s="25" t="s">
        <v>95</v>
      </c>
      <c r="D501" s="26">
        <v>11</v>
      </c>
      <c r="E501" s="26">
        <v>3</v>
      </c>
    </row>
    <row r="502" spans="1:5" ht="13.5" x14ac:dyDescent="0.25">
      <c r="A502" s="25" t="s">
        <v>18339</v>
      </c>
      <c r="B502" s="24">
        <v>44852</v>
      </c>
      <c r="C502" s="25" t="s">
        <v>2841</v>
      </c>
      <c r="D502" s="26">
        <v>0</v>
      </c>
      <c r="E502" s="26">
        <v>0</v>
      </c>
    </row>
    <row r="503" spans="1:5" ht="13.5" x14ac:dyDescent="0.25">
      <c r="A503" s="25" t="s">
        <v>18340</v>
      </c>
      <c r="B503" s="24">
        <v>44852</v>
      </c>
      <c r="C503" s="25" t="s">
        <v>3087</v>
      </c>
      <c r="D503" s="26">
        <v>1.5</v>
      </c>
      <c r="E503" s="26">
        <v>0</v>
      </c>
    </row>
    <row r="504" spans="1:5" ht="13.5" x14ac:dyDescent="0.25">
      <c r="A504" s="25" t="s">
        <v>18341</v>
      </c>
      <c r="B504" s="24">
        <v>44852</v>
      </c>
      <c r="C504" s="25" t="s">
        <v>95</v>
      </c>
      <c r="D504" s="26">
        <v>28</v>
      </c>
      <c r="E504" s="26">
        <v>9</v>
      </c>
    </row>
    <row r="505" spans="1:5" ht="13.5" x14ac:dyDescent="0.25">
      <c r="A505" s="25" t="s">
        <v>18342</v>
      </c>
      <c r="B505" s="24">
        <v>44853</v>
      </c>
      <c r="C505" s="25" t="s">
        <v>3087</v>
      </c>
      <c r="D505" s="26">
        <v>6</v>
      </c>
      <c r="E505" s="26">
        <v>0</v>
      </c>
    </row>
    <row r="506" spans="1:5" ht="13.5" x14ac:dyDescent="0.25">
      <c r="A506" s="25" t="s">
        <v>18343</v>
      </c>
      <c r="B506" s="24">
        <v>44853</v>
      </c>
      <c r="C506" s="25" t="s">
        <v>198</v>
      </c>
      <c r="D506" s="26">
        <v>14</v>
      </c>
      <c r="E506" s="26">
        <v>0</v>
      </c>
    </row>
    <row r="507" spans="1:5" ht="13.5" x14ac:dyDescent="0.25">
      <c r="A507" s="25" t="s">
        <v>18344</v>
      </c>
      <c r="B507" s="24">
        <v>44854</v>
      </c>
      <c r="C507" s="25" t="s">
        <v>986</v>
      </c>
      <c r="D507" s="26">
        <v>1.5</v>
      </c>
      <c r="E507" s="26">
        <v>0</v>
      </c>
    </row>
    <row r="508" spans="1:5" ht="13.5" x14ac:dyDescent="0.25">
      <c r="A508" s="25" t="s">
        <v>18345</v>
      </c>
      <c r="B508" s="24">
        <v>44854</v>
      </c>
      <c r="C508" s="25" t="s">
        <v>18346</v>
      </c>
      <c r="D508" s="26">
        <v>22</v>
      </c>
      <c r="E508" s="26">
        <v>22</v>
      </c>
    </row>
    <row r="509" spans="1:5" ht="13.5" x14ac:dyDescent="0.25">
      <c r="A509" s="25" t="s">
        <v>18347</v>
      </c>
      <c r="B509" s="24">
        <v>44854</v>
      </c>
      <c r="C509" s="25" t="s">
        <v>177</v>
      </c>
      <c r="D509" s="26">
        <v>4</v>
      </c>
      <c r="E509" s="26">
        <v>4</v>
      </c>
    </row>
    <row r="510" spans="1:5" ht="13.5" x14ac:dyDescent="0.25">
      <c r="A510" s="25" t="s">
        <v>18348</v>
      </c>
      <c r="B510" s="24">
        <v>44854</v>
      </c>
      <c r="C510" s="25" t="s">
        <v>1997</v>
      </c>
      <c r="D510" s="26">
        <v>7.5</v>
      </c>
      <c r="E510" s="26">
        <v>4.5</v>
      </c>
    </row>
    <row r="511" spans="1:5" ht="13.5" x14ac:dyDescent="0.25">
      <c r="A511" s="25" t="s">
        <v>18349</v>
      </c>
      <c r="B511" s="24">
        <v>44854</v>
      </c>
      <c r="C511" s="25" t="s">
        <v>819</v>
      </c>
      <c r="D511" s="26">
        <v>10</v>
      </c>
      <c r="E511" s="26">
        <v>0</v>
      </c>
    </row>
    <row r="512" spans="1:5" ht="13.5" x14ac:dyDescent="0.25">
      <c r="A512" s="25" t="s">
        <v>18350</v>
      </c>
      <c r="B512" s="24">
        <v>44854</v>
      </c>
      <c r="C512" s="25" t="s">
        <v>2732</v>
      </c>
      <c r="D512" s="26">
        <v>118</v>
      </c>
      <c r="E512" s="26">
        <v>87.5</v>
      </c>
    </row>
    <row r="513" spans="1:5" ht="13.5" x14ac:dyDescent="0.25">
      <c r="A513" s="25" t="s">
        <v>18351</v>
      </c>
      <c r="B513" s="24">
        <v>44854</v>
      </c>
      <c r="C513" s="25" t="s">
        <v>95</v>
      </c>
      <c r="D513" s="26">
        <v>4</v>
      </c>
      <c r="E513" s="26">
        <v>0</v>
      </c>
    </row>
    <row r="514" spans="1:5" ht="13.5" x14ac:dyDescent="0.25">
      <c r="A514" s="25" t="s">
        <v>18352</v>
      </c>
      <c r="B514" s="24">
        <v>44854</v>
      </c>
      <c r="C514" s="25" t="s">
        <v>1997</v>
      </c>
      <c r="D514" s="26">
        <v>17</v>
      </c>
      <c r="E514" s="26">
        <v>8</v>
      </c>
    </row>
    <row r="515" spans="1:5" ht="13.5" x14ac:dyDescent="0.25">
      <c r="A515" s="25" t="s">
        <v>18353</v>
      </c>
      <c r="B515" s="24">
        <v>44855</v>
      </c>
      <c r="C515" s="25" t="s">
        <v>128</v>
      </c>
      <c r="D515" s="26">
        <v>186</v>
      </c>
      <c r="E515" s="26">
        <v>108</v>
      </c>
    </row>
    <row r="516" spans="1:5" ht="13.5" x14ac:dyDescent="0.25">
      <c r="A516" s="25" t="s">
        <v>18354</v>
      </c>
      <c r="B516" s="24">
        <v>44855</v>
      </c>
      <c r="C516" s="25" t="s">
        <v>128</v>
      </c>
      <c r="D516" s="26">
        <v>8</v>
      </c>
      <c r="E516" s="26">
        <v>4</v>
      </c>
    </row>
    <row r="517" spans="1:5" ht="13.5" x14ac:dyDescent="0.25">
      <c r="A517" s="25" t="s">
        <v>18355</v>
      </c>
      <c r="B517" s="24">
        <v>44855</v>
      </c>
      <c r="C517" s="25" t="s">
        <v>4131</v>
      </c>
      <c r="D517" s="26">
        <v>207</v>
      </c>
      <c r="E517" s="26">
        <v>164</v>
      </c>
    </row>
    <row r="518" spans="1:5" ht="13.5" x14ac:dyDescent="0.25">
      <c r="A518" s="25" t="s">
        <v>18356</v>
      </c>
      <c r="B518" s="24">
        <v>44856</v>
      </c>
      <c r="C518" s="25" t="s">
        <v>2255</v>
      </c>
      <c r="D518" s="26">
        <v>13</v>
      </c>
      <c r="E518" s="26">
        <v>0</v>
      </c>
    </row>
    <row r="519" spans="1:5" ht="13.5" x14ac:dyDescent="0.25">
      <c r="A519" s="25" t="s">
        <v>18357</v>
      </c>
      <c r="B519" s="24">
        <v>44856</v>
      </c>
      <c r="C519" s="25" t="s">
        <v>48</v>
      </c>
      <c r="D519" s="26">
        <v>7</v>
      </c>
      <c r="E519" s="26">
        <v>0</v>
      </c>
    </row>
    <row r="520" spans="1:5" ht="13.5" x14ac:dyDescent="0.25">
      <c r="A520" s="25" t="s">
        <v>18358</v>
      </c>
      <c r="B520" s="24">
        <v>44857</v>
      </c>
      <c r="C520" s="25" t="s">
        <v>121</v>
      </c>
      <c r="D520" s="26">
        <v>50</v>
      </c>
      <c r="E520" s="26">
        <v>50</v>
      </c>
    </row>
    <row r="521" spans="1:5" ht="13.5" x14ac:dyDescent="0.25">
      <c r="A521" s="25" t="s">
        <v>18359</v>
      </c>
      <c r="B521" s="24">
        <v>44858</v>
      </c>
      <c r="C521" s="25" t="s">
        <v>95</v>
      </c>
      <c r="D521" s="26">
        <v>13</v>
      </c>
      <c r="E521" s="26">
        <v>13</v>
      </c>
    </row>
    <row r="522" spans="1:5" ht="13.5" x14ac:dyDescent="0.25">
      <c r="A522" s="25" t="s">
        <v>18360</v>
      </c>
      <c r="B522" s="24">
        <v>44858</v>
      </c>
      <c r="C522" s="25" t="s">
        <v>177</v>
      </c>
      <c r="D522" s="26">
        <v>8</v>
      </c>
      <c r="E522" s="26">
        <v>8</v>
      </c>
    </row>
    <row r="523" spans="1:5" ht="13.5" x14ac:dyDescent="0.25">
      <c r="A523" s="25" t="s">
        <v>18361</v>
      </c>
      <c r="B523" s="24">
        <v>44858</v>
      </c>
      <c r="C523" s="25" t="s">
        <v>58</v>
      </c>
      <c r="D523" s="26">
        <v>6</v>
      </c>
      <c r="E523" s="26">
        <v>6</v>
      </c>
    </row>
    <row r="524" spans="1:5" ht="13.5" x14ac:dyDescent="0.25">
      <c r="A524" s="25" t="s">
        <v>18362</v>
      </c>
      <c r="B524" s="24">
        <v>44858</v>
      </c>
      <c r="C524" s="25" t="s">
        <v>3854</v>
      </c>
      <c r="D524" s="26">
        <v>174</v>
      </c>
      <c r="E524" s="26">
        <v>44</v>
      </c>
    </row>
    <row r="525" spans="1:5" ht="13.5" x14ac:dyDescent="0.25">
      <c r="A525" s="25" t="s">
        <v>18363</v>
      </c>
      <c r="B525" s="24">
        <v>44858</v>
      </c>
      <c r="C525" s="25" t="s">
        <v>1093</v>
      </c>
      <c r="D525" s="26">
        <v>86</v>
      </c>
      <c r="E525" s="26">
        <v>66</v>
      </c>
    </row>
    <row r="526" spans="1:5" ht="13.5" x14ac:dyDescent="0.25">
      <c r="A526" s="25" t="s">
        <v>18364</v>
      </c>
      <c r="B526" s="24">
        <v>44859</v>
      </c>
      <c r="C526" s="25" t="s">
        <v>43</v>
      </c>
      <c r="D526" s="26">
        <v>8</v>
      </c>
      <c r="E526" s="26">
        <v>8</v>
      </c>
    </row>
    <row r="527" spans="1:5" ht="13.5" x14ac:dyDescent="0.25">
      <c r="A527" s="25" t="s">
        <v>18365</v>
      </c>
      <c r="B527" s="24">
        <v>44859</v>
      </c>
      <c r="C527" s="25" t="s">
        <v>1097</v>
      </c>
      <c r="D527" s="26">
        <v>0</v>
      </c>
      <c r="E527" s="26">
        <v>0</v>
      </c>
    </row>
    <row r="528" spans="1:5" ht="13.5" x14ac:dyDescent="0.25">
      <c r="A528" s="25" t="s">
        <v>18366</v>
      </c>
      <c r="B528" s="24">
        <v>44859</v>
      </c>
      <c r="C528" s="25" t="s">
        <v>5392</v>
      </c>
      <c r="D528" s="26">
        <v>134</v>
      </c>
      <c r="E528" s="26">
        <v>86</v>
      </c>
    </row>
    <row r="529" spans="1:5" ht="13.5" x14ac:dyDescent="0.25">
      <c r="A529" s="25" t="s">
        <v>18367</v>
      </c>
      <c r="B529" s="24">
        <v>44859</v>
      </c>
      <c r="C529" s="25" t="s">
        <v>4558</v>
      </c>
      <c r="D529" s="26">
        <v>33</v>
      </c>
      <c r="E529" s="26">
        <v>6</v>
      </c>
    </row>
    <row r="530" spans="1:5" ht="13.5" x14ac:dyDescent="0.25">
      <c r="A530" s="25" t="s">
        <v>18368</v>
      </c>
      <c r="B530" s="24">
        <v>44859</v>
      </c>
      <c r="C530" s="25" t="s">
        <v>87</v>
      </c>
      <c r="D530" s="26">
        <v>31</v>
      </c>
      <c r="E530" s="26">
        <v>16</v>
      </c>
    </row>
    <row r="531" spans="1:5" ht="13.5" x14ac:dyDescent="0.25">
      <c r="A531" s="25" t="s">
        <v>18369</v>
      </c>
      <c r="B531" s="24">
        <v>44860</v>
      </c>
      <c r="C531" s="25" t="s">
        <v>95</v>
      </c>
      <c r="D531" s="26">
        <v>37</v>
      </c>
      <c r="E531" s="26">
        <v>20</v>
      </c>
    </row>
    <row r="532" spans="1:5" ht="13.5" x14ac:dyDescent="0.25">
      <c r="A532" s="25" t="s">
        <v>18370</v>
      </c>
      <c r="B532" s="24">
        <v>44860</v>
      </c>
      <c r="C532" s="25" t="s">
        <v>4120</v>
      </c>
      <c r="D532" s="26">
        <v>154</v>
      </c>
      <c r="E532" s="26">
        <v>19</v>
      </c>
    </row>
    <row r="533" spans="1:5" ht="13.5" x14ac:dyDescent="0.25">
      <c r="A533" s="25" t="s">
        <v>18371</v>
      </c>
      <c r="B533" s="24">
        <v>44860</v>
      </c>
      <c r="C533" s="25" t="s">
        <v>76</v>
      </c>
      <c r="D533" s="26">
        <v>18</v>
      </c>
      <c r="E533" s="26">
        <v>18</v>
      </c>
    </row>
    <row r="534" spans="1:5" ht="13.5" x14ac:dyDescent="0.25">
      <c r="A534" s="25" t="s">
        <v>18372</v>
      </c>
      <c r="B534" s="24">
        <v>44860</v>
      </c>
      <c r="C534" s="25" t="s">
        <v>2475</v>
      </c>
      <c r="D534" s="26">
        <v>3</v>
      </c>
      <c r="E534" s="26">
        <v>0</v>
      </c>
    </row>
    <row r="535" spans="1:5" ht="13.5" x14ac:dyDescent="0.25">
      <c r="A535" s="27" t="s">
        <v>18373</v>
      </c>
      <c r="B535" s="28">
        <v>44861</v>
      </c>
      <c r="C535" s="27" t="s">
        <v>3551</v>
      </c>
      <c r="D535" s="29">
        <v>1.5</v>
      </c>
      <c r="E535" s="29">
        <v>0</v>
      </c>
    </row>
    <row r="536" spans="1:5" ht="13.5" x14ac:dyDescent="0.25">
      <c r="A536" s="25" t="s">
        <v>18374</v>
      </c>
      <c r="B536" s="24">
        <v>44861</v>
      </c>
      <c r="C536" s="25" t="s">
        <v>25</v>
      </c>
      <c r="D536" s="26">
        <v>0</v>
      </c>
      <c r="E536" s="26">
        <v>0</v>
      </c>
    </row>
    <row r="537" spans="1:5" ht="13.5" x14ac:dyDescent="0.25">
      <c r="A537" s="25" t="s">
        <v>18375</v>
      </c>
      <c r="B537" s="24">
        <v>44861</v>
      </c>
      <c r="C537" s="25" t="s">
        <v>1097</v>
      </c>
      <c r="D537" s="26">
        <v>0</v>
      </c>
      <c r="E537" s="26">
        <v>0</v>
      </c>
    </row>
    <row r="538" spans="1:5" ht="13.5" x14ac:dyDescent="0.25">
      <c r="A538" s="25" t="s">
        <v>18376</v>
      </c>
      <c r="B538" s="24">
        <v>44861</v>
      </c>
      <c r="C538" s="25" t="s">
        <v>48</v>
      </c>
      <c r="D538" s="26">
        <v>3</v>
      </c>
      <c r="E538" s="26">
        <v>0</v>
      </c>
    </row>
    <row r="539" spans="1:5" ht="13.5" x14ac:dyDescent="0.25">
      <c r="A539" s="25" t="s">
        <v>18377</v>
      </c>
      <c r="B539" s="24">
        <v>44861</v>
      </c>
      <c r="C539" s="25" t="s">
        <v>333</v>
      </c>
      <c r="D539" s="26">
        <v>1.5</v>
      </c>
      <c r="E539" s="26">
        <v>0</v>
      </c>
    </row>
    <row r="540" spans="1:5" ht="13.5" x14ac:dyDescent="0.25">
      <c r="A540" s="25" t="s">
        <v>18378</v>
      </c>
      <c r="B540" s="24">
        <v>44861</v>
      </c>
      <c r="C540" s="25" t="s">
        <v>3112</v>
      </c>
      <c r="D540" s="26">
        <v>12</v>
      </c>
      <c r="E540" s="26">
        <v>12</v>
      </c>
    </row>
    <row r="541" spans="1:5" ht="13.5" x14ac:dyDescent="0.25">
      <c r="A541" s="25" t="s">
        <v>18379</v>
      </c>
      <c r="B541" s="24">
        <v>44861</v>
      </c>
      <c r="C541" s="25" t="s">
        <v>116</v>
      </c>
      <c r="D541" s="26">
        <v>10</v>
      </c>
      <c r="E541" s="26">
        <v>6</v>
      </c>
    </row>
    <row r="542" spans="1:5" ht="13.5" x14ac:dyDescent="0.25">
      <c r="A542" s="25" t="s">
        <v>18380</v>
      </c>
      <c r="B542" s="24">
        <v>44861</v>
      </c>
      <c r="C542" s="25" t="s">
        <v>177</v>
      </c>
      <c r="D542" s="26">
        <v>114</v>
      </c>
      <c r="E542" s="26">
        <v>114</v>
      </c>
    </row>
    <row r="543" spans="1:5" ht="13.5" x14ac:dyDescent="0.25">
      <c r="A543" s="25" t="s">
        <v>18381</v>
      </c>
      <c r="B543" s="24">
        <v>44861</v>
      </c>
      <c r="C543" s="25" t="s">
        <v>99</v>
      </c>
      <c r="D543" s="26">
        <v>84</v>
      </c>
      <c r="E543" s="26">
        <v>26</v>
      </c>
    </row>
    <row r="544" spans="1:5" ht="13.5" x14ac:dyDescent="0.25">
      <c r="A544" s="25" t="s">
        <v>18382</v>
      </c>
      <c r="B544" s="24">
        <v>44862</v>
      </c>
      <c r="C544" s="25" t="s">
        <v>1517</v>
      </c>
      <c r="D544" s="26">
        <v>7</v>
      </c>
      <c r="E544" s="26">
        <v>7</v>
      </c>
    </row>
    <row r="545" spans="1:5" ht="13.5" x14ac:dyDescent="0.25">
      <c r="A545" s="25" t="s">
        <v>18383</v>
      </c>
      <c r="B545" s="24">
        <v>44863</v>
      </c>
      <c r="C545" s="25" t="s">
        <v>99</v>
      </c>
      <c r="D545" s="26">
        <v>7</v>
      </c>
      <c r="E545" s="26">
        <v>0</v>
      </c>
    </row>
    <row r="546" spans="1:5" ht="13.5" x14ac:dyDescent="0.25">
      <c r="A546" s="25" t="s">
        <v>18384</v>
      </c>
      <c r="B546" s="24">
        <v>44863</v>
      </c>
      <c r="C546" s="25" t="s">
        <v>819</v>
      </c>
      <c r="D546" s="26">
        <v>1.5</v>
      </c>
      <c r="E546" s="26">
        <v>0</v>
      </c>
    </row>
    <row r="547" spans="1:5" ht="13.5" x14ac:dyDescent="0.25">
      <c r="A547" s="25" t="s">
        <v>18385</v>
      </c>
      <c r="B547" s="24">
        <v>44863</v>
      </c>
      <c r="C547" s="25" t="s">
        <v>819</v>
      </c>
      <c r="D547" s="26">
        <v>9</v>
      </c>
      <c r="E547" s="26">
        <v>7.5</v>
      </c>
    </row>
    <row r="548" spans="1:5" ht="13.5" x14ac:dyDescent="0.25">
      <c r="A548" s="25" t="s">
        <v>18386</v>
      </c>
      <c r="B548" s="24">
        <v>44863</v>
      </c>
      <c r="C548" s="25" t="s">
        <v>483</v>
      </c>
      <c r="D548" s="26">
        <v>10</v>
      </c>
      <c r="E548" s="26">
        <v>0</v>
      </c>
    </row>
    <row r="549" spans="1:5" ht="13.5" x14ac:dyDescent="0.25">
      <c r="A549" s="25" t="s">
        <v>18387</v>
      </c>
      <c r="B549" s="24">
        <v>44863</v>
      </c>
      <c r="C549" s="25" t="s">
        <v>387</v>
      </c>
      <c r="D549" s="26">
        <v>9</v>
      </c>
      <c r="E549" s="26">
        <v>3</v>
      </c>
    </row>
    <row r="550" spans="1:5" ht="13.5" x14ac:dyDescent="0.25">
      <c r="A550" s="25" t="s">
        <v>18388</v>
      </c>
      <c r="B550" s="24">
        <v>44864</v>
      </c>
      <c r="C550" s="25" t="s">
        <v>118</v>
      </c>
      <c r="D550" s="26">
        <v>1.5</v>
      </c>
      <c r="E550" s="26">
        <v>0</v>
      </c>
    </row>
    <row r="551" spans="1:5" ht="13.5" x14ac:dyDescent="0.25">
      <c r="A551" s="25" t="s">
        <v>18389</v>
      </c>
      <c r="B551" s="24">
        <v>44864</v>
      </c>
      <c r="C551" s="25" t="s">
        <v>76</v>
      </c>
      <c r="D551" s="26">
        <v>3</v>
      </c>
      <c r="E551" s="26">
        <v>0</v>
      </c>
    </row>
    <row r="552" spans="1:5" ht="13.5" x14ac:dyDescent="0.25">
      <c r="A552" s="25" t="s">
        <v>18390</v>
      </c>
      <c r="B552" s="24">
        <v>44864</v>
      </c>
      <c r="C552" s="25" t="s">
        <v>121</v>
      </c>
      <c r="D552" s="26">
        <v>124</v>
      </c>
      <c r="E552" s="26">
        <v>73</v>
      </c>
    </row>
    <row r="553" spans="1:5" ht="13.5" x14ac:dyDescent="0.25">
      <c r="A553" s="25" t="s">
        <v>18391</v>
      </c>
      <c r="B553" s="24">
        <v>44864</v>
      </c>
      <c r="C553" s="25" t="s">
        <v>116</v>
      </c>
      <c r="D553" s="26">
        <v>3</v>
      </c>
      <c r="E553" s="26">
        <v>0</v>
      </c>
    </row>
    <row r="554" spans="1:5" ht="13.5" x14ac:dyDescent="0.25">
      <c r="A554" s="25" t="s">
        <v>18392</v>
      </c>
      <c r="B554" s="24">
        <v>44864</v>
      </c>
      <c r="C554" s="25" t="s">
        <v>128</v>
      </c>
      <c r="D554" s="26">
        <v>17</v>
      </c>
      <c r="E554" s="26">
        <v>7</v>
      </c>
    </row>
    <row r="555" spans="1:5" ht="13.5" x14ac:dyDescent="0.25">
      <c r="A555" s="25" t="s">
        <v>18393</v>
      </c>
      <c r="B555" s="24">
        <v>44864</v>
      </c>
      <c r="C555" s="25" t="s">
        <v>819</v>
      </c>
      <c r="D555" s="26">
        <v>14</v>
      </c>
      <c r="E555" s="26">
        <v>0</v>
      </c>
    </row>
    <row r="556" spans="1:5" ht="13.5" x14ac:dyDescent="0.25">
      <c r="A556" s="25" t="s">
        <v>18394</v>
      </c>
      <c r="B556" s="24">
        <v>44865</v>
      </c>
      <c r="C556" s="25" t="s">
        <v>819</v>
      </c>
      <c r="D556" s="26">
        <v>3</v>
      </c>
      <c r="E556" s="26">
        <v>0</v>
      </c>
    </row>
    <row r="557" spans="1:5" ht="13.5" x14ac:dyDescent="0.25">
      <c r="A557" s="25" t="s">
        <v>18395</v>
      </c>
      <c r="B557" s="24">
        <v>44865</v>
      </c>
      <c r="C557" s="25" t="s">
        <v>48</v>
      </c>
      <c r="D557" s="26">
        <v>40</v>
      </c>
      <c r="E557" s="26">
        <v>23</v>
      </c>
    </row>
    <row r="558" spans="1:5" ht="13.5" x14ac:dyDescent="0.25">
      <c r="A558" s="25" t="s">
        <v>18396</v>
      </c>
      <c r="B558" s="24">
        <v>44865</v>
      </c>
      <c r="C558" s="25" t="s">
        <v>95</v>
      </c>
      <c r="D558" s="26">
        <v>5</v>
      </c>
      <c r="E558" s="26">
        <v>0</v>
      </c>
    </row>
    <row r="559" spans="1:5" ht="13.5" x14ac:dyDescent="0.25">
      <c r="A559" s="25" t="s">
        <v>18397</v>
      </c>
      <c r="B559" s="24">
        <v>44865</v>
      </c>
      <c r="C559" s="25" t="s">
        <v>116</v>
      </c>
      <c r="D559" s="26">
        <v>12</v>
      </c>
      <c r="E559" s="26">
        <v>4</v>
      </c>
    </row>
    <row r="560" spans="1:5" ht="13.5" x14ac:dyDescent="0.25">
      <c r="A560" s="25" t="s">
        <v>18398</v>
      </c>
      <c r="B560" s="24">
        <v>44866</v>
      </c>
      <c r="C560" s="25" t="s">
        <v>116</v>
      </c>
      <c r="D560" s="26">
        <v>0</v>
      </c>
      <c r="E560" s="26">
        <v>0</v>
      </c>
    </row>
    <row r="561" spans="1:5" ht="13.5" x14ac:dyDescent="0.25">
      <c r="A561" s="25" t="s">
        <v>18399</v>
      </c>
      <c r="B561" s="24">
        <v>44866</v>
      </c>
      <c r="C561" s="25" t="s">
        <v>264</v>
      </c>
      <c r="D561" s="26">
        <v>3</v>
      </c>
      <c r="E561" s="26">
        <v>0</v>
      </c>
    </row>
    <row r="562" spans="1:5" ht="13.5" x14ac:dyDescent="0.25">
      <c r="A562" s="25" t="s">
        <v>18400</v>
      </c>
      <c r="B562" s="24">
        <v>44866</v>
      </c>
      <c r="C562" s="25" t="s">
        <v>95</v>
      </c>
      <c r="D562" s="26">
        <v>21</v>
      </c>
      <c r="E562" s="26">
        <v>13</v>
      </c>
    </row>
    <row r="563" spans="1:5" ht="13.5" x14ac:dyDescent="0.25">
      <c r="A563" s="25" t="s">
        <v>18401</v>
      </c>
      <c r="B563" s="24">
        <v>44867</v>
      </c>
      <c r="C563" s="25" t="s">
        <v>819</v>
      </c>
      <c r="D563" s="26">
        <v>2</v>
      </c>
      <c r="E563" s="26">
        <v>0</v>
      </c>
    </row>
    <row r="564" spans="1:5" ht="13.5" x14ac:dyDescent="0.25">
      <c r="A564" s="25" t="s">
        <v>18402</v>
      </c>
      <c r="B564" s="24">
        <v>44867</v>
      </c>
      <c r="C564" s="25" t="s">
        <v>3087</v>
      </c>
      <c r="D564" s="26">
        <v>1.5</v>
      </c>
      <c r="E564" s="26">
        <v>0</v>
      </c>
    </row>
    <row r="565" spans="1:5" ht="13.5" x14ac:dyDescent="0.25">
      <c r="A565" s="25" t="s">
        <v>18403</v>
      </c>
      <c r="B565" s="24">
        <v>44867</v>
      </c>
      <c r="C565" s="25" t="s">
        <v>618</v>
      </c>
      <c r="D565" s="26">
        <v>35</v>
      </c>
      <c r="E565" s="26">
        <v>15</v>
      </c>
    </row>
    <row r="566" spans="1:5" ht="13.5" x14ac:dyDescent="0.25">
      <c r="A566" s="25" t="s">
        <v>18404</v>
      </c>
      <c r="B566" s="24">
        <v>44867</v>
      </c>
      <c r="C566" s="25" t="s">
        <v>458</v>
      </c>
      <c r="D566" s="26">
        <v>46</v>
      </c>
      <c r="E566" s="26">
        <v>17</v>
      </c>
    </row>
    <row r="567" spans="1:5" ht="13.5" x14ac:dyDescent="0.25">
      <c r="A567" s="25" t="s">
        <v>18405</v>
      </c>
      <c r="B567" s="24">
        <v>44868</v>
      </c>
      <c r="C567" s="25" t="s">
        <v>908</v>
      </c>
      <c r="D567" s="26">
        <v>51</v>
      </c>
      <c r="E567" s="26">
        <v>34</v>
      </c>
    </row>
    <row r="568" spans="1:5" ht="13.5" x14ac:dyDescent="0.25">
      <c r="A568" s="25" t="s">
        <v>18406</v>
      </c>
      <c r="B568" s="24">
        <v>44868</v>
      </c>
      <c r="C568" s="25" t="s">
        <v>87</v>
      </c>
      <c r="D568" s="26">
        <v>3</v>
      </c>
      <c r="E568" s="26">
        <v>0</v>
      </c>
    </row>
    <row r="569" spans="1:5" ht="13.5" x14ac:dyDescent="0.25">
      <c r="A569" s="25" t="s">
        <v>18407</v>
      </c>
      <c r="B569" s="24">
        <v>44869</v>
      </c>
      <c r="C569" s="25" t="s">
        <v>1241</v>
      </c>
      <c r="D569" s="26">
        <v>2</v>
      </c>
      <c r="E569" s="26">
        <v>0</v>
      </c>
    </row>
    <row r="570" spans="1:5" ht="13.5" x14ac:dyDescent="0.25">
      <c r="A570" s="25" t="s">
        <v>18408</v>
      </c>
      <c r="B570" s="24">
        <v>44869</v>
      </c>
      <c r="C570" s="25" t="s">
        <v>971</v>
      </c>
      <c r="D570" s="26">
        <v>0</v>
      </c>
      <c r="E570" s="26">
        <v>0</v>
      </c>
    </row>
    <row r="571" spans="1:5" ht="13.5" x14ac:dyDescent="0.25">
      <c r="A571" s="25" t="s">
        <v>18409</v>
      </c>
      <c r="B571" s="24">
        <v>44869</v>
      </c>
      <c r="C571" s="25" t="s">
        <v>169</v>
      </c>
      <c r="D571" s="26">
        <v>5</v>
      </c>
      <c r="E571" s="26">
        <v>0</v>
      </c>
    </row>
    <row r="572" spans="1:5" ht="13.5" x14ac:dyDescent="0.25">
      <c r="A572" s="25" t="s">
        <v>18410</v>
      </c>
      <c r="B572" s="24">
        <v>44870</v>
      </c>
      <c r="C572" s="25" t="s">
        <v>76</v>
      </c>
      <c r="D572" s="26">
        <v>7</v>
      </c>
      <c r="E572" s="26">
        <v>0</v>
      </c>
    </row>
    <row r="573" spans="1:5" ht="13.5" x14ac:dyDescent="0.25">
      <c r="A573" s="25" t="s">
        <v>18411</v>
      </c>
      <c r="B573" s="24">
        <v>44870</v>
      </c>
      <c r="C573" s="25" t="s">
        <v>216</v>
      </c>
      <c r="D573" s="26">
        <v>7</v>
      </c>
      <c r="E573" s="26">
        <v>7</v>
      </c>
    </row>
    <row r="574" spans="1:5" ht="13.5" x14ac:dyDescent="0.25">
      <c r="A574" s="25" t="s">
        <v>18412</v>
      </c>
      <c r="B574" s="24">
        <v>44871</v>
      </c>
      <c r="C574" s="25" t="s">
        <v>834</v>
      </c>
      <c r="D574" s="26">
        <v>10</v>
      </c>
      <c r="E574" s="26">
        <v>0</v>
      </c>
    </row>
    <row r="575" spans="1:5" ht="13.5" x14ac:dyDescent="0.25">
      <c r="A575" s="25" t="s">
        <v>18413</v>
      </c>
      <c r="B575" s="24">
        <v>44872</v>
      </c>
      <c r="C575" s="25" t="s">
        <v>118</v>
      </c>
      <c r="D575" s="26">
        <v>13</v>
      </c>
      <c r="E575" s="26">
        <v>6</v>
      </c>
    </row>
    <row r="576" spans="1:5" ht="13.5" x14ac:dyDescent="0.25">
      <c r="A576" s="25" t="s">
        <v>18414</v>
      </c>
      <c r="B576" s="24">
        <v>44873</v>
      </c>
      <c r="C576" s="25" t="s">
        <v>18415</v>
      </c>
      <c r="D576" s="26">
        <v>25</v>
      </c>
      <c r="E576" s="26">
        <v>17</v>
      </c>
    </row>
    <row r="577" spans="1:5" ht="13.5" x14ac:dyDescent="0.25">
      <c r="A577" s="25" t="s">
        <v>18416</v>
      </c>
      <c r="B577" s="24">
        <v>44873</v>
      </c>
      <c r="C577" s="25" t="s">
        <v>121</v>
      </c>
      <c r="D577" s="26">
        <v>3</v>
      </c>
      <c r="E577" s="26">
        <v>0</v>
      </c>
    </row>
    <row r="578" spans="1:5" ht="13.5" x14ac:dyDescent="0.25">
      <c r="A578" s="25" t="s">
        <v>18417</v>
      </c>
      <c r="B578" s="24">
        <v>44873</v>
      </c>
      <c r="C578" s="25" t="s">
        <v>76</v>
      </c>
      <c r="D578" s="26">
        <v>6</v>
      </c>
      <c r="E578" s="26">
        <v>0</v>
      </c>
    </row>
    <row r="579" spans="1:5" ht="13.5" x14ac:dyDescent="0.25">
      <c r="A579" s="25" t="s">
        <v>18418</v>
      </c>
      <c r="B579" s="24">
        <v>44874</v>
      </c>
      <c r="C579" s="25" t="s">
        <v>87</v>
      </c>
      <c r="D579" s="26">
        <v>10</v>
      </c>
      <c r="E579" s="26">
        <v>4</v>
      </c>
    </row>
    <row r="580" spans="1:5" ht="13.5" x14ac:dyDescent="0.25">
      <c r="A580" s="25" t="s">
        <v>18419</v>
      </c>
      <c r="B580" s="24">
        <v>44874</v>
      </c>
      <c r="C580" s="25" t="s">
        <v>278</v>
      </c>
      <c r="D580" s="26">
        <v>761</v>
      </c>
      <c r="E580" s="26">
        <v>708</v>
      </c>
    </row>
    <row r="581" spans="1:5" ht="13.5" x14ac:dyDescent="0.25">
      <c r="A581" s="25" t="s">
        <v>18420</v>
      </c>
      <c r="B581" s="24">
        <v>44874</v>
      </c>
      <c r="C581" s="25" t="s">
        <v>95</v>
      </c>
      <c r="D581" s="26">
        <v>9</v>
      </c>
      <c r="E581" s="26">
        <v>0</v>
      </c>
    </row>
    <row r="582" spans="1:5" ht="13.5" x14ac:dyDescent="0.25">
      <c r="A582" s="25" t="s">
        <v>18421</v>
      </c>
      <c r="B582" s="24">
        <v>44874</v>
      </c>
      <c r="C582" s="25" t="s">
        <v>387</v>
      </c>
      <c r="D582" s="26">
        <v>21</v>
      </c>
      <c r="E582" s="26">
        <v>8</v>
      </c>
    </row>
    <row r="583" spans="1:5" ht="13.5" x14ac:dyDescent="0.25">
      <c r="A583" s="25" t="s">
        <v>18422</v>
      </c>
      <c r="B583" s="24">
        <v>44875</v>
      </c>
      <c r="C583" s="25" t="s">
        <v>1289</v>
      </c>
      <c r="D583" s="26">
        <v>15</v>
      </c>
      <c r="E583" s="26">
        <v>3</v>
      </c>
    </row>
    <row r="584" spans="1:5" ht="13.5" x14ac:dyDescent="0.25">
      <c r="A584" s="25" t="s">
        <v>18423</v>
      </c>
      <c r="B584" s="24">
        <v>44876</v>
      </c>
      <c r="C584" s="25" t="s">
        <v>128</v>
      </c>
      <c r="D584" s="26">
        <v>3</v>
      </c>
      <c r="E584" s="26">
        <v>0</v>
      </c>
    </row>
    <row r="585" spans="1:5" ht="13.5" x14ac:dyDescent="0.25">
      <c r="A585" s="25" t="s">
        <v>18424</v>
      </c>
      <c r="B585" s="24">
        <v>44877</v>
      </c>
      <c r="C585" s="25" t="s">
        <v>95</v>
      </c>
      <c r="D585" s="26">
        <v>7</v>
      </c>
      <c r="E585" s="26">
        <v>7</v>
      </c>
    </row>
    <row r="586" spans="1:5" ht="13.5" x14ac:dyDescent="0.25">
      <c r="A586" s="25" t="s">
        <v>18425</v>
      </c>
      <c r="B586" s="24">
        <v>44877</v>
      </c>
      <c r="C586" s="25" t="s">
        <v>70</v>
      </c>
      <c r="D586" s="26">
        <v>26</v>
      </c>
      <c r="E586" s="26">
        <v>26</v>
      </c>
    </row>
    <row r="587" spans="1:5" ht="13.5" x14ac:dyDescent="0.25">
      <c r="A587" s="25" t="s">
        <v>18426</v>
      </c>
      <c r="B587" s="24">
        <v>44877</v>
      </c>
      <c r="C587" s="25" t="s">
        <v>177</v>
      </c>
      <c r="D587" s="26">
        <v>7</v>
      </c>
      <c r="E587" s="26">
        <v>7</v>
      </c>
    </row>
    <row r="588" spans="1:5" ht="13.5" x14ac:dyDescent="0.25">
      <c r="A588" s="25" t="s">
        <v>18427</v>
      </c>
      <c r="B588" s="24">
        <v>44877</v>
      </c>
      <c r="C588" s="25" t="s">
        <v>834</v>
      </c>
      <c r="D588" s="26">
        <v>5</v>
      </c>
      <c r="E588" s="26">
        <v>0</v>
      </c>
    </row>
    <row r="589" spans="1:5" ht="13.5" x14ac:dyDescent="0.25">
      <c r="A589" s="25" t="s">
        <v>18428</v>
      </c>
      <c r="B589" s="24">
        <v>44877</v>
      </c>
      <c r="C589" s="25" t="s">
        <v>322</v>
      </c>
      <c r="D589" s="26">
        <v>12</v>
      </c>
      <c r="E589" s="26">
        <v>0</v>
      </c>
    </row>
    <row r="590" spans="1:5" ht="13.5" x14ac:dyDescent="0.25">
      <c r="A590" s="25" t="s">
        <v>18429</v>
      </c>
      <c r="B590" s="24">
        <v>44878</v>
      </c>
      <c r="C590" s="25" t="s">
        <v>177</v>
      </c>
      <c r="D590" s="26">
        <v>5</v>
      </c>
      <c r="E590" s="26">
        <v>5</v>
      </c>
    </row>
    <row r="591" spans="1:5" ht="13.5" x14ac:dyDescent="0.25">
      <c r="A591" s="25" t="s">
        <v>18430</v>
      </c>
      <c r="B591" s="24">
        <v>44878</v>
      </c>
      <c r="C591" s="25" t="s">
        <v>177</v>
      </c>
      <c r="D591" s="26">
        <v>18</v>
      </c>
      <c r="E591" s="26">
        <v>18</v>
      </c>
    </row>
    <row r="592" spans="1:5" ht="13.5" x14ac:dyDescent="0.25">
      <c r="A592" s="25" t="s">
        <v>18431</v>
      </c>
      <c r="B592" s="24">
        <v>44878</v>
      </c>
      <c r="C592" s="25" t="s">
        <v>759</v>
      </c>
      <c r="D592" s="26">
        <v>2.5</v>
      </c>
      <c r="E592" s="26">
        <v>0</v>
      </c>
    </row>
    <row r="593" spans="1:5" ht="13.5" x14ac:dyDescent="0.25">
      <c r="A593" s="25" t="s">
        <v>18432</v>
      </c>
      <c r="B593" s="24">
        <v>44879</v>
      </c>
      <c r="C593" s="25" t="s">
        <v>118</v>
      </c>
      <c r="D593" s="26">
        <v>26</v>
      </c>
      <c r="E593" s="26">
        <v>15</v>
      </c>
    </row>
    <row r="594" spans="1:5" ht="13.5" x14ac:dyDescent="0.25">
      <c r="A594" s="25" t="s">
        <v>18433</v>
      </c>
      <c r="B594" s="24">
        <v>44879</v>
      </c>
      <c r="C594" s="25" t="s">
        <v>1517</v>
      </c>
      <c r="D594" s="26">
        <v>21</v>
      </c>
      <c r="E594" s="26">
        <v>21</v>
      </c>
    </row>
    <row r="595" spans="1:5" ht="13.5" x14ac:dyDescent="0.25">
      <c r="A595" s="25" t="s">
        <v>18434</v>
      </c>
      <c r="B595" s="24">
        <v>44880</v>
      </c>
      <c r="C595" s="25" t="s">
        <v>128</v>
      </c>
      <c r="D595" s="26">
        <v>61</v>
      </c>
      <c r="E595" s="26">
        <v>54</v>
      </c>
    </row>
    <row r="596" spans="1:5" ht="13.5" x14ac:dyDescent="0.25">
      <c r="A596" s="25" t="s">
        <v>18435</v>
      </c>
      <c r="B596" s="24">
        <v>44880</v>
      </c>
      <c r="C596" s="25" t="s">
        <v>169</v>
      </c>
      <c r="D596" s="26">
        <v>6</v>
      </c>
      <c r="E596" s="26">
        <v>4</v>
      </c>
    </row>
    <row r="597" spans="1:5" ht="13.5" x14ac:dyDescent="0.25">
      <c r="A597" s="25" t="s">
        <v>18436</v>
      </c>
      <c r="B597" s="24">
        <v>44881</v>
      </c>
      <c r="C597" s="25" t="s">
        <v>128</v>
      </c>
      <c r="D597" s="26">
        <v>5</v>
      </c>
      <c r="E597" s="26">
        <v>0</v>
      </c>
    </row>
    <row r="598" spans="1:5" ht="13.5" x14ac:dyDescent="0.25">
      <c r="A598" s="25" t="s">
        <v>18437</v>
      </c>
      <c r="B598" s="24">
        <v>44881</v>
      </c>
      <c r="C598" s="25" t="s">
        <v>128</v>
      </c>
      <c r="D598" s="26">
        <v>4</v>
      </c>
      <c r="E598" s="26">
        <v>0</v>
      </c>
    </row>
    <row r="599" spans="1:5" ht="13.5" x14ac:dyDescent="0.25">
      <c r="A599" s="25" t="s">
        <v>18438</v>
      </c>
      <c r="B599" s="24">
        <v>44883</v>
      </c>
      <c r="C599" s="25" t="s">
        <v>128</v>
      </c>
      <c r="D599" s="26">
        <v>3</v>
      </c>
      <c r="E599" s="26">
        <v>3</v>
      </c>
    </row>
    <row r="600" spans="1:5" ht="13.5" x14ac:dyDescent="0.25">
      <c r="A600" s="25" t="s">
        <v>18439</v>
      </c>
      <c r="B600" s="24">
        <v>44883</v>
      </c>
      <c r="C600" s="25" t="s">
        <v>118</v>
      </c>
      <c r="D600" s="26">
        <v>15</v>
      </c>
      <c r="E600" s="26">
        <v>7</v>
      </c>
    </row>
    <row r="601" spans="1:5" ht="13.5" x14ac:dyDescent="0.25">
      <c r="A601" s="25" t="s">
        <v>18440</v>
      </c>
      <c r="B601" s="24">
        <v>44884</v>
      </c>
      <c r="C601" s="25" t="s">
        <v>1972</v>
      </c>
      <c r="D601" s="26">
        <v>189</v>
      </c>
      <c r="E601" s="26">
        <v>172</v>
      </c>
    </row>
    <row r="602" spans="1:5" ht="13.5" x14ac:dyDescent="0.25">
      <c r="A602" s="25" t="s">
        <v>18441</v>
      </c>
      <c r="B602" s="24">
        <v>44884</v>
      </c>
      <c r="C602" s="25" t="s">
        <v>270</v>
      </c>
      <c r="D602" s="26">
        <v>1.5</v>
      </c>
      <c r="E602" s="26">
        <v>0</v>
      </c>
    </row>
    <row r="603" spans="1:5" ht="13.5" x14ac:dyDescent="0.25">
      <c r="A603" s="25" t="s">
        <v>18442</v>
      </c>
      <c r="B603" s="24">
        <v>44884</v>
      </c>
      <c r="C603" s="25" t="s">
        <v>18443</v>
      </c>
      <c r="D603" s="26">
        <v>2.5</v>
      </c>
      <c r="E603" s="26">
        <v>0</v>
      </c>
    </row>
    <row r="604" spans="1:5" ht="13.5" x14ac:dyDescent="0.25">
      <c r="A604" s="25" t="s">
        <v>18444</v>
      </c>
      <c r="B604" s="24">
        <v>44885</v>
      </c>
      <c r="C604" s="25" t="s">
        <v>18445</v>
      </c>
      <c r="D604" s="26">
        <v>72.33</v>
      </c>
      <c r="E604" s="26">
        <v>50.33</v>
      </c>
    </row>
    <row r="605" spans="1:5" ht="13.5" x14ac:dyDescent="0.25">
      <c r="A605" s="25" t="s">
        <v>18446</v>
      </c>
      <c r="B605" s="24">
        <v>44885</v>
      </c>
      <c r="C605" s="25" t="s">
        <v>4847</v>
      </c>
      <c r="D605" s="26">
        <v>0</v>
      </c>
      <c r="E605" s="26">
        <v>0</v>
      </c>
    </row>
    <row r="606" spans="1:5" ht="13.5" x14ac:dyDescent="0.25">
      <c r="A606" s="25" t="s">
        <v>18447</v>
      </c>
      <c r="B606" s="24">
        <v>44885</v>
      </c>
      <c r="C606" s="25" t="s">
        <v>18448</v>
      </c>
      <c r="D606" s="26">
        <v>1.5</v>
      </c>
      <c r="E606" s="26">
        <v>0</v>
      </c>
    </row>
    <row r="607" spans="1:5" ht="13.5" x14ac:dyDescent="0.25">
      <c r="A607" s="25" t="s">
        <v>18449</v>
      </c>
      <c r="B607" s="24">
        <v>44885</v>
      </c>
      <c r="C607" s="25" t="s">
        <v>18450</v>
      </c>
      <c r="D607" s="26">
        <v>2</v>
      </c>
      <c r="E607" s="26">
        <v>0</v>
      </c>
    </row>
    <row r="608" spans="1:5" ht="13.5" x14ac:dyDescent="0.25">
      <c r="A608" s="25" t="s">
        <v>18451</v>
      </c>
      <c r="B608" s="24">
        <v>44885</v>
      </c>
      <c r="C608" s="25" t="s">
        <v>18450</v>
      </c>
      <c r="D608" s="26">
        <v>1.5</v>
      </c>
      <c r="E608" s="26">
        <v>0</v>
      </c>
    </row>
    <row r="609" spans="1:5" ht="13.5" x14ac:dyDescent="0.25">
      <c r="A609" s="25" t="s">
        <v>18452</v>
      </c>
      <c r="B609" s="24">
        <v>44886</v>
      </c>
      <c r="C609" s="25" t="s">
        <v>959</v>
      </c>
      <c r="D609" s="26">
        <v>3</v>
      </c>
      <c r="E609" s="26">
        <v>0</v>
      </c>
    </row>
    <row r="610" spans="1:5" ht="13.5" x14ac:dyDescent="0.25">
      <c r="A610" s="25" t="s">
        <v>18453</v>
      </c>
      <c r="B610" s="24">
        <v>44886</v>
      </c>
      <c r="C610" s="25" t="s">
        <v>95</v>
      </c>
      <c r="D610" s="26">
        <v>35</v>
      </c>
      <c r="E610" s="26">
        <v>18</v>
      </c>
    </row>
    <row r="611" spans="1:5" ht="13.5" x14ac:dyDescent="0.25">
      <c r="A611" s="25" t="s">
        <v>18454</v>
      </c>
      <c r="B611" s="24">
        <v>44886</v>
      </c>
      <c r="C611" s="25" t="s">
        <v>3056</v>
      </c>
      <c r="D611" s="26">
        <v>0</v>
      </c>
      <c r="E611" s="26">
        <v>0</v>
      </c>
    </row>
    <row r="612" spans="1:5" ht="13.5" x14ac:dyDescent="0.25">
      <c r="A612" s="25" t="s">
        <v>18455</v>
      </c>
      <c r="B612" s="24">
        <v>44886</v>
      </c>
      <c r="C612" s="25" t="s">
        <v>264</v>
      </c>
      <c r="D612" s="26">
        <v>150</v>
      </c>
      <c r="E612" s="26">
        <v>90</v>
      </c>
    </row>
    <row r="613" spans="1:5" ht="13.5" x14ac:dyDescent="0.25">
      <c r="A613" s="25" t="s">
        <v>18456</v>
      </c>
      <c r="B613" s="24">
        <v>44886</v>
      </c>
      <c r="C613" s="25" t="s">
        <v>3087</v>
      </c>
      <c r="D613" s="26">
        <v>3</v>
      </c>
      <c r="E613" s="26">
        <v>0</v>
      </c>
    </row>
    <row r="614" spans="1:5" ht="13.5" x14ac:dyDescent="0.25">
      <c r="A614" s="25" t="s">
        <v>18457</v>
      </c>
      <c r="B614" s="24">
        <v>44886</v>
      </c>
      <c r="C614" s="25" t="s">
        <v>18443</v>
      </c>
      <c r="D614" s="26">
        <v>2.5</v>
      </c>
      <c r="E614" s="26">
        <v>0</v>
      </c>
    </row>
    <row r="615" spans="1:5" ht="13.5" x14ac:dyDescent="0.25">
      <c r="A615" s="25" t="s">
        <v>18458</v>
      </c>
      <c r="B615" s="24">
        <v>44886</v>
      </c>
      <c r="C615" s="25" t="s">
        <v>43</v>
      </c>
      <c r="D615" s="26">
        <v>4</v>
      </c>
      <c r="E615" s="26">
        <v>0</v>
      </c>
    </row>
    <row r="616" spans="1:5" ht="13.5" x14ac:dyDescent="0.25">
      <c r="A616" s="25" t="s">
        <v>18459</v>
      </c>
      <c r="B616" s="24">
        <v>44886</v>
      </c>
      <c r="C616" s="25" t="s">
        <v>87</v>
      </c>
      <c r="D616" s="26">
        <v>3</v>
      </c>
      <c r="E616" s="26">
        <v>0</v>
      </c>
    </row>
    <row r="617" spans="1:5" ht="13.5" x14ac:dyDescent="0.25">
      <c r="A617" s="25" t="s">
        <v>18460</v>
      </c>
      <c r="B617" s="24">
        <v>44886</v>
      </c>
      <c r="C617" s="25" t="s">
        <v>1211</v>
      </c>
      <c r="D617" s="26">
        <v>3</v>
      </c>
      <c r="E617" s="26">
        <v>0</v>
      </c>
    </row>
    <row r="618" spans="1:5" ht="13.5" x14ac:dyDescent="0.25">
      <c r="A618" s="25" t="s">
        <v>18461</v>
      </c>
      <c r="B618" s="24">
        <v>44887</v>
      </c>
      <c r="C618" s="25" t="s">
        <v>18462</v>
      </c>
      <c r="D618" s="26">
        <v>0</v>
      </c>
      <c r="E618" s="26">
        <v>0</v>
      </c>
    </row>
    <row r="619" spans="1:5" ht="13.5" x14ac:dyDescent="0.25">
      <c r="A619" s="25" t="s">
        <v>18463</v>
      </c>
      <c r="B619" s="24">
        <v>44887</v>
      </c>
      <c r="C619" s="25" t="s">
        <v>128</v>
      </c>
      <c r="D619" s="26">
        <v>67</v>
      </c>
      <c r="E619" s="26">
        <v>67</v>
      </c>
    </row>
    <row r="620" spans="1:5" ht="13.5" x14ac:dyDescent="0.25">
      <c r="A620" s="25" t="s">
        <v>18464</v>
      </c>
      <c r="B620" s="24">
        <v>44887</v>
      </c>
      <c r="C620" s="25" t="s">
        <v>3087</v>
      </c>
      <c r="D620" s="26">
        <v>1.5</v>
      </c>
      <c r="E620" s="26">
        <v>0</v>
      </c>
    </row>
    <row r="621" spans="1:5" ht="13.5" x14ac:dyDescent="0.25">
      <c r="A621" s="25" t="s">
        <v>18465</v>
      </c>
      <c r="B621" s="24">
        <v>44887</v>
      </c>
      <c r="C621" s="25" t="s">
        <v>3724</v>
      </c>
      <c r="D621" s="26">
        <v>23</v>
      </c>
      <c r="E621" s="26">
        <v>0</v>
      </c>
    </row>
    <row r="622" spans="1:5" ht="13.5" x14ac:dyDescent="0.25">
      <c r="A622" s="25" t="s">
        <v>18466</v>
      </c>
      <c r="B622" s="24">
        <v>44887</v>
      </c>
      <c r="C622" s="25" t="s">
        <v>95</v>
      </c>
      <c r="D622" s="26">
        <v>40</v>
      </c>
      <c r="E622" s="26">
        <v>29</v>
      </c>
    </row>
    <row r="623" spans="1:5" ht="13.5" x14ac:dyDescent="0.25">
      <c r="A623" s="25" t="s">
        <v>18467</v>
      </c>
      <c r="B623" s="24">
        <v>44887</v>
      </c>
      <c r="C623" s="25" t="s">
        <v>87</v>
      </c>
      <c r="D623" s="26">
        <v>12</v>
      </c>
      <c r="E623" s="26">
        <v>6</v>
      </c>
    </row>
    <row r="624" spans="1:5" ht="13.5" x14ac:dyDescent="0.25">
      <c r="A624" s="25" t="s">
        <v>18468</v>
      </c>
      <c r="B624" s="24">
        <v>44888</v>
      </c>
      <c r="C624" s="25" t="s">
        <v>1376</v>
      </c>
      <c r="D624" s="26">
        <v>2.5</v>
      </c>
      <c r="E624" s="26">
        <v>0</v>
      </c>
    </row>
    <row r="625" spans="1:5" ht="13.5" x14ac:dyDescent="0.25">
      <c r="A625" s="25" t="s">
        <v>18469</v>
      </c>
      <c r="B625" s="24">
        <v>44888</v>
      </c>
      <c r="C625" s="25" t="s">
        <v>387</v>
      </c>
      <c r="D625" s="26">
        <v>13</v>
      </c>
      <c r="E625" s="26">
        <v>0</v>
      </c>
    </row>
    <row r="626" spans="1:5" ht="13.5" x14ac:dyDescent="0.25">
      <c r="A626" s="25" t="s">
        <v>18470</v>
      </c>
      <c r="B626" s="24">
        <v>44888</v>
      </c>
      <c r="C626" s="25" t="s">
        <v>18471</v>
      </c>
      <c r="D626" s="26">
        <v>111</v>
      </c>
      <c r="E626" s="26">
        <v>7</v>
      </c>
    </row>
    <row r="627" spans="1:5" ht="13.5" x14ac:dyDescent="0.25">
      <c r="A627" s="25" t="s">
        <v>18472</v>
      </c>
      <c r="B627" s="24">
        <v>44888</v>
      </c>
      <c r="C627" s="25" t="s">
        <v>333</v>
      </c>
      <c r="D627" s="26">
        <v>3</v>
      </c>
      <c r="E627" s="26">
        <v>0</v>
      </c>
    </row>
    <row r="628" spans="1:5" ht="13.5" x14ac:dyDescent="0.25">
      <c r="A628" s="25" t="s">
        <v>18473</v>
      </c>
      <c r="B628" s="24">
        <v>44889</v>
      </c>
      <c r="C628" s="25" t="s">
        <v>116</v>
      </c>
      <c r="D628" s="26">
        <v>4</v>
      </c>
      <c r="E628" s="26">
        <v>0</v>
      </c>
    </row>
    <row r="629" spans="1:5" ht="13.5" x14ac:dyDescent="0.25">
      <c r="A629" s="25" t="s">
        <v>18474</v>
      </c>
      <c r="B629" s="24">
        <v>44889</v>
      </c>
      <c r="C629" s="25" t="s">
        <v>387</v>
      </c>
      <c r="D629" s="26">
        <v>20</v>
      </c>
      <c r="E629" s="26">
        <v>16</v>
      </c>
    </row>
    <row r="630" spans="1:5" ht="13.5" x14ac:dyDescent="0.25">
      <c r="A630" s="25" t="s">
        <v>18475</v>
      </c>
      <c r="B630" s="24">
        <v>44889</v>
      </c>
      <c r="C630" s="25" t="s">
        <v>1009</v>
      </c>
      <c r="D630" s="26">
        <v>25</v>
      </c>
      <c r="E630" s="26">
        <v>11</v>
      </c>
    </row>
    <row r="631" spans="1:5" ht="13.5" x14ac:dyDescent="0.25">
      <c r="A631" s="25" t="s">
        <v>18476</v>
      </c>
      <c r="B631" s="24">
        <v>44892</v>
      </c>
      <c r="C631" s="25" t="s">
        <v>48</v>
      </c>
      <c r="D631" s="26">
        <v>5</v>
      </c>
      <c r="E631" s="26">
        <v>0</v>
      </c>
    </row>
    <row r="632" spans="1:5" ht="13.5" x14ac:dyDescent="0.25">
      <c r="A632" s="25" t="s">
        <v>18477</v>
      </c>
      <c r="B632" s="24">
        <v>44892</v>
      </c>
      <c r="C632" s="25" t="s">
        <v>87</v>
      </c>
      <c r="D632" s="26">
        <v>5</v>
      </c>
      <c r="E632" s="26">
        <v>0</v>
      </c>
    </row>
    <row r="633" spans="1:5" ht="13.5" x14ac:dyDescent="0.25">
      <c r="A633" s="25" t="s">
        <v>18478</v>
      </c>
      <c r="B633" s="24">
        <v>44892</v>
      </c>
      <c r="C633" s="25" t="s">
        <v>95</v>
      </c>
      <c r="D633" s="26">
        <v>3</v>
      </c>
      <c r="E633" s="26">
        <v>3</v>
      </c>
    </row>
    <row r="634" spans="1:5" ht="13.5" x14ac:dyDescent="0.25">
      <c r="A634" s="25" t="s">
        <v>18479</v>
      </c>
      <c r="B634" s="24">
        <v>44893</v>
      </c>
      <c r="C634" s="25" t="s">
        <v>95</v>
      </c>
      <c r="D634" s="26">
        <v>9</v>
      </c>
      <c r="E634" s="26">
        <v>9</v>
      </c>
    </row>
    <row r="635" spans="1:5" ht="13.5" x14ac:dyDescent="0.25">
      <c r="A635" s="25" t="s">
        <v>18480</v>
      </c>
      <c r="B635" s="24">
        <v>44893</v>
      </c>
      <c r="C635" s="25" t="s">
        <v>5181</v>
      </c>
      <c r="D635" s="26">
        <v>26</v>
      </c>
      <c r="E635" s="26">
        <v>0</v>
      </c>
    </row>
    <row r="636" spans="1:5" ht="13.5" x14ac:dyDescent="0.25">
      <c r="A636" s="25" t="s">
        <v>18481</v>
      </c>
      <c r="B636" s="24">
        <v>44893</v>
      </c>
      <c r="C636" s="25" t="s">
        <v>87</v>
      </c>
      <c r="D636" s="26">
        <v>9</v>
      </c>
      <c r="E636" s="26">
        <v>9</v>
      </c>
    </row>
    <row r="637" spans="1:5" ht="13.5" x14ac:dyDescent="0.25">
      <c r="A637" s="25" t="s">
        <v>18482</v>
      </c>
      <c r="B637" s="24">
        <v>44894</v>
      </c>
      <c r="C637" s="25" t="s">
        <v>70</v>
      </c>
      <c r="D637" s="26">
        <v>0</v>
      </c>
      <c r="E637" s="26">
        <v>0</v>
      </c>
    </row>
    <row r="638" spans="1:5" ht="13.5" x14ac:dyDescent="0.25">
      <c r="A638" s="25" t="s">
        <v>18483</v>
      </c>
      <c r="B638" s="24">
        <v>44894</v>
      </c>
      <c r="C638" s="25" t="s">
        <v>99</v>
      </c>
      <c r="D638" s="26">
        <v>18</v>
      </c>
      <c r="E638" s="26">
        <v>18</v>
      </c>
    </row>
    <row r="639" spans="1:5" ht="13.5" x14ac:dyDescent="0.25">
      <c r="A639" s="25" t="s">
        <v>18484</v>
      </c>
      <c r="B639" s="24">
        <v>44894</v>
      </c>
      <c r="C639" s="25" t="s">
        <v>118</v>
      </c>
      <c r="D639" s="26">
        <v>79</v>
      </c>
      <c r="E639" s="26">
        <v>41</v>
      </c>
    </row>
    <row r="640" spans="1:5" ht="13.5" x14ac:dyDescent="0.25">
      <c r="A640" s="25" t="s">
        <v>18485</v>
      </c>
      <c r="B640" s="24">
        <v>44894</v>
      </c>
      <c r="C640" s="25" t="s">
        <v>95</v>
      </c>
      <c r="D640" s="26">
        <v>15</v>
      </c>
      <c r="E640" s="26">
        <v>9</v>
      </c>
    </row>
    <row r="641" spans="1:5" ht="13.5" x14ac:dyDescent="0.25">
      <c r="A641" s="25" t="s">
        <v>18486</v>
      </c>
      <c r="B641" s="24">
        <v>44894</v>
      </c>
      <c r="C641" s="25" t="s">
        <v>1056</v>
      </c>
      <c r="D641" s="26">
        <v>9</v>
      </c>
      <c r="E641" s="26">
        <v>0</v>
      </c>
    </row>
    <row r="642" spans="1:5" ht="13.5" x14ac:dyDescent="0.25">
      <c r="A642" s="25" t="s">
        <v>18487</v>
      </c>
      <c r="B642" s="24">
        <v>44894</v>
      </c>
      <c r="C642" s="25" t="s">
        <v>1248</v>
      </c>
      <c r="D642" s="26">
        <v>9</v>
      </c>
      <c r="E642" s="26">
        <v>0</v>
      </c>
    </row>
    <row r="643" spans="1:5" ht="13.5" x14ac:dyDescent="0.25">
      <c r="A643" s="25" t="s">
        <v>18488</v>
      </c>
      <c r="B643" s="24">
        <v>44895</v>
      </c>
      <c r="C643" s="25" t="s">
        <v>99</v>
      </c>
      <c r="D643" s="26">
        <v>13</v>
      </c>
      <c r="E643" s="26">
        <v>0</v>
      </c>
    </row>
    <row r="644" spans="1:5" ht="13.5" x14ac:dyDescent="0.25">
      <c r="A644" s="25" t="s">
        <v>18489</v>
      </c>
      <c r="B644" s="24">
        <v>44895</v>
      </c>
      <c r="C644" s="25" t="s">
        <v>177</v>
      </c>
      <c r="D644" s="26">
        <v>12</v>
      </c>
      <c r="E644" s="26">
        <v>12</v>
      </c>
    </row>
    <row r="645" spans="1:5" ht="13.5" x14ac:dyDescent="0.25">
      <c r="A645" s="25" t="s">
        <v>18490</v>
      </c>
      <c r="B645" s="24">
        <v>44895</v>
      </c>
      <c r="C645" s="25" t="s">
        <v>264</v>
      </c>
      <c r="D645" s="26">
        <v>3</v>
      </c>
      <c r="E645" s="26">
        <v>0</v>
      </c>
    </row>
    <row r="646" spans="1:5" ht="13.5" x14ac:dyDescent="0.25">
      <c r="A646" s="25" t="s">
        <v>18491</v>
      </c>
      <c r="B646" s="24">
        <v>44895</v>
      </c>
      <c r="C646" s="25" t="s">
        <v>177</v>
      </c>
      <c r="D646" s="26">
        <v>112</v>
      </c>
      <c r="E646" s="26">
        <v>112</v>
      </c>
    </row>
    <row r="647" spans="1:5" ht="13.5" x14ac:dyDescent="0.25">
      <c r="A647" s="25" t="s">
        <v>18492</v>
      </c>
      <c r="B647" s="24">
        <v>44895</v>
      </c>
      <c r="C647" s="25" t="s">
        <v>118</v>
      </c>
      <c r="D647" s="26">
        <v>5</v>
      </c>
      <c r="E647" s="26">
        <v>0</v>
      </c>
    </row>
    <row r="648" spans="1:5" ht="13.5" x14ac:dyDescent="0.25">
      <c r="A648" s="25" t="s">
        <v>18493</v>
      </c>
      <c r="B648" s="24">
        <v>44896</v>
      </c>
      <c r="C648" s="25" t="s">
        <v>70</v>
      </c>
      <c r="D648" s="26">
        <v>4</v>
      </c>
      <c r="E648" s="26">
        <v>4</v>
      </c>
    </row>
    <row r="649" spans="1:5" ht="13.5" x14ac:dyDescent="0.25">
      <c r="A649" s="25" t="s">
        <v>18494</v>
      </c>
      <c r="B649" s="24">
        <v>44896</v>
      </c>
      <c r="C649" s="25" t="s">
        <v>76</v>
      </c>
      <c r="D649" s="26">
        <v>8</v>
      </c>
      <c r="E649" s="26">
        <v>0</v>
      </c>
    </row>
    <row r="650" spans="1:5" ht="13.5" x14ac:dyDescent="0.25">
      <c r="A650" s="25" t="s">
        <v>18495</v>
      </c>
      <c r="B650" s="24">
        <v>44896</v>
      </c>
      <c r="C650" s="25" t="s">
        <v>95</v>
      </c>
      <c r="D650" s="26">
        <v>5</v>
      </c>
      <c r="E650" s="26">
        <v>0</v>
      </c>
    </row>
    <row r="651" spans="1:5" ht="13.5" x14ac:dyDescent="0.25">
      <c r="A651" s="25" t="s">
        <v>18496</v>
      </c>
      <c r="B651" s="24">
        <v>44896</v>
      </c>
      <c r="C651" s="25" t="s">
        <v>87</v>
      </c>
      <c r="D651" s="26">
        <v>22</v>
      </c>
      <c r="E651" s="26">
        <v>5</v>
      </c>
    </row>
    <row r="652" spans="1:5" ht="13.5" x14ac:dyDescent="0.25">
      <c r="A652" s="25" t="s">
        <v>18497</v>
      </c>
      <c r="B652" s="24">
        <v>44897</v>
      </c>
      <c r="C652" s="25" t="s">
        <v>834</v>
      </c>
      <c r="D652" s="26">
        <v>8</v>
      </c>
      <c r="E652" s="26">
        <v>0</v>
      </c>
    </row>
    <row r="653" spans="1:5" ht="13.5" x14ac:dyDescent="0.25">
      <c r="A653" s="25" t="s">
        <v>18498</v>
      </c>
      <c r="B653" s="24">
        <v>44898</v>
      </c>
      <c r="C653" s="25" t="s">
        <v>95</v>
      </c>
      <c r="D653" s="26">
        <v>15</v>
      </c>
      <c r="E653" s="26">
        <v>15</v>
      </c>
    </row>
    <row r="654" spans="1:5" ht="13.5" x14ac:dyDescent="0.25">
      <c r="A654" s="25" t="s">
        <v>18499</v>
      </c>
      <c r="B654" s="24">
        <v>44898</v>
      </c>
      <c r="C654" s="25" t="s">
        <v>95</v>
      </c>
      <c r="D654" s="26">
        <v>59</v>
      </c>
      <c r="E654" s="26">
        <v>24</v>
      </c>
    </row>
    <row r="655" spans="1:5" ht="13.5" x14ac:dyDescent="0.25">
      <c r="A655" s="25" t="s">
        <v>18500</v>
      </c>
      <c r="B655" s="24">
        <v>44898</v>
      </c>
      <c r="C655" s="25" t="s">
        <v>3105</v>
      </c>
      <c r="D655" s="26">
        <v>6</v>
      </c>
      <c r="E655" s="26">
        <v>3</v>
      </c>
    </row>
    <row r="656" spans="1:5" ht="13.5" x14ac:dyDescent="0.25">
      <c r="A656" s="25" t="s">
        <v>18501</v>
      </c>
      <c r="B656" s="24">
        <v>44899</v>
      </c>
      <c r="C656" s="25" t="s">
        <v>87</v>
      </c>
      <c r="D656" s="26">
        <v>66</v>
      </c>
      <c r="E656" s="26">
        <v>66</v>
      </c>
    </row>
    <row r="657" spans="1:5" ht="13.5" x14ac:dyDescent="0.25">
      <c r="A657" s="25" t="s">
        <v>18502</v>
      </c>
      <c r="B657" s="24">
        <v>44899</v>
      </c>
      <c r="C657" s="25" t="s">
        <v>216</v>
      </c>
      <c r="D657" s="26">
        <v>14</v>
      </c>
      <c r="E657" s="26">
        <v>14</v>
      </c>
    </row>
    <row r="658" spans="1:5" ht="13.5" x14ac:dyDescent="0.25">
      <c r="A658" s="25" t="s">
        <v>18503</v>
      </c>
      <c r="B658" s="24">
        <v>44899</v>
      </c>
      <c r="C658" s="25" t="s">
        <v>1299</v>
      </c>
      <c r="D658" s="26">
        <v>3</v>
      </c>
      <c r="E658" s="26">
        <v>0</v>
      </c>
    </row>
    <row r="659" spans="1:5" ht="13.5" x14ac:dyDescent="0.25">
      <c r="A659" s="25" t="s">
        <v>18504</v>
      </c>
      <c r="B659" s="24">
        <v>44899</v>
      </c>
      <c r="C659" s="25" t="s">
        <v>116</v>
      </c>
      <c r="D659" s="26">
        <v>12</v>
      </c>
      <c r="E659" s="26">
        <v>3</v>
      </c>
    </row>
    <row r="660" spans="1:5" ht="13.5" x14ac:dyDescent="0.25">
      <c r="A660" s="25" t="s">
        <v>18505</v>
      </c>
      <c r="B660" s="24">
        <v>44899</v>
      </c>
      <c r="C660" s="25" t="s">
        <v>25</v>
      </c>
      <c r="D660" s="26">
        <v>0</v>
      </c>
      <c r="E660" s="26">
        <v>0</v>
      </c>
    </row>
    <row r="661" spans="1:5" ht="13.5" x14ac:dyDescent="0.25">
      <c r="A661" s="25" t="s">
        <v>18506</v>
      </c>
      <c r="B661" s="24">
        <v>44899</v>
      </c>
      <c r="C661" s="25" t="s">
        <v>18507</v>
      </c>
      <c r="D661" s="26">
        <v>19</v>
      </c>
      <c r="E661" s="26">
        <v>9</v>
      </c>
    </row>
    <row r="662" spans="1:5" ht="13.5" x14ac:dyDescent="0.25">
      <c r="A662" s="25" t="s">
        <v>18508</v>
      </c>
      <c r="B662" s="24">
        <v>44900</v>
      </c>
      <c r="C662" s="25" t="s">
        <v>128</v>
      </c>
      <c r="D662" s="26">
        <v>10</v>
      </c>
      <c r="E662" s="26">
        <v>10</v>
      </c>
    </row>
    <row r="663" spans="1:5" ht="13.5" x14ac:dyDescent="0.25">
      <c r="A663" s="25" t="s">
        <v>18509</v>
      </c>
      <c r="B663" s="24">
        <v>44900</v>
      </c>
      <c r="C663" s="25" t="s">
        <v>95</v>
      </c>
      <c r="D663" s="26">
        <v>3</v>
      </c>
      <c r="E663" s="26">
        <v>3</v>
      </c>
    </row>
    <row r="664" spans="1:5" ht="13.5" x14ac:dyDescent="0.25">
      <c r="A664" s="25" t="s">
        <v>18510</v>
      </c>
      <c r="B664" s="24">
        <v>44900</v>
      </c>
      <c r="C664" s="25" t="s">
        <v>2799</v>
      </c>
      <c r="D664" s="26">
        <v>41</v>
      </c>
      <c r="E664" s="26">
        <v>9</v>
      </c>
    </row>
    <row r="665" spans="1:5" ht="13.5" x14ac:dyDescent="0.25">
      <c r="A665" s="25" t="s">
        <v>18511</v>
      </c>
      <c r="B665" s="24">
        <v>44900</v>
      </c>
      <c r="C665" s="25" t="s">
        <v>58</v>
      </c>
      <c r="D665" s="26">
        <v>7</v>
      </c>
      <c r="E665" s="26">
        <v>0</v>
      </c>
    </row>
    <row r="666" spans="1:5" ht="13.5" x14ac:dyDescent="0.25">
      <c r="A666" s="25" t="s">
        <v>18512</v>
      </c>
      <c r="B666" s="24">
        <v>44901</v>
      </c>
      <c r="C666" s="25" t="s">
        <v>305</v>
      </c>
      <c r="D666" s="26">
        <v>0</v>
      </c>
      <c r="E666" s="26">
        <v>0</v>
      </c>
    </row>
    <row r="667" spans="1:5" ht="13.5" x14ac:dyDescent="0.25">
      <c r="A667" s="25" t="s">
        <v>18513</v>
      </c>
      <c r="B667" s="24">
        <v>44901</v>
      </c>
      <c r="C667" s="25" t="s">
        <v>95</v>
      </c>
      <c r="D667" s="26">
        <v>31</v>
      </c>
      <c r="E667" s="26">
        <v>12</v>
      </c>
    </row>
    <row r="668" spans="1:5" ht="13.5" x14ac:dyDescent="0.25">
      <c r="A668" s="25" t="s">
        <v>18514</v>
      </c>
      <c r="B668" s="24">
        <v>44902</v>
      </c>
      <c r="C668" s="25" t="s">
        <v>87</v>
      </c>
      <c r="D668" s="26">
        <v>8</v>
      </c>
      <c r="E668" s="26">
        <v>8</v>
      </c>
    </row>
    <row r="669" spans="1:5" ht="13.5" x14ac:dyDescent="0.25">
      <c r="A669" s="25" t="s">
        <v>18515</v>
      </c>
      <c r="B669" s="24">
        <v>44902</v>
      </c>
      <c r="C669" s="25" t="s">
        <v>48</v>
      </c>
      <c r="D669" s="26">
        <v>137</v>
      </c>
      <c r="E669" s="26">
        <v>137</v>
      </c>
    </row>
    <row r="670" spans="1:5" ht="13.5" x14ac:dyDescent="0.25">
      <c r="A670" s="25" t="s">
        <v>18516</v>
      </c>
      <c r="B670" s="24">
        <v>44902</v>
      </c>
      <c r="C670" s="25" t="s">
        <v>118</v>
      </c>
      <c r="D670" s="26">
        <v>20</v>
      </c>
      <c r="E670" s="26">
        <v>10</v>
      </c>
    </row>
    <row r="671" spans="1:5" ht="13.5" x14ac:dyDescent="0.25">
      <c r="A671" s="25" t="s">
        <v>18517</v>
      </c>
      <c r="B671" s="24">
        <v>44903</v>
      </c>
      <c r="C671" s="25" t="s">
        <v>76</v>
      </c>
      <c r="D671" s="26">
        <v>7</v>
      </c>
      <c r="E671" s="26">
        <v>4</v>
      </c>
    </row>
    <row r="672" spans="1:5" ht="13.5" x14ac:dyDescent="0.25">
      <c r="A672" s="25" t="s">
        <v>18518</v>
      </c>
      <c r="B672" s="24">
        <v>44903</v>
      </c>
      <c r="C672" s="25" t="s">
        <v>116</v>
      </c>
      <c r="D672" s="26">
        <v>21</v>
      </c>
      <c r="E672" s="26">
        <v>6</v>
      </c>
    </row>
    <row r="673" spans="1:5" ht="13.5" x14ac:dyDescent="0.25">
      <c r="A673" s="25" t="s">
        <v>18519</v>
      </c>
      <c r="B673" s="24">
        <v>44903</v>
      </c>
      <c r="C673" s="25" t="s">
        <v>118</v>
      </c>
      <c r="D673" s="26">
        <v>28</v>
      </c>
      <c r="E673" s="26">
        <v>7</v>
      </c>
    </row>
    <row r="674" spans="1:5" ht="13.5" x14ac:dyDescent="0.25">
      <c r="A674" s="25" t="s">
        <v>18520</v>
      </c>
      <c r="B674" s="24">
        <v>44904</v>
      </c>
      <c r="C674" s="25" t="s">
        <v>128</v>
      </c>
      <c r="D674" s="26">
        <v>8</v>
      </c>
      <c r="E674" s="26">
        <v>0</v>
      </c>
    </row>
    <row r="675" spans="1:5" ht="13.5" x14ac:dyDescent="0.25">
      <c r="A675" s="25" t="s">
        <v>18521</v>
      </c>
      <c r="B675" s="24">
        <v>44904</v>
      </c>
      <c r="C675" s="25" t="s">
        <v>128</v>
      </c>
      <c r="D675" s="26">
        <v>25</v>
      </c>
      <c r="E675" s="26">
        <v>25</v>
      </c>
    </row>
    <row r="676" spans="1:5" ht="13.5" x14ac:dyDescent="0.25">
      <c r="A676" s="25" t="s">
        <v>18522</v>
      </c>
      <c r="B676" s="24">
        <v>44904</v>
      </c>
      <c r="C676" s="25" t="s">
        <v>350</v>
      </c>
      <c r="D676" s="26">
        <v>38</v>
      </c>
      <c r="E676" s="26">
        <v>38</v>
      </c>
    </row>
    <row r="677" spans="1:5" ht="13.5" x14ac:dyDescent="0.25">
      <c r="A677" s="25" t="s">
        <v>18523</v>
      </c>
      <c r="B677" s="24">
        <v>44904</v>
      </c>
      <c r="C677" s="25" t="s">
        <v>43</v>
      </c>
      <c r="D677" s="26">
        <v>19</v>
      </c>
      <c r="E677" s="26">
        <v>10</v>
      </c>
    </row>
    <row r="678" spans="1:5" ht="13.5" x14ac:dyDescent="0.25">
      <c r="A678" s="25" t="s">
        <v>18524</v>
      </c>
      <c r="B678" s="24">
        <v>44905</v>
      </c>
      <c r="C678" s="25" t="s">
        <v>99</v>
      </c>
      <c r="D678" s="26">
        <v>49</v>
      </c>
      <c r="E678" s="26">
        <v>43</v>
      </c>
    </row>
    <row r="679" spans="1:5" ht="13.5" x14ac:dyDescent="0.25">
      <c r="A679" s="25" t="s">
        <v>18525</v>
      </c>
      <c r="B679" s="24">
        <v>44905</v>
      </c>
      <c r="C679" s="25" t="s">
        <v>387</v>
      </c>
      <c r="D679" s="26">
        <v>851</v>
      </c>
      <c r="E679" s="26">
        <v>605</v>
      </c>
    </row>
    <row r="680" spans="1:5" ht="13.5" x14ac:dyDescent="0.25">
      <c r="A680" s="25" t="s">
        <v>18526</v>
      </c>
      <c r="B680" s="24">
        <v>44905</v>
      </c>
      <c r="C680" s="25" t="s">
        <v>95</v>
      </c>
      <c r="D680" s="26">
        <v>6</v>
      </c>
      <c r="E680" s="26">
        <v>3</v>
      </c>
    </row>
    <row r="681" spans="1:5" ht="13.5" x14ac:dyDescent="0.25">
      <c r="A681" s="25" t="s">
        <v>18527</v>
      </c>
      <c r="B681" s="24">
        <v>44905</v>
      </c>
      <c r="C681" s="25" t="s">
        <v>87</v>
      </c>
      <c r="D681" s="26">
        <v>5</v>
      </c>
      <c r="E681" s="26">
        <v>5</v>
      </c>
    </row>
    <row r="682" spans="1:5" ht="13.5" x14ac:dyDescent="0.25">
      <c r="A682" s="25" t="s">
        <v>18528</v>
      </c>
      <c r="B682" s="24">
        <v>44906</v>
      </c>
      <c r="C682" s="25" t="s">
        <v>128</v>
      </c>
      <c r="D682" s="26">
        <v>4</v>
      </c>
      <c r="E682" s="26">
        <v>4</v>
      </c>
    </row>
    <row r="683" spans="1:5" ht="13.5" x14ac:dyDescent="0.25">
      <c r="A683" s="25" t="s">
        <v>18529</v>
      </c>
      <c r="B683" s="24">
        <v>44906</v>
      </c>
      <c r="C683" s="25" t="s">
        <v>146</v>
      </c>
      <c r="D683" s="26">
        <v>4</v>
      </c>
      <c r="E683" s="26">
        <v>4</v>
      </c>
    </row>
    <row r="684" spans="1:5" ht="13.5" x14ac:dyDescent="0.25">
      <c r="A684" s="25" t="s">
        <v>18530</v>
      </c>
      <c r="B684" s="24">
        <v>44906</v>
      </c>
      <c r="C684" s="25" t="s">
        <v>48</v>
      </c>
      <c r="D684" s="26">
        <v>10</v>
      </c>
      <c r="E684" s="26">
        <v>6</v>
      </c>
    </row>
    <row r="685" spans="1:5" ht="13.5" x14ac:dyDescent="0.25">
      <c r="A685" s="25" t="s">
        <v>18531</v>
      </c>
      <c r="B685" s="24">
        <v>44906</v>
      </c>
      <c r="C685" s="25" t="s">
        <v>99</v>
      </c>
      <c r="D685" s="26">
        <v>23</v>
      </c>
      <c r="E685" s="26">
        <v>9</v>
      </c>
    </row>
    <row r="686" spans="1:5" ht="13.5" x14ac:dyDescent="0.25">
      <c r="A686" s="25" t="s">
        <v>18532</v>
      </c>
      <c r="B686" s="24">
        <v>44906</v>
      </c>
      <c r="C686" s="25" t="s">
        <v>95</v>
      </c>
      <c r="D686" s="26">
        <v>32</v>
      </c>
      <c r="E686" s="26">
        <v>6</v>
      </c>
    </row>
    <row r="687" spans="1:5" ht="13.5" x14ac:dyDescent="0.25">
      <c r="A687" s="25" t="s">
        <v>18533</v>
      </c>
      <c r="B687" s="24">
        <v>44906</v>
      </c>
      <c r="C687" s="25" t="s">
        <v>95</v>
      </c>
      <c r="D687" s="26">
        <v>18</v>
      </c>
      <c r="E687" s="26">
        <v>10</v>
      </c>
    </row>
    <row r="688" spans="1:5" ht="13.5" x14ac:dyDescent="0.25">
      <c r="A688" s="25" t="s">
        <v>18534</v>
      </c>
      <c r="B688" s="24">
        <v>44906</v>
      </c>
      <c r="C688" s="25" t="s">
        <v>99</v>
      </c>
      <c r="D688" s="26">
        <v>4</v>
      </c>
      <c r="E688" s="26">
        <v>0</v>
      </c>
    </row>
    <row r="689" spans="1:5" ht="13.5" x14ac:dyDescent="0.25">
      <c r="A689" s="25" t="s">
        <v>18535</v>
      </c>
      <c r="B689" s="24">
        <v>44907</v>
      </c>
      <c r="C689" s="25" t="s">
        <v>1786</v>
      </c>
      <c r="D689" s="26">
        <v>4</v>
      </c>
      <c r="E689" s="26">
        <v>4</v>
      </c>
    </row>
    <row r="690" spans="1:5" ht="13.5" x14ac:dyDescent="0.25">
      <c r="A690" s="25" t="s">
        <v>18536</v>
      </c>
      <c r="B690" s="24">
        <v>44907</v>
      </c>
      <c r="C690" s="25" t="s">
        <v>1191</v>
      </c>
      <c r="D690" s="26">
        <v>0</v>
      </c>
      <c r="E690" s="26">
        <v>0</v>
      </c>
    </row>
    <row r="691" spans="1:5" ht="13.5" x14ac:dyDescent="0.25">
      <c r="A691" s="25" t="s">
        <v>18537</v>
      </c>
      <c r="B691" s="24">
        <v>44907</v>
      </c>
      <c r="C691" s="25" t="s">
        <v>128</v>
      </c>
      <c r="D691" s="26">
        <v>9</v>
      </c>
      <c r="E691" s="26">
        <v>0</v>
      </c>
    </row>
    <row r="692" spans="1:5" ht="13.5" x14ac:dyDescent="0.25">
      <c r="A692" s="25" t="s">
        <v>18538</v>
      </c>
      <c r="B692" s="24">
        <v>44907</v>
      </c>
      <c r="C692" s="25" t="s">
        <v>895</v>
      </c>
      <c r="D692" s="26">
        <v>0</v>
      </c>
      <c r="E692" s="26">
        <v>0</v>
      </c>
    </row>
    <row r="693" spans="1:5" ht="13.5" x14ac:dyDescent="0.25">
      <c r="A693" s="25" t="s">
        <v>18539</v>
      </c>
      <c r="B693" s="24">
        <v>44907</v>
      </c>
      <c r="C693" s="25" t="s">
        <v>305</v>
      </c>
      <c r="D693" s="26">
        <v>0</v>
      </c>
      <c r="E693" s="26">
        <v>0</v>
      </c>
    </row>
    <row r="694" spans="1:5" ht="13.5" x14ac:dyDescent="0.25">
      <c r="A694" s="25" t="s">
        <v>18540</v>
      </c>
      <c r="B694" s="24">
        <v>44907</v>
      </c>
      <c r="C694" s="25" t="s">
        <v>95</v>
      </c>
      <c r="D694" s="26">
        <v>8</v>
      </c>
      <c r="E694" s="26">
        <v>3</v>
      </c>
    </row>
    <row r="695" spans="1:5" ht="13.5" x14ac:dyDescent="0.25">
      <c r="A695" s="25" t="s">
        <v>18541</v>
      </c>
      <c r="B695" s="24">
        <v>44907</v>
      </c>
      <c r="C695" s="25" t="s">
        <v>18542</v>
      </c>
      <c r="D695" s="26">
        <v>7</v>
      </c>
      <c r="E695" s="26">
        <v>0</v>
      </c>
    </row>
    <row r="696" spans="1:5" ht="13.5" x14ac:dyDescent="0.25">
      <c r="A696" s="25" t="s">
        <v>18543</v>
      </c>
      <c r="B696" s="24">
        <v>44907</v>
      </c>
      <c r="C696" s="25" t="s">
        <v>834</v>
      </c>
      <c r="D696" s="26">
        <v>6</v>
      </c>
      <c r="E696" s="26">
        <v>0</v>
      </c>
    </row>
    <row r="697" spans="1:5" ht="13.5" x14ac:dyDescent="0.25">
      <c r="A697" s="25" t="s">
        <v>18544</v>
      </c>
      <c r="B697" s="24">
        <v>44907</v>
      </c>
      <c r="C697" s="25" t="s">
        <v>387</v>
      </c>
      <c r="D697" s="26">
        <v>3</v>
      </c>
      <c r="E697" s="26">
        <v>0</v>
      </c>
    </row>
    <row r="698" spans="1:5" ht="13.5" x14ac:dyDescent="0.25">
      <c r="A698" s="25" t="s">
        <v>18545</v>
      </c>
      <c r="B698" s="24">
        <v>44908</v>
      </c>
      <c r="C698" s="25" t="s">
        <v>87</v>
      </c>
      <c r="D698" s="26">
        <v>3</v>
      </c>
      <c r="E698" s="26">
        <v>0</v>
      </c>
    </row>
    <row r="699" spans="1:5" ht="13.5" x14ac:dyDescent="0.25">
      <c r="A699" s="25" t="s">
        <v>18546</v>
      </c>
      <c r="B699" s="24">
        <v>44908</v>
      </c>
      <c r="C699" s="25" t="s">
        <v>18547</v>
      </c>
      <c r="D699" s="26">
        <v>69</v>
      </c>
      <c r="E699" s="26">
        <v>3</v>
      </c>
    </row>
    <row r="700" spans="1:5" ht="13.5" x14ac:dyDescent="0.25">
      <c r="A700" s="25" t="s">
        <v>18548</v>
      </c>
      <c r="B700" s="24">
        <v>44909</v>
      </c>
      <c r="C700" s="25" t="s">
        <v>128</v>
      </c>
      <c r="D700" s="26">
        <v>4</v>
      </c>
      <c r="E700" s="26">
        <v>0</v>
      </c>
    </row>
    <row r="701" spans="1:5" ht="13.5" x14ac:dyDescent="0.25">
      <c r="A701" s="25" t="s">
        <v>18549</v>
      </c>
      <c r="B701" s="24">
        <v>44909</v>
      </c>
      <c r="C701" s="25" t="s">
        <v>99</v>
      </c>
      <c r="D701" s="26">
        <v>4</v>
      </c>
      <c r="E701" s="26">
        <v>0</v>
      </c>
    </row>
    <row r="702" spans="1:5" ht="13.5" x14ac:dyDescent="0.25">
      <c r="A702" s="25" t="s">
        <v>18550</v>
      </c>
      <c r="B702" s="24">
        <v>44909</v>
      </c>
      <c r="C702" s="25" t="s">
        <v>18551</v>
      </c>
      <c r="D702" s="26">
        <v>139</v>
      </c>
      <c r="E702" s="26">
        <v>127</v>
      </c>
    </row>
    <row r="703" spans="1:5" ht="13.5" x14ac:dyDescent="0.25">
      <c r="A703" s="25" t="s">
        <v>18552</v>
      </c>
      <c r="B703" s="24">
        <v>44910</v>
      </c>
      <c r="C703" s="25" t="s">
        <v>48</v>
      </c>
      <c r="D703" s="26">
        <v>65</v>
      </c>
      <c r="E703" s="26">
        <v>58</v>
      </c>
    </row>
    <row r="704" spans="1:5" ht="13.5" x14ac:dyDescent="0.25">
      <c r="A704" s="25" t="s">
        <v>18553</v>
      </c>
      <c r="B704" s="24">
        <v>44910</v>
      </c>
      <c r="C704" s="25" t="s">
        <v>1197</v>
      </c>
      <c r="D704" s="26">
        <v>138</v>
      </c>
      <c r="E704" s="26">
        <v>44</v>
      </c>
    </row>
    <row r="705" spans="1:5" ht="13.5" x14ac:dyDescent="0.25">
      <c r="A705" s="25" t="s">
        <v>18554</v>
      </c>
      <c r="B705" s="24">
        <v>44910</v>
      </c>
      <c r="C705" s="25" t="s">
        <v>264</v>
      </c>
      <c r="D705" s="26">
        <v>101</v>
      </c>
      <c r="E705" s="26">
        <v>77</v>
      </c>
    </row>
    <row r="706" spans="1:5" ht="13.5" x14ac:dyDescent="0.25">
      <c r="A706" s="25" t="s">
        <v>18555</v>
      </c>
      <c r="B706" s="24">
        <v>44911</v>
      </c>
      <c r="C706" s="25" t="s">
        <v>18556</v>
      </c>
      <c r="D706" s="26">
        <v>88</v>
      </c>
      <c r="E706" s="26">
        <v>22</v>
      </c>
    </row>
    <row r="707" spans="1:5" ht="13.5" x14ac:dyDescent="0.25">
      <c r="A707" s="25" t="s">
        <v>18557</v>
      </c>
      <c r="B707" s="24">
        <v>44912</v>
      </c>
      <c r="C707" s="25" t="s">
        <v>58</v>
      </c>
      <c r="D707" s="26">
        <v>5</v>
      </c>
      <c r="E707" s="26">
        <v>5</v>
      </c>
    </row>
    <row r="708" spans="1:5" ht="13.5" x14ac:dyDescent="0.25">
      <c r="A708" s="25" t="s">
        <v>18558</v>
      </c>
      <c r="B708" s="24">
        <v>44913</v>
      </c>
      <c r="C708" s="25" t="s">
        <v>18141</v>
      </c>
      <c r="D708" s="26">
        <v>33.5</v>
      </c>
      <c r="E708" s="26">
        <v>33.5</v>
      </c>
    </row>
    <row r="709" spans="1:5" ht="13.5" x14ac:dyDescent="0.25">
      <c r="A709" s="25" t="s">
        <v>18559</v>
      </c>
      <c r="B709" s="24">
        <v>44913</v>
      </c>
      <c r="C709" s="25" t="s">
        <v>1281</v>
      </c>
      <c r="D709" s="26">
        <v>8</v>
      </c>
      <c r="E709" s="26">
        <v>0</v>
      </c>
    </row>
    <row r="710" spans="1:5" ht="13.5" x14ac:dyDescent="0.25">
      <c r="A710" s="25" t="s">
        <v>18560</v>
      </c>
      <c r="B710" s="24">
        <v>44913</v>
      </c>
      <c r="C710" s="25" t="s">
        <v>99</v>
      </c>
      <c r="D710" s="26">
        <v>3</v>
      </c>
      <c r="E710" s="26">
        <v>0</v>
      </c>
    </row>
    <row r="711" spans="1:5" ht="13.5" x14ac:dyDescent="0.25">
      <c r="A711" s="25" t="s">
        <v>18561</v>
      </c>
      <c r="B711" s="24">
        <v>44913</v>
      </c>
      <c r="C711" s="25" t="s">
        <v>986</v>
      </c>
      <c r="D711" s="26">
        <v>9</v>
      </c>
      <c r="E711" s="26">
        <v>0</v>
      </c>
    </row>
    <row r="712" spans="1:5" ht="13.5" x14ac:dyDescent="0.25">
      <c r="A712" s="25" t="s">
        <v>18562</v>
      </c>
      <c r="B712" s="24">
        <v>44914</v>
      </c>
      <c r="C712" s="25" t="s">
        <v>87</v>
      </c>
      <c r="D712" s="26">
        <v>37</v>
      </c>
      <c r="E712" s="26">
        <v>6</v>
      </c>
    </row>
    <row r="713" spans="1:5" ht="13.5" x14ac:dyDescent="0.25">
      <c r="A713" s="25" t="s">
        <v>18563</v>
      </c>
      <c r="B713" s="24">
        <v>44914</v>
      </c>
      <c r="C713" s="25" t="s">
        <v>95</v>
      </c>
      <c r="D713" s="26">
        <v>33</v>
      </c>
      <c r="E713" s="26">
        <v>0</v>
      </c>
    </row>
    <row r="714" spans="1:5" ht="13.5" x14ac:dyDescent="0.25">
      <c r="A714" s="25" t="s">
        <v>18564</v>
      </c>
      <c r="B714" s="24">
        <v>44915</v>
      </c>
      <c r="C714" s="25" t="s">
        <v>95</v>
      </c>
      <c r="D714" s="26">
        <v>7</v>
      </c>
      <c r="E714" s="26">
        <v>7</v>
      </c>
    </row>
    <row r="715" spans="1:5" ht="13.5" x14ac:dyDescent="0.25">
      <c r="A715" s="25" t="s">
        <v>18565</v>
      </c>
      <c r="B715" s="24">
        <v>44915</v>
      </c>
      <c r="C715" s="25" t="s">
        <v>128</v>
      </c>
      <c r="D715" s="26">
        <v>8</v>
      </c>
      <c r="E715" s="26">
        <v>8</v>
      </c>
    </row>
    <row r="716" spans="1:5" ht="13.5" x14ac:dyDescent="0.25">
      <c r="A716" s="25" t="s">
        <v>18566</v>
      </c>
      <c r="B716" s="24">
        <v>44915</v>
      </c>
      <c r="C716" s="25" t="s">
        <v>58</v>
      </c>
      <c r="D716" s="26">
        <v>11</v>
      </c>
      <c r="E716" s="26">
        <v>11</v>
      </c>
    </row>
    <row r="717" spans="1:5" ht="13.5" x14ac:dyDescent="0.25">
      <c r="A717" s="25" t="s">
        <v>18567</v>
      </c>
      <c r="B717" s="24">
        <v>44915</v>
      </c>
      <c r="C717" s="25" t="s">
        <v>621</v>
      </c>
      <c r="D717" s="26">
        <v>3</v>
      </c>
      <c r="E717" s="26">
        <v>0</v>
      </c>
    </row>
    <row r="718" spans="1:5" ht="13.5" x14ac:dyDescent="0.25">
      <c r="A718" s="25" t="s">
        <v>18568</v>
      </c>
      <c r="B718" s="24">
        <v>44915</v>
      </c>
      <c r="C718" s="25" t="s">
        <v>2841</v>
      </c>
      <c r="D718" s="26">
        <v>0</v>
      </c>
      <c r="E718" s="26">
        <v>0</v>
      </c>
    </row>
    <row r="719" spans="1:5" ht="13.5" x14ac:dyDescent="0.25">
      <c r="A719" s="25" t="s">
        <v>18569</v>
      </c>
      <c r="B719" s="24">
        <v>44915</v>
      </c>
      <c r="C719" s="25" t="s">
        <v>76</v>
      </c>
      <c r="D719" s="26">
        <v>5</v>
      </c>
      <c r="E719" s="26">
        <v>0</v>
      </c>
    </row>
    <row r="720" spans="1:5" ht="13.5" x14ac:dyDescent="0.25">
      <c r="A720" s="25" t="s">
        <v>18570</v>
      </c>
      <c r="B720" s="24">
        <v>44916</v>
      </c>
      <c r="C720" s="25" t="s">
        <v>241</v>
      </c>
      <c r="D720" s="26">
        <v>3</v>
      </c>
      <c r="E720" s="26">
        <v>0</v>
      </c>
    </row>
    <row r="721" spans="1:5" ht="13.5" x14ac:dyDescent="0.25">
      <c r="A721" s="25" t="s">
        <v>18571</v>
      </c>
      <c r="B721" s="24">
        <v>44916</v>
      </c>
      <c r="C721" s="25" t="s">
        <v>1786</v>
      </c>
      <c r="D721" s="26">
        <v>14</v>
      </c>
      <c r="E721" s="26">
        <v>14</v>
      </c>
    </row>
    <row r="722" spans="1:5" ht="13.5" x14ac:dyDescent="0.25">
      <c r="A722" s="25" t="s">
        <v>18572</v>
      </c>
      <c r="B722" s="24">
        <v>44916</v>
      </c>
      <c r="C722" s="25" t="s">
        <v>99</v>
      </c>
      <c r="D722" s="26">
        <v>7</v>
      </c>
      <c r="E722" s="26">
        <v>3</v>
      </c>
    </row>
    <row r="723" spans="1:5" ht="13.5" x14ac:dyDescent="0.25">
      <c r="A723" s="25" t="s">
        <v>18573</v>
      </c>
      <c r="B723" s="24">
        <v>44916</v>
      </c>
      <c r="C723" s="25" t="s">
        <v>1708</v>
      </c>
      <c r="D723" s="26">
        <v>6</v>
      </c>
      <c r="E723" s="26">
        <v>3</v>
      </c>
    </row>
    <row r="724" spans="1:5" ht="13.5" x14ac:dyDescent="0.25">
      <c r="A724" s="25" t="s">
        <v>18574</v>
      </c>
      <c r="B724" s="24">
        <v>44917</v>
      </c>
      <c r="C724" s="25" t="s">
        <v>95</v>
      </c>
      <c r="D724" s="26">
        <v>11</v>
      </c>
      <c r="E724" s="26">
        <v>3</v>
      </c>
    </row>
    <row r="725" spans="1:5" ht="13.5" x14ac:dyDescent="0.25">
      <c r="A725" s="25" t="s">
        <v>18575</v>
      </c>
      <c r="B725" s="24">
        <v>44917</v>
      </c>
      <c r="C725" s="25" t="s">
        <v>128</v>
      </c>
      <c r="D725" s="26">
        <v>11</v>
      </c>
      <c r="E725" s="26">
        <v>11</v>
      </c>
    </row>
    <row r="726" spans="1:5" ht="13.5" x14ac:dyDescent="0.25">
      <c r="A726" s="25" t="s">
        <v>18576</v>
      </c>
      <c r="B726" s="24">
        <v>44917</v>
      </c>
      <c r="C726" s="25" t="s">
        <v>18577</v>
      </c>
      <c r="D726" s="26">
        <v>141</v>
      </c>
      <c r="E726" s="26">
        <v>103</v>
      </c>
    </row>
    <row r="727" spans="1:5" ht="13.5" x14ac:dyDescent="0.25">
      <c r="A727" s="25" t="s">
        <v>18578</v>
      </c>
      <c r="B727" s="24">
        <v>44917</v>
      </c>
      <c r="C727" s="25" t="s">
        <v>264</v>
      </c>
      <c r="D727" s="26">
        <v>211</v>
      </c>
      <c r="E727" s="26">
        <v>104</v>
      </c>
    </row>
    <row r="728" spans="1:5" ht="13.5" x14ac:dyDescent="0.25">
      <c r="A728" s="25" t="s">
        <v>18579</v>
      </c>
      <c r="B728" s="24">
        <v>44917</v>
      </c>
      <c r="C728" s="25" t="s">
        <v>3056</v>
      </c>
      <c r="D728" s="26">
        <v>12</v>
      </c>
      <c r="E728" s="26">
        <v>0</v>
      </c>
    </row>
    <row r="729" spans="1:5" ht="13.5" x14ac:dyDescent="0.25">
      <c r="A729" s="25" t="s">
        <v>18580</v>
      </c>
      <c r="B729" s="24">
        <v>44917</v>
      </c>
      <c r="C729" s="25" t="s">
        <v>305</v>
      </c>
      <c r="D729" s="26">
        <v>0</v>
      </c>
      <c r="E729" s="26">
        <v>0</v>
      </c>
    </row>
    <row r="730" spans="1:5" ht="13.5" x14ac:dyDescent="0.25">
      <c r="A730" s="25" t="s">
        <v>18581</v>
      </c>
      <c r="B730" s="24">
        <v>44917</v>
      </c>
      <c r="C730" s="25" t="s">
        <v>87</v>
      </c>
      <c r="D730" s="26">
        <v>22</v>
      </c>
      <c r="E730" s="26">
        <v>13</v>
      </c>
    </row>
    <row r="731" spans="1:5" ht="13.5" x14ac:dyDescent="0.25">
      <c r="A731" s="25" t="s">
        <v>18582</v>
      </c>
      <c r="B731" s="24">
        <v>44918</v>
      </c>
      <c r="C731" s="25" t="s">
        <v>133</v>
      </c>
      <c r="D731" s="26">
        <v>51</v>
      </c>
      <c r="E731" s="26">
        <v>51</v>
      </c>
    </row>
    <row r="732" spans="1:5" ht="13.5" x14ac:dyDescent="0.25">
      <c r="A732" s="25" t="s">
        <v>18583</v>
      </c>
      <c r="B732" s="24">
        <v>44918</v>
      </c>
      <c r="C732" s="25" t="s">
        <v>133</v>
      </c>
      <c r="D732" s="26">
        <v>28</v>
      </c>
      <c r="E732" s="26">
        <v>28</v>
      </c>
    </row>
    <row r="733" spans="1:5" ht="13.5" x14ac:dyDescent="0.25">
      <c r="A733" s="25" t="s">
        <v>18584</v>
      </c>
      <c r="B733" s="24">
        <v>44918</v>
      </c>
      <c r="C733" s="25" t="s">
        <v>177</v>
      </c>
      <c r="D733" s="26">
        <v>14</v>
      </c>
      <c r="E733" s="26">
        <v>14</v>
      </c>
    </row>
    <row r="734" spans="1:5" ht="13.5" x14ac:dyDescent="0.25">
      <c r="A734" s="25" t="s">
        <v>18585</v>
      </c>
      <c r="B734" s="24">
        <v>44918</v>
      </c>
      <c r="C734" s="25" t="s">
        <v>1241</v>
      </c>
      <c r="D734" s="26">
        <v>21</v>
      </c>
      <c r="E734" s="26">
        <v>0</v>
      </c>
    </row>
    <row r="735" spans="1:5" ht="13.5" x14ac:dyDescent="0.25">
      <c r="A735" s="25" t="s">
        <v>18586</v>
      </c>
      <c r="B735" s="24">
        <v>44918</v>
      </c>
      <c r="C735" s="25" t="s">
        <v>87</v>
      </c>
      <c r="D735" s="26">
        <v>121</v>
      </c>
      <c r="E735" s="26">
        <v>104</v>
      </c>
    </row>
    <row r="736" spans="1:5" ht="13.5" x14ac:dyDescent="0.25">
      <c r="A736" s="25" t="s">
        <v>18587</v>
      </c>
      <c r="B736" s="24">
        <v>44922</v>
      </c>
      <c r="C736" s="25" t="s">
        <v>133</v>
      </c>
      <c r="D736" s="26">
        <v>207</v>
      </c>
      <c r="E736" s="26">
        <v>158</v>
      </c>
    </row>
    <row r="737" spans="1:5" ht="13.5" x14ac:dyDescent="0.25">
      <c r="A737" s="25" t="s">
        <v>18588</v>
      </c>
      <c r="B737" s="24">
        <v>44922</v>
      </c>
      <c r="C737" s="25" t="s">
        <v>146</v>
      </c>
      <c r="D737" s="26">
        <v>202</v>
      </c>
      <c r="E737" s="26">
        <v>202</v>
      </c>
    </row>
    <row r="738" spans="1:5" ht="13.5" x14ac:dyDescent="0.25">
      <c r="A738" s="25" t="s">
        <v>18589</v>
      </c>
      <c r="B738" s="24">
        <v>44922</v>
      </c>
      <c r="C738" s="25" t="s">
        <v>118</v>
      </c>
      <c r="D738" s="26">
        <v>12</v>
      </c>
      <c r="E738" s="26">
        <v>3</v>
      </c>
    </row>
    <row r="739" spans="1:5" ht="13.5" x14ac:dyDescent="0.25">
      <c r="A739" s="25" t="s">
        <v>18590</v>
      </c>
      <c r="B739" s="24">
        <v>44922</v>
      </c>
      <c r="C739" s="25" t="s">
        <v>1849</v>
      </c>
      <c r="D739" s="26">
        <v>19</v>
      </c>
      <c r="E739" s="26">
        <v>0</v>
      </c>
    </row>
    <row r="740" spans="1:5" ht="13.5" x14ac:dyDescent="0.25">
      <c r="A740" s="25" t="s">
        <v>18591</v>
      </c>
      <c r="B740" s="24">
        <v>44922</v>
      </c>
      <c r="C740" s="25" t="s">
        <v>1751</v>
      </c>
      <c r="D740" s="26">
        <v>11</v>
      </c>
      <c r="E740" s="26">
        <v>0</v>
      </c>
    </row>
    <row r="741" spans="1:5" ht="13.5" x14ac:dyDescent="0.25">
      <c r="A741" s="25" t="s">
        <v>18592</v>
      </c>
      <c r="B741" s="24">
        <v>44923</v>
      </c>
      <c r="C741" s="25" t="s">
        <v>216</v>
      </c>
      <c r="D741" s="26">
        <v>5</v>
      </c>
      <c r="E741" s="26">
        <v>5</v>
      </c>
    </row>
    <row r="742" spans="1:5" ht="13.5" x14ac:dyDescent="0.25">
      <c r="A742" s="25" t="s">
        <v>18593</v>
      </c>
      <c r="B742" s="24">
        <v>44923</v>
      </c>
      <c r="C742" s="25" t="s">
        <v>895</v>
      </c>
      <c r="D742" s="26">
        <v>0</v>
      </c>
      <c r="E742" s="26">
        <v>0</v>
      </c>
    </row>
    <row r="743" spans="1:5" ht="13.5" x14ac:dyDescent="0.25">
      <c r="A743" s="25" t="s">
        <v>18594</v>
      </c>
      <c r="B743" s="24">
        <v>44923</v>
      </c>
      <c r="C743" s="25" t="s">
        <v>1495</v>
      </c>
      <c r="D743" s="26">
        <v>36</v>
      </c>
      <c r="E743" s="26">
        <v>3</v>
      </c>
    </row>
    <row r="744" spans="1:5" ht="13.5" x14ac:dyDescent="0.25">
      <c r="A744" s="25" t="s">
        <v>18595</v>
      </c>
      <c r="B744" s="24">
        <v>44923</v>
      </c>
      <c r="C744" s="25" t="s">
        <v>2482</v>
      </c>
      <c r="D744" s="26">
        <v>27</v>
      </c>
      <c r="E744" s="26">
        <v>7</v>
      </c>
    </row>
    <row r="745" spans="1:5" ht="13.5" x14ac:dyDescent="0.25">
      <c r="A745" s="25" t="s">
        <v>18596</v>
      </c>
      <c r="B745" s="24">
        <v>44924</v>
      </c>
      <c r="C745" s="25" t="s">
        <v>87</v>
      </c>
      <c r="D745" s="26">
        <v>4</v>
      </c>
      <c r="E745" s="26">
        <v>0</v>
      </c>
    </row>
    <row r="746" spans="1:5" ht="13.5" x14ac:dyDescent="0.25">
      <c r="A746" s="25" t="s">
        <v>18597</v>
      </c>
      <c r="B746" s="24">
        <v>44925</v>
      </c>
      <c r="C746" s="25" t="s">
        <v>1191</v>
      </c>
      <c r="D746" s="26">
        <v>0</v>
      </c>
      <c r="E746" s="26">
        <v>0</v>
      </c>
    </row>
    <row r="747" spans="1:5" ht="13.5" x14ac:dyDescent="0.25">
      <c r="A747" s="25" t="s">
        <v>18598</v>
      </c>
      <c r="B747" s="24">
        <v>44925</v>
      </c>
      <c r="C747" s="25" t="s">
        <v>18599</v>
      </c>
      <c r="D747" s="26">
        <v>106</v>
      </c>
      <c r="E747" s="26">
        <v>106</v>
      </c>
    </row>
    <row r="748" spans="1:5" ht="13.5" x14ac:dyDescent="0.25">
      <c r="A748" s="25" t="s">
        <v>18600</v>
      </c>
      <c r="B748" s="24">
        <v>44925</v>
      </c>
      <c r="C748" s="25" t="s">
        <v>305</v>
      </c>
      <c r="D748" s="26">
        <v>0</v>
      </c>
      <c r="E748" s="26">
        <v>0</v>
      </c>
    </row>
    <row r="749" spans="1:5" ht="13.5" x14ac:dyDescent="0.25">
      <c r="A749" s="25" t="s">
        <v>18601</v>
      </c>
      <c r="B749" s="24">
        <v>44927</v>
      </c>
      <c r="C749" s="25" t="s">
        <v>1299</v>
      </c>
      <c r="D749" s="26">
        <v>14</v>
      </c>
      <c r="E749" s="26">
        <v>0</v>
      </c>
    </row>
    <row r="750" spans="1:5" ht="13.5" x14ac:dyDescent="0.25">
      <c r="A750" s="25" t="s">
        <v>18602</v>
      </c>
      <c r="B750" s="24">
        <v>44927</v>
      </c>
      <c r="C750" s="25" t="s">
        <v>2654</v>
      </c>
      <c r="D750" s="26">
        <v>21</v>
      </c>
      <c r="E750" s="26">
        <v>0</v>
      </c>
    </row>
    <row r="751" spans="1:5" ht="13.5" x14ac:dyDescent="0.25">
      <c r="A751" s="25" t="s">
        <v>18603</v>
      </c>
      <c r="B751" s="24">
        <v>44927</v>
      </c>
      <c r="C751" s="25" t="s">
        <v>264</v>
      </c>
      <c r="D751" s="26">
        <v>17</v>
      </c>
      <c r="E751" s="26">
        <v>0</v>
      </c>
    </row>
    <row r="752" spans="1:5" ht="13.5" x14ac:dyDescent="0.25">
      <c r="A752" s="25" t="s">
        <v>18604</v>
      </c>
      <c r="B752" s="24">
        <v>44928</v>
      </c>
      <c r="C752" s="25" t="s">
        <v>87</v>
      </c>
      <c r="D752" s="26">
        <v>4</v>
      </c>
      <c r="E752" s="26">
        <v>0</v>
      </c>
    </row>
    <row r="753" spans="1:5" ht="13.5" x14ac:dyDescent="0.25">
      <c r="A753" s="25" t="s">
        <v>18605</v>
      </c>
      <c r="B753" s="24">
        <v>44928</v>
      </c>
      <c r="C753" s="25" t="s">
        <v>87</v>
      </c>
      <c r="D753" s="26">
        <v>15</v>
      </c>
      <c r="E753" s="26">
        <v>9</v>
      </c>
    </row>
    <row r="754" spans="1:5" ht="13.5" x14ac:dyDescent="0.25">
      <c r="A754" s="25" t="s">
        <v>18606</v>
      </c>
      <c r="B754" s="24">
        <v>44928</v>
      </c>
      <c r="C754" s="25" t="s">
        <v>76</v>
      </c>
      <c r="D754" s="26">
        <v>17</v>
      </c>
      <c r="E754" s="26">
        <v>17</v>
      </c>
    </row>
    <row r="755" spans="1:5" ht="13.5" x14ac:dyDescent="0.25">
      <c r="A755" s="25" t="s">
        <v>18607</v>
      </c>
      <c r="B755" s="24">
        <v>44928</v>
      </c>
      <c r="C755" s="25" t="s">
        <v>128</v>
      </c>
      <c r="D755" s="26">
        <v>4</v>
      </c>
      <c r="E755" s="26">
        <v>4</v>
      </c>
    </row>
    <row r="756" spans="1:5" ht="13.5" x14ac:dyDescent="0.25">
      <c r="A756" s="25" t="s">
        <v>18608</v>
      </c>
      <c r="B756" s="24">
        <v>44929</v>
      </c>
      <c r="C756" s="25" t="s">
        <v>87</v>
      </c>
      <c r="D756" s="26">
        <v>46</v>
      </c>
      <c r="E756" s="26">
        <v>0</v>
      </c>
    </row>
    <row r="757" spans="1:5" ht="13.5" x14ac:dyDescent="0.25">
      <c r="A757" s="25" t="s">
        <v>18609</v>
      </c>
      <c r="B757" s="24">
        <v>44930</v>
      </c>
      <c r="C757" s="25" t="s">
        <v>177</v>
      </c>
      <c r="D757" s="26">
        <v>28</v>
      </c>
      <c r="E757" s="26">
        <v>28</v>
      </c>
    </row>
    <row r="758" spans="1:5" ht="13.5" x14ac:dyDescent="0.25">
      <c r="A758" s="25" t="s">
        <v>18610</v>
      </c>
      <c r="B758" s="24">
        <v>44930</v>
      </c>
      <c r="C758" s="25" t="s">
        <v>216</v>
      </c>
      <c r="D758" s="26">
        <v>7</v>
      </c>
      <c r="E758" s="26">
        <v>7</v>
      </c>
    </row>
    <row r="759" spans="1:5" ht="13.5" x14ac:dyDescent="0.25">
      <c r="A759" s="25" t="s">
        <v>18611</v>
      </c>
      <c r="B759" s="24">
        <v>44930</v>
      </c>
      <c r="C759" s="25" t="s">
        <v>216</v>
      </c>
      <c r="D759" s="26">
        <v>13</v>
      </c>
      <c r="E759" s="26">
        <v>13</v>
      </c>
    </row>
    <row r="760" spans="1:5" ht="13.5" x14ac:dyDescent="0.25">
      <c r="A760" s="25" t="s">
        <v>18612</v>
      </c>
      <c r="B760" s="24">
        <v>44930</v>
      </c>
      <c r="C760" s="25" t="s">
        <v>18613</v>
      </c>
      <c r="D760" s="26">
        <v>0</v>
      </c>
      <c r="E760" s="26">
        <v>0</v>
      </c>
    </row>
    <row r="761" spans="1:5" ht="13.5" x14ac:dyDescent="0.25">
      <c r="A761" s="25" t="s">
        <v>18614</v>
      </c>
      <c r="B761" s="24">
        <v>44930</v>
      </c>
      <c r="C761" s="25" t="s">
        <v>128</v>
      </c>
      <c r="D761" s="26">
        <v>6</v>
      </c>
      <c r="E761" s="26">
        <v>0</v>
      </c>
    </row>
    <row r="762" spans="1:5" ht="13.5" x14ac:dyDescent="0.25">
      <c r="A762" s="25" t="s">
        <v>18615</v>
      </c>
      <c r="B762" s="24">
        <v>44931</v>
      </c>
      <c r="C762" s="25" t="s">
        <v>350</v>
      </c>
      <c r="D762" s="26">
        <v>44</v>
      </c>
      <c r="E762" s="26">
        <v>44</v>
      </c>
    </row>
    <row r="763" spans="1:5" ht="13.5" x14ac:dyDescent="0.25">
      <c r="A763" s="25" t="s">
        <v>18616</v>
      </c>
      <c r="B763" s="24">
        <v>44932</v>
      </c>
      <c r="C763" s="25" t="s">
        <v>128</v>
      </c>
      <c r="D763" s="26">
        <v>9</v>
      </c>
      <c r="E763" s="26">
        <v>0</v>
      </c>
    </row>
    <row r="764" spans="1:5" ht="13.5" x14ac:dyDescent="0.25">
      <c r="A764" s="25" t="s">
        <v>18617</v>
      </c>
      <c r="B764" s="24">
        <v>44933</v>
      </c>
      <c r="C764" s="25" t="s">
        <v>99</v>
      </c>
      <c r="D764" s="26">
        <v>28</v>
      </c>
      <c r="E764" s="26">
        <v>0</v>
      </c>
    </row>
    <row r="765" spans="1:5" ht="13.5" x14ac:dyDescent="0.25">
      <c r="A765" s="25" t="s">
        <v>18618</v>
      </c>
      <c r="B765" s="24">
        <v>44934</v>
      </c>
      <c r="C765" s="25" t="s">
        <v>834</v>
      </c>
      <c r="D765" s="26">
        <v>33</v>
      </c>
      <c r="E765" s="26">
        <v>0</v>
      </c>
    </row>
    <row r="766" spans="1:5" ht="13.5" x14ac:dyDescent="0.25">
      <c r="A766" s="25" t="s">
        <v>18619</v>
      </c>
      <c r="B766" s="24">
        <v>44934</v>
      </c>
      <c r="C766" s="25" t="s">
        <v>1289</v>
      </c>
      <c r="D766" s="26">
        <v>5</v>
      </c>
      <c r="E766" s="26">
        <v>0</v>
      </c>
    </row>
    <row r="767" spans="1:5" ht="13.5" x14ac:dyDescent="0.25">
      <c r="A767" s="25" t="s">
        <v>18620</v>
      </c>
      <c r="B767" s="24">
        <v>44935</v>
      </c>
      <c r="C767" s="25" t="s">
        <v>128</v>
      </c>
      <c r="D767" s="26">
        <v>14</v>
      </c>
      <c r="E767" s="26">
        <v>14</v>
      </c>
    </row>
    <row r="768" spans="1:5" ht="13.5" x14ac:dyDescent="0.25">
      <c r="A768" s="25" t="s">
        <v>18621</v>
      </c>
      <c r="B768" s="24">
        <v>44936</v>
      </c>
      <c r="C768" s="25" t="s">
        <v>1191</v>
      </c>
      <c r="D768" s="26">
        <v>0</v>
      </c>
      <c r="E768" s="26">
        <v>0</v>
      </c>
    </row>
    <row r="769" spans="1:5" ht="13.5" x14ac:dyDescent="0.25">
      <c r="A769" s="25" t="s">
        <v>18622</v>
      </c>
      <c r="B769" s="24">
        <v>44936</v>
      </c>
      <c r="C769" s="25" t="s">
        <v>128</v>
      </c>
      <c r="D769" s="26">
        <v>34</v>
      </c>
      <c r="E769" s="26">
        <v>20</v>
      </c>
    </row>
    <row r="770" spans="1:5" ht="13.5" x14ac:dyDescent="0.25">
      <c r="A770" s="25" t="s">
        <v>18623</v>
      </c>
      <c r="B770" s="24">
        <v>44936</v>
      </c>
      <c r="C770" s="25" t="s">
        <v>819</v>
      </c>
      <c r="D770" s="26">
        <v>3</v>
      </c>
      <c r="E770" s="26">
        <v>0</v>
      </c>
    </row>
    <row r="771" spans="1:5" ht="13.5" x14ac:dyDescent="0.25">
      <c r="A771" s="25" t="s">
        <v>18624</v>
      </c>
      <c r="B771" s="24">
        <v>44936</v>
      </c>
      <c r="C771" s="25" t="s">
        <v>95</v>
      </c>
      <c r="D771" s="26">
        <v>5</v>
      </c>
      <c r="E771" s="26">
        <v>0</v>
      </c>
    </row>
    <row r="772" spans="1:5" ht="13.5" x14ac:dyDescent="0.25">
      <c r="A772" s="25" t="s">
        <v>18625</v>
      </c>
      <c r="B772" s="24">
        <v>44937</v>
      </c>
      <c r="C772" s="25" t="s">
        <v>2475</v>
      </c>
      <c r="D772" s="26">
        <v>3</v>
      </c>
      <c r="E772" s="26">
        <v>0</v>
      </c>
    </row>
    <row r="773" spans="1:5" ht="13.5" x14ac:dyDescent="0.25">
      <c r="A773" s="25" t="s">
        <v>18626</v>
      </c>
      <c r="B773" s="24">
        <v>44938</v>
      </c>
      <c r="C773" s="25" t="s">
        <v>18073</v>
      </c>
      <c r="D773" s="26">
        <v>3</v>
      </c>
      <c r="E773" s="26">
        <v>0</v>
      </c>
    </row>
    <row r="774" spans="1:5" ht="13.5" x14ac:dyDescent="0.25">
      <c r="A774" s="25" t="s">
        <v>18627</v>
      </c>
      <c r="B774" s="24">
        <v>44938</v>
      </c>
      <c r="C774" s="25" t="s">
        <v>1097</v>
      </c>
      <c r="D774" s="26">
        <v>0</v>
      </c>
      <c r="E774" s="26">
        <v>0</v>
      </c>
    </row>
    <row r="775" spans="1:5" ht="13.5" x14ac:dyDescent="0.25">
      <c r="A775" s="25" t="s">
        <v>18628</v>
      </c>
      <c r="B775" s="24">
        <v>44938</v>
      </c>
      <c r="C775" s="25" t="s">
        <v>150</v>
      </c>
      <c r="D775" s="26">
        <v>3</v>
      </c>
      <c r="E775" s="26">
        <v>0</v>
      </c>
    </row>
    <row r="776" spans="1:5" ht="13.5" x14ac:dyDescent="0.25">
      <c r="A776" s="25" t="s">
        <v>18629</v>
      </c>
      <c r="B776" s="24">
        <v>44938</v>
      </c>
      <c r="C776" s="25" t="s">
        <v>2331</v>
      </c>
      <c r="D776" s="26">
        <v>5</v>
      </c>
      <c r="E776" s="26">
        <v>0</v>
      </c>
    </row>
    <row r="777" spans="1:5" ht="13.5" x14ac:dyDescent="0.25">
      <c r="A777" s="25" t="s">
        <v>18630</v>
      </c>
      <c r="B777" s="24">
        <v>44939</v>
      </c>
      <c r="C777" s="25" t="s">
        <v>95</v>
      </c>
      <c r="D777" s="26">
        <v>3</v>
      </c>
      <c r="E777" s="26">
        <v>0</v>
      </c>
    </row>
    <row r="778" spans="1:5" ht="13.5" x14ac:dyDescent="0.25">
      <c r="A778" s="25" t="s">
        <v>18631</v>
      </c>
      <c r="B778" s="24">
        <v>44939</v>
      </c>
      <c r="C778" s="25" t="s">
        <v>1728</v>
      </c>
      <c r="D778" s="26">
        <v>45</v>
      </c>
      <c r="E778" s="26">
        <v>28</v>
      </c>
    </row>
    <row r="779" spans="1:5" ht="13.5" x14ac:dyDescent="0.25">
      <c r="A779" s="25" t="s">
        <v>18632</v>
      </c>
      <c r="B779" s="24">
        <v>44939</v>
      </c>
      <c r="C779" s="25" t="s">
        <v>70</v>
      </c>
      <c r="D779" s="26">
        <v>3</v>
      </c>
      <c r="E779" s="26">
        <v>3</v>
      </c>
    </row>
    <row r="780" spans="1:5" ht="13.5" x14ac:dyDescent="0.25">
      <c r="A780" s="25" t="s">
        <v>18633</v>
      </c>
      <c r="B780" s="24">
        <v>44939</v>
      </c>
      <c r="C780" s="25" t="s">
        <v>216</v>
      </c>
      <c r="D780" s="26">
        <v>3</v>
      </c>
      <c r="E780" s="26">
        <v>3</v>
      </c>
    </row>
    <row r="781" spans="1:5" ht="13.5" x14ac:dyDescent="0.25">
      <c r="A781" s="25" t="s">
        <v>18634</v>
      </c>
      <c r="B781" s="24">
        <v>44939</v>
      </c>
      <c r="C781" s="25" t="s">
        <v>801</v>
      </c>
      <c r="D781" s="26">
        <v>2</v>
      </c>
      <c r="E781" s="26">
        <v>0</v>
      </c>
    </row>
    <row r="782" spans="1:5" ht="13.5" x14ac:dyDescent="0.25">
      <c r="A782" s="25" t="s">
        <v>18635</v>
      </c>
      <c r="B782" s="24">
        <v>44940</v>
      </c>
      <c r="C782" s="25" t="s">
        <v>350</v>
      </c>
      <c r="D782" s="26">
        <v>53</v>
      </c>
      <c r="E782" s="26">
        <v>53</v>
      </c>
    </row>
    <row r="783" spans="1:5" ht="13.5" x14ac:dyDescent="0.25">
      <c r="A783" s="25" t="s">
        <v>18636</v>
      </c>
      <c r="B783" s="24">
        <v>44940</v>
      </c>
      <c r="C783" s="25" t="s">
        <v>264</v>
      </c>
      <c r="D783" s="26">
        <v>31</v>
      </c>
      <c r="E783" s="26">
        <v>25</v>
      </c>
    </row>
    <row r="784" spans="1:5" ht="13.5" x14ac:dyDescent="0.25">
      <c r="A784" s="25" t="s">
        <v>18637</v>
      </c>
      <c r="B784" s="24">
        <v>44941</v>
      </c>
      <c r="C784" s="25" t="s">
        <v>48</v>
      </c>
      <c r="D784" s="26">
        <v>7</v>
      </c>
      <c r="E784" s="26">
        <v>0</v>
      </c>
    </row>
    <row r="785" spans="1:5" ht="13.5" x14ac:dyDescent="0.25">
      <c r="A785" s="25" t="s">
        <v>18638</v>
      </c>
      <c r="B785" s="24">
        <v>44941</v>
      </c>
      <c r="C785" s="25" t="s">
        <v>43</v>
      </c>
      <c r="D785" s="26">
        <v>7</v>
      </c>
      <c r="E785" s="26">
        <v>0</v>
      </c>
    </row>
    <row r="786" spans="1:5" ht="13.5" x14ac:dyDescent="0.25">
      <c r="A786" s="25" t="s">
        <v>18639</v>
      </c>
      <c r="B786" s="24">
        <v>44941</v>
      </c>
      <c r="C786" s="25" t="s">
        <v>187</v>
      </c>
      <c r="D786" s="26">
        <v>3</v>
      </c>
      <c r="E786" s="26">
        <v>0</v>
      </c>
    </row>
    <row r="787" spans="1:5" ht="13.5" x14ac:dyDescent="0.25">
      <c r="A787" s="25" t="s">
        <v>18640</v>
      </c>
      <c r="B787" s="24">
        <v>44942</v>
      </c>
      <c r="C787" s="25" t="s">
        <v>216</v>
      </c>
      <c r="D787" s="26">
        <v>5</v>
      </c>
      <c r="E787" s="26">
        <v>5</v>
      </c>
    </row>
    <row r="788" spans="1:5" ht="13.5" x14ac:dyDescent="0.25">
      <c r="A788" s="25" t="s">
        <v>18641</v>
      </c>
      <c r="B788" s="24">
        <v>44942</v>
      </c>
      <c r="C788" s="25" t="s">
        <v>567</v>
      </c>
      <c r="D788" s="26">
        <v>155</v>
      </c>
      <c r="E788" s="26">
        <v>88</v>
      </c>
    </row>
    <row r="789" spans="1:5" ht="13.5" x14ac:dyDescent="0.25">
      <c r="A789" s="25" t="s">
        <v>18642</v>
      </c>
      <c r="B789" s="24">
        <v>44942</v>
      </c>
      <c r="C789" s="25" t="s">
        <v>18141</v>
      </c>
      <c r="D789" s="26">
        <v>68.5</v>
      </c>
      <c r="E789" s="26">
        <v>37</v>
      </c>
    </row>
    <row r="790" spans="1:5" ht="13.5" x14ac:dyDescent="0.25">
      <c r="A790" s="25" t="s">
        <v>18643</v>
      </c>
      <c r="B790" s="24">
        <v>44942</v>
      </c>
      <c r="C790" s="25" t="s">
        <v>128</v>
      </c>
      <c r="D790" s="26">
        <v>5</v>
      </c>
      <c r="E790" s="26">
        <v>5</v>
      </c>
    </row>
    <row r="791" spans="1:5" ht="13.5" x14ac:dyDescent="0.25">
      <c r="A791" s="25" t="s">
        <v>18644</v>
      </c>
      <c r="B791" s="24">
        <v>44943</v>
      </c>
      <c r="C791" s="25" t="s">
        <v>18645</v>
      </c>
      <c r="D791" s="26">
        <v>49</v>
      </c>
      <c r="E791" s="26">
        <v>19</v>
      </c>
    </row>
    <row r="792" spans="1:5" ht="13.5" x14ac:dyDescent="0.25">
      <c r="A792" s="25" t="s">
        <v>18646</v>
      </c>
      <c r="B792" s="24">
        <v>44943</v>
      </c>
      <c r="C792" s="25" t="s">
        <v>2153</v>
      </c>
      <c r="D792" s="26">
        <v>78</v>
      </c>
      <c r="E792" s="26">
        <v>56</v>
      </c>
    </row>
    <row r="793" spans="1:5" ht="13.5" x14ac:dyDescent="0.25">
      <c r="A793" s="25" t="s">
        <v>18647</v>
      </c>
      <c r="B793" s="24">
        <v>44943</v>
      </c>
      <c r="C793" s="25" t="s">
        <v>177</v>
      </c>
      <c r="D793" s="26">
        <v>19</v>
      </c>
      <c r="E793" s="26">
        <v>19</v>
      </c>
    </row>
    <row r="794" spans="1:5" ht="13.5" x14ac:dyDescent="0.25">
      <c r="A794" s="25" t="s">
        <v>18648</v>
      </c>
      <c r="B794" s="24">
        <v>44943</v>
      </c>
      <c r="C794" s="25" t="s">
        <v>121</v>
      </c>
      <c r="D794" s="26">
        <v>3</v>
      </c>
      <c r="E794" s="26">
        <v>0</v>
      </c>
    </row>
    <row r="795" spans="1:5" ht="13.5" x14ac:dyDescent="0.25">
      <c r="A795" s="25" t="s">
        <v>18649</v>
      </c>
      <c r="B795" s="24">
        <v>44943</v>
      </c>
      <c r="C795" s="25" t="s">
        <v>121</v>
      </c>
      <c r="D795" s="26">
        <v>29</v>
      </c>
      <c r="E795" s="26">
        <v>12</v>
      </c>
    </row>
    <row r="796" spans="1:5" ht="13.5" x14ac:dyDescent="0.25">
      <c r="A796" s="25" t="s">
        <v>18650</v>
      </c>
      <c r="B796" s="24">
        <v>44943</v>
      </c>
      <c r="C796" s="25" t="s">
        <v>95</v>
      </c>
      <c r="D796" s="26">
        <v>10</v>
      </c>
      <c r="E796" s="26">
        <v>10</v>
      </c>
    </row>
    <row r="797" spans="1:5" ht="13.5" x14ac:dyDescent="0.25">
      <c r="A797" s="25" t="s">
        <v>18651</v>
      </c>
      <c r="B797" s="24">
        <v>44943</v>
      </c>
      <c r="C797" s="25" t="s">
        <v>87</v>
      </c>
      <c r="D797" s="26">
        <v>6</v>
      </c>
      <c r="E797" s="26">
        <v>0</v>
      </c>
    </row>
    <row r="798" spans="1:5" ht="13.5" x14ac:dyDescent="0.25">
      <c r="A798" s="25" t="s">
        <v>18652</v>
      </c>
      <c r="B798" s="24">
        <v>44943</v>
      </c>
      <c r="C798" s="25" t="s">
        <v>264</v>
      </c>
      <c r="D798" s="26">
        <v>38</v>
      </c>
      <c r="E798" s="26">
        <v>15</v>
      </c>
    </row>
    <row r="799" spans="1:5" ht="13.5" x14ac:dyDescent="0.25">
      <c r="A799" s="25" t="s">
        <v>18653</v>
      </c>
      <c r="B799" s="24">
        <v>44944</v>
      </c>
      <c r="C799" s="25" t="s">
        <v>87</v>
      </c>
      <c r="D799" s="26">
        <v>0</v>
      </c>
      <c r="E799" s="26">
        <v>0</v>
      </c>
    </row>
    <row r="800" spans="1:5" ht="13.5" x14ac:dyDescent="0.25">
      <c r="A800" s="25" t="s">
        <v>18654</v>
      </c>
      <c r="B800" s="24">
        <v>44944</v>
      </c>
      <c r="C800" s="25" t="s">
        <v>128</v>
      </c>
      <c r="D800" s="26">
        <v>85</v>
      </c>
      <c r="E800" s="26">
        <v>73</v>
      </c>
    </row>
    <row r="801" spans="1:5" ht="13.5" x14ac:dyDescent="0.25">
      <c r="A801" s="25" t="s">
        <v>18655</v>
      </c>
      <c r="B801" s="24">
        <v>44944</v>
      </c>
      <c r="C801" s="25" t="s">
        <v>121</v>
      </c>
      <c r="D801" s="26">
        <v>6</v>
      </c>
      <c r="E801" s="26">
        <v>4</v>
      </c>
    </row>
    <row r="802" spans="1:5" ht="13.5" x14ac:dyDescent="0.25">
      <c r="A802" s="25" t="s">
        <v>18656</v>
      </c>
      <c r="B802" s="24">
        <v>44945</v>
      </c>
      <c r="C802" s="25" t="s">
        <v>95</v>
      </c>
      <c r="D802" s="26">
        <v>40</v>
      </c>
      <c r="E802" s="26">
        <v>26</v>
      </c>
    </row>
    <row r="803" spans="1:5" ht="13.5" x14ac:dyDescent="0.25">
      <c r="A803" s="25" t="s">
        <v>18657</v>
      </c>
      <c r="B803" s="24">
        <v>44945</v>
      </c>
      <c r="C803" s="25" t="s">
        <v>87</v>
      </c>
      <c r="D803" s="26">
        <v>11</v>
      </c>
      <c r="E803" s="26">
        <v>5</v>
      </c>
    </row>
    <row r="804" spans="1:5" ht="13.5" x14ac:dyDescent="0.25">
      <c r="A804" s="25" t="s">
        <v>18658</v>
      </c>
      <c r="B804" s="24">
        <v>44945</v>
      </c>
      <c r="C804" s="25" t="s">
        <v>95</v>
      </c>
      <c r="D804" s="26">
        <v>7</v>
      </c>
      <c r="E804" s="26">
        <v>7</v>
      </c>
    </row>
    <row r="805" spans="1:5" ht="13.5" x14ac:dyDescent="0.25">
      <c r="A805" s="25" t="s">
        <v>18659</v>
      </c>
      <c r="B805" s="24">
        <v>44945</v>
      </c>
      <c r="C805" s="25" t="s">
        <v>1205</v>
      </c>
      <c r="D805" s="26">
        <v>281</v>
      </c>
      <c r="E805" s="26">
        <v>61</v>
      </c>
    </row>
    <row r="806" spans="1:5" ht="13.5" x14ac:dyDescent="0.25">
      <c r="A806" s="25" t="s">
        <v>18660</v>
      </c>
      <c r="B806" s="24">
        <v>44946</v>
      </c>
      <c r="C806" s="25" t="s">
        <v>87</v>
      </c>
      <c r="D806" s="26">
        <v>0</v>
      </c>
      <c r="E806" s="26">
        <v>0</v>
      </c>
    </row>
    <row r="807" spans="1:5" ht="13.5" x14ac:dyDescent="0.25">
      <c r="A807" s="25" t="s">
        <v>18661</v>
      </c>
      <c r="B807" s="24">
        <v>44947</v>
      </c>
      <c r="C807" s="25" t="s">
        <v>43</v>
      </c>
      <c r="D807" s="26">
        <v>35</v>
      </c>
      <c r="E807" s="26">
        <v>35</v>
      </c>
    </row>
    <row r="808" spans="1:5" ht="13.5" x14ac:dyDescent="0.25">
      <c r="A808" s="25" t="s">
        <v>18662</v>
      </c>
      <c r="B808" s="24">
        <v>44947</v>
      </c>
      <c r="C808" s="25" t="s">
        <v>95</v>
      </c>
      <c r="D808" s="26">
        <v>33</v>
      </c>
      <c r="E808" s="26">
        <v>14</v>
      </c>
    </row>
    <row r="809" spans="1:5" ht="13.5" x14ac:dyDescent="0.25">
      <c r="A809" s="25" t="s">
        <v>18663</v>
      </c>
      <c r="B809" s="24">
        <v>44947</v>
      </c>
      <c r="C809" s="25" t="s">
        <v>387</v>
      </c>
      <c r="D809" s="26">
        <v>39</v>
      </c>
      <c r="E809" s="26">
        <v>11</v>
      </c>
    </row>
    <row r="810" spans="1:5" ht="13.5" x14ac:dyDescent="0.25">
      <c r="A810" s="25" t="s">
        <v>18664</v>
      </c>
      <c r="B810" s="24">
        <v>44947</v>
      </c>
      <c r="C810" s="25" t="s">
        <v>2745</v>
      </c>
      <c r="D810" s="26">
        <v>218</v>
      </c>
      <c r="E810" s="26">
        <v>189</v>
      </c>
    </row>
    <row r="811" spans="1:5" ht="13.5" x14ac:dyDescent="0.25">
      <c r="A811" s="25" t="s">
        <v>18665</v>
      </c>
      <c r="B811" s="24">
        <v>44947</v>
      </c>
      <c r="C811" s="25" t="s">
        <v>959</v>
      </c>
      <c r="D811" s="26">
        <v>5</v>
      </c>
      <c r="E811" s="26">
        <v>0</v>
      </c>
    </row>
    <row r="812" spans="1:5" ht="13.5" x14ac:dyDescent="0.25">
      <c r="A812" s="25" t="s">
        <v>18666</v>
      </c>
      <c r="B812" s="24">
        <v>44948</v>
      </c>
      <c r="C812" s="25" t="s">
        <v>95</v>
      </c>
      <c r="D812" s="26">
        <v>3</v>
      </c>
      <c r="E812" s="26">
        <v>0</v>
      </c>
    </row>
    <row r="813" spans="1:5" ht="13.5" x14ac:dyDescent="0.25">
      <c r="A813" s="25" t="s">
        <v>18667</v>
      </c>
      <c r="B813" s="24">
        <v>44948</v>
      </c>
      <c r="C813" s="25" t="s">
        <v>133</v>
      </c>
      <c r="D813" s="26">
        <v>29</v>
      </c>
      <c r="E813" s="26">
        <v>21</v>
      </c>
    </row>
    <row r="814" spans="1:5" ht="13.5" x14ac:dyDescent="0.25">
      <c r="A814" s="25" t="s">
        <v>18668</v>
      </c>
      <c r="B814" s="24">
        <v>44948</v>
      </c>
      <c r="C814" s="25" t="s">
        <v>70</v>
      </c>
      <c r="D814" s="26">
        <v>113</v>
      </c>
      <c r="E814" s="26">
        <v>110</v>
      </c>
    </row>
    <row r="815" spans="1:5" ht="13.5" x14ac:dyDescent="0.25">
      <c r="A815" s="25" t="s">
        <v>18669</v>
      </c>
      <c r="B815" s="24">
        <v>44948</v>
      </c>
      <c r="C815" s="25" t="s">
        <v>4028</v>
      </c>
      <c r="D815" s="26">
        <v>129</v>
      </c>
      <c r="E815" s="26">
        <v>78</v>
      </c>
    </row>
    <row r="816" spans="1:5" ht="13.5" x14ac:dyDescent="0.25">
      <c r="A816" s="25" t="s">
        <v>18670</v>
      </c>
      <c r="B816" s="24">
        <v>44948</v>
      </c>
      <c r="C816" s="25" t="s">
        <v>959</v>
      </c>
      <c r="D816" s="26">
        <v>22</v>
      </c>
      <c r="E816" s="26">
        <v>11</v>
      </c>
    </row>
    <row r="817" spans="1:5" ht="13.5" x14ac:dyDescent="0.25">
      <c r="A817" s="25" t="s">
        <v>18671</v>
      </c>
      <c r="B817" s="24">
        <v>44948</v>
      </c>
      <c r="C817" s="25" t="s">
        <v>48</v>
      </c>
      <c r="D817" s="26">
        <v>11</v>
      </c>
      <c r="E817" s="26">
        <v>0</v>
      </c>
    </row>
    <row r="818" spans="1:5" ht="13.5" x14ac:dyDescent="0.25">
      <c r="A818" s="25" t="s">
        <v>18672</v>
      </c>
      <c r="B818" s="24">
        <v>44948</v>
      </c>
      <c r="C818" s="25" t="s">
        <v>18673</v>
      </c>
      <c r="D818" s="26">
        <v>3</v>
      </c>
      <c r="E818" s="26">
        <v>0</v>
      </c>
    </row>
    <row r="819" spans="1:5" ht="13.5" x14ac:dyDescent="0.25">
      <c r="A819" s="25" t="s">
        <v>18674</v>
      </c>
      <c r="B819" s="24">
        <v>44949</v>
      </c>
      <c r="C819" s="25" t="s">
        <v>3359</v>
      </c>
      <c r="D819" s="26">
        <v>0</v>
      </c>
      <c r="E819" s="26">
        <v>0</v>
      </c>
    </row>
    <row r="820" spans="1:5" ht="13.5" x14ac:dyDescent="0.25">
      <c r="A820" s="25" t="s">
        <v>18675</v>
      </c>
      <c r="B820" s="24">
        <v>44949</v>
      </c>
      <c r="C820" s="25" t="s">
        <v>1517</v>
      </c>
      <c r="D820" s="26">
        <v>68</v>
      </c>
      <c r="E820" s="26">
        <v>68</v>
      </c>
    </row>
    <row r="821" spans="1:5" ht="13.5" x14ac:dyDescent="0.25">
      <c r="A821" s="25" t="s">
        <v>18676</v>
      </c>
      <c r="B821" s="24">
        <v>44949</v>
      </c>
      <c r="C821" s="25" t="s">
        <v>87</v>
      </c>
      <c r="D821" s="26">
        <v>32</v>
      </c>
      <c r="E821" s="26">
        <v>21</v>
      </c>
    </row>
    <row r="822" spans="1:5" ht="13.5" x14ac:dyDescent="0.25">
      <c r="A822" s="25" t="s">
        <v>18677</v>
      </c>
      <c r="B822" s="24">
        <v>44949</v>
      </c>
      <c r="C822" s="25" t="s">
        <v>1056</v>
      </c>
      <c r="D822" s="26">
        <v>4</v>
      </c>
      <c r="E822" s="26">
        <v>0</v>
      </c>
    </row>
    <row r="823" spans="1:5" ht="13.5" x14ac:dyDescent="0.25">
      <c r="A823" s="25" t="s">
        <v>18678</v>
      </c>
      <c r="B823" s="24">
        <v>44949</v>
      </c>
      <c r="C823" s="25" t="s">
        <v>350</v>
      </c>
      <c r="D823" s="26">
        <v>56</v>
      </c>
      <c r="E823" s="26">
        <v>56</v>
      </c>
    </row>
    <row r="824" spans="1:5" ht="13.5" x14ac:dyDescent="0.25">
      <c r="A824" s="25" t="s">
        <v>18679</v>
      </c>
      <c r="B824" s="24">
        <v>44949</v>
      </c>
      <c r="C824" s="25" t="s">
        <v>1997</v>
      </c>
      <c r="D824" s="26">
        <v>160</v>
      </c>
      <c r="E824" s="26">
        <v>42</v>
      </c>
    </row>
    <row r="825" spans="1:5" ht="13.5" x14ac:dyDescent="0.25">
      <c r="A825" s="25" t="s">
        <v>18680</v>
      </c>
      <c r="B825" s="24">
        <v>44949</v>
      </c>
      <c r="C825" s="25" t="s">
        <v>128</v>
      </c>
      <c r="D825" s="26">
        <v>5</v>
      </c>
      <c r="E825" s="26">
        <v>0</v>
      </c>
    </row>
    <row r="826" spans="1:5" ht="13.5" x14ac:dyDescent="0.25">
      <c r="A826" s="25" t="s">
        <v>18681</v>
      </c>
      <c r="B826" s="24">
        <v>44949</v>
      </c>
      <c r="C826" s="25" t="s">
        <v>76</v>
      </c>
      <c r="D826" s="26">
        <v>8</v>
      </c>
      <c r="E826" s="26">
        <v>0</v>
      </c>
    </row>
    <row r="827" spans="1:5" ht="13.5" x14ac:dyDescent="0.25">
      <c r="A827" s="25" t="s">
        <v>18682</v>
      </c>
      <c r="B827" s="24">
        <v>44949</v>
      </c>
      <c r="C827" s="25" t="s">
        <v>387</v>
      </c>
      <c r="D827" s="26">
        <v>7</v>
      </c>
      <c r="E827" s="26">
        <v>3</v>
      </c>
    </row>
    <row r="828" spans="1:5" ht="13.5" x14ac:dyDescent="0.25">
      <c r="A828" s="25" t="s">
        <v>18683</v>
      </c>
      <c r="B828" s="24">
        <v>44949</v>
      </c>
      <c r="C828" s="25" t="s">
        <v>1126</v>
      </c>
      <c r="D828" s="26">
        <v>70</v>
      </c>
      <c r="E828" s="26">
        <v>12</v>
      </c>
    </row>
    <row r="829" spans="1:5" ht="13.5" x14ac:dyDescent="0.25">
      <c r="A829" s="25" t="s">
        <v>18684</v>
      </c>
      <c r="B829" s="24">
        <v>44950</v>
      </c>
      <c r="C829" s="25" t="s">
        <v>177</v>
      </c>
      <c r="D829" s="26">
        <v>12</v>
      </c>
      <c r="E829" s="26">
        <v>12</v>
      </c>
    </row>
    <row r="830" spans="1:5" ht="13.5" x14ac:dyDescent="0.25">
      <c r="A830" s="25" t="s">
        <v>18685</v>
      </c>
      <c r="B830" s="24">
        <v>44950</v>
      </c>
      <c r="C830" s="25" t="s">
        <v>3112</v>
      </c>
      <c r="D830" s="26">
        <v>26</v>
      </c>
      <c r="E830" s="26">
        <v>26</v>
      </c>
    </row>
    <row r="831" spans="1:5" ht="13.5" x14ac:dyDescent="0.25">
      <c r="A831" s="25" t="s">
        <v>18686</v>
      </c>
      <c r="B831" s="24">
        <v>44951</v>
      </c>
      <c r="C831" s="25" t="s">
        <v>95</v>
      </c>
      <c r="D831" s="26">
        <v>15</v>
      </c>
      <c r="E831" s="26">
        <v>12</v>
      </c>
    </row>
    <row r="832" spans="1:5" ht="13.5" x14ac:dyDescent="0.25">
      <c r="A832" s="25" t="s">
        <v>18687</v>
      </c>
      <c r="B832" s="24">
        <v>44952</v>
      </c>
      <c r="C832" s="25" t="s">
        <v>305</v>
      </c>
      <c r="D832" s="26">
        <v>0</v>
      </c>
      <c r="E832" s="26">
        <v>0</v>
      </c>
    </row>
    <row r="833" spans="1:5" ht="13.5" x14ac:dyDescent="0.25">
      <c r="A833" s="25" t="s">
        <v>18688</v>
      </c>
      <c r="B833" s="24">
        <v>44952</v>
      </c>
      <c r="C833" s="25" t="s">
        <v>118</v>
      </c>
      <c r="D833" s="26">
        <v>32</v>
      </c>
      <c r="E833" s="26">
        <v>28</v>
      </c>
    </row>
    <row r="834" spans="1:5" ht="13.5" x14ac:dyDescent="0.25">
      <c r="A834" s="25" t="s">
        <v>18689</v>
      </c>
      <c r="B834" s="24">
        <v>44953</v>
      </c>
      <c r="C834" s="25" t="s">
        <v>305</v>
      </c>
      <c r="D834" s="26">
        <v>0</v>
      </c>
      <c r="E834" s="26">
        <v>0</v>
      </c>
    </row>
    <row r="835" spans="1:5" ht="13.5" x14ac:dyDescent="0.25">
      <c r="A835" s="25" t="s">
        <v>18690</v>
      </c>
      <c r="B835" s="24">
        <v>44953</v>
      </c>
      <c r="C835" s="25" t="s">
        <v>118</v>
      </c>
      <c r="D835" s="26">
        <v>9</v>
      </c>
      <c r="E835" s="26">
        <v>0</v>
      </c>
    </row>
    <row r="836" spans="1:5" ht="13.5" x14ac:dyDescent="0.25">
      <c r="A836" s="25" t="s">
        <v>18691</v>
      </c>
      <c r="B836" s="24">
        <v>44953</v>
      </c>
      <c r="C836" s="25" t="s">
        <v>95</v>
      </c>
      <c r="D836" s="26">
        <v>84</v>
      </c>
      <c r="E836" s="26">
        <v>35</v>
      </c>
    </row>
    <row r="837" spans="1:5" ht="13.5" x14ac:dyDescent="0.25">
      <c r="A837" s="25" t="s">
        <v>18692</v>
      </c>
      <c r="B837" s="24">
        <v>44954</v>
      </c>
      <c r="C837" s="25" t="s">
        <v>387</v>
      </c>
      <c r="D837" s="26">
        <v>34</v>
      </c>
      <c r="E837" s="26">
        <v>16</v>
      </c>
    </row>
    <row r="838" spans="1:5" ht="13.5" x14ac:dyDescent="0.25">
      <c r="A838" s="25" t="s">
        <v>18693</v>
      </c>
      <c r="B838" s="24">
        <v>44954</v>
      </c>
      <c r="C838" s="25" t="s">
        <v>1751</v>
      </c>
      <c r="D838" s="26">
        <v>6</v>
      </c>
      <c r="E838" s="26">
        <v>0</v>
      </c>
    </row>
    <row r="839" spans="1:5" ht="13.5" x14ac:dyDescent="0.25">
      <c r="A839" s="25" t="s">
        <v>18694</v>
      </c>
      <c r="B839" s="24">
        <v>44954</v>
      </c>
      <c r="C839" s="25" t="s">
        <v>18695</v>
      </c>
      <c r="D839" s="26">
        <v>3</v>
      </c>
      <c r="E839" s="26">
        <v>0</v>
      </c>
    </row>
    <row r="840" spans="1:5" ht="13.5" x14ac:dyDescent="0.25">
      <c r="A840" s="25" t="s">
        <v>18696</v>
      </c>
      <c r="B840" s="24">
        <v>44954</v>
      </c>
      <c r="C840" s="25" t="s">
        <v>118</v>
      </c>
      <c r="D840" s="26">
        <v>55</v>
      </c>
      <c r="E840" s="26">
        <v>26</v>
      </c>
    </row>
    <row r="841" spans="1:5" ht="13.5" x14ac:dyDescent="0.25">
      <c r="A841" s="25" t="s">
        <v>18697</v>
      </c>
      <c r="B841" s="24">
        <v>44955</v>
      </c>
      <c r="C841" s="25" t="s">
        <v>48</v>
      </c>
      <c r="D841" s="26">
        <v>8</v>
      </c>
      <c r="E841" s="26">
        <v>8</v>
      </c>
    </row>
    <row r="842" spans="1:5" ht="13.5" x14ac:dyDescent="0.25">
      <c r="A842" s="25" t="s">
        <v>18698</v>
      </c>
      <c r="B842" s="24">
        <v>44955</v>
      </c>
      <c r="C842" s="25" t="s">
        <v>3608</v>
      </c>
      <c r="D842" s="26">
        <v>4</v>
      </c>
      <c r="E842" s="26">
        <v>0</v>
      </c>
    </row>
    <row r="843" spans="1:5" ht="13.5" x14ac:dyDescent="0.25">
      <c r="A843" s="25" t="s">
        <v>18699</v>
      </c>
      <c r="B843" s="24">
        <v>44955</v>
      </c>
      <c r="C843" s="25" t="s">
        <v>1056</v>
      </c>
      <c r="D843" s="26">
        <v>6</v>
      </c>
      <c r="E843" s="26">
        <v>0</v>
      </c>
    </row>
    <row r="844" spans="1:5" ht="13.5" x14ac:dyDescent="0.25">
      <c r="A844" s="25" t="s">
        <v>18700</v>
      </c>
      <c r="B844" s="24">
        <v>44956</v>
      </c>
      <c r="C844" s="25" t="s">
        <v>1376</v>
      </c>
      <c r="D844" s="26">
        <v>3</v>
      </c>
      <c r="E844" s="26">
        <v>0</v>
      </c>
    </row>
    <row r="845" spans="1:5" ht="13.5" x14ac:dyDescent="0.25">
      <c r="A845" s="25" t="s">
        <v>18701</v>
      </c>
      <c r="B845" s="24">
        <v>44956</v>
      </c>
      <c r="C845" s="25" t="s">
        <v>87</v>
      </c>
      <c r="D845" s="26">
        <v>7</v>
      </c>
      <c r="E845" s="26">
        <v>7</v>
      </c>
    </row>
    <row r="846" spans="1:5" ht="13.5" x14ac:dyDescent="0.25">
      <c r="A846" s="25" t="s">
        <v>18702</v>
      </c>
      <c r="B846" s="24">
        <v>44957</v>
      </c>
      <c r="C846" s="25" t="s">
        <v>95</v>
      </c>
      <c r="D846" s="26">
        <v>65</v>
      </c>
      <c r="E846" s="26">
        <v>33</v>
      </c>
    </row>
    <row r="847" spans="1:5" ht="13.5" x14ac:dyDescent="0.25">
      <c r="A847" s="25" t="s">
        <v>18703</v>
      </c>
      <c r="B847" s="24">
        <v>44957</v>
      </c>
      <c r="C847" s="25" t="s">
        <v>4952</v>
      </c>
      <c r="D847" s="26">
        <v>4</v>
      </c>
      <c r="E847" s="26">
        <v>0</v>
      </c>
    </row>
    <row r="848" spans="1:5" ht="13.5" x14ac:dyDescent="0.25">
      <c r="A848" s="25" t="s">
        <v>18704</v>
      </c>
      <c r="B848" s="24">
        <v>44957</v>
      </c>
      <c r="C848" s="25" t="s">
        <v>95</v>
      </c>
      <c r="D848" s="26">
        <v>21</v>
      </c>
      <c r="E848" s="26">
        <v>14</v>
      </c>
    </row>
    <row r="849" spans="1:5" ht="13.5" x14ac:dyDescent="0.25">
      <c r="A849" s="25" t="s">
        <v>18705</v>
      </c>
      <c r="B849" s="24">
        <v>44957</v>
      </c>
      <c r="C849" s="25" t="s">
        <v>350</v>
      </c>
      <c r="D849" s="26">
        <v>3</v>
      </c>
      <c r="E849" s="26">
        <v>3</v>
      </c>
    </row>
    <row r="850" spans="1:5" ht="13.5" x14ac:dyDescent="0.25">
      <c r="A850" s="25" t="s">
        <v>18706</v>
      </c>
      <c r="B850" s="24">
        <v>44957</v>
      </c>
      <c r="C850" s="25" t="s">
        <v>150</v>
      </c>
      <c r="D850" s="26">
        <v>3</v>
      </c>
      <c r="E850" s="26">
        <v>0</v>
      </c>
    </row>
    <row r="851" spans="1:5" ht="13.5" x14ac:dyDescent="0.25">
      <c r="A851" s="25" t="s">
        <v>18707</v>
      </c>
      <c r="B851" s="24">
        <v>44957</v>
      </c>
      <c r="C851" s="25" t="s">
        <v>986</v>
      </c>
      <c r="D851" s="26">
        <v>37</v>
      </c>
      <c r="E851" s="26">
        <v>15</v>
      </c>
    </row>
    <row r="852" spans="1:5" ht="13.5" x14ac:dyDescent="0.25">
      <c r="A852" s="25" t="s">
        <v>18708</v>
      </c>
      <c r="B852" s="24">
        <v>44959</v>
      </c>
      <c r="C852" s="25" t="s">
        <v>87</v>
      </c>
      <c r="D852" s="26">
        <v>13</v>
      </c>
      <c r="E852" s="26">
        <v>3</v>
      </c>
    </row>
    <row r="853" spans="1:5" ht="13.5" x14ac:dyDescent="0.25">
      <c r="A853" s="25" t="s">
        <v>18709</v>
      </c>
      <c r="B853" s="24">
        <v>44959</v>
      </c>
      <c r="C853" s="25" t="s">
        <v>1401</v>
      </c>
      <c r="D853" s="26">
        <v>3</v>
      </c>
      <c r="E853" s="26">
        <v>0</v>
      </c>
    </row>
    <row r="854" spans="1:5" ht="13.5" x14ac:dyDescent="0.25">
      <c r="A854" s="25" t="s">
        <v>18710</v>
      </c>
      <c r="B854" s="24">
        <v>44959</v>
      </c>
      <c r="C854" s="25" t="s">
        <v>2255</v>
      </c>
      <c r="D854" s="26">
        <v>60</v>
      </c>
      <c r="E854" s="26">
        <v>17</v>
      </c>
    </row>
    <row r="855" spans="1:5" ht="13.5" x14ac:dyDescent="0.25">
      <c r="A855" s="25" t="s">
        <v>18711</v>
      </c>
      <c r="B855" s="24">
        <v>44959</v>
      </c>
      <c r="C855" s="25" t="s">
        <v>87</v>
      </c>
      <c r="D855" s="26">
        <v>74</v>
      </c>
      <c r="E855" s="26">
        <v>57</v>
      </c>
    </row>
    <row r="856" spans="1:5" ht="13.5" x14ac:dyDescent="0.25">
      <c r="A856" s="25" t="s">
        <v>18712</v>
      </c>
      <c r="B856" s="24">
        <v>44959</v>
      </c>
      <c r="C856" s="25" t="s">
        <v>95</v>
      </c>
      <c r="D856" s="26">
        <v>3</v>
      </c>
      <c r="E856" s="26">
        <v>0</v>
      </c>
    </row>
    <row r="857" spans="1:5" ht="13.5" x14ac:dyDescent="0.25">
      <c r="A857" s="25" t="s">
        <v>18713</v>
      </c>
      <c r="B857" s="24">
        <v>44960</v>
      </c>
      <c r="C857" s="25" t="s">
        <v>87</v>
      </c>
      <c r="D857" s="26">
        <v>2</v>
      </c>
      <c r="E857" s="26">
        <v>0</v>
      </c>
    </row>
    <row r="858" spans="1:5" ht="13.5" x14ac:dyDescent="0.25">
      <c r="A858" s="25" t="s">
        <v>18714</v>
      </c>
      <c r="B858" s="24">
        <v>44961</v>
      </c>
      <c r="C858" s="25" t="s">
        <v>177</v>
      </c>
      <c r="D858" s="26">
        <v>3</v>
      </c>
      <c r="E858" s="26">
        <v>3</v>
      </c>
    </row>
    <row r="859" spans="1:5" ht="13.5" x14ac:dyDescent="0.25">
      <c r="A859" s="25" t="s">
        <v>18715</v>
      </c>
      <c r="B859" s="24">
        <v>44961</v>
      </c>
      <c r="C859" s="25" t="s">
        <v>133</v>
      </c>
      <c r="D859" s="26">
        <v>72</v>
      </c>
      <c r="E859" s="26">
        <v>33</v>
      </c>
    </row>
    <row r="860" spans="1:5" ht="13.5" x14ac:dyDescent="0.25">
      <c r="A860" s="25" t="s">
        <v>18716</v>
      </c>
      <c r="B860" s="24">
        <v>44961</v>
      </c>
      <c r="C860" s="25" t="s">
        <v>58</v>
      </c>
      <c r="D860" s="26">
        <v>3</v>
      </c>
      <c r="E860" s="26">
        <v>3</v>
      </c>
    </row>
    <row r="861" spans="1:5" ht="13.5" x14ac:dyDescent="0.25">
      <c r="A861" s="25" t="s">
        <v>18717</v>
      </c>
      <c r="B861" s="24">
        <v>44961</v>
      </c>
      <c r="C861" s="25" t="s">
        <v>18141</v>
      </c>
      <c r="D861" s="26">
        <v>45</v>
      </c>
      <c r="E861" s="26">
        <v>45</v>
      </c>
    </row>
    <row r="862" spans="1:5" ht="13.5" x14ac:dyDescent="0.25">
      <c r="A862" s="25" t="s">
        <v>18718</v>
      </c>
      <c r="B862" s="24">
        <v>44961</v>
      </c>
      <c r="C862" s="25" t="s">
        <v>387</v>
      </c>
      <c r="D862" s="26">
        <v>88</v>
      </c>
      <c r="E862" s="26">
        <v>63</v>
      </c>
    </row>
    <row r="863" spans="1:5" ht="13.5" x14ac:dyDescent="0.25">
      <c r="A863" s="25" t="s">
        <v>18719</v>
      </c>
      <c r="B863" s="24">
        <v>44961</v>
      </c>
      <c r="C863" s="25" t="s">
        <v>95</v>
      </c>
      <c r="D863" s="26">
        <v>7</v>
      </c>
      <c r="E863" s="26">
        <v>0</v>
      </c>
    </row>
    <row r="864" spans="1:5" ht="13.5" x14ac:dyDescent="0.25">
      <c r="A864" s="25" t="s">
        <v>18720</v>
      </c>
      <c r="B864" s="24">
        <v>44962</v>
      </c>
      <c r="C864" s="25" t="s">
        <v>70</v>
      </c>
      <c r="D864" s="26">
        <v>20</v>
      </c>
      <c r="E864" s="26">
        <v>20</v>
      </c>
    </row>
    <row r="865" spans="1:5" ht="13.5" x14ac:dyDescent="0.25">
      <c r="A865" s="25" t="s">
        <v>18721</v>
      </c>
      <c r="B865" s="24">
        <v>44962</v>
      </c>
      <c r="C865" s="25" t="s">
        <v>14341</v>
      </c>
      <c r="D865" s="26">
        <v>6</v>
      </c>
      <c r="E865" s="26">
        <v>0</v>
      </c>
    </row>
    <row r="866" spans="1:5" ht="13.5" x14ac:dyDescent="0.25">
      <c r="A866" s="25" t="s">
        <v>18722</v>
      </c>
      <c r="B866" s="24">
        <v>44962</v>
      </c>
      <c r="C866" s="25" t="s">
        <v>128</v>
      </c>
      <c r="D866" s="26">
        <v>7</v>
      </c>
      <c r="E866" s="26">
        <v>0</v>
      </c>
    </row>
    <row r="867" spans="1:5" ht="13.5" x14ac:dyDescent="0.25">
      <c r="A867" s="25" t="s">
        <v>18723</v>
      </c>
      <c r="B867" s="24">
        <v>44963</v>
      </c>
      <c r="C867" s="25" t="s">
        <v>99</v>
      </c>
      <c r="D867" s="26">
        <v>21</v>
      </c>
      <c r="E867" s="26">
        <v>15</v>
      </c>
    </row>
    <row r="868" spans="1:5" ht="13.5" x14ac:dyDescent="0.25">
      <c r="A868" s="25" t="s">
        <v>18724</v>
      </c>
      <c r="B868" s="24">
        <v>44963</v>
      </c>
      <c r="C868" s="25" t="s">
        <v>339</v>
      </c>
      <c r="D868" s="26">
        <v>7</v>
      </c>
      <c r="E868" s="26">
        <v>0</v>
      </c>
    </row>
    <row r="869" spans="1:5" ht="13.5" x14ac:dyDescent="0.25">
      <c r="A869" s="25" t="s">
        <v>18725</v>
      </c>
      <c r="B869" s="24">
        <v>44963</v>
      </c>
      <c r="C869" s="25" t="s">
        <v>116</v>
      </c>
      <c r="D869" s="26">
        <v>28</v>
      </c>
      <c r="E869" s="26">
        <v>9</v>
      </c>
    </row>
    <row r="870" spans="1:5" ht="13.5" x14ac:dyDescent="0.25">
      <c r="A870" s="25" t="s">
        <v>18726</v>
      </c>
      <c r="B870" s="24">
        <v>44963</v>
      </c>
      <c r="C870" s="25" t="s">
        <v>95</v>
      </c>
      <c r="D870" s="26">
        <v>101</v>
      </c>
      <c r="E870" s="26">
        <v>56</v>
      </c>
    </row>
    <row r="871" spans="1:5" ht="13.5" x14ac:dyDescent="0.25">
      <c r="A871" s="25" t="s">
        <v>18727</v>
      </c>
      <c r="B871" s="24">
        <v>44964</v>
      </c>
      <c r="C871" s="25" t="s">
        <v>604</v>
      </c>
      <c r="D871" s="26">
        <v>450</v>
      </c>
      <c r="E871" s="26">
        <v>322</v>
      </c>
    </row>
    <row r="872" spans="1:5" ht="13.5" x14ac:dyDescent="0.25">
      <c r="A872" s="25" t="s">
        <v>18728</v>
      </c>
      <c r="B872" s="24">
        <v>44964</v>
      </c>
      <c r="C872" s="25" t="s">
        <v>2732</v>
      </c>
      <c r="D872" s="26">
        <v>32</v>
      </c>
      <c r="E872" s="26">
        <v>4</v>
      </c>
    </row>
    <row r="873" spans="1:5" ht="13.5" x14ac:dyDescent="0.25">
      <c r="A873" s="25" t="s">
        <v>18729</v>
      </c>
      <c r="B873" s="24">
        <v>44965</v>
      </c>
      <c r="C873" s="25" t="s">
        <v>118</v>
      </c>
      <c r="D873" s="26">
        <v>6</v>
      </c>
      <c r="E873" s="26">
        <v>0</v>
      </c>
    </row>
    <row r="874" spans="1:5" ht="13.5" x14ac:dyDescent="0.25">
      <c r="A874" s="25" t="s">
        <v>18730</v>
      </c>
      <c r="B874" s="24">
        <v>44965</v>
      </c>
      <c r="C874" s="25" t="s">
        <v>95</v>
      </c>
      <c r="D874" s="26">
        <v>21</v>
      </c>
      <c r="E874" s="26">
        <v>0</v>
      </c>
    </row>
    <row r="875" spans="1:5" ht="13.5" x14ac:dyDescent="0.25">
      <c r="A875" s="25" t="s">
        <v>18731</v>
      </c>
      <c r="B875" s="24">
        <v>44965</v>
      </c>
      <c r="C875" s="25" t="s">
        <v>128</v>
      </c>
      <c r="D875" s="26">
        <v>8</v>
      </c>
      <c r="E875" s="26">
        <v>0</v>
      </c>
    </row>
    <row r="876" spans="1:5" ht="13.5" x14ac:dyDescent="0.25">
      <c r="A876" s="25" t="s">
        <v>18732</v>
      </c>
      <c r="B876" s="24">
        <v>44965</v>
      </c>
      <c r="C876" s="25" t="s">
        <v>387</v>
      </c>
      <c r="D876" s="26">
        <v>16</v>
      </c>
      <c r="E876" s="26">
        <v>13</v>
      </c>
    </row>
    <row r="877" spans="1:5" ht="13.5" x14ac:dyDescent="0.25">
      <c r="A877" s="25" t="s">
        <v>18733</v>
      </c>
      <c r="B877" s="24">
        <v>44966</v>
      </c>
      <c r="C877" s="25" t="s">
        <v>2482</v>
      </c>
      <c r="D877" s="26">
        <v>25</v>
      </c>
      <c r="E877" s="26">
        <v>11</v>
      </c>
    </row>
    <row r="878" spans="1:5" ht="13.5" x14ac:dyDescent="0.25">
      <c r="A878" s="25" t="s">
        <v>18734</v>
      </c>
      <c r="B878" s="24">
        <v>44966</v>
      </c>
      <c r="C878" s="25" t="s">
        <v>87</v>
      </c>
      <c r="D878" s="26">
        <v>13</v>
      </c>
      <c r="E878" s="26">
        <v>13</v>
      </c>
    </row>
    <row r="879" spans="1:5" ht="13.5" x14ac:dyDescent="0.25">
      <c r="A879" s="25" t="s">
        <v>18735</v>
      </c>
      <c r="B879" s="24">
        <v>44966</v>
      </c>
      <c r="C879" s="25" t="s">
        <v>18736</v>
      </c>
      <c r="D879" s="26">
        <v>41</v>
      </c>
      <c r="E879" s="26">
        <v>15</v>
      </c>
    </row>
    <row r="880" spans="1:5" ht="13.5" x14ac:dyDescent="0.25">
      <c r="A880" s="25" t="s">
        <v>18737</v>
      </c>
      <c r="B880" s="24">
        <v>44966</v>
      </c>
      <c r="C880" s="25" t="s">
        <v>87</v>
      </c>
      <c r="D880" s="26">
        <v>6</v>
      </c>
      <c r="E880" s="26">
        <v>0</v>
      </c>
    </row>
    <row r="881" spans="1:5" ht="13.5" x14ac:dyDescent="0.25">
      <c r="A881" s="25" t="s">
        <v>18738</v>
      </c>
      <c r="B881" s="24">
        <v>44967</v>
      </c>
      <c r="C881" s="25" t="s">
        <v>87</v>
      </c>
      <c r="D881" s="26">
        <v>8</v>
      </c>
      <c r="E881" s="26">
        <v>0</v>
      </c>
    </row>
    <row r="882" spans="1:5" ht="13.5" x14ac:dyDescent="0.25">
      <c r="A882" s="25" t="s">
        <v>18739</v>
      </c>
      <c r="B882" s="24">
        <v>44967</v>
      </c>
      <c r="C882" s="25" t="s">
        <v>2631</v>
      </c>
      <c r="D882" s="26">
        <v>0</v>
      </c>
      <c r="E882" s="26">
        <v>0</v>
      </c>
    </row>
    <row r="883" spans="1:5" ht="13.5" x14ac:dyDescent="0.25">
      <c r="A883" s="25" t="s">
        <v>18740</v>
      </c>
      <c r="B883" s="24">
        <v>44967</v>
      </c>
      <c r="C883" s="25" t="s">
        <v>48</v>
      </c>
      <c r="D883" s="26">
        <v>12</v>
      </c>
      <c r="E883" s="26">
        <v>4</v>
      </c>
    </row>
    <row r="884" spans="1:5" ht="13.5" x14ac:dyDescent="0.25">
      <c r="A884" s="25" t="s">
        <v>18741</v>
      </c>
      <c r="B884" s="24">
        <v>44967</v>
      </c>
      <c r="C884" s="25" t="s">
        <v>43</v>
      </c>
      <c r="D884" s="26">
        <v>3</v>
      </c>
      <c r="E884" s="26">
        <v>0</v>
      </c>
    </row>
    <row r="885" spans="1:5" ht="13.5" x14ac:dyDescent="0.25">
      <c r="A885" s="25" t="s">
        <v>18742</v>
      </c>
      <c r="B885" s="24">
        <v>44967</v>
      </c>
      <c r="C885" s="25" t="s">
        <v>158</v>
      </c>
      <c r="D885" s="26">
        <v>3</v>
      </c>
      <c r="E885" s="26">
        <v>0</v>
      </c>
    </row>
    <row r="886" spans="1:5" ht="13.5" x14ac:dyDescent="0.25">
      <c r="A886" s="25" t="s">
        <v>18743</v>
      </c>
      <c r="B886" s="24">
        <v>44967</v>
      </c>
      <c r="C886" s="25" t="s">
        <v>48</v>
      </c>
      <c r="D886" s="26">
        <v>5</v>
      </c>
      <c r="E886" s="26">
        <v>0</v>
      </c>
    </row>
    <row r="887" spans="1:5" ht="13.5" x14ac:dyDescent="0.25">
      <c r="A887" s="25" t="s">
        <v>18744</v>
      </c>
      <c r="B887" s="24">
        <v>44968</v>
      </c>
      <c r="C887" s="25" t="s">
        <v>87</v>
      </c>
      <c r="D887" s="26">
        <v>20</v>
      </c>
      <c r="E887" s="26">
        <v>10</v>
      </c>
    </row>
    <row r="888" spans="1:5" ht="13.5" x14ac:dyDescent="0.25">
      <c r="A888" s="25" t="s">
        <v>18745</v>
      </c>
      <c r="B888" s="24">
        <v>44968</v>
      </c>
      <c r="C888" s="25" t="s">
        <v>3608</v>
      </c>
      <c r="D888" s="26">
        <v>4</v>
      </c>
      <c r="E888" s="26">
        <v>0</v>
      </c>
    </row>
    <row r="889" spans="1:5" ht="13.5" x14ac:dyDescent="0.25">
      <c r="A889" s="25" t="s">
        <v>18746</v>
      </c>
      <c r="B889" s="24">
        <v>44969</v>
      </c>
      <c r="C889" s="25" t="s">
        <v>3532</v>
      </c>
      <c r="D889" s="26">
        <v>9</v>
      </c>
      <c r="E889" s="26">
        <v>0</v>
      </c>
    </row>
    <row r="890" spans="1:5" ht="13.5" x14ac:dyDescent="0.25">
      <c r="A890" s="25" t="s">
        <v>18747</v>
      </c>
      <c r="B890" s="24">
        <v>44969</v>
      </c>
      <c r="C890" s="25" t="s">
        <v>18748</v>
      </c>
      <c r="D890" s="26">
        <v>12</v>
      </c>
      <c r="E890" s="26">
        <v>8</v>
      </c>
    </row>
    <row r="891" spans="1:5" ht="13.5" x14ac:dyDescent="0.25">
      <c r="A891" s="25" t="s">
        <v>18749</v>
      </c>
      <c r="B891" s="24">
        <v>44969</v>
      </c>
      <c r="C891" s="25" t="s">
        <v>1708</v>
      </c>
      <c r="D891" s="26">
        <v>94</v>
      </c>
      <c r="E891" s="26">
        <v>13</v>
      </c>
    </row>
    <row r="892" spans="1:5" ht="13.5" x14ac:dyDescent="0.25">
      <c r="A892" s="25" t="s">
        <v>18750</v>
      </c>
      <c r="B892" s="24">
        <v>44970</v>
      </c>
      <c r="C892" s="25" t="s">
        <v>70</v>
      </c>
      <c r="D892" s="26">
        <v>2</v>
      </c>
      <c r="E892" s="26">
        <v>2</v>
      </c>
    </row>
    <row r="893" spans="1:5" ht="13.5" x14ac:dyDescent="0.25">
      <c r="A893" s="25" t="s">
        <v>18751</v>
      </c>
      <c r="B893" s="24">
        <v>44970</v>
      </c>
      <c r="C893" s="25" t="s">
        <v>128</v>
      </c>
      <c r="D893" s="26">
        <v>15</v>
      </c>
      <c r="E893" s="26">
        <v>3</v>
      </c>
    </row>
    <row r="894" spans="1:5" ht="13.5" x14ac:dyDescent="0.25">
      <c r="A894" s="25" t="s">
        <v>18752</v>
      </c>
      <c r="B894" s="24">
        <v>44970</v>
      </c>
      <c r="C894" s="25" t="s">
        <v>48</v>
      </c>
      <c r="D894" s="26">
        <v>6</v>
      </c>
      <c r="E894" s="26">
        <v>0</v>
      </c>
    </row>
    <row r="895" spans="1:5" ht="13.5" x14ac:dyDescent="0.25">
      <c r="A895" s="25" t="s">
        <v>18753</v>
      </c>
      <c r="B895" s="24">
        <v>44970</v>
      </c>
      <c r="C895" s="25" t="s">
        <v>95</v>
      </c>
      <c r="D895" s="26">
        <v>8</v>
      </c>
      <c r="E895" s="26">
        <v>0</v>
      </c>
    </row>
    <row r="896" spans="1:5" ht="13.5" x14ac:dyDescent="0.25">
      <c r="A896" s="25" t="s">
        <v>18754</v>
      </c>
      <c r="B896" s="24">
        <v>44971</v>
      </c>
      <c r="C896" s="25" t="s">
        <v>1097</v>
      </c>
      <c r="D896" s="26">
        <v>0</v>
      </c>
      <c r="E896" s="26">
        <v>0</v>
      </c>
    </row>
    <row r="897" spans="1:5" ht="13.5" x14ac:dyDescent="0.25">
      <c r="A897" s="25" t="s">
        <v>18755</v>
      </c>
      <c r="B897" s="24">
        <v>44971</v>
      </c>
      <c r="C897" s="25" t="s">
        <v>87</v>
      </c>
      <c r="D897" s="26">
        <v>28</v>
      </c>
      <c r="E897" s="26">
        <v>14</v>
      </c>
    </row>
    <row r="898" spans="1:5" ht="13.5" x14ac:dyDescent="0.25">
      <c r="A898" s="25" t="s">
        <v>18756</v>
      </c>
      <c r="B898" s="24">
        <v>44972</v>
      </c>
      <c r="C898" s="25" t="s">
        <v>70</v>
      </c>
      <c r="D898" s="26">
        <v>126</v>
      </c>
      <c r="E898" s="26">
        <v>126</v>
      </c>
    </row>
    <row r="899" spans="1:5" ht="13.5" x14ac:dyDescent="0.25">
      <c r="A899" s="25" t="s">
        <v>18757</v>
      </c>
      <c r="B899" s="24">
        <v>44974</v>
      </c>
      <c r="C899" s="25" t="s">
        <v>3171</v>
      </c>
      <c r="D899" s="26">
        <v>7</v>
      </c>
      <c r="E899" s="26">
        <v>0</v>
      </c>
    </row>
    <row r="900" spans="1:5" ht="13.5" x14ac:dyDescent="0.25">
      <c r="A900" s="25" t="s">
        <v>18758</v>
      </c>
      <c r="B900" s="24">
        <v>44975</v>
      </c>
      <c r="C900" s="25" t="s">
        <v>177</v>
      </c>
      <c r="D900" s="26">
        <v>13</v>
      </c>
      <c r="E900" s="26">
        <v>13</v>
      </c>
    </row>
    <row r="901" spans="1:5" ht="13.5" x14ac:dyDescent="0.25">
      <c r="A901" s="25" t="s">
        <v>18759</v>
      </c>
      <c r="B901" s="24">
        <v>44975</v>
      </c>
      <c r="C901" s="25" t="s">
        <v>241</v>
      </c>
      <c r="D901" s="26">
        <v>7</v>
      </c>
      <c r="E901" s="26">
        <v>0</v>
      </c>
    </row>
    <row r="902" spans="1:5" ht="13.5" x14ac:dyDescent="0.25">
      <c r="A902" s="25" t="s">
        <v>18760</v>
      </c>
      <c r="B902" s="24">
        <v>44975</v>
      </c>
      <c r="C902" s="25" t="s">
        <v>128</v>
      </c>
      <c r="D902" s="26">
        <v>3</v>
      </c>
      <c r="E902" s="26">
        <v>0</v>
      </c>
    </row>
    <row r="903" spans="1:5" ht="13.5" x14ac:dyDescent="0.25">
      <c r="A903" s="25" t="s">
        <v>18761</v>
      </c>
      <c r="B903" s="24">
        <v>44976</v>
      </c>
      <c r="C903" s="25" t="s">
        <v>3230</v>
      </c>
      <c r="D903" s="26">
        <v>0</v>
      </c>
      <c r="E903" s="26">
        <v>0</v>
      </c>
    </row>
    <row r="904" spans="1:5" ht="13.5" x14ac:dyDescent="0.25">
      <c r="A904" s="25" t="s">
        <v>18762</v>
      </c>
      <c r="B904" s="24">
        <v>44978</v>
      </c>
      <c r="C904" s="25" t="s">
        <v>95</v>
      </c>
      <c r="D904" s="26">
        <v>14.5</v>
      </c>
      <c r="E904" s="26">
        <v>9.5</v>
      </c>
    </row>
    <row r="905" spans="1:5" ht="13.5" x14ac:dyDescent="0.25">
      <c r="A905" s="25" t="s">
        <v>18763</v>
      </c>
      <c r="B905" s="24">
        <v>44978</v>
      </c>
      <c r="C905" s="25" t="s">
        <v>2475</v>
      </c>
      <c r="D905" s="26">
        <v>7</v>
      </c>
      <c r="E905" s="26">
        <v>0</v>
      </c>
    </row>
    <row r="906" spans="1:5" ht="13.5" x14ac:dyDescent="0.25">
      <c r="A906" s="25" t="s">
        <v>18764</v>
      </c>
      <c r="B906" s="24">
        <v>44979</v>
      </c>
      <c r="C906" s="25" t="s">
        <v>48</v>
      </c>
      <c r="D906" s="26">
        <v>4</v>
      </c>
      <c r="E906" s="26">
        <v>0</v>
      </c>
    </row>
    <row r="907" spans="1:5" ht="13.5" x14ac:dyDescent="0.25">
      <c r="A907" s="25" t="s">
        <v>18765</v>
      </c>
      <c r="B907" s="24">
        <v>44979</v>
      </c>
      <c r="C907" s="25" t="s">
        <v>99</v>
      </c>
      <c r="D907" s="26">
        <v>7</v>
      </c>
      <c r="E907" s="26">
        <v>0</v>
      </c>
    </row>
    <row r="908" spans="1:5" ht="13.5" x14ac:dyDescent="0.25">
      <c r="A908" s="25" t="s">
        <v>18766</v>
      </c>
      <c r="B908" s="24">
        <v>44979</v>
      </c>
      <c r="C908" s="25" t="s">
        <v>241</v>
      </c>
      <c r="D908" s="26">
        <v>25</v>
      </c>
      <c r="E908" s="26">
        <v>9</v>
      </c>
    </row>
    <row r="909" spans="1:5" ht="13.5" x14ac:dyDescent="0.25">
      <c r="A909" s="25" t="s">
        <v>18767</v>
      </c>
      <c r="B909" s="24">
        <v>44979</v>
      </c>
      <c r="C909" s="25" t="s">
        <v>76</v>
      </c>
      <c r="D909" s="26">
        <v>4</v>
      </c>
      <c r="E909" s="26">
        <v>0</v>
      </c>
    </row>
    <row r="910" spans="1:5" ht="13.5" x14ac:dyDescent="0.25">
      <c r="A910" s="25" t="s">
        <v>18768</v>
      </c>
      <c r="B910" s="24">
        <v>44981</v>
      </c>
      <c r="C910" s="25" t="s">
        <v>48</v>
      </c>
      <c r="D910" s="26">
        <v>4</v>
      </c>
      <c r="E910" s="26">
        <v>0</v>
      </c>
    </row>
    <row r="911" spans="1:5" ht="13.5" x14ac:dyDescent="0.25">
      <c r="A911" s="25" t="s">
        <v>18769</v>
      </c>
      <c r="B911" s="24">
        <v>44983</v>
      </c>
      <c r="C911" s="25" t="s">
        <v>48</v>
      </c>
      <c r="D911" s="26">
        <v>7</v>
      </c>
      <c r="E911" s="26">
        <v>0</v>
      </c>
    </row>
    <row r="912" spans="1:5" ht="13.5" x14ac:dyDescent="0.25">
      <c r="A912" s="25" t="s">
        <v>18770</v>
      </c>
      <c r="B912" s="24">
        <v>44984</v>
      </c>
      <c r="C912" s="25" t="s">
        <v>43</v>
      </c>
      <c r="D912" s="26">
        <v>8</v>
      </c>
      <c r="E912" s="26">
        <v>0</v>
      </c>
    </row>
    <row r="913" spans="1:5" ht="13.5" x14ac:dyDescent="0.25">
      <c r="A913" s="25" t="s">
        <v>18771</v>
      </c>
      <c r="B913" s="24">
        <v>44984</v>
      </c>
      <c r="C913" s="25" t="s">
        <v>1181</v>
      </c>
      <c r="D913" s="26">
        <v>233</v>
      </c>
      <c r="E913" s="26">
        <v>170</v>
      </c>
    </row>
    <row r="914" spans="1:5" ht="13.5" x14ac:dyDescent="0.25">
      <c r="A914" s="25" t="s">
        <v>18772</v>
      </c>
      <c r="B914" s="24">
        <v>44985</v>
      </c>
      <c r="C914" s="25" t="s">
        <v>1408</v>
      </c>
      <c r="D914" s="26">
        <v>12</v>
      </c>
      <c r="E914" s="26">
        <v>9</v>
      </c>
    </row>
    <row r="915" spans="1:5" ht="13.5" x14ac:dyDescent="0.25">
      <c r="A915" s="25" t="s">
        <v>18773</v>
      </c>
      <c r="B915" s="24">
        <v>44985</v>
      </c>
      <c r="C915" s="25" t="s">
        <v>76</v>
      </c>
      <c r="D915" s="26">
        <v>3</v>
      </c>
      <c r="E915" s="26">
        <v>0</v>
      </c>
    </row>
    <row r="916" spans="1:5" ht="13.5" x14ac:dyDescent="0.25">
      <c r="A916" s="25" t="s">
        <v>18774</v>
      </c>
      <c r="B916" s="24">
        <v>44985</v>
      </c>
      <c r="C916" s="25" t="s">
        <v>43</v>
      </c>
      <c r="D916" s="26">
        <v>6</v>
      </c>
      <c r="E916" s="26">
        <v>0</v>
      </c>
    </row>
    <row r="917" spans="1:5" ht="13.5" x14ac:dyDescent="0.25">
      <c r="A917" s="25" t="s">
        <v>18775</v>
      </c>
      <c r="B917" s="24">
        <v>44986</v>
      </c>
      <c r="C917" s="25" t="s">
        <v>70</v>
      </c>
      <c r="D917" s="26">
        <v>0</v>
      </c>
      <c r="E917" s="26">
        <v>0</v>
      </c>
    </row>
    <row r="918" spans="1:5" ht="13.5" x14ac:dyDescent="0.25">
      <c r="A918" s="25" t="s">
        <v>18776</v>
      </c>
      <c r="B918" s="24">
        <v>44986</v>
      </c>
      <c r="C918" s="25" t="s">
        <v>128</v>
      </c>
      <c r="D918" s="26">
        <v>22</v>
      </c>
      <c r="E918" s="26">
        <v>0</v>
      </c>
    </row>
    <row r="919" spans="1:5" ht="13.5" x14ac:dyDescent="0.25">
      <c r="A919" s="25" t="s">
        <v>18777</v>
      </c>
      <c r="B919" s="24">
        <v>44986</v>
      </c>
      <c r="C919" s="25" t="s">
        <v>4558</v>
      </c>
      <c r="D919" s="26">
        <v>8</v>
      </c>
      <c r="E919" s="26">
        <v>0</v>
      </c>
    </row>
    <row r="920" spans="1:5" ht="13.5" x14ac:dyDescent="0.25">
      <c r="A920" s="25" t="s">
        <v>18778</v>
      </c>
      <c r="B920" s="24">
        <v>44987</v>
      </c>
      <c r="C920" s="25" t="s">
        <v>18073</v>
      </c>
      <c r="D920" s="26">
        <v>35</v>
      </c>
      <c r="E920" s="26">
        <v>24</v>
      </c>
    </row>
    <row r="921" spans="1:5" ht="13.5" x14ac:dyDescent="0.25">
      <c r="A921" s="25" t="s">
        <v>18779</v>
      </c>
      <c r="B921" s="24">
        <v>44987</v>
      </c>
      <c r="C921" s="25" t="s">
        <v>118</v>
      </c>
      <c r="D921" s="26">
        <v>23</v>
      </c>
      <c r="E921" s="26">
        <v>4</v>
      </c>
    </row>
    <row r="922" spans="1:5" ht="13.5" x14ac:dyDescent="0.25">
      <c r="A922" s="25" t="s">
        <v>18780</v>
      </c>
      <c r="B922" s="24">
        <v>44988</v>
      </c>
      <c r="C922" s="25" t="s">
        <v>128</v>
      </c>
      <c r="D922" s="26">
        <v>40</v>
      </c>
      <c r="E922" s="26">
        <v>26</v>
      </c>
    </row>
    <row r="923" spans="1:5" ht="13.5" x14ac:dyDescent="0.25">
      <c r="A923" s="25" t="s">
        <v>18781</v>
      </c>
      <c r="B923" s="24">
        <v>44989</v>
      </c>
      <c r="C923" s="25" t="s">
        <v>216</v>
      </c>
      <c r="D923" s="26">
        <v>8</v>
      </c>
      <c r="E923" s="26">
        <v>8</v>
      </c>
    </row>
    <row r="924" spans="1:5" ht="13.5" x14ac:dyDescent="0.25">
      <c r="A924" s="25" t="s">
        <v>18782</v>
      </c>
      <c r="B924" s="24">
        <v>44989</v>
      </c>
      <c r="C924" s="25" t="s">
        <v>116</v>
      </c>
      <c r="D924" s="26">
        <v>9</v>
      </c>
      <c r="E924" s="26">
        <v>0</v>
      </c>
    </row>
    <row r="925" spans="1:5" ht="13.5" x14ac:dyDescent="0.25">
      <c r="A925" s="25" t="s">
        <v>18783</v>
      </c>
      <c r="B925" s="24">
        <v>44990</v>
      </c>
      <c r="C925" s="25" t="s">
        <v>128</v>
      </c>
      <c r="D925" s="26">
        <v>16</v>
      </c>
      <c r="E925" s="26">
        <v>0</v>
      </c>
    </row>
    <row r="926" spans="1:5" ht="13.5" x14ac:dyDescent="0.25">
      <c r="A926" s="25" t="s">
        <v>18784</v>
      </c>
      <c r="B926" s="24">
        <v>44990</v>
      </c>
      <c r="C926" s="25" t="s">
        <v>1207</v>
      </c>
      <c r="D926" s="26">
        <v>8</v>
      </c>
      <c r="E926" s="26">
        <v>0</v>
      </c>
    </row>
    <row r="927" spans="1:5" ht="13.5" x14ac:dyDescent="0.25">
      <c r="A927" s="25" t="s">
        <v>18785</v>
      </c>
      <c r="B927" s="24">
        <v>44992</v>
      </c>
      <c r="C927" s="25" t="s">
        <v>322</v>
      </c>
      <c r="D927" s="26">
        <v>80</v>
      </c>
      <c r="E927" s="26">
        <v>55</v>
      </c>
    </row>
    <row r="928" spans="1:5" ht="13.5" x14ac:dyDescent="0.25">
      <c r="A928" s="25" t="s">
        <v>18786</v>
      </c>
      <c r="B928" s="24">
        <v>44992</v>
      </c>
      <c r="C928" s="25" t="s">
        <v>76</v>
      </c>
      <c r="D928" s="26">
        <v>9</v>
      </c>
      <c r="E928" s="26">
        <v>5</v>
      </c>
    </row>
    <row r="929" spans="1:5" ht="13.5" x14ac:dyDescent="0.25">
      <c r="A929" s="25" t="s">
        <v>18787</v>
      </c>
      <c r="B929" s="24">
        <v>44992</v>
      </c>
      <c r="C929" s="25" t="s">
        <v>48</v>
      </c>
      <c r="D929" s="26">
        <v>4</v>
      </c>
      <c r="E929" s="26">
        <v>4</v>
      </c>
    </row>
    <row r="930" spans="1:5" ht="13.5" x14ac:dyDescent="0.25">
      <c r="A930" s="25" t="s">
        <v>18788</v>
      </c>
      <c r="B930" s="24">
        <v>44992</v>
      </c>
      <c r="C930" s="25" t="s">
        <v>18789</v>
      </c>
      <c r="D930" s="26">
        <v>406</v>
      </c>
      <c r="E930" s="26">
        <v>338</v>
      </c>
    </row>
    <row r="931" spans="1:5" ht="13.5" x14ac:dyDescent="0.25">
      <c r="A931" s="25" t="s">
        <v>18790</v>
      </c>
      <c r="B931" s="24">
        <v>44992</v>
      </c>
      <c r="C931" s="25" t="s">
        <v>116</v>
      </c>
      <c r="D931" s="26">
        <v>19</v>
      </c>
      <c r="E931" s="26">
        <v>0</v>
      </c>
    </row>
    <row r="932" spans="1:5" ht="13.5" x14ac:dyDescent="0.25">
      <c r="A932" s="25" t="s">
        <v>18791</v>
      </c>
      <c r="B932" s="24">
        <v>44993</v>
      </c>
      <c r="C932" s="25" t="s">
        <v>621</v>
      </c>
      <c r="D932" s="26">
        <v>251</v>
      </c>
      <c r="E932" s="26">
        <v>19</v>
      </c>
    </row>
    <row r="933" spans="1:5" ht="13.5" x14ac:dyDescent="0.25">
      <c r="A933" s="25" t="s">
        <v>18792</v>
      </c>
      <c r="B933" s="24">
        <v>44993</v>
      </c>
      <c r="C933" s="25" t="s">
        <v>133</v>
      </c>
      <c r="D933" s="26">
        <v>12</v>
      </c>
      <c r="E933" s="26">
        <v>12</v>
      </c>
    </row>
    <row r="934" spans="1:5" ht="13.5" x14ac:dyDescent="0.25">
      <c r="A934" s="25" t="s">
        <v>18793</v>
      </c>
      <c r="B934" s="24">
        <v>44993</v>
      </c>
      <c r="C934" s="25" t="s">
        <v>813</v>
      </c>
      <c r="D934" s="26">
        <v>66</v>
      </c>
      <c r="E934" s="26">
        <v>29</v>
      </c>
    </row>
    <row r="935" spans="1:5" ht="13.5" x14ac:dyDescent="0.25">
      <c r="A935" s="25" t="s">
        <v>18794</v>
      </c>
      <c r="B935" s="24">
        <v>44993</v>
      </c>
      <c r="C935" s="25" t="s">
        <v>18795</v>
      </c>
      <c r="D935" s="26">
        <v>11</v>
      </c>
      <c r="E935" s="26">
        <v>0</v>
      </c>
    </row>
    <row r="936" spans="1:5" ht="13.5" x14ac:dyDescent="0.25">
      <c r="A936" s="25" t="s">
        <v>18796</v>
      </c>
      <c r="B936" s="24">
        <v>44994</v>
      </c>
      <c r="C936" s="25" t="s">
        <v>1786</v>
      </c>
      <c r="D936" s="26">
        <v>18</v>
      </c>
      <c r="E936" s="26">
        <v>18</v>
      </c>
    </row>
    <row r="937" spans="1:5" ht="13.5" x14ac:dyDescent="0.25">
      <c r="A937" s="25" t="s">
        <v>18797</v>
      </c>
      <c r="B937" s="24">
        <v>44994</v>
      </c>
      <c r="C937" s="25" t="s">
        <v>322</v>
      </c>
      <c r="D937" s="26">
        <v>185</v>
      </c>
      <c r="E937" s="26">
        <v>144</v>
      </c>
    </row>
    <row r="938" spans="1:5" ht="13.5" x14ac:dyDescent="0.25">
      <c r="A938" s="25" t="s">
        <v>18798</v>
      </c>
      <c r="B938" s="24">
        <v>44994</v>
      </c>
      <c r="C938" s="25" t="s">
        <v>5261</v>
      </c>
      <c r="D938" s="26">
        <v>249.5</v>
      </c>
      <c r="E938" s="26">
        <v>157.5</v>
      </c>
    </row>
    <row r="939" spans="1:5" ht="13.5" x14ac:dyDescent="0.25">
      <c r="A939" s="25" t="s">
        <v>18799</v>
      </c>
      <c r="B939" s="24">
        <v>44994</v>
      </c>
      <c r="C939" s="25" t="s">
        <v>1056</v>
      </c>
      <c r="D939" s="26">
        <v>10</v>
      </c>
      <c r="E939" s="26">
        <v>3</v>
      </c>
    </row>
    <row r="940" spans="1:5" ht="13.5" x14ac:dyDescent="0.25">
      <c r="A940" s="25" t="s">
        <v>18800</v>
      </c>
      <c r="B940" s="24">
        <v>44994</v>
      </c>
      <c r="C940" s="25" t="s">
        <v>5615</v>
      </c>
      <c r="D940" s="26">
        <v>162</v>
      </c>
      <c r="E940" s="26">
        <v>131</v>
      </c>
    </row>
    <row r="941" spans="1:5" ht="13.5" x14ac:dyDescent="0.25">
      <c r="A941" s="25" t="s">
        <v>18801</v>
      </c>
      <c r="B941" s="24">
        <v>44994</v>
      </c>
      <c r="C941" s="25" t="s">
        <v>121</v>
      </c>
      <c r="D941" s="26">
        <v>53</v>
      </c>
      <c r="E941" s="26">
        <v>40</v>
      </c>
    </row>
    <row r="942" spans="1:5" ht="13.5" x14ac:dyDescent="0.25">
      <c r="A942" s="25" t="s">
        <v>18802</v>
      </c>
      <c r="B942" s="24">
        <v>44994</v>
      </c>
      <c r="C942" s="25" t="s">
        <v>128</v>
      </c>
      <c r="D942" s="26">
        <v>3</v>
      </c>
      <c r="E942" s="26">
        <v>0</v>
      </c>
    </row>
    <row r="943" spans="1:5" ht="13.5" x14ac:dyDescent="0.25">
      <c r="A943" s="25" t="s">
        <v>18803</v>
      </c>
      <c r="B943" s="24">
        <v>44995</v>
      </c>
      <c r="C943" s="25" t="s">
        <v>3806</v>
      </c>
      <c r="D943" s="26">
        <v>5</v>
      </c>
      <c r="E943" s="26">
        <v>0</v>
      </c>
    </row>
    <row r="944" spans="1:5" ht="13.5" x14ac:dyDescent="0.25">
      <c r="A944" s="25" t="s">
        <v>18804</v>
      </c>
      <c r="B944" s="24">
        <v>44995</v>
      </c>
      <c r="C944" s="25" t="s">
        <v>1786</v>
      </c>
      <c r="D944" s="26">
        <v>4</v>
      </c>
      <c r="E944" s="26">
        <v>4</v>
      </c>
    </row>
    <row r="945" spans="1:5" ht="13.5" x14ac:dyDescent="0.25">
      <c r="A945" s="25" t="s">
        <v>18805</v>
      </c>
      <c r="B945" s="24">
        <v>44995</v>
      </c>
      <c r="C945" s="25" t="s">
        <v>708</v>
      </c>
      <c r="D945" s="26">
        <v>7</v>
      </c>
      <c r="E945" s="26">
        <v>0</v>
      </c>
    </row>
    <row r="946" spans="1:5" ht="13.5" x14ac:dyDescent="0.25">
      <c r="A946" s="25" t="s">
        <v>18806</v>
      </c>
      <c r="B946" s="24">
        <v>44995</v>
      </c>
      <c r="C946" s="25" t="s">
        <v>25</v>
      </c>
      <c r="D946" s="26">
        <v>0</v>
      </c>
      <c r="E946" s="26">
        <v>0</v>
      </c>
    </row>
    <row r="947" spans="1:5" ht="13.5" x14ac:dyDescent="0.25">
      <c r="A947" s="25" t="s">
        <v>18807</v>
      </c>
      <c r="B947" s="24">
        <v>44996</v>
      </c>
      <c r="C947" s="25" t="s">
        <v>87</v>
      </c>
      <c r="D947" s="26">
        <v>19</v>
      </c>
      <c r="E947" s="26">
        <v>9</v>
      </c>
    </row>
    <row r="948" spans="1:5" ht="13.5" x14ac:dyDescent="0.25">
      <c r="A948" s="25" t="s">
        <v>18808</v>
      </c>
      <c r="B948" s="24">
        <v>44996</v>
      </c>
      <c r="C948" s="25" t="s">
        <v>48</v>
      </c>
      <c r="D948" s="26">
        <v>45</v>
      </c>
      <c r="E948" s="26">
        <v>34</v>
      </c>
    </row>
    <row r="949" spans="1:5" ht="13.5" x14ac:dyDescent="0.25">
      <c r="A949" s="25" t="s">
        <v>18809</v>
      </c>
      <c r="B949" s="24">
        <v>44997</v>
      </c>
      <c r="C949" s="25" t="s">
        <v>116</v>
      </c>
      <c r="D949" s="26">
        <v>3</v>
      </c>
      <c r="E949" s="26">
        <v>0</v>
      </c>
    </row>
    <row r="950" spans="1:5" ht="13.5" x14ac:dyDescent="0.25">
      <c r="A950" s="25" t="s">
        <v>18810</v>
      </c>
      <c r="B950" s="24">
        <v>44997</v>
      </c>
      <c r="C950" s="25" t="s">
        <v>118</v>
      </c>
      <c r="D950" s="26">
        <v>12</v>
      </c>
      <c r="E950" s="26">
        <v>7</v>
      </c>
    </row>
    <row r="951" spans="1:5" ht="13.5" x14ac:dyDescent="0.25">
      <c r="A951" s="25" t="s">
        <v>18811</v>
      </c>
      <c r="B951" s="24">
        <v>44997</v>
      </c>
      <c r="C951" s="25" t="s">
        <v>118</v>
      </c>
      <c r="D951" s="26">
        <v>11</v>
      </c>
      <c r="E951" s="26">
        <v>0</v>
      </c>
    </row>
    <row r="952" spans="1:5" ht="13.5" x14ac:dyDescent="0.25">
      <c r="A952" s="25" t="s">
        <v>18812</v>
      </c>
      <c r="B952" s="24">
        <v>44998</v>
      </c>
      <c r="C952" s="25" t="s">
        <v>58</v>
      </c>
      <c r="D952" s="26">
        <v>4</v>
      </c>
      <c r="E952" s="26">
        <v>4</v>
      </c>
    </row>
    <row r="953" spans="1:5" ht="13.5" x14ac:dyDescent="0.25">
      <c r="A953" s="25" t="s">
        <v>18813</v>
      </c>
      <c r="B953" s="24">
        <v>44998</v>
      </c>
      <c r="C953" s="25" t="s">
        <v>1997</v>
      </c>
      <c r="D953" s="26">
        <v>8</v>
      </c>
      <c r="E953" s="26">
        <v>0</v>
      </c>
    </row>
    <row r="954" spans="1:5" ht="13.5" x14ac:dyDescent="0.25">
      <c r="A954" s="25" t="s">
        <v>18814</v>
      </c>
      <c r="B954" s="24">
        <v>44999</v>
      </c>
      <c r="C954" s="25" t="s">
        <v>87</v>
      </c>
      <c r="D954" s="26">
        <v>3</v>
      </c>
      <c r="E954" s="26">
        <v>0</v>
      </c>
    </row>
    <row r="955" spans="1:5" ht="13.5" x14ac:dyDescent="0.25">
      <c r="A955" s="25" t="s">
        <v>18815</v>
      </c>
      <c r="B955" s="24">
        <v>44999</v>
      </c>
      <c r="C955" s="25" t="s">
        <v>87</v>
      </c>
      <c r="D955" s="26">
        <v>5</v>
      </c>
      <c r="E955" s="26">
        <v>0</v>
      </c>
    </row>
    <row r="956" spans="1:5" ht="13.5" x14ac:dyDescent="0.25">
      <c r="A956" s="25" t="s">
        <v>18816</v>
      </c>
      <c r="B956" s="24">
        <v>44999</v>
      </c>
      <c r="C956" s="25" t="s">
        <v>95</v>
      </c>
      <c r="D956" s="26">
        <v>33</v>
      </c>
      <c r="E956" s="26">
        <v>10</v>
      </c>
    </row>
    <row r="957" spans="1:5" ht="13.5" x14ac:dyDescent="0.25">
      <c r="A957" s="25" t="s">
        <v>18817</v>
      </c>
      <c r="B957" s="24">
        <v>45000</v>
      </c>
      <c r="C957" s="25" t="s">
        <v>959</v>
      </c>
      <c r="D957" s="26">
        <v>20</v>
      </c>
      <c r="E957" s="26">
        <v>6</v>
      </c>
    </row>
    <row r="958" spans="1:5" ht="13.5" x14ac:dyDescent="0.25">
      <c r="A958" s="25" t="s">
        <v>18818</v>
      </c>
      <c r="B958" s="24">
        <v>45000</v>
      </c>
      <c r="C958" s="25" t="s">
        <v>133</v>
      </c>
      <c r="D958" s="26">
        <v>25</v>
      </c>
      <c r="E958" s="26">
        <v>25</v>
      </c>
    </row>
    <row r="959" spans="1:5" ht="13.5" x14ac:dyDescent="0.25">
      <c r="A959" s="25" t="s">
        <v>18819</v>
      </c>
      <c r="B959" s="24">
        <v>45000</v>
      </c>
      <c r="C959" s="25" t="s">
        <v>118</v>
      </c>
      <c r="D959" s="26">
        <v>68</v>
      </c>
      <c r="E959" s="26">
        <v>25</v>
      </c>
    </row>
    <row r="960" spans="1:5" ht="13.5" x14ac:dyDescent="0.25">
      <c r="A960" s="25" t="s">
        <v>18820</v>
      </c>
      <c r="B960" s="24">
        <v>45002</v>
      </c>
      <c r="C960" s="25" t="s">
        <v>99</v>
      </c>
      <c r="D960" s="26">
        <v>6</v>
      </c>
      <c r="E960" s="26">
        <v>0</v>
      </c>
    </row>
    <row r="961" spans="1:5" ht="13.5" x14ac:dyDescent="0.25">
      <c r="A961" s="25" t="s">
        <v>18821</v>
      </c>
      <c r="B961" s="24">
        <v>45002</v>
      </c>
      <c r="C961" s="25" t="s">
        <v>356</v>
      </c>
      <c r="D961" s="26">
        <v>23</v>
      </c>
      <c r="E961" s="26">
        <v>23</v>
      </c>
    </row>
    <row r="962" spans="1:5" ht="13.5" x14ac:dyDescent="0.25">
      <c r="A962" s="25" t="s">
        <v>18822</v>
      </c>
      <c r="B962" s="24">
        <v>45004</v>
      </c>
      <c r="C962" s="25" t="s">
        <v>25</v>
      </c>
      <c r="D962" s="26">
        <v>0</v>
      </c>
      <c r="E962" s="26">
        <v>0</v>
      </c>
    </row>
    <row r="963" spans="1:5" ht="13.5" x14ac:dyDescent="0.25">
      <c r="A963" s="25" t="s">
        <v>18823</v>
      </c>
      <c r="B963" s="24">
        <v>45004</v>
      </c>
      <c r="C963" s="25" t="s">
        <v>18824</v>
      </c>
      <c r="D963" s="26">
        <v>9</v>
      </c>
      <c r="E963" s="26">
        <v>0</v>
      </c>
    </row>
    <row r="964" spans="1:5" ht="13.5" x14ac:dyDescent="0.25">
      <c r="A964" s="25" t="s">
        <v>18825</v>
      </c>
      <c r="B964" s="24">
        <v>45004</v>
      </c>
      <c r="C964" s="25" t="s">
        <v>1181</v>
      </c>
      <c r="D964" s="26">
        <v>27</v>
      </c>
      <c r="E964" s="26">
        <v>4</v>
      </c>
    </row>
    <row r="965" spans="1:5" ht="13.5" x14ac:dyDescent="0.25">
      <c r="A965" s="25" t="s">
        <v>18826</v>
      </c>
      <c r="B965" s="24">
        <v>45005</v>
      </c>
      <c r="C965" s="25" t="s">
        <v>95</v>
      </c>
      <c r="D965" s="26">
        <v>11</v>
      </c>
      <c r="E965" s="26">
        <v>0</v>
      </c>
    </row>
    <row r="966" spans="1:5" ht="13.5" x14ac:dyDescent="0.25">
      <c r="A966" s="25" t="s">
        <v>18827</v>
      </c>
      <c r="B966" s="24">
        <v>45005</v>
      </c>
      <c r="C966" s="25" t="s">
        <v>241</v>
      </c>
      <c r="D966" s="26">
        <v>6</v>
      </c>
      <c r="E966" s="26">
        <v>0</v>
      </c>
    </row>
    <row r="967" spans="1:5" ht="13.5" x14ac:dyDescent="0.25">
      <c r="A967" s="25" t="s">
        <v>18828</v>
      </c>
      <c r="B967" s="24">
        <v>45005</v>
      </c>
      <c r="C967" s="25" t="s">
        <v>48</v>
      </c>
      <c r="D967" s="26">
        <v>4</v>
      </c>
      <c r="E967" s="26">
        <v>0</v>
      </c>
    </row>
    <row r="968" spans="1:5" ht="13.5" x14ac:dyDescent="0.25">
      <c r="A968" s="25" t="s">
        <v>18829</v>
      </c>
      <c r="B968" s="24">
        <v>45005</v>
      </c>
      <c r="C968" s="25" t="s">
        <v>95</v>
      </c>
      <c r="D968" s="26">
        <v>40</v>
      </c>
      <c r="E968" s="26">
        <v>24</v>
      </c>
    </row>
    <row r="969" spans="1:5" ht="13.5" x14ac:dyDescent="0.25">
      <c r="A969" s="25" t="s">
        <v>18830</v>
      </c>
      <c r="B969" s="24">
        <v>45006</v>
      </c>
      <c r="C969" s="25" t="s">
        <v>264</v>
      </c>
      <c r="D969" s="26">
        <v>652</v>
      </c>
      <c r="E969" s="26">
        <v>467</v>
      </c>
    </row>
    <row r="970" spans="1:5" ht="13.5" x14ac:dyDescent="0.25">
      <c r="A970" s="25" t="s">
        <v>18831</v>
      </c>
      <c r="B970" s="24">
        <v>45006</v>
      </c>
      <c r="C970" s="25" t="s">
        <v>18832</v>
      </c>
      <c r="D970" s="26">
        <v>109</v>
      </c>
      <c r="E970" s="26">
        <v>38</v>
      </c>
    </row>
    <row r="971" spans="1:5" ht="13.5" x14ac:dyDescent="0.25">
      <c r="A971" s="25" t="s">
        <v>18833</v>
      </c>
      <c r="B971" s="24">
        <v>45006</v>
      </c>
      <c r="C971" s="25" t="s">
        <v>546</v>
      </c>
      <c r="D971" s="26">
        <v>0</v>
      </c>
      <c r="E971" s="26">
        <v>0</v>
      </c>
    </row>
    <row r="972" spans="1:5" ht="13.5" x14ac:dyDescent="0.25">
      <c r="A972" s="25" t="s">
        <v>18834</v>
      </c>
      <c r="B972" s="24">
        <v>45007</v>
      </c>
      <c r="C972" s="25" t="s">
        <v>150</v>
      </c>
      <c r="D972" s="26">
        <v>4</v>
      </c>
      <c r="E972" s="26">
        <v>0</v>
      </c>
    </row>
    <row r="973" spans="1:5" ht="13.5" x14ac:dyDescent="0.25">
      <c r="A973" s="25" t="s">
        <v>18835</v>
      </c>
      <c r="B973" s="24">
        <v>45007</v>
      </c>
      <c r="C973" s="25" t="s">
        <v>387</v>
      </c>
      <c r="D973" s="26">
        <v>8</v>
      </c>
      <c r="E973" s="26">
        <v>0</v>
      </c>
    </row>
    <row r="974" spans="1:5" ht="13.5" x14ac:dyDescent="0.25">
      <c r="A974" s="25" t="s">
        <v>18836</v>
      </c>
      <c r="B974" s="24">
        <v>45007</v>
      </c>
      <c r="C974" s="25" t="s">
        <v>162</v>
      </c>
      <c r="D974" s="26">
        <v>3</v>
      </c>
      <c r="E974" s="26">
        <v>0</v>
      </c>
    </row>
    <row r="975" spans="1:5" ht="13.5" x14ac:dyDescent="0.25">
      <c r="A975" s="25" t="s">
        <v>18837</v>
      </c>
      <c r="B975" s="24">
        <v>45008</v>
      </c>
      <c r="C975" s="25" t="s">
        <v>43</v>
      </c>
      <c r="D975" s="26">
        <v>27</v>
      </c>
      <c r="E975" s="26">
        <v>8</v>
      </c>
    </row>
    <row r="976" spans="1:5" ht="13.5" x14ac:dyDescent="0.25">
      <c r="A976" s="25" t="s">
        <v>18838</v>
      </c>
      <c r="B976" s="24">
        <v>45008</v>
      </c>
      <c r="C976" s="25" t="s">
        <v>1495</v>
      </c>
      <c r="D976" s="26">
        <v>13</v>
      </c>
      <c r="E976" s="26">
        <v>0</v>
      </c>
    </row>
    <row r="977" spans="1:5" ht="13.5" x14ac:dyDescent="0.25">
      <c r="A977" s="25" t="s">
        <v>18839</v>
      </c>
      <c r="B977" s="24">
        <v>45008</v>
      </c>
      <c r="C977" s="25" t="s">
        <v>834</v>
      </c>
      <c r="D977" s="26">
        <v>3</v>
      </c>
      <c r="E977" s="26">
        <v>0</v>
      </c>
    </row>
    <row r="978" spans="1:5" ht="13.5" x14ac:dyDescent="0.25">
      <c r="A978" s="25" t="s">
        <v>18840</v>
      </c>
      <c r="B978" s="24">
        <v>45009</v>
      </c>
      <c r="C978" s="25" t="s">
        <v>216</v>
      </c>
      <c r="D978" s="26">
        <v>56</v>
      </c>
      <c r="E978" s="26">
        <v>40</v>
      </c>
    </row>
    <row r="979" spans="1:5" ht="13.5" x14ac:dyDescent="0.25">
      <c r="A979" s="25" t="s">
        <v>18841</v>
      </c>
      <c r="B979" s="24">
        <v>45009</v>
      </c>
      <c r="C979" s="25" t="s">
        <v>116</v>
      </c>
      <c r="D979" s="26">
        <v>3</v>
      </c>
      <c r="E979" s="26">
        <v>0</v>
      </c>
    </row>
    <row r="980" spans="1:5" ht="13.5" x14ac:dyDescent="0.25">
      <c r="A980" s="25" t="s">
        <v>18842</v>
      </c>
      <c r="B980" s="24">
        <v>45009</v>
      </c>
      <c r="C980" s="25" t="s">
        <v>387</v>
      </c>
      <c r="D980" s="26">
        <v>36</v>
      </c>
      <c r="E980" s="26">
        <v>22</v>
      </c>
    </row>
    <row r="981" spans="1:5" ht="13.5" x14ac:dyDescent="0.25">
      <c r="A981" s="25" t="s">
        <v>18843</v>
      </c>
      <c r="B981" s="24">
        <v>45009</v>
      </c>
      <c r="C981" s="25" t="s">
        <v>118</v>
      </c>
      <c r="D981" s="26">
        <v>7</v>
      </c>
      <c r="E981" s="26">
        <v>3</v>
      </c>
    </row>
    <row r="982" spans="1:5" ht="13.5" x14ac:dyDescent="0.25">
      <c r="A982" s="25" t="s">
        <v>18844</v>
      </c>
      <c r="B982" s="24">
        <v>45009</v>
      </c>
      <c r="C982" s="25" t="s">
        <v>95</v>
      </c>
      <c r="D982" s="26">
        <v>3</v>
      </c>
      <c r="E982" s="26">
        <v>0</v>
      </c>
    </row>
    <row r="983" spans="1:5" ht="13.5" x14ac:dyDescent="0.25">
      <c r="A983" s="25" t="s">
        <v>18845</v>
      </c>
      <c r="B983" s="24">
        <v>45009</v>
      </c>
      <c r="C983" s="25" t="s">
        <v>4952</v>
      </c>
      <c r="D983" s="26">
        <v>13</v>
      </c>
      <c r="E983" s="26">
        <v>7</v>
      </c>
    </row>
    <row r="984" spans="1:5" ht="13.5" x14ac:dyDescent="0.25">
      <c r="A984" s="25" t="s">
        <v>18846</v>
      </c>
      <c r="B984" s="24">
        <v>45010</v>
      </c>
      <c r="C984" s="25" t="s">
        <v>221</v>
      </c>
      <c r="D984" s="26">
        <v>109</v>
      </c>
      <c r="E984" s="26">
        <v>33</v>
      </c>
    </row>
    <row r="985" spans="1:5" ht="13.5" x14ac:dyDescent="0.25">
      <c r="A985" s="25" t="s">
        <v>18847</v>
      </c>
      <c r="B985" s="24">
        <v>45011</v>
      </c>
      <c r="C985" s="25" t="s">
        <v>99</v>
      </c>
      <c r="D985" s="26">
        <v>12</v>
      </c>
      <c r="E985" s="26">
        <v>12</v>
      </c>
    </row>
    <row r="986" spans="1:5" ht="13.5" x14ac:dyDescent="0.25">
      <c r="A986" s="25" t="s">
        <v>18848</v>
      </c>
      <c r="B986" s="24">
        <v>45011</v>
      </c>
      <c r="C986" s="25" t="s">
        <v>813</v>
      </c>
      <c r="D986" s="26">
        <v>11</v>
      </c>
      <c r="E986" s="26">
        <v>3</v>
      </c>
    </row>
    <row r="987" spans="1:5" ht="13.5" x14ac:dyDescent="0.25">
      <c r="A987" s="25" t="s">
        <v>18849</v>
      </c>
      <c r="B987" s="24">
        <v>45012</v>
      </c>
      <c r="C987" s="25" t="s">
        <v>87</v>
      </c>
      <c r="D987" s="26">
        <v>41</v>
      </c>
      <c r="E987" s="26">
        <v>24</v>
      </c>
    </row>
    <row r="988" spans="1:5" ht="13.5" x14ac:dyDescent="0.25">
      <c r="A988" s="25" t="s">
        <v>18850</v>
      </c>
      <c r="B988" s="24">
        <v>45012</v>
      </c>
      <c r="C988" s="25" t="s">
        <v>116</v>
      </c>
      <c r="D988" s="26">
        <v>5</v>
      </c>
      <c r="E988" s="26">
        <v>0</v>
      </c>
    </row>
    <row r="989" spans="1:5" ht="13.5" x14ac:dyDescent="0.25">
      <c r="A989" s="25" t="s">
        <v>18851</v>
      </c>
      <c r="B989" s="24">
        <v>45012</v>
      </c>
      <c r="C989" s="25" t="s">
        <v>128</v>
      </c>
      <c r="D989" s="26">
        <v>35</v>
      </c>
      <c r="E989" s="26">
        <v>26</v>
      </c>
    </row>
    <row r="990" spans="1:5" ht="13.5" x14ac:dyDescent="0.25">
      <c r="A990" s="25" t="s">
        <v>18852</v>
      </c>
      <c r="B990" s="24">
        <v>45014</v>
      </c>
      <c r="C990" s="25" t="s">
        <v>48</v>
      </c>
      <c r="D990" s="26">
        <v>7</v>
      </c>
      <c r="E990" s="26">
        <v>7</v>
      </c>
    </row>
    <row r="991" spans="1:5" ht="13.5" x14ac:dyDescent="0.25">
      <c r="A991" s="25" t="s">
        <v>18853</v>
      </c>
      <c r="B991" s="24">
        <v>45014</v>
      </c>
      <c r="C991" s="25" t="s">
        <v>241</v>
      </c>
      <c r="D991" s="26">
        <v>3</v>
      </c>
      <c r="E991" s="26">
        <v>0</v>
      </c>
    </row>
    <row r="992" spans="1:5" ht="13.5" x14ac:dyDescent="0.25">
      <c r="A992" s="25" t="s">
        <v>18854</v>
      </c>
      <c r="B992" s="24">
        <v>45014</v>
      </c>
      <c r="C992" s="25" t="s">
        <v>95</v>
      </c>
      <c r="D992" s="26">
        <v>40</v>
      </c>
      <c r="E992" s="26">
        <v>16</v>
      </c>
    </row>
    <row r="993" spans="1:5" ht="13.5" x14ac:dyDescent="0.25">
      <c r="A993" s="25" t="s">
        <v>18855</v>
      </c>
      <c r="B993" s="24">
        <v>45014</v>
      </c>
      <c r="C993" s="25" t="s">
        <v>95</v>
      </c>
      <c r="D993" s="26">
        <v>43</v>
      </c>
      <c r="E993" s="26">
        <v>0</v>
      </c>
    </row>
    <row r="994" spans="1:5" ht="13.5" x14ac:dyDescent="0.25">
      <c r="A994" s="25" t="s">
        <v>18856</v>
      </c>
      <c r="B994" s="24">
        <v>45014</v>
      </c>
      <c r="C994" s="25" t="s">
        <v>264</v>
      </c>
      <c r="D994" s="26">
        <v>94</v>
      </c>
      <c r="E994" s="26">
        <v>45</v>
      </c>
    </row>
    <row r="995" spans="1:5" ht="13.5" x14ac:dyDescent="0.25">
      <c r="A995" s="25" t="s">
        <v>18857</v>
      </c>
      <c r="B995" s="24">
        <v>45014</v>
      </c>
      <c r="C995" s="25" t="s">
        <v>387</v>
      </c>
      <c r="D995" s="26">
        <v>4</v>
      </c>
      <c r="E995" s="26">
        <v>0</v>
      </c>
    </row>
    <row r="996" spans="1:5" ht="13.5" x14ac:dyDescent="0.25">
      <c r="A996" s="25" t="s">
        <v>18858</v>
      </c>
      <c r="B996" s="24">
        <v>45016</v>
      </c>
      <c r="C996" s="25" t="s">
        <v>2799</v>
      </c>
      <c r="D996" s="26">
        <v>6</v>
      </c>
      <c r="E996" s="26">
        <v>0</v>
      </c>
    </row>
    <row r="997" spans="1:5" ht="13.5" x14ac:dyDescent="0.25">
      <c r="A997" s="30" t="s">
        <v>18859</v>
      </c>
      <c r="B997" s="31">
        <v>45017</v>
      </c>
      <c r="C997" s="30" t="s">
        <v>305</v>
      </c>
      <c r="D997" s="32">
        <v>0</v>
      </c>
      <c r="E997" s="32">
        <v>0</v>
      </c>
    </row>
    <row r="998" spans="1:5" ht="13.5" x14ac:dyDescent="0.25">
      <c r="A998" s="30" t="s">
        <v>18860</v>
      </c>
      <c r="B998" s="31">
        <v>45017</v>
      </c>
      <c r="C998" s="30" t="s">
        <v>264</v>
      </c>
      <c r="D998" s="32">
        <v>3</v>
      </c>
      <c r="E998" s="32">
        <v>0</v>
      </c>
    </row>
    <row r="999" spans="1:5" ht="13.5" x14ac:dyDescent="0.25">
      <c r="A999" s="30" t="s">
        <v>18861</v>
      </c>
      <c r="B999" s="31">
        <v>45018</v>
      </c>
      <c r="C999" s="30" t="s">
        <v>128</v>
      </c>
      <c r="D999" s="32">
        <v>3</v>
      </c>
      <c r="E999" s="32">
        <v>0</v>
      </c>
    </row>
    <row r="1000" spans="1:5" ht="13.5" x14ac:dyDescent="0.25">
      <c r="A1000" s="30" t="s">
        <v>18862</v>
      </c>
      <c r="B1000" s="31">
        <v>45019</v>
      </c>
      <c r="C1000" s="30" t="s">
        <v>1009</v>
      </c>
      <c r="D1000" s="32">
        <v>3</v>
      </c>
      <c r="E1000" s="32">
        <v>0</v>
      </c>
    </row>
    <row r="1001" spans="1:5" ht="13.5" x14ac:dyDescent="0.25">
      <c r="A1001" s="30" t="s">
        <v>18863</v>
      </c>
      <c r="B1001" s="31">
        <v>45020</v>
      </c>
      <c r="C1001" s="30" t="s">
        <v>819</v>
      </c>
      <c r="D1001" s="32">
        <v>3</v>
      </c>
      <c r="E1001" s="32">
        <v>0</v>
      </c>
    </row>
    <row r="1002" spans="1:5" ht="13.5" x14ac:dyDescent="0.25">
      <c r="A1002" s="30" t="s">
        <v>18864</v>
      </c>
      <c r="B1002" s="31">
        <v>45021</v>
      </c>
      <c r="C1002" s="30" t="s">
        <v>700</v>
      </c>
      <c r="D1002" s="32">
        <v>132</v>
      </c>
      <c r="E1002" s="32">
        <v>72</v>
      </c>
    </row>
    <row r="1003" spans="1:5" ht="13.5" x14ac:dyDescent="0.25">
      <c r="A1003" s="30" t="s">
        <v>18865</v>
      </c>
      <c r="B1003" s="31">
        <v>45022</v>
      </c>
      <c r="C1003" s="30" t="s">
        <v>95</v>
      </c>
      <c r="D1003" s="32">
        <v>15</v>
      </c>
      <c r="E1003" s="32">
        <v>7</v>
      </c>
    </row>
    <row r="1004" spans="1:5" ht="13.5" x14ac:dyDescent="0.25">
      <c r="A1004" s="30" t="s">
        <v>18866</v>
      </c>
      <c r="B1004" s="31">
        <v>45023</v>
      </c>
      <c r="C1004" s="30" t="s">
        <v>95</v>
      </c>
      <c r="D1004" s="32">
        <v>13</v>
      </c>
      <c r="E1004" s="32">
        <v>3</v>
      </c>
    </row>
    <row r="1005" spans="1:5" ht="13.5" x14ac:dyDescent="0.25">
      <c r="A1005" s="30" t="s">
        <v>18867</v>
      </c>
      <c r="B1005" s="31">
        <v>45023</v>
      </c>
      <c r="C1005" s="30" t="s">
        <v>1191</v>
      </c>
      <c r="D1005" s="32">
        <v>0</v>
      </c>
      <c r="E1005" s="32">
        <v>0</v>
      </c>
    </row>
    <row r="1006" spans="1:5" ht="13.5" x14ac:dyDescent="0.25">
      <c r="A1006" s="30" t="s">
        <v>18868</v>
      </c>
      <c r="B1006" s="31">
        <v>45024</v>
      </c>
      <c r="C1006" s="30" t="s">
        <v>116</v>
      </c>
      <c r="D1006" s="32">
        <v>34</v>
      </c>
      <c r="E1006" s="32">
        <v>4</v>
      </c>
    </row>
    <row r="1007" spans="1:5" ht="13.5" x14ac:dyDescent="0.25">
      <c r="A1007" s="30" t="s">
        <v>18869</v>
      </c>
      <c r="B1007" s="31">
        <v>45024</v>
      </c>
      <c r="C1007" s="30" t="s">
        <v>350</v>
      </c>
      <c r="D1007" s="32">
        <v>4</v>
      </c>
      <c r="E1007" s="32">
        <v>4</v>
      </c>
    </row>
    <row r="1008" spans="1:5" ht="13.5" x14ac:dyDescent="0.25">
      <c r="A1008" s="30" t="s">
        <v>18870</v>
      </c>
      <c r="B1008" s="31">
        <v>45025</v>
      </c>
      <c r="C1008" s="30" t="s">
        <v>87</v>
      </c>
      <c r="D1008" s="32">
        <v>3</v>
      </c>
      <c r="E1008" s="32">
        <v>0</v>
      </c>
    </row>
    <row r="1009" spans="1:5" ht="13.5" x14ac:dyDescent="0.25">
      <c r="A1009" s="30" t="s">
        <v>18871</v>
      </c>
      <c r="B1009" s="31">
        <v>45025</v>
      </c>
      <c r="C1009" s="30" t="s">
        <v>18872</v>
      </c>
      <c r="D1009" s="32">
        <v>5</v>
      </c>
      <c r="E1009" s="32">
        <v>0</v>
      </c>
    </row>
    <row r="1010" spans="1:5" ht="13.5" x14ac:dyDescent="0.25">
      <c r="A1010" s="30" t="s">
        <v>18873</v>
      </c>
      <c r="B1010" s="31">
        <v>45026</v>
      </c>
      <c r="C1010" s="30" t="s">
        <v>48</v>
      </c>
      <c r="D1010" s="32">
        <v>19</v>
      </c>
      <c r="E1010" s="32">
        <v>8</v>
      </c>
    </row>
    <row r="1011" spans="1:5" ht="13.5" x14ac:dyDescent="0.25">
      <c r="A1011" s="30" t="s">
        <v>18874</v>
      </c>
      <c r="B1011" s="31">
        <v>45026</v>
      </c>
      <c r="C1011" s="30" t="s">
        <v>1191</v>
      </c>
      <c r="D1011" s="32">
        <v>0</v>
      </c>
      <c r="E1011" s="32">
        <v>0</v>
      </c>
    </row>
    <row r="1012" spans="1:5" ht="13.5" x14ac:dyDescent="0.25">
      <c r="A1012" s="30" t="s">
        <v>18875</v>
      </c>
      <c r="B1012" s="31">
        <v>45027</v>
      </c>
      <c r="C1012" s="30" t="s">
        <v>70</v>
      </c>
      <c r="D1012" s="32">
        <v>7</v>
      </c>
      <c r="E1012" s="32">
        <v>4</v>
      </c>
    </row>
    <row r="1013" spans="1:5" ht="13.5" x14ac:dyDescent="0.25">
      <c r="A1013" s="30" t="s">
        <v>18876</v>
      </c>
      <c r="B1013" s="31">
        <v>45027</v>
      </c>
      <c r="C1013" s="30" t="s">
        <v>241</v>
      </c>
      <c r="D1013" s="32">
        <v>6</v>
      </c>
      <c r="E1013" s="32">
        <v>0</v>
      </c>
    </row>
    <row r="1014" spans="1:5" ht="13.5" x14ac:dyDescent="0.25">
      <c r="A1014" s="30" t="s">
        <v>18877</v>
      </c>
      <c r="B1014" s="31">
        <v>45027</v>
      </c>
      <c r="C1014" s="30" t="s">
        <v>387</v>
      </c>
      <c r="D1014" s="32">
        <v>5</v>
      </c>
      <c r="E1014" s="32">
        <v>0</v>
      </c>
    </row>
    <row r="1015" spans="1:5" ht="13.5" x14ac:dyDescent="0.25">
      <c r="A1015" s="30" t="s">
        <v>18878</v>
      </c>
      <c r="B1015" s="31">
        <v>45027</v>
      </c>
      <c r="C1015" s="30" t="s">
        <v>95</v>
      </c>
      <c r="D1015" s="32">
        <v>74</v>
      </c>
      <c r="E1015" s="32">
        <v>53</v>
      </c>
    </row>
    <row r="1016" spans="1:5" ht="13.5" x14ac:dyDescent="0.25">
      <c r="A1016" s="30" t="s">
        <v>18879</v>
      </c>
      <c r="B1016" s="31">
        <v>45027</v>
      </c>
      <c r="C1016" s="30" t="s">
        <v>264</v>
      </c>
      <c r="D1016" s="32">
        <v>22</v>
      </c>
      <c r="E1016" s="32">
        <v>11</v>
      </c>
    </row>
    <row r="1017" spans="1:5" ht="13.5" x14ac:dyDescent="0.25">
      <c r="A1017" s="30" t="s">
        <v>18880</v>
      </c>
      <c r="B1017" s="31">
        <v>45028</v>
      </c>
      <c r="C1017" s="30" t="s">
        <v>95</v>
      </c>
      <c r="D1017" s="32">
        <v>3</v>
      </c>
      <c r="E1017" s="32">
        <v>0</v>
      </c>
    </row>
    <row r="1018" spans="1:5" ht="13.5" x14ac:dyDescent="0.25">
      <c r="A1018" s="30" t="s">
        <v>18881</v>
      </c>
      <c r="B1018" s="31">
        <v>45028</v>
      </c>
      <c r="C1018" s="30" t="s">
        <v>1191</v>
      </c>
      <c r="D1018" s="32">
        <v>0</v>
      </c>
      <c r="E1018" s="32">
        <v>0</v>
      </c>
    </row>
    <row r="1019" spans="1:5" ht="13.5" x14ac:dyDescent="0.25">
      <c r="A1019" s="30" t="s">
        <v>18882</v>
      </c>
      <c r="B1019" s="31">
        <v>45029</v>
      </c>
      <c r="C1019" s="30" t="s">
        <v>216</v>
      </c>
      <c r="D1019" s="32">
        <v>103</v>
      </c>
      <c r="E1019" s="32">
        <v>103</v>
      </c>
    </row>
    <row r="1020" spans="1:5" ht="13.5" x14ac:dyDescent="0.25">
      <c r="A1020" s="30" t="s">
        <v>18883</v>
      </c>
      <c r="B1020" s="31">
        <v>45030</v>
      </c>
      <c r="C1020" s="30" t="s">
        <v>95</v>
      </c>
      <c r="D1020" s="32">
        <v>174</v>
      </c>
      <c r="E1020" s="32">
        <v>141</v>
      </c>
    </row>
    <row r="1021" spans="1:5" ht="13.5" x14ac:dyDescent="0.25">
      <c r="A1021" s="30" t="s">
        <v>18884</v>
      </c>
      <c r="B1021" s="31">
        <v>45030</v>
      </c>
      <c r="C1021" s="30" t="s">
        <v>95</v>
      </c>
      <c r="D1021" s="32">
        <v>73</v>
      </c>
      <c r="E1021" s="32">
        <v>44</v>
      </c>
    </row>
    <row r="1022" spans="1:5" ht="13.5" x14ac:dyDescent="0.25">
      <c r="A1022" s="30" t="s">
        <v>18885</v>
      </c>
      <c r="B1022" s="31">
        <v>45030</v>
      </c>
      <c r="C1022" s="30" t="s">
        <v>193</v>
      </c>
      <c r="D1022" s="32">
        <v>21</v>
      </c>
      <c r="E1022" s="32">
        <v>11</v>
      </c>
    </row>
    <row r="1023" spans="1:5" ht="13.5" x14ac:dyDescent="0.25">
      <c r="A1023" s="30" t="s">
        <v>18886</v>
      </c>
      <c r="B1023" s="31">
        <v>45030</v>
      </c>
      <c r="C1023" s="30" t="s">
        <v>1241</v>
      </c>
      <c r="D1023" s="32">
        <v>13</v>
      </c>
      <c r="E1023" s="32">
        <v>0</v>
      </c>
    </row>
    <row r="1024" spans="1:5" ht="13.5" x14ac:dyDescent="0.25">
      <c r="A1024" s="30" t="s">
        <v>18887</v>
      </c>
      <c r="B1024" s="31">
        <v>45031</v>
      </c>
      <c r="C1024" s="30" t="s">
        <v>756</v>
      </c>
      <c r="D1024" s="32">
        <v>3</v>
      </c>
      <c r="E1024" s="32">
        <v>0</v>
      </c>
    </row>
    <row r="1025" spans="1:5" ht="13.5" x14ac:dyDescent="0.25">
      <c r="A1025" s="30" t="s">
        <v>18888</v>
      </c>
      <c r="B1025" s="31">
        <v>45031</v>
      </c>
      <c r="C1025" s="30" t="s">
        <v>350</v>
      </c>
      <c r="D1025" s="32">
        <v>7</v>
      </c>
      <c r="E1025" s="32">
        <v>7</v>
      </c>
    </row>
    <row r="1026" spans="1:5" ht="13.5" x14ac:dyDescent="0.25">
      <c r="A1026" s="30" t="s">
        <v>18889</v>
      </c>
      <c r="B1026" s="31">
        <v>45031</v>
      </c>
      <c r="C1026" s="30" t="s">
        <v>18890</v>
      </c>
      <c r="D1026" s="32">
        <v>7</v>
      </c>
      <c r="E1026" s="32">
        <v>0</v>
      </c>
    </row>
    <row r="1027" spans="1:5" ht="13.5" x14ac:dyDescent="0.25">
      <c r="A1027" s="30" t="s">
        <v>18891</v>
      </c>
      <c r="B1027" s="31">
        <v>45031</v>
      </c>
      <c r="C1027" s="30" t="s">
        <v>118</v>
      </c>
      <c r="D1027" s="32">
        <v>13</v>
      </c>
      <c r="E1027" s="32">
        <v>0</v>
      </c>
    </row>
    <row r="1028" spans="1:5" ht="13.5" x14ac:dyDescent="0.25">
      <c r="A1028" s="30" t="s">
        <v>18892</v>
      </c>
      <c r="B1028" s="31">
        <v>45031</v>
      </c>
      <c r="C1028" s="30" t="s">
        <v>95</v>
      </c>
      <c r="D1028" s="32">
        <v>8</v>
      </c>
      <c r="E1028" s="32">
        <v>0</v>
      </c>
    </row>
    <row r="1029" spans="1:5" ht="13.5" x14ac:dyDescent="0.25">
      <c r="A1029" s="30" t="s">
        <v>18893</v>
      </c>
      <c r="B1029" s="31">
        <v>45032</v>
      </c>
      <c r="C1029" s="30" t="s">
        <v>128</v>
      </c>
      <c r="D1029" s="32">
        <v>6</v>
      </c>
      <c r="E1029" s="32">
        <v>6</v>
      </c>
    </row>
    <row r="1030" spans="1:5" ht="13.5" x14ac:dyDescent="0.25">
      <c r="A1030" s="30" t="s">
        <v>18894</v>
      </c>
      <c r="B1030" s="31">
        <v>45032</v>
      </c>
      <c r="C1030" s="30" t="s">
        <v>350</v>
      </c>
      <c r="D1030" s="32">
        <v>16</v>
      </c>
      <c r="E1030" s="32">
        <v>16</v>
      </c>
    </row>
    <row r="1031" spans="1:5" ht="13.5" x14ac:dyDescent="0.25">
      <c r="A1031" s="30" t="s">
        <v>18895</v>
      </c>
      <c r="B1031" s="31">
        <v>45032</v>
      </c>
      <c r="C1031" s="30" t="s">
        <v>128</v>
      </c>
      <c r="D1031" s="32">
        <v>59</v>
      </c>
      <c r="E1031" s="32">
        <v>33</v>
      </c>
    </row>
    <row r="1032" spans="1:5" ht="13.5" x14ac:dyDescent="0.25">
      <c r="A1032" s="30" t="s">
        <v>18896</v>
      </c>
      <c r="B1032" s="31">
        <v>45032</v>
      </c>
      <c r="C1032" s="30" t="s">
        <v>70</v>
      </c>
      <c r="D1032" s="32">
        <v>3</v>
      </c>
      <c r="E1032" s="32">
        <v>3</v>
      </c>
    </row>
    <row r="1033" spans="1:5" ht="13.5" x14ac:dyDescent="0.25">
      <c r="A1033" s="30" t="s">
        <v>18897</v>
      </c>
      <c r="B1033" s="31">
        <v>45033</v>
      </c>
      <c r="C1033" s="30" t="s">
        <v>3087</v>
      </c>
      <c r="D1033" s="32">
        <v>9</v>
      </c>
      <c r="E1033" s="32">
        <v>0</v>
      </c>
    </row>
    <row r="1034" spans="1:5" ht="13.5" x14ac:dyDescent="0.25">
      <c r="A1034" s="30" t="s">
        <v>18898</v>
      </c>
      <c r="B1034" s="31">
        <v>45033</v>
      </c>
      <c r="C1034" s="30" t="s">
        <v>128</v>
      </c>
      <c r="D1034" s="32">
        <v>5</v>
      </c>
      <c r="E1034" s="32">
        <v>2</v>
      </c>
    </row>
    <row r="1035" spans="1:5" ht="13.5" x14ac:dyDescent="0.25">
      <c r="A1035" s="30" t="s">
        <v>18899</v>
      </c>
      <c r="B1035" s="31">
        <v>45033</v>
      </c>
      <c r="C1035" s="30" t="s">
        <v>76</v>
      </c>
      <c r="D1035" s="32">
        <v>4</v>
      </c>
      <c r="E1035" s="32">
        <v>0</v>
      </c>
    </row>
    <row r="1036" spans="1:5" ht="13.5" x14ac:dyDescent="0.25">
      <c r="A1036" s="30" t="s">
        <v>18900</v>
      </c>
      <c r="B1036" s="31">
        <v>45033</v>
      </c>
      <c r="C1036" s="30" t="s">
        <v>48</v>
      </c>
      <c r="D1036" s="32">
        <v>3</v>
      </c>
      <c r="E1036" s="32">
        <v>0</v>
      </c>
    </row>
    <row r="1037" spans="1:5" ht="13.5" x14ac:dyDescent="0.25">
      <c r="A1037" s="30" t="s">
        <v>18901</v>
      </c>
      <c r="B1037" s="31">
        <v>45034</v>
      </c>
      <c r="C1037" s="30" t="s">
        <v>3105</v>
      </c>
      <c r="D1037" s="32">
        <v>3</v>
      </c>
      <c r="E1037" s="32">
        <v>0</v>
      </c>
    </row>
    <row r="1038" spans="1:5" ht="13.5" x14ac:dyDescent="0.25">
      <c r="A1038" s="30" t="s">
        <v>18902</v>
      </c>
      <c r="B1038" s="31">
        <v>45034</v>
      </c>
      <c r="C1038" s="30" t="s">
        <v>193</v>
      </c>
      <c r="D1038" s="32">
        <v>5</v>
      </c>
      <c r="E1038" s="32">
        <v>3</v>
      </c>
    </row>
    <row r="1039" spans="1:5" ht="13.5" x14ac:dyDescent="0.25">
      <c r="A1039" s="30" t="s">
        <v>18903</v>
      </c>
      <c r="B1039" s="31">
        <v>45034</v>
      </c>
      <c r="C1039" s="30" t="s">
        <v>756</v>
      </c>
      <c r="D1039" s="32">
        <v>7</v>
      </c>
      <c r="E1039" s="32">
        <v>0</v>
      </c>
    </row>
    <row r="1040" spans="1:5" ht="13.5" x14ac:dyDescent="0.25">
      <c r="A1040" s="30" t="s">
        <v>18904</v>
      </c>
      <c r="B1040" s="31">
        <v>45035</v>
      </c>
      <c r="C1040" s="30" t="s">
        <v>48</v>
      </c>
      <c r="D1040" s="32">
        <v>3</v>
      </c>
      <c r="E1040" s="32">
        <v>0</v>
      </c>
    </row>
    <row r="1041" spans="1:5" ht="13.5" x14ac:dyDescent="0.25">
      <c r="A1041" s="30" t="s">
        <v>18905</v>
      </c>
      <c r="B1041" s="31">
        <v>45035</v>
      </c>
      <c r="C1041" s="30" t="s">
        <v>87</v>
      </c>
      <c r="D1041" s="32">
        <v>3</v>
      </c>
      <c r="E1041" s="32">
        <v>3</v>
      </c>
    </row>
    <row r="1042" spans="1:5" ht="13.5" x14ac:dyDescent="0.25">
      <c r="A1042" s="30" t="s">
        <v>18906</v>
      </c>
      <c r="B1042" s="31">
        <v>45035</v>
      </c>
      <c r="C1042" s="30" t="s">
        <v>1751</v>
      </c>
      <c r="D1042" s="32">
        <v>4</v>
      </c>
      <c r="E1042" s="32">
        <v>0</v>
      </c>
    </row>
    <row r="1043" spans="1:5" ht="13.5" x14ac:dyDescent="0.25">
      <c r="A1043" s="30" t="s">
        <v>18907</v>
      </c>
      <c r="B1043" s="31">
        <v>45036</v>
      </c>
      <c r="C1043" s="30" t="s">
        <v>128</v>
      </c>
      <c r="D1043" s="32">
        <v>3</v>
      </c>
      <c r="E1043" s="32">
        <v>0</v>
      </c>
    </row>
    <row r="1044" spans="1:5" ht="13.5" x14ac:dyDescent="0.25">
      <c r="A1044" s="30" t="s">
        <v>18908</v>
      </c>
      <c r="B1044" s="31">
        <v>45036</v>
      </c>
      <c r="C1044" s="30" t="s">
        <v>241</v>
      </c>
      <c r="D1044" s="32">
        <v>3</v>
      </c>
      <c r="E1044" s="32">
        <v>0</v>
      </c>
    </row>
    <row r="1045" spans="1:5" ht="13.5" x14ac:dyDescent="0.25">
      <c r="A1045" s="30" t="s">
        <v>18909</v>
      </c>
      <c r="B1045" s="31">
        <v>45036</v>
      </c>
      <c r="C1045" s="30" t="s">
        <v>18910</v>
      </c>
      <c r="D1045" s="32">
        <v>32</v>
      </c>
      <c r="E1045" s="32">
        <v>17</v>
      </c>
    </row>
    <row r="1046" spans="1:5" ht="13.5" x14ac:dyDescent="0.25">
      <c r="A1046" s="30" t="s">
        <v>18911</v>
      </c>
      <c r="B1046" s="31">
        <v>45036</v>
      </c>
      <c r="C1046" s="30" t="s">
        <v>387</v>
      </c>
      <c r="D1046" s="32">
        <v>5</v>
      </c>
      <c r="E1046" s="32">
        <v>0</v>
      </c>
    </row>
    <row r="1047" spans="1:5" ht="13.5" x14ac:dyDescent="0.25">
      <c r="A1047" s="30" t="s">
        <v>18912</v>
      </c>
      <c r="B1047" s="31">
        <v>45037</v>
      </c>
      <c r="C1047" s="30" t="s">
        <v>621</v>
      </c>
      <c r="D1047" s="32">
        <v>5</v>
      </c>
      <c r="E1047" s="32">
        <v>0</v>
      </c>
    </row>
    <row r="1048" spans="1:5" ht="13.5" x14ac:dyDescent="0.25">
      <c r="A1048" s="30" t="s">
        <v>18913</v>
      </c>
      <c r="B1048" s="31">
        <v>45037</v>
      </c>
      <c r="C1048" s="30" t="s">
        <v>128</v>
      </c>
      <c r="D1048" s="32">
        <v>27</v>
      </c>
      <c r="E1048" s="32">
        <v>17</v>
      </c>
    </row>
    <row r="1049" spans="1:5" ht="13.5" x14ac:dyDescent="0.25">
      <c r="A1049" s="30" t="s">
        <v>18914</v>
      </c>
      <c r="B1049" s="31">
        <v>45038</v>
      </c>
      <c r="C1049" s="30" t="s">
        <v>18824</v>
      </c>
      <c r="D1049" s="32">
        <v>26</v>
      </c>
      <c r="E1049" s="32">
        <v>17</v>
      </c>
    </row>
    <row r="1050" spans="1:5" ht="13.5" x14ac:dyDescent="0.25">
      <c r="A1050" s="30" t="s">
        <v>18915</v>
      </c>
      <c r="B1050" s="31">
        <v>45038</v>
      </c>
      <c r="C1050" s="30" t="s">
        <v>95</v>
      </c>
      <c r="D1050" s="32">
        <v>12</v>
      </c>
      <c r="E1050" s="32">
        <v>5</v>
      </c>
    </row>
    <row r="1051" spans="1:5" ht="13.5" x14ac:dyDescent="0.25">
      <c r="A1051" s="30" t="s">
        <v>18916</v>
      </c>
      <c r="B1051" s="31">
        <v>45039</v>
      </c>
      <c r="C1051" s="30" t="s">
        <v>305</v>
      </c>
      <c r="D1051" s="32">
        <v>6</v>
      </c>
      <c r="E1051" s="32">
        <v>4</v>
      </c>
    </row>
    <row r="1052" spans="1:5" ht="13.5" x14ac:dyDescent="0.25">
      <c r="A1052" s="30" t="s">
        <v>18917</v>
      </c>
      <c r="B1052" s="31">
        <v>45040</v>
      </c>
      <c r="C1052" s="30" t="s">
        <v>18918</v>
      </c>
      <c r="D1052" s="32">
        <v>5</v>
      </c>
      <c r="E1052" s="32">
        <v>0</v>
      </c>
    </row>
    <row r="1053" spans="1:5" ht="13.5" x14ac:dyDescent="0.25">
      <c r="A1053" s="30" t="s">
        <v>18919</v>
      </c>
      <c r="B1053" s="31">
        <v>45040</v>
      </c>
      <c r="C1053" s="30" t="s">
        <v>70</v>
      </c>
      <c r="D1053" s="32">
        <v>20</v>
      </c>
      <c r="E1053" s="32">
        <v>20</v>
      </c>
    </row>
    <row r="1054" spans="1:5" ht="13.5" x14ac:dyDescent="0.25">
      <c r="A1054" s="30" t="s">
        <v>18920</v>
      </c>
      <c r="B1054" s="31">
        <v>45040</v>
      </c>
      <c r="C1054" s="30" t="s">
        <v>76</v>
      </c>
      <c r="D1054" s="32">
        <v>9</v>
      </c>
      <c r="E1054" s="32">
        <v>6</v>
      </c>
    </row>
    <row r="1055" spans="1:5" ht="13.5" x14ac:dyDescent="0.25">
      <c r="A1055" s="30" t="s">
        <v>18921</v>
      </c>
      <c r="B1055" s="31">
        <v>45040</v>
      </c>
      <c r="C1055" s="30" t="s">
        <v>216</v>
      </c>
      <c r="D1055" s="32">
        <v>7</v>
      </c>
      <c r="E1055" s="32">
        <v>7</v>
      </c>
    </row>
    <row r="1056" spans="1:5" ht="13.5" x14ac:dyDescent="0.25">
      <c r="A1056" s="30" t="s">
        <v>18922</v>
      </c>
      <c r="B1056" s="31">
        <v>45041</v>
      </c>
      <c r="C1056" s="30" t="s">
        <v>1248</v>
      </c>
      <c r="D1056" s="32">
        <v>9</v>
      </c>
      <c r="E1056" s="32">
        <v>4</v>
      </c>
    </row>
    <row r="1057" spans="1:5" ht="13.5" x14ac:dyDescent="0.25">
      <c r="A1057" s="30" t="s">
        <v>18923</v>
      </c>
      <c r="B1057" s="31">
        <v>45041</v>
      </c>
      <c r="C1057" s="30" t="s">
        <v>3082</v>
      </c>
      <c r="D1057" s="32">
        <v>51</v>
      </c>
      <c r="E1057" s="32">
        <v>12</v>
      </c>
    </row>
    <row r="1058" spans="1:5" ht="13.5" x14ac:dyDescent="0.25">
      <c r="A1058" s="30" t="s">
        <v>18924</v>
      </c>
      <c r="B1058" s="31">
        <v>45042</v>
      </c>
      <c r="C1058" s="30" t="s">
        <v>70</v>
      </c>
      <c r="D1058" s="32">
        <v>2</v>
      </c>
      <c r="E1058" s="32">
        <v>2</v>
      </c>
    </row>
    <row r="1059" spans="1:5" ht="13.5" x14ac:dyDescent="0.25">
      <c r="A1059" s="30" t="s">
        <v>18925</v>
      </c>
      <c r="B1059" s="31">
        <v>45042</v>
      </c>
      <c r="C1059" s="30" t="s">
        <v>58</v>
      </c>
      <c r="D1059" s="32">
        <v>3</v>
      </c>
      <c r="E1059" s="32">
        <v>3</v>
      </c>
    </row>
    <row r="1060" spans="1:5" ht="13.5" x14ac:dyDescent="0.25">
      <c r="A1060" s="30" t="s">
        <v>18926</v>
      </c>
      <c r="B1060" s="31">
        <v>45042</v>
      </c>
      <c r="C1060" s="30" t="s">
        <v>118</v>
      </c>
      <c r="D1060" s="32">
        <v>10</v>
      </c>
      <c r="E1060" s="32">
        <v>4</v>
      </c>
    </row>
    <row r="1061" spans="1:5" ht="13.5" x14ac:dyDescent="0.25">
      <c r="A1061" s="30" t="s">
        <v>18927</v>
      </c>
      <c r="B1061" s="31">
        <v>45042</v>
      </c>
      <c r="C1061" s="30" t="s">
        <v>756</v>
      </c>
      <c r="D1061" s="32">
        <v>70</v>
      </c>
      <c r="E1061" s="32">
        <v>36</v>
      </c>
    </row>
    <row r="1062" spans="1:5" ht="13.5" x14ac:dyDescent="0.25">
      <c r="A1062" s="30" t="s">
        <v>18928</v>
      </c>
      <c r="B1062" s="31">
        <v>45044</v>
      </c>
      <c r="C1062" s="30" t="s">
        <v>70</v>
      </c>
      <c r="D1062" s="32">
        <v>3</v>
      </c>
      <c r="E1062" s="32">
        <v>3</v>
      </c>
    </row>
    <row r="1063" spans="1:5" ht="13.5" x14ac:dyDescent="0.25">
      <c r="A1063" s="30" t="s">
        <v>18929</v>
      </c>
      <c r="B1063" s="31">
        <v>45044</v>
      </c>
      <c r="C1063" s="30" t="s">
        <v>387</v>
      </c>
      <c r="D1063" s="32">
        <v>20</v>
      </c>
      <c r="E1063" s="32">
        <v>6</v>
      </c>
    </row>
    <row r="1064" spans="1:5" ht="13.5" x14ac:dyDescent="0.25">
      <c r="A1064" s="30" t="s">
        <v>18930</v>
      </c>
      <c r="B1064" s="31">
        <v>45044</v>
      </c>
      <c r="C1064" s="30" t="s">
        <v>76</v>
      </c>
      <c r="D1064" s="32">
        <v>4</v>
      </c>
      <c r="E1064" s="32">
        <v>0</v>
      </c>
    </row>
    <row r="1065" spans="1:5" ht="13.5" x14ac:dyDescent="0.25">
      <c r="A1065" s="30" t="s">
        <v>18931</v>
      </c>
      <c r="B1065" s="31">
        <v>45045</v>
      </c>
      <c r="C1065" s="30" t="s">
        <v>4502</v>
      </c>
      <c r="D1065" s="32">
        <v>3</v>
      </c>
      <c r="E1065" s="32">
        <v>0</v>
      </c>
    </row>
    <row r="1066" spans="1:5" ht="13.5" x14ac:dyDescent="0.25">
      <c r="A1066" s="30" t="s">
        <v>18932</v>
      </c>
      <c r="B1066" s="31">
        <v>45045</v>
      </c>
      <c r="C1066" s="30" t="s">
        <v>76</v>
      </c>
      <c r="D1066" s="32">
        <v>4</v>
      </c>
      <c r="E1066" s="32">
        <v>0</v>
      </c>
    </row>
    <row r="1067" spans="1:5" ht="13.5" x14ac:dyDescent="0.25">
      <c r="A1067" s="30" t="s">
        <v>18933</v>
      </c>
      <c r="B1067" s="31">
        <v>45046</v>
      </c>
      <c r="C1067" s="30" t="s">
        <v>48</v>
      </c>
      <c r="D1067" s="32">
        <v>11</v>
      </c>
      <c r="E1067" s="32">
        <v>0</v>
      </c>
    </row>
    <row r="1068" spans="1:5" ht="13.5" x14ac:dyDescent="0.25">
      <c r="A1068" s="30" t="s">
        <v>18934</v>
      </c>
      <c r="B1068" s="31">
        <v>45046</v>
      </c>
      <c r="C1068" s="30" t="s">
        <v>819</v>
      </c>
      <c r="D1068" s="32">
        <v>11</v>
      </c>
      <c r="E1068" s="32">
        <v>6</v>
      </c>
    </row>
    <row r="1069" spans="1:5" ht="13.5" x14ac:dyDescent="0.25">
      <c r="A1069" s="30" t="s">
        <v>18935</v>
      </c>
      <c r="B1069" s="31">
        <v>45047</v>
      </c>
      <c r="C1069" s="30" t="s">
        <v>128</v>
      </c>
      <c r="D1069" s="32">
        <v>18</v>
      </c>
      <c r="E1069" s="32">
        <v>18</v>
      </c>
    </row>
    <row r="1070" spans="1:5" ht="13.5" x14ac:dyDescent="0.25">
      <c r="A1070" s="30" t="s">
        <v>18936</v>
      </c>
      <c r="B1070" s="31">
        <v>45047</v>
      </c>
      <c r="C1070" s="30" t="s">
        <v>95</v>
      </c>
      <c r="D1070" s="32">
        <v>3</v>
      </c>
      <c r="E1070" s="32">
        <v>3</v>
      </c>
    </row>
    <row r="1071" spans="1:5" ht="13.5" x14ac:dyDescent="0.25">
      <c r="A1071" s="30" t="s">
        <v>18937</v>
      </c>
      <c r="B1071" s="31">
        <v>45048</v>
      </c>
      <c r="C1071" s="30" t="s">
        <v>95</v>
      </c>
      <c r="D1071" s="32">
        <v>17</v>
      </c>
      <c r="E1071" s="32">
        <v>13</v>
      </c>
    </row>
    <row r="1072" spans="1:5" ht="13.5" x14ac:dyDescent="0.25">
      <c r="A1072" s="30" t="s">
        <v>18938</v>
      </c>
      <c r="B1072" s="31">
        <v>45048</v>
      </c>
      <c r="C1072" s="30" t="s">
        <v>1471</v>
      </c>
      <c r="D1072" s="32">
        <v>11</v>
      </c>
      <c r="E1072" s="32">
        <v>4</v>
      </c>
    </row>
    <row r="1073" spans="1:5" ht="13.5" x14ac:dyDescent="0.25">
      <c r="A1073" s="30" t="s">
        <v>18939</v>
      </c>
      <c r="B1073" s="31">
        <v>45048</v>
      </c>
      <c r="C1073" s="30" t="s">
        <v>853</v>
      </c>
      <c r="D1073" s="32">
        <v>120</v>
      </c>
      <c r="E1073" s="32">
        <v>71</v>
      </c>
    </row>
    <row r="1074" spans="1:5" ht="13.5" x14ac:dyDescent="0.25">
      <c r="A1074" s="30" t="s">
        <v>18940</v>
      </c>
      <c r="B1074" s="31">
        <v>45049</v>
      </c>
      <c r="C1074" s="30" t="s">
        <v>546</v>
      </c>
      <c r="D1074" s="32">
        <v>0</v>
      </c>
      <c r="E1074" s="32">
        <v>0</v>
      </c>
    </row>
    <row r="1075" spans="1:5" ht="13.5" x14ac:dyDescent="0.25">
      <c r="A1075" s="30" t="s">
        <v>18941</v>
      </c>
      <c r="B1075" s="31">
        <v>45050</v>
      </c>
      <c r="C1075" s="30" t="s">
        <v>150</v>
      </c>
      <c r="D1075" s="32">
        <v>19</v>
      </c>
      <c r="E1075" s="32">
        <v>0</v>
      </c>
    </row>
    <row r="1076" spans="1:5" ht="13.5" x14ac:dyDescent="0.25">
      <c r="A1076" s="30" t="s">
        <v>18942</v>
      </c>
      <c r="B1076" s="31">
        <v>45050</v>
      </c>
      <c r="C1076" s="30" t="s">
        <v>1205</v>
      </c>
      <c r="D1076" s="32">
        <v>135</v>
      </c>
      <c r="E1076" s="32">
        <v>67</v>
      </c>
    </row>
    <row r="1077" spans="1:5" ht="13.5" x14ac:dyDescent="0.25">
      <c r="A1077" s="30" t="s">
        <v>18943</v>
      </c>
      <c r="B1077" s="31">
        <v>45050</v>
      </c>
      <c r="C1077" s="30" t="s">
        <v>2642</v>
      </c>
      <c r="D1077" s="32">
        <v>5</v>
      </c>
      <c r="E1077" s="32">
        <v>0</v>
      </c>
    </row>
    <row r="1078" spans="1:5" ht="13.5" x14ac:dyDescent="0.25">
      <c r="A1078" s="30" t="s">
        <v>18944</v>
      </c>
      <c r="B1078" s="31">
        <v>45050</v>
      </c>
      <c r="C1078" s="30" t="s">
        <v>48</v>
      </c>
      <c r="D1078" s="32">
        <v>36</v>
      </c>
      <c r="E1078" s="32">
        <v>3</v>
      </c>
    </row>
    <row r="1079" spans="1:5" ht="13.5" x14ac:dyDescent="0.25">
      <c r="A1079" s="30" t="s">
        <v>18945</v>
      </c>
      <c r="B1079" s="31">
        <v>45051</v>
      </c>
      <c r="C1079" s="30" t="s">
        <v>278</v>
      </c>
      <c r="D1079" s="32">
        <v>4</v>
      </c>
      <c r="E1079" s="32">
        <v>0</v>
      </c>
    </row>
    <row r="1080" spans="1:5" ht="13.5" x14ac:dyDescent="0.25">
      <c r="A1080" s="30" t="s">
        <v>18946</v>
      </c>
      <c r="B1080" s="31">
        <v>45051</v>
      </c>
      <c r="C1080" s="30" t="s">
        <v>387</v>
      </c>
      <c r="D1080" s="32">
        <v>76</v>
      </c>
      <c r="E1080" s="32">
        <v>33</v>
      </c>
    </row>
    <row r="1081" spans="1:5" ht="13.5" x14ac:dyDescent="0.25">
      <c r="A1081" s="30" t="s">
        <v>18947</v>
      </c>
      <c r="B1081" s="31">
        <v>45052</v>
      </c>
      <c r="C1081" s="30" t="s">
        <v>458</v>
      </c>
      <c r="D1081" s="32">
        <v>6</v>
      </c>
      <c r="E1081" s="32">
        <v>0</v>
      </c>
    </row>
    <row r="1082" spans="1:5" ht="13.5" x14ac:dyDescent="0.25">
      <c r="A1082" s="30" t="s">
        <v>18948</v>
      </c>
      <c r="B1082" s="31">
        <v>45052</v>
      </c>
      <c r="C1082" s="30" t="s">
        <v>76</v>
      </c>
      <c r="D1082" s="32">
        <v>157</v>
      </c>
      <c r="E1082" s="32">
        <v>134</v>
      </c>
    </row>
    <row r="1083" spans="1:5" ht="13.5" x14ac:dyDescent="0.25">
      <c r="A1083" s="30" t="s">
        <v>18949</v>
      </c>
      <c r="B1083" s="31">
        <v>45053</v>
      </c>
      <c r="C1083" s="30" t="s">
        <v>121</v>
      </c>
      <c r="D1083" s="32">
        <v>3</v>
      </c>
      <c r="E1083" s="32">
        <v>0</v>
      </c>
    </row>
    <row r="1084" spans="1:5" ht="13.5" x14ac:dyDescent="0.25">
      <c r="A1084" s="30" t="s">
        <v>18950</v>
      </c>
      <c r="B1084" s="31">
        <v>45054</v>
      </c>
      <c r="C1084" s="30" t="s">
        <v>621</v>
      </c>
      <c r="D1084" s="32">
        <v>8</v>
      </c>
      <c r="E1084" s="32">
        <v>3</v>
      </c>
    </row>
    <row r="1085" spans="1:5" ht="13.5" x14ac:dyDescent="0.25">
      <c r="A1085" s="30" t="s">
        <v>18951</v>
      </c>
      <c r="B1085" s="31">
        <v>45054</v>
      </c>
      <c r="C1085" s="30" t="s">
        <v>43</v>
      </c>
      <c r="D1085" s="32">
        <v>3</v>
      </c>
      <c r="E1085" s="32">
        <v>0</v>
      </c>
    </row>
    <row r="1086" spans="1:5" ht="13.5" x14ac:dyDescent="0.25">
      <c r="A1086" s="30" t="s">
        <v>18952</v>
      </c>
      <c r="B1086" s="31">
        <v>45054</v>
      </c>
      <c r="C1086" s="30" t="s">
        <v>118</v>
      </c>
      <c r="D1086" s="32">
        <v>37</v>
      </c>
      <c r="E1086" s="32">
        <v>17</v>
      </c>
    </row>
    <row r="1087" spans="1:5" ht="13.5" x14ac:dyDescent="0.25">
      <c r="A1087" s="30" t="s">
        <v>18953</v>
      </c>
      <c r="B1087" s="31">
        <v>45056</v>
      </c>
      <c r="C1087" s="30" t="s">
        <v>76</v>
      </c>
      <c r="D1087" s="32">
        <v>34</v>
      </c>
      <c r="E1087" s="32">
        <v>11</v>
      </c>
    </row>
    <row r="1088" spans="1:5" ht="13.5" x14ac:dyDescent="0.25">
      <c r="A1088" s="30" t="s">
        <v>18954</v>
      </c>
      <c r="B1088" s="31">
        <v>45056</v>
      </c>
      <c r="C1088" s="30" t="s">
        <v>1056</v>
      </c>
      <c r="D1088" s="32">
        <v>4</v>
      </c>
      <c r="E1088" s="32">
        <v>0</v>
      </c>
    </row>
    <row r="1089" spans="1:5" ht="13.5" x14ac:dyDescent="0.25">
      <c r="A1089" s="30" t="s">
        <v>18955</v>
      </c>
      <c r="B1089" s="31">
        <v>45057</v>
      </c>
      <c r="C1089" s="30" t="s">
        <v>128</v>
      </c>
      <c r="D1089" s="32">
        <v>3</v>
      </c>
      <c r="E1089" s="32">
        <v>0</v>
      </c>
    </row>
    <row r="1090" spans="1:5" ht="13.5" x14ac:dyDescent="0.25">
      <c r="A1090" s="30" t="s">
        <v>18956</v>
      </c>
      <c r="B1090" s="31">
        <v>45057</v>
      </c>
      <c r="C1090" s="30" t="s">
        <v>1191</v>
      </c>
      <c r="D1090" s="32">
        <v>0</v>
      </c>
      <c r="E1090" s="32">
        <v>0</v>
      </c>
    </row>
    <row r="1091" spans="1:5" ht="13.5" x14ac:dyDescent="0.25">
      <c r="A1091" s="30" t="s">
        <v>18957</v>
      </c>
      <c r="B1091" s="31">
        <v>45057</v>
      </c>
      <c r="C1091" s="30" t="s">
        <v>2210</v>
      </c>
      <c r="D1091" s="32">
        <v>735</v>
      </c>
      <c r="E1091" s="32">
        <v>667</v>
      </c>
    </row>
    <row r="1092" spans="1:5" ht="13.5" x14ac:dyDescent="0.25">
      <c r="A1092" s="30" t="s">
        <v>18958</v>
      </c>
      <c r="B1092" s="31">
        <v>45059</v>
      </c>
      <c r="C1092" s="30" t="s">
        <v>87</v>
      </c>
      <c r="D1092" s="32">
        <v>7</v>
      </c>
      <c r="E1092" s="32">
        <v>0</v>
      </c>
    </row>
    <row r="1093" spans="1:5" ht="13.5" x14ac:dyDescent="0.25">
      <c r="A1093" s="30" t="s">
        <v>18959</v>
      </c>
      <c r="B1093" s="31">
        <v>45059</v>
      </c>
      <c r="C1093" s="30" t="s">
        <v>1205</v>
      </c>
      <c r="D1093" s="32">
        <v>39</v>
      </c>
      <c r="E1093" s="32">
        <v>0</v>
      </c>
    </row>
    <row r="1094" spans="1:5" ht="13.5" x14ac:dyDescent="0.25">
      <c r="A1094" s="30" t="s">
        <v>18960</v>
      </c>
      <c r="B1094" s="31">
        <v>45060</v>
      </c>
      <c r="C1094" s="30" t="s">
        <v>2053</v>
      </c>
      <c r="D1094" s="32">
        <v>153</v>
      </c>
      <c r="E1094" s="32">
        <v>62</v>
      </c>
    </row>
    <row r="1095" spans="1:5" ht="13.5" x14ac:dyDescent="0.25">
      <c r="A1095" s="30" t="s">
        <v>18961</v>
      </c>
      <c r="B1095" s="31">
        <v>45060</v>
      </c>
      <c r="C1095" s="30" t="s">
        <v>1123</v>
      </c>
      <c r="D1095" s="32">
        <v>22</v>
      </c>
      <c r="E1095" s="32">
        <v>3</v>
      </c>
    </row>
    <row r="1096" spans="1:5" ht="13.5" x14ac:dyDescent="0.25">
      <c r="A1096" s="30" t="s">
        <v>18962</v>
      </c>
      <c r="B1096" s="31">
        <v>45060</v>
      </c>
      <c r="C1096" s="30" t="s">
        <v>1056</v>
      </c>
      <c r="D1096" s="32">
        <v>9</v>
      </c>
      <c r="E1096" s="32">
        <v>0</v>
      </c>
    </row>
    <row r="1097" spans="1:5" ht="13.5" x14ac:dyDescent="0.25">
      <c r="A1097" s="30" t="s">
        <v>18963</v>
      </c>
      <c r="B1097" s="31">
        <v>45061</v>
      </c>
      <c r="C1097" s="30" t="s">
        <v>116</v>
      </c>
      <c r="D1097" s="32">
        <v>15</v>
      </c>
      <c r="E1097" s="32">
        <v>12</v>
      </c>
    </row>
    <row r="1098" spans="1:5" ht="13.5" x14ac:dyDescent="0.25">
      <c r="A1098" s="30" t="s">
        <v>18964</v>
      </c>
      <c r="B1098" s="31">
        <v>45061</v>
      </c>
      <c r="C1098" s="30" t="s">
        <v>886</v>
      </c>
      <c r="D1098" s="32">
        <v>26</v>
      </c>
      <c r="E1098" s="32">
        <v>26</v>
      </c>
    </row>
    <row r="1099" spans="1:5" ht="13.5" x14ac:dyDescent="0.25">
      <c r="A1099" s="30" t="s">
        <v>18965</v>
      </c>
      <c r="B1099" s="31">
        <v>45061</v>
      </c>
      <c r="C1099" s="30" t="s">
        <v>1258</v>
      </c>
      <c r="D1099" s="32">
        <v>12</v>
      </c>
      <c r="E1099" s="32">
        <v>0</v>
      </c>
    </row>
    <row r="1100" spans="1:5" ht="13.5" x14ac:dyDescent="0.25">
      <c r="A1100" s="30" t="s">
        <v>18966</v>
      </c>
      <c r="B1100" s="31">
        <v>45062</v>
      </c>
      <c r="C1100" s="30" t="s">
        <v>18967</v>
      </c>
      <c r="D1100" s="32">
        <v>7</v>
      </c>
      <c r="E1100" s="32">
        <v>7</v>
      </c>
    </row>
    <row r="1101" spans="1:5" ht="13.5" x14ac:dyDescent="0.25">
      <c r="A1101" s="30" t="s">
        <v>18968</v>
      </c>
      <c r="B1101" s="31">
        <v>45062</v>
      </c>
      <c r="C1101" s="30" t="s">
        <v>128</v>
      </c>
      <c r="D1101" s="32">
        <v>67</v>
      </c>
      <c r="E1101" s="32">
        <v>67</v>
      </c>
    </row>
    <row r="1102" spans="1:5" ht="13.5" x14ac:dyDescent="0.25">
      <c r="A1102" s="30" t="s">
        <v>18969</v>
      </c>
      <c r="B1102" s="31">
        <v>45062</v>
      </c>
      <c r="C1102" s="30" t="s">
        <v>18970</v>
      </c>
      <c r="D1102" s="32">
        <v>6</v>
      </c>
      <c r="E1102" s="32">
        <v>3</v>
      </c>
    </row>
    <row r="1103" spans="1:5" ht="13.5" x14ac:dyDescent="0.25">
      <c r="A1103" s="30" t="s">
        <v>18971</v>
      </c>
      <c r="B1103" s="31">
        <v>45062</v>
      </c>
      <c r="C1103" s="30" t="s">
        <v>350</v>
      </c>
      <c r="D1103" s="32">
        <v>4</v>
      </c>
      <c r="E1103" s="32">
        <v>4</v>
      </c>
    </row>
    <row r="1104" spans="1:5" ht="13.5" x14ac:dyDescent="0.25">
      <c r="A1104" s="30" t="s">
        <v>18972</v>
      </c>
      <c r="B1104" s="31">
        <v>45064</v>
      </c>
      <c r="C1104" s="30" t="s">
        <v>133</v>
      </c>
      <c r="D1104" s="32">
        <v>3</v>
      </c>
      <c r="E1104" s="32">
        <v>3</v>
      </c>
    </row>
    <row r="1105" spans="1:5" ht="13.5" x14ac:dyDescent="0.25">
      <c r="A1105" s="30" t="s">
        <v>18973</v>
      </c>
      <c r="B1105" s="31">
        <v>45065</v>
      </c>
      <c r="C1105" s="30" t="s">
        <v>58</v>
      </c>
      <c r="D1105" s="32">
        <v>7</v>
      </c>
      <c r="E1105" s="32">
        <v>7</v>
      </c>
    </row>
    <row r="1106" spans="1:5" ht="13.5" x14ac:dyDescent="0.25">
      <c r="A1106" s="30" t="s">
        <v>18974</v>
      </c>
      <c r="B1106" s="31">
        <v>45065</v>
      </c>
      <c r="C1106" s="30" t="s">
        <v>95</v>
      </c>
      <c r="D1106" s="32">
        <v>3</v>
      </c>
      <c r="E1106" s="32">
        <v>3</v>
      </c>
    </row>
    <row r="1107" spans="1:5" ht="13.5" x14ac:dyDescent="0.25">
      <c r="A1107" s="30" t="s">
        <v>18975</v>
      </c>
      <c r="B1107" s="31">
        <v>45066</v>
      </c>
      <c r="C1107" s="30" t="s">
        <v>48</v>
      </c>
      <c r="D1107" s="32">
        <v>4</v>
      </c>
      <c r="E1107" s="32">
        <v>0</v>
      </c>
    </row>
    <row r="1108" spans="1:5" ht="13.5" x14ac:dyDescent="0.25">
      <c r="A1108" s="30" t="s">
        <v>18976</v>
      </c>
      <c r="B1108" s="31">
        <v>45068</v>
      </c>
      <c r="C1108" s="30" t="s">
        <v>305</v>
      </c>
      <c r="D1108" s="32">
        <v>0</v>
      </c>
      <c r="E1108" s="32">
        <v>0</v>
      </c>
    </row>
    <row r="1109" spans="1:5" ht="13.5" x14ac:dyDescent="0.25">
      <c r="A1109" s="30" t="s">
        <v>18977</v>
      </c>
      <c r="B1109" s="31">
        <v>45068</v>
      </c>
      <c r="C1109" s="30" t="s">
        <v>604</v>
      </c>
      <c r="D1109" s="32">
        <v>126</v>
      </c>
      <c r="E1109" s="32">
        <v>84</v>
      </c>
    </row>
    <row r="1110" spans="1:5" ht="13.5" x14ac:dyDescent="0.25">
      <c r="A1110" s="30" t="s">
        <v>18978</v>
      </c>
      <c r="B1110" s="31">
        <v>45068</v>
      </c>
      <c r="C1110" s="30" t="s">
        <v>959</v>
      </c>
      <c r="D1110" s="32">
        <v>9</v>
      </c>
      <c r="E1110" s="32">
        <v>0</v>
      </c>
    </row>
    <row r="1111" spans="1:5" ht="13.5" x14ac:dyDescent="0.25">
      <c r="A1111" s="30" t="s">
        <v>18979</v>
      </c>
      <c r="B1111" s="31">
        <v>45069</v>
      </c>
      <c r="C1111" s="30" t="s">
        <v>1197</v>
      </c>
      <c r="D1111" s="32">
        <v>8</v>
      </c>
      <c r="E1111" s="32">
        <v>0</v>
      </c>
    </row>
    <row r="1112" spans="1:5" ht="13.5" x14ac:dyDescent="0.25">
      <c r="A1112" s="30" t="s">
        <v>18980</v>
      </c>
      <c r="B1112" s="31">
        <v>45069</v>
      </c>
      <c r="C1112" s="30" t="s">
        <v>58</v>
      </c>
      <c r="D1112" s="32">
        <v>4</v>
      </c>
      <c r="E1112" s="32">
        <v>4</v>
      </c>
    </row>
    <row r="1113" spans="1:5" ht="13.5" x14ac:dyDescent="0.25">
      <c r="A1113" s="30" t="s">
        <v>18981</v>
      </c>
      <c r="B1113" s="31">
        <v>45070</v>
      </c>
      <c r="C1113" s="30" t="s">
        <v>177</v>
      </c>
      <c r="D1113" s="32">
        <v>0</v>
      </c>
      <c r="E1113" s="32">
        <v>0</v>
      </c>
    </row>
    <row r="1114" spans="1:5" ht="13.5" x14ac:dyDescent="0.25">
      <c r="A1114" s="30" t="s">
        <v>18982</v>
      </c>
      <c r="B1114" s="31">
        <v>45070</v>
      </c>
      <c r="C1114" s="30" t="s">
        <v>216</v>
      </c>
      <c r="D1114" s="32">
        <v>39</v>
      </c>
      <c r="E1114" s="32">
        <v>39</v>
      </c>
    </row>
    <row r="1115" spans="1:5" ht="13.5" x14ac:dyDescent="0.25">
      <c r="A1115" s="30" t="s">
        <v>18983</v>
      </c>
      <c r="B1115" s="31">
        <v>45070</v>
      </c>
      <c r="C1115" s="30" t="s">
        <v>1205</v>
      </c>
      <c r="D1115" s="32">
        <v>23</v>
      </c>
      <c r="E1115" s="32">
        <v>17</v>
      </c>
    </row>
    <row r="1116" spans="1:5" ht="13.5" x14ac:dyDescent="0.25">
      <c r="A1116" s="30" t="s">
        <v>18984</v>
      </c>
      <c r="B1116" s="31">
        <v>45070</v>
      </c>
      <c r="C1116" s="30" t="s">
        <v>95</v>
      </c>
      <c r="D1116" s="32">
        <v>23</v>
      </c>
      <c r="E1116" s="32">
        <v>23</v>
      </c>
    </row>
    <row r="1117" spans="1:5" ht="13.5" x14ac:dyDescent="0.25">
      <c r="A1117" s="30" t="s">
        <v>18985</v>
      </c>
      <c r="B1117" s="31">
        <v>45070</v>
      </c>
      <c r="C1117" s="30" t="s">
        <v>5072</v>
      </c>
      <c r="D1117" s="32">
        <v>56</v>
      </c>
      <c r="E1117" s="32">
        <v>0</v>
      </c>
    </row>
    <row r="1118" spans="1:5" ht="13.5" x14ac:dyDescent="0.25">
      <c r="A1118" s="30" t="s">
        <v>18986</v>
      </c>
      <c r="B1118" s="31">
        <v>45071</v>
      </c>
      <c r="C1118" s="30" t="s">
        <v>128</v>
      </c>
      <c r="D1118" s="32">
        <v>3</v>
      </c>
      <c r="E1118" s="32">
        <v>0</v>
      </c>
    </row>
    <row r="1119" spans="1:5" ht="13.5" x14ac:dyDescent="0.25">
      <c r="A1119" s="30" t="s">
        <v>18987</v>
      </c>
      <c r="B1119" s="31">
        <v>45071</v>
      </c>
      <c r="C1119" s="30" t="s">
        <v>128</v>
      </c>
      <c r="D1119" s="32">
        <v>4</v>
      </c>
      <c r="E1119" s="32">
        <v>0</v>
      </c>
    </row>
    <row r="1120" spans="1:5" ht="13.5" x14ac:dyDescent="0.25">
      <c r="A1120" s="30" t="s">
        <v>18988</v>
      </c>
      <c r="B1120" s="31">
        <v>45071</v>
      </c>
      <c r="C1120" s="30" t="s">
        <v>387</v>
      </c>
      <c r="D1120" s="32">
        <v>22</v>
      </c>
      <c r="E1120" s="32">
        <v>6</v>
      </c>
    </row>
    <row r="1121" spans="1:5" ht="13.5" x14ac:dyDescent="0.25">
      <c r="A1121" s="30" t="s">
        <v>18989</v>
      </c>
      <c r="B1121" s="31">
        <v>45071</v>
      </c>
      <c r="C1121" s="30" t="s">
        <v>95</v>
      </c>
      <c r="D1121" s="32">
        <v>9</v>
      </c>
      <c r="E1121" s="32">
        <v>9</v>
      </c>
    </row>
    <row r="1122" spans="1:5" ht="13.5" x14ac:dyDescent="0.25">
      <c r="A1122" s="30" t="s">
        <v>18990</v>
      </c>
      <c r="B1122" s="31">
        <v>45072</v>
      </c>
      <c r="C1122" s="30" t="s">
        <v>76</v>
      </c>
      <c r="D1122" s="32">
        <v>11</v>
      </c>
      <c r="E1122" s="32">
        <v>0</v>
      </c>
    </row>
    <row r="1123" spans="1:5" ht="13.5" x14ac:dyDescent="0.25">
      <c r="A1123" s="30" t="s">
        <v>18991</v>
      </c>
      <c r="B1123" s="31">
        <v>45072</v>
      </c>
      <c r="C1123" s="30" t="s">
        <v>99</v>
      </c>
      <c r="D1123" s="32">
        <v>4</v>
      </c>
      <c r="E1123" s="32">
        <v>0</v>
      </c>
    </row>
    <row r="1124" spans="1:5" ht="13.5" x14ac:dyDescent="0.25">
      <c r="A1124" s="30" t="s">
        <v>18992</v>
      </c>
      <c r="B1124" s="31">
        <v>45072</v>
      </c>
      <c r="C1124" s="30" t="s">
        <v>87</v>
      </c>
      <c r="D1124" s="32">
        <v>14</v>
      </c>
      <c r="E1124" s="32">
        <v>0</v>
      </c>
    </row>
    <row r="1125" spans="1:5" ht="13.5" x14ac:dyDescent="0.25">
      <c r="A1125" s="30" t="s">
        <v>18993</v>
      </c>
      <c r="B1125" s="31">
        <v>45073</v>
      </c>
      <c r="C1125" s="30" t="s">
        <v>121</v>
      </c>
      <c r="D1125" s="32">
        <v>3</v>
      </c>
      <c r="E1125" s="32">
        <v>0</v>
      </c>
    </row>
    <row r="1126" spans="1:5" ht="13.5" x14ac:dyDescent="0.25">
      <c r="A1126" s="30" t="s">
        <v>18994</v>
      </c>
      <c r="B1126" s="31">
        <v>45074</v>
      </c>
      <c r="C1126" s="30" t="s">
        <v>48</v>
      </c>
      <c r="D1126" s="32">
        <v>47</v>
      </c>
      <c r="E1126" s="32">
        <v>29</v>
      </c>
    </row>
    <row r="1127" spans="1:5" ht="13.5" x14ac:dyDescent="0.25">
      <c r="A1127" s="30" t="s">
        <v>18995</v>
      </c>
      <c r="B1127" s="31">
        <v>45075</v>
      </c>
      <c r="C1127" s="30" t="s">
        <v>58</v>
      </c>
      <c r="D1127" s="32">
        <v>138</v>
      </c>
      <c r="E1127" s="32">
        <v>100</v>
      </c>
    </row>
    <row r="1128" spans="1:5" ht="13.5" x14ac:dyDescent="0.25">
      <c r="A1128" s="30" t="s">
        <v>18996</v>
      </c>
      <c r="B1128" s="31">
        <v>45075</v>
      </c>
      <c r="C1128" s="30" t="s">
        <v>43</v>
      </c>
      <c r="D1128" s="32">
        <v>13</v>
      </c>
      <c r="E1128" s="32">
        <v>4</v>
      </c>
    </row>
    <row r="1129" spans="1:5" ht="13.5" x14ac:dyDescent="0.25">
      <c r="A1129" s="30" t="s">
        <v>18997</v>
      </c>
      <c r="B1129" s="31">
        <v>45077</v>
      </c>
      <c r="C1129" s="30" t="s">
        <v>118</v>
      </c>
      <c r="D1129" s="32">
        <v>3</v>
      </c>
      <c r="E1129" s="32">
        <v>0</v>
      </c>
    </row>
    <row r="1130" spans="1:5" ht="13.5" x14ac:dyDescent="0.25">
      <c r="A1130" s="30" t="s">
        <v>18998</v>
      </c>
      <c r="B1130" s="31">
        <v>45078</v>
      </c>
      <c r="C1130" s="30" t="s">
        <v>25</v>
      </c>
      <c r="D1130" s="32">
        <v>9</v>
      </c>
      <c r="E1130" s="32">
        <v>3</v>
      </c>
    </row>
    <row r="1131" spans="1:5" ht="13.5" x14ac:dyDescent="0.25">
      <c r="A1131" s="30" t="s">
        <v>18999</v>
      </c>
      <c r="B1131" s="31">
        <v>45078</v>
      </c>
      <c r="C1131" s="30" t="s">
        <v>95</v>
      </c>
      <c r="D1131" s="32">
        <v>4</v>
      </c>
      <c r="E1131" s="32">
        <v>4</v>
      </c>
    </row>
    <row r="1132" spans="1:5" ht="13.5" x14ac:dyDescent="0.25">
      <c r="A1132" s="30" t="s">
        <v>19000</v>
      </c>
      <c r="B1132" s="31">
        <v>45078</v>
      </c>
      <c r="C1132" s="30" t="s">
        <v>2153</v>
      </c>
      <c r="D1132" s="32">
        <v>14</v>
      </c>
      <c r="E1132" s="32">
        <v>0</v>
      </c>
    </row>
    <row r="1133" spans="1:5" ht="13.5" x14ac:dyDescent="0.25">
      <c r="A1133" s="30" t="s">
        <v>19001</v>
      </c>
      <c r="B1133" s="31">
        <v>45081</v>
      </c>
      <c r="C1133" s="30" t="s">
        <v>58</v>
      </c>
      <c r="D1133" s="32">
        <v>27</v>
      </c>
      <c r="E1133" s="32">
        <v>27</v>
      </c>
    </row>
    <row r="1134" spans="1:5" ht="13.5" x14ac:dyDescent="0.25">
      <c r="A1134" s="30" t="s">
        <v>19002</v>
      </c>
      <c r="B1134" s="31">
        <v>45081</v>
      </c>
      <c r="C1134" s="30" t="s">
        <v>116</v>
      </c>
      <c r="D1134" s="32">
        <v>4</v>
      </c>
      <c r="E1134" s="32">
        <v>0</v>
      </c>
    </row>
    <row r="1135" spans="1:5" ht="13.5" x14ac:dyDescent="0.25">
      <c r="A1135" s="30" t="s">
        <v>19003</v>
      </c>
      <c r="B1135" s="31">
        <v>45081</v>
      </c>
      <c r="C1135" s="30" t="s">
        <v>99</v>
      </c>
      <c r="D1135" s="32">
        <v>17</v>
      </c>
      <c r="E1135" s="32">
        <v>9</v>
      </c>
    </row>
    <row r="1136" spans="1:5" ht="13.5" x14ac:dyDescent="0.25">
      <c r="A1136" s="30" t="s">
        <v>19004</v>
      </c>
      <c r="B1136" s="31">
        <v>45082</v>
      </c>
      <c r="C1136" s="30" t="s">
        <v>95</v>
      </c>
      <c r="D1136" s="32">
        <v>10</v>
      </c>
      <c r="E1136" s="32">
        <v>0</v>
      </c>
    </row>
    <row r="1137" spans="1:5" ht="13.5" x14ac:dyDescent="0.25">
      <c r="A1137" s="30" t="s">
        <v>19005</v>
      </c>
      <c r="B1137" s="31">
        <v>45082</v>
      </c>
      <c r="C1137" s="30" t="s">
        <v>99</v>
      </c>
      <c r="D1137" s="32">
        <v>3</v>
      </c>
      <c r="E1137" s="32">
        <v>0</v>
      </c>
    </row>
    <row r="1138" spans="1:5" ht="13.5" x14ac:dyDescent="0.25">
      <c r="A1138" s="30" t="s">
        <v>19006</v>
      </c>
      <c r="B1138" s="31">
        <v>45082</v>
      </c>
      <c r="C1138" s="30" t="s">
        <v>48</v>
      </c>
      <c r="D1138" s="32">
        <v>22</v>
      </c>
      <c r="E1138" s="32">
        <v>13</v>
      </c>
    </row>
    <row r="1139" spans="1:5" ht="13.5" x14ac:dyDescent="0.25">
      <c r="A1139" s="30" t="s">
        <v>19007</v>
      </c>
      <c r="B1139" s="31">
        <v>45083</v>
      </c>
      <c r="C1139" s="30" t="s">
        <v>2482</v>
      </c>
      <c r="D1139" s="32">
        <v>8</v>
      </c>
      <c r="E1139" s="32">
        <v>0</v>
      </c>
    </row>
    <row r="1140" spans="1:5" ht="13.5" x14ac:dyDescent="0.25">
      <c r="A1140" s="30" t="s">
        <v>19008</v>
      </c>
      <c r="B1140" s="31">
        <v>45083</v>
      </c>
      <c r="C1140" s="30" t="s">
        <v>87</v>
      </c>
      <c r="D1140" s="32">
        <v>4</v>
      </c>
      <c r="E1140" s="32">
        <v>0</v>
      </c>
    </row>
    <row r="1141" spans="1:5" ht="13.5" x14ac:dyDescent="0.25">
      <c r="A1141" s="30" t="s">
        <v>19009</v>
      </c>
      <c r="B1141" s="31">
        <v>45084</v>
      </c>
      <c r="C1141" s="30" t="s">
        <v>95</v>
      </c>
      <c r="D1141" s="32">
        <v>17</v>
      </c>
      <c r="E1141" s="32">
        <v>9</v>
      </c>
    </row>
    <row r="1142" spans="1:5" ht="13.5" x14ac:dyDescent="0.25">
      <c r="A1142" s="30" t="s">
        <v>19010</v>
      </c>
      <c r="B1142" s="31">
        <v>45085</v>
      </c>
      <c r="C1142" s="30" t="s">
        <v>819</v>
      </c>
      <c r="D1142" s="32">
        <v>1108</v>
      </c>
      <c r="E1142" s="32">
        <v>1000</v>
      </c>
    </row>
    <row r="1143" spans="1:5" ht="13.5" x14ac:dyDescent="0.25">
      <c r="A1143" s="30" t="s">
        <v>19011</v>
      </c>
      <c r="B1143" s="31">
        <v>45085</v>
      </c>
      <c r="C1143" s="30" t="s">
        <v>2499</v>
      </c>
      <c r="D1143" s="32">
        <v>4</v>
      </c>
      <c r="E1143" s="32">
        <v>0</v>
      </c>
    </row>
    <row r="1144" spans="1:5" ht="13.5" x14ac:dyDescent="0.25">
      <c r="A1144" s="30" t="s">
        <v>19012</v>
      </c>
      <c r="B1144" s="31">
        <v>45085</v>
      </c>
      <c r="C1144" s="30" t="s">
        <v>128</v>
      </c>
      <c r="D1144" s="32">
        <v>19</v>
      </c>
      <c r="E1144" s="32">
        <v>3</v>
      </c>
    </row>
    <row r="1145" spans="1:5" ht="13.5" x14ac:dyDescent="0.25">
      <c r="A1145" s="30" t="s">
        <v>19013</v>
      </c>
      <c r="B1145" s="31">
        <v>45086</v>
      </c>
      <c r="C1145" s="30" t="s">
        <v>87</v>
      </c>
      <c r="D1145" s="32">
        <v>5</v>
      </c>
      <c r="E1145" s="32">
        <v>0</v>
      </c>
    </row>
    <row r="1146" spans="1:5" ht="13.5" x14ac:dyDescent="0.25">
      <c r="A1146" s="30" t="s">
        <v>19014</v>
      </c>
      <c r="B1146" s="31">
        <v>45086</v>
      </c>
      <c r="C1146" s="30" t="s">
        <v>76</v>
      </c>
      <c r="D1146" s="32">
        <v>28</v>
      </c>
      <c r="E1146" s="32">
        <v>14</v>
      </c>
    </row>
    <row r="1147" spans="1:5" ht="13.5" x14ac:dyDescent="0.25">
      <c r="A1147" s="30" t="s">
        <v>19015</v>
      </c>
      <c r="B1147" s="31">
        <v>45086</v>
      </c>
      <c r="C1147" s="30" t="s">
        <v>128</v>
      </c>
      <c r="D1147" s="32">
        <v>34</v>
      </c>
      <c r="E1147" s="32">
        <v>0</v>
      </c>
    </row>
    <row r="1148" spans="1:5" ht="13.5" x14ac:dyDescent="0.25">
      <c r="A1148" s="30" t="s">
        <v>19016</v>
      </c>
      <c r="B1148" s="31">
        <v>45086</v>
      </c>
      <c r="C1148" s="30" t="s">
        <v>118</v>
      </c>
      <c r="D1148" s="32">
        <v>17</v>
      </c>
      <c r="E1148" s="32">
        <v>0</v>
      </c>
    </row>
    <row r="1149" spans="1:5" ht="13.5" x14ac:dyDescent="0.25">
      <c r="A1149" s="30" t="s">
        <v>19017</v>
      </c>
      <c r="B1149" s="31">
        <v>45087</v>
      </c>
      <c r="C1149" s="30" t="s">
        <v>886</v>
      </c>
      <c r="D1149" s="32">
        <v>90</v>
      </c>
      <c r="E1149" s="32">
        <v>86</v>
      </c>
    </row>
    <row r="1150" spans="1:5" ht="13.5" x14ac:dyDescent="0.25">
      <c r="A1150" s="30" t="s">
        <v>19018</v>
      </c>
      <c r="B1150" s="31">
        <v>45087</v>
      </c>
      <c r="C1150" s="30" t="s">
        <v>1123</v>
      </c>
      <c r="D1150" s="32">
        <v>6</v>
      </c>
      <c r="E1150" s="32">
        <v>3</v>
      </c>
    </row>
    <row r="1151" spans="1:5" ht="13.5" x14ac:dyDescent="0.25">
      <c r="A1151" s="30" t="s">
        <v>19019</v>
      </c>
      <c r="B1151" s="31">
        <v>45087</v>
      </c>
      <c r="C1151" s="30" t="s">
        <v>3044</v>
      </c>
      <c r="D1151" s="32">
        <v>17</v>
      </c>
      <c r="E1151" s="32">
        <v>0</v>
      </c>
    </row>
    <row r="1152" spans="1:5" ht="13.5" x14ac:dyDescent="0.25">
      <c r="A1152" s="30" t="s">
        <v>19020</v>
      </c>
      <c r="B1152" s="31">
        <v>45088</v>
      </c>
      <c r="C1152" s="30" t="s">
        <v>99</v>
      </c>
      <c r="D1152" s="32">
        <v>15</v>
      </c>
      <c r="E1152" s="32">
        <v>7</v>
      </c>
    </row>
    <row r="1153" spans="1:5" ht="13.5" x14ac:dyDescent="0.25">
      <c r="A1153" s="30" t="s">
        <v>19021</v>
      </c>
      <c r="B1153" s="31">
        <v>45088</v>
      </c>
      <c r="C1153" s="30" t="s">
        <v>621</v>
      </c>
      <c r="D1153" s="32">
        <v>226</v>
      </c>
      <c r="E1153" s="32">
        <v>164</v>
      </c>
    </row>
    <row r="1154" spans="1:5" ht="13.5" x14ac:dyDescent="0.25">
      <c r="A1154" s="30" t="s">
        <v>19022</v>
      </c>
      <c r="B1154" s="31">
        <v>45088</v>
      </c>
      <c r="C1154" s="30" t="s">
        <v>87</v>
      </c>
      <c r="D1154" s="32">
        <v>10</v>
      </c>
      <c r="E1154" s="32">
        <v>3</v>
      </c>
    </row>
    <row r="1155" spans="1:5" ht="13.5" x14ac:dyDescent="0.25">
      <c r="A1155" s="30" t="s">
        <v>19023</v>
      </c>
      <c r="B1155" s="31">
        <v>45088</v>
      </c>
      <c r="C1155" s="30" t="s">
        <v>17950</v>
      </c>
      <c r="D1155" s="32">
        <v>4</v>
      </c>
      <c r="E1155" s="32">
        <v>0</v>
      </c>
    </row>
    <row r="1156" spans="1:5" ht="13.5" x14ac:dyDescent="0.25">
      <c r="A1156" s="30" t="s">
        <v>19024</v>
      </c>
      <c r="B1156" s="31">
        <v>45088</v>
      </c>
      <c r="C1156" s="30" t="s">
        <v>116</v>
      </c>
      <c r="D1156" s="32">
        <v>3</v>
      </c>
      <c r="E1156" s="32">
        <v>0</v>
      </c>
    </row>
    <row r="1157" spans="1:5" ht="13.5" x14ac:dyDescent="0.25">
      <c r="A1157" s="30" t="s">
        <v>19025</v>
      </c>
      <c r="B1157" s="31">
        <v>45088</v>
      </c>
      <c r="C1157" s="30" t="s">
        <v>1126</v>
      </c>
      <c r="D1157" s="32">
        <v>51</v>
      </c>
      <c r="E1157" s="32">
        <v>28</v>
      </c>
    </row>
    <row r="1158" spans="1:5" ht="13.5" x14ac:dyDescent="0.25">
      <c r="A1158" s="30" t="s">
        <v>19026</v>
      </c>
      <c r="B1158" s="31">
        <v>45089</v>
      </c>
      <c r="C1158" s="30" t="s">
        <v>19027</v>
      </c>
      <c r="D1158" s="32">
        <v>46</v>
      </c>
      <c r="E1158" s="32">
        <v>0</v>
      </c>
    </row>
    <row r="1159" spans="1:5" ht="13.5" x14ac:dyDescent="0.25">
      <c r="A1159" s="30" t="s">
        <v>19028</v>
      </c>
      <c r="B1159" s="31">
        <v>45089</v>
      </c>
      <c r="C1159" s="30" t="s">
        <v>19029</v>
      </c>
      <c r="D1159" s="32">
        <v>6</v>
      </c>
      <c r="E1159" s="32">
        <v>6</v>
      </c>
    </row>
    <row r="1160" spans="1:5" ht="13.5" x14ac:dyDescent="0.25">
      <c r="A1160" s="30" t="s">
        <v>19030</v>
      </c>
      <c r="B1160" s="31">
        <v>45089</v>
      </c>
      <c r="C1160" s="30" t="s">
        <v>95</v>
      </c>
      <c r="D1160" s="32">
        <v>5</v>
      </c>
      <c r="E1160" s="32">
        <v>5</v>
      </c>
    </row>
    <row r="1161" spans="1:5" ht="13.5" x14ac:dyDescent="0.25">
      <c r="A1161" s="30" t="s">
        <v>19031</v>
      </c>
      <c r="B1161" s="31">
        <v>45089</v>
      </c>
      <c r="C1161" s="30" t="s">
        <v>87</v>
      </c>
      <c r="D1161" s="32">
        <v>5</v>
      </c>
      <c r="E1161" s="32">
        <v>0</v>
      </c>
    </row>
    <row r="1162" spans="1:5" ht="13.5" x14ac:dyDescent="0.25">
      <c r="A1162" s="30" t="s">
        <v>19032</v>
      </c>
      <c r="B1162" s="31">
        <v>45089</v>
      </c>
      <c r="C1162" s="30" t="s">
        <v>708</v>
      </c>
      <c r="D1162" s="32">
        <v>11</v>
      </c>
      <c r="E1162" s="32">
        <v>0</v>
      </c>
    </row>
    <row r="1163" spans="1:5" ht="13.5" x14ac:dyDescent="0.25">
      <c r="A1163" s="30" t="s">
        <v>19033</v>
      </c>
      <c r="B1163" s="31">
        <v>45090</v>
      </c>
      <c r="C1163" s="30" t="s">
        <v>5077</v>
      </c>
      <c r="D1163" s="32">
        <v>105</v>
      </c>
      <c r="E1163" s="32">
        <v>32</v>
      </c>
    </row>
    <row r="1164" spans="1:5" ht="13.5" x14ac:dyDescent="0.25">
      <c r="A1164" s="30" t="s">
        <v>19034</v>
      </c>
      <c r="B1164" s="31">
        <v>45090</v>
      </c>
      <c r="C1164" s="30" t="s">
        <v>118</v>
      </c>
      <c r="D1164" s="32">
        <v>3</v>
      </c>
      <c r="E1164" s="32">
        <v>0</v>
      </c>
    </row>
    <row r="1165" spans="1:5" ht="13.5" x14ac:dyDescent="0.25">
      <c r="A1165" s="30" t="s">
        <v>19035</v>
      </c>
      <c r="B1165" s="31">
        <v>45090</v>
      </c>
      <c r="C1165" s="30" t="s">
        <v>118</v>
      </c>
      <c r="D1165" s="32">
        <v>18</v>
      </c>
      <c r="E1165" s="32">
        <v>0</v>
      </c>
    </row>
    <row r="1166" spans="1:5" ht="13.5" x14ac:dyDescent="0.25">
      <c r="A1166" s="30" t="s">
        <v>19036</v>
      </c>
      <c r="B1166" s="31">
        <v>45091</v>
      </c>
      <c r="C1166" s="30" t="s">
        <v>121</v>
      </c>
      <c r="D1166" s="32">
        <v>19</v>
      </c>
      <c r="E1166" s="32">
        <v>8</v>
      </c>
    </row>
    <row r="1167" spans="1:5" ht="13.5" x14ac:dyDescent="0.25">
      <c r="A1167" s="30" t="s">
        <v>19037</v>
      </c>
      <c r="B1167" s="31">
        <v>45091</v>
      </c>
      <c r="C1167" s="30" t="s">
        <v>1191</v>
      </c>
      <c r="D1167" s="32">
        <v>3</v>
      </c>
      <c r="E1167" s="32">
        <v>0</v>
      </c>
    </row>
    <row r="1168" spans="1:5" ht="13.5" x14ac:dyDescent="0.25">
      <c r="A1168" s="30" t="s">
        <v>19038</v>
      </c>
      <c r="B1168" s="31">
        <v>45091</v>
      </c>
      <c r="C1168" s="30" t="s">
        <v>19039</v>
      </c>
      <c r="D1168" s="32">
        <v>17</v>
      </c>
      <c r="E1168" s="32">
        <v>4</v>
      </c>
    </row>
    <row r="1169" spans="1:5" ht="13.5" x14ac:dyDescent="0.25">
      <c r="A1169" s="30" t="s">
        <v>19040</v>
      </c>
      <c r="B1169" s="31">
        <v>45091</v>
      </c>
      <c r="C1169" s="30" t="s">
        <v>631</v>
      </c>
      <c r="D1169" s="32">
        <v>4</v>
      </c>
      <c r="E1169" s="32">
        <v>4</v>
      </c>
    </row>
    <row r="1170" spans="1:5" ht="13.5" x14ac:dyDescent="0.25">
      <c r="A1170" s="30" t="s">
        <v>19041</v>
      </c>
      <c r="B1170" s="31">
        <v>45091</v>
      </c>
      <c r="C1170" s="30" t="s">
        <v>834</v>
      </c>
      <c r="D1170" s="32">
        <v>3</v>
      </c>
      <c r="E1170" s="32">
        <v>0</v>
      </c>
    </row>
    <row r="1171" spans="1:5" ht="13.5" x14ac:dyDescent="0.25">
      <c r="A1171" s="30" t="s">
        <v>19042</v>
      </c>
      <c r="B1171" s="31">
        <v>45092</v>
      </c>
      <c r="C1171" s="30" t="s">
        <v>128</v>
      </c>
      <c r="D1171" s="32">
        <v>4</v>
      </c>
      <c r="E1171" s="32">
        <v>0</v>
      </c>
    </row>
    <row r="1172" spans="1:5" ht="13.5" x14ac:dyDescent="0.25">
      <c r="A1172" s="30" t="s">
        <v>19043</v>
      </c>
      <c r="B1172" s="31">
        <v>45093</v>
      </c>
      <c r="C1172" s="30" t="s">
        <v>95</v>
      </c>
      <c r="D1172" s="32">
        <v>37</v>
      </c>
      <c r="E1172" s="32">
        <v>17</v>
      </c>
    </row>
    <row r="1173" spans="1:5" ht="13.5" x14ac:dyDescent="0.25">
      <c r="A1173" s="30" t="s">
        <v>19044</v>
      </c>
      <c r="B1173" s="31">
        <v>45093</v>
      </c>
      <c r="C1173" s="30" t="s">
        <v>19045</v>
      </c>
      <c r="D1173" s="32">
        <v>36</v>
      </c>
      <c r="E1173" s="32">
        <v>11</v>
      </c>
    </row>
    <row r="1174" spans="1:5" ht="13.5" x14ac:dyDescent="0.25">
      <c r="A1174" s="30" t="s">
        <v>19046</v>
      </c>
      <c r="B1174" s="31">
        <v>45093</v>
      </c>
      <c r="C1174" s="30" t="s">
        <v>76</v>
      </c>
      <c r="D1174" s="32">
        <v>31</v>
      </c>
      <c r="E1174" s="32">
        <v>13</v>
      </c>
    </row>
    <row r="1175" spans="1:5" ht="13.5" x14ac:dyDescent="0.25">
      <c r="A1175" s="30" t="s">
        <v>19047</v>
      </c>
      <c r="B1175" s="31">
        <v>45094</v>
      </c>
      <c r="C1175" s="30" t="s">
        <v>95</v>
      </c>
      <c r="D1175" s="32">
        <v>22</v>
      </c>
      <c r="E1175" s="32">
        <v>12</v>
      </c>
    </row>
    <row r="1176" spans="1:5" ht="13.5" x14ac:dyDescent="0.25">
      <c r="A1176" s="30" t="s">
        <v>19048</v>
      </c>
      <c r="B1176" s="31">
        <v>45094</v>
      </c>
      <c r="C1176" s="30" t="s">
        <v>264</v>
      </c>
      <c r="D1176" s="32">
        <v>73</v>
      </c>
      <c r="E1176" s="32">
        <v>36</v>
      </c>
    </row>
    <row r="1177" spans="1:5" ht="13.5" x14ac:dyDescent="0.25">
      <c r="A1177" s="30" t="s">
        <v>19049</v>
      </c>
      <c r="B1177" s="31">
        <v>45095</v>
      </c>
      <c r="C1177" s="30" t="s">
        <v>95</v>
      </c>
      <c r="D1177" s="32">
        <v>17</v>
      </c>
      <c r="E1177" s="32">
        <v>10</v>
      </c>
    </row>
    <row r="1178" spans="1:5" ht="13.5" x14ac:dyDescent="0.25">
      <c r="A1178" s="30" t="s">
        <v>19050</v>
      </c>
      <c r="B1178" s="31">
        <v>45095</v>
      </c>
      <c r="C1178" s="30" t="s">
        <v>95</v>
      </c>
      <c r="D1178" s="32">
        <v>21</v>
      </c>
      <c r="E1178" s="32">
        <v>10</v>
      </c>
    </row>
    <row r="1179" spans="1:5" ht="13.5" x14ac:dyDescent="0.25">
      <c r="A1179" s="30" t="s">
        <v>19051</v>
      </c>
      <c r="B1179" s="31">
        <v>45095</v>
      </c>
      <c r="C1179" s="30" t="s">
        <v>43</v>
      </c>
      <c r="D1179" s="32">
        <v>4</v>
      </c>
      <c r="E1179" s="32">
        <v>0</v>
      </c>
    </row>
    <row r="1180" spans="1:5" ht="13.5" x14ac:dyDescent="0.25">
      <c r="A1180" s="30" t="s">
        <v>19052</v>
      </c>
      <c r="B1180" s="31">
        <v>45095</v>
      </c>
      <c r="C1180" s="30" t="s">
        <v>121</v>
      </c>
      <c r="D1180" s="32">
        <v>3</v>
      </c>
      <c r="E1180" s="32">
        <v>0</v>
      </c>
    </row>
    <row r="1181" spans="1:5" ht="13.5" x14ac:dyDescent="0.25">
      <c r="A1181" s="30" t="s">
        <v>19053</v>
      </c>
      <c r="B1181" s="31">
        <v>45096</v>
      </c>
      <c r="C1181" s="30" t="s">
        <v>216</v>
      </c>
      <c r="D1181" s="32">
        <v>5</v>
      </c>
      <c r="E1181" s="32">
        <v>5</v>
      </c>
    </row>
    <row r="1182" spans="1:5" ht="13.5" x14ac:dyDescent="0.25">
      <c r="A1182" s="30" t="s">
        <v>19054</v>
      </c>
      <c r="B1182" s="31">
        <v>45096</v>
      </c>
      <c r="C1182" s="30" t="s">
        <v>95</v>
      </c>
      <c r="D1182" s="32">
        <v>48</v>
      </c>
      <c r="E1182" s="32">
        <v>14</v>
      </c>
    </row>
    <row r="1183" spans="1:5" ht="13.5" x14ac:dyDescent="0.25">
      <c r="A1183" s="30" t="s">
        <v>19055</v>
      </c>
      <c r="B1183" s="31">
        <v>45097</v>
      </c>
      <c r="C1183" s="30" t="s">
        <v>116</v>
      </c>
      <c r="D1183" s="32">
        <v>5</v>
      </c>
      <c r="E1183" s="32">
        <v>0</v>
      </c>
    </row>
    <row r="1184" spans="1:5" ht="13.5" x14ac:dyDescent="0.25">
      <c r="A1184" s="30" t="s">
        <v>19056</v>
      </c>
      <c r="B1184" s="31">
        <v>45097</v>
      </c>
      <c r="C1184" s="30" t="s">
        <v>5072</v>
      </c>
      <c r="D1184" s="32">
        <v>26</v>
      </c>
      <c r="E1184" s="32">
        <v>10</v>
      </c>
    </row>
    <row r="1185" spans="1:5" ht="13.5" x14ac:dyDescent="0.25">
      <c r="A1185" s="30" t="s">
        <v>19057</v>
      </c>
      <c r="B1185" s="31">
        <v>45097</v>
      </c>
      <c r="C1185" s="30" t="s">
        <v>95</v>
      </c>
      <c r="D1185" s="32">
        <v>3</v>
      </c>
      <c r="E1185" s="32">
        <v>0</v>
      </c>
    </row>
    <row r="1186" spans="1:5" ht="13.5" x14ac:dyDescent="0.25">
      <c r="A1186" s="30" t="s">
        <v>19058</v>
      </c>
      <c r="B1186" s="31">
        <v>45098</v>
      </c>
      <c r="C1186" s="30" t="s">
        <v>1728</v>
      </c>
      <c r="D1186" s="32">
        <v>8</v>
      </c>
      <c r="E1186" s="32">
        <v>4</v>
      </c>
    </row>
    <row r="1187" spans="1:5" ht="13.5" x14ac:dyDescent="0.25">
      <c r="A1187" s="30" t="s">
        <v>19059</v>
      </c>
      <c r="B1187" s="31">
        <v>45099</v>
      </c>
      <c r="C1187" s="30" t="s">
        <v>48</v>
      </c>
      <c r="D1187" s="32">
        <v>5</v>
      </c>
      <c r="E1187" s="32">
        <v>0</v>
      </c>
    </row>
    <row r="1188" spans="1:5" ht="13.5" x14ac:dyDescent="0.25">
      <c r="A1188" s="30" t="s">
        <v>19060</v>
      </c>
      <c r="B1188" s="31">
        <v>45099</v>
      </c>
      <c r="C1188" s="30" t="s">
        <v>128</v>
      </c>
      <c r="D1188" s="32">
        <v>24</v>
      </c>
      <c r="E1188" s="32">
        <v>21</v>
      </c>
    </row>
    <row r="1189" spans="1:5" ht="13.5" x14ac:dyDescent="0.25">
      <c r="A1189" s="30" t="s">
        <v>19061</v>
      </c>
      <c r="B1189" s="31">
        <v>45099</v>
      </c>
      <c r="C1189" s="30" t="s">
        <v>128</v>
      </c>
      <c r="D1189" s="32">
        <v>42</v>
      </c>
      <c r="E1189" s="32">
        <v>7</v>
      </c>
    </row>
    <row r="1190" spans="1:5" ht="13.5" x14ac:dyDescent="0.25">
      <c r="A1190" s="30" t="s">
        <v>19062</v>
      </c>
      <c r="B1190" s="31">
        <v>45099</v>
      </c>
      <c r="C1190" s="30" t="s">
        <v>87</v>
      </c>
      <c r="D1190" s="32">
        <v>11</v>
      </c>
      <c r="E1190" s="32">
        <v>3</v>
      </c>
    </row>
    <row r="1191" spans="1:5" ht="13.5" x14ac:dyDescent="0.25">
      <c r="A1191" s="30" t="s">
        <v>19063</v>
      </c>
      <c r="B1191" s="31">
        <v>45100</v>
      </c>
      <c r="C1191" s="30" t="s">
        <v>241</v>
      </c>
      <c r="D1191" s="32">
        <v>35</v>
      </c>
      <c r="E1191" s="32">
        <v>23</v>
      </c>
    </row>
    <row r="1192" spans="1:5" ht="13.5" x14ac:dyDescent="0.25">
      <c r="A1192" s="30" t="s">
        <v>19064</v>
      </c>
      <c r="B1192" s="31">
        <v>45100</v>
      </c>
      <c r="C1192" s="30" t="s">
        <v>3854</v>
      </c>
      <c r="D1192" s="32">
        <v>25</v>
      </c>
      <c r="E1192" s="32">
        <v>13</v>
      </c>
    </row>
    <row r="1193" spans="1:5" ht="13.5" x14ac:dyDescent="0.25">
      <c r="A1193" s="30" t="s">
        <v>19065</v>
      </c>
      <c r="B1193" s="31">
        <v>45100</v>
      </c>
      <c r="C1193" s="30" t="s">
        <v>1056</v>
      </c>
      <c r="D1193" s="32">
        <v>28</v>
      </c>
      <c r="E1193" s="32">
        <v>6</v>
      </c>
    </row>
    <row r="1194" spans="1:5" ht="13.5" x14ac:dyDescent="0.25">
      <c r="A1194" s="30" t="s">
        <v>19066</v>
      </c>
      <c r="B1194" s="31">
        <v>45101</v>
      </c>
      <c r="C1194" s="30" t="s">
        <v>2799</v>
      </c>
      <c r="D1194" s="32">
        <v>6</v>
      </c>
      <c r="E1194" s="32">
        <v>0</v>
      </c>
    </row>
    <row r="1195" spans="1:5" ht="13.5" x14ac:dyDescent="0.25">
      <c r="A1195" s="30" t="s">
        <v>19067</v>
      </c>
      <c r="B1195" s="31">
        <v>45102</v>
      </c>
      <c r="C1195" s="30" t="s">
        <v>87</v>
      </c>
      <c r="D1195" s="32">
        <v>36</v>
      </c>
      <c r="E1195" s="32">
        <v>12</v>
      </c>
    </row>
    <row r="1196" spans="1:5" ht="13.5" x14ac:dyDescent="0.25">
      <c r="A1196" s="30" t="s">
        <v>19068</v>
      </c>
      <c r="B1196" s="31">
        <v>45103</v>
      </c>
      <c r="C1196" s="30" t="s">
        <v>95</v>
      </c>
      <c r="D1196" s="32">
        <v>9</v>
      </c>
      <c r="E1196" s="32">
        <v>0</v>
      </c>
    </row>
    <row r="1197" spans="1:5" ht="13.5" x14ac:dyDescent="0.25">
      <c r="A1197" s="30" t="s">
        <v>19069</v>
      </c>
      <c r="B1197" s="31">
        <v>45103</v>
      </c>
      <c r="C1197" s="30" t="s">
        <v>118</v>
      </c>
      <c r="D1197" s="32">
        <v>6</v>
      </c>
      <c r="E1197" s="32">
        <v>6</v>
      </c>
    </row>
    <row r="1198" spans="1:5" ht="13.5" x14ac:dyDescent="0.25">
      <c r="A1198" s="30" t="s">
        <v>19070</v>
      </c>
      <c r="B1198" s="31">
        <v>45104</v>
      </c>
      <c r="C1198" s="30" t="s">
        <v>264</v>
      </c>
      <c r="D1198" s="32">
        <v>164</v>
      </c>
      <c r="E1198" s="32">
        <v>104</v>
      </c>
    </row>
    <row r="1199" spans="1:5" ht="13.5" x14ac:dyDescent="0.25">
      <c r="A1199" s="30" t="s">
        <v>19071</v>
      </c>
      <c r="B1199" s="31">
        <v>45104</v>
      </c>
      <c r="C1199" s="30" t="s">
        <v>87</v>
      </c>
      <c r="D1199" s="32">
        <v>10</v>
      </c>
      <c r="E1199" s="32">
        <v>0</v>
      </c>
    </row>
    <row r="1200" spans="1:5" ht="13.5" x14ac:dyDescent="0.25">
      <c r="A1200" s="30" t="s">
        <v>19072</v>
      </c>
      <c r="B1200" s="31">
        <v>45105</v>
      </c>
      <c r="C1200" s="30" t="s">
        <v>95</v>
      </c>
      <c r="D1200" s="32">
        <v>5</v>
      </c>
      <c r="E1200" s="32">
        <v>0</v>
      </c>
    </row>
    <row r="1201" spans="1:5" ht="13.5" x14ac:dyDescent="0.25">
      <c r="A1201" s="30" t="s">
        <v>19073</v>
      </c>
      <c r="B1201" s="31">
        <v>45105</v>
      </c>
      <c r="C1201" s="30" t="s">
        <v>48</v>
      </c>
      <c r="D1201" s="32">
        <v>7</v>
      </c>
      <c r="E1201" s="32">
        <v>0</v>
      </c>
    </row>
    <row r="1202" spans="1:5" ht="13.5" x14ac:dyDescent="0.25">
      <c r="A1202" s="30" t="s">
        <v>19074</v>
      </c>
      <c r="B1202" s="31">
        <v>45106</v>
      </c>
      <c r="C1202" s="30" t="s">
        <v>121</v>
      </c>
      <c r="D1202" s="32">
        <v>3</v>
      </c>
      <c r="E1202" s="32">
        <v>0</v>
      </c>
    </row>
    <row r="1203" spans="1:5" ht="13.5" x14ac:dyDescent="0.25">
      <c r="A1203" s="30" t="s">
        <v>19075</v>
      </c>
      <c r="B1203" s="31">
        <v>45107</v>
      </c>
      <c r="C1203" s="30" t="s">
        <v>158</v>
      </c>
      <c r="D1203" s="32">
        <v>59</v>
      </c>
      <c r="E1203" s="32">
        <v>9</v>
      </c>
    </row>
    <row r="1204" spans="1:5" ht="13.5" x14ac:dyDescent="0.25">
      <c r="A1204" s="30" t="s">
        <v>19076</v>
      </c>
      <c r="B1204" s="31">
        <v>45107</v>
      </c>
      <c r="C1204" s="30" t="s">
        <v>193</v>
      </c>
      <c r="D1204" s="32">
        <v>5</v>
      </c>
      <c r="E1204" s="32">
        <v>0</v>
      </c>
    </row>
    <row r="1205" spans="1:5" ht="13.5" x14ac:dyDescent="0.25">
      <c r="A1205" s="30" t="s">
        <v>19077</v>
      </c>
      <c r="B1205" s="31">
        <v>45108</v>
      </c>
      <c r="C1205" s="30" t="s">
        <v>116</v>
      </c>
      <c r="D1205" s="32">
        <v>83</v>
      </c>
      <c r="E1205" s="32">
        <v>64</v>
      </c>
    </row>
    <row r="1206" spans="1:5" ht="13.5" x14ac:dyDescent="0.25">
      <c r="A1206" s="30" t="s">
        <v>19078</v>
      </c>
      <c r="B1206" s="31">
        <v>45108</v>
      </c>
      <c r="C1206" s="30" t="s">
        <v>95</v>
      </c>
      <c r="D1206" s="32">
        <v>4</v>
      </c>
      <c r="E1206" s="32">
        <v>0</v>
      </c>
    </row>
    <row r="1207" spans="1:5" ht="13.5" x14ac:dyDescent="0.25">
      <c r="A1207" s="30" t="s">
        <v>19079</v>
      </c>
      <c r="B1207" s="31">
        <v>45109</v>
      </c>
      <c r="C1207" s="30" t="s">
        <v>76</v>
      </c>
      <c r="D1207" s="32">
        <v>225</v>
      </c>
      <c r="E1207" s="32">
        <v>139</v>
      </c>
    </row>
    <row r="1208" spans="1:5" ht="13.5" x14ac:dyDescent="0.25">
      <c r="A1208" s="30" t="s">
        <v>19080</v>
      </c>
      <c r="B1208" s="31">
        <v>45109</v>
      </c>
      <c r="C1208" s="30" t="s">
        <v>43</v>
      </c>
      <c r="D1208" s="32">
        <v>6</v>
      </c>
      <c r="E1208" s="32">
        <v>0</v>
      </c>
    </row>
    <row r="1209" spans="1:5" ht="13.5" x14ac:dyDescent="0.25">
      <c r="A1209" s="30" t="s">
        <v>19081</v>
      </c>
      <c r="B1209" s="31">
        <v>45109</v>
      </c>
      <c r="C1209" s="30" t="s">
        <v>1258</v>
      </c>
      <c r="D1209" s="32">
        <v>17</v>
      </c>
      <c r="E1209" s="32">
        <v>9</v>
      </c>
    </row>
    <row r="1210" spans="1:5" ht="13.5" x14ac:dyDescent="0.25">
      <c r="A1210" s="30" t="s">
        <v>19082</v>
      </c>
      <c r="B1210" s="31">
        <v>45110</v>
      </c>
      <c r="C1210" s="30" t="s">
        <v>25</v>
      </c>
      <c r="D1210" s="32">
        <v>0</v>
      </c>
      <c r="E1210" s="32">
        <v>0</v>
      </c>
    </row>
    <row r="1211" spans="1:5" ht="13.5" x14ac:dyDescent="0.25">
      <c r="A1211" s="30" t="s">
        <v>19083</v>
      </c>
      <c r="B1211" s="31">
        <v>45110</v>
      </c>
      <c r="C1211" s="30" t="s">
        <v>1299</v>
      </c>
      <c r="D1211" s="32">
        <v>3</v>
      </c>
      <c r="E1211" s="32">
        <v>0</v>
      </c>
    </row>
    <row r="1212" spans="1:5" ht="13.5" x14ac:dyDescent="0.25">
      <c r="A1212" s="30" t="s">
        <v>19084</v>
      </c>
      <c r="B1212" s="31">
        <v>45110</v>
      </c>
      <c r="C1212" s="30" t="s">
        <v>18795</v>
      </c>
      <c r="D1212" s="32">
        <v>7</v>
      </c>
      <c r="E1212" s="32">
        <v>0</v>
      </c>
    </row>
    <row r="1213" spans="1:5" ht="13.5" x14ac:dyDescent="0.25">
      <c r="A1213" s="30" t="s">
        <v>19085</v>
      </c>
      <c r="B1213" s="31">
        <v>45111</v>
      </c>
      <c r="C1213" s="30" t="s">
        <v>886</v>
      </c>
      <c r="D1213" s="32">
        <v>14</v>
      </c>
      <c r="E1213" s="32">
        <v>14</v>
      </c>
    </row>
    <row r="1214" spans="1:5" ht="13.5" x14ac:dyDescent="0.25">
      <c r="A1214" s="30" t="s">
        <v>19086</v>
      </c>
      <c r="B1214" s="31">
        <v>45111</v>
      </c>
      <c r="C1214" s="30" t="s">
        <v>116</v>
      </c>
      <c r="D1214" s="32">
        <v>13</v>
      </c>
      <c r="E1214" s="32">
        <v>6</v>
      </c>
    </row>
    <row r="1215" spans="1:5" ht="13.5" x14ac:dyDescent="0.25">
      <c r="A1215" s="30" t="s">
        <v>19087</v>
      </c>
      <c r="B1215" s="31">
        <v>45111</v>
      </c>
      <c r="C1215" s="30" t="s">
        <v>834</v>
      </c>
      <c r="D1215" s="32">
        <v>8</v>
      </c>
      <c r="E1215" s="32">
        <v>0</v>
      </c>
    </row>
    <row r="1216" spans="1:5" ht="13.5" x14ac:dyDescent="0.25">
      <c r="A1216" s="30" t="s">
        <v>19088</v>
      </c>
      <c r="B1216" s="31">
        <v>45112</v>
      </c>
      <c r="C1216" s="30" t="s">
        <v>19089</v>
      </c>
      <c r="D1216" s="32">
        <v>0</v>
      </c>
      <c r="E1216" s="32">
        <v>0</v>
      </c>
    </row>
    <row r="1217" spans="1:5" ht="13.5" x14ac:dyDescent="0.25">
      <c r="A1217" s="30" t="s">
        <v>19090</v>
      </c>
      <c r="B1217" s="31">
        <v>45112</v>
      </c>
      <c r="C1217" s="30" t="s">
        <v>128</v>
      </c>
      <c r="D1217" s="32">
        <v>4</v>
      </c>
      <c r="E1217" s="32">
        <v>4</v>
      </c>
    </row>
    <row r="1218" spans="1:5" ht="13.5" x14ac:dyDescent="0.25">
      <c r="A1218" s="30" t="s">
        <v>19091</v>
      </c>
      <c r="B1218" s="31">
        <v>45112</v>
      </c>
      <c r="C1218" s="30" t="s">
        <v>2475</v>
      </c>
      <c r="D1218" s="32">
        <v>5</v>
      </c>
      <c r="E1218" s="32">
        <v>0</v>
      </c>
    </row>
    <row r="1219" spans="1:5" ht="13.5" x14ac:dyDescent="0.25">
      <c r="A1219" s="30" t="s">
        <v>19092</v>
      </c>
      <c r="B1219" s="31">
        <v>45113</v>
      </c>
      <c r="C1219" s="30" t="s">
        <v>87</v>
      </c>
      <c r="D1219" s="32">
        <v>6</v>
      </c>
      <c r="E1219" s="32">
        <v>0</v>
      </c>
    </row>
    <row r="1220" spans="1:5" ht="13.5" x14ac:dyDescent="0.25">
      <c r="A1220" s="30" t="s">
        <v>19093</v>
      </c>
      <c r="B1220" s="31">
        <v>45113</v>
      </c>
      <c r="C1220" s="30" t="s">
        <v>882</v>
      </c>
      <c r="D1220" s="32">
        <v>6</v>
      </c>
      <c r="E1220" s="32">
        <v>0</v>
      </c>
    </row>
    <row r="1221" spans="1:5" ht="13.5" x14ac:dyDescent="0.25">
      <c r="A1221" s="30" t="s">
        <v>19094</v>
      </c>
      <c r="B1221" s="31">
        <v>45114</v>
      </c>
      <c r="C1221" s="30" t="s">
        <v>116</v>
      </c>
      <c r="D1221" s="32">
        <v>8</v>
      </c>
      <c r="E1221" s="32">
        <v>3</v>
      </c>
    </row>
    <row r="1222" spans="1:5" ht="13.5" x14ac:dyDescent="0.25">
      <c r="A1222" s="30" t="s">
        <v>19095</v>
      </c>
      <c r="B1222" s="31">
        <v>45114</v>
      </c>
      <c r="C1222" s="30" t="s">
        <v>121</v>
      </c>
      <c r="D1222" s="32">
        <v>5</v>
      </c>
      <c r="E1222" s="32">
        <v>0</v>
      </c>
    </row>
    <row r="1223" spans="1:5" ht="13.5" x14ac:dyDescent="0.25">
      <c r="A1223" s="30" t="s">
        <v>19096</v>
      </c>
      <c r="B1223" s="31">
        <v>45114</v>
      </c>
      <c r="C1223" s="30" t="s">
        <v>95</v>
      </c>
      <c r="D1223" s="32">
        <v>62</v>
      </c>
      <c r="E1223" s="32">
        <v>26</v>
      </c>
    </row>
    <row r="1224" spans="1:5" ht="13.5" x14ac:dyDescent="0.25">
      <c r="A1224" s="30" t="s">
        <v>19097</v>
      </c>
      <c r="B1224" s="31">
        <v>45114</v>
      </c>
      <c r="C1224" s="30" t="s">
        <v>87</v>
      </c>
      <c r="D1224" s="32">
        <v>4</v>
      </c>
      <c r="E1224" s="32">
        <v>0</v>
      </c>
    </row>
    <row r="1225" spans="1:5" ht="13.5" x14ac:dyDescent="0.25">
      <c r="A1225" s="30" t="s">
        <v>19098</v>
      </c>
      <c r="B1225" s="31">
        <v>45115</v>
      </c>
      <c r="C1225" s="30" t="s">
        <v>87</v>
      </c>
      <c r="D1225" s="32">
        <v>49</v>
      </c>
      <c r="E1225" s="32">
        <v>35</v>
      </c>
    </row>
    <row r="1226" spans="1:5" ht="13.5" x14ac:dyDescent="0.25">
      <c r="A1226" s="30" t="s">
        <v>19099</v>
      </c>
      <c r="B1226" s="31">
        <v>45115</v>
      </c>
      <c r="C1226" s="30" t="s">
        <v>193</v>
      </c>
      <c r="D1226" s="32">
        <v>5</v>
      </c>
      <c r="E1226" s="32">
        <v>0</v>
      </c>
    </row>
    <row r="1227" spans="1:5" ht="13.5" x14ac:dyDescent="0.25">
      <c r="A1227" s="30" t="s">
        <v>19100</v>
      </c>
      <c r="B1227" s="31">
        <v>45115</v>
      </c>
      <c r="C1227" s="30" t="s">
        <v>3359</v>
      </c>
      <c r="D1227" s="32">
        <v>0</v>
      </c>
      <c r="E1227" s="32">
        <v>0</v>
      </c>
    </row>
    <row r="1228" spans="1:5" ht="13.5" x14ac:dyDescent="0.25">
      <c r="A1228" s="30" t="s">
        <v>19101</v>
      </c>
      <c r="B1228" s="31">
        <v>45116</v>
      </c>
      <c r="C1228" s="30" t="s">
        <v>87</v>
      </c>
      <c r="D1228" s="32">
        <v>13</v>
      </c>
      <c r="E1228" s="32">
        <v>13</v>
      </c>
    </row>
    <row r="1229" spans="1:5" ht="13.5" x14ac:dyDescent="0.25">
      <c r="A1229" s="30" t="s">
        <v>19102</v>
      </c>
      <c r="B1229" s="31">
        <v>45116</v>
      </c>
      <c r="C1229" s="30" t="s">
        <v>95</v>
      </c>
      <c r="D1229" s="32">
        <v>3</v>
      </c>
      <c r="E1229" s="32">
        <v>0</v>
      </c>
    </row>
    <row r="1230" spans="1:5" ht="13.5" x14ac:dyDescent="0.25">
      <c r="A1230" s="30" t="s">
        <v>19103</v>
      </c>
      <c r="B1230" s="31">
        <v>45116</v>
      </c>
      <c r="C1230" s="30" t="s">
        <v>99</v>
      </c>
      <c r="D1230" s="32">
        <v>4</v>
      </c>
      <c r="E1230" s="32">
        <v>0</v>
      </c>
    </row>
    <row r="1231" spans="1:5" ht="13.5" x14ac:dyDescent="0.25">
      <c r="A1231" s="30" t="s">
        <v>19104</v>
      </c>
      <c r="B1231" s="31">
        <v>45116</v>
      </c>
      <c r="C1231" s="30" t="s">
        <v>387</v>
      </c>
      <c r="D1231" s="32">
        <v>15</v>
      </c>
      <c r="E1231" s="32">
        <v>0</v>
      </c>
    </row>
    <row r="1232" spans="1:5" ht="13.5" x14ac:dyDescent="0.25">
      <c r="A1232" s="30" t="s">
        <v>19105</v>
      </c>
      <c r="B1232" s="31">
        <v>45116</v>
      </c>
      <c r="C1232" s="30" t="s">
        <v>2654</v>
      </c>
      <c r="D1232" s="32">
        <v>23</v>
      </c>
      <c r="E1232" s="32">
        <v>9</v>
      </c>
    </row>
    <row r="1233" spans="1:5" ht="13.5" x14ac:dyDescent="0.25">
      <c r="A1233" s="30" t="s">
        <v>19106</v>
      </c>
      <c r="B1233" s="31">
        <v>45117</v>
      </c>
      <c r="C1233" s="30" t="s">
        <v>58</v>
      </c>
      <c r="D1233" s="32">
        <v>5</v>
      </c>
      <c r="E1233" s="32">
        <v>5</v>
      </c>
    </row>
    <row r="1234" spans="1:5" ht="13.5" x14ac:dyDescent="0.25">
      <c r="A1234" s="30" t="s">
        <v>19107</v>
      </c>
      <c r="B1234" s="31">
        <v>45117</v>
      </c>
      <c r="C1234" s="30" t="s">
        <v>128</v>
      </c>
      <c r="D1234" s="32">
        <v>15</v>
      </c>
      <c r="E1234" s="32">
        <v>8</v>
      </c>
    </row>
    <row r="1235" spans="1:5" ht="13.5" x14ac:dyDescent="0.25">
      <c r="A1235" s="30" t="s">
        <v>19108</v>
      </c>
      <c r="B1235" s="31">
        <v>45117</v>
      </c>
      <c r="C1235" s="30" t="s">
        <v>2553</v>
      </c>
      <c r="D1235" s="32">
        <v>5</v>
      </c>
      <c r="E1235" s="32">
        <v>0</v>
      </c>
    </row>
    <row r="1236" spans="1:5" ht="13.5" x14ac:dyDescent="0.25">
      <c r="A1236" s="30" t="s">
        <v>19109</v>
      </c>
      <c r="B1236" s="31">
        <v>45117</v>
      </c>
      <c r="C1236" s="30" t="s">
        <v>270</v>
      </c>
      <c r="D1236" s="32">
        <v>140</v>
      </c>
      <c r="E1236" s="32">
        <v>93</v>
      </c>
    </row>
    <row r="1237" spans="1:5" ht="13.5" x14ac:dyDescent="0.25">
      <c r="A1237" s="30" t="s">
        <v>19110</v>
      </c>
      <c r="B1237" s="31">
        <v>45118</v>
      </c>
      <c r="C1237" s="30" t="s">
        <v>99</v>
      </c>
      <c r="D1237" s="32">
        <v>17</v>
      </c>
      <c r="E1237" s="32">
        <v>10</v>
      </c>
    </row>
    <row r="1238" spans="1:5" ht="13.5" x14ac:dyDescent="0.25">
      <c r="A1238" s="30" t="s">
        <v>19111</v>
      </c>
      <c r="B1238" s="31">
        <v>45118</v>
      </c>
      <c r="C1238" s="30" t="s">
        <v>87</v>
      </c>
      <c r="D1238" s="32">
        <v>34</v>
      </c>
      <c r="E1238" s="32">
        <v>15</v>
      </c>
    </row>
    <row r="1239" spans="1:5" ht="13.5" x14ac:dyDescent="0.25">
      <c r="A1239" s="30" t="s">
        <v>19112</v>
      </c>
      <c r="B1239" s="31">
        <v>45119</v>
      </c>
      <c r="C1239" s="30" t="s">
        <v>95</v>
      </c>
      <c r="D1239" s="32">
        <v>3</v>
      </c>
      <c r="E1239" s="32">
        <v>0</v>
      </c>
    </row>
    <row r="1240" spans="1:5" ht="13.5" x14ac:dyDescent="0.25">
      <c r="A1240" s="30" t="s">
        <v>19113</v>
      </c>
      <c r="B1240" s="31">
        <v>45120</v>
      </c>
      <c r="C1240" s="30" t="s">
        <v>48</v>
      </c>
      <c r="D1240" s="32">
        <v>47</v>
      </c>
      <c r="E1240" s="32">
        <v>8</v>
      </c>
    </row>
    <row r="1241" spans="1:5" ht="13.5" x14ac:dyDescent="0.25">
      <c r="A1241" s="30" t="s">
        <v>19114</v>
      </c>
      <c r="B1241" s="31">
        <v>45120</v>
      </c>
      <c r="C1241" s="30" t="s">
        <v>624</v>
      </c>
      <c r="D1241" s="32">
        <v>62</v>
      </c>
      <c r="E1241" s="32">
        <v>31</v>
      </c>
    </row>
    <row r="1242" spans="1:5" ht="13.5" x14ac:dyDescent="0.25">
      <c r="A1242" s="30" t="s">
        <v>19115</v>
      </c>
      <c r="B1242" s="31">
        <v>45121</v>
      </c>
      <c r="C1242" s="30" t="s">
        <v>708</v>
      </c>
      <c r="D1242" s="32">
        <v>8</v>
      </c>
      <c r="E1242" s="32">
        <v>0</v>
      </c>
    </row>
    <row r="1243" spans="1:5" ht="13.5" x14ac:dyDescent="0.25">
      <c r="A1243" s="30" t="s">
        <v>19116</v>
      </c>
      <c r="B1243" s="31">
        <v>45121</v>
      </c>
      <c r="C1243" s="30" t="s">
        <v>58</v>
      </c>
      <c r="D1243" s="32">
        <v>43</v>
      </c>
      <c r="E1243" s="32">
        <v>43</v>
      </c>
    </row>
    <row r="1244" spans="1:5" ht="13.5" x14ac:dyDescent="0.25">
      <c r="A1244" s="30" t="s">
        <v>19117</v>
      </c>
      <c r="B1244" s="31">
        <v>45121</v>
      </c>
      <c r="C1244" s="30" t="s">
        <v>19118</v>
      </c>
      <c r="D1244" s="32">
        <v>3</v>
      </c>
      <c r="E1244" s="32">
        <v>0</v>
      </c>
    </row>
    <row r="1245" spans="1:5" ht="13.5" x14ac:dyDescent="0.25">
      <c r="A1245" s="30" t="s">
        <v>19119</v>
      </c>
      <c r="B1245" s="31">
        <v>45121</v>
      </c>
      <c r="C1245" s="30" t="s">
        <v>834</v>
      </c>
      <c r="D1245" s="32">
        <v>3</v>
      </c>
      <c r="E1245" s="32">
        <v>0</v>
      </c>
    </row>
    <row r="1246" spans="1:5" ht="13.5" x14ac:dyDescent="0.25">
      <c r="A1246" s="30" t="s">
        <v>19120</v>
      </c>
      <c r="B1246" s="31">
        <v>45122</v>
      </c>
      <c r="C1246" s="30" t="s">
        <v>95</v>
      </c>
      <c r="D1246" s="32">
        <v>4</v>
      </c>
      <c r="E1246" s="32">
        <v>4</v>
      </c>
    </row>
    <row r="1247" spans="1:5" ht="13.5" x14ac:dyDescent="0.25">
      <c r="A1247" s="30" t="s">
        <v>19121</v>
      </c>
      <c r="B1247" s="31">
        <v>45122</v>
      </c>
      <c r="C1247" s="30" t="s">
        <v>118</v>
      </c>
      <c r="D1247" s="32">
        <v>11</v>
      </c>
      <c r="E1247" s="32">
        <v>5</v>
      </c>
    </row>
    <row r="1248" spans="1:5" ht="13.5" x14ac:dyDescent="0.25">
      <c r="A1248" s="30" t="s">
        <v>19122</v>
      </c>
      <c r="B1248" s="31">
        <v>45123</v>
      </c>
      <c r="C1248" s="30" t="s">
        <v>87</v>
      </c>
      <c r="D1248" s="32">
        <v>9</v>
      </c>
      <c r="E1248" s="32">
        <v>9</v>
      </c>
    </row>
    <row r="1249" spans="1:5" ht="13.5" x14ac:dyDescent="0.25">
      <c r="A1249" s="30" t="s">
        <v>19123</v>
      </c>
      <c r="B1249" s="31">
        <v>45123</v>
      </c>
      <c r="C1249" s="30" t="s">
        <v>87</v>
      </c>
      <c r="D1249" s="32">
        <v>23</v>
      </c>
      <c r="E1249" s="32">
        <v>0</v>
      </c>
    </row>
    <row r="1250" spans="1:5" ht="13.5" x14ac:dyDescent="0.25">
      <c r="A1250" s="30" t="s">
        <v>19124</v>
      </c>
      <c r="B1250" s="31">
        <v>45124</v>
      </c>
      <c r="C1250" s="30" t="s">
        <v>241</v>
      </c>
      <c r="D1250" s="32">
        <v>6</v>
      </c>
      <c r="E1250" s="32">
        <v>0</v>
      </c>
    </row>
    <row r="1251" spans="1:5" ht="13.5" x14ac:dyDescent="0.25">
      <c r="A1251" s="30" t="s">
        <v>19125</v>
      </c>
      <c r="B1251" s="31">
        <v>45125</v>
      </c>
      <c r="C1251" s="30" t="s">
        <v>193</v>
      </c>
      <c r="D1251" s="32">
        <v>20</v>
      </c>
      <c r="E1251" s="32">
        <v>15</v>
      </c>
    </row>
    <row r="1252" spans="1:5" ht="13.5" x14ac:dyDescent="0.25">
      <c r="A1252" s="30" t="s">
        <v>19126</v>
      </c>
      <c r="B1252" s="31">
        <v>45125</v>
      </c>
      <c r="C1252" s="30" t="s">
        <v>621</v>
      </c>
      <c r="D1252" s="32">
        <v>24</v>
      </c>
      <c r="E1252" s="32">
        <v>8</v>
      </c>
    </row>
    <row r="1253" spans="1:5" ht="13.5" x14ac:dyDescent="0.25">
      <c r="A1253" s="30" t="s">
        <v>19127</v>
      </c>
      <c r="B1253" s="31">
        <v>45126</v>
      </c>
      <c r="C1253" s="30" t="s">
        <v>322</v>
      </c>
      <c r="D1253" s="32">
        <v>46</v>
      </c>
      <c r="E1253" s="32">
        <v>26</v>
      </c>
    </row>
    <row r="1254" spans="1:5" ht="13.5" x14ac:dyDescent="0.25">
      <c r="A1254" s="30" t="s">
        <v>19128</v>
      </c>
      <c r="B1254" s="31">
        <v>45127</v>
      </c>
      <c r="C1254" s="30" t="s">
        <v>2805</v>
      </c>
      <c r="D1254" s="32">
        <v>8</v>
      </c>
      <c r="E1254" s="32">
        <v>0</v>
      </c>
    </row>
    <row r="1255" spans="1:5" ht="13.5" x14ac:dyDescent="0.25">
      <c r="A1255" s="30" t="s">
        <v>19129</v>
      </c>
      <c r="B1255" s="31">
        <v>45127</v>
      </c>
      <c r="C1255" s="30" t="s">
        <v>19130</v>
      </c>
      <c r="D1255" s="32">
        <v>10</v>
      </c>
      <c r="E1255" s="32">
        <v>0</v>
      </c>
    </row>
    <row r="1256" spans="1:5" ht="13.5" x14ac:dyDescent="0.25">
      <c r="A1256" s="30" t="s">
        <v>19131</v>
      </c>
      <c r="B1256" s="31">
        <v>45128</v>
      </c>
      <c r="C1256" s="30" t="s">
        <v>133</v>
      </c>
      <c r="D1256" s="32">
        <v>32</v>
      </c>
      <c r="E1256" s="32">
        <v>23</v>
      </c>
    </row>
    <row r="1257" spans="1:5" ht="13.5" x14ac:dyDescent="0.25">
      <c r="A1257" s="30" t="s">
        <v>19132</v>
      </c>
      <c r="B1257" s="31">
        <v>45128</v>
      </c>
      <c r="C1257" s="30" t="s">
        <v>95</v>
      </c>
      <c r="D1257" s="32">
        <v>36</v>
      </c>
      <c r="E1257" s="32">
        <v>7</v>
      </c>
    </row>
    <row r="1258" spans="1:5" ht="13.5" x14ac:dyDescent="0.25">
      <c r="A1258" s="30" t="s">
        <v>19133</v>
      </c>
      <c r="B1258" s="31">
        <v>45130</v>
      </c>
      <c r="C1258" s="30" t="s">
        <v>48</v>
      </c>
      <c r="D1258" s="32">
        <v>22</v>
      </c>
      <c r="E1258" s="32">
        <v>0</v>
      </c>
    </row>
    <row r="1259" spans="1:5" ht="13.5" x14ac:dyDescent="0.25">
      <c r="A1259" s="30" t="s">
        <v>19134</v>
      </c>
      <c r="B1259" s="31">
        <v>45130</v>
      </c>
      <c r="C1259" s="30" t="s">
        <v>5040</v>
      </c>
      <c r="D1259" s="32">
        <v>8</v>
      </c>
      <c r="E1259" s="32">
        <v>0</v>
      </c>
    </row>
    <row r="1260" spans="1:5" ht="13.5" x14ac:dyDescent="0.25">
      <c r="A1260" s="30" t="s">
        <v>19135</v>
      </c>
      <c r="B1260" s="31">
        <v>45130</v>
      </c>
      <c r="C1260" s="30" t="s">
        <v>5072</v>
      </c>
      <c r="D1260" s="32">
        <v>22</v>
      </c>
      <c r="E1260" s="32">
        <v>6</v>
      </c>
    </row>
    <row r="1261" spans="1:5" ht="13.5" x14ac:dyDescent="0.25">
      <c r="A1261" s="30" t="s">
        <v>19136</v>
      </c>
      <c r="B1261" s="31">
        <v>45131</v>
      </c>
      <c r="C1261" s="30" t="s">
        <v>116</v>
      </c>
      <c r="D1261" s="32">
        <v>3</v>
      </c>
      <c r="E1261" s="32">
        <v>0</v>
      </c>
    </row>
    <row r="1262" spans="1:5" ht="13.5" x14ac:dyDescent="0.25">
      <c r="A1262" s="30" t="s">
        <v>19137</v>
      </c>
      <c r="B1262" s="31">
        <v>45131</v>
      </c>
      <c r="C1262" s="30" t="s">
        <v>87</v>
      </c>
      <c r="D1262" s="32">
        <v>4</v>
      </c>
      <c r="E1262" s="32">
        <v>4</v>
      </c>
    </row>
    <row r="1263" spans="1:5" ht="13.5" x14ac:dyDescent="0.25">
      <c r="A1263" s="30" t="s">
        <v>19138</v>
      </c>
      <c r="B1263" s="31">
        <v>45131</v>
      </c>
      <c r="C1263" s="30" t="s">
        <v>241</v>
      </c>
      <c r="D1263" s="32">
        <v>7</v>
      </c>
      <c r="E1263" s="32">
        <v>0</v>
      </c>
    </row>
    <row r="1264" spans="1:5" ht="13.5" x14ac:dyDescent="0.25">
      <c r="A1264" s="30" t="s">
        <v>19139</v>
      </c>
      <c r="B1264" s="31">
        <v>45131</v>
      </c>
      <c r="C1264" s="30" t="s">
        <v>99</v>
      </c>
      <c r="D1264" s="32">
        <v>8</v>
      </c>
      <c r="E1264" s="32">
        <v>8</v>
      </c>
    </row>
    <row r="1265" spans="1:5" ht="13.5" x14ac:dyDescent="0.25">
      <c r="A1265" s="30" t="s">
        <v>19140</v>
      </c>
      <c r="B1265" s="31">
        <v>45131</v>
      </c>
      <c r="C1265" s="30" t="s">
        <v>2153</v>
      </c>
      <c r="D1265" s="32">
        <v>3</v>
      </c>
      <c r="E1265" s="32">
        <v>0</v>
      </c>
    </row>
    <row r="1266" spans="1:5" ht="13.5" x14ac:dyDescent="0.25">
      <c r="A1266" s="30" t="s">
        <v>19141</v>
      </c>
      <c r="B1266" s="31">
        <v>45132</v>
      </c>
      <c r="C1266" s="30" t="s">
        <v>76</v>
      </c>
      <c r="D1266" s="32">
        <v>121</v>
      </c>
      <c r="E1266" s="32">
        <v>85</v>
      </c>
    </row>
    <row r="1267" spans="1:5" ht="13.5" x14ac:dyDescent="0.25">
      <c r="A1267" s="30" t="s">
        <v>19142</v>
      </c>
      <c r="B1267" s="31">
        <v>45132</v>
      </c>
      <c r="C1267" s="30" t="s">
        <v>116</v>
      </c>
      <c r="D1267" s="32">
        <v>454</v>
      </c>
      <c r="E1267" s="32">
        <v>447</v>
      </c>
    </row>
    <row r="1268" spans="1:5" ht="13.5" x14ac:dyDescent="0.25">
      <c r="A1268" s="30" t="s">
        <v>19143</v>
      </c>
      <c r="B1268" s="31">
        <v>45132</v>
      </c>
      <c r="C1268" s="30" t="s">
        <v>1680</v>
      </c>
      <c r="D1268" s="32">
        <v>4</v>
      </c>
      <c r="E1268" s="32">
        <v>0</v>
      </c>
    </row>
    <row r="1269" spans="1:5" ht="13.5" x14ac:dyDescent="0.25">
      <c r="A1269" s="30" t="s">
        <v>19144</v>
      </c>
      <c r="B1269" s="31">
        <v>45132</v>
      </c>
      <c r="C1269" s="30" t="s">
        <v>128</v>
      </c>
      <c r="D1269" s="32">
        <v>13</v>
      </c>
      <c r="E1269" s="32">
        <v>13</v>
      </c>
    </row>
    <row r="1270" spans="1:5" ht="13.5" x14ac:dyDescent="0.25">
      <c r="A1270" s="30" t="s">
        <v>19145</v>
      </c>
      <c r="B1270" s="31">
        <v>45133</v>
      </c>
      <c r="C1270" s="30" t="s">
        <v>95</v>
      </c>
      <c r="D1270" s="32">
        <v>18</v>
      </c>
      <c r="E1270" s="32">
        <v>4</v>
      </c>
    </row>
    <row r="1271" spans="1:5" ht="13.5" x14ac:dyDescent="0.25">
      <c r="A1271" s="30" t="s">
        <v>19146</v>
      </c>
      <c r="B1271" s="31">
        <v>45133</v>
      </c>
      <c r="C1271" s="30" t="s">
        <v>17880</v>
      </c>
      <c r="D1271" s="32">
        <v>10</v>
      </c>
      <c r="E1271" s="32">
        <v>8</v>
      </c>
    </row>
    <row r="1272" spans="1:5" ht="13.5" x14ac:dyDescent="0.25">
      <c r="A1272" s="30" t="s">
        <v>19147</v>
      </c>
      <c r="B1272" s="31">
        <v>45134</v>
      </c>
      <c r="C1272" s="30" t="s">
        <v>76</v>
      </c>
      <c r="D1272" s="32">
        <v>3</v>
      </c>
      <c r="E1272" s="32">
        <v>0</v>
      </c>
    </row>
    <row r="1273" spans="1:5" ht="13.5" x14ac:dyDescent="0.25">
      <c r="A1273" s="30" t="s">
        <v>19148</v>
      </c>
      <c r="B1273" s="31">
        <v>45134</v>
      </c>
      <c r="C1273" s="30" t="s">
        <v>118</v>
      </c>
      <c r="D1273" s="32">
        <v>10</v>
      </c>
      <c r="E1273" s="32">
        <v>3</v>
      </c>
    </row>
    <row r="1274" spans="1:5" ht="13.5" x14ac:dyDescent="0.25">
      <c r="A1274" s="30" t="s">
        <v>19149</v>
      </c>
      <c r="B1274" s="31">
        <v>45134</v>
      </c>
      <c r="C1274" s="30" t="s">
        <v>118</v>
      </c>
      <c r="D1274" s="32">
        <v>38</v>
      </c>
      <c r="E1274" s="32">
        <v>27</v>
      </c>
    </row>
    <row r="1275" spans="1:5" ht="13.5" x14ac:dyDescent="0.25">
      <c r="A1275" s="30" t="s">
        <v>19150</v>
      </c>
      <c r="B1275" s="31">
        <v>45135</v>
      </c>
      <c r="C1275" s="30" t="s">
        <v>3724</v>
      </c>
      <c r="D1275" s="32">
        <v>166</v>
      </c>
      <c r="E1275" s="32">
        <v>96</v>
      </c>
    </row>
    <row r="1276" spans="1:5" ht="13.5" x14ac:dyDescent="0.25">
      <c r="A1276" s="30" t="s">
        <v>19151</v>
      </c>
      <c r="B1276" s="31">
        <v>45135</v>
      </c>
      <c r="C1276" s="30" t="s">
        <v>834</v>
      </c>
      <c r="D1276" s="32">
        <v>4</v>
      </c>
      <c r="E1276" s="32">
        <v>0</v>
      </c>
    </row>
    <row r="1277" spans="1:5" ht="13.5" x14ac:dyDescent="0.25">
      <c r="A1277" s="30" t="s">
        <v>19152</v>
      </c>
      <c r="B1277" s="31">
        <v>45135</v>
      </c>
      <c r="C1277" s="30" t="s">
        <v>834</v>
      </c>
      <c r="D1277" s="32">
        <v>11</v>
      </c>
      <c r="E1277" s="32">
        <v>7</v>
      </c>
    </row>
    <row r="1278" spans="1:5" ht="13.5" x14ac:dyDescent="0.25">
      <c r="A1278" s="30" t="s">
        <v>19153</v>
      </c>
      <c r="B1278" s="31">
        <v>45137</v>
      </c>
      <c r="C1278" s="30" t="s">
        <v>18832</v>
      </c>
      <c r="D1278" s="32">
        <v>7</v>
      </c>
      <c r="E1278" s="32">
        <v>0</v>
      </c>
    </row>
    <row r="1279" spans="1:5" ht="13.5" x14ac:dyDescent="0.25">
      <c r="A1279" s="30" t="s">
        <v>19154</v>
      </c>
      <c r="B1279" s="31">
        <v>45137</v>
      </c>
      <c r="C1279" s="30" t="s">
        <v>1751</v>
      </c>
      <c r="D1279" s="32">
        <v>7</v>
      </c>
      <c r="E1279" s="32">
        <v>0</v>
      </c>
    </row>
    <row r="1280" spans="1:5" ht="13.5" x14ac:dyDescent="0.25">
      <c r="A1280" s="30" t="s">
        <v>19155</v>
      </c>
      <c r="B1280" s="31">
        <v>45138</v>
      </c>
      <c r="C1280" s="30" t="s">
        <v>70</v>
      </c>
      <c r="D1280" s="32">
        <v>10</v>
      </c>
      <c r="E1280" s="32">
        <v>10</v>
      </c>
    </row>
    <row r="1281" spans="1:5" ht="13.5" x14ac:dyDescent="0.25">
      <c r="A1281" s="30" t="s">
        <v>19156</v>
      </c>
      <c r="B1281" s="31">
        <v>45138</v>
      </c>
      <c r="C1281" s="30" t="s">
        <v>116</v>
      </c>
      <c r="D1281" s="32">
        <v>6</v>
      </c>
      <c r="E1281" s="32">
        <v>3</v>
      </c>
    </row>
    <row r="1282" spans="1:5" ht="13.5" x14ac:dyDescent="0.25">
      <c r="A1282" s="30" t="s">
        <v>19157</v>
      </c>
      <c r="B1282" s="31">
        <v>45138</v>
      </c>
      <c r="C1282" s="30" t="s">
        <v>70</v>
      </c>
      <c r="D1282" s="32">
        <v>2</v>
      </c>
      <c r="E1282" s="32">
        <v>2</v>
      </c>
    </row>
    <row r="1283" spans="1:5" ht="13.5" x14ac:dyDescent="0.25">
      <c r="A1283" s="30" t="s">
        <v>19158</v>
      </c>
      <c r="B1283" s="31">
        <v>45138</v>
      </c>
      <c r="C1283" s="30" t="s">
        <v>70</v>
      </c>
      <c r="D1283" s="32">
        <v>38</v>
      </c>
      <c r="E1283" s="32">
        <v>38</v>
      </c>
    </row>
    <row r="1284" spans="1:5" ht="13.5" x14ac:dyDescent="0.25">
      <c r="A1284" s="30" t="s">
        <v>19159</v>
      </c>
      <c r="B1284" s="31">
        <v>45138</v>
      </c>
      <c r="C1284" s="30" t="s">
        <v>95</v>
      </c>
      <c r="D1284" s="32">
        <v>28</v>
      </c>
      <c r="E1284" s="32">
        <v>13</v>
      </c>
    </row>
    <row r="1285" spans="1:5" ht="13.5" x14ac:dyDescent="0.25">
      <c r="A1285" s="30" t="s">
        <v>19160</v>
      </c>
      <c r="B1285" s="31">
        <v>45138</v>
      </c>
      <c r="C1285" s="30" t="s">
        <v>19161</v>
      </c>
      <c r="D1285" s="32">
        <v>6</v>
      </c>
      <c r="E1285" s="32">
        <v>0</v>
      </c>
    </row>
    <row r="1286" spans="1:5" ht="13.5" x14ac:dyDescent="0.25">
      <c r="A1286" s="30" t="s">
        <v>19162</v>
      </c>
      <c r="B1286" s="31">
        <v>45138</v>
      </c>
      <c r="C1286" s="30" t="s">
        <v>118</v>
      </c>
      <c r="D1286" s="32">
        <v>7</v>
      </c>
      <c r="E1286" s="32">
        <v>0</v>
      </c>
    </row>
    <row r="1287" spans="1:5" ht="13.5" x14ac:dyDescent="0.25">
      <c r="A1287" s="30" t="s">
        <v>19163</v>
      </c>
      <c r="B1287" s="31">
        <v>45139</v>
      </c>
      <c r="C1287" s="30" t="s">
        <v>387</v>
      </c>
      <c r="D1287" s="32">
        <v>107</v>
      </c>
      <c r="E1287" s="32">
        <v>67</v>
      </c>
    </row>
    <row r="1288" spans="1:5" ht="13.5" x14ac:dyDescent="0.25">
      <c r="A1288" s="30" t="s">
        <v>19164</v>
      </c>
      <c r="B1288" s="31">
        <v>45140</v>
      </c>
      <c r="C1288" s="30" t="s">
        <v>76</v>
      </c>
      <c r="D1288" s="32">
        <v>4</v>
      </c>
      <c r="E1288" s="32">
        <v>0</v>
      </c>
    </row>
    <row r="1289" spans="1:5" ht="13.5" x14ac:dyDescent="0.25">
      <c r="A1289" s="30" t="s">
        <v>19165</v>
      </c>
      <c r="B1289" s="31">
        <v>45142</v>
      </c>
      <c r="C1289" s="30" t="s">
        <v>116</v>
      </c>
      <c r="D1289" s="32">
        <v>82</v>
      </c>
      <c r="E1289" s="32">
        <v>74</v>
      </c>
    </row>
    <row r="1290" spans="1:5" ht="13.5" x14ac:dyDescent="0.25">
      <c r="A1290" s="30" t="s">
        <v>19166</v>
      </c>
      <c r="B1290" s="31">
        <v>45143</v>
      </c>
      <c r="C1290" s="30" t="s">
        <v>95</v>
      </c>
      <c r="D1290" s="32">
        <v>5</v>
      </c>
      <c r="E1290" s="32">
        <v>0</v>
      </c>
    </row>
    <row r="1291" spans="1:5" ht="13.5" x14ac:dyDescent="0.25">
      <c r="A1291" s="30" t="s">
        <v>19167</v>
      </c>
      <c r="B1291" s="31">
        <v>45143</v>
      </c>
      <c r="C1291" s="30" t="s">
        <v>1049</v>
      </c>
      <c r="D1291" s="32">
        <v>47</v>
      </c>
      <c r="E1291" s="32">
        <v>32</v>
      </c>
    </row>
    <row r="1292" spans="1:5" ht="13.5" x14ac:dyDescent="0.25">
      <c r="A1292" s="30" t="s">
        <v>19168</v>
      </c>
      <c r="B1292" s="31">
        <v>45144</v>
      </c>
      <c r="C1292" s="30" t="s">
        <v>1187</v>
      </c>
      <c r="D1292" s="32">
        <v>5</v>
      </c>
      <c r="E1292" s="32">
        <v>0</v>
      </c>
    </row>
    <row r="1293" spans="1:5" ht="13.5" x14ac:dyDescent="0.25">
      <c r="A1293" s="30" t="s">
        <v>19169</v>
      </c>
      <c r="B1293" s="31">
        <v>45144</v>
      </c>
      <c r="C1293" s="30" t="s">
        <v>813</v>
      </c>
      <c r="D1293" s="32">
        <v>7</v>
      </c>
      <c r="E1293" s="32">
        <v>0</v>
      </c>
    </row>
    <row r="1294" spans="1:5" ht="13.5" x14ac:dyDescent="0.25">
      <c r="A1294" s="30" t="s">
        <v>19170</v>
      </c>
      <c r="B1294" s="31">
        <v>45145</v>
      </c>
      <c r="C1294" s="30" t="s">
        <v>264</v>
      </c>
      <c r="D1294" s="32">
        <v>4</v>
      </c>
      <c r="E1294" s="32">
        <v>0</v>
      </c>
    </row>
    <row r="1295" spans="1:5" ht="13.5" x14ac:dyDescent="0.25">
      <c r="A1295" s="30" t="s">
        <v>19171</v>
      </c>
      <c r="B1295" s="31">
        <v>45145</v>
      </c>
      <c r="C1295" s="30" t="s">
        <v>356</v>
      </c>
      <c r="D1295" s="32">
        <v>26</v>
      </c>
      <c r="E1295" s="32">
        <v>26</v>
      </c>
    </row>
    <row r="1296" spans="1:5" ht="13.5" x14ac:dyDescent="0.25">
      <c r="A1296" s="30" t="s">
        <v>19172</v>
      </c>
      <c r="B1296" s="31">
        <v>45145</v>
      </c>
      <c r="C1296" s="30" t="s">
        <v>241</v>
      </c>
      <c r="D1296" s="32">
        <v>6</v>
      </c>
      <c r="E1296" s="32">
        <v>0</v>
      </c>
    </row>
    <row r="1297" spans="1:5" ht="13.5" x14ac:dyDescent="0.25">
      <c r="A1297" s="30" t="s">
        <v>19173</v>
      </c>
      <c r="B1297" s="31">
        <v>45145</v>
      </c>
      <c r="C1297" s="30" t="s">
        <v>19174</v>
      </c>
      <c r="D1297" s="32">
        <v>20</v>
      </c>
      <c r="E1297" s="32">
        <v>8</v>
      </c>
    </row>
    <row r="1298" spans="1:5" ht="13.5" x14ac:dyDescent="0.25">
      <c r="A1298" s="30" t="s">
        <v>19175</v>
      </c>
      <c r="B1298" s="31">
        <v>45145</v>
      </c>
      <c r="C1298" s="30" t="s">
        <v>87</v>
      </c>
      <c r="D1298" s="32">
        <v>15</v>
      </c>
      <c r="E1298" s="32">
        <v>0</v>
      </c>
    </row>
    <row r="1299" spans="1:5" ht="13.5" x14ac:dyDescent="0.25">
      <c r="A1299" s="30" t="s">
        <v>19176</v>
      </c>
      <c r="B1299" s="31">
        <v>45146</v>
      </c>
      <c r="C1299" s="30" t="s">
        <v>241</v>
      </c>
      <c r="D1299" s="32">
        <v>12</v>
      </c>
      <c r="E1299" s="32">
        <v>6</v>
      </c>
    </row>
    <row r="1300" spans="1:5" ht="13.5" x14ac:dyDescent="0.25">
      <c r="A1300" s="30" t="s">
        <v>19177</v>
      </c>
      <c r="B1300" s="31">
        <v>45146</v>
      </c>
      <c r="C1300" s="30" t="s">
        <v>25</v>
      </c>
      <c r="D1300" s="32">
        <v>0</v>
      </c>
      <c r="E1300" s="32">
        <v>0</v>
      </c>
    </row>
    <row r="1301" spans="1:5" ht="13.5" x14ac:dyDescent="0.25">
      <c r="A1301" s="30" t="s">
        <v>19178</v>
      </c>
      <c r="B1301" s="31">
        <v>45147</v>
      </c>
      <c r="C1301" s="30" t="s">
        <v>128</v>
      </c>
      <c r="D1301" s="32">
        <v>3</v>
      </c>
      <c r="E1301" s="32">
        <v>0</v>
      </c>
    </row>
    <row r="1302" spans="1:5" ht="13.5" x14ac:dyDescent="0.25">
      <c r="A1302" s="30" t="s">
        <v>19179</v>
      </c>
      <c r="B1302" s="31">
        <v>45147</v>
      </c>
      <c r="C1302" s="30" t="s">
        <v>451</v>
      </c>
      <c r="D1302" s="32">
        <v>28</v>
      </c>
      <c r="E1302" s="32">
        <v>11</v>
      </c>
    </row>
    <row r="1303" spans="1:5" ht="13.5" x14ac:dyDescent="0.25">
      <c r="A1303" s="30" t="s">
        <v>19180</v>
      </c>
      <c r="B1303" s="31">
        <v>45148</v>
      </c>
      <c r="C1303" s="30" t="s">
        <v>483</v>
      </c>
      <c r="D1303" s="32">
        <v>4</v>
      </c>
      <c r="E1303" s="32">
        <v>0</v>
      </c>
    </row>
    <row r="1304" spans="1:5" ht="13.5" x14ac:dyDescent="0.25">
      <c r="A1304" s="30" t="s">
        <v>19181</v>
      </c>
      <c r="B1304" s="31">
        <v>45148</v>
      </c>
      <c r="C1304" s="30" t="s">
        <v>621</v>
      </c>
      <c r="D1304" s="32">
        <v>3</v>
      </c>
      <c r="E1304" s="32">
        <v>0</v>
      </c>
    </row>
    <row r="1305" spans="1:5" ht="13.5" x14ac:dyDescent="0.25">
      <c r="A1305" s="30" t="s">
        <v>19182</v>
      </c>
      <c r="B1305" s="31">
        <v>45148</v>
      </c>
      <c r="C1305" s="30" t="s">
        <v>87</v>
      </c>
      <c r="D1305" s="32">
        <v>5</v>
      </c>
      <c r="E1305" s="32">
        <v>5</v>
      </c>
    </row>
    <row r="1306" spans="1:5" ht="13.5" x14ac:dyDescent="0.25">
      <c r="A1306" s="30" t="s">
        <v>19183</v>
      </c>
      <c r="B1306" s="31">
        <v>45149</v>
      </c>
      <c r="C1306" s="30" t="s">
        <v>99</v>
      </c>
      <c r="D1306" s="32">
        <v>2</v>
      </c>
      <c r="E1306" s="32">
        <v>2</v>
      </c>
    </row>
    <row r="1307" spans="1:5" ht="13.5" x14ac:dyDescent="0.25">
      <c r="A1307" s="30" t="s">
        <v>19184</v>
      </c>
      <c r="B1307" s="31">
        <v>45149</v>
      </c>
      <c r="C1307" s="30" t="s">
        <v>87</v>
      </c>
      <c r="D1307" s="32">
        <v>2</v>
      </c>
      <c r="E1307" s="32">
        <v>0</v>
      </c>
    </row>
    <row r="1308" spans="1:5" ht="13.5" x14ac:dyDescent="0.25">
      <c r="A1308" s="30" t="s">
        <v>19185</v>
      </c>
      <c r="B1308" s="31">
        <v>45149</v>
      </c>
      <c r="C1308" s="30" t="s">
        <v>95</v>
      </c>
      <c r="D1308" s="32">
        <v>12</v>
      </c>
      <c r="E1308" s="32">
        <v>0</v>
      </c>
    </row>
    <row r="1309" spans="1:5" ht="13.5" x14ac:dyDescent="0.25">
      <c r="A1309" s="30" t="s">
        <v>19186</v>
      </c>
      <c r="B1309" s="31">
        <v>45150</v>
      </c>
      <c r="C1309" s="30" t="s">
        <v>241</v>
      </c>
      <c r="D1309" s="32">
        <v>4</v>
      </c>
      <c r="E1309" s="32">
        <v>0</v>
      </c>
    </row>
    <row r="1310" spans="1:5" ht="13.5" x14ac:dyDescent="0.25">
      <c r="A1310" s="30" t="s">
        <v>19187</v>
      </c>
      <c r="B1310" s="31">
        <v>45150</v>
      </c>
      <c r="C1310" s="30" t="s">
        <v>95</v>
      </c>
      <c r="D1310" s="32">
        <v>34</v>
      </c>
      <c r="E1310" s="32">
        <v>14</v>
      </c>
    </row>
    <row r="1311" spans="1:5" ht="13.5" x14ac:dyDescent="0.25">
      <c r="A1311" s="30" t="s">
        <v>19188</v>
      </c>
      <c r="B1311" s="31">
        <v>45150</v>
      </c>
      <c r="C1311" s="30" t="s">
        <v>834</v>
      </c>
      <c r="D1311" s="32">
        <v>12</v>
      </c>
      <c r="E1311" s="32">
        <v>0</v>
      </c>
    </row>
    <row r="1312" spans="1:5" ht="13.5" x14ac:dyDescent="0.25">
      <c r="A1312" s="30" t="s">
        <v>19189</v>
      </c>
      <c r="B1312" s="31">
        <v>45150</v>
      </c>
      <c r="C1312" s="30" t="s">
        <v>116</v>
      </c>
      <c r="D1312" s="32">
        <v>3</v>
      </c>
      <c r="E1312" s="32">
        <v>0</v>
      </c>
    </row>
    <row r="1313" spans="1:5" ht="13.5" x14ac:dyDescent="0.25">
      <c r="A1313" s="30" t="s">
        <v>19190</v>
      </c>
      <c r="B1313" s="31">
        <v>45150</v>
      </c>
      <c r="C1313" s="30" t="s">
        <v>25</v>
      </c>
      <c r="D1313" s="32">
        <v>0</v>
      </c>
      <c r="E1313" s="32">
        <v>0</v>
      </c>
    </row>
    <row r="1314" spans="1:5" ht="13.5" x14ac:dyDescent="0.25">
      <c r="A1314" s="30" t="s">
        <v>19191</v>
      </c>
      <c r="B1314" s="31">
        <v>45150</v>
      </c>
      <c r="C1314" s="30" t="s">
        <v>87</v>
      </c>
      <c r="D1314" s="32">
        <v>6</v>
      </c>
      <c r="E1314" s="32">
        <v>0</v>
      </c>
    </row>
    <row r="1315" spans="1:5" ht="13.5" x14ac:dyDescent="0.25">
      <c r="A1315" s="30" t="s">
        <v>19192</v>
      </c>
      <c r="B1315" s="31">
        <v>45151</v>
      </c>
      <c r="C1315" s="30" t="s">
        <v>70</v>
      </c>
      <c r="D1315" s="32">
        <v>40</v>
      </c>
      <c r="E1315" s="32">
        <v>40</v>
      </c>
    </row>
    <row r="1316" spans="1:5" ht="13.5" x14ac:dyDescent="0.25">
      <c r="A1316" s="30" t="s">
        <v>19193</v>
      </c>
      <c r="B1316" s="31">
        <v>45151</v>
      </c>
      <c r="C1316" s="30" t="s">
        <v>1056</v>
      </c>
      <c r="D1316" s="32">
        <v>7</v>
      </c>
      <c r="E1316" s="32">
        <v>3</v>
      </c>
    </row>
    <row r="1317" spans="1:5" ht="13.5" x14ac:dyDescent="0.25">
      <c r="A1317" s="30" t="s">
        <v>19194</v>
      </c>
      <c r="B1317" s="31">
        <v>45151</v>
      </c>
      <c r="C1317" s="30" t="s">
        <v>58</v>
      </c>
      <c r="D1317" s="32">
        <v>7</v>
      </c>
      <c r="E1317" s="32">
        <v>7</v>
      </c>
    </row>
    <row r="1318" spans="1:5" ht="13.5" x14ac:dyDescent="0.25">
      <c r="A1318" s="30" t="s">
        <v>19195</v>
      </c>
      <c r="B1318" s="31">
        <v>45151</v>
      </c>
      <c r="C1318" s="30" t="s">
        <v>128</v>
      </c>
      <c r="D1318" s="32">
        <v>4</v>
      </c>
      <c r="E1318" s="32">
        <v>0</v>
      </c>
    </row>
    <row r="1319" spans="1:5" ht="13.5" x14ac:dyDescent="0.25">
      <c r="A1319" s="30" t="s">
        <v>19196</v>
      </c>
      <c r="B1319" s="31">
        <v>45151</v>
      </c>
      <c r="C1319" s="30" t="s">
        <v>99</v>
      </c>
      <c r="D1319" s="32">
        <v>51</v>
      </c>
      <c r="E1319" s="32">
        <v>37</v>
      </c>
    </row>
    <row r="1320" spans="1:5" ht="13.5" x14ac:dyDescent="0.25">
      <c r="A1320" s="30" t="s">
        <v>19197</v>
      </c>
      <c r="B1320" s="31">
        <v>45151</v>
      </c>
      <c r="C1320" s="30" t="s">
        <v>118</v>
      </c>
      <c r="D1320" s="32">
        <v>15</v>
      </c>
      <c r="E1320" s="32">
        <v>7</v>
      </c>
    </row>
    <row r="1321" spans="1:5" ht="13.5" x14ac:dyDescent="0.25">
      <c r="A1321" s="30" t="s">
        <v>19198</v>
      </c>
      <c r="B1321" s="31">
        <v>45152</v>
      </c>
      <c r="C1321" s="30" t="s">
        <v>76</v>
      </c>
      <c r="D1321" s="32">
        <v>9</v>
      </c>
      <c r="E1321" s="32">
        <v>4</v>
      </c>
    </row>
    <row r="1322" spans="1:5" ht="13.5" x14ac:dyDescent="0.25">
      <c r="A1322" s="30" t="s">
        <v>19199</v>
      </c>
      <c r="B1322" s="31">
        <v>45152</v>
      </c>
      <c r="C1322" s="30" t="s">
        <v>118</v>
      </c>
      <c r="D1322" s="32">
        <v>3</v>
      </c>
      <c r="E1322" s="32">
        <v>0</v>
      </c>
    </row>
    <row r="1323" spans="1:5" ht="13.5" x14ac:dyDescent="0.25">
      <c r="A1323" s="30" t="s">
        <v>19200</v>
      </c>
      <c r="B1323" s="31">
        <v>45152</v>
      </c>
      <c r="C1323" s="30" t="s">
        <v>387</v>
      </c>
      <c r="D1323" s="32">
        <v>13</v>
      </c>
      <c r="E1323" s="32">
        <v>4</v>
      </c>
    </row>
    <row r="1324" spans="1:5" ht="13.5" x14ac:dyDescent="0.25">
      <c r="A1324" s="30" t="s">
        <v>19201</v>
      </c>
      <c r="B1324" s="31">
        <v>45153</v>
      </c>
      <c r="C1324" s="30" t="s">
        <v>95</v>
      </c>
      <c r="D1324" s="32">
        <v>12</v>
      </c>
      <c r="E1324" s="32">
        <v>3</v>
      </c>
    </row>
    <row r="1325" spans="1:5" ht="13.5" x14ac:dyDescent="0.25">
      <c r="A1325" s="30" t="s">
        <v>19202</v>
      </c>
      <c r="B1325" s="31">
        <v>45154</v>
      </c>
      <c r="C1325" s="30" t="s">
        <v>177</v>
      </c>
      <c r="D1325" s="32">
        <v>0</v>
      </c>
      <c r="E1325" s="32">
        <v>0</v>
      </c>
    </row>
    <row r="1326" spans="1:5" ht="13.5" x14ac:dyDescent="0.25">
      <c r="A1326" s="30" t="s">
        <v>19203</v>
      </c>
      <c r="B1326" s="31">
        <v>45154</v>
      </c>
      <c r="C1326" s="30" t="s">
        <v>241</v>
      </c>
      <c r="D1326" s="32">
        <v>7</v>
      </c>
      <c r="E1326" s="32">
        <v>0</v>
      </c>
    </row>
    <row r="1327" spans="1:5" ht="13.5" x14ac:dyDescent="0.25">
      <c r="A1327" s="30" t="s">
        <v>19204</v>
      </c>
      <c r="B1327" s="31">
        <v>45154</v>
      </c>
      <c r="C1327" s="30" t="s">
        <v>150</v>
      </c>
      <c r="D1327" s="32">
        <v>32</v>
      </c>
      <c r="E1327" s="32">
        <v>28</v>
      </c>
    </row>
    <row r="1328" spans="1:5" ht="13.5" x14ac:dyDescent="0.25">
      <c r="A1328" s="30" t="s">
        <v>19205</v>
      </c>
      <c r="B1328" s="31">
        <v>45154</v>
      </c>
      <c r="C1328" s="30" t="s">
        <v>264</v>
      </c>
      <c r="D1328" s="32">
        <v>5</v>
      </c>
      <c r="E1328" s="32">
        <v>0</v>
      </c>
    </row>
    <row r="1329" spans="1:5" ht="13.5" x14ac:dyDescent="0.25">
      <c r="A1329" s="30" t="s">
        <v>19206</v>
      </c>
      <c r="B1329" s="31">
        <v>45155</v>
      </c>
      <c r="C1329" s="30" t="s">
        <v>87</v>
      </c>
      <c r="D1329" s="32">
        <v>5</v>
      </c>
      <c r="E1329" s="32">
        <v>5</v>
      </c>
    </row>
    <row r="1330" spans="1:5" ht="13.5" x14ac:dyDescent="0.25">
      <c r="A1330" s="30" t="s">
        <v>19207</v>
      </c>
      <c r="B1330" s="31">
        <v>45155</v>
      </c>
      <c r="C1330" s="30" t="s">
        <v>121</v>
      </c>
      <c r="D1330" s="32">
        <v>5</v>
      </c>
      <c r="E1330" s="32">
        <v>0</v>
      </c>
    </row>
    <row r="1331" spans="1:5" ht="13.5" x14ac:dyDescent="0.25">
      <c r="A1331" s="30" t="s">
        <v>19208</v>
      </c>
      <c r="B1331" s="31">
        <v>45155</v>
      </c>
      <c r="C1331" s="30" t="s">
        <v>423</v>
      </c>
      <c r="D1331" s="32">
        <v>84</v>
      </c>
      <c r="E1331" s="32">
        <v>22</v>
      </c>
    </row>
    <row r="1332" spans="1:5" ht="13.5" x14ac:dyDescent="0.25">
      <c r="A1332" s="30" t="s">
        <v>19209</v>
      </c>
      <c r="B1332" s="31">
        <v>45155</v>
      </c>
      <c r="C1332" s="30" t="s">
        <v>264</v>
      </c>
      <c r="D1332" s="32">
        <v>3</v>
      </c>
      <c r="E1332" s="32">
        <v>0</v>
      </c>
    </row>
    <row r="1333" spans="1:5" ht="13.5" x14ac:dyDescent="0.25">
      <c r="A1333" s="30" t="s">
        <v>19210</v>
      </c>
      <c r="B1333" s="31">
        <v>45157</v>
      </c>
      <c r="C1333" s="30" t="s">
        <v>95</v>
      </c>
      <c r="D1333" s="32">
        <v>26</v>
      </c>
      <c r="E1333" s="32">
        <v>22</v>
      </c>
    </row>
    <row r="1334" spans="1:5" ht="13.5" x14ac:dyDescent="0.25">
      <c r="A1334" s="30" t="s">
        <v>19211</v>
      </c>
      <c r="B1334" s="31">
        <v>45157</v>
      </c>
      <c r="C1334" s="30" t="s">
        <v>48</v>
      </c>
      <c r="D1334" s="32">
        <v>68</v>
      </c>
      <c r="E1334" s="32">
        <v>9</v>
      </c>
    </row>
    <row r="1335" spans="1:5" ht="13.5" x14ac:dyDescent="0.25">
      <c r="A1335" s="30" t="s">
        <v>19212</v>
      </c>
      <c r="B1335" s="31">
        <v>45157</v>
      </c>
      <c r="C1335" s="30" t="s">
        <v>99</v>
      </c>
      <c r="D1335" s="32">
        <v>14</v>
      </c>
      <c r="E1335" s="32">
        <v>0</v>
      </c>
    </row>
    <row r="1336" spans="1:5" ht="13.5" x14ac:dyDescent="0.25">
      <c r="A1336" s="30" t="s">
        <v>19213</v>
      </c>
      <c r="B1336" s="31">
        <v>45158</v>
      </c>
      <c r="C1336" s="30" t="s">
        <v>118</v>
      </c>
      <c r="D1336" s="32">
        <v>5</v>
      </c>
      <c r="E1336" s="32">
        <v>0</v>
      </c>
    </row>
    <row r="1337" spans="1:5" ht="13.5" x14ac:dyDescent="0.25">
      <c r="A1337" s="30" t="s">
        <v>19214</v>
      </c>
      <c r="B1337" s="31">
        <v>45158</v>
      </c>
      <c r="C1337" s="30" t="s">
        <v>70</v>
      </c>
      <c r="D1337" s="32">
        <v>11</v>
      </c>
      <c r="E1337" s="32">
        <v>11</v>
      </c>
    </row>
    <row r="1338" spans="1:5" ht="13.5" x14ac:dyDescent="0.25">
      <c r="A1338" s="30" t="s">
        <v>19215</v>
      </c>
      <c r="B1338" s="31">
        <v>45158</v>
      </c>
      <c r="C1338" s="30" t="s">
        <v>87</v>
      </c>
      <c r="D1338" s="32">
        <v>4</v>
      </c>
      <c r="E1338" s="32">
        <v>0</v>
      </c>
    </row>
    <row r="1339" spans="1:5" ht="13.5" x14ac:dyDescent="0.25">
      <c r="A1339" s="30" t="s">
        <v>19216</v>
      </c>
      <c r="B1339" s="31">
        <v>45158</v>
      </c>
      <c r="C1339" s="30" t="s">
        <v>87</v>
      </c>
      <c r="D1339" s="32">
        <v>4</v>
      </c>
      <c r="E1339" s="32">
        <v>0</v>
      </c>
    </row>
    <row r="1340" spans="1:5" ht="13.5" x14ac:dyDescent="0.25">
      <c r="A1340" s="30" t="s">
        <v>19217</v>
      </c>
      <c r="B1340" s="31">
        <v>45161</v>
      </c>
      <c r="C1340" s="30" t="s">
        <v>95</v>
      </c>
      <c r="D1340" s="32">
        <v>50.5</v>
      </c>
      <c r="E1340" s="32">
        <v>29</v>
      </c>
    </row>
    <row r="1341" spans="1:5" ht="13.5" x14ac:dyDescent="0.25">
      <c r="A1341" s="30" t="s">
        <v>19218</v>
      </c>
      <c r="B1341" s="31">
        <v>45162</v>
      </c>
      <c r="C1341" s="30" t="s">
        <v>1401</v>
      </c>
      <c r="D1341" s="32">
        <v>12</v>
      </c>
      <c r="E1341" s="32">
        <v>8</v>
      </c>
    </row>
    <row r="1342" spans="1:5" ht="13.5" x14ac:dyDescent="0.25">
      <c r="A1342" s="30" t="s">
        <v>19219</v>
      </c>
      <c r="B1342" s="31">
        <v>45166</v>
      </c>
      <c r="C1342" s="30" t="s">
        <v>193</v>
      </c>
      <c r="D1342" s="32">
        <v>30</v>
      </c>
      <c r="E1342" s="32">
        <v>20</v>
      </c>
    </row>
    <row r="1343" spans="1:5" ht="13.5" x14ac:dyDescent="0.25">
      <c r="A1343" s="30" t="s">
        <v>19220</v>
      </c>
      <c r="B1343" s="31">
        <v>45166</v>
      </c>
      <c r="C1343" s="30" t="s">
        <v>121</v>
      </c>
      <c r="D1343" s="32">
        <v>5</v>
      </c>
      <c r="E1343" s="32">
        <v>0</v>
      </c>
    </row>
    <row r="1344" spans="1:5" ht="13.5" x14ac:dyDescent="0.25">
      <c r="A1344" s="30" t="s">
        <v>19221</v>
      </c>
      <c r="B1344" s="31">
        <v>45166</v>
      </c>
      <c r="C1344" s="30" t="s">
        <v>3726</v>
      </c>
      <c r="D1344" s="32">
        <v>347</v>
      </c>
      <c r="E1344" s="32">
        <v>153</v>
      </c>
    </row>
    <row r="1345" spans="1:5" ht="13.5" x14ac:dyDescent="0.25">
      <c r="A1345" s="30" t="s">
        <v>19222</v>
      </c>
      <c r="B1345" s="31">
        <v>45167</v>
      </c>
      <c r="C1345" s="30" t="s">
        <v>1408</v>
      </c>
      <c r="D1345" s="32">
        <v>12</v>
      </c>
      <c r="E1345" s="32">
        <v>7</v>
      </c>
    </row>
    <row r="1346" spans="1:5" ht="13.5" x14ac:dyDescent="0.25">
      <c r="A1346" s="30" t="s">
        <v>19223</v>
      </c>
      <c r="B1346" s="31">
        <v>45167</v>
      </c>
      <c r="C1346" s="30" t="s">
        <v>813</v>
      </c>
      <c r="D1346" s="32">
        <v>23</v>
      </c>
      <c r="E1346" s="32">
        <v>23</v>
      </c>
    </row>
    <row r="1347" spans="1:5" ht="13.5" x14ac:dyDescent="0.25">
      <c r="A1347" s="30" t="s">
        <v>19224</v>
      </c>
      <c r="B1347" s="31">
        <v>45167</v>
      </c>
      <c r="C1347" s="30" t="s">
        <v>128</v>
      </c>
      <c r="D1347" s="32">
        <v>3</v>
      </c>
      <c r="E1347" s="32">
        <v>3</v>
      </c>
    </row>
    <row r="1348" spans="1:5" ht="13.5" x14ac:dyDescent="0.25">
      <c r="A1348" s="30" t="s">
        <v>19225</v>
      </c>
      <c r="B1348" s="31">
        <v>45168</v>
      </c>
      <c r="C1348" s="30" t="s">
        <v>819</v>
      </c>
      <c r="D1348" s="32">
        <v>7</v>
      </c>
      <c r="E1348" s="32">
        <v>0</v>
      </c>
    </row>
    <row r="1349" spans="1:5" ht="13.5" x14ac:dyDescent="0.25">
      <c r="A1349" s="30" t="s">
        <v>19226</v>
      </c>
      <c r="B1349" s="31">
        <v>45168</v>
      </c>
      <c r="C1349" s="30" t="s">
        <v>43</v>
      </c>
      <c r="D1349" s="32">
        <v>46</v>
      </c>
      <c r="E1349" s="32">
        <v>29</v>
      </c>
    </row>
    <row r="1350" spans="1:5" ht="13.5" x14ac:dyDescent="0.25">
      <c r="A1350" s="30" t="s">
        <v>19227</v>
      </c>
      <c r="B1350" s="31">
        <v>45171</v>
      </c>
      <c r="C1350" s="30" t="s">
        <v>128</v>
      </c>
      <c r="D1350" s="32">
        <v>9</v>
      </c>
      <c r="E1350" s="32">
        <v>0</v>
      </c>
    </row>
    <row r="1351" spans="1:5" ht="13.5" x14ac:dyDescent="0.25">
      <c r="A1351" s="30" t="s">
        <v>19228</v>
      </c>
      <c r="B1351" s="31">
        <v>45171</v>
      </c>
      <c r="C1351" s="30" t="s">
        <v>121</v>
      </c>
      <c r="D1351" s="32">
        <v>9</v>
      </c>
      <c r="E1351" s="32">
        <v>0</v>
      </c>
    </row>
    <row r="1352" spans="1:5" ht="13.5" x14ac:dyDescent="0.25">
      <c r="A1352" s="30" t="s">
        <v>19229</v>
      </c>
      <c r="B1352" s="31">
        <v>45173</v>
      </c>
      <c r="C1352" s="30" t="s">
        <v>95</v>
      </c>
      <c r="D1352" s="32">
        <v>14</v>
      </c>
      <c r="E1352" s="32">
        <v>4</v>
      </c>
    </row>
    <row r="1353" spans="1:5" ht="13.5" x14ac:dyDescent="0.25">
      <c r="A1353" s="30" t="s">
        <v>19230</v>
      </c>
      <c r="B1353" s="31">
        <v>45174</v>
      </c>
      <c r="C1353" s="30" t="s">
        <v>1244</v>
      </c>
      <c r="D1353" s="32">
        <v>20</v>
      </c>
      <c r="E1353" s="32">
        <v>9</v>
      </c>
    </row>
    <row r="1354" spans="1:5" ht="13.5" x14ac:dyDescent="0.25">
      <c r="A1354" s="30" t="s">
        <v>19231</v>
      </c>
      <c r="B1354" s="31">
        <v>45175</v>
      </c>
      <c r="C1354" s="30" t="s">
        <v>387</v>
      </c>
      <c r="D1354" s="32">
        <v>26</v>
      </c>
      <c r="E1354" s="32">
        <v>13</v>
      </c>
    </row>
    <row r="1355" spans="1:5" ht="13.5" x14ac:dyDescent="0.25">
      <c r="A1355" s="30" t="s">
        <v>19232</v>
      </c>
      <c r="B1355" s="31">
        <v>45176</v>
      </c>
      <c r="C1355" s="30" t="s">
        <v>118</v>
      </c>
      <c r="D1355" s="32">
        <v>3</v>
      </c>
      <c r="E1355" s="32">
        <v>0</v>
      </c>
    </row>
    <row r="1356" spans="1:5" ht="13.5" x14ac:dyDescent="0.25">
      <c r="A1356" s="30" t="s">
        <v>19233</v>
      </c>
      <c r="B1356" s="31">
        <v>45176</v>
      </c>
      <c r="C1356" s="30" t="s">
        <v>99</v>
      </c>
      <c r="D1356" s="32">
        <v>46</v>
      </c>
      <c r="E1356" s="32">
        <v>11</v>
      </c>
    </row>
    <row r="1357" spans="1:5" ht="13.5" x14ac:dyDescent="0.25">
      <c r="A1357" s="30" t="s">
        <v>19234</v>
      </c>
      <c r="B1357" s="31">
        <v>45176</v>
      </c>
      <c r="C1357" s="30" t="s">
        <v>1708</v>
      </c>
      <c r="D1357" s="32">
        <v>11</v>
      </c>
      <c r="E1357" s="32">
        <v>6</v>
      </c>
    </row>
    <row r="1358" spans="1:5" ht="13.5" x14ac:dyDescent="0.25">
      <c r="A1358" s="30" t="s">
        <v>19235</v>
      </c>
      <c r="B1358" s="31">
        <v>45176</v>
      </c>
      <c r="C1358" s="30" t="s">
        <v>264</v>
      </c>
      <c r="D1358" s="32">
        <v>64</v>
      </c>
      <c r="E1358" s="32">
        <v>0</v>
      </c>
    </row>
    <row r="1359" spans="1:5" ht="13.5" x14ac:dyDescent="0.25">
      <c r="A1359" s="30" t="s">
        <v>19236</v>
      </c>
      <c r="B1359" s="31">
        <v>45177</v>
      </c>
      <c r="C1359" s="30" t="s">
        <v>87</v>
      </c>
      <c r="D1359" s="32">
        <v>16</v>
      </c>
      <c r="E1359" s="32">
        <v>10</v>
      </c>
    </row>
    <row r="1360" spans="1:5" ht="13.5" x14ac:dyDescent="0.25">
      <c r="A1360" s="30" t="s">
        <v>19237</v>
      </c>
      <c r="B1360" s="31">
        <v>45178</v>
      </c>
      <c r="C1360" s="30" t="s">
        <v>121</v>
      </c>
      <c r="D1360" s="32">
        <v>20</v>
      </c>
      <c r="E1360" s="32">
        <v>10</v>
      </c>
    </row>
    <row r="1361" spans="1:5" ht="13.5" x14ac:dyDescent="0.25">
      <c r="A1361" s="30" t="s">
        <v>19238</v>
      </c>
      <c r="B1361" s="31">
        <v>45178</v>
      </c>
      <c r="C1361" s="30" t="s">
        <v>43</v>
      </c>
      <c r="D1361" s="32">
        <v>43</v>
      </c>
      <c r="E1361" s="32">
        <v>22</v>
      </c>
    </row>
    <row r="1362" spans="1:5" ht="13.5" x14ac:dyDescent="0.25">
      <c r="A1362" s="30" t="s">
        <v>19239</v>
      </c>
      <c r="B1362" s="31">
        <v>45179</v>
      </c>
      <c r="C1362" s="30" t="s">
        <v>1517</v>
      </c>
      <c r="D1362" s="32">
        <v>5</v>
      </c>
      <c r="E1362" s="32">
        <v>5</v>
      </c>
    </row>
    <row r="1363" spans="1:5" ht="13.5" x14ac:dyDescent="0.25">
      <c r="A1363" s="30" t="s">
        <v>19240</v>
      </c>
      <c r="B1363" s="31">
        <v>45179</v>
      </c>
      <c r="C1363" s="30" t="s">
        <v>19241</v>
      </c>
      <c r="D1363" s="32">
        <v>3</v>
      </c>
      <c r="E1363" s="32">
        <v>0</v>
      </c>
    </row>
    <row r="1364" spans="1:5" ht="13.5" x14ac:dyDescent="0.25">
      <c r="A1364" s="30" t="s">
        <v>19242</v>
      </c>
      <c r="B1364" s="31">
        <v>45179</v>
      </c>
      <c r="C1364" s="30" t="s">
        <v>922</v>
      </c>
      <c r="D1364" s="32">
        <v>51</v>
      </c>
      <c r="E1364" s="32">
        <v>38</v>
      </c>
    </row>
    <row r="1365" spans="1:5" ht="13.5" x14ac:dyDescent="0.25">
      <c r="A1365" s="30" t="s">
        <v>19243</v>
      </c>
      <c r="B1365" s="31">
        <v>45179</v>
      </c>
      <c r="C1365" s="30" t="s">
        <v>860</v>
      </c>
      <c r="D1365" s="32">
        <v>7</v>
      </c>
      <c r="E1365" s="32">
        <v>0</v>
      </c>
    </row>
    <row r="1366" spans="1:5" ht="13.5" x14ac:dyDescent="0.25">
      <c r="A1366" s="30" t="s">
        <v>19244</v>
      </c>
      <c r="B1366" s="31">
        <v>45180</v>
      </c>
      <c r="C1366" s="30" t="s">
        <v>128</v>
      </c>
      <c r="D1366" s="32">
        <v>29</v>
      </c>
      <c r="E1366" s="32">
        <v>16</v>
      </c>
    </row>
    <row r="1367" spans="1:5" ht="13.5" x14ac:dyDescent="0.25">
      <c r="A1367" s="30" t="s">
        <v>19245</v>
      </c>
      <c r="B1367" s="31">
        <v>45180</v>
      </c>
      <c r="C1367" s="30" t="s">
        <v>95</v>
      </c>
      <c r="D1367" s="32">
        <v>27</v>
      </c>
      <c r="E1367" s="32">
        <v>19</v>
      </c>
    </row>
    <row r="1368" spans="1:5" ht="13.5" x14ac:dyDescent="0.25">
      <c r="A1368" s="30" t="s">
        <v>19246</v>
      </c>
      <c r="B1368" s="31">
        <v>45180</v>
      </c>
      <c r="C1368" s="30" t="s">
        <v>708</v>
      </c>
      <c r="D1368" s="32">
        <v>239</v>
      </c>
      <c r="E1368" s="32">
        <v>172</v>
      </c>
    </row>
    <row r="1369" spans="1:5" ht="13.5" x14ac:dyDescent="0.25">
      <c r="A1369" s="30" t="s">
        <v>19247</v>
      </c>
      <c r="B1369" s="31">
        <v>45181</v>
      </c>
      <c r="C1369" s="30" t="s">
        <v>128</v>
      </c>
      <c r="D1369" s="32">
        <v>136</v>
      </c>
      <c r="E1369" s="32">
        <v>104</v>
      </c>
    </row>
    <row r="1370" spans="1:5" ht="13.5" x14ac:dyDescent="0.25">
      <c r="A1370" s="30" t="s">
        <v>19248</v>
      </c>
      <c r="B1370" s="31">
        <v>45181</v>
      </c>
      <c r="C1370" s="30" t="s">
        <v>128</v>
      </c>
      <c r="D1370" s="32">
        <v>4</v>
      </c>
      <c r="E1370" s="32">
        <v>0</v>
      </c>
    </row>
    <row r="1371" spans="1:5" ht="13.5" x14ac:dyDescent="0.25">
      <c r="A1371" s="30" t="s">
        <v>19249</v>
      </c>
      <c r="B1371" s="31">
        <v>45182</v>
      </c>
      <c r="C1371" s="30" t="s">
        <v>1401</v>
      </c>
      <c r="D1371" s="32">
        <v>2</v>
      </c>
      <c r="E1371" s="32">
        <v>0</v>
      </c>
    </row>
    <row r="1372" spans="1:5" ht="13.5" x14ac:dyDescent="0.25">
      <c r="A1372" s="30" t="s">
        <v>19250</v>
      </c>
      <c r="B1372" s="31">
        <v>45182</v>
      </c>
      <c r="C1372" s="30" t="s">
        <v>118</v>
      </c>
      <c r="D1372" s="32">
        <v>4</v>
      </c>
      <c r="E1372" s="32">
        <v>0</v>
      </c>
    </row>
    <row r="1373" spans="1:5" ht="13.5" x14ac:dyDescent="0.25">
      <c r="A1373" s="30" t="s">
        <v>19251</v>
      </c>
      <c r="B1373" s="31">
        <v>45182</v>
      </c>
      <c r="C1373" s="30" t="s">
        <v>95</v>
      </c>
      <c r="D1373" s="32">
        <v>8</v>
      </c>
      <c r="E1373" s="32">
        <v>3</v>
      </c>
    </row>
    <row r="1374" spans="1:5" ht="13.5" x14ac:dyDescent="0.25">
      <c r="A1374" s="30" t="s">
        <v>19252</v>
      </c>
      <c r="B1374" s="31">
        <v>45182</v>
      </c>
      <c r="C1374" s="30" t="s">
        <v>48</v>
      </c>
      <c r="D1374" s="32">
        <v>4</v>
      </c>
      <c r="E1374" s="32">
        <v>0</v>
      </c>
    </row>
    <row r="1375" spans="1:5" ht="13.5" x14ac:dyDescent="0.25">
      <c r="A1375" s="30" t="s">
        <v>19253</v>
      </c>
      <c r="B1375" s="31">
        <v>45182</v>
      </c>
      <c r="C1375" s="30" t="s">
        <v>387</v>
      </c>
      <c r="D1375" s="32">
        <v>120</v>
      </c>
      <c r="E1375" s="32">
        <v>113</v>
      </c>
    </row>
    <row r="1376" spans="1:5" ht="13.5" x14ac:dyDescent="0.25">
      <c r="A1376" s="30" t="s">
        <v>19254</v>
      </c>
      <c r="B1376" s="31">
        <v>45183</v>
      </c>
      <c r="C1376" s="30" t="s">
        <v>116</v>
      </c>
      <c r="D1376" s="32">
        <v>9</v>
      </c>
      <c r="E1376" s="32">
        <v>0</v>
      </c>
    </row>
    <row r="1377" spans="1:5" ht="13.5" x14ac:dyDescent="0.25">
      <c r="A1377" s="30" t="s">
        <v>19255</v>
      </c>
      <c r="B1377" s="31">
        <v>45184</v>
      </c>
      <c r="C1377" s="30" t="s">
        <v>87</v>
      </c>
      <c r="D1377" s="32">
        <v>3</v>
      </c>
      <c r="E1377" s="32">
        <v>0</v>
      </c>
    </row>
    <row r="1378" spans="1:5" ht="13.5" x14ac:dyDescent="0.25">
      <c r="A1378" s="30" t="s">
        <v>19256</v>
      </c>
      <c r="B1378" s="31">
        <v>45184</v>
      </c>
      <c r="C1378" s="30" t="s">
        <v>118</v>
      </c>
      <c r="D1378" s="32">
        <v>4</v>
      </c>
      <c r="E1378" s="32">
        <v>0</v>
      </c>
    </row>
    <row r="1379" spans="1:5" ht="13.5" x14ac:dyDescent="0.25">
      <c r="A1379" s="30" t="s">
        <v>19257</v>
      </c>
      <c r="B1379" s="31">
        <v>45185</v>
      </c>
      <c r="C1379" s="30" t="s">
        <v>95</v>
      </c>
      <c r="D1379" s="32">
        <v>40</v>
      </c>
      <c r="E1379" s="32">
        <v>8</v>
      </c>
    </row>
    <row r="1380" spans="1:5" ht="13.5" x14ac:dyDescent="0.25">
      <c r="A1380" s="30" t="s">
        <v>19258</v>
      </c>
      <c r="B1380" s="31">
        <v>45185</v>
      </c>
      <c r="C1380" s="30" t="s">
        <v>95</v>
      </c>
      <c r="D1380" s="32">
        <v>3</v>
      </c>
      <c r="E1380" s="32">
        <v>0</v>
      </c>
    </row>
    <row r="1381" spans="1:5" ht="13.5" x14ac:dyDescent="0.25">
      <c r="A1381" s="30" t="s">
        <v>19259</v>
      </c>
      <c r="B1381" s="31">
        <v>45185</v>
      </c>
      <c r="C1381" s="30" t="s">
        <v>4057</v>
      </c>
      <c r="D1381" s="32">
        <v>7</v>
      </c>
      <c r="E1381" s="32">
        <v>0</v>
      </c>
    </row>
    <row r="1382" spans="1:5" ht="13.5" x14ac:dyDescent="0.25">
      <c r="A1382" s="30" t="s">
        <v>19260</v>
      </c>
      <c r="B1382" s="31">
        <v>45185</v>
      </c>
      <c r="C1382" s="30" t="s">
        <v>118</v>
      </c>
      <c r="D1382" s="32">
        <v>9</v>
      </c>
      <c r="E1382" s="32">
        <v>3</v>
      </c>
    </row>
    <row r="1383" spans="1:5" ht="13.5" x14ac:dyDescent="0.25">
      <c r="A1383" s="30" t="s">
        <v>19261</v>
      </c>
      <c r="B1383" s="31">
        <v>45185</v>
      </c>
      <c r="C1383" s="30" t="s">
        <v>19262</v>
      </c>
      <c r="D1383" s="32">
        <v>221</v>
      </c>
      <c r="E1383" s="32">
        <v>96</v>
      </c>
    </row>
    <row r="1384" spans="1:5" ht="13.5" x14ac:dyDescent="0.25">
      <c r="A1384" s="30" t="s">
        <v>19263</v>
      </c>
      <c r="B1384" s="31">
        <v>45186</v>
      </c>
      <c r="C1384" s="30" t="s">
        <v>70</v>
      </c>
      <c r="D1384" s="32">
        <v>34</v>
      </c>
      <c r="E1384" s="32">
        <v>34</v>
      </c>
    </row>
    <row r="1385" spans="1:5" ht="13.5" x14ac:dyDescent="0.25">
      <c r="A1385" s="30" t="s">
        <v>19264</v>
      </c>
      <c r="B1385" s="31">
        <v>45186</v>
      </c>
      <c r="C1385" s="30" t="s">
        <v>95</v>
      </c>
      <c r="D1385" s="32">
        <v>23</v>
      </c>
      <c r="E1385" s="32">
        <v>3</v>
      </c>
    </row>
    <row r="1386" spans="1:5" ht="13.5" x14ac:dyDescent="0.25">
      <c r="A1386" s="30" t="s">
        <v>19265</v>
      </c>
      <c r="B1386" s="31">
        <v>45187</v>
      </c>
      <c r="C1386" s="30" t="s">
        <v>99</v>
      </c>
      <c r="D1386" s="32">
        <v>3</v>
      </c>
      <c r="E1386" s="32">
        <v>0</v>
      </c>
    </row>
    <row r="1387" spans="1:5" ht="13.5" x14ac:dyDescent="0.25">
      <c r="A1387" s="30" t="s">
        <v>19266</v>
      </c>
      <c r="B1387" s="31">
        <v>45187</v>
      </c>
      <c r="C1387" s="30" t="s">
        <v>1680</v>
      </c>
      <c r="D1387" s="32">
        <v>245</v>
      </c>
      <c r="E1387" s="32">
        <v>197</v>
      </c>
    </row>
    <row r="1388" spans="1:5" ht="13.5" x14ac:dyDescent="0.25">
      <c r="A1388" s="30" t="s">
        <v>19267</v>
      </c>
      <c r="B1388" s="31">
        <v>45188</v>
      </c>
      <c r="C1388" s="30" t="s">
        <v>48</v>
      </c>
      <c r="D1388" s="32">
        <v>4</v>
      </c>
      <c r="E1388" s="32">
        <v>4</v>
      </c>
    </row>
    <row r="1389" spans="1:5" ht="13.5" x14ac:dyDescent="0.25">
      <c r="A1389" s="30" t="s">
        <v>19268</v>
      </c>
      <c r="B1389" s="31">
        <v>45188</v>
      </c>
      <c r="C1389" s="30" t="s">
        <v>575</v>
      </c>
      <c r="D1389" s="32">
        <v>29</v>
      </c>
      <c r="E1389" s="32">
        <v>12</v>
      </c>
    </row>
    <row r="1390" spans="1:5" ht="13.5" x14ac:dyDescent="0.25">
      <c r="A1390" s="30" t="s">
        <v>19269</v>
      </c>
      <c r="B1390" s="31">
        <v>45188</v>
      </c>
      <c r="C1390" s="30" t="s">
        <v>87</v>
      </c>
      <c r="D1390" s="32">
        <v>4</v>
      </c>
      <c r="E1390" s="32">
        <v>0</v>
      </c>
    </row>
    <row r="1391" spans="1:5" ht="13.5" x14ac:dyDescent="0.25">
      <c r="A1391" s="30" t="s">
        <v>19270</v>
      </c>
      <c r="B1391" s="31">
        <v>45189</v>
      </c>
      <c r="C1391" s="30" t="s">
        <v>423</v>
      </c>
      <c r="D1391" s="32">
        <v>3</v>
      </c>
      <c r="E1391" s="32">
        <v>0</v>
      </c>
    </row>
    <row r="1392" spans="1:5" ht="13.5" x14ac:dyDescent="0.25">
      <c r="A1392" s="30" t="s">
        <v>19271</v>
      </c>
      <c r="B1392" s="31">
        <v>45189</v>
      </c>
      <c r="C1392" s="30" t="s">
        <v>2482</v>
      </c>
      <c r="D1392" s="32">
        <v>37</v>
      </c>
      <c r="E1392" s="32">
        <v>30</v>
      </c>
    </row>
    <row r="1393" spans="1:5" ht="13.5" x14ac:dyDescent="0.25">
      <c r="A1393" s="30" t="s">
        <v>19272</v>
      </c>
      <c r="B1393" s="31">
        <v>45189</v>
      </c>
      <c r="C1393" s="30" t="s">
        <v>95</v>
      </c>
      <c r="D1393" s="32">
        <v>3</v>
      </c>
      <c r="E1393" s="32">
        <v>0</v>
      </c>
    </row>
    <row r="1394" spans="1:5" ht="13.5" x14ac:dyDescent="0.25">
      <c r="A1394" s="30" t="s">
        <v>19273</v>
      </c>
      <c r="B1394" s="31">
        <v>45189</v>
      </c>
      <c r="C1394" s="30" t="s">
        <v>1056</v>
      </c>
      <c r="D1394" s="32">
        <v>25</v>
      </c>
      <c r="E1394" s="32">
        <v>18</v>
      </c>
    </row>
    <row r="1395" spans="1:5" ht="13.5" x14ac:dyDescent="0.25">
      <c r="A1395" s="30" t="s">
        <v>19274</v>
      </c>
      <c r="B1395" s="31">
        <v>45189</v>
      </c>
      <c r="C1395" s="30" t="s">
        <v>853</v>
      </c>
      <c r="D1395" s="32">
        <v>6</v>
      </c>
      <c r="E1395" s="32">
        <v>3</v>
      </c>
    </row>
    <row r="1396" spans="1:5" ht="13.5" x14ac:dyDescent="0.25">
      <c r="A1396" s="30" t="s">
        <v>19275</v>
      </c>
      <c r="B1396" s="31">
        <v>45189</v>
      </c>
      <c r="C1396" s="30" t="s">
        <v>264</v>
      </c>
      <c r="D1396" s="32">
        <v>68</v>
      </c>
      <c r="E1396" s="32">
        <v>0</v>
      </c>
    </row>
    <row r="1397" spans="1:5" ht="13.5" x14ac:dyDescent="0.25">
      <c r="A1397" s="30" t="s">
        <v>19276</v>
      </c>
      <c r="B1397" s="31">
        <v>45190</v>
      </c>
      <c r="C1397" s="30" t="s">
        <v>177</v>
      </c>
      <c r="D1397" s="32">
        <v>39</v>
      </c>
      <c r="E1397" s="32">
        <v>25</v>
      </c>
    </row>
    <row r="1398" spans="1:5" ht="13.5" x14ac:dyDescent="0.25">
      <c r="A1398" s="30" t="s">
        <v>19277</v>
      </c>
      <c r="B1398" s="31">
        <v>45190</v>
      </c>
      <c r="C1398" s="30" t="s">
        <v>116</v>
      </c>
      <c r="D1398" s="32">
        <v>29</v>
      </c>
      <c r="E1398" s="32">
        <v>21</v>
      </c>
    </row>
    <row r="1399" spans="1:5" ht="13.5" x14ac:dyDescent="0.25">
      <c r="A1399" s="30" t="s">
        <v>19278</v>
      </c>
      <c r="B1399" s="31">
        <v>45190</v>
      </c>
      <c r="C1399" s="30" t="s">
        <v>43</v>
      </c>
      <c r="D1399" s="32">
        <v>3</v>
      </c>
      <c r="E1399" s="32">
        <v>0</v>
      </c>
    </row>
    <row r="1400" spans="1:5" ht="13.5" x14ac:dyDescent="0.25">
      <c r="A1400" s="30" t="s">
        <v>19279</v>
      </c>
      <c r="B1400" s="31">
        <v>45191</v>
      </c>
      <c r="C1400" s="30" t="s">
        <v>43</v>
      </c>
      <c r="D1400" s="32">
        <v>21</v>
      </c>
      <c r="E1400" s="32">
        <v>14</v>
      </c>
    </row>
    <row r="1401" spans="1:5" ht="13.5" x14ac:dyDescent="0.25">
      <c r="A1401" s="30" t="s">
        <v>19280</v>
      </c>
      <c r="B1401" s="31">
        <v>45191</v>
      </c>
      <c r="C1401" s="30" t="s">
        <v>2210</v>
      </c>
      <c r="D1401" s="32">
        <v>192</v>
      </c>
      <c r="E1401" s="32">
        <v>98</v>
      </c>
    </row>
    <row r="1402" spans="1:5" ht="13.5" x14ac:dyDescent="0.25">
      <c r="A1402" s="30" t="s">
        <v>19281</v>
      </c>
      <c r="B1402" s="31">
        <v>45191</v>
      </c>
      <c r="C1402" s="30" t="s">
        <v>99</v>
      </c>
      <c r="D1402" s="32">
        <v>21</v>
      </c>
      <c r="E1402" s="32">
        <v>12</v>
      </c>
    </row>
    <row r="1403" spans="1:5" ht="13.5" x14ac:dyDescent="0.25">
      <c r="A1403" s="30" t="s">
        <v>19282</v>
      </c>
      <c r="B1403" s="31">
        <v>45191</v>
      </c>
      <c r="C1403" s="30" t="s">
        <v>1191</v>
      </c>
      <c r="D1403" s="32">
        <v>0</v>
      </c>
      <c r="E1403" s="32">
        <v>0</v>
      </c>
    </row>
    <row r="1404" spans="1:5" ht="13.5" x14ac:dyDescent="0.25">
      <c r="A1404" s="30" t="s">
        <v>19283</v>
      </c>
      <c r="B1404" s="31">
        <v>45192</v>
      </c>
      <c r="C1404" s="30" t="s">
        <v>133</v>
      </c>
      <c r="D1404" s="32">
        <v>14</v>
      </c>
      <c r="E1404" s="32">
        <v>14</v>
      </c>
    </row>
    <row r="1405" spans="1:5" ht="13.5" x14ac:dyDescent="0.25">
      <c r="A1405" s="30" t="s">
        <v>19284</v>
      </c>
      <c r="B1405" s="31">
        <v>45193</v>
      </c>
      <c r="C1405" s="30" t="s">
        <v>333</v>
      </c>
      <c r="D1405" s="32">
        <v>4</v>
      </c>
      <c r="E1405" s="32">
        <v>0</v>
      </c>
    </row>
    <row r="1406" spans="1:5" ht="13.5" x14ac:dyDescent="0.25">
      <c r="A1406" s="30" t="s">
        <v>19285</v>
      </c>
      <c r="B1406" s="31">
        <v>45194</v>
      </c>
      <c r="C1406" s="30" t="s">
        <v>128</v>
      </c>
      <c r="D1406" s="32">
        <v>6</v>
      </c>
      <c r="E1406" s="32">
        <v>0</v>
      </c>
    </row>
    <row r="1407" spans="1:5" ht="13.5" x14ac:dyDescent="0.25">
      <c r="A1407" s="30" t="s">
        <v>19286</v>
      </c>
      <c r="B1407" s="31">
        <v>45194</v>
      </c>
      <c r="C1407" s="30" t="s">
        <v>95</v>
      </c>
      <c r="D1407" s="32">
        <v>36</v>
      </c>
      <c r="E1407" s="32">
        <v>30</v>
      </c>
    </row>
    <row r="1408" spans="1:5" ht="13.5" x14ac:dyDescent="0.25">
      <c r="A1408" s="30" t="s">
        <v>19287</v>
      </c>
      <c r="B1408" s="31">
        <v>45195</v>
      </c>
      <c r="C1408" s="30" t="s">
        <v>221</v>
      </c>
      <c r="D1408" s="32">
        <v>300</v>
      </c>
      <c r="E1408" s="32">
        <v>244</v>
      </c>
    </row>
    <row r="1409" spans="1:5" ht="13.5" x14ac:dyDescent="0.25">
      <c r="A1409" s="30" t="s">
        <v>19288</v>
      </c>
      <c r="B1409" s="31">
        <v>45195</v>
      </c>
      <c r="C1409" s="30" t="s">
        <v>2255</v>
      </c>
      <c r="D1409" s="32">
        <v>57</v>
      </c>
      <c r="E1409" s="32">
        <v>37</v>
      </c>
    </row>
    <row r="1410" spans="1:5" ht="13.5" x14ac:dyDescent="0.25">
      <c r="A1410" s="30" t="s">
        <v>19289</v>
      </c>
      <c r="B1410" s="31">
        <v>45196</v>
      </c>
      <c r="C1410" s="30" t="s">
        <v>118</v>
      </c>
      <c r="D1410" s="32">
        <v>3</v>
      </c>
      <c r="E1410" s="32">
        <v>0</v>
      </c>
    </row>
    <row r="1411" spans="1:5" ht="13.5" x14ac:dyDescent="0.25">
      <c r="A1411" s="30" t="s">
        <v>19290</v>
      </c>
      <c r="B1411" s="31">
        <v>45197</v>
      </c>
      <c r="C1411" s="30" t="s">
        <v>116</v>
      </c>
      <c r="D1411" s="32">
        <v>28</v>
      </c>
      <c r="E1411" s="32">
        <v>13</v>
      </c>
    </row>
    <row r="1412" spans="1:5" ht="13.5" x14ac:dyDescent="0.25">
      <c r="A1412" s="30" t="s">
        <v>19291</v>
      </c>
      <c r="B1412" s="31">
        <v>45198</v>
      </c>
      <c r="C1412" s="30" t="s">
        <v>99</v>
      </c>
      <c r="D1412" s="32">
        <v>28</v>
      </c>
      <c r="E1412" s="32">
        <v>12</v>
      </c>
    </row>
    <row r="1413" spans="1:5" ht="13.5" x14ac:dyDescent="0.25">
      <c r="A1413" s="30" t="s">
        <v>19292</v>
      </c>
      <c r="B1413" s="31">
        <v>45200</v>
      </c>
      <c r="C1413" s="30" t="s">
        <v>48</v>
      </c>
      <c r="D1413" s="32">
        <v>32</v>
      </c>
      <c r="E1413" s="32">
        <v>11</v>
      </c>
    </row>
    <row r="1414" spans="1:5" ht="13.5" x14ac:dyDescent="0.25">
      <c r="A1414" s="30" t="s">
        <v>19293</v>
      </c>
      <c r="B1414" s="31">
        <v>45200</v>
      </c>
      <c r="C1414" s="30" t="s">
        <v>95</v>
      </c>
      <c r="D1414" s="32">
        <v>9</v>
      </c>
      <c r="E1414" s="32">
        <v>9</v>
      </c>
    </row>
    <row r="1415" spans="1:5" ht="13.5" x14ac:dyDescent="0.25">
      <c r="A1415" s="30" t="s">
        <v>19294</v>
      </c>
      <c r="B1415" s="31">
        <v>45201</v>
      </c>
      <c r="C1415" s="30" t="s">
        <v>241</v>
      </c>
      <c r="D1415" s="32">
        <v>25</v>
      </c>
      <c r="E1415" s="32">
        <v>12</v>
      </c>
    </row>
    <row r="1416" spans="1:5" ht="13.5" x14ac:dyDescent="0.25">
      <c r="A1416" s="30" t="s">
        <v>19295</v>
      </c>
      <c r="B1416" s="31">
        <v>45202</v>
      </c>
      <c r="C1416" s="30" t="s">
        <v>756</v>
      </c>
      <c r="D1416" s="32">
        <v>5</v>
      </c>
      <c r="E1416" s="32">
        <v>0</v>
      </c>
    </row>
    <row r="1417" spans="1:5" ht="13.5" x14ac:dyDescent="0.25">
      <c r="A1417" s="30" t="s">
        <v>19296</v>
      </c>
      <c r="B1417" s="31">
        <v>45203</v>
      </c>
      <c r="C1417" s="30" t="s">
        <v>116</v>
      </c>
      <c r="D1417" s="32">
        <v>2</v>
      </c>
      <c r="E1417" s="32">
        <v>0</v>
      </c>
    </row>
    <row r="1418" spans="1:5" ht="13.5" x14ac:dyDescent="0.25">
      <c r="A1418" s="30" t="s">
        <v>19297</v>
      </c>
      <c r="B1418" s="31">
        <v>45204</v>
      </c>
      <c r="C1418" s="30" t="s">
        <v>575</v>
      </c>
      <c r="D1418" s="32">
        <v>1.5</v>
      </c>
      <c r="E1418" s="32">
        <v>0</v>
      </c>
    </row>
    <row r="1419" spans="1:5" ht="13.5" x14ac:dyDescent="0.25">
      <c r="A1419" s="30" t="s">
        <v>19298</v>
      </c>
      <c r="B1419" s="31">
        <v>45205</v>
      </c>
      <c r="C1419" s="30" t="s">
        <v>99</v>
      </c>
      <c r="D1419" s="32">
        <v>3</v>
      </c>
      <c r="E1419" s="32">
        <v>0</v>
      </c>
    </row>
    <row r="1420" spans="1:5" ht="13.5" x14ac:dyDescent="0.25">
      <c r="A1420" s="30" t="s">
        <v>19299</v>
      </c>
      <c r="B1420" s="31">
        <v>45205</v>
      </c>
      <c r="C1420" s="30" t="s">
        <v>128</v>
      </c>
      <c r="D1420" s="32">
        <v>30</v>
      </c>
      <c r="E1420" s="32">
        <v>30</v>
      </c>
    </row>
    <row r="1421" spans="1:5" ht="13.5" x14ac:dyDescent="0.25">
      <c r="A1421" s="30" t="s">
        <v>19300</v>
      </c>
      <c r="B1421" s="31">
        <v>45206</v>
      </c>
      <c r="C1421" s="30" t="s">
        <v>118</v>
      </c>
      <c r="D1421" s="32">
        <v>3</v>
      </c>
      <c r="E1421" s="32">
        <v>0</v>
      </c>
    </row>
    <row r="1422" spans="1:5" ht="13.5" x14ac:dyDescent="0.25">
      <c r="A1422" s="30" t="s">
        <v>19301</v>
      </c>
      <c r="B1422" s="31">
        <v>45206</v>
      </c>
      <c r="C1422" s="30" t="s">
        <v>1401</v>
      </c>
      <c r="D1422" s="32">
        <v>56</v>
      </c>
      <c r="E1422" s="32">
        <v>19</v>
      </c>
    </row>
    <row r="1423" spans="1:5" ht="13.5" x14ac:dyDescent="0.25">
      <c r="A1423" s="30" t="s">
        <v>19302</v>
      </c>
      <c r="B1423" s="31">
        <v>45206</v>
      </c>
      <c r="C1423" s="30" t="s">
        <v>834</v>
      </c>
      <c r="D1423" s="32">
        <v>3</v>
      </c>
      <c r="E1423" s="32">
        <v>0</v>
      </c>
    </row>
    <row r="1424" spans="1:5" ht="13.5" x14ac:dyDescent="0.25">
      <c r="A1424" s="30" t="s">
        <v>19303</v>
      </c>
      <c r="B1424" s="31">
        <v>45206</v>
      </c>
      <c r="C1424" s="30" t="s">
        <v>95</v>
      </c>
      <c r="D1424" s="32">
        <v>35</v>
      </c>
      <c r="E1424" s="32">
        <v>10</v>
      </c>
    </row>
    <row r="1425" spans="1:5" ht="13.5" x14ac:dyDescent="0.25">
      <c r="A1425" s="30" t="s">
        <v>19304</v>
      </c>
      <c r="B1425" s="31">
        <v>45207</v>
      </c>
      <c r="C1425" s="30" t="s">
        <v>1680</v>
      </c>
      <c r="D1425" s="32">
        <v>9</v>
      </c>
      <c r="E1425" s="32">
        <v>0</v>
      </c>
    </row>
    <row r="1426" spans="1:5" ht="13.5" x14ac:dyDescent="0.25">
      <c r="A1426" s="30" t="s">
        <v>19305</v>
      </c>
      <c r="B1426" s="31">
        <v>45207</v>
      </c>
      <c r="C1426" s="30" t="s">
        <v>128</v>
      </c>
      <c r="D1426" s="32">
        <v>3</v>
      </c>
      <c r="E1426" s="32">
        <v>0</v>
      </c>
    </row>
    <row r="1427" spans="1:5" ht="13.5" x14ac:dyDescent="0.25">
      <c r="A1427" s="30" t="s">
        <v>19306</v>
      </c>
      <c r="B1427" s="31">
        <v>45207</v>
      </c>
      <c r="C1427" s="30" t="s">
        <v>264</v>
      </c>
      <c r="D1427" s="32">
        <v>3</v>
      </c>
      <c r="E1427" s="32">
        <v>0</v>
      </c>
    </row>
    <row r="1428" spans="1:5" ht="13.5" x14ac:dyDescent="0.25">
      <c r="A1428" s="30" t="s">
        <v>19307</v>
      </c>
      <c r="B1428" s="31">
        <v>45208</v>
      </c>
      <c r="C1428" s="30" t="s">
        <v>87</v>
      </c>
      <c r="D1428" s="32">
        <v>5</v>
      </c>
      <c r="E1428" s="32">
        <v>0</v>
      </c>
    </row>
    <row r="1429" spans="1:5" ht="13.5" x14ac:dyDescent="0.25">
      <c r="A1429" s="30" t="s">
        <v>19308</v>
      </c>
      <c r="B1429" s="31">
        <v>45208</v>
      </c>
      <c r="C1429" s="30" t="s">
        <v>128</v>
      </c>
      <c r="D1429" s="32">
        <v>6</v>
      </c>
      <c r="E1429" s="32">
        <v>0</v>
      </c>
    </row>
    <row r="1430" spans="1:5" ht="13.5" x14ac:dyDescent="0.25">
      <c r="A1430" s="30" t="s">
        <v>19309</v>
      </c>
      <c r="B1430" s="31">
        <v>45209</v>
      </c>
      <c r="C1430" s="30" t="s">
        <v>3236</v>
      </c>
      <c r="D1430" s="32">
        <v>60</v>
      </c>
      <c r="E1430" s="32">
        <v>35</v>
      </c>
    </row>
    <row r="1431" spans="1:5" ht="13.5" x14ac:dyDescent="0.25">
      <c r="A1431" s="30" t="s">
        <v>19310</v>
      </c>
      <c r="B1431" s="31">
        <v>45209</v>
      </c>
      <c r="C1431" s="30" t="s">
        <v>19311</v>
      </c>
      <c r="D1431" s="32">
        <v>71</v>
      </c>
      <c r="E1431" s="32">
        <v>31</v>
      </c>
    </row>
    <row r="1432" spans="1:5" ht="13.5" x14ac:dyDescent="0.25">
      <c r="A1432" s="30" t="s">
        <v>19312</v>
      </c>
      <c r="B1432" s="31">
        <v>45210</v>
      </c>
      <c r="C1432" s="30" t="s">
        <v>387</v>
      </c>
      <c r="D1432" s="32">
        <v>9</v>
      </c>
      <c r="E1432" s="32">
        <v>0</v>
      </c>
    </row>
    <row r="1433" spans="1:5" ht="13.5" x14ac:dyDescent="0.25">
      <c r="A1433" s="30" t="s">
        <v>19313</v>
      </c>
      <c r="B1433" s="31">
        <v>45211</v>
      </c>
      <c r="C1433" s="30" t="s">
        <v>264</v>
      </c>
      <c r="D1433" s="32">
        <v>3</v>
      </c>
      <c r="E1433" s="32">
        <v>0</v>
      </c>
    </row>
    <row r="1434" spans="1:5" ht="13.5" x14ac:dyDescent="0.25">
      <c r="A1434" s="30" t="s">
        <v>19314</v>
      </c>
      <c r="B1434" s="31">
        <v>45211</v>
      </c>
      <c r="C1434" s="30" t="s">
        <v>76</v>
      </c>
      <c r="D1434" s="32">
        <v>560</v>
      </c>
      <c r="E1434" s="32">
        <v>299</v>
      </c>
    </row>
    <row r="1435" spans="1:5" ht="13.5" x14ac:dyDescent="0.25">
      <c r="A1435" s="30" t="s">
        <v>19315</v>
      </c>
      <c r="B1435" s="31">
        <v>45211</v>
      </c>
      <c r="C1435" s="30" t="s">
        <v>621</v>
      </c>
      <c r="D1435" s="32">
        <v>9</v>
      </c>
      <c r="E1435" s="32">
        <v>3</v>
      </c>
    </row>
    <row r="1436" spans="1:5" ht="13.5" x14ac:dyDescent="0.25">
      <c r="A1436" s="30" t="s">
        <v>19316</v>
      </c>
      <c r="B1436" s="31">
        <v>45212</v>
      </c>
      <c r="C1436" s="30" t="s">
        <v>305</v>
      </c>
      <c r="D1436" s="32">
        <v>0</v>
      </c>
      <c r="E1436" s="32">
        <v>0</v>
      </c>
    </row>
    <row r="1437" spans="1:5" ht="13.5" x14ac:dyDescent="0.25">
      <c r="A1437" s="30" t="s">
        <v>19317</v>
      </c>
      <c r="B1437" s="31">
        <v>45212</v>
      </c>
      <c r="C1437" s="30" t="s">
        <v>567</v>
      </c>
      <c r="D1437" s="32">
        <v>7</v>
      </c>
      <c r="E1437" s="32">
        <v>2.5</v>
      </c>
    </row>
    <row r="1438" spans="1:5" ht="13.5" x14ac:dyDescent="0.25">
      <c r="A1438" s="30" t="s">
        <v>19318</v>
      </c>
      <c r="B1438" s="31">
        <v>45212</v>
      </c>
      <c r="C1438" s="30" t="s">
        <v>128</v>
      </c>
      <c r="D1438" s="32">
        <v>7</v>
      </c>
      <c r="E1438" s="32">
        <v>7</v>
      </c>
    </row>
    <row r="1439" spans="1:5" ht="13.5" x14ac:dyDescent="0.25">
      <c r="A1439" s="30" t="s">
        <v>19319</v>
      </c>
      <c r="B1439" s="31">
        <v>45212</v>
      </c>
      <c r="C1439" s="30" t="s">
        <v>322</v>
      </c>
      <c r="D1439" s="32">
        <v>9</v>
      </c>
      <c r="E1439" s="32">
        <v>0</v>
      </c>
    </row>
    <row r="1440" spans="1:5" ht="13.5" x14ac:dyDescent="0.25">
      <c r="A1440" s="30" t="s">
        <v>19320</v>
      </c>
      <c r="B1440" s="31">
        <v>45213</v>
      </c>
      <c r="C1440" s="30" t="s">
        <v>116</v>
      </c>
      <c r="D1440" s="32">
        <v>4</v>
      </c>
      <c r="E1440" s="32">
        <v>0</v>
      </c>
    </row>
    <row r="1441" spans="1:5" ht="13.5" x14ac:dyDescent="0.25">
      <c r="A1441" s="30" t="s">
        <v>19321</v>
      </c>
      <c r="B1441" s="31">
        <v>45214</v>
      </c>
      <c r="C1441" s="30" t="s">
        <v>95</v>
      </c>
      <c r="D1441" s="32">
        <v>9</v>
      </c>
      <c r="E1441" s="32">
        <v>4</v>
      </c>
    </row>
    <row r="1442" spans="1:5" ht="13.5" x14ac:dyDescent="0.25">
      <c r="A1442" s="30" t="s">
        <v>19322</v>
      </c>
      <c r="B1442" s="31">
        <v>45214</v>
      </c>
      <c r="C1442" s="30" t="s">
        <v>4100</v>
      </c>
      <c r="D1442" s="32">
        <v>79</v>
      </c>
      <c r="E1442" s="32">
        <v>50</v>
      </c>
    </row>
    <row r="1443" spans="1:5" ht="13.5" x14ac:dyDescent="0.25">
      <c r="A1443" s="30" t="s">
        <v>19323</v>
      </c>
      <c r="B1443" s="31">
        <v>45214</v>
      </c>
      <c r="C1443" s="30" t="s">
        <v>908</v>
      </c>
      <c r="D1443" s="32">
        <v>8</v>
      </c>
      <c r="E1443" s="32">
        <v>0</v>
      </c>
    </row>
    <row r="1444" spans="1:5" ht="13.5" x14ac:dyDescent="0.25">
      <c r="A1444" s="30" t="s">
        <v>19324</v>
      </c>
      <c r="B1444" s="31">
        <v>45215</v>
      </c>
      <c r="C1444" s="30" t="s">
        <v>494</v>
      </c>
      <c r="D1444" s="32">
        <v>3</v>
      </c>
      <c r="E1444" s="32">
        <v>0</v>
      </c>
    </row>
    <row r="1445" spans="1:5" ht="13.5" x14ac:dyDescent="0.25">
      <c r="A1445" s="30" t="s">
        <v>19325</v>
      </c>
      <c r="B1445" s="31">
        <v>45215</v>
      </c>
      <c r="C1445" s="30" t="s">
        <v>621</v>
      </c>
      <c r="D1445" s="32">
        <v>91</v>
      </c>
      <c r="E1445" s="32">
        <v>54</v>
      </c>
    </row>
    <row r="1446" spans="1:5" ht="13.5" x14ac:dyDescent="0.25">
      <c r="A1446" s="30" t="s">
        <v>19326</v>
      </c>
      <c r="B1446" s="31">
        <v>45215</v>
      </c>
      <c r="C1446" s="30" t="s">
        <v>121</v>
      </c>
      <c r="D1446" s="32">
        <v>4</v>
      </c>
      <c r="E1446" s="32">
        <v>0</v>
      </c>
    </row>
    <row r="1447" spans="1:5" ht="13.5" x14ac:dyDescent="0.25">
      <c r="A1447" s="30" t="s">
        <v>19327</v>
      </c>
      <c r="B1447" s="31">
        <v>45216</v>
      </c>
      <c r="C1447" s="30" t="s">
        <v>95</v>
      </c>
      <c r="D1447" s="32">
        <v>18</v>
      </c>
      <c r="E1447" s="32">
        <v>10</v>
      </c>
    </row>
    <row r="1448" spans="1:5" ht="13.5" x14ac:dyDescent="0.25">
      <c r="A1448" s="30" t="s">
        <v>19328</v>
      </c>
      <c r="B1448" s="31">
        <v>45216</v>
      </c>
      <c r="C1448" s="30" t="s">
        <v>241</v>
      </c>
      <c r="D1448" s="32">
        <v>2</v>
      </c>
      <c r="E1448" s="32">
        <v>0</v>
      </c>
    </row>
    <row r="1449" spans="1:5" ht="13.5" x14ac:dyDescent="0.25">
      <c r="A1449" s="30" t="s">
        <v>19329</v>
      </c>
      <c r="B1449" s="31">
        <v>45216</v>
      </c>
      <c r="C1449" s="30" t="s">
        <v>87</v>
      </c>
      <c r="D1449" s="32">
        <v>47</v>
      </c>
      <c r="E1449" s="32">
        <v>20</v>
      </c>
    </row>
    <row r="1450" spans="1:5" ht="13.5" x14ac:dyDescent="0.25">
      <c r="A1450" s="30" t="s">
        <v>19330</v>
      </c>
      <c r="B1450" s="31">
        <v>45216</v>
      </c>
      <c r="C1450" s="30" t="s">
        <v>264</v>
      </c>
      <c r="D1450" s="32">
        <v>58</v>
      </c>
      <c r="E1450" s="32">
        <v>28</v>
      </c>
    </row>
    <row r="1451" spans="1:5" ht="13.5" x14ac:dyDescent="0.25">
      <c r="A1451" s="30" t="s">
        <v>19331</v>
      </c>
      <c r="B1451" s="31">
        <v>45217</v>
      </c>
      <c r="C1451" s="30" t="s">
        <v>87</v>
      </c>
      <c r="D1451" s="32">
        <v>51</v>
      </c>
      <c r="E1451" s="32">
        <v>32</v>
      </c>
    </row>
    <row r="1452" spans="1:5" ht="13.5" x14ac:dyDescent="0.25">
      <c r="A1452" s="30" t="s">
        <v>19332</v>
      </c>
      <c r="B1452" s="31">
        <v>45218</v>
      </c>
      <c r="C1452" s="30" t="s">
        <v>128</v>
      </c>
      <c r="D1452" s="32">
        <v>71</v>
      </c>
      <c r="E1452" s="32">
        <v>58</v>
      </c>
    </row>
    <row r="1453" spans="1:5" ht="13.5" x14ac:dyDescent="0.25">
      <c r="A1453" s="30" t="s">
        <v>19333</v>
      </c>
      <c r="B1453" s="31">
        <v>45218</v>
      </c>
      <c r="C1453" s="30" t="s">
        <v>99</v>
      </c>
      <c r="D1453" s="32">
        <v>3</v>
      </c>
      <c r="E1453" s="32">
        <v>0</v>
      </c>
    </row>
    <row r="1454" spans="1:5" ht="13.5" x14ac:dyDescent="0.25">
      <c r="A1454" s="30" t="s">
        <v>19334</v>
      </c>
      <c r="B1454" s="31">
        <v>45219</v>
      </c>
      <c r="C1454" s="30" t="s">
        <v>70</v>
      </c>
      <c r="D1454" s="32">
        <v>25</v>
      </c>
      <c r="E1454" s="32">
        <v>25</v>
      </c>
    </row>
    <row r="1455" spans="1:5" ht="13.5" x14ac:dyDescent="0.25">
      <c r="A1455" s="30" t="s">
        <v>19335</v>
      </c>
      <c r="B1455" s="31">
        <v>45219</v>
      </c>
      <c r="C1455" s="30" t="s">
        <v>121</v>
      </c>
      <c r="D1455" s="32">
        <v>14</v>
      </c>
      <c r="E1455" s="32">
        <v>0</v>
      </c>
    </row>
    <row r="1456" spans="1:5" ht="13.5" x14ac:dyDescent="0.25">
      <c r="A1456" s="30" t="s">
        <v>19336</v>
      </c>
      <c r="B1456" s="31">
        <v>45220</v>
      </c>
      <c r="C1456" s="30" t="s">
        <v>99</v>
      </c>
      <c r="D1456" s="32">
        <v>73</v>
      </c>
      <c r="E1456" s="32">
        <v>12</v>
      </c>
    </row>
    <row r="1457" spans="1:5" ht="13.5" x14ac:dyDescent="0.25">
      <c r="A1457" s="30" t="s">
        <v>19337</v>
      </c>
      <c r="B1457" s="31">
        <v>45221</v>
      </c>
      <c r="C1457" s="30" t="s">
        <v>3551</v>
      </c>
      <c r="D1457" s="32">
        <v>2</v>
      </c>
      <c r="E1457" s="32">
        <v>0</v>
      </c>
    </row>
    <row r="1458" spans="1:5" ht="13.5" x14ac:dyDescent="0.25">
      <c r="A1458" s="30" t="s">
        <v>19338</v>
      </c>
      <c r="B1458" s="31">
        <v>45221</v>
      </c>
      <c r="C1458" s="30" t="s">
        <v>5521</v>
      </c>
      <c r="D1458" s="32">
        <v>109</v>
      </c>
      <c r="E1458" s="32">
        <v>59</v>
      </c>
    </row>
    <row r="1459" spans="1:5" ht="13.5" x14ac:dyDescent="0.25">
      <c r="A1459" s="30" t="s">
        <v>19339</v>
      </c>
      <c r="B1459" s="31">
        <v>45222</v>
      </c>
      <c r="C1459" s="30" t="s">
        <v>95</v>
      </c>
      <c r="D1459" s="32">
        <v>63</v>
      </c>
      <c r="E1459" s="32">
        <v>29</v>
      </c>
    </row>
    <row r="1460" spans="1:5" ht="13.5" x14ac:dyDescent="0.25">
      <c r="A1460" s="30" t="s">
        <v>19340</v>
      </c>
      <c r="B1460" s="31">
        <v>45223</v>
      </c>
      <c r="C1460" s="30" t="s">
        <v>19341</v>
      </c>
      <c r="D1460" s="32">
        <v>0</v>
      </c>
      <c r="E1460" s="32">
        <v>0</v>
      </c>
    </row>
    <row r="1461" spans="1:5" ht="13.5" x14ac:dyDescent="0.25">
      <c r="A1461" s="30" t="s">
        <v>19342</v>
      </c>
      <c r="B1461" s="31">
        <v>45223</v>
      </c>
      <c r="C1461" s="30" t="s">
        <v>759</v>
      </c>
      <c r="D1461" s="32">
        <v>1.5</v>
      </c>
      <c r="E1461" s="32">
        <v>0</v>
      </c>
    </row>
    <row r="1462" spans="1:5" ht="13.5" x14ac:dyDescent="0.25">
      <c r="A1462" s="30" t="s">
        <v>19343</v>
      </c>
      <c r="B1462" s="31">
        <v>45223</v>
      </c>
      <c r="C1462" s="30" t="s">
        <v>95</v>
      </c>
      <c r="D1462" s="32">
        <v>10</v>
      </c>
      <c r="E1462" s="32">
        <v>0</v>
      </c>
    </row>
    <row r="1463" spans="1:5" ht="13.5" x14ac:dyDescent="0.25">
      <c r="A1463" s="30" t="s">
        <v>19344</v>
      </c>
      <c r="B1463" s="31">
        <v>45223</v>
      </c>
      <c r="C1463" s="30" t="s">
        <v>759</v>
      </c>
      <c r="D1463" s="32">
        <v>2</v>
      </c>
      <c r="E1463" s="32">
        <v>0</v>
      </c>
    </row>
    <row r="1464" spans="1:5" ht="13.5" x14ac:dyDescent="0.25">
      <c r="A1464" s="30" t="s">
        <v>19345</v>
      </c>
      <c r="B1464" s="31">
        <v>45224</v>
      </c>
      <c r="C1464" s="30" t="s">
        <v>70</v>
      </c>
      <c r="D1464" s="32">
        <v>8</v>
      </c>
      <c r="E1464" s="32">
        <v>8</v>
      </c>
    </row>
    <row r="1465" spans="1:5" ht="13.5" x14ac:dyDescent="0.25">
      <c r="A1465" s="30" t="s">
        <v>19346</v>
      </c>
      <c r="B1465" s="31">
        <v>45224</v>
      </c>
      <c r="C1465" s="30" t="s">
        <v>813</v>
      </c>
      <c r="D1465" s="32">
        <v>20</v>
      </c>
      <c r="E1465" s="32">
        <v>11</v>
      </c>
    </row>
    <row r="1466" spans="1:5" ht="13.5" x14ac:dyDescent="0.25">
      <c r="A1466" s="30" t="s">
        <v>19347</v>
      </c>
      <c r="B1466" s="31">
        <v>45225</v>
      </c>
      <c r="C1466" s="30" t="s">
        <v>874</v>
      </c>
      <c r="D1466" s="32">
        <v>43</v>
      </c>
      <c r="E1466" s="32">
        <v>43</v>
      </c>
    </row>
    <row r="1467" spans="1:5" ht="13.5" x14ac:dyDescent="0.25">
      <c r="A1467" s="30" t="s">
        <v>19348</v>
      </c>
      <c r="B1467" s="31">
        <v>45225</v>
      </c>
      <c r="C1467" s="30" t="s">
        <v>834</v>
      </c>
      <c r="D1467" s="32">
        <v>3</v>
      </c>
      <c r="E1467" s="32">
        <v>0</v>
      </c>
    </row>
    <row r="1468" spans="1:5" ht="13.5" x14ac:dyDescent="0.25">
      <c r="A1468" s="30" t="s">
        <v>19349</v>
      </c>
      <c r="B1468" s="31">
        <v>45225</v>
      </c>
      <c r="C1468" s="30" t="s">
        <v>95</v>
      </c>
      <c r="D1468" s="32">
        <v>21</v>
      </c>
      <c r="E1468" s="32">
        <v>3</v>
      </c>
    </row>
    <row r="1469" spans="1:5" ht="13.5" x14ac:dyDescent="0.25">
      <c r="A1469" s="30" t="s">
        <v>19350</v>
      </c>
      <c r="B1469" s="31">
        <v>45225</v>
      </c>
      <c r="C1469" s="30" t="s">
        <v>87</v>
      </c>
      <c r="D1469" s="32">
        <v>4</v>
      </c>
      <c r="E1469" s="32">
        <v>4</v>
      </c>
    </row>
    <row r="1470" spans="1:5" ht="13.5" x14ac:dyDescent="0.25">
      <c r="A1470" s="30" t="s">
        <v>19351</v>
      </c>
      <c r="B1470" s="31">
        <v>45226</v>
      </c>
      <c r="C1470" s="30" t="s">
        <v>70</v>
      </c>
      <c r="D1470" s="32">
        <v>5</v>
      </c>
      <c r="E1470" s="32">
        <v>5</v>
      </c>
    </row>
    <row r="1471" spans="1:5" ht="13.5" x14ac:dyDescent="0.25">
      <c r="A1471" s="30" t="s">
        <v>19352</v>
      </c>
      <c r="B1471" s="31">
        <v>45226</v>
      </c>
      <c r="C1471" s="30" t="s">
        <v>1056</v>
      </c>
      <c r="D1471" s="32">
        <v>3</v>
      </c>
      <c r="E1471" s="32">
        <v>0</v>
      </c>
    </row>
    <row r="1472" spans="1:5" ht="13.5" x14ac:dyDescent="0.25">
      <c r="A1472" s="30" t="s">
        <v>19353</v>
      </c>
      <c r="B1472" s="31">
        <v>45226</v>
      </c>
      <c r="C1472" s="30" t="s">
        <v>624</v>
      </c>
      <c r="D1472" s="32">
        <v>275</v>
      </c>
      <c r="E1472" s="32">
        <v>26</v>
      </c>
    </row>
    <row r="1473" spans="1:5" ht="13.5" x14ac:dyDescent="0.25">
      <c r="A1473" s="30" t="s">
        <v>19354</v>
      </c>
      <c r="B1473" s="31">
        <v>45227</v>
      </c>
      <c r="C1473" s="30" t="s">
        <v>305</v>
      </c>
      <c r="D1473" s="32">
        <v>0</v>
      </c>
      <c r="E1473" s="32">
        <v>0</v>
      </c>
    </row>
    <row r="1474" spans="1:5" ht="13.5" x14ac:dyDescent="0.25">
      <c r="A1474" s="30" t="s">
        <v>19355</v>
      </c>
      <c r="B1474" s="31">
        <v>45228</v>
      </c>
      <c r="C1474" s="30" t="s">
        <v>241</v>
      </c>
      <c r="D1474" s="32">
        <v>4</v>
      </c>
      <c r="E1474" s="32">
        <v>0</v>
      </c>
    </row>
    <row r="1475" spans="1:5" ht="13.5" x14ac:dyDescent="0.25">
      <c r="A1475" s="30" t="s">
        <v>19356</v>
      </c>
      <c r="B1475" s="31">
        <v>45229</v>
      </c>
      <c r="C1475" s="30" t="s">
        <v>58</v>
      </c>
      <c r="D1475" s="32">
        <v>139</v>
      </c>
      <c r="E1475" s="32">
        <v>92</v>
      </c>
    </row>
    <row r="1476" spans="1:5" ht="13.5" x14ac:dyDescent="0.25">
      <c r="A1476" s="30" t="s">
        <v>19357</v>
      </c>
      <c r="B1476" s="31">
        <v>45230</v>
      </c>
      <c r="C1476" s="30" t="s">
        <v>70</v>
      </c>
      <c r="D1476" s="32">
        <v>38</v>
      </c>
      <c r="E1476" s="32">
        <v>38</v>
      </c>
    </row>
    <row r="1477" spans="1:5" ht="13.5" x14ac:dyDescent="0.25">
      <c r="A1477" s="30" t="s">
        <v>19358</v>
      </c>
      <c r="B1477" s="31">
        <v>45230</v>
      </c>
      <c r="C1477" s="30" t="s">
        <v>177</v>
      </c>
      <c r="D1477" s="32">
        <v>0</v>
      </c>
      <c r="E1477" s="32">
        <v>0</v>
      </c>
    </row>
    <row r="1478" spans="1:5" ht="13.5" x14ac:dyDescent="0.25">
      <c r="A1478" s="30" t="s">
        <v>19359</v>
      </c>
      <c r="B1478" s="31">
        <v>45230</v>
      </c>
      <c r="C1478" s="30" t="s">
        <v>43</v>
      </c>
      <c r="D1478" s="32">
        <v>2</v>
      </c>
      <c r="E1478" s="32">
        <v>0</v>
      </c>
    </row>
    <row r="1479" spans="1:5" ht="13.5" x14ac:dyDescent="0.25">
      <c r="A1479" s="30" t="s">
        <v>19360</v>
      </c>
      <c r="B1479" s="31">
        <v>45230</v>
      </c>
      <c r="C1479" s="30" t="s">
        <v>221</v>
      </c>
      <c r="D1479" s="32">
        <v>35</v>
      </c>
      <c r="E1479" s="32">
        <v>15</v>
      </c>
    </row>
    <row r="1480" spans="1:5" ht="13.5" x14ac:dyDescent="0.25">
      <c r="A1480" s="30" t="s">
        <v>19361</v>
      </c>
      <c r="B1480" s="31">
        <v>45230</v>
      </c>
      <c r="C1480" s="30" t="s">
        <v>118</v>
      </c>
      <c r="D1480" s="32">
        <v>43</v>
      </c>
      <c r="E1480" s="32">
        <v>27</v>
      </c>
    </row>
    <row r="1481" spans="1:5" ht="13.5" x14ac:dyDescent="0.25">
      <c r="A1481" s="30" t="s">
        <v>19362</v>
      </c>
      <c r="B1481" s="31">
        <v>45231</v>
      </c>
      <c r="C1481" s="30" t="s">
        <v>241</v>
      </c>
      <c r="D1481" s="32">
        <v>3</v>
      </c>
      <c r="E1481" s="32">
        <v>0</v>
      </c>
    </row>
    <row r="1482" spans="1:5" ht="13.5" x14ac:dyDescent="0.25">
      <c r="A1482" s="30" t="s">
        <v>19363</v>
      </c>
      <c r="B1482" s="31">
        <v>45231</v>
      </c>
      <c r="C1482" s="30" t="s">
        <v>58</v>
      </c>
      <c r="D1482" s="32">
        <v>42</v>
      </c>
      <c r="E1482" s="32">
        <v>42</v>
      </c>
    </row>
    <row r="1483" spans="1:5" ht="13.5" x14ac:dyDescent="0.25">
      <c r="A1483" s="30" t="s">
        <v>19364</v>
      </c>
      <c r="B1483" s="31">
        <v>45232</v>
      </c>
      <c r="C1483" s="30" t="s">
        <v>70</v>
      </c>
      <c r="D1483" s="32">
        <v>42</v>
      </c>
      <c r="E1483" s="32">
        <v>42</v>
      </c>
    </row>
    <row r="1484" spans="1:5" ht="13.5" x14ac:dyDescent="0.25">
      <c r="A1484" s="30" t="s">
        <v>19365</v>
      </c>
      <c r="B1484" s="31">
        <v>45232</v>
      </c>
      <c r="C1484" s="30" t="s">
        <v>728</v>
      </c>
      <c r="D1484" s="32">
        <v>57</v>
      </c>
      <c r="E1484" s="32">
        <v>23</v>
      </c>
    </row>
    <row r="1485" spans="1:5" ht="13.5" x14ac:dyDescent="0.25">
      <c r="A1485" s="30" t="s">
        <v>19366</v>
      </c>
      <c r="B1485" s="31">
        <v>45232</v>
      </c>
      <c r="C1485" s="30" t="s">
        <v>48</v>
      </c>
      <c r="D1485" s="32">
        <v>4</v>
      </c>
      <c r="E1485" s="32">
        <v>0</v>
      </c>
    </row>
    <row r="1486" spans="1:5" ht="13.5" x14ac:dyDescent="0.25">
      <c r="A1486" s="30" t="s">
        <v>19367</v>
      </c>
      <c r="B1486" s="31">
        <v>45232</v>
      </c>
      <c r="C1486" s="30" t="s">
        <v>48</v>
      </c>
      <c r="D1486" s="32">
        <v>10</v>
      </c>
      <c r="E1486" s="32">
        <v>0</v>
      </c>
    </row>
    <row r="1487" spans="1:5" ht="13.5" x14ac:dyDescent="0.25">
      <c r="A1487" s="30" t="s">
        <v>19368</v>
      </c>
      <c r="B1487" s="31">
        <v>45233</v>
      </c>
      <c r="C1487" s="30" t="s">
        <v>43</v>
      </c>
      <c r="D1487" s="32">
        <v>4</v>
      </c>
      <c r="E1487" s="32">
        <v>0</v>
      </c>
    </row>
    <row r="1488" spans="1:5" ht="13.5" x14ac:dyDescent="0.25">
      <c r="A1488" s="30" t="s">
        <v>19369</v>
      </c>
      <c r="B1488" s="31">
        <v>45234</v>
      </c>
      <c r="C1488" s="30" t="s">
        <v>546</v>
      </c>
      <c r="D1488" s="32">
        <v>0</v>
      </c>
      <c r="E1488" s="32">
        <v>0</v>
      </c>
    </row>
    <row r="1489" spans="1:5" ht="13.5" x14ac:dyDescent="0.25">
      <c r="A1489" s="30" t="s">
        <v>19370</v>
      </c>
      <c r="B1489" s="31">
        <v>45234</v>
      </c>
      <c r="C1489" s="30" t="s">
        <v>2482</v>
      </c>
      <c r="D1489" s="32">
        <v>6</v>
      </c>
      <c r="E1489" s="32">
        <v>0</v>
      </c>
    </row>
    <row r="1490" spans="1:5" ht="13.5" x14ac:dyDescent="0.25">
      <c r="A1490" s="30" t="s">
        <v>19371</v>
      </c>
      <c r="B1490" s="31">
        <v>45234</v>
      </c>
      <c r="C1490" s="30" t="s">
        <v>43</v>
      </c>
      <c r="D1490" s="32">
        <v>24</v>
      </c>
      <c r="E1490" s="32">
        <v>24</v>
      </c>
    </row>
    <row r="1491" spans="1:5" ht="13.5" x14ac:dyDescent="0.25">
      <c r="A1491" s="30" t="s">
        <v>19372</v>
      </c>
      <c r="B1491" s="31">
        <v>45234</v>
      </c>
      <c r="C1491" s="30" t="s">
        <v>95</v>
      </c>
      <c r="D1491" s="32">
        <v>33</v>
      </c>
      <c r="E1491" s="32">
        <v>16</v>
      </c>
    </row>
    <row r="1492" spans="1:5" ht="13.5" x14ac:dyDescent="0.25">
      <c r="A1492" s="30" t="s">
        <v>19373</v>
      </c>
      <c r="B1492" s="31">
        <v>45235</v>
      </c>
      <c r="C1492" s="30" t="s">
        <v>95</v>
      </c>
      <c r="D1492" s="32">
        <v>7</v>
      </c>
      <c r="E1492" s="32">
        <v>0</v>
      </c>
    </row>
    <row r="1493" spans="1:5" ht="13.5" x14ac:dyDescent="0.25">
      <c r="A1493" s="30" t="s">
        <v>19374</v>
      </c>
      <c r="B1493" s="31">
        <v>45236</v>
      </c>
      <c r="C1493" s="30" t="s">
        <v>423</v>
      </c>
      <c r="D1493" s="32">
        <v>8</v>
      </c>
      <c r="E1493" s="32">
        <v>5</v>
      </c>
    </row>
    <row r="1494" spans="1:5" ht="13.5" x14ac:dyDescent="0.25">
      <c r="A1494" s="30" t="s">
        <v>19375</v>
      </c>
      <c r="B1494" s="31">
        <v>45236</v>
      </c>
      <c r="C1494" s="30" t="s">
        <v>350</v>
      </c>
      <c r="D1494" s="32">
        <v>1.5</v>
      </c>
      <c r="E1494" s="32">
        <v>1.5</v>
      </c>
    </row>
    <row r="1495" spans="1:5" ht="13.5" x14ac:dyDescent="0.25">
      <c r="A1495" s="30" t="s">
        <v>19376</v>
      </c>
      <c r="B1495" s="31">
        <v>45236</v>
      </c>
      <c r="C1495" s="30" t="s">
        <v>121</v>
      </c>
      <c r="D1495" s="32">
        <v>3</v>
      </c>
      <c r="E1495" s="32">
        <v>0</v>
      </c>
    </row>
    <row r="1496" spans="1:5" ht="13.5" x14ac:dyDescent="0.25">
      <c r="A1496" s="30" t="s">
        <v>19377</v>
      </c>
      <c r="B1496" s="31">
        <v>45237</v>
      </c>
      <c r="C1496" s="30" t="s">
        <v>116</v>
      </c>
      <c r="D1496" s="32">
        <v>17</v>
      </c>
      <c r="E1496" s="32">
        <v>14</v>
      </c>
    </row>
    <row r="1497" spans="1:5" ht="13.5" x14ac:dyDescent="0.25">
      <c r="A1497" s="30" t="s">
        <v>19378</v>
      </c>
      <c r="B1497" s="31">
        <v>45237</v>
      </c>
      <c r="C1497" s="30" t="s">
        <v>708</v>
      </c>
      <c r="D1497" s="32">
        <v>2.5</v>
      </c>
      <c r="E1497" s="32">
        <v>1.5</v>
      </c>
    </row>
    <row r="1498" spans="1:5" ht="13.5" x14ac:dyDescent="0.25">
      <c r="A1498" s="30" t="s">
        <v>19379</v>
      </c>
      <c r="B1498" s="31">
        <v>45237</v>
      </c>
      <c r="C1498" s="30" t="s">
        <v>177</v>
      </c>
      <c r="D1498" s="32">
        <v>21</v>
      </c>
      <c r="E1498" s="32">
        <v>21</v>
      </c>
    </row>
    <row r="1499" spans="1:5" ht="13.5" x14ac:dyDescent="0.25">
      <c r="A1499" s="30" t="s">
        <v>19380</v>
      </c>
      <c r="B1499" s="31">
        <v>45237</v>
      </c>
      <c r="C1499" s="30" t="s">
        <v>621</v>
      </c>
      <c r="D1499" s="32">
        <v>8</v>
      </c>
      <c r="E1499" s="32">
        <v>0</v>
      </c>
    </row>
    <row r="1500" spans="1:5" ht="13.5" x14ac:dyDescent="0.25">
      <c r="A1500" s="30" t="s">
        <v>19381</v>
      </c>
      <c r="B1500" s="31">
        <v>45238</v>
      </c>
      <c r="C1500" s="30" t="s">
        <v>1401</v>
      </c>
      <c r="D1500" s="32">
        <v>5</v>
      </c>
      <c r="E1500" s="32">
        <v>4</v>
      </c>
    </row>
    <row r="1501" spans="1:5" ht="13.5" x14ac:dyDescent="0.25">
      <c r="A1501" s="30" t="s">
        <v>19382</v>
      </c>
      <c r="B1501" s="31">
        <v>45238</v>
      </c>
      <c r="C1501" s="30" t="s">
        <v>43</v>
      </c>
      <c r="D1501" s="32">
        <v>0</v>
      </c>
      <c r="E1501" s="32">
        <v>0</v>
      </c>
    </row>
    <row r="1502" spans="1:5" ht="13.5" x14ac:dyDescent="0.25">
      <c r="A1502" s="30" t="s">
        <v>19383</v>
      </c>
      <c r="B1502" s="31">
        <v>45238</v>
      </c>
      <c r="C1502" s="30" t="s">
        <v>1207</v>
      </c>
      <c r="D1502" s="32">
        <v>10</v>
      </c>
      <c r="E1502" s="32">
        <v>0</v>
      </c>
    </row>
    <row r="1503" spans="1:5" ht="13.5" x14ac:dyDescent="0.25">
      <c r="A1503" s="30" t="s">
        <v>19384</v>
      </c>
      <c r="B1503" s="31">
        <v>45239</v>
      </c>
      <c r="C1503" s="30" t="s">
        <v>150</v>
      </c>
      <c r="D1503" s="32">
        <v>3</v>
      </c>
      <c r="E1503" s="32">
        <v>0</v>
      </c>
    </row>
    <row r="1504" spans="1:5" ht="13.5" x14ac:dyDescent="0.25">
      <c r="A1504" s="30" t="s">
        <v>19385</v>
      </c>
      <c r="B1504" s="31">
        <v>45240</v>
      </c>
      <c r="C1504" s="30" t="s">
        <v>1401</v>
      </c>
      <c r="D1504" s="32">
        <v>119</v>
      </c>
      <c r="E1504" s="32">
        <v>78</v>
      </c>
    </row>
    <row r="1505" spans="1:5" ht="13.5" x14ac:dyDescent="0.25">
      <c r="A1505" s="30" t="s">
        <v>19386</v>
      </c>
      <c r="B1505" s="31">
        <v>45240</v>
      </c>
      <c r="C1505" s="30" t="s">
        <v>920</v>
      </c>
      <c r="D1505" s="32">
        <v>9</v>
      </c>
      <c r="E1505" s="32">
        <v>0</v>
      </c>
    </row>
    <row r="1506" spans="1:5" ht="13.5" x14ac:dyDescent="0.25">
      <c r="A1506" s="30" t="s">
        <v>19387</v>
      </c>
      <c r="B1506" s="31">
        <v>45241</v>
      </c>
      <c r="C1506" s="30" t="s">
        <v>567</v>
      </c>
      <c r="D1506" s="32">
        <v>1</v>
      </c>
      <c r="E1506" s="32">
        <v>0</v>
      </c>
    </row>
    <row r="1507" spans="1:5" ht="13.5" x14ac:dyDescent="0.25">
      <c r="A1507" s="30" t="s">
        <v>19388</v>
      </c>
      <c r="B1507" s="31">
        <v>45241</v>
      </c>
      <c r="C1507" s="30" t="s">
        <v>4200</v>
      </c>
      <c r="D1507" s="32">
        <v>1.5</v>
      </c>
      <c r="E1507" s="32">
        <v>0</v>
      </c>
    </row>
    <row r="1508" spans="1:5" ht="13.5" x14ac:dyDescent="0.25">
      <c r="A1508" s="30" t="s">
        <v>19389</v>
      </c>
      <c r="B1508" s="31">
        <v>45241</v>
      </c>
      <c r="C1508" s="30" t="s">
        <v>48</v>
      </c>
      <c r="D1508" s="32">
        <v>17</v>
      </c>
      <c r="E1508" s="32">
        <v>9</v>
      </c>
    </row>
    <row r="1509" spans="1:5" ht="13.5" x14ac:dyDescent="0.25">
      <c r="A1509" s="30" t="s">
        <v>19390</v>
      </c>
      <c r="B1509" s="31">
        <v>45241</v>
      </c>
      <c r="C1509" s="30" t="s">
        <v>95</v>
      </c>
      <c r="D1509" s="32">
        <v>18</v>
      </c>
      <c r="E1509" s="32">
        <v>3</v>
      </c>
    </row>
    <row r="1510" spans="1:5" ht="13.5" x14ac:dyDescent="0.25">
      <c r="A1510" s="30" t="s">
        <v>19391</v>
      </c>
      <c r="B1510" s="31">
        <v>45242</v>
      </c>
      <c r="C1510" s="30" t="s">
        <v>546</v>
      </c>
      <c r="D1510" s="32">
        <v>0</v>
      </c>
      <c r="E1510" s="32">
        <v>0</v>
      </c>
    </row>
    <row r="1511" spans="1:5" ht="13.5" x14ac:dyDescent="0.25">
      <c r="A1511" s="30" t="s">
        <v>19392</v>
      </c>
      <c r="B1511" s="31">
        <v>45244</v>
      </c>
      <c r="C1511" s="30" t="s">
        <v>128</v>
      </c>
      <c r="D1511" s="32">
        <v>63</v>
      </c>
      <c r="E1511" s="32">
        <v>0</v>
      </c>
    </row>
    <row r="1512" spans="1:5" ht="13.5" x14ac:dyDescent="0.25">
      <c r="A1512" s="30" t="s">
        <v>19393</v>
      </c>
      <c r="B1512" s="31">
        <v>45244</v>
      </c>
      <c r="C1512" s="30" t="s">
        <v>567</v>
      </c>
      <c r="D1512" s="32">
        <v>1.5</v>
      </c>
      <c r="E1512" s="32">
        <v>0</v>
      </c>
    </row>
    <row r="1513" spans="1:5" ht="13.5" x14ac:dyDescent="0.25">
      <c r="A1513" s="30" t="s">
        <v>19394</v>
      </c>
      <c r="B1513" s="31">
        <v>45244</v>
      </c>
      <c r="C1513" s="30" t="s">
        <v>118</v>
      </c>
      <c r="D1513" s="32">
        <v>3</v>
      </c>
      <c r="E1513" s="32">
        <v>0</v>
      </c>
    </row>
    <row r="1514" spans="1:5" ht="13.5" x14ac:dyDescent="0.25">
      <c r="A1514" s="30" t="s">
        <v>19395</v>
      </c>
      <c r="B1514" s="31">
        <v>45244</v>
      </c>
      <c r="C1514" s="30" t="s">
        <v>18645</v>
      </c>
      <c r="D1514" s="32">
        <v>8</v>
      </c>
      <c r="E1514" s="32">
        <v>0</v>
      </c>
    </row>
    <row r="1515" spans="1:5" ht="13.5" x14ac:dyDescent="0.25">
      <c r="A1515" s="30" t="s">
        <v>19396</v>
      </c>
      <c r="B1515" s="31">
        <v>45244</v>
      </c>
      <c r="C1515" s="30" t="s">
        <v>1830</v>
      </c>
      <c r="D1515" s="32">
        <v>1.5</v>
      </c>
      <c r="E1515" s="32">
        <v>0</v>
      </c>
    </row>
    <row r="1516" spans="1:5" ht="13.5" x14ac:dyDescent="0.25">
      <c r="A1516" s="30" t="s">
        <v>19397</v>
      </c>
      <c r="B1516" s="31">
        <v>45244</v>
      </c>
      <c r="C1516" s="30" t="s">
        <v>264</v>
      </c>
      <c r="D1516" s="32">
        <v>4</v>
      </c>
      <c r="E1516" s="32">
        <v>0</v>
      </c>
    </row>
    <row r="1517" spans="1:5" ht="13.5" x14ac:dyDescent="0.25">
      <c r="A1517" s="30" t="s">
        <v>19398</v>
      </c>
      <c r="B1517" s="31">
        <v>45245</v>
      </c>
      <c r="C1517" s="30" t="s">
        <v>333</v>
      </c>
      <c r="D1517" s="32">
        <v>1.5</v>
      </c>
      <c r="E1517" s="32">
        <v>0</v>
      </c>
    </row>
    <row r="1518" spans="1:5" ht="13.5" x14ac:dyDescent="0.25">
      <c r="A1518" s="30" t="s">
        <v>19399</v>
      </c>
      <c r="B1518" s="31">
        <v>45245</v>
      </c>
      <c r="C1518" s="30" t="s">
        <v>95</v>
      </c>
      <c r="D1518" s="32">
        <v>6</v>
      </c>
      <c r="E1518" s="32">
        <v>3</v>
      </c>
    </row>
    <row r="1519" spans="1:5" ht="13.5" x14ac:dyDescent="0.25">
      <c r="A1519" s="30" t="s">
        <v>19400</v>
      </c>
      <c r="B1519" s="31">
        <v>45245</v>
      </c>
      <c r="C1519" s="30" t="s">
        <v>121</v>
      </c>
      <c r="D1519" s="32">
        <v>26</v>
      </c>
      <c r="E1519" s="32">
        <v>20</v>
      </c>
    </row>
    <row r="1520" spans="1:5" ht="13.5" x14ac:dyDescent="0.25">
      <c r="A1520" s="30" t="s">
        <v>19401</v>
      </c>
      <c r="B1520" s="31">
        <v>45246</v>
      </c>
      <c r="C1520" s="30" t="s">
        <v>128</v>
      </c>
      <c r="D1520" s="32">
        <v>88</v>
      </c>
      <c r="E1520" s="32">
        <v>88</v>
      </c>
    </row>
    <row r="1521" spans="1:5" ht="13.5" x14ac:dyDescent="0.25">
      <c r="A1521" s="30" t="s">
        <v>19402</v>
      </c>
      <c r="B1521" s="31">
        <v>45246</v>
      </c>
      <c r="C1521" s="30" t="s">
        <v>128</v>
      </c>
      <c r="D1521" s="32">
        <v>11</v>
      </c>
      <c r="E1521" s="32">
        <v>0</v>
      </c>
    </row>
    <row r="1522" spans="1:5" ht="13.5" x14ac:dyDescent="0.25">
      <c r="A1522" s="30" t="s">
        <v>19403</v>
      </c>
      <c r="B1522" s="31">
        <v>45246</v>
      </c>
      <c r="C1522" s="30" t="s">
        <v>3087</v>
      </c>
      <c r="D1522" s="32">
        <v>1</v>
      </c>
      <c r="E1522" s="32">
        <v>0</v>
      </c>
    </row>
    <row r="1523" spans="1:5" ht="13.5" x14ac:dyDescent="0.25">
      <c r="A1523" s="30" t="s">
        <v>19404</v>
      </c>
      <c r="B1523" s="31">
        <v>45246</v>
      </c>
      <c r="C1523" s="30" t="s">
        <v>150</v>
      </c>
      <c r="D1523" s="32">
        <v>4</v>
      </c>
      <c r="E1523" s="32">
        <v>2</v>
      </c>
    </row>
    <row r="1524" spans="1:5" ht="13.5" x14ac:dyDescent="0.25">
      <c r="A1524" s="30" t="s">
        <v>19405</v>
      </c>
      <c r="B1524" s="31">
        <v>45246</v>
      </c>
      <c r="C1524" s="30" t="s">
        <v>116</v>
      </c>
      <c r="D1524" s="32">
        <v>17</v>
      </c>
      <c r="E1524" s="32">
        <v>0</v>
      </c>
    </row>
    <row r="1525" spans="1:5" ht="13.5" x14ac:dyDescent="0.25">
      <c r="A1525" s="30" t="s">
        <v>19406</v>
      </c>
      <c r="B1525" s="31">
        <v>45246</v>
      </c>
      <c r="C1525" s="30" t="s">
        <v>87</v>
      </c>
      <c r="D1525" s="32">
        <v>5</v>
      </c>
      <c r="E1525" s="32">
        <v>0</v>
      </c>
    </row>
    <row r="1526" spans="1:5" ht="13.5" x14ac:dyDescent="0.25">
      <c r="A1526" s="30" t="s">
        <v>19407</v>
      </c>
      <c r="B1526" s="31">
        <v>45247</v>
      </c>
      <c r="C1526" s="30" t="s">
        <v>1786</v>
      </c>
      <c r="D1526" s="32">
        <v>0</v>
      </c>
      <c r="E1526" s="32">
        <v>0</v>
      </c>
    </row>
    <row r="1527" spans="1:5" ht="13.5" x14ac:dyDescent="0.25">
      <c r="A1527" s="30" t="s">
        <v>19408</v>
      </c>
      <c r="B1527" s="31">
        <v>45247</v>
      </c>
      <c r="C1527" s="30" t="s">
        <v>241</v>
      </c>
      <c r="D1527" s="32">
        <v>3</v>
      </c>
      <c r="E1527" s="32">
        <v>0</v>
      </c>
    </row>
    <row r="1528" spans="1:5" ht="13.5" x14ac:dyDescent="0.25">
      <c r="A1528" s="30" t="s">
        <v>19409</v>
      </c>
      <c r="B1528" s="31">
        <v>45247</v>
      </c>
      <c r="C1528" s="30" t="s">
        <v>48</v>
      </c>
      <c r="D1528" s="32">
        <v>7</v>
      </c>
      <c r="E1528" s="32">
        <v>3</v>
      </c>
    </row>
    <row r="1529" spans="1:5" ht="13.5" x14ac:dyDescent="0.25">
      <c r="A1529" s="30" t="s">
        <v>19410</v>
      </c>
      <c r="B1529" s="31">
        <v>45248</v>
      </c>
      <c r="C1529" s="30" t="s">
        <v>177</v>
      </c>
      <c r="D1529" s="32">
        <v>29</v>
      </c>
      <c r="E1529" s="32">
        <v>29</v>
      </c>
    </row>
    <row r="1530" spans="1:5" ht="13.5" x14ac:dyDescent="0.25">
      <c r="A1530" s="30" t="s">
        <v>19411</v>
      </c>
      <c r="B1530" s="31">
        <v>45248</v>
      </c>
      <c r="C1530" s="30" t="s">
        <v>95</v>
      </c>
      <c r="D1530" s="32">
        <v>20</v>
      </c>
      <c r="E1530" s="32">
        <v>9</v>
      </c>
    </row>
    <row r="1531" spans="1:5" ht="13.5" x14ac:dyDescent="0.25">
      <c r="A1531" s="30" t="s">
        <v>19412</v>
      </c>
      <c r="B1531" s="31">
        <v>45248</v>
      </c>
      <c r="C1531" s="30" t="s">
        <v>241</v>
      </c>
      <c r="D1531" s="32">
        <v>4</v>
      </c>
      <c r="E1531" s="32">
        <v>0</v>
      </c>
    </row>
    <row r="1532" spans="1:5" ht="13.5" x14ac:dyDescent="0.25">
      <c r="A1532" s="30" t="s">
        <v>19413</v>
      </c>
      <c r="B1532" s="31">
        <v>45248</v>
      </c>
      <c r="C1532" s="30" t="s">
        <v>19414</v>
      </c>
      <c r="D1532" s="32">
        <v>67</v>
      </c>
      <c r="E1532" s="32">
        <v>6</v>
      </c>
    </row>
    <row r="1533" spans="1:5" ht="13.5" x14ac:dyDescent="0.25">
      <c r="A1533" s="30" t="s">
        <v>19415</v>
      </c>
      <c r="B1533" s="31">
        <v>45248</v>
      </c>
      <c r="C1533" s="30" t="s">
        <v>128</v>
      </c>
      <c r="D1533" s="32">
        <v>16</v>
      </c>
      <c r="E1533" s="32">
        <v>10</v>
      </c>
    </row>
    <row r="1534" spans="1:5" ht="13.5" x14ac:dyDescent="0.25">
      <c r="A1534" s="30" t="s">
        <v>19416</v>
      </c>
      <c r="B1534" s="31">
        <v>45249</v>
      </c>
      <c r="C1534" s="30" t="s">
        <v>128</v>
      </c>
      <c r="D1534" s="32">
        <v>5</v>
      </c>
      <c r="E1534" s="32">
        <v>5</v>
      </c>
    </row>
    <row r="1535" spans="1:5" ht="13.5" x14ac:dyDescent="0.25">
      <c r="A1535" s="30" t="s">
        <v>19417</v>
      </c>
      <c r="B1535" s="31">
        <v>45249</v>
      </c>
      <c r="C1535" s="30" t="s">
        <v>2841</v>
      </c>
      <c r="D1535" s="32">
        <v>0</v>
      </c>
      <c r="E1535" s="32">
        <v>0</v>
      </c>
    </row>
    <row r="1536" spans="1:5" ht="13.5" x14ac:dyDescent="0.25">
      <c r="A1536" s="30" t="s">
        <v>19418</v>
      </c>
      <c r="B1536" s="31">
        <v>45249</v>
      </c>
      <c r="C1536" s="30" t="s">
        <v>1751</v>
      </c>
      <c r="D1536" s="32">
        <v>3</v>
      </c>
      <c r="E1536" s="32">
        <v>0</v>
      </c>
    </row>
    <row r="1537" spans="1:5" ht="13.5" x14ac:dyDescent="0.25">
      <c r="A1537" s="30" t="s">
        <v>19419</v>
      </c>
      <c r="B1537" s="31">
        <v>45249</v>
      </c>
      <c r="C1537" s="30" t="s">
        <v>48</v>
      </c>
      <c r="D1537" s="32">
        <v>27</v>
      </c>
      <c r="E1537" s="32">
        <v>8</v>
      </c>
    </row>
    <row r="1538" spans="1:5" ht="13.5" x14ac:dyDescent="0.25">
      <c r="A1538" s="30" t="s">
        <v>19420</v>
      </c>
      <c r="B1538" s="31">
        <v>45249</v>
      </c>
      <c r="C1538" s="30" t="s">
        <v>1244</v>
      </c>
      <c r="D1538" s="32">
        <v>22</v>
      </c>
      <c r="E1538" s="32">
        <v>18</v>
      </c>
    </row>
    <row r="1539" spans="1:5" ht="13.5" x14ac:dyDescent="0.25">
      <c r="A1539" s="30" t="s">
        <v>19421</v>
      </c>
      <c r="B1539" s="31">
        <v>45249</v>
      </c>
      <c r="C1539" s="30" t="s">
        <v>1997</v>
      </c>
      <c r="D1539" s="32">
        <v>293</v>
      </c>
      <c r="E1539" s="32">
        <v>62</v>
      </c>
    </row>
    <row r="1540" spans="1:5" ht="13.5" x14ac:dyDescent="0.25">
      <c r="A1540" s="30" t="s">
        <v>19422</v>
      </c>
      <c r="B1540" s="31">
        <v>45250</v>
      </c>
      <c r="C1540" s="30" t="s">
        <v>177</v>
      </c>
      <c r="D1540" s="32">
        <v>3</v>
      </c>
      <c r="E1540" s="32">
        <v>3</v>
      </c>
    </row>
    <row r="1541" spans="1:5" ht="13.5" x14ac:dyDescent="0.25">
      <c r="A1541" s="30" t="s">
        <v>19423</v>
      </c>
      <c r="B1541" s="31">
        <v>45250</v>
      </c>
      <c r="C1541" s="30" t="s">
        <v>95</v>
      </c>
      <c r="D1541" s="32">
        <v>27</v>
      </c>
      <c r="E1541" s="32">
        <v>19</v>
      </c>
    </row>
    <row r="1542" spans="1:5" ht="13.5" x14ac:dyDescent="0.25">
      <c r="A1542" s="30" t="s">
        <v>19424</v>
      </c>
      <c r="B1542" s="31">
        <v>45250</v>
      </c>
      <c r="C1542" s="30" t="s">
        <v>38</v>
      </c>
      <c r="D1542" s="32">
        <v>4</v>
      </c>
      <c r="E1542" s="32">
        <v>0</v>
      </c>
    </row>
    <row r="1543" spans="1:5" ht="13.5" x14ac:dyDescent="0.25">
      <c r="A1543" s="30" t="s">
        <v>19425</v>
      </c>
      <c r="B1543" s="31">
        <v>45250</v>
      </c>
      <c r="C1543" s="30" t="s">
        <v>333</v>
      </c>
      <c r="D1543" s="32">
        <v>1.5</v>
      </c>
      <c r="E1543" s="32">
        <v>0</v>
      </c>
    </row>
    <row r="1544" spans="1:5" ht="13.5" x14ac:dyDescent="0.25">
      <c r="A1544" s="30" t="s">
        <v>19426</v>
      </c>
      <c r="B1544" s="31">
        <v>45251</v>
      </c>
      <c r="C1544" s="30" t="s">
        <v>99</v>
      </c>
      <c r="D1544" s="32">
        <v>4</v>
      </c>
      <c r="E1544" s="32">
        <v>4</v>
      </c>
    </row>
    <row r="1545" spans="1:5" ht="13.5" x14ac:dyDescent="0.25">
      <c r="A1545" s="30" t="s">
        <v>19427</v>
      </c>
      <c r="B1545" s="31">
        <v>45251</v>
      </c>
      <c r="C1545" s="30" t="s">
        <v>43</v>
      </c>
      <c r="D1545" s="32">
        <v>11</v>
      </c>
      <c r="E1545" s="32">
        <v>0</v>
      </c>
    </row>
    <row r="1546" spans="1:5" ht="13.5" x14ac:dyDescent="0.25">
      <c r="A1546" s="30" t="s">
        <v>19428</v>
      </c>
      <c r="B1546" s="31">
        <v>45251</v>
      </c>
      <c r="C1546" s="30" t="s">
        <v>150</v>
      </c>
      <c r="D1546" s="32">
        <v>2</v>
      </c>
      <c r="E1546" s="32">
        <v>0</v>
      </c>
    </row>
    <row r="1547" spans="1:5" ht="13.5" x14ac:dyDescent="0.25">
      <c r="A1547" s="30" t="s">
        <v>19429</v>
      </c>
      <c r="B1547" s="31">
        <v>45251</v>
      </c>
      <c r="C1547" s="30" t="s">
        <v>19430</v>
      </c>
      <c r="D1547" s="32">
        <v>2.5</v>
      </c>
      <c r="E1547" s="32">
        <v>1.5</v>
      </c>
    </row>
    <row r="1548" spans="1:5" ht="13.5" x14ac:dyDescent="0.25">
      <c r="A1548" s="30" t="s">
        <v>19431</v>
      </c>
      <c r="B1548" s="31">
        <v>45251</v>
      </c>
      <c r="C1548" s="30" t="s">
        <v>1376</v>
      </c>
      <c r="D1548" s="32">
        <v>2</v>
      </c>
      <c r="E1548" s="32">
        <v>0</v>
      </c>
    </row>
    <row r="1549" spans="1:5" ht="13.5" x14ac:dyDescent="0.25">
      <c r="A1549" s="30" t="s">
        <v>19432</v>
      </c>
      <c r="B1549" s="31">
        <v>45251</v>
      </c>
      <c r="C1549" s="30" t="s">
        <v>25</v>
      </c>
      <c r="D1549" s="32">
        <v>0</v>
      </c>
      <c r="E1549" s="32">
        <v>0</v>
      </c>
    </row>
    <row r="1550" spans="1:5" ht="13.5" x14ac:dyDescent="0.25">
      <c r="A1550" s="30" t="s">
        <v>19433</v>
      </c>
      <c r="B1550" s="31">
        <v>45252</v>
      </c>
      <c r="C1550" s="30" t="s">
        <v>2841</v>
      </c>
      <c r="D1550" s="32">
        <v>0</v>
      </c>
      <c r="E1550" s="32">
        <v>0</v>
      </c>
    </row>
    <row r="1551" spans="1:5" ht="13.5" x14ac:dyDescent="0.25">
      <c r="A1551" s="30" t="s">
        <v>19434</v>
      </c>
      <c r="B1551" s="31">
        <v>45252</v>
      </c>
      <c r="C1551" s="30" t="s">
        <v>150</v>
      </c>
      <c r="D1551" s="32">
        <v>1.5</v>
      </c>
      <c r="E1551" s="32">
        <v>0</v>
      </c>
    </row>
    <row r="1552" spans="1:5" ht="13.5" x14ac:dyDescent="0.25">
      <c r="A1552" s="30" t="s">
        <v>19435</v>
      </c>
      <c r="B1552" s="31">
        <v>45253</v>
      </c>
      <c r="C1552" s="30" t="s">
        <v>116</v>
      </c>
      <c r="D1552" s="32">
        <v>4</v>
      </c>
      <c r="E1552" s="32">
        <v>0</v>
      </c>
    </row>
    <row r="1553" spans="1:5" ht="13.5" x14ac:dyDescent="0.25">
      <c r="A1553" s="30" t="s">
        <v>19436</v>
      </c>
      <c r="B1553" s="31">
        <v>45253</v>
      </c>
      <c r="C1553" s="30" t="s">
        <v>198</v>
      </c>
      <c r="D1553" s="32">
        <v>25</v>
      </c>
      <c r="E1553" s="32">
        <v>12</v>
      </c>
    </row>
    <row r="1554" spans="1:5" ht="13.5" x14ac:dyDescent="0.25">
      <c r="A1554" s="30" t="s">
        <v>19437</v>
      </c>
      <c r="B1554" s="31">
        <v>45253</v>
      </c>
      <c r="C1554" s="30" t="s">
        <v>2907</v>
      </c>
      <c r="D1554" s="32">
        <v>1.5</v>
      </c>
      <c r="E1554" s="32">
        <v>0</v>
      </c>
    </row>
    <row r="1555" spans="1:5" ht="13.5" x14ac:dyDescent="0.25">
      <c r="A1555" s="30" t="s">
        <v>19438</v>
      </c>
      <c r="B1555" s="31">
        <v>45253</v>
      </c>
      <c r="C1555" s="30" t="s">
        <v>48</v>
      </c>
      <c r="D1555" s="32">
        <v>7</v>
      </c>
      <c r="E1555" s="32">
        <v>0</v>
      </c>
    </row>
    <row r="1556" spans="1:5" ht="13.5" x14ac:dyDescent="0.25">
      <c r="A1556" s="30" t="s">
        <v>19439</v>
      </c>
      <c r="B1556" s="31">
        <v>45254</v>
      </c>
      <c r="C1556" s="30" t="s">
        <v>264</v>
      </c>
      <c r="D1556" s="32">
        <v>3</v>
      </c>
      <c r="E1556" s="32">
        <v>0</v>
      </c>
    </row>
    <row r="1557" spans="1:5" ht="13.5" x14ac:dyDescent="0.25">
      <c r="A1557" s="30" t="s">
        <v>19440</v>
      </c>
      <c r="B1557" s="31">
        <v>45255</v>
      </c>
      <c r="C1557" s="30" t="s">
        <v>121</v>
      </c>
      <c r="D1557" s="32">
        <v>7</v>
      </c>
      <c r="E1557" s="32">
        <v>0</v>
      </c>
    </row>
    <row r="1558" spans="1:5" ht="13.5" x14ac:dyDescent="0.25">
      <c r="A1558" s="30" t="s">
        <v>19441</v>
      </c>
      <c r="B1558" s="31">
        <v>45255</v>
      </c>
      <c r="C1558" s="30" t="s">
        <v>708</v>
      </c>
      <c r="D1558" s="32">
        <v>12</v>
      </c>
      <c r="E1558" s="32">
        <v>7</v>
      </c>
    </row>
    <row r="1559" spans="1:5" ht="13.5" x14ac:dyDescent="0.25">
      <c r="A1559" s="30" t="s">
        <v>19442</v>
      </c>
      <c r="B1559" s="31">
        <v>45256</v>
      </c>
      <c r="C1559" s="30" t="s">
        <v>43</v>
      </c>
      <c r="D1559" s="32">
        <v>18</v>
      </c>
      <c r="E1559" s="32">
        <v>8</v>
      </c>
    </row>
    <row r="1560" spans="1:5" ht="13.5" x14ac:dyDescent="0.25">
      <c r="A1560" s="30" t="s">
        <v>19443</v>
      </c>
      <c r="B1560" s="31">
        <v>45256</v>
      </c>
      <c r="C1560" s="30" t="s">
        <v>387</v>
      </c>
      <c r="D1560" s="32">
        <v>11</v>
      </c>
      <c r="E1560" s="32">
        <v>3</v>
      </c>
    </row>
    <row r="1561" spans="1:5" ht="13.5" x14ac:dyDescent="0.25">
      <c r="A1561" s="30" t="s">
        <v>19444</v>
      </c>
      <c r="B1561" s="31">
        <v>45257</v>
      </c>
      <c r="C1561" s="30" t="s">
        <v>546</v>
      </c>
      <c r="D1561" s="32">
        <v>0</v>
      </c>
      <c r="E1561" s="32">
        <v>0</v>
      </c>
    </row>
    <row r="1562" spans="1:5" ht="13.5" x14ac:dyDescent="0.25">
      <c r="A1562" s="30" t="s">
        <v>19445</v>
      </c>
      <c r="B1562" s="31">
        <v>45257</v>
      </c>
      <c r="C1562" s="30" t="s">
        <v>819</v>
      </c>
      <c r="D1562" s="32">
        <v>17</v>
      </c>
      <c r="E1562" s="32">
        <v>13</v>
      </c>
    </row>
    <row r="1563" spans="1:5" ht="13.5" x14ac:dyDescent="0.25">
      <c r="A1563" s="30" t="s">
        <v>19446</v>
      </c>
      <c r="B1563" s="31">
        <v>45257</v>
      </c>
      <c r="C1563" s="30" t="s">
        <v>193</v>
      </c>
      <c r="D1563" s="32">
        <v>7</v>
      </c>
      <c r="E1563" s="32">
        <v>0</v>
      </c>
    </row>
    <row r="1564" spans="1:5" ht="13.5" x14ac:dyDescent="0.25">
      <c r="A1564" s="30" t="s">
        <v>19447</v>
      </c>
      <c r="B1564" s="31">
        <v>45258</v>
      </c>
      <c r="C1564" s="30" t="s">
        <v>1471</v>
      </c>
      <c r="D1564" s="32">
        <v>4</v>
      </c>
      <c r="E1564" s="32">
        <v>0</v>
      </c>
    </row>
    <row r="1565" spans="1:5" ht="13.5" x14ac:dyDescent="0.25">
      <c r="A1565" s="30" t="s">
        <v>19448</v>
      </c>
      <c r="B1565" s="31">
        <v>45258</v>
      </c>
      <c r="C1565" s="30" t="s">
        <v>95</v>
      </c>
      <c r="D1565" s="32">
        <v>3</v>
      </c>
      <c r="E1565" s="32">
        <v>0</v>
      </c>
    </row>
    <row r="1566" spans="1:5" ht="13.5" x14ac:dyDescent="0.25">
      <c r="A1566" s="30" t="s">
        <v>19449</v>
      </c>
      <c r="B1566" s="31">
        <v>45259</v>
      </c>
      <c r="C1566" s="30" t="s">
        <v>4131</v>
      </c>
      <c r="D1566" s="32">
        <v>80</v>
      </c>
      <c r="E1566" s="32">
        <v>28</v>
      </c>
    </row>
    <row r="1567" spans="1:5" ht="13.5" x14ac:dyDescent="0.25">
      <c r="A1567" s="30" t="s">
        <v>19450</v>
      </c>
      <c r="B1567" s="31">
        <v>45259</v>
      </c>
      <c r="C1567" s="30" t="s">
        <v>241</v>
      </c>
      <c r="D1567" s="32">
        <v>6</v>
      </c>
      <c r="E1567" s="32">
        <v>0</v>
      </c>
    </row>
    <row r="1568" spans="1:5" ht="13.5" x14ac:dyDescent="0.25">
      <c r="A1568" s="30" t="s">
        <v>19451</v>
      </c>
      <c r="B1568" s="31">
        <v>45260</v>
      </c>
      <c r="C1568" s="30" t="s">
        <v>116</v>
      </c>
      <c r="D1568" s="32">
        <v>5</v>
      </c>
      <c r="E1568" s="32">
        <v>0</v>
      </c>
    </row>
    <row r="1569" spans="1:5" ht="13.5" x14ac:dyDescent="0.25">
      <c r="A1569" s="30" t="s">
        <v>19452</v>
      </c>
      <c r="B1569" s="31">
        <v>45260</v>
      </c>
      <c r="C1569" s="30" t="s">
        <v>621</v>
      </c>
      <c r="D1569" s="32">
        <v>5</v>
      </c>
      <c r="E1569" s="32">
        <v>0</v>
      </c>
    </row>
    <row r="1570" spans="1:5" ht="13.5" x14ac:dyDescent="0.25">
      <c r="A1570" s="30" t="s">
        <v>19453</v>
      </c>
      <c r="B1570" s="31">
        <v>45260</v>
      </c>
      <c r="C1570" s="30" t="s">
        <v>128</v>
      </c>
      <c r="D1570" s="32">
        <v>45</v>
      </c>
      <c r="E1570" s="32">
        <v>45</v>
      </c>
    </row>
    <row r="1571" spans="1:5" ht="13.5" x14ac:dyDescent="0.25">
      <c r="A1571" s="30" t="s">
        <v>19454</v>
      </c>
      <c r="B1571" s="31">
        <v>45260</v>
      </c>
      <c r="C1571" s="30" t="s">
        <v>87</v>
      </c>
      <c r="D1571" s="32">
        <v>35</v>
      </c>
      <c r="E1571" s="32">
        <v>15</v>
      </c>
    </row>
    <row r="1572" spans="1:5" ht="13.5" x14ac:dyDescent="0.25">
      <c r="A1572" s="30" t="s">
        <v>19455</v>
      </c>
      <c r="B1572" s="31">
        <v>45260</v>
      </c>
      <c r="C1572" s="30" t="s">
        <v>87</v>
      </c>
      <c r="D1572" s="32">
        <v>5</v>
      </c>
      <c r="E1572" s="32">
        <v>0</v>
      </c>
    </row>
    <row r="1573" spans="1:5" ht="13.5" x14ac:dyDescent="0.25">
      <c r="A1573" s="30" t="s">
        <v>19456</v>
      </c>
      <c r="B1573" s="31">
        <v>45261</v>
      </c>
      <c r="C1573" s="30" t="s">
        <v>959</v>
      </c>
      <c r="D1573" s="32">
        <v>267</v>
      </c>
      <c r="E1573" s="32">
        <v>158</v>
      </c>
    </row>
    <row r="1574" spans="1:5" ht="13.5" x14ac:dyDescent="0.25">
      <c r="A1574" s="30" t="s">
        <v>19457</v>
      </c>
      <c r="B1574" s="31">
        <v>45261</v>
      </c>
      <c r="C1574" s="30" t="s">
        <v>48</v>
      </c>
      <c r="D1574" s="32">
        <v>13</v>
      </c>
      <c r="E1574" s="32">
        <v>4</v>
      </c>
    </row>
    <row r="1575" spans="1:5" ht="13.5" x14ac:dyDescent="0.25">
      <c r="A1575" s="30" t="s">
        <v>19458</v>
      </c>
      <c r="B1575" s="31">
        <v>45261</v>
      </c>
      <c r="C1575" s="30" t="s">
        <v>241</v>
      </c>
      <c r="D1575" s="32">
        <v>9</v>
      </c>
      <c r="E1575" s="32">
        <v>0</v>
      </c>
    </row>
    <row r="1576" spans="1:5" ht="13.5" x14ac:dyDescent="0.25">
      <c r="A1576" s="30" t="s">
        <v>19459</v>
      </c>
      <c r="B1576" s="31">
        <v>45261</v>
      </c>
      <c r="C1576" s="30" t="s">
        <v>3041</v>
      </c>
      <c r="D1576" s="32">
        <v>88</v>
      </c>
      <c r="E1576" s="32">
        <v>82</v>
      </c>
    </row>
    <row r="1577" spans="1:5" ht="13.5" x14ac:dyDescent="0.25">
      <c r="A1577" s="30" t="s">
        <v>19460</v>
      </c>
      <c r="B1577" s="31">
        <v>45261</v>
      </c>
      <c r="C1577" s="30" t="s">
        <v>278</v>
      </c>
      <c r="D1577" s="32">
        <v>51</v>
      </c>
      <c r="E1577" s="32">
        <v>25</v>
      </c>
    </row>
    <row r="1578" spans="1:5" ht="13.5" x14ac:dyDescent="0.25">
      <c r="A1578" s="30" t="s">
        <v>19461</v>
      </c>
      <c r="B1578" s="31">
        <v>45261</v>
      </c>
      <c r="C1578" s="30" t="s">
        <v>322</v>
      </c>
      <c r="D1578" s="32">
        <v>12</v>
      </c>
      <c r="E1578" s="32">
        <v>8</v>
      </c>
    </row>
    <row r="1579" spans="1:5" ht="13.5" x14ac:dyDescent="0.25">
      <c r="A1579" s="30" t="s">
        <v>19462</v>
      </c>
      <c r="B1579" s="31">
        <v>45261</v>
      </c>
      <c r="C1579" s="30" t="s">
        <v>128</v>
      </c>
      <c r="D1579" s="32">
        <v>3</v>
      </c>
      <c r="E1579" s="32">
        <v>0</v>
      </c>
    </row>
    <row r="1580" spans="1:5" ht="13.5" x14ac:dyDescent="0.25">
      <c r="A1580" s="30" t="s">
        <v>19463</v>
      </c>
      <c r="B1580" s="31">
        <v>45261</v>
      </c>
      <c r="C1580" s="30" t="s">
        <v>957</v>
      </c>
      <c r="D1580" s="32">
        <v>6</v>
      </c>
      <c r="E1580" s="32">
        <v>0</v>
      </c>
    </row>
    <row r="1581" spans="1:5" ht="13.5" x14ac:dyDescent="0.25">
      <c r="A1581" s="30" t="s">
        <v>19464</v>
      </c>
      <c r="B1581" s="31">
        <v>45261</v>
      </c>
      <c r="C1581" s="30" t="s">
        <v>322</v>
      </c>
      <c r="D1581" s="32">
        <v>39</v>
      </c>
      <c r="E1581" s="32">
        <v>6</v>
      </c>
    </row>
    <row r="1582" spans="1:5" ht="13.5" x14ac:dyDescent="0.25">
      <c r="A1582" s="30" t="s">
        <v>19465</v>
      </c>
      <c r="B1582" s="31">
        <v>45263</v>
      </c>
      <c r="C1582" s="30" t="s">
        <v>48</v>
      </c>
      <c r="D1582" s="32">
        <v>73</v>
      </c>
      <c r="E1582" s="32">
        <v>29</v>
      </c>
    </row>
    <row r="1583" spans="1:5" ht="13.5" x14ac:dyDescent="0.25">
      <c r="A1583" s="30" t="s">
        <v>19466</v>
      </c>
      <c r="B1583" s="31">
        <v>45263</v>
      </c>
      <c r="C1583" s="30" t="s">
        <v>128</v>
      </c>
      <c r="D1583" s="32">
        <v>7</v>
      </c>
      <c r="E1583" s="32">
        <v>7</v>
      </c>
    </row>
    <row r="1584" spans="1:5" ht="13.5" x14ac:dyDescent="0.25">
      <c r="A1584" s="30" t="s">
        <v>19467</v>
      </c>
      <c r="B1584" s="31">
        <v>45263</v>
      </c>
      <c r="C1584" s="30" t="s">
        <v>216</v>
      </c>
      <c r="D1584" s="32">
        <v>38</v>
      </c>
      <c r="E1584" s="32">
        <v>38</v>
      </c>
    </row>
    <row r="1585" spans="1:5" ht="13.5" x14ac:dyDescent="0.25">
      <c r="A1585" s="30" t="s">
        <v>19468</v>
      </c>
      <c r="B1585" s="31">
        <v>45263</v>
      </c>
      <c r="C1585" s="30" t="s">
        <v>43</v>
      </c>
      <c r="D1585" s="32">
        <v>10</v>
      </c>
      <c r="E1585" s="32">
        <v>10</v>
      </c>
    </row>
    <row r="1586" spans="1:5" ht="13.5" x14ac:dyDescent="0.25">
      <c r="A1586" s="30" t="s">
        <v>19469</v>
      </c>
      <c r="B1586" s="31">
        <v>45264</v>
      </c>
      <c r="C1586" s="30" t="s">
        <v>116</v>
      </c>
      <c r="D1586" s="32">
        <v>58</v>
      </c>
      <c r="E1586" s="32">
        <v>16</v>
      </c>
    </row>
    <row r="1587" spans="1:5" ht="13.5" x14ac:dyDescent="0.25">
      <c r="A1587" s="30" t="s">
        <v>19470</v>
      </c>
      <c r="B1587" s="31">
        <v>45264</v>
      </c>
      <c r="C1587" s="30" t="s">
        <v>95</v>
      </c>
      <c r="D1587" s="32">
        <v>4</v>
      </c>
      <c r="E1587" s="32">
        <v>0</v>
      </c>
    </row>
    <row r="1588" spans="1:5" ht="13.5" x14ac:dyDescent="0.25">
      <c r="A1588" s="30" t="s">
        <v>19471</v>
      </c>
      <c r="B1588" s="31">
        <v>45264</v>
      </c>
      <c r="C1588" s="30" t="s">
        <v>43</v>
      </c>
      <c r="D1588" s="32">
        <v>88</v>
      </c>
      <c r="E1588" s="32">
        <v>32</v>
      </c>
    </row>
    <row r="1589" spans="1:5" ht="13.5" x14ac:dyDescent="0.25">
      <c r="A1589" s="30" t="s">
        <v>19472</v>
      </c>
      <c r="B1589" s="31">
        <v>45264</v>
      </c>
      <c r="C1589" s="30" t="s">
        <v>350</v>
      </c>
      <c r="D1589" s="32">
        <v>50</v>
      </c>
      <c r="E1589" s="32">
        <v>50</v>
      </c>
    </row>
    <row r="1590" spans="1:5" ht="13.5" x14ac:dyDescent="0.25">
      <c r="A1590" s="30" t="s">
        <v>19473</v>
      </c>
      <c r="B1590" s="31">
        <v>45264</v>
      </c>
      <c r="C1590" s="30" t="s">
        <v>95</v>
      </c>
      <c r="D1590" s="32">
        <v>4</v>
      </c>
      <c r="E1590" s="32">
        <v>0</v>
      </c>
    </row>
    <row r="1591" spans="1:5" ht="13.5" x14ac:dyDescent="0.25">
      <c r="A1591" s="30" t="s">
        <v>19474</v>
      </c>
      <c r="B1591" s="31">
        <v>45264</v>
      </c>
      <c r="C1591" s="30" t="s">
        <v>128</v>
      </c>
      <c r="D1591" s="32">
        <v>20</v>
      </c>
      <c r="E1591" s="32">
        <v>13</v>
      </c>
    </row>
    <row r="1592" spans="1:5" ht="13.5" x14ac:dyDescent="0.25">
      <c r="A1592" s="30" t="s">
        <v>19475</v>
      </c>
      <c r="B1592" s="31">
        <v>45264</v>
      </c>
      <c r="C1592" s="30" t="s">
        <v>182</v>
      </c>
      <c r="D1592" s="32">
        <v>8</v>
      </c>
      <c r="E1592" s="32">
        <v>0</v>
      </c>
    </row>
    <row r="1593" spans="1:5" ht="13.5" x14ac:dyDescent="0.25">
      <c r="A1593" s="30" t="s">
        <v>19476</v>
      </c>
      <c r="B1593" s="31">
        <v>45264</v>
      </c>
      <c r="C1593" s="30" t="s">
        <v>95</v>
      </c>
      <c r="D1593" s="32">
        <v>5</v>
      </c>
      <c r="E1593" s="32">
        <v>0</v>
      </c>
    </row>
    <row r="1594" spans="1:5" ht="13.5" x14ac:dyDescent="0.25">
      <c r="A1594" s="30" t="s">
        <v>19477</v>
      </c>
      <c r="B1594" s="31">
        <v>45265</v>
      </c>
      <c r="C1594" s="30" t="s">
        <v>87</v>
      </c>
      <c r="D1594" s="32">
        <v>3</v>
      </c>
      <c r="E1594" s="32">
        <v>3</v>
      </c>
    </row>
    <row r="1595" spans="1:5" ht="13.5" x14ac:dyDescent="0.25">
      <c r="A1595" s="30" t="s">
        <v>19478</v>
      </c>
      <c r="B1595" s="31">
        <v>45266</v>
      </c>
      <c r="C1595" s="30" t="s">
        <v>19479</v>
      </c>
      <c r="D1595" s="32">
        <v>39</v>
      </c>
      <c r="E1595" s="32">
        <v>28</v>
      </c>
    </row>
    <row r="1596" spans="1:5" ht="13.5" x14ac:dyDescent="0.25">
      <c r="A1596" s="30" t="s">
        <v>19480</v>
      </c>
      <c r="B1596" s="31">
        <v>45266</v>
      </c>
      <c r="C1596" s="30" t="s">
        <v>70</v>
      </c>
      <c r="D1596" s="32">
        <v>13</v>
      </c>
      <c r="E1596" s="32">
        <v>13</v>
      </c>
    </row>
    <row r="1597" spans="1:5" ht="13.5" x14ac:dyDescent="0.25">
      <c r="A1597" s="30" t="s">
        <v>19481</v>
      </c>
      <c r="B1597" s="31">
        <v>45266</v>
      </c>
      <c r="C1597" s="30" t="s">
        <v>19482</v>
      </c>
      <c r="D1597" s="32">
        <v>10</v>
      </c>
      <c r="E1597" s="32">
        <v>0</v>
      </c>
    </row>
    <row r="1598" spans="1:5" ht="13.5" x14ac:dyDescent="0.25">
      <c r="A1598" s="30" t="s">
        <v>19483</v>
      </c>
      <c r="B1598" s="31">
        <v>45266</v>
      </c>
      <c r="C1598" s="30" t="s">
        <v>19484</v>
      </c>
      <c r="D1598" s="32">
        <v>797</v>
      </c>
      <c r="E1598" s="32">
        <v>362</v>
      </c>
    </row>
    <row r="1599" spans="1:5" ht="13.5" x14ac:dyDescent="0.25">
      <c r="A1599" s="30" t="s">
        <v>19485</v>
      </c>
      <c r="B1599" s="31">
        <v>45267</v>
      </c>
      <c r="C1599" s="30" t="s">
        <v>99</v>
      </c>
      <c r="D1599" s="32">
        <v>26</v>
      </c>
      <c r="E1599" s="32">
        <v>26</v>
      </c>
    </row>
    <row r="1600" spans="1:5" ht="13.5" x14ac:dyDescent="0.25">
      <c r="A1600" s="30" t="s">
        <v>19486</v>
      </c>
      <c r="B1600" s="31">
        <v>45267</v>
      </c>
      <c r="C1600" s="30" t="s">
        <v>1289</v>
      </c>
      <c r="D1600" s="32">
        <v>6</v>
      </c>
      <c r="E1600" s="32">
        <v>0</v>
      </c>
    </row>
    <row r="1601" spans="1:5" ht="13.5" x14ac:dyDescent="0.25">
      <c r="A1601" s="30" t="s">
        <v>19487</v>
      </c>
      <c r="B1601" s="31">
        <v>45267</v>
      </c>
      <c r="C1601" s="30" t="s">
        <v>121</v>
      </c>
      <c r="D1601" s="32">
        <v>7</v>
      </c>
      <c r="E1601" s="32">
        <v>3</v>
      </c>
    </row>
    <row r="1602" spans="1:5" ht="13.5" x14ac:dyDescent="0.25">
      <c r="A1602" s="30" t="s">
        <v>19488</v>
      </c>
      <c r="B1602" s="31">
        <v>45267</v>
      </c>
      <c r="C1602" s="30" t="s">
        <v>2482</v>
      </c>
      <c r="D1602" s="32">
        <v>17</v>
      </c>
      <c r="E1602" s="32">
        <v>6</v>
      </c>
    </row>
    <row r="1603" spans="1:5" ht="13.5" x14ac:dyDescent="0.25">
      <c r="A1603" s="30" t="s">
        <v>19489</v>
      </c>
      <c r="B1603" s="31">
        <v>45268</v>
      </c>
      <c r="C1603" s="30" t="s">
        <v>387</v>
      </c>
      <c r="D1603" s="32">
        <v>58</v>
      </c>
      <c r="E1603" s="32">
        <v>22</v>
      </c>
    </row>
    <row r="1604" spans="1:5" ht="13.5" x14ac:dyDescent="0.25">
      <c r="A1604" s="30" t="s">
        <v>19490</v>
      </c>
      <c r="B1604" s="31">
        <v>45268</v>
      </c>
      <c r="C1604" s="30" t="s">
        <v>150</v>
      </c>
      <c r="D1604" s="32">
        <v>3</v>
      </c>
      <c r="E1604" s="32">
        <v>0</v>
      </c>
    </row>
    <row r="1605" spans="1:5" ht="13.5" x14ac:dyDescent="0.25">
      <c r="A1605" s="30" t="s">
        <v>19491</v>
      </c>
      <c r="B1605" s="31">
        <v>45269</v>
      </c>
      <c r="C1605" s="30" t="s">
        <v>128</v>
      </c>
      <c r="D1605" s="32">
        <v>3</v>
      </c>
      <c r="E1605" s="32">
        <v>3</v>
      </c>
    </row>
    <row r="1606" spans="1:5" ht="13.5" x14ac:dyDescent="0.25">
      <c r="A1606" s="30" t="s">
        <v>19492</v>
      </c>
      <c r="B1606" s="31">
        <v>45269</v>
      </c>
      <c r="C1606" s="30" t="s">
        <v>241</v>
      </c>
      <c r="D1606" s="32">
        <v>7</v>
      </c>
      <c r="E1606" s="32">
        <v>0</v>
      </c>
    </row>
    <row r="1607" spans="1:5" ht="13.5" x14ac:dyDescent="0.25">
      <c r="A1607" s="30" t="s">
        <v>19493</v>
      </c>
      <c r="B1607" s="31">
        <v>45270</v>
      </c>
      <c r="C1607" s="30" t="s">
        <v>1751</v>
      </c>
      <c r="D1607" s="32">
        <v>2</v>
      </c>
      <c r="E1607" s="32">
        <v>0</v>
      </c>
    </row>
    <row r="1608" spans="1:5" ht="13.5" x14ac:dyDescent="0.25">
      <c r="A1608" s="30" t="s">
        <v>19494</v>
      </c>
      <c r="B1608" s="31">
        <v>45271</v>
      </c>
      <c r="C1608" s="30" t="s">
        <v>423</v>
      </c>
      <c r="D1608" s="32">
        <v>1</v>
      </c>
      <c r="E1608" s="32">
        <v>0</v>
      </c>
    </row>
    <row r="1609" spans="1:5" ht="13.5" x14ac:dyDescent="0.25">
      <c r="A1609" s="30" t="s">
        <v>19495</v>
      </c>
      <c r="B1609" s="31">
        <v>45271</v>
      </c>
      <c r="C1609" s="30" t="s">
        <v>264</v>
      </c>
      <c r="D1609" s="32">
        <v>1.5</v>
      </c>
      <c r="E1609" s="32">
        <v>0</v>
      </c>
    </row>
    <row r="1610" spans="1:5" ht="13.5" x14ac:dyDescent="0.25">
      <c r="A1610" s="30" t="s">
        <v>19496</v>
      </c>
      <c r="B1610" s="31">
        <v>45271</v>
      </c>
      <c r="C1610" s="30" t="s">
        <v>959</v>
      </c>
      <c r="D1610" s="32">
        <v>2.5</v>
      </c>
      <c r="E1610" s="32">
        <v>0</v>
      </c>
    </row>
    <row r="1611" spans="1:5" ht="13.5" x14ac:dyDescent="0.25">
      <c r="A1611" s="30" t="s">
        <v>19497</v>
      </c>
      <c r="B1611" s="31">
        <v>45271</v>
      </c>
      <c r="C1611" s="30" t="s">
        <v>121</v>
      </c>
      <c r="D1611" s="32">
        <v>19</v>
      </c>
      <c r="E1611" s="32">
        <v>0</v>
      </c>
    </row>
    <row r="1612" spans="1:5" ht="13.5" x14ac:dyDescent="0.25">
      <c r="A1612" s="30" t="s">
        <v>19498</v>
      </c>
      <c r="B1612" s="31">
        <v>45271</v>
      </c>
      <c r="C1612" s="30" t="s">
        <v>17979</v>
      </c>
      <c r="D1612" s="32">
        <v>88</v>
      </c>
      <c r="E1612" s="32">
        <v>15</v>
      </c>
    </row>
    <row r="1613" spans="1:5" ht="13.5" x14ac:dyDescent="0.25">
      <c r="A1613" s="30" t="s">
        <v>19499</v>
      </c>
      <c r="B1613" s="31">
        <v>45272</v>
      </c>
      <c r="C1613" s="30" t="s">
        <v>819</v>
      </c>
      <c r="D1613" s="32">
        <v>1.5</v>
      </c>
      <c r="E1613" s="32">
        <v>0</v>
      </c>
    </row>
    <row r="1614" spans="1:5" ht="13.5" x14ac:dyDescent="0.25">
      <c r="A1614" s="30" t="s">
        <v>19500</v>
      </c>
      <c r="B1614" s="31">
        <v>45272</v>
      </c>
      <c r="C1614" s="30" t="s">
        <v>738</v>
      </c>
      <c r="D1614" s="32">
        <v>31</v>
      </c>
      <c r="E1614" s="32">
        <v>26</v>
      </c>
    </row>
    <row r="1615" spans="1:5" ht="13.5" x14ac:dyDescent="0.25">
      <c r="A1615" s="30" t="s">
        <v>19501</v>
      </c>
      <c r="B1615" s="31">
        <v>45272</v>
      </c>
      <c r="C1615" s="30" t="s">
        <v>48</v>
      </c>
      <c r="D1615" s="32">
        <v>6</v>
      </c>
      <c r="E1615" s="32">
        <v>0</v>
      </c>
    </row>
    <row r="1616" spans="1:5" ht="13.5" x14ac:dyDescent="0.25">
      <c r="A1616" s="30" t="s">
        <v>19502</v>
      </c>
      <c r="B1616" s="31">
        <v>45273</v>
      </c>
      <c r="C1616" s="30" t="s">
        <v>1517</v>
      </c>
      <c r="D1616" s="32">
        <v>18</v>
      </c>
      <c r="E1616" s="32">
        <v>18</v>
      </c>
    </row>
    <row r="1617" spans="1:5" ht="13.5" x14ac:dyDescent="0.25">
      <c r="A1617" s="30" t="s">
        <v>19503</v>
      </c>
      <c r="B1617" s="31">
        <v>45273</v>
      </c>
      <c r="C1617" s="30" t="s">
        <v>116</v>
      </c>
      <c r="D1617" s="32">
        <v>59</v>
      </c>
      <c r="E1617" s="32">
        <v>25</v>
      </c>
    </row>
    <row r="1618" spans="1:5" ht="13.5" x14ac:dyDescent="0.25">
      <c r="A1618" s="30" t="s">
        <v>19504</v>
      </c>
      <c r="B1618" s="31">
        <v>45273</v>
      </c>
      <c r="C1618" s="30" t="s">
        <v>128</v>
      </c>
      <c r="D1618" s="32">
        <v>11</v>
      </c>
      <c r="E1618" s="32">
        <v>3</v>
      </c>
    </row>
    <row r="1619" spans="1:5" ht="13.5" x14ac:dyDescent="0.25">
      <c r="A1619" s="30" t="s">
        <v>19505</v>
      </c>
      <c r="B1619" s="31">
        <v>45273</v>
      </c>
      <c r="C1619" s="30" t="s">
        <v>128</v>
      </c>
      <c r="D1619" s="32">
        <v>36</v>
      </c>
      <c r="E1619" s="32">
        <v>20</v>
      </c>
    </row>
    <row r="1620" spans="1:5" ht="13.5" x14ac:dyDescent="0.25">
      <c r="A1620" s="30" t="s">
        <v>19506</v>
      </c>
      <c r="B1620" s="31">
        <v>45274</v>
      </c>
      <c r="C1620" s="30" t="s">
        <v>133</v>
      </c>
      <c r="D1620" s="32">
        <v>6</v>
      </c>
      <c r="E1620" s="32">
        <v>6</v>
      </c>
    </row>
    <row r="1621" spans="1:5" ht="13.5" x14ac:dyDescent="0.25">
      <c r="A1621" s="30" t="s">
        <v>19507</v>
      </c>
      <c r="B1621" s="31">
        <v>45274</v>
      </c>
      <c r="C1621" s="30" t="s">
        <v>95</v>
      </c>
      <c r="D1621" s="32">
        <v>3</v>
      </c>
      <c r="E1621" s="32">
        <v>3</v>
      </c>
    </row>
    <row r="1622" spans="1:5" ht="13.5" x14ac:dyDescent="0.25">
      <c r="A1622" s="30" t="s">
        <v>19508</v>
      </c>
      <c r="B1622" s="31">
        <v>45274</v>
      </c>
      <c r="C1622" s="30" t="s">
        <v>264</v>
      </c>
      <c r="D1622" s="32">
        <v>12</v>
      </c>
      <c r="E1622" s="32">
        <v>7</v>
      </c>
    </row>
    <row r="1623" spans="1:5" ht="13.5" x14ac:dyDescent="0.25">
      <c r="A1623" s="30" t="s">
        <v>19509</v>
      </c>
      <c r="B1623" s="31">
        <v>45275</v>
      </c>
      <c r="C1623" s="30" t="s">
        <v>95</v>
      </c>
      <c r="D1623" s="32">
        <v>32</v>
      </c>
      <c r="E1623" s="32">
        <v>12</v>
      </c>
    </row>
    <row r="1624" spans="1:5" ht="13.5" x14ac:dyDescent="0.25">
      <c r="A1624" s="30" t="s">
        <v>19510</v>
      </c>
      <c r="B1624" s="31">
        <v>45276</v>
      </c>
      <c r="C1624" s="30" t="s">
        <v>182</v>
      </c>
      <c r="D1624" s="32">
        <v>8</v>
      </c>
      <c r="E1624" s="32">
        <v>4</v>
      </c>
    </row>
    <row r="1625" spans="1:5" ht="13.5" x14ac:dyDescent="0.25">
      <c r="A1625" s="30" t="s">
        <v>19511</v>
      </c>
      <c r="B1625" s="31">
        <v>45276</v>
      </c>
      <c r="C1625" s="30" t="s">
        <v>1708</v>
      </c>
      <c r="D1625" s="32">
        <v>75</v>
      </c>
      <c r="E1625" s="32">
        <v>58</v>
      </c>
    </row>
    <row r="1626" spans="1:5" ht="13.5" x14ac:dyDescent="0.25">
      <c r="A1626" s="30" t="s">
        <v>19512</v>
      </c>
      <c r="B1626" s="31">
        <v>45276</v>
      </c>
      <c r="C1626" s="30" t="s">
        <v>87</v>
      </c>
      <c r="D1626" s="32">
        <v>15</v>
      </c>
      <c r="E1626" s="32">
        <v>8</v>
      </c>
    </row>
    <row r="1627" spans="1:5" ht="13.5" x14ac:dyDescent="0.25">
      <c r="A1627" s="30" t="s">
        <v>19513</v>
      </c>
      <c r="B1627" s="31">
        <v>45276</v>
      </c>
      <c r="C1627" s="30" t="s">
        <v>121</v>
      </c>
      <c r="D1627" s="32">
        <v>31</v>
      </c>
      <c r="E1627" s="32">
        <v>8</v>
      </c>
    </row>
    <row r="1628" spans="1:5" ht="13.5" x14ac:dyDescent="0.25">
      <c r="A1628" s="30" t="s">
        <v>19514</v>
      </c>
      <c r="B1628" s="31">
        <v>45277</v>
      </c>
      <c r="C1628" s="30" t="s">
        <v>19515</v>
      </c>
      <c r="D1628" s="32">
        <v>39</v>
      </c>
      <c r="E1628" s="32">
        <v>36</v>
      </c>
    </row>
    <row r="1629" spans="1:5" ht="13.5" x14ac:dyDescent="0.25">
      <c r="A1629" s="30" t="s">
        <v>19516</v>
      </c>
      <c r="B1629" s="31">
        <v>45277</v>
      </c>
      <c r="C1629" s="30" t="s">
        <v>95</v>
      </c>
      <c r="D1629" s="32">
        <v>24</v>
      </c>
      <c r="E1629" s="32">
        <v>0</v>
      </c>
    </row>
    <row r="1630" spans="1:5" ht="13.5" x14ac:dyDescent="0.25">
      <c r="A1630" s="30" t="s">
        <v>19517</v>
      </c>
      <c r="B1630" s="31">
        <v>45278</v>
      </c>
      <c r="C1630" s="30" t="s">
        <v>95</v>
      </c>
      <c r="D1630" s="32">
        <v>16</v>
      </c>
      <c r="E1630" s="32">
        <v>16</v>
      </c>
    </row>
    <row r="1631" spans="1:5" ht="13.5" x14ac:dyDescent="0.25">
      <c r="A1631" s="30" t="s">
        <v>19518</v>
      </c>
      <c r="B1631" s="31">
        <v>45279</v>
      </c>
      <c r="C1631" s="30" t="s">
        <v>118</v>
      </c>
      <c r="D1631" s="32">
        <v>4</v>
      </c>
      <c r="E1631" s="32">
        <v>4</v>
      </c>
    </row>
    <row r="1632" spans="1:5" ht="13.5" x14ac:dyDescent="0.25">
      <c r="A1632" s="30" t="s">
        <v>19519</v>
      </c>
      <c r="B1632" s="31">
        <v>45280</v>
      </c>
      <c r="C1632" s="30" t="s">
        <v>264</v>
      </c>
      <c r="D1632" s="32">
        <v>6</v>
      </c>
      <c r="E1632" s="32">
        <v>0</v>
      </c>
    </row>
    <row r="1633" spans="1:5" ht="13.5" x14ac:dyDescent="0.25">
      <c r="A1633" s="30" t="s">
        <v>19520</v>
      </c>
      <c r="B1633" s="31">
        <v>45282</v>
      </c>
      <c r="C1633" s="30" t="s">
        <v>2191</v>
      </c>
      <c r="D1633" s="32">
        <v>47</v>
      </c>
      <c r="E1633" s="32">
        <v>24</v>
      </c>
    </row>
    <row r="1634" spans="1:5" ht="13.5" x14ac:dyDescent="0.25">
      <c r="A1634" s="30" t="s">
        <v>19521</v>
      </c>
      <c r="B1634" s="31">
        <v>45282</v>
      </c>
      <c r="C1634" s="30" t="s">
        <v>87</v>
      </c>
      <c r="D1634" s="32">
        <v>6</v>
      </c>
      <c r="E1634" s="32">
        <v>0</v>
      </c>
    </row>
    <row r="1635" spans="1:5" ht="13.5" x14ac:dyDescent="0.25">
      <c r="A1635" s="30" t="s">
        <v>19522</v>
      </c>
      <c r="B1635" s="31">
        <v>45282</v>
      </c>
      <c r="C1635" s="30" t="s">
        <v>264</v>
      </c>
      <c r="D1635" s="32">
        <v>11</v>
      </c>
      <c r="E1635" s="32">
        <v>7</v>
      </c>
    </row>
    <row r="1636" spans="1:5" ht="13.5" x14ac:dyDescent="0.25">
      <c r="A1636" s="30" t="s">
        <v>19523</v>
      </c>
      <c r="B1636" s="31">
        <v>45283</v>
      </c>
      <c r="C1636" s="30" t="s">
        <v>1471</v>
      </c>
      <c r="D1636" s="32">
        <v>11</v>
      </c>
      <c r="E1636" s="32">
        <v>0</v>
      </c>
    </row>
    <row r="1637" spans="1:5" ht="13.5" x14ac:dyDescent="0.25">
      <c r="A1637" s="30" t="s">
        <v>19524</v>
      </c>
      <c r="B1637" s="31">
        <v>45284</v>
      </c>
      <c r="C1637" s="30" t="s">
        <v>19525</v>
      </c>
      <c r="D1637" s="32">
        <v>30</v>
      </c>
      <c r="E1637" s="32">
        <v>0</v>
      </c>
    </row>
    <row r="1638" spans="1:5" ht="13.5" x14ac:dyDescent="0.25">
      <c r="A1638" s="30" t="s">
        <v>19526</v>
      </c>
      <c r="B1638" s="31">
        <v>45287</v>
      </c>
      <c r="C1638" s="30" t="s">
        <v>216</v>
      </c>
      <c r="D1638" s="32">
        <v>6.5</v>
      </c>
      <c r="E1638" s="32">
        <v>6.5</v>
      </c>
    </row>
    <row r="1639" spans="1:5" ht="13.5" x14ac:dyDescent="0.25">
      <c r="A1639" s="30" t="s">
        <v>19527</v>
      </c>
      <c r="B1639" s="31">
        <v>45287</v>
      </c>
      <c r="C1639" s="30" t="s">
        <v>146</v>
      </c>
      <c r="D1639" s="32">
        <v>12</v>
      </c>
      <c r="E1639" s="32">
        <v>12</v>
      </c>
    </row>
    <row r="1640" spans="1:5" ht="13.5" x14ac:dyDescent="0.25">
      <c r="A1640" s="30" t="s">
        <v>19528</v>
      </c>
      <c r="B1640" s="31">
        <v>45287</v>
      </c>
      <c r="C1640" s="30" t="s">
        <v>87</v>
      </c>
      <c r="D1640" s="32">
        <v>134</v>
      </c>
      <c r="E1640" s="32">
        <v>117</v>
      </c>
    </row>
    <row r="1641" spans="1:5" ht="13.5" x14ac:dyDescent="0.25">
      <c r="A1641" s="30" t="s">
        <v>19529</v>
      </c>
      <c r="B1641" s="31">
        <v>45287</v>
      </c>
      <c r="C1641" s="30" t="s">
        <v>621</v>
      </c>
      <c r="D1641" s="32">
        <v>154</v>
      </c>
      <c r="E1641" s="32">
        <v>110</v>
      </c>
    </row>
    <row r="1642" spans="1:5" ht="13.5" x14ac:dyDescent="0.25">
      <c r="A1642" s="30" t="s">
        <v>19530</v>
      </c>
      <c r="B1642" s="31">
        <v>45287</v>
      </c>
      <c r="C1642" s="30" t="s">
        <v>118</v>
      </c>
      <c r="D1642" s="32">
        <v>161</v>
      </c>
      <c r="E1642" s="32">
        <v>123</v>
      </c>
    </row>
    <row r="1643" spans="1:5" ht="13.5" x14ac:dyDescent="0.25">
      <c r="A1643" s="30" t="s">
        <v>19531</v>
      </c>
      <c r="B1643" s="31">
        <v>45287</v>
      </c>
      <c r="C1643" s="30" t="s">
        <v>305</v>
      </c>
      <c r="D1643" s="32">
        <v>0</v>
      </c>
      <c r="E1643" s="32">
        <v>0</v>
      </c>
    </row>
    <row r="1644" spans="1:5" ht="13.5" x14ac:dyDescent="0.25">
      <c r="A1644" s="30" t="s">
        <v>19532</v>
      </c>
      <c r="B1644" s="31">
        <v>45288</v>
      </c>
      <c r="C1644" s="30" t="s">
        <v>43</v>
      </c>
      <c r="D1644" s="32">
        <v>6</v>
      </c>
      <c r="E1644" s="32">
        <v>6</v>
      </c>
    </row>
    <row r="1645" spans="1:5" ht="13.5" x14ac:dyDescent="0.25">
      <c r="A1645" s="30" t="s">
        <v>19533</v>
      </c>
      <c r="B1645" s="31">
        <v>45290</v>
      </c>
      <c r="C1645" s="30" t="s">
        <v>146</v>
      </c>
      <c r="D1645" s="32">
        <v>9</v>
      </c>
      <c r="E1645" s="32">
        <v>9</v>
      </c>
    </row>
    <row r="1646" spans="1:5" ht="13.5" x14ac:dyDescent="0.25">
      <c r="A1646" s="30" t="s">
        <v>19534</v>
      </c>
      <c r="B1646" s="31">
        <v>45290</v>
      </c>
      <c r="C1646" s="30" t="s">
        <v>95</v>
      </c>
      <c r="D1646" s="32">
        <v>30</v>
      </c>
      <c r="E1646" s="32">
        <v>14</v>
      </c>
    </row>
    <row r="1647" spans="1:5" ht="13.5" x14ac:dyDescent="0.25">
      <c r="A1647" s="30" t="s">
        <v>19535</v>
      </c>
      <c r="B1647" s="31">
        <v>45290</v>
      </c>
      <c r="C1647" s="30" t="s">
        <v>121</v>
      </c>
      <c r="D1647" s="32">
        <v>247</v>
      </c>
      <c r="E1647" s="32">
        <v>145</v>
      </c>
    </row>
    <row r="1648" spans="1:5" ht="13.5" x14ac:dyDescent="0.25">
      <c r="A1648" s="30" t="s">
        <v>19536</v>
      </c>
      <c r="B1648" s="31">
        <v>45290</v>
      </c>
      <c r="C1648" s="30" t="s">
        <v>834</v>
      </c>
      <c r="D1648" s="32">
        <v>23</v>
      </c>
      <c r="E1648" s="32">
        <v>19</v>
      </c>
    </row>
    <row r="1649" spans="1:5" ht="13.5" x14ac:dyDescent="0.25">
      <c r="A1649" s="30" t="s">
        <v>19537</v>
      </c>
      <c r="B1649" s="31">
        <v>45291</v>
      </c>
      <c r="C1649" s="30" t="s">
        <v>48</v>
      </c>
      <c r="D1649" s="32">
        <v>23</v>
      </c>
      <c r="E1649" s="32">
        <v>4</v>
      </c>
    </row>
    <row r="1650" spans="1:5" ht="13.5" x14ac:dyDescent="0.25">
      <c r="A1650" s="30" t="s">
        <v>19538</v>
      </c>
      <c r="B1650" s="31">
        <v>45291</v>
      </c>
      <c r="C1650" s="30" t="s">
        <v>70</v>
      </c>
      <c r="D1650" s="32">
        <v>7</v>
      </c>
      <c r="E1650" s="32">
        <v>7</v>
      </c>
    </row>
    <row r="1651" spans="1:5" ht="13.5" x14ac:dyDescent="0.25">
      <c r="A1651" s="30" t="s">
        <v>19539</v>
      </c>
      <c r="B1651" s="31">
        <v>45292</v>
      </c>
      <c r="C1651" s="30" t="s">
        <v>221</v>
      </c>
      <c r="D1651" s="32">
        <v>5</v>
      </c>
      <c r="E1651" s="32">
        <v>0</v>
      </c>
    </row>
    <row r="1652" spans="1:5" ht="13.5" x14ac:dyDescent="0.25">
      <c r="A1652" s="30" t="s">
        <v>19540</v>
      </c>
      <c r="B1652" s="31">
        <v>45292</v>
      </c>
      <c r="C1652" s="30" t="s">
        <v>48</v>
      </c>
      <c r="D1652" s="32">
        <v>3</v>
      </c>
      <c r="E1652" s="32">
        <v>0</v>
      </c>
    </row>
    <row r="1653" spans="1:5" ht="13.5" x14ac:dyDescent="0.25">
      <c r="A1653" s="30" t="s">
        <v>19541</v>
      </c>
      <c r="B1653" s="31">
        <v>45292</v>
      </c>
      <c r="C1653" s="30" t="s">
        <v>819</v>
      </c>
      <c r="D1653" s="32">
        <v>6</v>
      </c>
      <c r="E1653" s="32">
        <v>0</v>
      </c>
    </row>
    <row r="1654" spans="1:5" ht="13.5" x14ac:dyDescent="0.25">
      <c r="A1654" s="30" t="s">
        <v>19542</v>
      </c>
      <c r="B1654" s="31">
        <v>45292</v>
      </c>
      <c r="C1654" s="30" t="s">
        <v>575</v>
      </c>
      <c r="D1654" s="32">
        <v>3</v>
      </c>
      <c r="E1654" s="32">
        <v>0</v>
      </c>
    </row>
    <row r="1655" spans="1:5" ht="13.5" x14ac:dyDescent="0.25">
      <c r="A1655" s="30" t="s">
        <v>19543</v>
      </c>
      <c r="B1655" s="31">
        <v>45293</v>
      </c>
      <c r="C1655" s="30" t="s">
        <v>19544</v>
      </c>
      <c r="D1655" s="32">
        <v>3</v>
      </c>
      <c r="E1655" s="32">
        <v>3</v>
      </c>
    </row>
    <row r="1656" spans="1:5" ht="13.5" x14ac:dyDescent="0.25">
      <c r="A1656" s="30" t="s">
        <v>19545</v>
      </c>
      <c r="B1656" s="31">
        <v>45293</v>
      </c>
      <c r="C1656" s="30" t="s">
        <v>87</v>
      </c>
      <c r="D1656" s="32">
        <v>11</v>
      </c>
      <c r="E1656" s="32">
        <v>5</v>
      </c>
    </row>
    <row r="1657" spans="1:5" ht="13.5" x14ac:dyDescent="0.25">
      <c r="A1657" s="30" t="s">
        <v>19546</v>
      </c>
      <c r="B1657" s="31">
        <v>45293</v>
      </c>
      <c r="C1657" s="30" t="s">
        <v>2482</v>
      </c>
      <c r="D1657" s="32">
        <v>8</v>
      </c>
      <c r="E1657" s="32">
        <v>0</v>
      </c>
    </row>
    <row r="1658" spans="1:5" ht="13.5" x14ac:dyDescent="0.25">
      <c r="A1658" s="30" t="s">
        <v>19547</v>
      </c>
      <c r="B1658" s="31">
        <v>45293</v>
      </c>
      <c r="C1658" s="30" t="s">
        <v>1347</v>
      </c>
      <c r="D1658" s="32">
        <v>53</v>
      </c>
      <c r="E1658" s="32">
        <v>29</v>
      </c>
    </row>
    <row r="1659" spans="1:5" ht="13.5" x14ac:dyDescent="0.25">
      <c r="A1659" s="30" t="s">
        <v>19548</v>
      </c>
      <c r="B1659" s="31">
        <v>45293</v>
      </c>
      <c r="C1659" s="30" t="s">
        <v>95</v>
      </c>
      <c r="D1659" s="32">
        <v>33</v>
      </c>
      <c r="E1659" s="32">
        <v>17</v>
      </c>
    </row>
    <row r="1660" spans="1:5" ht="13.5" x14ac:dyDescent="0.25">
      <c r="A1660" s="30" t="s">
        <v>19549</v>
      </c>
      <c r="B1660" s="31">
        <v>45293</v>
      </c>
      <c r="C1660" s="30" t="s">
        <v>322</v>
      </c>
      <c r="D1660" s="32">
        <v>5</v>
      </c>
      <c r="E1660" s="32">
        <v>0</v>
      </c>
    </row>
    <row r="1661" spans="1:5" ht="13.5" x14ac:dyDescent="0.25">
      <c r="A1661" s="30" t="s">
        <v>19550</v>
      </c>
      <c r="B1661" s="31">
        <v>45293</v>
      </c>
      <c r="C1661" s="30" t="s">
        <v>87</v>
      </c>
      <c r="D1661" s="32">
        <v>17</v>
      </c>
      <c r="E1661" s="32">
        <v>0</v>
      </c>
    </row>
    <row r="1662" spans="1:5" ht="13.5" x14ac:dyDescent="0.25">
      <c r="A1662" s="30" t="s">
        <v>19551</v>
      </c>
      <c r="B1662" s="31">
        <v>45294</v>
      </c>
      <c r="C1662" s="30" t="s">
        <v>87</v>
      </c>
      <c r="D1662" s="32">
        <v>8</v>
      </c>
      <c r="E1662" s="32">
        <v>3</v>
      </c>
    </row>
    <row r="1663" spans="1:5" ht="13.5" x14ac:dyDescent="0.25">
      <c r="A1663" s="30" t="s">
        <v>19552</v>
      </c>
      <c r="B1663" s="31">
        <v>45294</v>
      </c>
      <c r="C1663" s="30" t="s">
        <v>43</v>
      </c>
      <c r="D1663" s="32">
        <v>4</v>
      </c>
      <c r="E1663" s="32">
        <v>4</v>
      </c>
    </row>
    <row r="1664" spans="1:5" ht="13.5" x14ac:dyDescent="0.25">
      <c r="A1664" s="30" t="s">
        <v>19553</v>
      </c>
      <c r="B1664" s="31">
        <v>45294</v>
      </c>
      <c r="C1664" s="30" t="s">
        <v>621</v>
      </c>
      <c r="D1664" s="32">
        <v>853</v>
      </c>
      <c r="E1664" s="32">
        <v>240</v>
      </c>
    </row>
    <row r="1665" spans="1:5" ht="13.5" x14ac:dyDescent="0.25">
      <c r="A1665" s="30" t="s">
        <v>19554</v>
      </c>
      <c r="B1665" s="31">
        <v>45295</v>
      </c>
      <c r="C1665" s="30" t="s">
        <v>99</v>
      </c>
      <c r="D1665" s="32">
        <v>0</v>
      </c>
      <c r="E1665" s="32">
        <v>0</v>
      </c>
    </row>
    <row r="1666" spans="1:5" ht="13.5" x14ac:dyDescent="0.25">
      <c r="A1666" s="30" t="s">
        <v>19555</v>
      </c>
      <c r="B1666" s="31">
        <v>45295</v>
      </c>
      <c r="C1666" s="30" t="s">
        <v>305</v>
      </c>
      <c r="D1666" s="32">
        <v>0</v>
      </c>
      <c r="E1666" s="32">
        <v>0</v>
      </c>
    </row>
    <row r="1667" spans="1:5" ht="13.5" x14ac:dyDescent="0.25">
      <c r="A1667" s="30" t="s">
        <v>19556</v>
      </c>
      <c r="B1667" s="31">
        <v>45295</v>
      </c>
      <c r="C1667" s="30" t="s">
        <v>118</v>
      </c>
      <c r="D1667" s="32">
        <v>4</v>
      </c>
      <c r="E1667" s="32">
        <v>0</v>
      </c>
    </row>
    <row r="1668" spans="1:5" ht="13.5" x14ac:dyDescent="0.25">
      <c r="A1668" s="30" t="s">
        <v>19557</v>
      </c>
      <c r="B1668" s="31">
        <v>45295</v>
      </c>
      <c r="C1668" s="30" t="s">
        <v>2499</v>
      </c>
      <c r="D1668" s="32">
        <v>3</v>
      </c>
      <c r="E1668" s="32">
        <v>0</v>
      </c>
    </row>
    <row r="1669" spans="1:5" ht="13.5" x14ac:dyDescent="0.25">
      <c r="A1669" s="30" t="s">
        <v>19558</v>
      </c>
      <c r="B1669" s="31">
        <v>45296</v>
      </c>
      <c r="C1669" s="30" t="s">
        <v>546</v>
      </c>
      <c r="D1669" s="32">
        <v>0</v>
      </c>
      <c r="E1669" s="32">
        <v>0</v>
      </c>
    </row>
    <row r="1670" spans="1:5" ht="13.5" x14ac:dyDescent="0.25">
      <c r="A1670" s="30" t="s">
        <v>19559</v>
      </c>
      <c r="B1670" s="31">
        <v>45296</v>
      </c>
      <c r="C1670" s="30" t="s">
        <v>305</v>
      </c>
      <c r="D1670" s="32">
        <v>0</v>
      </c>
      <c r="E1670" s="32">
        <v>0</v>
      </c>
    </row>
    <row r="1671" spans="1:5" ht="13.5" x14ac:dyDescent="0.25">
      <c r="A1671" s="30" t="s">
        <v>19560</v>
      </c>
      <c r="B1671" s="31">
        <v>45297</v>
      </c>
      <c r="C1671" s="30" t="s">
        <v>177</v>
      </c>
      <c r="D1671" s="32">
        <v>5</v>
      </c>
      <c r="E1671" s="32">
        <v>5</v>
      </c>
    </row>
    <row r="1672" spans="1:5" ht="13.5" x14ac:dyDescent="0.25">
      <c r="A1672" s="30" t="s">
        <v>19561</v>
      </c>
      <c r="B1672" s="31">
        <v>45298</v>
      </c>
      <c r="C1672" s="30" t="s">
        <v>3087</v>
      </c>
      <c r="D1672" s="32">
        <v>67</v>
      </c>
      <c r="E1672" s="32">
        <v>6</v>
      </c>
    </row>
    <row r="1673" spans="1:5" ht="13.5" x14ac:dyDescent="0.25">
      <c r="A1673" s="30" t="s">
        <v>19562</v>
      </c>
      <c r="B1673" s="31">
        <v>45298</v>
      </c>
      <c r="C1673" s="30" t="s">
        <v>128</v>
      </c>
      <c r="D1673" s="32">
        <v>30</v>
      </c>
      <c r="E1673" s="32">
        <v>7</v>
      </c>
    </row>
    <row r="1674" spans="1:5" ht="13.5" x14ac:dyDescent="0.25">
      <c r="A1674" s="30" t="s">
        <v>19563</v>
      </c>
      <c r="B1674" s="31">
        <v>45299</v>
      </c>
      <c r="C1674" s="30" t="s">
        <v>3112</v>
      </c>
      <c r="D1674" s="32">
        <v>17</v>
      </c>
      <c r="E1674" s="32">
        <v>12</v>
      </c>
    </row>
    <row r="1675" spans="1:5" ht="13.5" x14ac:dyDescent="0.25">
      <c r="A1675" s="30" t="s">
        <v>19564</v>
      </c>
      <c r="B1675" s="31">
        <v>45299</v>
      </c>
      <c r="C1675" s="30" t="s">
        <v>48</v>
      </c>
      <c r="D1675" s="32">
        <v>10</v>
      </c>
      <c r="E1675" s="32">
        <v>0</v>
      </c>
    </row>
    <row r="1676" spans="1:5" ht="13.5" x14ac:dyDescent="0.25">
      <c r="A1676" s="30" t="s">
        <v>19565</v>
      </c>
      <c r="B1676" s="31">
        <v>45299</v>
      </c>
      <c r="C1676" s="30" t="s">
        <v>221</v>
      </c>
      <c r="D1676" s="32">
        <v>17</v>
      </c>
      <c r="E1676" s="32">
        <v>10</v>
      </c>
    </row>
    <row r="1677" spans="1:5" ht="13.5" x14ac:dyDescent="0.25">
      <c r="A1677" s="30" t="s">
        <v>19566</v>
      </c>
      <c r="B1677" s="31">
        <v>45299</v>
      </c>
      <c r="C1677" s="30" t="s">
        <v>193</v>
      </c>
      <c r="D1677" s="32">
        <v>9</v>
      </c>
      <c r="E1677" s="32">
        <v>2</v>
      </c>
    </row>
    <row r="1678" spans="1:5" ht="13.5" x14ac:dyDescent="0.25">
      <c r="A1678" s="30" t="s">
        <v>19567</v>
      </c>
      <c r="B1678" s="31">
        <v>45299</v>
      </c>
      <c r="C1678" s="30" t="s">
        <v>128</v>
      </c>
      <c r="D1678" s="32">
        <v>22</v>
      </c>
      <c r="E1678" s="32">
        <v>19</v>
      </c>
    </row>
    <row r="1679" spans="1:5" ht="13.5" x14ac:dyDescent="0.25">
      <c r="A1679" s="30" t="s">
        <v>19568</v>
      </c>
      <c r="B1679" s="31">
        <v>45300</v>
      </c>
      <c r="C1679" s="30" t="s">
        <v>1551</v>
      </c>
      <c r="D1679" s="32">
        <v>4</v>
      </c>
      <c r="E1679" s="32">
        <v>0</v>
      </c>
    </row>
    <row r="1680" spans="1:5" ht="13.5" x14ac:dyDescent="0.25">
      <c r="A1680" s="30" t="s">
        <v>19569</v>
      </c>
      <c r="B1680" s="31">
        <v>45300</v>
      </c>
      <c r="C1680" s="30" t="s">
        <v>70</v>
      </c>
      <c r="D1680" s="32">
        <v>3</v>
      </c>
      <c r="E1680" s="32">
        <v>3</v>
      </c>
    </row>
    <row r="1681" spans="1:5" ht="13.5" x14ac:dyDescent="0.25">
      <c r="A1681" s="30" t="s">
        <v>19570</v>
      </c>
      <c r="B1681" s="31">
        <v>45300</v>
      </c>
      <c r="C1681" s="30" t="s">
        <v>1401</v>
      </c>
      <c r="D1681" s="32">
        <v>207</v>
      </c>
      <c r="E1681" s="32">
        <v>152</v>
      </c>
    </row>
    <row r="1682" spans="1:5" ht="13.5" x14ac:dyDescent="0.25">
      <c r="A1682" s="30" t="s">
        <v>19571</v>
      </c>
      <c r="B1682" s="31">
        <v>45301</v>
      </c>
      <c r="C1682" s="30" t="s">
        <v>986</v>
      </c>
      <c r="D1682" s="32">
        <v>71</v>
      </c>
      <c r="E1682" s="32">
        <v>21</v>
      </c>
    </row>
    <row r="1683" spans="1:5" ht="13.5" x14ac:dyDescent="0.25">
      <c r="A1683" s="30" t="s">
        <v>19572</v>
      </c>
      <c r="B1683" s="31">
        <v>45302</v>
      </c>
      <c r="C1683" s="30" t="s">
        <v>87</v>
      </c>
      <c r="D1683" s="32">
        <v>8</v>
      </c>
      <c r="E1683" s="32">
        <v>2</v>
      </c>
    </row>
    <row r="1684" spans="1:5" ht="13.5" x14ac:dyDescent="0.25">
      <c r="A1684" s="30" t="s">
        <v>19573</v>
      </c>
      <c r="B1684" s="31">
        <v>45302</v>
      </c>
      <c r="C1684" s="30" t="s">
        <v>43</v>
      </c>
      <c r="D1684" s="32">
        <v>0</v>
      </c>
      <c r="E1684" s="32">
        <v>0</v>
      </c>
    </row>
    <row r="1685" spans="1:5" ht="13.5" x14ac:dyDescent="0.25">
      <c r="A1685" s="30" t="s">
        <v>19574</v>
      </c>
      <c r="B1685" s="31">
        <v>45302</v>
      </c>
      <c r="C1685" s="30" t="s">
        <v>87</v>
      </c>
      <c r="D1685" s="32">
        <v>4</v>
      </c>
      <c r="E1685" s="32">
        <v>0</v>
      </c>
    </row>
    <row r="1686" spans="1:5" ht="13.5" x14ac:dyDescent="0.25">
      <c r="A1686" s="30" t="s">
        <v>19575</v>
      </c>
      <c r="B1686" s="31">
        <v>45302</v>
      </c>
      <c r="C1686" s="30" t="s">
        <v>150</v>
      </c>
      <c r="D1686" s="32">
        <v>3</v>
      </c>
      <c r="E1686" s="32">
        <v>0</v>
      </c>
    </row>
    <row r="1687" spans="1:5" ht="13.5" x14ac:dyDescent="0.25">
      <c r="A1687" s="30" t="s">
        <v>19576</v>
      </c>
      <c r="B1687" s="31">
        <v>45302</v>
      </c>
      <c r="C1687" s="30" t="s">
        <v>118</v>
      </c>
      <c r="D1687" s="32">
        <v>5</v>
      </c>
      <c r="E1687" s="32">
        <v>0</v>
      </c>
    </row>
    <row r="1688" spans="1:5" ht="13.5" x14ac:dyDescent="0.25">
      <c r="A1688" s="30" t="s">
        <v>19577</v>
      </c>
      <c r="B1688" s="31">
        <v>45303</v>
      </c>
      <c r="C1688" s="30" t="s">
        <v>834</v>
      </c>
      <c r="D1688" s="32">
        <v>3</v>
      </c>
      <c r="E1688" s="32">
        <v>0</v>
      </c>
    </row>
    <row r="1689" spans="1:5" ht="13.5" x14ac:dyDescent="0.25">
      <c r="A1689" s="30" t="s">
        <v>19578</v>
      </c>
      <c r="B1689" s="31">
        <v>45303</v>
      </c>
      <c r="C1689" s="30" t="s">
        <v>986</v>
      </c>
      <c r="D1689" s="32">
        <v>63</v>
      </c>
      <c r="E1689" s="32">
        <v>57</v>
      </c>
    </row>
    <row r="1690" spans="1:5" ht="13.5" x14ac:dyDescent="0.25">
      <c r="A1690" s="30" t="s">
        <v>19579</v>
      </c>
      <c r="B1690" s="31">
        <v>45305</v>
      </c>
      <c r="C1690" s="30" t="s">
        <v>216</v>
      </c>
      <c r="D1690" s="32">
        <v>0</v>
      </c>
      <c r="E1690" s="32">
        <v>0</v>
      </c>
    </row>
    <row r="1691" spans="1:5" ht="13.5" x14ac:dyDescent="0.25">
      <c r="A1691" s="30" t="s">
        <v>19580</v>
      </c>
      <c r="B1691" s="31">
        <v>45305</v>
      </c>
      <c r="C1691" s="30" t="s">
        <v>959</v>
      </c>
      <c r="D1691" s="32">
        <v>3</v>
      </c>
      <c r="E1691" s="32">
        <v>0</v>
      </c>
    </row>
    <row r="1692" spans="1:5" ht="13.5" x14ac:dyDescent="0.25">
      <c r="A1692" s="30" t="s">
        <v>19581</v>
      </c>
      <c r="B1692" s="31">
        <v>45305</v>
      </c>
      <c r="C1692" s="30" t="s">
        <v>87</v>
      </c>
      <c r="D1692" s="32">
        <v>64</v>
      </c>
      <c r="E1692" s="32">
        <v>15</v>
      </c>
    </row>
    <row r="1693" spans="1:5" ht="13.5" x14ac:dyDescent="0.25">
      <c r="A1693" s="30" t="s">
        <v>19582</v>
      </c>
      <c r="B1693" s="31">
        <v>45306</v>
      </c>
      <c r="C1693" s="30" t="s">
        <v>1191</v>
      </c>
      <c r="D1693" s="32">
        <v>0</v>
      </c>
      <c r="E1693" s="32">
        <v>0</v>
      </c>
    </row>
    <row r="1694" spans="1:5" ht="13.5" x14ac:dyDescent="0.25">
      <c r="A1694" s="30" t="s">
        <v>19583</v>
      </c>
      <c r="B1694" s="31">
        <v>45306</v>
      </c>
      <c r="C1694" s="30" t="s">
        <v>99</v>
      </c>
      <c r="D1694" s="32">
        <v>16</v>
      </c>
      <c r="E1694" s="32">
        <v>0</v>
      </c>
    </row>
    <row r="1695" spans="1:5" ht="13.5" x14ac:dyDescent="0.25">
      <c r="A1695" s="30" t="s">
        <v>19584</v>
      </c>
      <c r="B1695" s="31">
        <v>45306</v>
      </c>
      <c r="C1695" s="30" t="s">
        <v>76</v>
      </c>
      <c r="D1695" s="32">
        <v>2</v>
      </c>
      <c r="E1695" s="32">
        <v>0</v>
      </c>
    </row>
    <row r="1696" spans="1:5" ht="13.5" x14ac:dyDescent="0.25">
      <c r="A1696" s="30" t="s">
        <v>19585</v>
      </c>
      <c r="B1696" s="31">
        <v>45307</v>
      </c>
      <c r="C1696" s="30" t="s">
        <v>70</v>
      </c>
      <c r="D1696" s="32">
        <v>8</v>
      </c>
      <c r="E1696" s="32">
        <v>8</v>
      </c>
    </row>
    <row r="1697" spans="1:5" ht="13.5" x14ac:dyDescent="0.25">
      <c r="A1697" s="30" t="s">
        <v>19586</v>
      </c>
      <c r="B1697" s="31">
        <v>45307</v>
      </c>
      <c r="C1697" s="30" t="s">
        <v>128</v>
      </c>
      <c r="D1697" s="32">
        <v>4</v>
      </c>
      <c r="E1697" s="32">
        <v>0</v>
      </c>
    </row>
    <row r="1698" spans="1:5" ht="13.5" x14ac:dyDescent="0.25">
      <c r="A1698" s="30" t="s">
        <v>19587</v>
      </c>
      <c r="B1698" s="31">
        <v>45307</v>
      </c>
      <c r="C1698" s="30" t="s">
        <v>162</v>
      </c>
      <c r="D1698" s="32">
        <v>36</v>
      </c>
      <c r="E1698" s="32">
        <v>20</v>
      </c>
    </row>
    <row r="1699" spans="1:5" ht="13.5" x14ac:dyDescent="0.25">
      <c r="A1699" s="30" t="s">
        <v>19588</v>
      </c>
      <c r="B1699" s="31">
        <v>45308</v>
      </c>
      <c r="C1699" s="30" t="s">
        <v>87</v>
      </c>
      <c r="D1699" s="32">
        <v>6</v>
      </c>
      <c r="E1699" s="32">
        <v>4</v>
      </c>
    </row>
    <row r="1700" spans="1:5" ht="13.5" x14ac:dyDescent="0.25">
      <c r="A1700" s="30" t="s">
        <v>19589</v>
      </c>
      <c r="B1700" s="31">
        <v>45308</v>
      </c>
      <c r="C1700" s="30" t="s">
        <v>43</v>
      </c>
      <c r="D1700" s="32">
        <v>16</v>
      </c>
      <c r="E1700" s="32">
        <v>4</v>
      </c>
    </row>
    <row r="1701" spans="1:5" ht="13.5" x14ac:dyDescent="0.25">
      <c r="A1701" s="30" t="s">
        <v>19590</v>
      </c>
      <c r="B1701" s="31">
        <v>45308</v>
      </c>
      <c r="C1701" s="30" t="s">
        <v>738</v>
      </c>
      <c r="D1701" s="32">
        <v>25</v>
      </c>
      <c r="E1701" s="32">
        <v>0</v>
      </c>
    </row>
    <row r="1702" spans="1:5" ht="13.5" x14ac:dyDescent="0.25">
      <c r="A1702" s="30" t="s">
        <v>19591</v>
      </c>
      <c r="B1702" s="31">
        <v>45308</v>
      </c>
      <c r="C1702" s="30" t="s">
        <v>150</v>
      </c>
      <c r="D1702" s="32">
        <v>11</v>
      </c>
      <c r="E1702" s="32">
        <v>8</v>
      </c>
    </row>
    <row r="1703" spans="1:5" ht="13.5" x14ac:dyDescent="0.25">
      <c r="A1703" s="30" t="s">
        <v>19592</v>
      </c>
      <c r="B1703" s="31">
        <v>45308</v>
      </c>
      <c r="C1703" s="30" t="s">
        <v>264</v>
      </c>
      <c r="D1703" s="32">
        <v>5</v>
      </c>
      <c r="E1703" s="32">
        <v>0</v>
      </c>
    </row>
    <row r="1704" spans="1:5" ht="13.5" x14ac:dyDescent="0.25">
      <c r="A1704" s="30" t="s">
        <v>19593</v>
      </c>
      <c r="B1704" s="31">
        <v>45309</v>
      </c>
      <c r="C1704" s="30" t="s">
        <v>95</v>
      </c>
      <c r="D1704" s="32">
        <v>10</v>
      </c>
      <c r="E1704" s="32">
        <v>0</v>
      </c>
    </row>
    <row r="1705" spans="1:5" ht="13.5" x14ac:dyDescent="0.25">
      <c r="A1705" s="30" t="s">
        <v>19594</v>
      </c>
      <c r="B1705" s="31">
        <v>45309</v>
      </c>
      <c r="C1705" s="30" t="s">
        <v>1056</v>
      </c>
      <c r="D1705" s="32">
        <v>125</v>
      </c>
      <c r="E1705" s="32">
        <v>106</v>
      </c>
    </row>
    <row r="1706" spans="1:5" ht="13.5" x14ac:dyDescent="0.25">
      <c r="A1706" s="30" t="s">
        <v>19595</v>
      </c>
      <c r="B1706" s="31">
        <v>45309</v>
      </c>
      <c r="C1706" s="30" t="s">
        <v>387</v>
      </c>
      <c r="D1706" s="32">
        <v>18</v>
      </c>
      <c r="E1706" s="32">
        <v>0</v>
      </c>
    </row>
    <row r="1707" spans="1:5" ht="13.5" x14ac:dyDescent="0.25">
      <c r="A1707" s="30" t="s">
        <v>19596</v>
      </c>
      <c r="B1707" s="31">
        <v>45309</v>
      </c>
      <c r="C1707" s="30" t="s">
        <v>95</v>
      </c>
      <c r="D1707" s="32">
        <v>5</v>
      </c>
      <c r="E1707" s="32">
        <v>0</v>
      </c>
    </row>
    <row r="1708" spans="1:5" ht="13.5" x14ac:dyDescent="0.25">
      <c r="A1708" s="30" t="s">
        <v>19597</v>
      </c>
      <c r="B1708" s="31">
        <v>45309</v>
      </c>
      <c r="C1708" s="30" t="s">
        <v>387</v>
      </c>
      <c r="D1708" s="32">
        <v>5</v>
      </c>
      <c r="E1708" s="32">
        <v>0</v>
      </c>
    </row>
    <row r="1709" spans="1:5" ht="13.5" x14ac:dyDescent="0.25">
      <c r="A1709" s="30" t="s">
        <v>19598</v>
      </c>
      <c r="B1709" s="31">
        <v>45309</v>
      </c>
      <c r="C1709" s="30" t="s">
        <v>1728</v>
      </c>
      <c r="D1709" s="32">
        <v>230</v>
      </c>
      <c r="E1709" s="32">
        <v>171</v>
      </c>
    </row>
    <row r="1710" spans="1:5" ht="13.5" x14ac:dyDescent="0.25">
      <c r="A1710" s="30" t="s">
        <v>19599</v>
      </c>
      <c r="B1710" s="31">
        <v>45309</v>
      </c>
      <c r="C1710" s="30" t="s">
        <v>118</v>
      </c>
      <c r="D1710" s="32">
        <v>24</v>
      </c>
      <c r="E1710" s="32">
        <v>17</v>
      </c>
    </row>
    <row r="1711" spans="1:5" ht="13.5" x14ac:dyDescent="0.25">
      <c r="A1711" s="30" t="s">
        <v>19600</v>
      </c>
      <c r="B1711" s="31">
        <v>45309</v>
      </c>
      <c r="C1711" s="30" t="s">
        <v>19601</v>
      </c>
      <c r="D1711" s="32">
        <v>6</v>
      </c>
      <c r="E1711" s="32">
        <v>0</v>
      </c>
    </row>
    <row r="1712" spans="1:5" ht="13.5" x14ac:dyDescent="0.25">
      <c r="A1712" s="30" t="s">
        <v>19602</v>
      </c>
      <c r="B1712" s="31">
        <v>45310</v>
      </c>
      <c r="C1712" s="30" t="s">
        <v>48</v>
      </c>
      <c r="D1712" s="32">
        <v>3</v>
      </c>
      <c r="E1712" s="32">
        <v>0</v>
      </c>
    </row>
    <row r="1713" spans="1:5" ht="13.5" x14ac:dyDescent="0.25">
      <c r="A1713" s="30" t="s">
        <v>19603</v>
      </c>
      <c r="B1713" s="31">
        <v>45310</v>
      </c>
      <c r="C1713" s="30" t="s">
        <v>25</v>
      </c>
      <c r="D1713" s="32">
        <v>0</v>
      </c>
      <c r="E1713" s="32">
        <v>0</v>
      </c>
    </row>
    <row r="1714" spans="1:5" ht="13.5" x14ac:dyDescent="0.25">
      <c r="A1714" s="30" t="s">
        <v>19604</v>
      </c>
      <c r="B1714" s="31">
        <v>45310</v>
      </c>
      <c r="C1714" s="30" t="s">
        <v>177</v>
      </c>
      <c r="D1714" s="32">
        <v>13</v>
      </c>
      <c r="E1714" s="32">
        <v>13</v>
      </c>
    </row>
    <row r="1715" spans="1:5" ht="13.5" x14ac:dyDescent="0.25">
      <c r="A1715" s="30" t="s">
        <v>19605</v>
      </c>
      <c r="B1715" s="31">
        <v>45310</v>
      </c>
      <c r="C1715" s="30" t="s">
        <v>5077</v>
      </c>
      <c r="D1715" s="32">
        <v>48</v>
      </c>
      <c r="E1715" s="32">
        <v>28</v>
      </c>
    </row>
    <row r="1716" spans="1:5" ht="13.5" x14ac:dyDescent="0.25">
      <c r="A1716" s="30" t="s">
        <v>19606</v>
      </c>
      <c r="B1716" s="31">
        <v>45310</v>
      </c>
      <c r="C1716" s="30" t="s">
        <v>2255</v>
      </c>
      <c r="D1716" s="32">
        <v>21</v>
      </c>
      <c r="E1716" s="32">
        <v>14</v>
      </c>
    </row>
    <row r="1717" spans="1:5" ht="13.5" x14ac:dyDescent="0.25">
      <c r="A1717" s="30" t="s">
        <v>19607</v>
      </c>
      <c r="B1717" s="31">
        <v>45310</v>
      </c>
      <c r="C1717" s="30" t="s">
        <v>1551</v>
      </c>
      <c r="D1717" s="32">
        <v>3</v>
      </c>
      <c r="E1717" s="32">
        <v>0</v>
      </c>
    </row>
    <row r="1718" spans="1:5" ht="13.5" x14ac:dyDescent="0.25">
      <c r="A1718" s="30" t="s">
        <v>19608</v>
      </c>
      <c r="B1718" s="31">
        <v>45310</v>
      </c>
      <c r="C1718" s="30" t="s">
        <v>387</v>
      </c>
      <c r="D1718" s="32">
        <v>108</v>
      </c>
      <c r="E1718" s="32">
        <v>73</v>
      </c>
    </row>
    <row r="1719" spans="1:5" ht="13.5" x14ac:dyDescent="0.25">
      <c r="A1719" s="30" t="s">
        <v>19609</v>
      </c>
      <c r="B1719" s="31">
        <v>45310</v>
      </c>
      <c r="C1719" s="30" t="s">
        <v>118</v>
      </c>
      <c r="D1719" s="32">
        <v>14</v>
      </c>
      <c r="E1719" s="32">
        <v>14</v>
      </c>
    </row>
    <row r="1720" spans="1:5" ht="13.5" x14ac:dyDescent="0.25">
      <c r="A1720" s="30" t="s">
        <v>19610</v>
      </c>
      <c r="B1720" s="31">
        <v>45311</v>
      </c>
      <c r="C1720" s="30" t="s">
        <v>133</v>
      </c>
      <c r="D1720" s="32">
        <v>52</v>
      </c>
      <c r="E1720" s="32">
        <v>52</v>
      </c>
    </row>
    <row r="1721" spans="1:5" ht="13.5" x14ac:dyDescent="0.25">
      <c r="A1721" s="30" t="s">
        <v>19611</v>
      </c>
      <c r="B1721" s="31">
        <v>45311</v>
      </c>
      <c r="C1721" s="30" t="s">
        <v>2819</v>
      </c>
      <c r="D1721" s="32">
        <v>120</v>
      </c>
      <c r="E1721" s="32">
        <v>57</v>
      </c>
    </row>
    <row r="1722" spans="1:5" ht="13.5" x14ac:dyDescent="0.25">
      <c r="A1722" s="30" t="s">
        <v>19612</v>
      </c>
      <c r="B1722" s="31">
        <v>45312</v>
      </c>
      <c r="C1722" s="30" t="s">
        <v>546</v>
      </c>
      <c r="D1722" s="32">
        <v>0</v>
      </c>
      <c r="E1722" s="32">
        <v>0</v>
      </c>
    </row>
    <row r="1723" spans="1:5" ht="13.5" x14ac:dyDescent="0.25">
      <c r="A1723" s="30" t="s">
        <v>19613</v>
      </c>
      <c r="B1723" s="31">
        <v>45312</v>
      </c>
      <c r="C1723" s="30" t="s">
        <v>95</v>
      </c>
      <c r="D1723" s="32">
        <v>4</v>
      </c>
      <c r="E1723" s="32">
        <v>0</v>
      </c>
    </row>
    <row r="1724" spans="1:5" ht="13.5" x14ac:dyDescent="0.25">
      <c r="A1724" s="30" t="s">
        <v>19614</v>
      </c>
      <c r="B1724" s="31">
        <v>45312</v>
      </c>
      <c r="C1724" s="30" t="s">
        <v>121</v>
      </c>
      <c r="D1724" s="32">
        <v>22</v>
      </c>
      <c r="E1724" s="32">
        <v>9</v>
      </c>
    </row>
    <row r="1725" spans="1:5" ht="13.5" x14ac:dyDescent="0.25">
      <c r="A1725" s="30" t="s">
        <v>19615</v>
      </c>
      <c r="B1725" s="31">
        <v>45313</v>
      </c>
      <c r="C1725" s="30" t="s">
        <v>118</v>
      </c>
      <c r="D1725" s="32">
        <v>15</v>
      </c>
      <c r="E1725" s="32">
        <v>0</v>
      </c>
    </row>
    <row r="1726" spans="1:5" ht="13.5" x14ac:dyDescent="0.25">
      <c r="A1726" s="30" t="s">
        <v>19616</v>
      </c>
      <c r="B1726" s="31">
        <v>45313</v>
      </c>
      <c r="C1726" s="30" t="s">
        <v>48</v>
      </c>
      <c r="D1726" s="32">
        <v>20</v>
      </c>
      <c r="E1726" s="32">
        <v>6</v>
      </c>
    </row>
    <row r="1727" spans="1:5" ht="13.5" x14ac:dyDescent="0.25">
      <c r="A1727" s="30" t="s">
        <v>19617</v>
      </c>
      <c r="B1727" s="31">
        <v>45313</v>
      </c>
      <c r="C1727" s="30" t="s">
        <v>95</v>
      </c>
      <c r="D1727" s="32">
        <v>4</v>
      </c>
      <c r="E1727" s="32">
        <v>0</v>
      </c>
    </row>
    <row r="1728" spans="1:5" ht="13.5" x14ac:dyDescent="0.25">
      <c r="A1728" s="30" t="s">
        <v>19618</v>
      </c>
      <c r="B1728" s="31">
        <v>45314</v>
      </c>
      <c r="C1728" s="30" t="s">
        <v>43</v>
      </c>
      <c r="D1728" s="32">
        <v>34</v>
      </c>
      <c r="E1728" s="32">
        <v>34</v>
      </c>
    </row>
    <row r="1729" spans="1:5" ht="13.5" x14ac:dyDescent="0.25">
      <c r="A1729" s="30" t="s">
        <v>19619</v>
      </c>
      <c r="B1729" s="31">
        <v>45314</v>
      </c>
      <c r="C1729" s="30" t="s">
        <v>1830</v>
      </c>
      <c r="D1729" s="32">
        <v>2</v>
      </c>
      <c r="E1729" s="32">
        <v>0</v>
      </c>
    </row>
    <row r="1730" spans="1:5" ht="13.5" x14ac:dyDescent="0.25">
      <c r="A1730" s="30" t="s">
        <v>19620</v>
      </c>
      <c r="B1730" s="31">
        <v>45314</v>
      </c>
      <c r="C1730" s="30" t="s">
        <v>387</v>
      </c>
      <c r="D1730" s="32">
        <v>668</v>
      </c>
      <c r="E1730" s="32">
        <v>550</v>
      </c>
    </row>
    <row r="1731" spans="1:5" ht="13.5" x14ac:dyDescent="0.25">
      <c r="A1731" s="30" t="s">
        <v>19621</v>
      </c>
      <c r="B1731" s="31">
        <v>45315</v>
      </c>
      <c r="C1731" s="30" t="s">
        <v>118</v>
      </c>
      <c r="D1731" s="32">
        <v>4</v>
      </c>
      <c r="E1731" s="32">
        <v>0</v>
      </c>
    </row>
    <row r="1732" spans="1:5" ht="13.5" x14ac:dyDescent="0.25">
      <c r="A1732" s="30" t="s">
        <v>19622</v>
      </c>
      <c r="B1732" s="31">
        <v>45315</v>
      </c>
      <c r="C1732" s="30" t="s">
        <v>128</v>
      </c>
      <c r="D1732" s="32">
        <v>2</v>
      </c>
      <c r="E1732" s="32">
        <v>0</v>
      </c>
    </row>
    <row r="1733" spans="1:5" ht="13.5" x14ac:dyDescent="0.25">
      <c r="A1733" s="30" t="s">
        <v>19623</v>
      </c>
      <c r="B1733" s="31">
        <v>45315</v>
      </c>
      <c r="C1733" s="30" t="s">
        <v>118</v>
      </c>
      <c r="D1733" s="32">
        <v>14</v>
      </c>
      <c r="E1733" s="32">
        <v>5</v>
      </c>
    </row>
    <row r="1734" spans="1:5" ht="13.5" x14ac:dyDescent="0.25">
      <c r="A1734" s="30" t="s">
        <v>19624</v>
      </c>
      <c r="B1734" s="31">
        <v>45316</v>
      </c>
      <c r="C1734" s="30" t="s">
        <v>305</v>
      </c>
      <c r="D1734" s="32">
        <v>0</v>
      </c>
      <c r="E1734" s="32">
        <v>0</v>
      </c>
    </row>
    <row r="1735" spans="1:5" ht="13.5" x14ac:dyDescent="0.25">
      <c r="A1735" s="30" t="s">
        <v>19625</v>
      </c>
      <c r="B1735" s="31">
        <v>45316</v>
      </c>
      <c r="C1735" s="30" t="s">
        <v>133</v>
      </c>
      <c r="D1735" s="32">
        <v>43</v>
      </c>
      <c r="E1735" s="32">
        <v>43</v>
      </c>
    </row>
    <row r="1736" spans="1:5" ht="13.5" x14ac:dyDescent="0.25">
      <c r="A1736" s="30" t="s">
        <v>19626</v>
      </c>
      <c r="B1736" s="31">
        <v>45317</v>
      </c>
      <c r="C1736" s="30" t="s">
        <v>264</v>
      </c>
      <c r="D1736" s="32">
        <v>150</v>
      </c>
      <c r="E1736" s="32">
        <v>114</v>
      </c>
    </row>
    <row r="1737" spans="1:5" ht="13.5" x14ac:dyDescent="0.25">
      <c r="A1737" s="30" t="s">
        <v>19627</v>
      </c>
      <c r="B1737" s="31">
        <v>45317</v>
      </c>
      <c r="C1737" s="30" t="s">
        <v>87</v>
      </c>
      <c r="D1737" s="32">
        <v>58</v>
      </c>
      <c r="E1737" s="32">
        <v>31</v>
      </c>
    </row>
    <row r="1738" spans="1:5" ht="13.5" x14ac:dyDescent="0.25">
      <c r="A1738" s="30" t="s">
        <v>19628</v>
      </c>
      <c r="B1738" s="31">
        <v>45317</v>
      </c>
      <c r="C1738" s="30" t="s">
        <v>387</v>
      </c>
      <c r="D1738" s="32">
        <v>28</v>
      </c>
      <c r="E1738" s="32">
        <v>18</v>
      </c>
    </row>
    <row r="1739" spans="1:5" ht="13.5" x14ac:dyDescent="0.25">
      <c r="A1739" s="30" t="s">
        <v>19629</v>
      </c>
      <c r="B1739" s="31">
        <v>45317</v>
      </c>
      <c r="C1739" s="30" t="s">
        <v>48</v>
      </c>
      <c r="D1739" s="32">
        <v>6</v>
      </c>
      <c r="E1739" s="32">
        <v>0</v>
      </c>
    </row>
    <row r="1740" spans="1:5" ht="13.5" x14ac:dyDescent="0.25">
      <c r="A1740" s="30" t="s">
        <v>19630</v>
      </c>
      <c r="B1740" s="31">
        <v>45317</v>
      </c>
      <c r="C1740" s="30" t="s">
        <v>121</v>
      </c>
      <c r="D1740" s="32">
        <v>5</v>
      </c>
      <c r="E1740" s="32">
        <v>0</v>
      </c>
    </row>
    <row r="1741" spans="1:5" ht="13.5" x14ac:dyDescent="0.25">
      <c r="A1741" s="30" t="s">
        <v>19631</v>
      </c>
      <c r="B1741" s="31">
        <v>45318</v>
      </c>
      <c r="C1741" s="30" t="s">
        <v>99</v>
      </c>
      <c r="D1741" s="32">
        <v>75</v>
      </c>
      <c r="E1741" s="32">
        <v>15</v>
      </c>
    </row>
    <row r="1742" spans="1:5" ht="13.5" x14ac:dyDescent="0.25">
      <c r="A1742" s="30" t="s">
        <v>19632</v>
      </c>
      <c r="B1742" s="31">
        <v>45318</v>
      </c>
      <c r="C1742" s="30" t="s">
        <v>546</v>
      </c>
      <c r="D1742" s="32">
        <v>0</v>
      </c>
      <c r="E1742" s="32">
        <v>0</v>
      </c>
    </row>
    <row r="1743" spans="1:5" ht="13.5" x14ac:dyDescent="0.25">
      <c r="A1743" s="30" t="s">
        <v>19633</v>
      </c>
      <c r="B1743" s="31">
        <v>45319</v>
      </c>
      <c r="C1743" s="30" t="s">
        <v>95</v>
      </c>
      <c r="D1743" s="32">
        <v>4</v>
      </c>
      <c r="E1743" s="32">
        <v>0</v>
      </c>
    </row>
    <row r="1744" spans="1:5" ht="13.5" x14ac:dyDescent="0.25">
      <c r="A1744" s="30" t="s">
        <v>19634</v>
      </c>
      <c r="B1744" s="31">
        <v>45319</v>
      </c>
      <c r="C1744" s="30" t="s">
        <v>387</v>
      </c>
      <c r="D1744" s="32">
        <v>5</v>
      </c>
      <c r="E1744" s="32">
        <v>0</v>
      </c>
    </row>
    <row r="1745" spans="1:5" ht="13.5" x14ac:dyDescent="0.25">
      <c r="A1745" s="30" t="s">
        <v>19635</v>
      </c>
      <c r="B1745" s="31">
        <v>45320</v>
      </c>
      <c r="C1745" s="30" t="s">
        <v>3056</v>
      </c>
      <c r="D1745" s="32">
        <v>0</v>
      </c>
      <c r="E1745" s="32">
        <v>0</v>
      </c>
    </row>
    <row r="1746" spans="1:5" ht="13.5" x14ac:dyDescent="0.25">
      <c r="A1746" s="30" t="s">
        <v>19636</v>
      </c>
      <c r="B1746" s="31">
        <v>45320</v>
      </c>
      <c r="C1746" s="30" t="s">
        <v>48</v>
      </c>
      <c r="D1746" s="32">
        <v>11</v>
      </c>
      <c r="E1746" s="32">
        <v>3</v>
      </c>
    </row>
    <row r="1747" spans="1:5" ht="13.5" x14ac:dyDescent="0.25">
      <c r="A1747" s="30" t="s">
        <v>19637</v>
      </c>
      <c r="B1747" s="31">
        <v>45320</v>
      </c>
      <c r="C1747" s="30" t="s">
        <v>216</v>
      </c>
      <c r="D1747" s="32">
        <v>23</v>
      </c>
      <c r="E1747" s="32">
        <v>23</v>
      </c>
    </row>
    <row r="1748" spans="1:5" ht="13.5" x14ac:dyDescent="0.25">
      <c r="A1748" s="30" t="s">
        <v>19638</v>
      </c>
      <c r="B1748" s="31">
        <v>45320</v>
      </c>
      <c r="C1748" s="30" t="s">
        <v>4558</v>
      </c>
      <c r="D1748" s="32">
        <v>6</v>
      </c>
      <c r="E1748" s="32">
        <v>0</v>
      </c>
    </row>
    <row r="1749" spans="1:5" ht="13.5" x14ac:dyDescent="0.25">
      <c r="A1749" s="30" t="s">
        <v>19639</v>
      </c>
      <c r="B1749" s="31">
        <v>45320</v>
      </c>
      <c r="C1749" s="30" t="s">
        <v>700</v>
      </c>
      <c r="D1749" s="32">
        <v>3</v>
      </c>
      <c r="E1749" s="32">
        <v>0</v>
      </c>
    </row>
    <row r="1750" spans="1:5" ht="13.5" x14ac:dyDescent="0.25">
      <c r="A1750" s="30" t="s">
        <v>19640</v>
      </c>
      <c r="B1750" s="31">
        <v>45320</v>
      </c>
      <c r="C1750" s="30" t="s">
        <v>87</v>
      </c>
      <c r="D1750" s="32">
        <v>18</v>
      </c>
      <c r="E1750" s="32">
        <v>18</v>
      </c>
    </row>
    <row r="1751" spans="1:5" ht="13.5" x14ac:dyDescent="0.25">
      <c r="A1751" s="30" t="s">
        <v>19641</v>
      </c>
      <c r="B1751" s="31">
        <v>45321</v>
      </c>
      <c r="C1751" s="30" t="s">
        <v>264</v>
      </c>
      <c r="D1751" s="32">
        <v>3</v>
      </c>
      <c r="E1751" s="32">
        <v>0</v>
      </c>
    </row>
    <row r="1752" spans="1:5" ht="13.5" x14ac:dyDescent="0.25">
      <c r="A1752" s="30" t="s">
        <v>19642</v>
      </c>
      <c r="B1752" s="31">
        <v>45321</v>
      </c>
      <c r="C1752" s="30" t="s">
        <v>76</v>
      </c>
      <c r="D1752" s="32">
        <v>3</v>
      </c>
      <c r="E1752" s="32">
        <v>0</v>
      </c>
    </row>
    <row r="1753" spans="1:5" ht="13.5" x14ac:dyDescent="0.25">
      <c r="A1753" s="30" t="s">
        <v>19643</v>
      </c>
      <c r="B1753" s="31">
        <v>45321</v>
      </c>
      <c r="C1753" s="30" t="s">
        <v>3368</v>
      </c>
      <c r="D1753" s="32">
        <v>2</v>
      </c>
      <c r="E1753" s="32">
        <v>0</v>
      </c>
    </row>
    <row r="1754" spans="1:5" ht="13.5" x14ac:dyDescent="0.25">
      <c r="A1754" s="30" t="s">
        <v>19644</v>
      </c>
      <c r="B1754" s="31">
        <v>45322</v>
      </c>
      <c r="C1754" s="30" t="s">
        <v>305</v>
      </c>
      <c r="D1754" s="32">
        <v>0</v>
      </c>
      <c r="E1754" s="32">
        <v>0</v>
      </c>
    </row>
    <row r="1755" spans="1:5" ht="13.5" x14ac:dyDescent="0.25">
      <c r="A1755" s="30" t="s">
        <v>19645</v>
      </c>
      <c r="B1755" s="31">
        <v>45323</v>
      </c>
      <c r="C1755" s="30" t="s">
        <v>19646</v>
      </c>
      <c r="D1755" s="32">
        <v>145</v>
      </c>
      <c r="E1755" s="32">
        <v>72</v>
      </c>
    </row>
    <row r="1756" spans="1:5" ht="13.5" x14ac:dyDescent="0.25">
      <c r="A1756" s="30" t="s">
        <v>19647</v>
      </c>
      <c r="B1756" s="31">
        <v>45323</v>
      </c>
      <c r="C1756" s="30" t="s">
        <v>128</v>
      </c>
      <c r="D1756" s="32">
        <v>4</v>
      </c>
      <c r="E1756" s="32">
        <v>0</v>
      </c>
    </row>
    <row r="1757" spans="1:5" ht="13.5" x14ac:dyDescent="0.25">
      <c r="A1757" s="30" t="s">
        <v>19648</v>
      </c>
      <c r="B1757" s="31">
        <v>45324</v>
      </c>
      <c r="C1757" s="30" t="s">
        <v>116</v>
      </c>
      <c r="D1757" s="32">
        <v>13</v>
      </c>
      <c r="E1757" s="32">
        <v>0</v>
      </c>
    </row>
    <row r="1758" spans="1:5" ht="13.5" x14ac:dyDescent="0.25">
      <c r="A1758" s="30" t="s">
        <v>19649</v>
      </c>
      <c r="B1758" s="31">
        <v>45324</v>
      </c>
      <c r="C1758" s="30" t="s">
        <v>1258</v>
      </c>
      <c r="D1758" s="32">
        <v>6</v>
      </c>
      <c r="E1758" s="32">
        <v>0</v>
      </c>
    </row>
    <row r="1759" spans="1:5" ht="13.5" x14ac:dyDescent="0.25">
      <c r="A1759" s="30" t="s">
        <v>19650</v>
      </c>
      <c r="B1759" s="31">
        <v>45325</v>
      </c>
      <c r="C1759" s="30" t="s">
        <v>70</v>
      </c>
      <c r="D1759" s="32">
        <v>0</v>
      </c>
      <c r="E1759" s="32">
        <v>0</v>
      </c>
    </row>
    <row r="1760" spans="1:5" ht="13.5" x14ac:dyDescent="0.25">
      <c r="A1760" s="30" t="s">
        <v>19651</v>
      </c>
      <c r="B1760" s="31">
        <v>45325</v>
      </c>
      <c r="C1760" s="30" t="s">
        <v>128</v>
      </c>
      <c r="D1760" s="32">
        <v>11</v>
      </c>
      <c r="E1760" s="32">
        <v>11</v>
      </c>
    </row>
    <row r="1761" spans="1:5" ht="13.5" x14ac:dyDescent="0.25">
      <c r="A1761" s="30" t="s">
        <v>19652</v>
      </c>
      <c r="B1761" s="31">
        <v>45325</v>
      </c>
      <c r="C1761" s="30" t="s">
        <v>95</v>
      </c>
      <c r="D1761" s="32">
        <v>16</v>
      </c>
      <c r="E1761" s="32">
        <v>4</v>
      </c>
    </row>
    <row r="1762" spans="1:5" ht="13.5" x14ac:dyDescent="0.25">
      <c r="A1762" s="30" t="s">
        <v>19653</v>
      </c>
      <c r="B1762" s="31">
        <v>45326</v>
      </c>
      <c r="C1762" s="30" t="s">
        <v>58</v>
      </c>
      <c r="D1762" s="32">
        <v>63</v>
      </c>
      <c r="E1762" s="32">
        <v>63</v>
      </c>
    </row>
    <row r="1763" spans="1:5" ht="13.5" x14ac:dyDescent="0.25">
      <c r="A1763" s="30" t="s">
        <v>19654</v>
      </c>
      <c r="B1763" s="31">
        <v>45326</v>
      </c>
      <c r="C1763" s="30" t="s">
        <v>19655</v>
      </c>
      <c r="D1763" s="32">
        <v>33</v>
      </c>
      <c r="E1763" s="32">
        <v>12</v>
      </c>
    </row>
    <row r="1764" spans="1:5" ht="13.5" x14ac:dyDescent="0.25">
      <c r="A1764" s="30" t="s">
        <v>19656</v>
      </c>
      <c r="B1764" s="31">
        <v>45326</v>
      </c>
      <c r="C1764" s="30" t="s">
        <v>95</v>
      </c>
      <c r="D1764" s="32">
        <v>60</v>
      </c>
      <c r="E1764" s="32">
        <v>33</v>
      </c>
    </row>
    <row r="1765" spans="1:5" ht="13.5" x14ac:dyDescent="0.25">
      <c r="A1765" s="30" t="s">
        <v>19657</v>
      </c>
      <c r="B1765" s="31">
        <v>45327</v>
      </c>
      <c r="C1765" s="30" t="s">
        <v>43</v>
      </c>
      <c r="D1765" s="32">
        <v>8</v>
      </c>
      <c r="E1765" s="32">
        <v>0</v>
      </c>
    </row>
    <row r="1766" spans="1:5" ht="13.5" x14ac:dyDescent="0.25">
      <c r="A1766" s="30" t="s">
        <v>19658</v>
      </c>
      <c r="B1766" s="31">
        <v>45327</v>
      </c>
      <c r="C1766" s="30" t="s">
        <v>305</v>
      </c>
      <c r="D1766" s="32">
        <v>0</v>
      </c>
      <c r="E1766" s="32">
        <v>0</v>
      </c>
    </row>
    <row r="1767" spans="1:5" ht="13.5" x14ac:dyDescent="0.25">
      <c r="A1767" s="30" t="s">
        <v>19659</v>
      </c>
      <c r="B1767" s="31">
        <v>45328</v>
      </c>
      <c r="C1767" s="30" t="s">
        <v>87</v>
      </c>
      <c r="D1767" s="32">
        <v>4</v>
      </c>
      <c r="E1767" s="32">
        <v>0</v>
      </c>
    </row>
    <row r="1768" spans="1:5" ht="13.5" x14ac:dyDescent="0.25">
      <c r="A1768" s="30" t="s">
        <v>19660</v>
      </c>
      <c r="B1768" s="31">
        <v>45329</v>
      </c>
      <c r="C1768" s="30" t="s">
        <v>70</v>
      </c>
      <c r="D1768" s="32">
        <v>34</v>
      </c>
      <c r="E1768" s="32">
        <v>34</v>
      </c>
    </row>
    <row r="1769" spans="1:5" ht="13.5" x14ac:dyDescent="0.25">
      <c r="A1769" s="30" t="s">
        <v>19661</v>
      </c>
      <c r="B1769" s="31">
        <v>45329</v>
      </c>
      <c r="C1769" s="30" t="s">
        <v>95</v>
      </c>
      <c r="D1769" s="32">
        <v>83</v>
      </c>
      <c r="E1769" s="32">
        <v>70</v>
      </c>
    </row>
    <row r="1770" spans="1:5" ht="13.5" x14ac:dyDescent="0.25">
      <c r="A1770" s="30" t="s">
        <v>19662</v>
      </c>
      <c r="B1770" s="31">
        <v>45329</v>
      </c>
      <c r="C1770" s="30" t="s">
        <v>19663</v>
      </c>
      <c r="D1770" s="32">
        <v>3</v>
      </c>
      <c r="E1770" s="32">
        <v>0</v>
      </c>
    </row>
    <row r="1771" spans="1:5" ht="13.5" x14ac:dyDescent="0.25">
      <c r="A1771" s="30" t="s">
        <v>19664</v>
      </c>
      <c r="B1771" s="31">
        <v>45330</v>
      </c>
      <c r="C1771" s="30" t="s">
        <v>87</v>
      </c>
      <c r="D1771" s="32">
        <v>3</v>
      </c>
      <c r="E1771" s="32">
        <v>0</v>
      </c>
    </row>
    <row r="1772" spans="1:5" ht="13.5" x14ac:dyDescent="0.25">
      <c r="A1772" s="30" t="s">
        <v>19665</v>
      </c>
      <c r="B1772" s="31">
        <v>45330</v>
      </c>
      <c r="C1772" s="30" t="s">
        <v>70</v>
      </c>
      <c r="D1772" s="32">
        <v>8</v>
      </c>
      <c r="E1772" s="32">
        <v>8</v>
      </c>
    </row>
    <row r="1773" spans="1:5" ht="13.5" x14ac:dyDescent="0.25">
      <c r="A1773" s="30" t="s">
        <v>19666</v>
      </c>
      <c r="B1773" s="31">
        <v>45330</v>
      </c>
      <c r="C1773" s="30" t="s">
        <v>121</v>
      </c>
      <c r="D1773" s="32">
        <v>7</v>
      </c>
      <c r="E1773" s="32">
        <v>3</v>
      </c>
    </row>
    <row r="1774" spans="1:5" ht="13.5" x14ac:dyDescent="0.25">
      <c r="A1774" s="30" t="s">
        <v>19667</v>
      </c>
      <c r="B1774" s="31">
        <v>45330</v>
      </c>
      <c r="C1774" s="30" t="s">
        <v>1751</v>
      </c>
      <c r="D1774" s="32">
        <v>6</v>
      </c>
      <c r="E1774" s="32">
        <v>0</v>
      </c>
    </row>
    <row r="1775" spans="1:5" ht="13.5" x14ac:dyDescent="0.25">
      <c r="A1775" s="30" t="s">
        <v>19668</v>
      </c>
      <c r="B1775" s="31">
        <v>45331</v>
      </c>
      <c r="C1775" s="30" t="s">
        <v>116</v>
      </c>
      <c r="D1775" s="32">
        <v>25</v>
      </c>
      <c r="E1775" s="32">
        <v>13</v>
      </c>
    </row>
    <row r="1776" spans="1:5" ht="13.5" x14ac:dyDescent="0.25">
      <c r="A1776" s="30" t="s">
        <v>19669</v>
      </c>
      <c r="B1776" s="31">
        <v>45331</v>
      </c>
      <c r="C1776" s="30" t="s">
        <v>19544</v>
      </c>
      <c r="D1776" s="32">
        <v>7</v>
      </c>
      <c r="E1776" s="32">
        <v>4</v>
      </c>
    </row>
    <row r="1777" spans="1:5" ht="13.5" x14ac:dyDescent="0.25">
      <c r="A1777" s="30" t="s">
        <v>19670</v>
      </c>
      <c r="B1777" s="31">
        <v>45331</v>
      </c>
      <c r="C1777" s="30" t="s">
        <v>128</v>
      </c>
      <c r="D1777" s="32">
        <v>3</v>
      </c>
      <c r="E1777" s="32">
        <v>0</v>
      </c>
    </row>
    <row r="1778" spans="1:5" ht="13.5" x14ac:dyDescent="0.25">
      <c r="A1778" s="30" t="s">
        <v>19671</v>
      </c>
      <c r="B1778" s="31">
        <v>45331</v>
      </c>
      <c r="C1778" s="30" t="s">
        <v>234</v>
      </c>
      <c r="D1778" s="32">
        <v>4</v>
      </c>
      <c r="E1778" s="32">
        <v>0</v>
      </c>
    </row>
    <row r="1779" spans="1:5" ht="13.5" x14ac:dyDescent="0.25">
      <c r="A1779" s="30" t="s">
        <v>19672</v>
      </c>
      <c r="B1779" s="31">
        <v>45331</v>
      </c>
      <c r="C1779" s="30" t="s">
        <v>95</v>
      </c>
      <c r="D1779" s="32">
        <v>17</v>
      </c>
      <c r="E1779" s="32">
        <v>6</v>
      </c>
    </row>
    <row r="1780" spans="1:5" ht="13.5" x14ac:dyDescent="0.25">
      <c r="A1780" s="30" t="s">
        <v>19673</v>
      </c>
      <c r="B1780" s="31">
        <v>45332</v>
      </c>
      <c r="C1780" s="30" t="s">
        <v>756</v>
      </c>
      <c r="D1780" s="32">
        <v>163</v>
      </c>
      <c r="E1780" s="32">
        <v>66</v>
      </c>
    </row>
    <row r="1781" spans="1:5" ht="13.5" x14ac:dyDescent="0.25">
      <c r="A1781" s="30" t="s">
        <v>19674</v>
      </c>
      <c r="B1781" s="31">
        <v>45332</v>
      </c>
      <c r="C1781" s="30" t="s">
        <v>241</v>
      </c>
      <c r="D1781" s="32">
        <v>8</v>
      </c>
      <c r="E1781" s="32">
        <v>0</v>
      </c>
    </row>
    <row r="1782" spans="1:5" ht="13.5" x14ac:dyDescent="0.25">
      <c r="A1782" s="30" t="s">
        <v>19675</v>
      </c>
      <c r="B1782" s="31">
        <v>45332</v>
      </c>
      <c r="C1782" s="30" t="s">
        <v>99</v>
      </c>
      <c r="D1782" s="32">
        <v>12</v>
      </c>
      <c r="E1782" s="32">
        <v>3</v>
      </c>
    </row>
    <row r="1783" spans="1:5" ht="13.5" x14ac:dyDescent="0.25">
      <c r="A1783" s="30" t="s">
        <v>19676</v>
      </c>
      <c r="B1783" s="31">
        <v>45333</v>
      </c>
      <c r="C1783" s="30" t="s">
        <v>58</v>
      </c>
      <c r="D1783" s="32">
        <v>21</v>
      </c>
      <c r="E1783" s="32">
        <v>21</v>
      </c>
    </row>
    <row r="1784" spans="1:5" ht="13.5" x14ac:dyDescent="0.25">
      <c r="A1784" s="30" t="s">
        <v>19677</v>
      </c>
      <c r="B1784" s="31">
        <v>45334</v>
      </c>
      <c r="C1784" s="30" t="s">
        <v>116</v>
      </c>
      <c r="D1784" s="32">
        <v>7</v>
      </c>
      <c r="E1784" s="32">
        <v>4</v>
      </c>
    </row>
    <row r="1785" spans="1:5" ht="13.5" x14ac:dyDescent="0.25">
      <c r="A1785" s="30" t="s">
        <v>19678</v>
      </c>
      <c r="B1785" s="31">
        <v>45334</v>
      </c>
      <c r="C1785" s="30" t="s">
        <v>128</v>
      </c>
      <c r="D1785" s="32">
        <v>5</v>
      </c>
      <c r="E1785" s="32">
        <v>5</v>
      </c>
    </row>
    <row r="1786" spans="1:5" ht="13.5" x14ac:dyDescent="0.25">
      <c r="A1786" s="30" t="s">
        <v>19679</v>
      </c>
      <c r="B1786" s="31">
        <v>45334</v>
      </c>
      <c r="C1786" s="30" t="s">
        <v>4824</v>
      </c>
      <c r="D1786" s="32">
        <v>80</v>
      </c>
      <c r="E1786" s="32">
        <v>7</v>
      </c>
    </row>
    <row r="1787" spans="1:5" ht="13.5" x14ac:dyDescent="0.25">
      <c r="A1787" s="30" t="s">
        <v>19680</v>
      </c>
      <c r="B1787" s="31">
        <v>45335</v>
      </c>
      <c r="C1787" s="30" t="s">
        <v>19681</v>
      </c>
      <c r="D1787" s="32">
        <v>448</v>
      </c>
      <c r="E1787" s="32">
        <v>125</v>
      </c>
    </row>
    <row r="1788" spans="1:5" ht="13.5" x14ac:dyDescent="0.25">
      <c r="A1788" s="30" t="s">
        <v>19682</v>
      </c>
      <c r="B1788" s="31">
        <v>45335</v>
      </c>
      <c r="C1788" s="30" t="s">
        <v>87</v>
      </c>
      <c r="D1788" s="32">
        <v>7</v>
      </c>
      <c r="E1788" s="32">
        <v>0</v>
      </c>
    </row>
    <row r="1789" spans="1:5" ht="13.5" x14ac:dyDescent="0.25">
      <c r="A1789" s="30" t="s">
        <v>19683</v>
      </c>
      <c r="B1789" s="31">
        <v>45336</v>
      </c>
      <c r="C1789" s="30" t="s">
        <v>128</v>
      </c>
      <c r="D1789" s="32">
        <v>13</v>
      </c>
      <c r="E1789" s="32">
        <v>4</v>
      </c>
    </row>
    <row r="1790" spans="1:5" ht="13.5" x14ac:dyDescent="0.25">
      <c r="A1790" s="30" t="s">
        <v>19684</v>
      </c>
      <c r="B1790" s="31">
        <v>45336</v>
      </c>
      <c r="C1790" s="30" t="s">
        <v>99</v>
      </c>
      <c r="D1790" s="32">
        <v>20</v>
      </c>
      <c r="E1790" s="32">
        <v>3</v>
      </c>
    </row>
    <row r="1791" spans="1:5" ht="13.5" x14ac:dyDescent="0.25">
      <c r="A1791" s="30" t="s">
        <v>19685</v>
      </c>
      <c r="B1791" s="31">
        <v>45336</v>
      </c>
      <c r="C1791" s="30" t="s">
        <v>87</v>
      </c>
      <c r="D1791" s="32">
        <v>10</v>
      </c>
      <c r="E1791" s="32">
        <v>3</v>
      </c>
    </row>
    <row r="1792" spans="1:5" ht="13.5" x14ac:dyDescent="0.25">
      <c r="A1792" s="30" t="s">
        <v>19686</v>
      </c>
      <c r="B1792" s="31">
        <v>45336</v>
      </c>
      <c r="C1792" s="30" t="s">
        <v>264</v>
      </c>
      <c r="D1792" s="32">
        <v>8</v>
      </c>
      <c r="E1792" s="32">
        <v>4</v>
      </c>
    </row>
    <row r="1793" spans="1:5" ht="13.5" x14ac:dyDescent="0.25">
      <c r="A1793" s="30" t="s">
        <v>19687</v>
      </c>
      <c r="B1793" s="31">
        <v>45336</v>
      </c>
      <c r="C1793" s="30" t="s">
        <v>87</v>
      </c>
      <c r="D1793" s="32">
        <v>4</v>
      </c>
      <c r="E1793" s="32">
        <v>0</v>
      </c>
    </row>
    <row r="1794" spans="1:5" ht="13.5" x14ac:dyDescent="0.25">
      <c r="A1794" s="30" t="s">
        <v>19688</v>
      </c>
      <c r="B1794" s="31">
        <v>45337</v>
      </c>
      <c r="C1794" s="30" t="s">
        <v>169</v>
      </c>
      <c r="D1794" s="32">
        <v>3</v>
      </c>
      <c r="E1794" s="32">
        <v>0</v>
      </c>
    </row>
    <row r="1795" spans="1:5" ht="13.5" x14ac:dyDescent="0.25">
      <c r="A1795" s="30" t="s">
        <v>19689</v>
      </c>
      <c r="B1795" s="31">
        <v>45337</v>
      </c>
      <c r="C1795" s="30" t="s">
        <v>128</v>
      </c>
      <c r="D1795" s="32">
        <v>5</v>
      </c>
      <c r="E1795" s="32">
        <v>0</v>
      </c>
    </row>
    <row r="1796" spans="1:5" ht="13.5" x14ac:dyDescent="0.25">
      <c r="A1796" s="30" t="s">
        <v>19690</v>
      </c>
      <c r="B1796" s="31">
        <v>45337</v>
      </c>
      <c r="C1796" s="30" t="s">
        <v>118</v>
      </c>
      <c r="D1796" s="32">
        <v>5</v>
      </c>
      <c r="E1796" s="32">
        <v>0</v>
      </c>
    </row>
    <row r="1797" spans="1:5" ht="13.5" x14ac:dyDescent="0.25">
      <c r="A1797" s="30" t="s">
        <v>19691</v>
      </c>
      <c r="B1797" s="31">
        <v>45338</v>
      </c>
      <c r="C1797" s="30" t="s">
        <v>128</v>
      </c>
      <c r="D1797" s="32">
        <v>10</v>
      </c>
      <c r="E1797" s="32">
        <v>10</v>
      </c>
    </row>
    <row r="1798" spans="1:5" ht="13.5" x14ac:dyDescent="0.25">
      <c r="A1798" s="30" t="s">
        <v>19692</v>
      </c>
      <c r="B1798" s="31">
        <v>45338</v>
      </c>
      <c r="C1798" s="30" t="s">
        <v>87</v>
      </c>
      <c r="D1798" s="32">
        <v>23</v>
      </c>
      <c r="E1798" s="32">
        <v>11</v>
      </c>
    </row>
    <row r="1799" spans="1:5" ht="13.5" x14ac:dyDescent="0.25">
      <c r="A1799" s="30" t="s">
        <v>19693</v>
      </c>
      <c r="B1799" s="31">
        <v>45338</v>
      </c>
      <c r="C1799" s="30" t="s">
        <v>128</v>
      </c>
      <c r="D1799" s="32">
        <v>2</v>
      </c>
      <c r="E1799" s="32">
        <v>0</v>
      </c>
    </row>
    <row r="1800" spans="1:5" ht="13.5" x14ac:dyDescent="0.25">
      <c r="A1800" s="30" t="s">
        <v>19694</v>
      </c>
      <c r="B1800" s="31">
        <v>45338</v>
      </c>
      <c r="C1800" s="30" t="s">
        <v>87</v>
      </c>
      <c r="D1800" s="32">
        <v>45</v>
      </c>
      <c r="E1800" s="32">
        <v>34</v>
      </c>
    </row>
    <row r="1801" spans="1:5" ht="13.5" x14ac:dyDescent="0.25">
      <c r="A1801" s="30" t="s">
        <v>19695</v>
      </c>
      <c r="B1801" s="31">
        <v>45338</v>
      </c>
      <c r="C1801" s="30" t="s">
        <v>121</v>
      </c>
      <c r="D1801" s="32">
        <v>47</v>
      </c>
      <c r="E1801" s="32">
        <v>16</v>
      </c>
    </row>
    <row r="1802" spans="1:5" ht="13.5" x14ac:dyDescent="0.25">
      <c r="A1802" s="30" t="s">
        <v>19696</v>
      </c>
      <c r="B1802" s="31">
        <v>45339</v>
      </c>
      <c r="C1802" s="30" t="s">
        <v>756</v>
      </c>
      <c r="D1802" s="32">
        <v>3</v>
      </c>
      <c r="E1802" s="32">
        <v>0</v>
      </c>
    </row>
    <row r="1803" spans="1:5" ht="13.5" x14ac:dyDescent="0.25">
      <c r="A1803" s="30" t="s">
        <v>19697</v>
      </c>
      <c r="B1803" s="31">
        <v>45340</v>
      </c>
      <c r="C1803" s="30" t="s">
        <v>177</v>
      </c>
      <c r="D1803" s="32">
        <v>36</v>
      </c>
      <c r="E1803" s="32">
        <v>36</v>
      </c>
    </row>
    <row r="1804" spans="1:5" ht="13.5" x14ac:dyDescent="0.25">
      <c r="A1804" s="30" t="s">
        <v>19698</v>
      </c>
      <c r="B1804" s="31">
        <v>45340</v>
      </c>
      <c r="C1804" s="30" t="s">
        <v>58</v>
      </c>
      <c r="D1804" s="32">
        <v>20</v>
      </c>
      <c r="E1804" s="32">
        <v>20</v>
      </c>
    </row>
    <row r="1805" spans="1:5" ht="13.5" x14ac:dyDescent="0.25">
      <c r="A1805" s="30" t="s">
        <v>19699</v>
      </c>
      <c r="B1805" s="31">
        <v>45341</v>
      </c>
      <c r="C1805" s="30" t="s">
        <v>162</v>
      </c>
      <c r="D1805" s="32">
        <v>18</v>
      </c>
      <c r="E1805" s="32">
        <v>5</v>
      </c>
    </row>
    <row r="1806" spans="1:5" ht="13.5" x14ac:dyDescent="0.25">
      <c r="A1806" s="30" t="s">
        <v>19700</v>
      </c>
      <c r="B1806" s="31">
        <v>45342</v>
      </c>
      <c r="C1806" s="30" t="s">
        <v>70</v>
      </c>
      <c r="D1806" s="32">
        <v>3</v>
      </c>
      <c r="E1806" s="32">
        <v>0</v>
      </c>
    </row>
    <row r="1807" spans="1:5" ht="13.5" x14ac:dyDescent="0.25">
      <c r="A1807" s="30" t="s">
        <v>19701</v>
      </c>
      <c r="B1807" s="31">
        <v>45342</v>
      </c>
      <c r="C1807" s="30" t="s">
        <v>87</v>
      </c>
      <c r="D1807" s="32">
        <v>67</v>
      </c>
      <c r="E1807" s="32">
        <v>30</v>
      </c>
    </row>
    <row r="1808" spans="1:5" ht="13.5" x14ac:dyDescent="0.25">
      <c r="A1808" s="30" t="s">
        <v>19702</v>
      </c>
      <c r="B1808" s="31">
        <v>45342</v>
      </c>
      <c r="C1808" s="30" t="s">
        <v>87</v>
      </c>
      <c r="D1808" s="32">
        <v>25</v>
      </c>
      <c r="E1808" s="32">
        <v>6</v>
      </c>
    </row>
    <row r="1809" spans="1:5" ht="13.5" x14ac:dyDescent="0.25">
      <c r="A1809" s="30" t="s">
        <v>19703</v>
      </c>
      <c r="B1809" s="31">
        <v>45342</v>
      </c>
      <c r="C1809" s="30" t="s">
        <v>43</v>
      </c>
      <c r="D1809" s="32">
        <v>3</v>
      </c>
      <c r="E1809" s="32">
        <v>0</v>
      </c>
    </row>
    <row r="1810" spans="1:5" ht="13.5" x14ac:dyDescent="0.25">
      <c r="A1810" s="30" t="s">
        <v>19704</v>
      </c>
      <c r="B1810" s="31">
        <v>45343</v>
      </c>
      <c r="C1810" s="30" t="s">
        <v>241</v>
      </c>
      <c r="D1810" s="32">
        <v>3</v>
      </c>
      <c r="E1810" s="32">
        <v>0</v>
      </c>
    </row>
    <row r="1811" spans="1:5" ht="13.5" x14ac:dyDescent="0.25">
      <c r="A1811" s="30" t="s">
        <v>19705</v>
      </c>
      <c r="B1811" s="31">
        <v>45343</v>
      </c>
      <c r="C1811" s="30" t="s">
        <v>116</v>
      </c>
      <c r="D1811" s="32">
        <v>6</v>
      </c>
      <c r="E1811" s="32">
        <v>0</v>
      </c>
    </row>
    <row r="1812" spans="1:5" ht="13.5" x14ac:dyDescent="0.25">
      <c r="A1812" s="30" t="s">
        <v>19706</v>
      </c>
      <c r="B1812" s="31">
        <v>45343</v>
      </c>
      <c r="C1812" s="30" t="s">
        <v>87</v>
      </c>
      <c r="D1812" s="32">
        <v>11</v>
      </c>
      <c r="E1812" s="32">
        <v>0</v>
      </c>
    </row>
    <row r="1813" spans="1:5" ht="13.5" x14ac:dyDescent="0.25">
      <c r="A1813" s="30" t="s">
        <v>19707</v>
      </c>
      <c r="B1813" s="31">
        <v>45343</v>
      </c>
      <c r="C1813" s="30" t="s">
        <v>99</v>
      </c>
      <c r="D1813" s="32">
        <v>11</v>
      </c>
      <c r="E1813" s="32">
        <v>0</v>
      </c>
    </row>
    <row r="1814" spans="1:5" ht="13.5" x14ac:dyDescent="0.25">
      <c r="A1814" s="30" t="s">
        <v>19708</v>
      </c>
      <c r="B1814" s="31">
        <v>45344</v>
      </c>
      <c r="C1814" s="30" t="s">
        <v>70</v>
      </c>
      <c r="D1814" s="32">
        <v>6</v>
      </c>
      <c r="E1814" s="32">
        <v>6</v>
      </c>
    </row>
    <row r="1815" spans="1:5" ht="13.5" x14ac:dyDescent="0.25">
      <c r="A1815" s="30" t="s">
        <v>19709</v>
      </c>
      <c r="B1815" s="31">
        <v>45344</v>
      </c>
      <c r="C1815" s="30" t="s">
        <v>1849</v>
      </c>
      <c r="D1815" s="32">
        <v>6</v>
      </c>
      <c r="E1815" s="32">
        <v>0</v>
      </c>
    </row>
    <row r="1816" spans="1:5" ht="13.5" x14ac:dyDescent="0.25">
      <c r="A1816" s="30" t="s">
        <v>19710</v>
      </c>
      <c r="B1816" s="31">
        <v>45344</v>
      </c>
      <c r="C1816" s="30" t="s">
        <v>87</v>
      </c>
      <c r="D1816" s="32">
        <v>16</v>
      </c>
      <c r="E1816" s="32">
        <v>3</v>
      </c>
    </row>
    <row r="1817" spans="1:5" ht="13.5" x14ac:dyDescent="0.25">
      <c r="A1817" s="30" t="s">
        <v>19711</v>
      </c>
      <c r="B1817" s="31">
        <v>45345</v>
      </c>
      <c r="C1817" s="30" t="s">
        <v>70</v>
      </c>
      <c r="D1817" s="32">
        <v>13</v>
      </c>
      <c r="E1817" s="32">
        <v>13</v>
      </c>
    </row>
    <row r="1818" spans="1:5" ht="13.5" x14ac:dyDescent="0.25">
      <c r="A1818" s="30" t="s">
        <v>19712</v>
      </c>
      <c r="B1818" s="31">
        <v>45345</v>
      </c>
      <c r="C1818" s="30" t="s">
        <v>87</v>
      </c>
      <c r="D1818" s="32">
        <v>10</v>
      </c>
      <c r="E1818" s="32">
        <v>3</v>
      </c>
    </row>
    <row r="1819" spans="1:5" ht="13.5" x14ac:dyDescent="0.25">
      <c r="A1819" s="30" t="s">
        <v>19713</v>
      </c>
      <c r="B1819" s="31">
        <v>45346</v>
      </c>
      <c r="C1819" s="30" t="s">
        <v>756</v>
      </c>
      <c r="D1819" s="32">
        <v>4</v>
      </c>
      <c r="E1819" s="32">
        <v>0</v>
      </c>
    </row>
    <row r="1820" spans="1:5" ht="13.5" x14ac:dyDescent="0.25">
      <c r="A1820" s="30" t="s">
        <v>19714</v>
      </c>
      <c r="B1820" s="31">
        <v>45346</v>
      </c>
      <c r="C1820" s="30" t="s">
        <v>95</v>
      </c>
      <c r="D1820" s="32">
        <v>3</v>
      </c>
      <c r="E1820" s="32">
        <v>0</v>
      </c>
    </row>
    <row r="1821" spans="1:5" ht="13.5" x14ac:dyDescent="0.25">
      <c r="A1821" s="30" t="s">
        <v>19715</v>
      </c>
      <c r="B1821" s="31">
        <v>45347</v>
      </c>
      <c r="C1821" s="30" t="s">
        <v>621</v>
      </c>
      <c r="D1821" s="32">
        <v>3</v>
      </c>
      <c r="E1821" s="32">
        <v>0</v>
      </c>
    </row>
    <row r="1822" spans="1:5" ht="13.5" x14ac:dyDescent="0.25">
      <c r="A1822" s="30" t="s">
        <v>19716</v>
      </c>
      <c r="B1822" s="31">
        <v>45347</v>
      </c>
      <c r="C1822" s="30" t="s">
        <v>387</v>
      </c>
      <c r="D1822" s="32">
        <v>251</v>
      </c>
      <c r="E1822" s="32">
        <v>193</v>
      </c>
    </row>
    <row r="1823" spans="1:5" ht="13.5" x14ac:dyDescent="0.25">
      <c r="A1823" s="30" t="s">
        <v>19717</v>
      </c>
      <c r="B1823" s="31">
        <v>45347</v>
      </c>
      <c r="C1823" s="30" t="s">
        <v>25</v>
      </c>
      <c r="D1823" s="32">
        <v>0</v>
      </c>
      <c r="E1823" s="32">
        <v>0</v>
      </c>
    </row>
    <row r="1824" spans="1:5" ht="13.5" x14ac:dyDescent="0.25">
      <c r="A1824" s="30" t="s">
        <v>19718</v>
      </c>
      <c r="B1824" s="31">
        <v>45348</v>
      </c>
      <c r="C1824" s="30" t="s">
        <v>87</v>
      </c>
      <c r="D1824" s="32">
        <v>65</v>
      </c>
      <c r="E1824" s="32">
        <v>57</v>
      </c>
    </row>
    <row r="1825" spans="1:5" ht="13.5" x14ac:dyDescent="0.25">
      <c r="A1825" s="30" t="s">
        <v>19719</v>
      </c>
      <c r="B1825" s="31">
        <v>45348</v>
      </c>
      <c r="C1825" s="30" t="s">
        <v>95</v>
      </c>
      <c r="D1825" s="32">
        <v>16</v>
      </c>
      <c r="E1825" s="32">
        <v>16</v>
      </c>
    </row>
    <row r="1826" spans="1:5" ht="13.5" x14ac:dyDescent="0.25">
      <c r="A1826" s="30" t="s">
        <v>19720</v>
      </c>
      <c r="B1826" s="31">
        <v>45349</v>
      </c>
      <c r="C1826" s="30" t="s">
        <v>87</v>
      </c>
      <c r="D1826" s="32">
        <v>5</v>
      </c>
      <c r="E1826" s="32">
        <v>0</v>
      </c>
    </row>
    <row r="1827" spans="1:5" ht="13.5" x14ac:dyDescent="0.25">
      <c r="A1827" s="30" t="s">
        <v>19721</v>
      </c>
      <c r="B1827" s="31">
        <v>45349</v>
      </c>
      <c r="C1827" s="30" t="s">
        <v>43</v>
      </c>
      <c r="D1827" s="32">
        <v>8</v>
      </c>
      <c r="E1827" s="32">
        <v>4</v>
      </c>
    </row>
    <row r="1828" spans="1:5" ht="13.5" x14ac:dyDescent="0.25">
      <c r="A1828" s="30" t="s">
        <v>19722</v>
      </c>
      <c r="B1828" s="31">
        <v>45350</v>
      </c>
      <c r="C1828" s="30" t="s">
        <v>128</v>
      </c>
      <c r="D1828" s="32">
        <v>40</v>
      </c>
      <c r="E1828" s="32">
        <v>14</v>
      </c>
    </row>
    <row r="1829" spans="1:5" ht="13.5" x14ac:dyDescent="0.25">
      <c r="A1829" s="30" t="s">
        <v>19723</v>
      </c>
      <c r="B1829" s="31">
        <v>45350</v>
      </c>
      <c r="C1829" s="30" t="s">
        <v>87</v>
      </c>
      <c r="D1829" s="32">
        <v>18</v>
      </c>
      <c r="E1829" s="32">
        <v>10</v>
      </c>
    </row>
    <row r="1830" spans="1:5" ht="13.5" x14ac:dyDescent="0.25">
      <c r="A1830" s="30" t="s">
        <v>19724</v>
      </c>
      <c r="B1830" s="31">
        <v>45350</v>
      </c>
      <c r="C1830" s="30" t="s">
        <v>118</v>
      </c>
      <c r="D1830" s="32">
        <v>8</v>
      </c>
      <c r="E1830" s="32">
        <v>0</v>
      </c>
    </row>
    <row r="1831" spans="1:5" ht="13.5" x14ac:dyDescent="0.25">
      <c r="A1831" s="30" t="s">
        <v>19725</v>
      </c>
      <c r="B1831" s="31">
        <v>45351</v>
      </c>
      <c r="C1831" s="30" t="s">
        <v>241</v>
      </c>
      <c r="D1831" s="32">
        <v>3</v>
      </c>
      <c r="E1831" s="32">
        <v>0</v>
      </c>
    </row>
    <row r="1832" spans="1:5" ht="13.5" x14ac:dyDescent="0.25">
      <c r="A1832" s="30" t="s">
        <v>19726</v>
      </c>
      <c r="B1832" s="31">
        <v>45351</v>
      </c>
      <c r="C1832" s="30" t="s">
        <v>95</v>
      </c>
      <c r="D1832" s="32">
        <v>6</v>
      </c>
      <c r="E1832" s="32">
        <v>6</v>
      </c>
    </row>
    <row r="1833" spans="1:5" ht="13.5" x14ac:dyDescent="0.25">
      <c r="A1833" s="30" t="s">
        <v>19727</v>
      </c>
      <c r="B1833" s="31">
        <v>45351</v>
      </c>
      <c r="C1833" s="30" t="s">
        <v>2907</v>
      </c>
      <c r="D1833" s="32">
        <v>86</v>
      </c>
      <c r="E1833" s="32">
        <v>51</v>
      </c>
    </row>
    <row r="1834" spans="1:5" ht="13.5" x14ac:dyDescent="0.25">
      <c r="A1834" s="30" t="s">
        <v>19728</v>
      </c>
      <c r="B1834" s="31">
        <v>45353</v>
      </c>
      <c r="C1834" s="30" t="s">
        <v>87</v>
      </c>
      <c r="D1834" s="32">
        <v>11</v>
      </c>
      <c r="E1834" s="32">
        <v>0</v>
      </c>
    </row>
    <row r="1835" spans="1:5" ht="13.5" x14ac:dyDescent="0.25">
      <c r="A1835" s="30" t="s">
        <v>19729</v>
      </c>
      <c r="B1835" s="31">
        <v>45353</v>
      </c>
      <c r="C1835" s="30" t="s">
        <v>48</v>
      </c>
      <c r="D1835" s="32">
        <v>8</v>
      </c>
      <c r="E1835" s="32">
        <v>4</v>
      </c>
    </row>
    <row r="1836" spans="1:5" ht="13.5" x14ac:dyDescent="0.25">
      <c r="A1836" s="30" t="s">
        <v>19730</v>
      </c>
      <c r="B1836" s="31">
        <v>45353</v>
      </c>
      <c r="C1836" s="30" t="s">
        <v>95</v>
      </c>
      <c r="D1836" s="32">
        <v>5</v>
      </c>
      <c r="E1836" s="32">
        <v>0</v>
      </c>
    </row>
    <row r="1837" spans="1:5" ht="13.5" x14ac:dyDescent="0.25">
      <c r="A1837" s="30" t="s">
        <v>19731</v>
      </c>
      <c r="B1837" s="31">
        <v>45353</v>
      </c>
      <c r="C1837" s="30" t="s">
        <v>278</v>
      </c>
      <c r="D1837" s="32">
        <v>26</v>
      </c>
      <c r="E1837" s="32">
        <v>0</v>
      </c>
    </row>
    <row r="1838" spans="1:5" ht="13.5" x14ac:dyDescent="0.25">
      <c r="A1838" s="30" t="s">
        <v>19732</v>
      </c>
      <c r="B1838" s="31">
        <v>45353</v>
      </c>
      <c r="C1838" s="30" t="s">
        <v>25</v>
      </c>
      <c r="D1838" s="32">
        <v>0</v>
      </c>
      <c r="E1838" s="32">
        <v>0</v>
      </c>
    </row>
    <row r="1839" spans="1:5" ht="13.5" x14ac:dyDescent="0.25">
      <c r="A1839" s="30" t="s">
        <v>19733</v>
      </c>
      <c r="B1839" s="31">
        <v>45354</v>
      </c>
      <c r="C1839" s="30" t="s">
        <v>70</v>
      </c>
      <c r="D1839" s="32">
        <v>24</v>
      </c>
      <c r="E1839" s="32">
        <v>24</v>
      </c>
    </row>
    <row r="1840" spans="1:5" ht="13.5" x14ac:dyDescent="0.25">
      <c r="A1840" s="30" t="s">
        <v>19734</v>
      </c>
      <c r="B1840" s="31">
        <v>45354</v>
      </c>
      <c r="C1840" s="30" t="s">
        <v>1097</v>
      </c>
      <c r="D1840" s="32">
        <v>0</v>
      </c>
      <c r="E1840" s="32">
        <v>0</v>
      </c>
    </row>
    <row r="1841" spans="1:5" ht="13.5" x14ac:dyDescent="0.25">
      <c r="A1841" s="30" t="s">
        <v>19735</v>
      </c>
      <c r="B1841" s="31">
        <v>45355</v>
      </c>
      <c r="C1841" s="30" t="s">
        <v>241</v>
      </c>
      <c r="D1841" s="32">
        <v>6</v>
      </c>
      <c r="E1841" s="32">
        <v>0</v>
      </c>
    </row>
    <row r="1842" spans="1:5" ht="13.5" x14ac:dyDescent="0.25">
      <c r="A1842" s="30" t="s">
        <v>19736</v>
      </c>
      <c r="B1842" s="31">
        <v>45355</v>
      </c>
      <c r="C1842" s="30" t="s">
        <v>87</v>
      </c>
      <c r="D1842" s="32">
        <v>4</v>
      </c>
      <c r="E1842" s="32">
        <v>0</v>
      </c>
    </row>
    <row r="1843" spans="1:5" ht="13.5" x14ac:dyDescent="0.25">
      <c r="A1843" s="30" t="s">
        <v>19737</v>
      </c>
      <c r="B1843" s="31">
        <v>45355</v>
      </c>
      <c r="C1843" s="30" t="s">
        <v>387</v>
      </c>
      <c r="D1843" s="32">
        <v>8</v>
      </c>
      <c r="E1843" s="32">
        <v>0</v>
      </c>
    </row>
    <row r="1844" spans="1:5" ht="13.5" x14ac:dyDescent="0.25">
      <c r="A1844" s="30" t="s">
        <v>19738</v>
      </c>
      <c r="B1844" s="31">
        <v>45356</v>
      </c>
      <c r="C1844" s="30" t="s">
        <v>150</v>
      </c>
      <c r="D1844" s="32">
        <v>2</v>
      </c>
      <c r="E1844" s="32">
        <v>0</v>
      </c>
    </row>
    <row r="1845" spans="1:5" ht="13.5" x14ac:dyDescent="0.25">
      <c r="A1845" s="30" t="s">
        <v>19739</v>
      </c>
      <c r="B1845" s="31">
        <v>45357</v>
      </c>
      <c r="C1845" s="30" t="s">
        <v>387</v>
      </c>
      <c r="D1845" s="32">
        <v>10</v>
      </c>
      <c r="E1845" s="32">
        <v>7</v>
      </c>
    </row>
    <row r="1846" spans="1:5" ht="13.5" x14ac:dyDescent="0.25">
      <c r="A1846" s="30" t="s">
        <v>19740</v>
      </c>
      <c r="B1846" s="31">
        <v>45358</v>
      </c>
      <c r="C1846" s="30" t="s">
        <v>387</v>
      </c>
      <c r="D1846" s="32">
        <v>11</v>
      </c>
      <c r="E1846" s="32">
        <v>0</v>
      </c>
    </row>
    <row r="1847" spans="1:5" ht="13.5" x14ac:dyDescent="0.25">
      <c r="A1847" s="30" t="s">
        <v>19741</v>
      </c>
      <c r="B1847" s="31">
        <v>45358</v>
      </c>
      <c r="C1847" s="30" t="s">
        <v>19742</v>
      </c>
      <c r="D1847" s="32">
        <v>26</v>
      </c>
      <c r="E1847" s="32">
        <v>0</v>
      </c>
    </row>
    <row r="1848" spans="1:5" ht="13.5" x14ac:dyDescent="0.25">
      <c r="A1848" s="30" t="s">
        <v>19743</v>
      </c>
      <c r="B1848" s="31">
        <v>45359</v>
      </c>
      <c r="C1848" s="30" t="s">
        <v>48</v>
      </c>
      <c r="D1848" s="32">
        <v>26</v>
      </c>
      <c r="E1848" s="32">
        <v>26</v>
      </c>
    </row>
    <row r="1849" spans="1:5" ht="13.5" x14ac:dyDescent="0.25">
      <c r="A1849" s="30" t="s">
        <v>19744</v>
      </c>
      <c r="B1849" s="31">
        <v>45359</v>
      </c>
      <c r="C1849" s="30" t="s">
        <v>70</v>
      </c>
      <c r="D1849" s="32">
        <v>43</v>
      </c>
      <c r="E1849" s="32">
        <v>43</v>
      </c>
    </row>
    <row r="1850" spans="1:5" ht="13.5" x14ac:dyDescent="0.25">
      <c r="A1850" s="30" t="s">
        <v>19745</v>
      </c>
      <c r="B1850" s="31">
        <v>45359</v>
      </c>
      <c r="C1850" s="30" t="s">
        <v>19746</v>
      </c>
      <c r="D1850" s="32">
        <v>13</v>
      </c>
      <c r="E1850" s="32">
        <v>0</v>
      </c>
    </row>
    <row r="1851" spans="1:5" ht="13.5" x14ac:dyDescent="0.25">
      <c r="A1851" s="30" t="s">
        <v>19747</v>
      </c>
      <c r="B1851" s="31">
        <v>45359</v>
      </c>
      <c r="C1851" s="30" t="s">
        <v>19045</v>
      </c>
      <c r="D1851" s="32">
        <v>31</v>
      </c>
      <c r="E1851" s="32">
        <v>25</v>
      </c>
    </row>
    <row r="1852" spans="1:5" ht="13.5" x14ac:dyDescent="0.25">
      <c r="A1852" s="30" t="s">
        <v>19748</v>
      </c>
      <c r="B1852" s="31">
        <v>45359</v>
      </c>
      <c r="C1852" s="30" t="s">
        <v>305</v>
      </c>
      <c r="D1852" s="32">
        <v>0</v>
      </c>
      <c r="E1852" s="32">
        <v>0</v>
      </c>
    </row>
    <row r="1853" spans="1:5" ht="13.5" x14ac:dyDescent="0.25">
      <c r="A1853" s="30" t="s">
        <v>19749</v>
      </c>
      <c r="B1853" s="31">
        <v>45359</v>
      </c>
      <c r="C1853" s="30" t="s">
        <v>95</v>
      </c>
      <c r="D1853" s="32">
        <v>48</v>
      </c>
      <c r="E1853" s="32">
        <v>23</v>
      </c>
    </row>
    <row r="1854" spans="1:5" ht="13.5" x14ac:dyDescent="0.25">
      <c r="A1854" s="30" t="s">
        <v>19750</v>
      </c>
      <c r="B1854" s="31">
        <v>45359</v>
      </c>
      <c r="C1854" s="30" t="s">
        <v>95</v>
      </c>
      <c r="D1854" s="32">
        <v>15</v>
      </c>
      <c r="E1854" s="32">
        <v>7</v>
      </c>
    </row>
    <row r="1855" spans="1:5" ht="13.5" x14ac:dyDescent="0.25">
      <c r="A1855" s="30" t="s">
        <v>19751</v>
      </c>
      <c r="B1855" s="31">
        <v>45360</v>
      </c>
      <c r="C1855" s="30" t="s">
        <v>241</v>
      </c>
      <c r="D1855" s="32">
        <v>3</v>
      </c>
      <c r="E1855" s="32">
        <v>0</v>
      </c>
    </row>
    <row r="1856" spans="1:5" ht="13.5" x14ac:dyDescent="0.25">
      <c r="A1856" s="30" t="s">
        <v>19752</v>
      </c>
      <c r="B1856" s="31">
        <v>45360</v>
      </c>
      <c r="C1856" s="30" t="s">
        <v>3230</v>
      </c>
      <c r="D1856" s="32">
        <v>0</v>
      </c>
      <c r="E1856" s="32">
        <v>0</v>
      </c>
    </row>
    <row r="1857" spans="1:5" ht="13.5" x14ac:dyDescent="0.25">
      <c r="A1857" s="30" t="s">
        <v>19753</v>
      </c>
      <c r="B1857" s="31">
        <v>45360</v>
      </c>
      <c r="C1857" s="30" t="s">
        <v>95</v>
      </c>
      <c r="D1857" s="32">
        <v>3</v>
      </c>
      <c r="E1857" s="32">
        <v>3</v>
      </c>
    </row>
    <row r="1858" spans="1:5" ht="13.5" x14ac:dyDescent="0.25">
      <c r="A1858" s="30" t="s">
        <v>19754</v>
      </c>
      <c r="B1858" s="31">
        <v>45361</v>
      </c>
      <c r="C1858" s="30" t="s">
        <v>177</v>
      </c>
      <c r="D1858" s="32">
        <v>37</v>
      </c>
      <c r="E1858" s="32">
        <v>37</v>
      </c>
    </row>
    <row r="1859" spans="1:5" ht="13.5" x14ac:dyDescent="0.25">
      <c r="A1859" s="30" t="s">
        <v>19755</v>
      </c>
      <c r="B1859" s="31">
        <v>45362</v>
      </c>
      <c r="C1859" s="30" t="s">
        <v>241</v>
      </c>
      <c r="D1859" s="32">
        <v>2</v>
      </c>
      <c r="E1859" s="32">
        <v>0</v>
      </c>
    </row>
    <row r="1860" spans="1:5" ht="13.5" x14ac:dyDescent="0.25">
      <c r="A1860" s="30" t="s">
        <v>19756</v>
      </c>
      <c r="B1860" s="31">
        <v>45363</v>
      </c>
      <c r="C1860" s="30" t="s">
        <v>87</v>
      </c>
      <c r="D1860" s="32">
        <v>65</v>
      </c>
      <c r="E1860" s="32">
        <v>65</v>
      </c>
    </row>
    <row r="1861" spans="1:5" ht="13.5" x14ac:dyDescent="0.25">
      <c r="A1861" s="30" t="s">
        <v>19757</v>
      </c>
      <c r="B1861" s="31">
        <v>45364</v>
      </c>
      <c r="C1861" s="30" t="s">
        <v>99</v>
      </c>
      <c r="D1861" s="32">
        <v>107</v>
      </c>
      <c r="E1861" s="32">
        <v>107</v>
      </c>
    </row>
    <row r="1862" spans="1:5" ht="13.5" x14ac:dyDescent="0.25">
      <c r="A1862" s="30" t="s">
        <v>19758</v>
      </c>
      <c r="B1862" s="31">
        <v>45364</v>
      </c>
      <c r="C1862" s="30" t="s">
        <v>546</v>
      </c>
      <c r="D1862" s="32">
        <v>0</v>
      </c>
      <c r="E1862" s="32">
        <v>0</v>
      </c>
    </row>
    <row r="1863" spans="1:5" ht="13.5" x14ac:dyDescent="0.25">
      <c r="A1863" s="30" t="s">
        <v>19759</v>
      </c>
      <c r="B1863" s="31">
        <v>45364</v>
      </c>
      <c r="C1863" s="30" t="s">
        <v>128</v>
      </c>
      <c r="D1863" s="32">
        <v>15</v>
      </c>
      <c r="E1863" s="32">
        <v>8</v>
      </c>
    </row>
    <row r="1864" spans="1:5" ht="13.5" x14ac:dyDescent="0.25">
      <c r="A1864" s="30" t="s">
        <v>19760</v>
      </c>
      <c r="B1864" s="31">
        <v>45365</v>
      </c>
      <c r="C1864" s="30" t="s">
        <v>95</v>
      </c>
      <c r="D1864" s="32">
        <v>10</v>
      </c>
      <c r="E1864" s="32">
        <v>0</v>
      </c>
    </row>
    <row r="1865" spans="1:5" ht="13.5" x14ac:dyDescent="0.25">
      <c r="A1865" s="30" t="s">
        <v>19761</v>
      </c>
      <c r="B1865" s="31">
        <v>45366</v>
      </c>
      <c r="C1865" s="30" t="s">
        <v>2841</v>
      </c>
      <c r="D1865" s="32">
        <v>0</v>
      </c>
      <c r="E1865" s="32">
        <v>0</v>
      </c>
    </row>
    <row r="1866" spans="1:5" ht="13.5" x14ac:dyDescent="0.25">
      <c r="A1866" s="30" t="s">
        <v>19762</v>
      </c>
      <c r="B1866" s="31">
        <v>45366</v>
      </c>
      <c r="C1866" s="30" t="s">
        <v>1751</v>
      </c>
      <c r="D1866" s="32">
        <v>4</v>
      </c>
      <c r="E1866" s="32">
        <v>0</v>
      </c>
    </row>
    <row r="1867" spans="1:5" ht="13.5" x14ac:dyDescent="0.25">
      <c r="A1867" s="30" t="s">
        <v>19763</v>
      </c>
      <c r="B1867" s="31">
        <v>45366</v>
      </c>
      <c r="C1867" s="30" t="s">
        <v>834</v>
      </c>
      <c r="D1867" s="32">
        <v>3</v>
      </c>
      <c r="E1867" s="32">
        <v>0</v>
      </c>
    </row>
    <row r="1868" spans="1:5" ht="13.5" x14ac:dyDescent="0.25">
      <c r="A1868" s="30" t="s">
        <v>19764</v>
      </c>
      <c r="B1868" s="31">
        <v>45366</v>
      </c>
      <c r="C1868" s="30" t="s">
        <v>264</v>
      </c>
      <c r="D1868" s="32">
        <v>3</v>
      </c>
      <c r="E1868" s="32">
        <v>0</v>
      </c>
    </row>
    <row r="1869" spans="1:5" ht="13.5" x14ac:dyDescent="0.25">
      <c r="A1869" s="30" t="s">
        <v>19765</v>
      </c>
      <c r="B1869" s="31">
        <v>45366</v>
      </c>
      <c r="C1869" s="30" t="s">
        <v>1751</v>
      </c>
      <c r="D1869" s="32">
        <v>6</v>
      </c>
      <c r="E1869" s="32">
        <v>0</v>
      </c>
    </row>
    <row r="1870" spans="1:5" ht="13.5" x14ac:dyDescent="0.25">
      <c r="A1870" s="30" t="s">
        <v>19766</v>
      </c>
      <c r="B1870" s="31">
        <v>45367</v>
      </c>
      <c r="C1870" s="30" t="s">
        <v>3128</v>
      </c>
      <c r="D1870" s="32">
        <v>3</v>
      </c>
      <c r="E1870" s="32">
        <v>0</v>
      </c>
    </row>
    <row r="1871" spans="1:5" ht="13.5" x14ac:dyDescent="0.25">
      <c r="A1871" s="30" t="s">
        <v>19767</v>
      </c>
      <c r="B1871" s="31">
        <v>45367</v>
      </c>
      <c r="C1871" s="30" t="s">
        <v>43</v>
      </c>
      <c r="D1871" s="32">
        <v>27</v>
      </c>
      <c r="E1871" s="32">
        <v>0</v>
      </c>
    </row>
    <row r="1872" spans="1:5" ht="13.5" x14ac:dyDescent="0.25">
      <c r="A1872" s="30" t="s">
        <v>19768</v>
      </c>
      <c r="B1872" s="31">
        <v>45367</v>
      </c>
      <c r="C1872" s="30" t="s">
        <v>87</v>
      </c>
      <c r="D1872" s="32">
        <v>4</v>
      </c>
      <c r="E1872" s="32">
        <v>0</v>
      </c>
    </row>
    <row r="1873" spans="1:5" ht="13.5" x14ac:dyDescent="0.25">
      <c r="A1873" s="30" t="s">
        <v>19769</v>
      </c>
      <c r="B1873" s="31">
        <v>45367</v>
      </c>
      <c r="C1873" s="30" t="s">
        <v>759</v>
      </c>
      <c r="D1873" s="32">
        <v>3</v>
      </c>
      <c r="E1873" s="32">
        <v>0</v>
      </c>
    </row>
    <row r="1874" spans="1:5" ht="13.5" x14ac:dyDescent="0.25">
      <c r="A1874" s="30" t="s">
        <v>19770</v>
      </c>
      <c r="B1874" s="31">
        <v>45368</v>
      </c>
      <c r="C1874" s="30" t="s">
        <v>133</v>
      </c>
      <c r="D1874" s="32">
        <v>15</v>
      </c>
      <c r="E1874" s="32">
        <v>15</v>
      </c>
    </row>
    <row r="1875" spans="1:5" ht="13.5" x14ac:dyDescent="0.25">
      <c r="A1875" s="30" t="s">
        <v>19771</v>
      </c>
      <c r="B1875" s="31">
        <v>45368</v>
      </c>
      <c r="C1875" s="30" t="s">
        <v>2516</v>
      </c>
      <c r="D1875" s="32">
        <v>12</v>
      </c>
      <c r="E1875" s="32">
        <v>5</v>
      </c>
    </row>
    <row r="1876" spans="1:5" ht="13.5" x14ac:dyDescent="0.25">
      <c r="A1876" s="30" t="s">
        <v>19772</v>
      </c>
      <c r="B1876" s="31">
        <v>45368</v>
      </c>
      <c r="C1876" s="30" t="s">
        <v>834</v>
      </c>
      <c r="D1876" s="32">
        <v>5</v>
      </c>
      <c r="E1876" s="32">
        <v>0</v>
      </c>
    </row>
    <row r="1877" spans="1:5" ht="13.5" x14ac:dyDescent="0.25">
      <c r="A1877" s="30" t="s">
        <v>19773</v>
      </c>
      <c r="B1877" s="31">
        <v>45368</v>
      </c>
      <c r="C1877" s="30" t="s">
        <v>150</v>
      </c>
      <c r="D1877" s="32">
        <v>104</v>
      </c>
      <c r="E1877" s="32">
        <v>100</v>
      </c>
    </row>
    <row r="1878" spans="1:5" ht="13.5" x14ac:dyDescent="0.25">
      <c r="A1878" s="30" t="s">
        <v>19774</v>
      </c>
      <c r="B1878" s="31">
        <v>45369</v>
      </c>
      <c r="C1878" s="30" t="s">
        <v>19775</v>
      </c>
      <c r="D1878" s="32">
        <v>2</v>
      </c>
      <c r="E1878" s="32">
        <v>0</v>
      </c>
    </row>
    <row r="1879" spans="1:5" ht="13.5" x14ac:dyDescent="0.25">
      <c r="A1879" s="30" t="s">
        <v>19776</v>
      </c>
      <c r="B1879" s="31">
        <v>45369</v>
      </c>
      <c r="C1879" s="30" t="s">
        <v>87</v>
      </c>
      <c r="D1879" s="32">
        <v>25</v>
      </c>
      <c r="E1879" s="32">
        <v>10</v>
      </c>
    </row>
    <row r="1880" spans="1:5" ht="13.5" x14ac:dyDescent="0.25">
      <c r="A1880" s="30" t="s">
        <v>19777</v>
      </c>
      <c r="B1880" s="31">
        <v>45369</v>
      </c>
      <c r="C1880" s="30" t="s">
        <v>5017</v>
      </c>
      <c r="D1880" s="32">
        <v>6</v>
      </c>
      <c r="E1880" s="32">
        <v>0</v>
      </c>
    </row>
    <row r="1881" spans="1:5" ht="13.5" x14ac:dyDescent="0.25">
      <c r="A1881" s="30" t="s">
        <v>19778</v>
      </c>
      <c r="B1881" s="31">
        <v>45370</v>
      </c>
      <c r="C1881" s="30" t="s">
        <v>150</v>
      </c>
      <c r="D1881" s="32">
        <v>6</v>
      </c>
      <c r="E1881" s="32">
        <v>3</v>
      </c>
    </row>
    <row r="1882" spans="1:5" ht="13.5" x14ac:dyDescent="0.25">
      <c r="A1882" s="30" t="s">
        <v>19779</v>
      </c>
      <c r="B1882" s="31">
        <v>45370</v>
      </c>
      <c r="C1882" s="30" t="s">
        <v>819</v>
      </c>
      <c r="D1882" s="32">
        <v>44</v>
      </c>
      <c r="E1882" s="32">
        <v>29</v>
      </c>
    </row>
    <row r="1883" spans="1:5" ht="13.5" x14ac:dyDescent="0.25">
      <c r="A1883" s="30" t="s">
        <v>19780</v>
      </c>
      <c r="B1883" s="31">
        <v>45371</v>
      </c>
      <c r="C1883" s="30" t="s">
        <v>87</v>
      </c>
      <c r="D1883" s="32">
        <v>4</v>
      </c>
      <c r="E1883" s="32">
        <v>0</v>
      </c>
    </row>
    <row r="1884" spans="1:5" ht="13.5" x14ac:dyDescent="0.25">
      <c r="A1884" s="30" t="s">
        <v>19781</v>
      </c>
      <c r="B1884" s="31">
        <v>45372</v>
      </c>
      <c r="C1884" s="30" t="s">
        <v>2482</v>
      </c>
      <c r="D1884" s="32">
        <v>13</v>
      </c>
      <c r="E1884" s="32">
        <v>3</v>
      </c>
    </row>
    <row r="1885" spans="1:5" ht="13.5" x14ac:dyDescent="0.25">
      <c r="A1885" s="30" t="s">
        <v>19782</v>
      </c>
      <c r="B1885" s="31">
        <v>45372</v>
      </c>
      <c r="C1885" s="30" t="s">
        <v>241</v>
      </c>
      <c r="D1885" s="32">
        <v>2</v>
      </c>
      <c r="E1885" s="32">
        <v>0</v>
      </c>
    </row>
    <row r="1886" spans="1:5" ht="13.5" x14ac:dyDescent="0.25">
      <c r="A1886" s="30" t="s">
        <v>19783</v>
      </c>
      <c r="B1886" s="31">
        <v>45372</v>
      </c>
      <c r="C1886" s="30" t="s">
        <v>150</v>
      </c>
      <c r="D1886" s="32">
        <v>8</v>
      </c>
      <c r="E1886" s="32">
        <v>5</v>
      </c>
    </row>
    <row r="1887" spans="1:5" ht="13.5" x14ac:dyDescent="0.25">
      <c r="A1887" s="30" t="s">
        <v>19784</v>
      </c>
      <c r="B1887" s="31">
        <v>45373</v>
      </c>
      <c r="C1887" s="30" t="s">
        <v>241</v>
      </c>
      <c r="D1887" s="32">
        <v>3</v>
      </c>
      <c r="E1887" s="32">
        <v>0</v>
      </c>
    </row>
    <row r="1888" spans="1:5" ht="13.5" x14ac:dyDescent="0.25">
      <c r="A1888" s="30" t="s">
        <v>19785</v>
      </c>
      <c r="B1888" s="31">
        <v>45373</v>
      </c>
      <c r="C1888" s="30" t="s">
        <v>387</v>
      </c>
      <c r="D1888" s="32">
        <v>8</v>
      </c>
      <c r="E1888" s="32">
        <v>0</v>
      </c>
    </row>
    <row r="1889" spans="1:5" ht="13.5" x14ac:dyDescent="0.25">
      <c r="A1889" s="30" t="s">
        <v>19786</v>
      </c>
      <c r="B1889" s="31">
        <v>45374</v>
      </c>
      <c r="C1889" s="30" t="s">
        <v>819</v>
      </c>
      <c r="D1889" s="32">
        <v>8</v>
      </c>
      <c r="E1889" s="32">
        <v>6</v>
      </c>
    </row>
    <row r="1890" spans="1:5" ht="13.5" x14ac:dyDescent="0.25">
      <c r="A1890" s="30" t="s">
        <v>19787</v>
      </c>
      <c r="B1890" s="31">
        <v>45374</v>
      </c>
      <c r="C1890" s="30" t="s">
        <v>241</v>
      </c>
      <c r="D1890" s="32">
        <v>3</v>
      </c>
      <c r="E1890" s="32">
        <v>0</v>
      </c>
    </row>
    <row r="1891" spans="1:5" ht="13.5" x14ac:dyDescent="0.25">
      <c r="A1891" s="30" t="s">
        <v>19788</v>
      </c>
      <c r="B1891" s="31">
        <v>45375</v>
      </c>
      <c r="C1891" s="30" t="s">
        <v>70</v>
      </c>
      <c r="D1891" s="32">
        <v>14</v>
      </c>
      <c r="E1891" s="32">
        <v>14</v>
      </c>
    </row>
    <row r="1892" spans="1:5" ht="13.5" x14ac:dyDescent="0.25">
      <c r="A1892" s="30" t="s">
        <v>19789</v>
      </c>
      <c r="B1892" s="31">
        <v>45375</v>
      </c>
      <c r="C1892" s="30" t="s">
        <v>2482</v>
      </c>
      <c r="D1892" s="32">
        <v>35</v>
      </c>
      <c r="E1892" s="32">
        <v>22</v>
      </c>
    </row>
    <row r="1893" spans="1:5" ht="13.5" x14ac:dyDescent="0.25">
      <c r="A1893" s="30" t="s">
        <v>19790</v>
      </c>
      <c r="B1893" s="31">
        <v>45376</v>
      </c>
      <c r="C1893" s="30" t="s">
        <v>19775</v>
      </c>
      <c r="D1893" s="32">
        <v>7</v>
      </c>
      <c r="E1893" s="32">
        <v>3</v>
      </c>
    </row>
    <row r="1894" spans="1:5" ht="13.5" x14ac:dyDescent="0.25">
      <c r="A1894" s="30" t="s">
        <v>19791</v>
      </c>
      <c r="B1894" s="31">
        <v>45376</v>
      </c>
      <c r="C1894" s="30" t="s">
        <v>2153</v>
      </c>
      <c r="D1894" s="32">
        <v>19</v>
      </c>
      <c r="E1894" s="32">
        <v>0</v>
      </c>
    </row>
    <row r="1895" spans="1:5" ht="13.5" x14ac:dyDescent="0.25">
      <c r="A1895" s="30" t="s">
        <v>19792</v>
      </c>
      <c r="B1895" s="31">
        <v>45378</v>
      </c>
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
        <v>19793</v>
      </c>
      <c r="B1896" s="31">
        <v>45378</v>
      </c>
      <c r="C1896" s="30" t="s">
        <v>95</v>
      </c>
      <c r="D1896" s="32">
        <v>33</v>
      </c>
      <c r="E1896" s="32">
        <v>8</v>
      </c>
    </row>
    <row r="1897" spans="1:5" ht="13.5" x14ac:dyDescent="0.25">
      <c r="A1897" s="30" t="s">
        <v>19794</v>
      </c>
      <c r="B1897" s="31">
        <v>45378</v>
      </c>
      <c r="C1897" s="30" t="s">
        <v>95</v>
      </c>
      <c r="D1897" s="32">
        <v>27</v>
      </c>
      <c r="E1897" s="32">
        <v>12</v>
      </c>
    </row>
    <row r="1898" spans="1:5" ht="13.5" x14ac:dyDescent="0.25">
      <c r="A1898" s="30" t="s">
        <v>19795</v>
      </c>
      <c r="B1898" s="31">
        <v>45378</v>
      </c>
      <c r="C1898" s="30" t="s">
        <v>150</v>
      </c>
      <c r="D1898" s="32">
        <v>2</v>
      </c>
      <c r="E1898" s="32">
        <v>0</v>
      </c>
    </row>
    <row r="1899" spans="1:5" ht="13.5" x14ac:dyDescent="0.25">
      <c r="A1899" s="30" t="s">
        <v>19796</v>
      </c>
      <c r="B1899" s="31">
        <v>45379</v>
      </c>
      <c r="C1899" s="30" t="s">
        <v>95</v>
      </c>
      <c r="D1899" s="32">
        <v>97</v>
      </c>
      <c r="E1899" s="32">
        <v>78</v>
      </c>
    </row>
    <row r="1900" spans="1:5" ht="13.5" x14ac:dyDescent="0.25">
      <c r="A1900" s="30" t="s">
        <v>19797</v>
      </c>
      <c r="B1900" s="31">
        <v>45379</v>
      </c>
      <c r="C1900" s="30" t="s">
        <v>834</v>
      </c>
      <c r="D1900" s="32">
        <v>3</v>
      </c>
      <c r="E1900" s="32">
        <v>0</v>
      </c>
    </row>
    <row r="1901" spans="1:5" ht="13.5" x14ac:dyDescent="0.25">
      <c r="A1901" s="30" t="s">
        <v>19798</v>
      </c>
      <c r="B1901" s="31">
        <v>45379</v>
      </c>
      <c r="C1901" s="30" t="s">
        <v>146</v>
      </c>
      <c r="D1901" s="32">
        <v>4</v>
      </c>
      <c r="E1901" s="32">
        <v>4</v>
      </c>
    </row>
    <row r="1902" spans="1:5" ht="13.5" x14ac:dyDescent="0.25">
      <c r="A1902" s="30" t="s">
        <v>19799</v>
      </c>
      <c r="B1902" s="31">
        <v>45380</v>
      </c>
      <c r="C1902" s="30" t="s">
        <v>128</v>
      </c>
      <c r="D1902" s="32">
        <v>3</v>
      </c>
      <c r="E1902" s="32">
        <v>3</v>
      </c>
    </row>
    <row r="1903" spans="1:5" ht="13.5" x14ac:dyDescent="0.25">
      <c r="A1903" s="30" t="s">
        <v>19800</v>
      </c>
      <c r="B1903" s="31">
        <v>45380</v>
      </c>
      <c r="C1903" s="30" t="s">
        <v>387</v>
      </c>
      <c r="D1903" s="32">
        <v>15</v>
      </c>
      <c r="E1903" s="32">
        <v>15</v>
      </c>
    </row>
    <row r="1904" spans="1:5" ht="13.5" x14ac:dyDescent="0.25">
      <c r="A1904" s="30" t="s">
        <v>19801</v>
      </c>
      <c r="B1904" s="31">
        <v>45380</v>
      </c>
      <c r="C1904" s="30" t="s">
        <v>76</v>
      </c>
      <c r="D1904" s="32">
        <v>7</v>
      </c>
      <c r="E1904" s="32">
        <v>3</v>
      </c>
    </row>
    <row r="1905" spans="1:5" ht="13.5" x14ac:dyDescent="0.25">
      <c r="A1905" s="30" t="s">
        <v>19802</v>
      </c>
      <c r="B1905" s="31">
        <v>45380</v>
      </c>
      <c r="C1905" s="30" t="s">
        <v>264</v>
      </c>
      <c r="D1905" s="32">
        <v>14</v>
      </c>
      <c r="E1905" s="32">
        <v>8</v>
      </c>
    </row>
    <row r="1906" spans="1:5" ht="13.5" x14ac:dyDescent="0.25">
      <c r="A1906" s="30" t="s">
        <v>19803</v>
      </c>
      <c r="B1906" s="31">
        <v>45381</v>
      </c>
      <c r="C1906" s="30" t="s">
        <v>128</v>
      </c>
      <c r="D1906" s="32">
        <v>49</v>
      </c>
      <c r="E1906" s="32">
        <v>6</v>
      </c>
    </row>
    <row r="1907" spans="1:5" ht="13.5" x14ac:dyDescent="0.25">
      <c r="A1907" s="30" t="s">
        <v>19804</v>
      </c>
      <c r="B1907" s="31">
        <v>45382</v>
      </c>
      <c r="C1907" s="30" t="s">
        <v>48</v>
      </c>
      <c r="D1907" s="32">
        <v>3</v>
      </c>
      <c r="E1907" s="32">
        <v>3</v>
      </c>
    </row>
    <row r="1908" spans="1:5" ht="13.5" x14ac:dyDescent="0.25">
      <c r="A1908" s="30" t="s">
        <v>19805</v>
      </c>
      <c r="B1908" s="31">
        <v>45382</v>
      </c>
      <c r="C1908" s="30" t="s">
        <v>177</v>
      </c>
      <c r="D1908" s="32">
        <v>10</v>
      </c>
      <c r="E1908" s="32">
        <v>0</v>
      </c>
    </row>
    <row r="1909" spans="1:5" ht="13.5" x14ac:dyDescent="0.25">
      <c r="A1909" s="30" t="s">
        <v>19806</v>
      </c>
      <c r="B1909" s="31">
        <v>45382</v>
      </c>
      <c r="C1909" s="30" t="s">
        <v>600</v>
      </c>
      <c r="D1909" s="32">
        <v>11</v>
      </c>
      <c r="E1909" s="32">
        <v>3</v>
      </c>
    </row>
    <row r="1910" spans="1:5" ht="13.5" x14ac:dyDescent="0.25">
      <c r="A1910" s="30" t="s">
        <v>19807</v>
      </c>
      <c r="B1910" s="31">
        <v>45382</v>
      </c>
      <c r="C1910" s="30" t="s">
        <v>95</v>
      </c>
      <c r="D1910" s="32">
        <v>91</v>
      </c>
      <c r="E1910" s="32">
        <v>52</v>
      </c>
    </row>
    <row r="1911" spans="1:5" ht="13.5" x14ac:dyDescent="0.25">
      <c r="A1911" s="30" t="s">
        <v>19808</v>
      </c>
      <c r="B1911" s="31">
        <v>45382</v>
      </c>
      <c r="C1911" s="30" t="s">
        <v>121</v>
      </c>
      <c r="D1911" s="32">
        <v>4</v>
      </c>
      <c r="E1911" s="32">
        <v>0</v>
      </c>
    </row>
    <row r="1912" spans="1:5" ht="13.5" x14ac:dyDescent="0.25">
      <c r="A1912" s="33" t="s">
        <v>19809</v>
      </c>
      <c r="B1912" s="34">
        <v>45383</v>
      </c>
      <c r="C1912" s="33" t="s">
        <v>95</v>
      </c>
      <c r="D1912" s="35">
        <v>15</v>
      </c>
      <c r="E1912" s="35">
        <v>6</v>
      </c>
    </row>
    <row r="1913" spans="1:5" ht="13.5" x14ac:dyDescent="0.25">
      <c r="A1913" s="33" t="s">
        <v>19810</v>
      </c>
      <c r="B1913" s="34">
        <v>45383</v>
      </c>
      <c r="C1913" s="33" t="s">
        <v>118</v>
      </c>
      <c r="D1913" s="35">
        <v>3</v>
      </c>
      <c r="E1913" s="35">
        <v>0</v>
      </c>
    </row>
    <row r="1914" spans="1:5" ht="13.5" x14ac:dyDescent="0.25">
      <c r="A1914" s="33" t="s">
        <v>19811</v>
      </c>
      <c r="B1914" s="34">
        <v>45383</v>
      </c>
      <c r="C1914" s="33" t="s">
        <v>76</v>
      </c>
      <c r="D1914" s="35">
        <v>21</v>
      </c>
      <c r="E1914" s="35">
        <v>9</v>
      </c>
    </row>
    <row r="1915" spans="1:5" ht="13.5" x14ac:dyDescent="0.25">
      <c r="A1915" s="33" t="s">
        <v>19812</v>
      </c>
      <c r="B1915" s="34">
        <v>45384</v>
      </c>
      <c r="C1915" s="33" t="s">
        <v>95</v>
      </c>
      <c r="D1915" s="35">
        <v>4</v>
      </c>
      <c r="E1915" s="35">
        <v>4</v>
      </c>
    </row>
    <row r="1916" spans="1:5" ht="13.5" x14ac:dyDescent="0.25">
      <c r="A1916" s="33" t="s">
        <v>19813</v>
      </c>
      <c r="B1916" s="34">
        <v>45385</v>
      </c>
      <c r="C1916" s="33" t="s">
        <v>819</v>
      </c>
      <c r="D1916" s="35">
        <v>483</v>
      </c>
      <c r="E1916" s="35">
        <v>98</v>
      </c>
    </row>
    <row r="1917" spans="1:5" ht="13.5" x14ac:dyDescent="0.25">
      <c r="A1917" s="33" t="s">
        <v>19814</v>
      </c>
      <c r="B1917" s="34">
        <v>45386</v>
      </c>
      <c r="C1917" s="33" t="s">
        <v>118</v>
      </c>
      <c r="D1917" s="35">
        <v>10</v>
      </c>
      <c r="E1917" s="35">
        <v>0</v>
      </c>
    </row>
    <row r="1918" spans="1:5" ht="13.5" x14ac:dyDescent="0.25">
      <c r="A1918" s="33" t="s">
        <v>19815</v>
      </c>
      <c r="B1918" s="34">
        <v>45387</v>
      </c>
      <c r="C1918" s="33" t="s">
        <v>1751</v>
      </c>
      <c r="D1918" s="35">
        <v>2</v>
      </c>
      <c r="E1918" s="35">
        <v>0</v>
      </c>
    </row>
    <row r="1919" spans="1:5" ht="13.5" x14ac:dyDescent="0.25">
      <c r="A1919" s="33" t="s">
        <v>19816</v>
      </c>
      <c r="B1919" s="34">
        <v>45388</v>
      </c>
      <c r="C1919" s="33" t="s">
        <v>492</v>
      </c>
      <c r="D1919" s="35">
        <v>3</v>
      </c>
      <c r="E1919" s="35">
        <v>0</v>
      </c>
    </row>
    <row r="1920" spans="1:5" ht="13.5" x14ac:dyDescent="0.25">
      <c r="A1920" s="33" t="s">
        <v>19817</v>
      </c>
      <c r="B1920" s="34">
        <v>45388</v>
      </c>
      <c r="C1920" s="33" t="s">
        <v>834</v>
      </c>
      <c r="D1920" s="35">
        <v>7</v>
      </c>
      <c r="E1920" s="35">
        <v>0</v>
      </c>
    </row>
    <row r="1921" spans="1:5" ht="13.5" x14ac:dyDescent="0.25">
      <c r="A1921" s="33" t="s">
        <v>19818</v>
      </c>
      <c r="B1921" s="34">
        <v>45389</v>
      </c>
      <c r="C1921" s="33" t="s">
        <v>759</v>
      </c>
      <c r="D1921" s="35">
        <v>3</v>
      </c>
      <c r="E1921" s="35">
        <v>0</v>
      </c>
    </row>
    <row r="1922" spans="1:5" ht="13.5" x14ac:dyDescent="0.25">
      <c r="A1922" s="33" t="s">
        <v>19819</v>
      </c>
      <c r="B1922" s="34">
        <v>45390</v>
      </c>
      <c r="C1922" s="33" t="s">
        <v>95</v>
      </c>
      <c r="D1922" s="35">
        <v>10</v>
      </c>
      <c r="E1922" s="35">
        <v>0</v>
      </c>
    </row>
    <row r="1923" spans="1:5" ht="13.5" x14ac:dyDescent="0.25">
      <c r="A1923" s="33" t="s">
        <v>19820</v>
      </c>
      <c r="B1923" s="34">
        <v>45390</v>
      </c>
      <c r="C1923" s="33" t="s">
        <v>19775</v>
      </c>
      <c r="D1923" s="35">
        <v>5</v>
      </c>
      <c r="E1923" s="35">
        <v>0</v>
      </c>
    </row>
    <row r="1924" spans="1:5" ht="13.5" x14ac:dyDescent="0.25">
      <c r="A1924" s="33" t="s">
        <v>19821</v>
      </c>
      <c r="B1924" s="34">
        <v>45390</v>
      </c>
      <c r="C1924" s="33" t="s">
        <v>128</v>
      </c>
      <c r="D1924" s="35">
        <v>55</v>
      </c>
      <c r="E1924" s="35">
        <v>33</v>
      </c>
    </row>
    <row r="1925" spans="1:5" ht="13.5" x14ac:dyDescent="0.25">
      <c r="A1925" s="33" t="s">
        <v>19822</v>
      </c>
      <c r="B1925" s="34">
        <v>45391</v>
      </c>
      <c r="C1925" s="33" t="s">
        <v>128</v>
      </c>
      <c r="D1925" s="35">
        <v>4</v>
      </c>
      <c r="E1925" s="35">
        <v>4</v>
      </c>
    </row>
    <row r="1926" spans="1:5" ht="13.5" x14ac:dyDescent="0.25">
      <c r="A1926" s="33" t="s">
        <v>19823</v>
      </c>
      <c r="B1926" s="34">
        <v>45391</v>
      </c>
      <c r="C1926" s="33" t="s">
        <v>118</v>
      </c>
      <c r="D1926" s="35">
        <v>62</v>
      </c>
      <c r="E1926" s="35">
        <v>51</v>
      </c>
    </row>
    <row r="1927" spans="1:5" ht="13.5" x14ac:dyDescent="0.25">
      <c r="A1927" s="33" t="s">
        <v>19824</v>
      </c>
      <c r="B1927" s="34">
        <v>45391</v>
      </c>
      <c r="C1927" s="33" t="s">
        <v>128</v>
      </c>
      <c r="D1927" s="35">
        <v>6</v>
      </c>
      <c r="E1927" s="35">
        <v>0</v>
      </c>
    </row>
    <row r="1928" spans="1:5" ht="13.5" x14ac:dyDescent="0.25">
      <c r="A1928" s="33" t="s">
        <v>19825</v>
      </c>
      <c r="B1928" s="34">
        <v>45393</v>
      </c>
      <c r="C1928" s="33" t="s">
        <v>1849</v>
      </c>
      <c r="D1928" s="35">
        <v>5</v>
      </c>
      <c r="E1928" s="35">
        <v>5</v>
      </c>
    </row>
    <row r="1929" spans="1:5" ht="13.5" x14ac:dyDescent="0.25">
      <c r="A1929" s="33" t="s">
        <v>19826</v>
      </c>
      <c r="B1929" s="34">
        <v>45393</v>
      </c>
      <c r="C1929" s="33" t="s">
        <v>116</v>
      </c>
      <c r="D1929" s="35">
        <v>25</v>
      </c>
      <c r="E1929" s="35">
        <v>12</v>
      </c>
    </row>
    <row r="1930" spans="1:5" ht="13.5" x14ac:dyDescent="0.25">
      <c r="A1930" s="33" t="s">
        <v>19827</v>
      </c>
      <c r="B1930" s="34">
        <v>45393</v>
      </c>
      <c r="C1930" s="33" t="s">
        <v>95</v>
      </c>
      <c r="D1930" s="35">
        <v>330</v>
      </c>
      <c r="E1930" s="35">
        <v>306</v>
      </c>
    </row>
    <row r="1931" spans="1:5" ht="13.5" x14ac:dyDescent="0.25">
      <c r="A1931" s="33" t="s">
        <v>19828</v>
      </c>
      <c r="B1931" s="34">
        <v>45394</v>
      </c>
      <c r="C1931" s="33" t="s">
        <v>177</v>
      </c>
      <c r="D1931" s="35">
        <v>35</v>
      </c>
      <c r="E1931" s="35">
        <v>35</v>
      </c>
    </row>
    <row r="1932" spans="1:5" ht="13.5" x14ac:dyDescent="0.25">
      <c r="A1932" s="33" t="s">
        <v>19829</v>
      </c>
      <c r="B1932" s="34">
        <v>45394</v>
      </c>
      <c r="C1932" s="33" t="s">
        <v>43</v>
      </c>
      <c r="D1932" s="35">
        <v>37</v>
      </c>
      <c r="E1932" s="35">
        <v>33</v>
      </c>
    </row>
    <row r="1933" spans="1:5" ht="13.5" x14ac:dyDescent="0.25">
      <c r="A1933" s="33" t="s">
        <v>19830</v>
      </c>
      <c r="B1933" s="34">
        <v>45395</v>
      </c>
      <c r="C1933" s="33" t="s">
        <v>95</v>
      </c>
      <c r="D1933" s="35">
        <v>9</v>
      </c>
      <c r="E1933" s="35">
        <v>4</v>
      </c>
    </row>
    <row r="1934" spans="1:5" ht="13.5" x14ac:dyDescent="0.25">
      <c r="A1934" s="33" t="s">
        <v>19831</v>
      </c>
      <c r="B1934" s="34">
        <v>45396</v>
      </c>
      <c r="C1934" s="33" t="s">
        <v>1408</v>
      </c>
      <c r="D1934" s="35">
        <v>22</v>
      </c>
      <c r="E1934" s="35">
        <v>0</v>
      </c>
    </row>
    <row r="1935" spans="1:5" ht="13.5" x14ac:dyDescent="0.25">
      <c r="A1935" s="33" t="s">
        <v>19832</v>
      </c>
      <c r="B1935" s="34">
        <v>45398</v>
      </c>
      <c r="C1935" s="33" t="s">
        <v>19833</v>
      </c>
      <c r="D1935" s="35">
        <v>3</v>
      </c>
      <c r="E1935" s="35">
        <v>0</v>
      </c>
    </row>
    <row r="1936" spans="1:5" ht="13.5" x14ac:dyDescent="0.25">
      <c r="A1936" s="33" t="s">
        <v>19834</v>
      </c>
      <c r="B1936" s="34">
        <v>45399</v>
      </c>
      <c r="C1936" s="33" t="s">
        <v>756</v>
      </c>
      <c r="D1936" s="35">
        <v>3</v>
      </c>
      <c r="E1936" s="35">
        <v>0</v>
      </c>
    </row>
    <row r="1937" spans="1:5" ht="13.5" x14ac:dyDescent="0.25">
      <c r="A1937" s="33" t="s">
        <v>19835</v>
      </c>
      <c r="B1937" s="34">
        <v>45399</v>
      </c>
      <c r="C1937" s="33" t="s">
        <v>834</v>
      </c>
      <c r="D1937" s="35">
        <v>5</v>
      </c>
      <c r="E1937" s="35">
        <v>0</v>
      </c>
    </row>
    <row r="1938" spans="1:5" ht="13.5" x14ac:dyDescent="0.25">
      <c r="A1938" s="33" t="s">
        <v>19836</v>
      </c>
      <c r="B1938" s="34">
        <v>45400</v>
      </c>
      <c r="C1938" s="33" t="s">
        <v>99</v>
      </c>
      <c r="D1938" s="35">
        <v>4</v>
      </c>
      <c r="E1938" s="35">
        <v>0</v>
      </c>
    </row>
    <row r="1939" spans="1:5" ht="13.5" x14ac:dyDescent="0.25">
      <c r="A1939" s="33" t="s">
        <v>19837</v>
      </c>
      <c r="B1939" s="34">
        <v>45400</v>
      </c>
      <c r="C1939" s="33" t="s">
        <v>87</v>
      </c>
      <c r="D1939" s="35">
        <v>3</v>
      </c>
      <c r="E1939" s="35">
        <v>0</v>
      </c>
    </row>
    <row r="1940" spans="1:5" ht="13.5" x14ac:dyDescent="0.25">
      <c r="A1940" s="33" t="s">
        <v>19838</v>
      </c>
      <c r="B1940" s="34">
        <v>45401</v>
      </c>
      <c r="C1940" s="33" t="s">
        <v>118</v>
      </c>
      <c r="D1940" s="35">
        <v>6</v>
      </c>
      <c r="E1940" s="35">
        <v>3</v>
      </c>
    </row>
    <row r="1941" spans="1:5" ht="13.5" x14ac:dyDescent="0.25">
      <c r="A1941" s="33" t="s">
        <v>19839</v>
      </c>
      <c r="B1941" s="34">
        <v>45401</v>
      </c>
      <c r="C1941" s="33" t="s">
        <v>387</v>
      </c>
      <c r="D1941" s="35">
        <v>29</v>
      </c>
      <c r="E1941" s="35">
        <v>12</v>
      </c>
    </row>
    <row r="1942" spans="1:5" ht="13.5" x14ac:dyDescent="0.25">
      <c r="A1942" s="33" t="s">
        <v>19840</v>
      </c>
      <c r="B1942" s="34">
        <v>45402</v>
      </c>
      <c r="C1942" s="33" t="s">
        <v>95</v>
      </c>
      <c r="D1942" s="35">
        <v>6</v>
      </c>
      <c r="E1942" s="35">
        <v>0</v>
      </c>
    </row>
    <row r="1943" spans="1:5" ht="13.5" x14ac:dyDescent="0.25">
      <c r="A1943" s="33" t="s">
        <v>19841</v>
      </c>
      <c r="B1943" s="34">
        <v>45402</v>
      </c>
      <c r="C1943" s="33" t="s">
        <v>1680</v>
      </c>
      <c r="D1943" s="35">
        <v>56</v>
      </c>
      <c r="E1943" s="35">
        <v>26</v>
      </c>
    </row>
    <row r="1944" spans="1:5" ht="13.5" x14ac:dyDescent="0.25">
      <c r="A1944" s="33" t="s">
        <v>19842</v>
      </c>
      <c r="B1944" s="34">
        <v>45403</v>
      </c>
      <c r="C1944" s="33" t="s">
        <v>118</v>
      </c>
      <c r="D1944" s="35">
        <v>3</v>
      </c>
      <c r="E1944" s="35">
        <v>0</v>
      </c>
    </row>
    <row r="1945" spans="1:5" ht="13.5" x14ac:dyDescent="0.25">
      <c r="A1945" s="33" t="s">
        <v>19843</v>
      </c>
      <c r="B1945" s="34">
        <v>45404</v>
      </c>
      <c r="C1945" s="33" t="s">
        <v>128</v>
      </c>
      <c r="D1945" s="35">
        <v>3</v>
      </c>
      <c r="E1945" s="35">
        <v>0</v>
      </c>
    </row>
    <row r="1946" spans="1:5" ht="13.5" x14ac:dyDescent="0.25">
      <c r="A1946" s="33" t="s">
        <v>19844</v>
      </c>
      <c r="B1946" s="34">
        <v>45405</v>
      </c>
      <c r="C1946" s="33" t="s">
        <v>95</v>
      </c>
      <c r="D1946" s="35">
        <v>36</v>
      </c>
      <c r="E1946" s="35">
        <v>23</v>
      </c>
    </row>
    <row r="1947" spans="1:5" ht="13.5" x14ac:dyDescent="0.25">
      <c r="A1947" s="33" t="s">
        <v>19845</v>
      </c>
      <c r="B1947" s="34">
        <v>45406</v>
      </c>
      <c r="C1947" s="33" t="s">
        <v>95</v>
      </c>
      <c r="D1947" s="35">
        <v>31</v>
      </c>
      <c r="E1947" s="35">
        <v>14</v>
      </c>
    </row>
    <row r="1948" spans="1:5" ht="13.5" x14ac:dyDescent="0.25">
      <c r="A1948" s="33" t="s">
        <v>19846</v>
      </c>
      <c r="B1948" s="34">
        <v>45406</v>
      </c>
      <c r="C1948" s="33" t="s">
        <v>387</v>
      </c>
      <c r="D1948" s="35">
        <v>8</v>
      </c>
      <c r="E1948" s="35">
        <v>0</v>
      </c>
    </row>
    <row r="1949" spans="1:5" ht="13.5" x14ac:dyDescent="0.25">
      <c r="A1949" s="33" t="s">
        <v>19847</v>
      </c>
      <c r="B1949" s="34">
        <v>45406</v>
      </c>
      <c r="C1949" s="33" t="s">
        <v>32</v>
      </c>
      <c r="D1949" s="35">
        <v>10</v>
      </c>
      <c r="E1949" s="35">
        <v>0</v>
      </c>
    </row>
    <row r="1950" spans="1:5" ht="13.5" x14ac:dyDescent="0.25">
      <c r="A1950" s="33" t="s">
        <v>19848</v>
      </c>
      <c r="B1950" s="34">
        <v>45408</v>
      </c>
      <c r="C1950" s="33" t="s">
        <v>1181</v>
      </c>
      <c r="D1950" s="35">
        <v>56</v>
      </c>
      <c r="E1950" s="35">
        <v>40</v>
      </c>
    </row>
    <row r="1951" spans="1:5" ht="13.5" x14ac:dyDescent="0.25">
      <c r="A1951" s="33" t="s">
        <v>19849</v>
      </c>
      <c r="B1951" s="34">
        <v>45408</v>
      </c>
      <c r="C1951" s="33" t="s">
        <v>264</v>
      </c>
      <c r="D1951" s="35">
        <v>27</v>
      </c>
      <c r="E1951" s="35">
        <v>20</v>
      </c>
    </row>
    <row r="1952" spans="1:5" ht="13.5" x14ac:dyDescent="0.25">
      <c r="A1952" s="33" t="s">
        <v>19850</v>
      </c>
      <c r="B1952" s="34">
        <v>45408</v>
      </c>
      <c r="C1952" s="33" t="s">
        <v>264</v>
      </c>
      <c r="D1952" s="35">
        <v>10</v>
      </c>
      <c r="E1952" s="35">
        <v>7</v>
      </c>
    </row>
    <row r="1953" spans="1:5" ht="13.5" x14ac:dyDescent="0.25">
      <c r="A1953" s="33" t="s">
        <v>19851</v>
      </c>
      <c r="B1953" s="34">
        <v>45409</v>
      </c>
      <c r="C1953" s="33" t="s">
        <v>5615</v>
      </c>
      <c r="D1953" s="35">
        <v>8</v>
      </c>
      <c r="E1953" s="35">
        <v>0</v>
      </c>
    </row>
    <row r="1954" spans="1:5" ht="13.5" x14ac:dyDescent="0.25">
      <c r="A1954" s="33" t="s">
        <v>19852</v>
      </c>
      <c r="B1954" s="34">
        <v>45409</v>
      </c>
      <c r="C1954" s="33" t="s">
        <v>99</v>
      </c>
      <c r="D1954" s="35">
        <v>9</v>
      </c>
      <c r="E1954" s="35">
        <v>9</v>
      </c>
    </row>
    <row r="1955" spans="1:5" ht="13.5" x14ac:dyDescent="0.25">
      <c r="A1955" s="33" t="s">
        <v>19853</v>
      </c>
      <c r="B1955" s="34">
        <v>45410</v>
      </c>
      <c r="C1955" s="33" t="s">
        <v>216</v>
      </c>
      <c r="D1955" s="35">
        <v>3</v>
      </c>
      <c r="E1955" s="35">
        <v>3</v>
      </c>
    </row>
    <row r="1956" spans="1:5" ht="13.5" x14ac:dyDescent="0.25">
      <c r="A1956" s="33" t="s">
        <v>19854</v>
      </c>
      <c r="B1956" s="34">
        <v>45411</v>
      </c>
      <c r="C1956" s="33" t="s">
        <v>5558</v>
      </c>
      <c r="D1956" s="35">
        <v>32</v>
      </c>
      <c r="E1956" s="35">
        <v>20</v>
      </c>
    </row>
    <row r="1957" spans="1:5" ht="13.5" x14ac:dyDescent="0.25">
      <c r="A1957" s="33" t="s">
        <v>19855</v>
      </c>
      <c r="B1957" s="34">
        <v>45412</v>
      </c>
      <c r="C1957" s="33" t="s">
        <v>959</v>
      </c>
      <c r="D1957" s="35">
        <v>5</v>
      </c>
      <c r="E1957" s="35">
        <v>0</v>
      </c>
    </row>
    <row r="1958" spans="1:5" ht="13.5" x14ac:dyDescent="0.25">
      <c r="A1958" s="33" t="s">
        <v>19856</v>
      </c>
      <c r="B1958" s="34">
        <v>45412</v>
      </c>
      <c r="C1958" s="33" t="s">
        <v>264</v>
      </c>
      <c r="D1958" s="35">
        <v>14</v>
      </c>
      <c r="E1958" s="35">
        <v>3</v>
      </c>
    </row>
    <row r="1959" spans="1:5" ht="13.5" x14ac:dyDescent="0.25">
      <c r="A1959" s="33" t="s">
        <v>19857</v>
      </c>
      <c r="B1959" s="34">
        <v>45413</v>
      </c>
      <c r="C1959" s="33" t="s">
        <v>5591</v>
      </c>
      <c r="D1959" s="35">
        <v>55</v>
      </c>
      <c r="E1959" s="35">
        <v>29</v>
      </c>
    </row>
    <row r="1960" spans="1:5" ht="13.5" x14ac:dyDescent="0.25">
      <c r="A1960" s="33" t="s">
        <v>19858</v>
      </c>
      <c r="B1960" s="34">
        <v>45413</v>
      </c>
      <c r="C1960" s="33" t="s">
        <v>387</v>
      </c>
      <c r="D1960" s="35">
        <v>19</v>
      </c>
      <c r="E1960" s="35">
        <v>3</v>
      </c>
    </row>
    <row r="1961" spans="1:5" ht="13.5" x14ac:dyDescent="0.25">
      <c r="A1961" s="33" t="s">
        <v>19859</v>
      </c>
      <c r="B1961" s="34">
        <v>45414</v>
      </c>
      <c r="C1961" s="33" t="s">
        <v>128</v>
      </c>
      <c r="D1961" s="35">
        <v>16</v>
      </c>
      <c r="E1961" s="35">
        <v>5</v>
      </c>
    </row>
    <row r="1962" spans="1:5" ht="13.5" x14ac:dyDescent="0.25">
      <c r="A1962" s="33" t="s">
        <v>19860</v>
      </c>
      <c r="B1962" s="34">
        <v>45414</v>
      </c>
      <c r="C1962" s="33" t="s">
        <v>3105</v>
      </c>
      <c r="D1962" s="35">
        <v>0</v>
      </c>
      <c r="E1962" s="35">
        <v>0</v>
      </c>
    </row>
    <row r="1963" spans="1:5" ht="13.5" x14ac:dyDescent="0.25">
      <c r="A1963" s="33" t="s">
        <v>19861</v>
      </c>
      <c r="B1963" s="34">
        <v>45414</v>
      </c>
      <c r="C1963" s="33" t="s">
        <v>3782</v>
      </c>
      <c r="D1963" s="35">
        <v>37</v>
      </c>
      <c r="E1963" s="35">
        <v>33</v>
      </c>
    </row>
    <row r="1964" spans="1:5" ht="13.5" x14ac:dyDescent="0.25">
      <c r="A1964" s="33" t="s">
        <v>19862</v>
      </c>
      <c r="B1964" s="34">
        <v>45414</v>
      </c>
      <c r="C1964" s="33" t="s">
        <v>2475</v>
      </c>
      <c r="D1964" s="35">
        <v>4</v>
      </c>
      <c r="E1964" s="35">
        <v>0</v>
      </c>
    </row>
    <row r="1965" spans="1:5" ht="13.5" x14ac:dyDescent="0.25">
      <c r="A1965" s="33" t="s">
        <v>19863</v>
      </c>
      <c r="B1965" s="34">
        <v>45415</v>
      </c>
      <c r="C1965" s="33" t="s">
        <v>834</v>
      </c>
      <c r="D1965" s="35">
        <v>20</v>
      </c>
      <c r="E1965" s="35">
        <v>0</v>
      </c>
    </row>
    <row r="1966" spans="1:5" ht="13.5" x14ac:dyDescent="0.25">
      <c r="A1966" s="33" t="s">
        <v>19864</v>
      </c>
      <c r="B1966" s="34">
        <v>45415</v>
      </c>
      <c r="C1966" s="33" t="s">
        <v>387</v>
      </c>
      <c r="D1966" s="35">
        <v>7</v>
      </c>
      <c r="E1966" s="35">
        <v>0</v>
      </c>
    </row>
    <row r="1967" spans="1:5" ht="13.5" x14ac:dyDescent="0.25">
      <c r="A1967" s="33" t="s">
        <v>19865</v>
      </c>
      <c r="B1967" s="34">
        <v>45416</v>
      </c>
      <c r="C1967" s="33" t="s">
        <v>5558</v>
      </c>
      <c r="D1967" s="35">
        <v>4</v>
      </c>
      <c r="E1967" s="35">
        <v>0</v>
      </c>
    </row>
    <row r="1968" spans="1:5" ht="13.5" x14ac:dyDescent="0.25">
      <c r="A1968" s="33" t="s">
        <v>19866</v>
      </c>
      <c r="B1968" s="34">
        <v>45416</v>
      </c>
      <c r="C1968" s="33" t="s">
        <v>25</v>
      </c>
      <c r="D1968" s="35">
        <v>0</v>
      </c>
      <c r="E1968" s="35">
        <v>0</v>
      </c>
    </row>
    <row r="1969" spans="1:5" ht="13.5" x14ac:dyDescent="0.25">
      <c r="A1969" s="33" t="s">
        <v>19867</v>
      </c>
      <c r="B1969" s="34">
        <v>45417</v>
      </c>
      <c r="C1969" s="33" t="s">
        <v>177</v>
      </c>
      <c r="D1969" s="35">
        <v>47</v>
      </c>
      <c r="E1969" s="35">
        <v>47</v>
      </c>
    </row>
    <row r="1970" spans="1:5" ht="13.5" x14ac:dyDescent="0.25">
      <c r="A1970" s="33" t="s">
        <v>19868</v>
      </c>
      <c r="B1970" s="34">
        <v>45417</v>
      </c>
      <c r="C1970" s="33" t="s">
        <v>128</v>
      </c>
      <c r="D1970" s="35">
        <v>14</v>
      </c>
      <c r="E1970" s="35">
        <v>12</v>
      </c>
    </row>
    <row r="1971" spans="1:5" ht="13.5" x14ac:dyDescent="0.25">
      <c r="A1971" s="33" t="s">
        <v>19869</v>
      </c>
      <c r="B1971" s="34">
        <v>45417</v>
      </c>
      <c r="C1971" s="33" t="s">
        <v>264</v>
      </c>
      <c r="D1971" s="35">
        <v>3</v>
      </c>
      <c r="E1971" s="35">
        <v>0</v>
      </c>
    </row>
    <row r="1972" spans="1:5" ht="13.5" x14ac:dyDescent="0.25">
      <c r="A1972" s="33" t="s">
        <v>19870</v>
      </c>
      <c r="B1972" s="34">
        <v>45419</v>
      </c>
      <c r="C1972" s="33" t="s">
        <v>95</v>
      </c>
      <c r="D1972" s="35">
        <v>5</v>
      </c>
      <c r="E1972" s="35">
        <v>0</v>
      </c>
    </row>
    <row r="1973" spans="1:5" ht="13.5" x14ac:dyDescent="0.25">
      <c r="A1973" s="33" t="s">
        <v>19871</v>
      </c>
      <c r="B1973" s="34">
        <v>45420</v>
      </c>
      <c r="C1973" s="33" t="s">
        <v>1427</v>
      </c>
      <c r="D1973" s="35">
        <v>19</v>
      </c>
      <c r="E1973" s="35">
        <v>5</v>
      </c>
    </row>
    <row r="1974" spans="1:5" ht="13.5" x14ac:dyDescent="0.25">
      <c r="A1974" s="33" t="s">
        <v>19872</v>
      </c>
      <c r="B1974" s="34">
        <v>45420</v>
      </c>
      <c r="C1974" s="33" t="s">
        <v>43</v>
      </c>
      <c r="D1974" s="35">
        <v>4</v>
      </c>
      <c r="E1974" s="35">
        <v>0</v>
      </c>
    </row>
    <row r="1975" spans="1:5" ht="13.5" x14ac:dyDescent="0.25">
      <c r="A1975" s="33" t="s">
        <v>19873</v>
      </c>
      <c r="B1975" s="34">
        <v>45420</v>
      </c>
      <c r="C1975" s="33" t="s">
        <v>1997</v>
      </c>
      <c r="D1975" s="35">
        <v>17</v>
      </c>
      <c r="E1975" s="35">
        <v>4</v>
      </c>
    </row>
    <row r="1976" spans="1:5" ht="13.5" x14ac:dyDescent="0.25">
      <c r="A1976" s="33" t="s">
        <v>19874</v>
      </c>
      <c r="B1976" s="34">
        <v>45422</v>
      </c>
      <c r="C1976" s="33" t="s">
        <v>5521</v>
      </c>
      <c r="D1976" s="35">
        <v>10</v>
      </c>
      <c r="E1976" s="35">
        <v>10</v>
      </c>
    </row>
    <row r="1977" spans="1:5" ht="13.5" x14ac:dyDescent="0.25">
      <c r="A1977" s="33" t="s">
        <v>19875</v>
      </c>
      <c r="B1977" s="34">
        <v>45422</v>
      </c>
      <c r="C1977" s="33" t="s">
        <v>387</v>
      </c>
      <c r="D1977" s="35">
        <v>3</v>
      </c>
      <c r="E1977" s="35">
        <v>0</v>
      </c>
    </row>
    <row r="1978" spans="1:5" ht="13.5" x14ac:dyDescent="0.25">
      <c r="A1978" s="33" t="s">
        <v>19876</v>
      </c>
      <c r="B1978" s="34">
        <v>45422</v>
      </c>
      <c r="C1978" s="33" t="s">
        <v>264</v>
      </c>
      <c r="D1978" s="35">
        <v>26</v>
      </c>
      <c r="E1978" s="35">
        <v>13</v>
      </c>
    </row>
    <row r="1979" spans="1:5" ht="13.5" x14ac:dyDescent="0.25">
      <c r="A1979" s="33" t="s">
        <v>19877</v>
      </c>
      <c r="B1979" s="34">
        <v>45423</v>
      </c>
      <c r="C1979" s="33" t="s">
        <v>48</v>
      </c>
      <c r="D1979" s="35">
        <v>4</v>
      </c>
      <c r="E1979" s="35">
        <v>0</v>
      </c>
    </row>
    <row r="1980" spans="1:5" ht="13.5" x14ac:dyDescent="0.25">
      <c r="A1980" s="33" t="s">
        <v>19878</v>
      </c>
      <c r="B1980" s="34">
        <v>45423</v>
      </c>
      <c r="C1980" s="33" t="s">
        <v>177</v>
      </c>
      <c r="D1980" s="35">
        <v>22</v>
      </c>
      <c r="E1980" s="35">
        <v>22</v>
      </c>
    </row>
    <row r="1981" spans="1:5" ht="13.5" x14ac:dyDescent="0.25">
      <c r="A1981" s="33" t="s">
        <v>19879</v>
      </c>
      <c r="B1981" s="34">
        <v>45423</v>
      </c>
      <c r="C1981" s="33" t="s">
        <v>99</v>
      </c>
      <c r="D1981" s="35">
        <v>3</v>
      </c>
      <c r="E1981" s="35">
        <v>0</v>
      </c>
    </row>
    <row r="1982" spans="1:5" ht="13.5" x14ac:dyDescent="0.25">
      <c r="A1982" s="33" t="s">
        <v>19880</v>
      </c>
      <c r="B1982" s="34">
        <v>45423</v>
      </c>
      <c r="C1982" s="33" t="s">
        <v>128</v>
      </c>
      <c r="D1982" s="35">
        <v>6</v>
      </c>
      <c r="E1982" s="35">
        <v>0</v>
      </c>
    </row>
    <row r="1983" spans="1:5" ht="13.5" x14ac:dyDescent="0.25">
      <c r="A1983" s="33" t="s">
        <v>19881</v>
      </c>
      <c r="B1983" s="34">
        <v>45424</v>
      </c>
      <c r="C1983" s="33" t="s">
        <v>116</v>
      </c>
      <c r="D1983" s="35">
        <v>33</v>
      </c>
      <c r="E1983" s="35">
        <v>22</v>
      </c>
    </row>
    <row r="1984" spans="1:5" ht="13.5" x14ac:dyDescent="0.25">
      <c r="A1984" s="33" t="s">
        <v>19882</v>
      </c>
      <c r="B1984" s="34">
        <v>45424</v>
      </c>
      <c r="C1984" s="33" t="s">
        <v>118</v>
      </c>
      <c r="D1984" s="35">
        <v>4</v>
      </c>
      <c r="E1984" s="35">
        <v>0</v>
      </c>
    </row>
    <row r="1985" spans="1:5" ht="13.5" x14ac:dyDescent="0.25">
      <c r="A1985" s="33" t="s">
        <v>19883</v>
      </c>
      <c r="B1985" s="34">
        <v>45424</v>
      </c>
      <c r="C1985" s="33" t="s">
        <v>76</v>
      </c>
      <c r="D1985" s="35">
        <v>127</v>
      </c>
      <c r="E1985" s="35">
        <v>96</v>
      </c>
    </row>
    <row r="1986" spans="1:5" ht="13.5" x14ac:dyDescent="0.25">
      <c r="A1986" s="33" t="s">
        <v>19884</v>
      </c>
      <c r="B1986" s="34">
        <v>45424</v>
      </c>
      <c r="C1986" s="33" t="s">
        <v>759</v>
      </c>
      <c r="D1986" s="35">
        <v>4</v>
      </c>
      <c r="E1986" s="35">
        <v>0</v>
      </c>
    </row>
    <row r="1987" spans="1:5" ht="13.5" x14ac:dyDescent="0.25">
      <c r="A1987" s="33" t="s">
        <v>19885</v>
      </c>
      <c r="B1987" s="34">
        <v>45425</v>
      </c>
      <c r="C1987" s="33" t="s">
        <v>109</v>
      </c>
      <c r="D1987" s="35">
        <v>13</v>
      </c>
      <c r="E1987" s="35">
        <v>0</v>
      </c>
    </row>
    <row r="1988" spans="1:5" ht="13.5" x14ac:dyDescent="0.25">
      <c r="A1988" s="33" t="s">
        <v>19886</v>
      </c>
      <c r="B1988" s="34">
        <v>45425</v>
      </c>
      <c r="C1988" s="33" t="s">
        <v>1751</v>
      </c>
      <c r="D1988" s="35">
        <v>36</v>
      </c>
      <c r="E1988" s="35">
        <v>30</v>
      </c>
    </row>
    <row r="1989" spans="1:5" ht="13.5" x14ac:dyDescent="0.25">
      <c r="A1989" s="33" t="s">
        <v>19887</v>
      </c>
      <c r="B1989" s="34">
        <v>45425</v>
      </c>
      <c r="C1989" s="33" t="s">
        <v>1751</v>
      </c>
      <c r="D1989" s="35">
        <v>7</v>
      </c>
      <c r="E1989" s="35">
        <v>0</v>
      </c>
    </row>
    <row r="1990" spans="1:5" ht="13.5" x14ac:dyDescent="0.25">
      <c r="A1990" s="33" t="s">
        <v>19888</v>
      </c>
      <c r="B1990" s="34">
        <v>45426</v>
      </c>
      <c r="C1990" s="33" t="s">
        <v>656</v>
      </c>
      <c r="D1990" s="35">
        <v>31</v>
      </c>
      <c r="E1990" s="35">
        <v>31</v>
      </c>
    </row>
    <row r="1991" spans="1:5" ht="13.5" x14ac:dyDescent="0.25">
      <c r="A1991" s="33" t="s">
        <v>19889</v>
      </c>
      <c r="B1991" s="34">
        <v>45426</v>
      </c>
      <c r="C1991" s="33" t="s">
        <v>819</v>
      </c>
      <c r="D1991" s="35">
        <v>10</v>
      </c>
      <c r="E1991" s="35">
        <v>3</v>
      </c>
    </row>
    <row r="1992" spans="1:5" ht="13.5" x14ac:dyDescent="0.25">
      <c r="A1992" s="33" t="s">
        <v>19890</v>
      </c>
      <c r="B1992" s="34">
        <v>45427</v>
      </c>
      <c r="C1992" s="33" t="s">
        <v>350</v>
      </c>
      <c r="D1992" s="35">
        <v>47</v>
      </c>
      <c r="E1992" s="35">
        <v>47</v>
      </c>
    </row>
    <row r="1993" spans="1:5" ht="13.5" x14ac:dyDescent="0.25">
      <c r="A1993" s="33" t="s">
        <v>19891</v>
      </c>
      <c r="B1993" s="34">
        <v>45427</v>
      </c>
      <c r="C1993" s="33" t="s">
        <v>118</v>
      </c>
      <c r="D1993" s="35">
        <v>22</v>
      </c>
      <c r="E1993" s="35">
        <v>11</v>
      </c>
    </row>
    <row r="1994" spans="1:5" ht="13.5" x14ac:dyDescent="0.25">
      <c r="A1994" s="33" t="s">
        <v>19892</v>
      </c>
      <c r="B1994" s="34">
        <v>45427</v>
      </c>
      <c r="C1994" s="33" t="s">
        <v>193</v>
      </c>
      <c r="D1994" s="35">
        <v>91</v>
      </c>
      <c r="E1994" s="35">
        <v>36</v>
      </c>
    </row>
    <row r="1995" spans="1:5" ht="13.5" x14ac:dyDescent="0.25">
      <c r="A1995" s="33" t="s">
        <v>19893</v>
      </c>
      <c r="B1995" s="34">
        <v>45427</v>
      </c>
      <c r="C1995" s="33" t="s">
        <v>25</v>
      </c>
      <c r="D1995" s="35">
        <v>0</v>
      </c>
      <c r="E1995" s="35">
        <v>0</v>
      </c>
    </row>
    <row r="1996" spans="1:5" ht="13.5" x14ac:dyDescent="0.25">
      <c r="A1996" s="33" t="s">
        <v>19894</v>
      </c>
      <c r="B1996" s="34">
        <v>45428</v>
      </c>
      <c r="C1996" s="33" t="s">
        <v>133</v>
      </c>
      <c r="D1996" s="35">
        <v>16</v>
      </c>
      <c r="E1996" s="35">
        <v>16</v>
      </c>
    </row>
    <row r="1997" spans="1:5" ht="13.5" x14ac:dyDescent="0.25">
      <c r="A1997" s="33" t="s">
        <v>19895</v>
      </c>
      <c r="B1997" s="34">
        <v>45429</v>
      </c>
      <c r="C1997" s="33" t="s">
        <v>150</v>
      </c>
      <c r="D1997" s="35">
        <v>2</v>
      </c>
      <c r="E1997" s="35">
        <v>0</v>
      </c>
    </row>
    <row r="1998" spans="1:5" ht="13.5" x14ac:dyDescent="0.25">
      <c r="A1998" s="33" t="s">
        <v>19896</v>
      </c>
      <c r="B1998" s="34">
        <v>45429</v>
      </c>
      <c r="C1998" s="33" t="s">
        <v>2475</v>
      </c>
      <c r="D1998" s="35">
        <v>5</v>
      </c>
      <c r="E1998" s="35">
        <v>0</v>
      </c>
    </row>
    <row r="1999" spans="1:5" ht="13.5" x14ac:dyDescent="0.25">
      <c r="A1999" s="33" t="s">
        <v>19897</v>
      </c>
      <c r="B1999" s="34">
        <v>45430</v>
      </c>
      <c r="C1999" s="33" t="s">
        <v>241</v>
      </c>
      <c r="D1999" s="35">
        <v>4</v>
      </c>
      <c r="E1999" s="35">
        <v>0</v>
      </c>
    </row>
    <row r="2000" spans="1:5" ht="13.5" x14ac:dyDescent="0.25">
      <c r="A2000" s="33" t="s">
        <v>19898</v>
      </c>
      <c r="B2000" s="34">
        <v>45430</v>
      </c>
      <c r="C2000" s="33" t="s">
        <v>128</v>
      </c>
      <c r="D2000" s="35">
        <v>45</v>
      </c>
      <c r="E2000" s="35">
        <v>45</v>
      </c>
    </row>
    <row r="2001" spans="1:5" ht="13.5" x14ac:dyDescent="0.25">
      <c r="A2001" s="33" t="s">
        <v>19899</v>
      </c>
      <c r="B2001" s="34">
        <v>45430</v>
      </c>
      <c r="C2001" s="33" t="s">
        <v>116</v>
      </c>
      <c r="D2001" s="35">
        <v>7</v>
      </c>
      <c r="E2001" s="35">
        <v>3</v>
      </c>
    </row>
    <row r="2002" spans="1:5" ht="13.5" x14ac:dyDescent="0.25">
      <c r="A2002" s="33" t="s">
        <v>19900</v>
      </c>
      <c r="B2002" s="34">
        <v>45431</v>
      </c>
      <c r="C2002" s="33" t="s">
        <v>87</v>
      </c>
      <c r="D2002" s="35">
        <v>3</v>
      </c>
      <c r="E2002" s="35">
        <v>0</v>
      </c>
    </row>
    <row r="2003" spans="1:5" ht="13.5" x14ac:dyDescent="0.25">
      <c r="A2003" s="33" t="s">
        <v>19901</v>
      </c>
      <c r="B2003" s="34">
        <v>45432</v>
      </c>
      <c r="C2003" s="33" t="s">
        <v>356</v>
      </c>
      <c r="D2003" s="35">
        <v>10</v>
      </c>
      <c r="E2003" s="35">
        <v>10</v>
      </c>
    </row>
    <row r="2004" spans="1:5" ht="13.5" x14ac:dyDescent="0.25">
      <c r="A2004" s="33" t="s">
        <v>19902</v>
      </c>
      <c r="B2004" s="34">
        <v>45432</v>
      </c>
      <c r="C2004" s="33" t="s">
        <v>2475</v>
      </c>
      <c r="D2004" s="35">
        <v>3</v>
      </c>
      <c r="E2004" s="35">
        <v>0</v>
      </c>
    </row>
    <row r="2005" spans="1:5" ht="13.5" x14ac:dyDescent="0.25">
      <c r="A2005" s="33" t="s">
        <v>19903</v>
      </c>
      <c r="B2005" s="34">
        <v>45433</v>
      </c>
      <c r="C2005" s="33" t="s">
        <v>899</v>
      </c>
      <c r="D2005" s="35">
        <v>85</v>
      </c>
      <c r="E2005" s="35">
        <v>33</v>
      </c>
    </row>
    <row r="2006" spans="1:5" ht="13.5" x14ac:dyDescent="0.25">
      <c r="A2006" s="33" t="s">
        <v>19904</v>
      </c>
      <c r="B2006" s="34">
        <v>45433</v>
      </c>
      <c r="C2006" s="33" t="s">
        <v>241</v>
      </c>
      <c r="D2006" s="35">
        <v>5</v>
      </c>
      <c r="E2006" s="35">
        <v>0</v>
      </c>
    </row>
    <row r="2007" spans="1:5" ht="13.5" x14ac:dyDescent="0.25">
      <c r="A2007" s="33" t="s">
        <v>19905</v>
      </c>
      <c r="B2007" s="34">
        <v>45433</v>
      </c>
      <c r="C2007" s="33" t="s">
        <v>575</v>
      </c>
      <c r="D2007" s="35">
        <v>78</v>
      </c>
      <c r="E2007" s="35">
        <v>31</v>
      </c>
    </row>
    <row r="2008" spans="1:5" ht="13.5" x14ac:dyDescent="0.25">
      <c r="A2008" s="33" t="s">
        <v>19906</v>
      </c>
      <c r="B2008" s="34">
        <v>45433</v>
      </c>
      <c r="C2008" s="33" t="s">
        <v>339</v>
      </c>
      <c r="D2008" s="35">
        <v>6</v>
      </c>
      <c r="E2008" s="35">
        <v>0</v>
      </c>
    </row>
    <row r="2009" spans="1:5" ht="13.5" x14ac:dyDescent="0.25">
      <c r="A2009" s="33" t="s">
        <v>19907</v>
      </c>
      <c r="B2009" s="34">
        <v>45434</v>
      </c>
      <c r="C2009" s="33" t="s">
        <v>3087</v>
      </c>
      <c r="D2009" s="35">
        <v>4</v>
      </c>
      <c r="E2009" s="35">
        <v>0</v>
      </c>
    </row>
    <row r="2010" spans="1:5" ht="13.5" x14ac:dyDescent="0.25">
      <c r="A2010" s="33" t="s">
        <v>19908</v>
      </c>
      <c r="B2010" s="34">
        <v>45434</v>
      </c>
      <c r="C2010" s="33" t="s">
        <v>43</v>
      </c>
      <c r="D2010" s="35">
        <v>38</v>
      </c>
      <c r="E2010" s="35">
        <v>29</v>
      </c>
    </row>
    <row r="2011" spans="1:5" ht="13.5" x14ac:dyDescent="0.25">
      <c r="A2011" s="33" t="s">
        <v>19909</v>
      </c>
      <c r="B2011" s="34">
        <v>45434</v>
      </c>
      <c r="C2011" s="33" t="s">
        <v>322</v>
      </c>
      <c r="D2011" s="35">
        <v>8</v>
      </c>
      <c r="E2011" s="35">
        <v>0</v>
      </c>
    </row>
    <row r="2012" spans="1:5" ht="13.5" x14ac:dyDescent="0.25">
      <c r="A2012" s="33" t="s">
        <v>19910</v>
      </c>
      <c r="B2012" s="34">
        <v>45434</v>
      </c>
      <c r="C2012" s="33" t="s">
        <v>959</v>
      </c>
      <c r="D2012" s="35">
        <v>5</v>
      </c>
      <c r="E2012" s="35">
        <v>0</v>
      </c>
    </row>
    <row r="2013" spans="1:5" ht="13.5" x14ac:dyDescent="0.25">
      <c r="A2013" s="33" t="s">
        <v>19911</v>
      </c>
      <c r="B2013" s="34">
        <v>45434</v>
      </c>
      <c r="C2013" s="33" t="s">
        <v>4824</v>
      </c>
      <c r="D2013" s="35">
        <v>58</v>
      </c>
      <c r="E2013" s="35">
        <v>27</v>
      </c>
    </row>
    <row r="2014" spans="1:5" ht="13.5" x14ac:dyDescent="0.25">
      <c r="A2014" s="33" t="s">
        <v>19912</v>
      </c>
      <c r="B2014" s="34">
        <v>45434</v>
      </c>
      <c r="C2014" s="33" t="s">
        <v>48</v>
      </c>
      <c r="D2014" s="35">
        <v>18</v>
      </c>
      <c r="E2014" s="35">
        <v>7</v>
      </c>
    </row>
    <row r="2015" spans="1:5" ht="13.5" x14ac:dyDescent="0.25">
      <c r="A2015" s="33" t="s">
        <v>19913</v>
      </c>
      <c r="B2015" s="34">
        <v>45435</v>
      </c>
      <c r="C2015" s="33" t="s">
        <v>216</v>
      </c>
      <c r="D2015" s="35">
        <v>13</v>
      </c>
      <c r="E2015" s="35">
        <v>13</v>
      </c>
    </row>
    <row r="2016" spans="1:5" ht="13.5" x14ac:dyDescent="0.25">
      <c r="A2016" s="33" t="s">
        <v>19914</v>
      </c>
      <c r="B2016" s="34">
        <v>45435</v>
      </c>
      <c r="C2016" s="33" t="s">
        <v>95</v>
      </c>
      <c r="D2016" s="35">
        <v>6</v>
      </c>
      <c r="E2016" s="35">
        <v>6</v>
      </c>
    </row>
    <row r="2017" spans="1:5" ht="13.5" x14ac:dyDescent="0.25">
      <c r="A2017" s="33" t="s">
        <v>19915</v>
      </c>
      <c r="B2017" s="34">
        <v>45436</v>
      </c>
      <c r="C2017" s="33" t="s">
        <v>128</v>
      </c>
      <c r="D2017" s="35">
        <v>8</v>
      </c>
      <c r="E2017" s="35">
        <v>0</v>
      </c>
    </row>
    <row r="2018" spans="1:5" ht="13.5" x14ac:dyDescent="0.25">
      <c r="A2018" s="33" t="s">
        <v>19916</v>
      </c>
      <c r="B2018" s="34">
        <v>45436</v>
      </c>
      <c r="C2018" s="33" t="s">
        <v>128</v>
      </c>
      <c r="D2018" s="35">
        <v>7</v>
      </c>
      <c r="E2018" s="35">
        <v>0</v>
      </c>
    </row>
    <row r="2019" spans="1:5" ht="13.5" x14ac:dyDescent="0.25">
      <c r="A2019" s="33" t="s">
        <v>19917</v>
      </c>
      <c r="B2019" s="34">
        <v>45436</v>
      </c>
      <c r="C2019" s="33" t="s">
        <v>118</v>
      </c>
      <c r="D2019" s="35">
        <v>17</v>
      </c>
      <c r="E2019" s="35">
        <v>6</v>
      </c>
    </row>
    <row r="2020" spans="1:5" ht="13.5" x14ac:dyDescent="0.25">
      <c r="A2020" s="33" t="s">
        <v>19918</v>
      </c>
      <c r="B2020" s="34">
        <v>45437</v>
      </c>
      <c r="C2020" s="33" t="s">
        <v>1191</v>
      </c>
      <c r="D2020" s="35">
        <v>0</v>
      </c>
      <c r="E2020" s="35">
        <v>0</v>
      </c>
    </row>
    <row r="2021" spans="1:5" ht="13.5" x14ac:dyDescent="0.25">
      <c r="A2021" s="33" t="s">
        <v>19919</v>
      </c>
      <c r="B2021" s="34">
        <v>45437</v>
      </c>
      <c r="C2021" s="33" t="s">
        <v>133</v>
      </c>
      <c r="D2021" s="35">
        <v>19</v>
      </c>
      <c r="E2021" s="35">
        <v>19</v>
      </c>
    </row>
    <row r="2022" spans="1:5" ht="13.5" x14ac:dyDescent="0.25">
      <c r="A2022" s="33" t="s">
        <v>19920</v>
      </c>
      <c r="B2022" s="34">
        <v>45438</v>
      </c>
      <c r="C2022" s="33" t="s">
        <v>322</v>
      </c>
      <c r="D2022" s="35">
        <v>15</v>
      </c>
      <c r="E2022" s="35">
        <v>12</v>
      </c>
    </row>
    <row r="2023" spans="1:5" ht="13.5" x14ac:dyDescent="0.25">
      <c r="A2023" s="33" t="s">
        <v>19921</v>
      </c>
      <c r="B2023" s="34">
        <v>45438</v>
      </c>
      <c r="C2023" s="33" t="s">
        <v>43</v>
      </c>
      <c r="D2023" s="35">
        <v>55</v>
      </c>
      <c r="E2023" s="35">
        <v>21</v>
      </c>
    </row>
    <row r="2024" spans="1:5" ht="13.5" x14ac:dyDescent="0.25">
      <c r="A2024" s="33" t="s">
        <v>19922</v>
      </c>
      <c r="B2024" s="34">
        <v>45439</v>
      </c>
      <c r="C2024" s="33" t="s">
        <v>5420</v>
      </c>
      <c r="D2024" s="35">
        <v>52</v>
      </c>
      <c r="E2024" s="35">
        <v>42</v>
      </c>
    </row>
    <row r="2025" spans="1:5" ht="13.5" x14ac:dyDescent="0.25">
      <c r="A2025" s="33" t="s">
        <v>19923</v>
      </c>
      <c r="B2025" s="34">
        <v>45439</v>
      </c>
      <c r="C2025" s="33" t="s">
        <v>177</v>
      </c>
      <c r="D2025" s="35">
        <v>18</v>
      </c>
      <c r="E2025" s="35">
        <v>18</v>
      </c>
    </row>
    <row r="2026" spans="1:5" ht="13.5" x14ac:dyDescent="0.25">
      <c r="A2026" s="33" t="s">
        <v>19924</v>
      </c>
      <c r="B2026" s="34">
        <v>45439</v>
      </c>
      <c r="C2026" s="33" t="s">
        <v>128</v>
      </c>
      <c r="D2026" s="35">
        <v>9</v>
      </c>
      <c r="E2026" s="35">
        <v>6</v>
      </c>
    </row>
    <row r="2027" spans="1:5" ht="13.5" x14ac:dyDescent="0.25">
      <c r="A2027" s="33" t="s">
        <v>19925</v>
      </c>
      <c r="B2027" s="34">
        <v>45439</v>
      </c>
      <c r="C2027" s="33" t="s">
        <v>2526</v>
      </c>
      <c r="D2027" s="35">
        <v>4</v>
      </c>
      <c r="E2027" s="35">
        <v>0</v>
      </c>
    </row>
    <row r="2028" spans="1:5" ht="13.5" x14ac:dyDescent="0.25">
      <c r="A2028" s="33" t="s">
        <v>19926</v>
      </c>
      <c r="B2028" s="34">
        <v>45439</v>
      </c>
      <c r="C2028" s="33" t="s">
        <v>95</v>
      </c>
      <c r="D2028" s="35">
        <v>21</v>
      </c>
      <c r="E2028" s="35">
        <v>5</v>
      </c>
    </row>
    <row r="2029" spans="1:5" ht="13.5" x14ac:dyDescent="0.25">
      <c r="A2029" s="33" t="s">
        <v>19927</v>
      </c>
      <c r="B2029" s="34">
        <v>45439</v>
      </c>
      <c r="C2029" s="33" t="s">
        <v>87</v>
      </c>
      <c r="D2029" s="35">
        <v>41</v>
      </c>
      <c r="E2029" s="35">
        <v>41</v>
      </c>
    </row>
    <row r="2030" spans="1:5" ht="13.5" x14ac:dyDescent="0.25">
      <c r="A2030" s="33" t="s">
        <v>19928</v>
      </c>
      <c r="B2030" s="34">
        <v>45439</v>
      </c>
      <c r="C2030" s="33" t="s">
        <v>87</v>
      </c>
      <c r="D2030" s="35">
        <v>21</v>
      </c>
      <c r="E2030" s="35">
        <v>4</v>
      </c>
    </row>
    <row r="2031" spans="1:5" ht="13.5" x14ac:dyDescent="0.25">
      <c r="A2031" s="33" t="s">
        <v>19929</v>
      </c>
      <c r="B2031" s="34">
        <v>45440</v>
      </c>
      <c r="C2031" s="33" t="s">
        <v>128</v>
      </c>
      <c r="D2031" s="35">
        <v>8</v>
      </c>
      <c r="E2031" s="35">
        <v>4</v>
      </c>
    </row>
    <row r="2032" spans="1:5" ht="13.5" x14ac:dyDescent="0.25">
      <c r="A2032" s="33" t="s">
        <v>19930</v>
      </c>
      <c r="B2032" s="34">
        <v>45441</v>
      </c>
      <c r="C2032" s="33" t="s">
        <v>43</v>
      </c>
      <c r="D2032" s="35">
        <v>3</v>
      </c>
      <c r="E2032" s="35">
        <v>0</v>
      </c>
    </row>
    <row r="2033" spans="1:5" ht="13.5" x14ac:dyDescent="0.25">
      <c r="A2033" s="33" t="s">
        <v>19931</v>
      </c>
      <c r="B2033" s="34">
        <v>45441</v>
      </c>
      <c r="C2033" s="33" t="s">
        <v>3385</v>
      </c>
      <c r="D2033" s="35">
        <v>265</v>
      </c>
      <c r="E2033" s="35">
        <v>207</v>
      </c>
    </row>
    <row r="2034" spans="1:5" ht="13.5" x14ac:dyDescent="0.25">
      <c r="A2034" s="33" t="s">
        <v>19932</v>
      </c>
      <c r="B2034" s="34">
        <v>45441</v>
      </c>
      <c r="C2034" s="33" t="s">
        <v>95</v>
      </c>
      <c r="D2034" s="35">
        <v>32</v>
      </c>
      <c r="E2034" s="35">
        <v>8</v>
      </c>
    </row>
    <row r="2035" spans="1:5" ht="13.5" x14ac:dyDescent="0.25">
      <c r="A2035" s="33" t="s">
        <v>19933</v>
      </c>
      <c r="B2035" s="34">
        <v>45441</v>
      </c>
      <c r="C2035" s="33" t="s">
        <v>756</v>
      </c>
      <c r="D2035" s="35">
        <v>3</v>
      </c>
      <c r="E2035" s="35">
        <v>0</v>
      </c>
    </row>
    <row r="2036" spans="1:5" ht="13.5" x14ac:dyDescent="0.25">
      <c r="A2036" s="33" t="s">
        <v>19934</v>
      </c>
      <c r="B2036" s="34">
        <v>45441</v>
      </c>
      <c r="C2036" s="33" t="s">
        <v>187</v>
      </c>
      <c r="D2036" s="35">
        <v>6</v>
      </c>
      <c r="E2036" s="35">
        <v>0</v>
      </c>
    </row>
    <row r="2037" spans="1:5" ht="13.5" x14ac:dyDescent="0.25">
      <c r="A2037" s="33" t="s">
        <v>19935</v>
      </c>
      <c r="B2037" s="34">
        <v>45442</v>
      </c>
      <c r="C2037" s="33" t="s">
        <v>819</v>
      </c>
      <c r="D2037" s="35">
        <v>23</v>
      </c>
      <c r="E2037" s="35">
        <v>19</v>
      </c>
    </row>
    <row r="2038" spans="1:5" ht="13.5" x14ac:dyDescent="0.25">
      <c r="A2038" s="33" t="s">
        <v>19936</v>
      </c>
      <c r="B2038" s="34">
        <v>45442</v>
      </c>
      <c r="C2038" s="33" t="s">
        <v>1751</v>
      </c>
      <c r="D2038" s="35">
        <v>2</v>
      </c>
      <c r="E2038" s="35">
        <v>0</v>
      </c>
    </row>
    <row r="2039" spans="1:5" ht="13.5" x14ac:dyDescent="0.25">
      <c r="A2039" s="33" t="s">
        <v>19937</v>
      </c>
      <c r="B2039" s="34">
        <v>45442</v>
      </c>
      <c r="C2039" s="33" t="s">
        <v>118</v>
      </c>
      <c r="D2039" s="35">
        <v>93</v>
      </c>
      <c r="E2039" s="35">
        <v>93</v>
      </c>
    </row>
    <row r="2040" spans="1:5" ht="13.5" x14ac:dyDescent="0.25">
      <c r="A2040" s="33" t="s">
        <v>19938</v>
      </c>
      <c r="B2040" s="34">
        <v>45442</v>
      </c>
      <c r="C2040" s="33" t="s">
        <v>5392</v>
      </c>
      <c r="D2040" s="35">
        <v>12</v>
      </c>
      <c r="E2040" s="35">
        <v>3</v>
      </c>
    </row>
    <row r="2041" spans="1:5" ht="13.5" x14ac:dyDescent="0.25">
      <c r="A2041" s="33" t="s">
        <v>19939</v>
      </c>
      <c r="B2041" s="34">
        <v>45443</v>
      </c>
      <c r="C2041" s="33" t="s">
        <v>70</v>
      </c>
      <c r="D2041" s="35">
        <v>7</v>
      </c>
      <c r="E2041" s="35">
        <v>7</v>
      </c>
    </row>
    <row r="2042" spans="1:5" ht="13.5" x14ac:dyDescent="0.25">
      <c r="A2042" s="33" t="s">
        <v>19940</v>
      </c>
      <c r="B2042" s="34">
        <v>45443</v>
      </c>
      <c r="C2042" s="33" t="s">
        <v>458</v>
      </c>
      <c r="D2042" s="35">
        <v>6</v>
      </c>
      <c r="E2042" s="35">
        <v>0</v>
      </c>
    </row>
    <row r="2043" spans="1:5" ht="13.5" x14ac:dyDescent="0.25">
      <c r="A2043" s="33" t="s">
        <v>19941</v>
      </c>
      <c r="B2043" s="34">
        <v>45443</v>
      </c>
      <c r="C2043" s="33" t="s">
        <v>48</v>
      </c>
      <c r="D2043" s="35">
        <v>4</v>
      </c>
      <c r="E2043" s="35">
        <v>0</v>
      </c>
    </row>
    <row r="2044" spans="1:5" ht="13.5" x14ac:dyDescent="0.25">
      <c r="A2044" s="33" t="s">
        <v>19942</v>
      </c>
      <c r="B2044" s="34">
        <v>45443</v>
      </c>
      <c r="C2044" s="33" t="s">
        <v>621</v>
      </c>
      <c r="D2044" s="35">
        <v>64</v>
      </c>
      <c r="E2044" s="35">
        <v>41</v>
      </c>
    </row>
    <row r="2045" spans="1:5" ht="13.5" x14ac:dyDescent="0.25">
      <c r="A2045" s="33" t="s">
        <v>19943</v>
      </c>
      <c r="B2045" s="34">
        <v>45444</v>
      </c>
      <c r="C2045" s="33" t="s">
        <v>264</v>
      </c>
      <c r="D2045" s="35">
        <v>65</v>
      </c>
      <c r="E2045" s="35">
        <v>36</v>
      </c>
    </row>
    <row r="2046" spans="1:5" ht="13.5" x14ac:dyDescent="0.25">
      <c r="A2046" s="33" t="s">
        <v>19944</v>
      </c>
      <c r="B2046" s="34">
        <v>45444</v>
      </c>
      <c r="C2046" s="33" t="s">
        <v>48</v>
      </c>
      <c r="D2046" s="35">
        <v>24</v>
      </c>
      <c r="E2046" s="35">
        <v>0</v>
      </c>
    </row>
    <row r="2047" spans="1:5" ht="13.5" x14ac:dyDescent="0.25">
      <c r="A2047" s="33" t="s">
        <v>19945</v>
      </c>
      <c r="B2047" s="34">
        <v>45444</v>
      </c>
      <c r="C2047" s="33" t="s">
        <v>5377</v>
      </c>
      <c r="D2047" s="35">
        <v>248</v>
      </c>
      <c r="E2047" s="35">
        <v>136</v>
      </c>
    </row>
    <row r="2048" spans="1:5" ht="13.5" x14ac:dyDescent="0.25">
      <c r="A2048" s="33" t="s">
        <v>19946</v>
      </c>
      <c r="B2048" s="34">
        <v>45444</v>
      </c>
      <c r="C2048" s="33" t="s">
        <v>1009</v>
      </c>
      <c r="D2048" s="35">
        <v>67</v>
      </c>
      <c r="E2048" s="35">
        <v>11</v>
      </c>
    </row>
    <row r="2049" spans="1:5" ht="13.5" x14ac:dyDescent="0.25">
      <c r="A2049" s="33" t="s">
        <v>19947</v>
      </c>
      <c r="B2049" s="34">
        <v>45445</v>
      </c>
      <c r="C2049" s="33" t="s">
        <v>48</v>
      </c>
      <c r="D2049" s="35">
        <v>17</v>
      </c>
      <c r="E2049" s="35">
        <v>9</v>
      </c>
    </row>
    <row r="2050" spans="1:5" ht="13.5" x14ac:dyDescent="0.25">
      <c r="A2050" s="33" t="s">
        <v>19948</v>
      </c>
      <c r="B2050" s="34">
        <v>45445</v>
      </c>
      <c r="C2050" s="33" t="s">
        <v>95</v>
      </c>
      <c r="D2050" s="35">
        <v>4</v>
      </c>
      <c r="E2050" s="35">
        <v>0</v>
      </c>
    </row>
    <row r="2051" spans="1:5" ht="13.5" x14ac:dyDescent="0.25">
      <c r="A2051" s="33" t="s">
        <v>19949</v>
      </c>
      <c r="B2051" s="34">
        <v>45445</v>
      </c>
      <c r="C2051" s="33" t="s">
        <v>234</v>
      </c>
      <c r="D2051" s="35">
        <v>6</v>
      </c>
      <c r="E2051" s="35">
        <v>0</v>
      </c>
    </row>
    <row r="2052" spans="1:5" ht="13.5" x14ac:dyDescent="0.25">
      <c r="A2052" s="33" t="s">
        <v>19950</v>
      </c>
      <c r="B2052" s="34">
        <v>45446</v>
      </c>
      <c r="C2052" s="33" t="s">
        <v>95</v>
      </c>
      <c r="D2052" s="35">
        <v>3</v>
      </c>
      <c r="E2052" s="35">
        <v>3</v>
      </c>
    </row>
    <row r="2053" spans="1:5" ht="13.5" x14ac:dyDescent="0.25">
      <c r="A2053" s="33" t="s">
        <v>19951</v>
      </c>
      <c r="B2053" s="34">
        <v>45449</v>
      </c>
      <c r="C2053" s="33" t="s">
        <v>43</v>
      </c>
      <c r="D2053" s="35">
        <v>13</v>
      </c>
      <c r="E2053" s="35">
        <v>13</v>
      </c>
    </row>
    <row r="2054" spans="1:5" ht="13.5" x14ac:dyDescent="0.25">
      <c r="A2054" s="33" t="s">
        <v>19952</v>
      </c>
      <c r="B2054" s="34">
        <v>45449</v>
      </c>
      <c r="C2054" s="33" t="s">
        <v>87</v>
      </c>
      <c r="D2054" s="35">
        <v>54</v>
      </c>
      <c r="E2054" s="35">
        <v>42</v>
      </c>
    </row>
    <row r="2055" spans="1:5" ht="13.5" x14ac:dyDescent="0.25">
      <c r="A2055" s="33" t="s">
        <v>19953</v>
      </c>
      <c r="B2055" s="34">
        <v>45449</v>
      </c>
      <c r="C2055" s="33" t="s">
        <v>76</v>
      </c>
      <c r="D2055" s="35">
        <v>20</v>
      </c>
      <c r="E2055" s="35">
        <v>9</v>
      </c>
    </row>
    <row r="2056" spans="1:5" ht="13.5" x14ac:dyDescent="0.25">
      <c r="A2056" s="33" t="s">
        <v>19954</v>
      </c>
      <c r="B2056" s="34">
        <v>45450</v>
      </c>
      <c r="C2056" s="33" t="s">
        <v>2153</v>
      </c>
      <c r="D2056" s="35">
        <v>6</v>
      </c>
      <c r="E2056" s="35">
        <v>0</v>
      </c>
    </row>
    <row r="2057" spans="1:5" ht="13.5" x14ac:dyDescent="0.25">
      <c r="A2057" s="33" t="s">
        <v>19955</v>
      </c>
      <c r="B2057" s="34">
        <v>45450</v>
      </c>
      <c r="C2057" s="33" t="s">
        <v>87</v>
      </c>
      <c r="D2057" s="35">
        <v>13</v>
      </c>
      <c r="E2057" s="35">
        <v>3</v>
      </c>
    </row>
    <row r="2058" spans="1:5" ht="13.5" x14ac:dyDescent="0.25">
      <c r="A2058" s="33" t="s">
        <v>19956</v>
      </c>
      <c r="B2058" s="34">
        <v>45450</v>
      </c>
      <c r="C2058" s="33" t="s">
        <v>87</v>
      </c>
      <c r="D2058" s="35">
        <v>7</v>
      </c>
      <c r="E2058" s="35">
        <v>7</v>
      </c>
    </row>
    <row r="2059" spans="1:5" ht="13.5" x14ac:dyDescent="0.25">
      <c r="A2059" s="33" t="s">
        <v>19957</v>
      </c>
      <c r="B2059" s="34">
        <v>45451</v>
      </c>
      <c r="C2059" s="33" t="s">
        <v>95</v>
      </c>
      <c r="D2059" s="35">
        <v>2</v>
      </c>
      <c r="E2059" s="35">
        <v>2</v>
      </c>
    </row>
    <row r="2060" spans="1:5" ht="13.5" x14ac:dyDescent="0.25">
      <c r="A2060" s="33" t="s">
        <v>19958</v>
      </c>
      <c r="B2060" s="34">
        <v>45451</v>
      </c>
      <c r="C2060" s="33" t="s">
        <v>1471</v>
      </c>
      <c r="D2060" s="35">
        <v>33</v>
      </c>
      <c r="E2060" s="35">
        <v>0</v>
      </c>
    </row>
    <row r="2061" spans="1:5" ht="13.5" x14ac:dyDescent="0.25">
      <c r="A2061" s="33" t="s">
        <v>19959</v>
      </c>
      <c r="B2061" s="34">
        <v>45451</v>
      </c>
      <c r="C2061" s="33" t="s">
        <v>150</v>
      </c>
      <c r="D2061" s="35">
        <v>3</v>
      </c>
      <c r="E2061" s="35">
        <v>0</v>
      </c>
    </row>
    <row r="2062" spans="1:5" ht="13.5" x14ac:dyDescent="0.25">
      <c r="A2062" s="33" t="s">
        <v>19960</v>
      </c>
      <c r="B2062" s="34">
        <v>45451</v>
      </c>
      <c r="C2062" s="33" t="s">
        <v>128</v>
      </c>
      <c r="D2062" s="35">
        <v>4</v>
      </c>
      <c r="E2062" s="35">
        <v>0</v>
      </c>
    </row>
    <row r="2063" spans="1:5" ht="13.5" x14ac:dyDescent="0.25">
      <c r="A2063" s="33" t="s">
        <v>19961</v>
      </c>
      <c r="B2063" s="34">
        <v>45451</v>
      </c>
      <c r="C2063" s="33" t="s">
        <v>87</v>
      </c>
      <c r="D2063" s="35">
        <v>5</v>
      </c>
      <c r="E2063" s="35">
        <v>0</v>
      </c>
    </row>
    <row r="2064" spans="1:5" ht="13.5" x14ac:dyDescent="0.25">
      <c r="A2064" s="33" t="s">
        <v>19962</v>
      </c>
      <c r="B2064" s="34">
        <v>45452</v>
      </c>
      <c r="C2064" s="33" t="s">
        <v>2732</v>
      </c>
      <c r="D2064" s="35">
        <v>13</v>
      </c>
      <c r="E2064" s="35">
        <v>13</v>
      </c>
    </row>
    <row r="2065" spans="1:5" ht="13.5" x14ac:dyDescent="0.25">
      <c r="A2065" s="33" t="s">
        <v>19963</v>
      </c>
      <c r="B2065" s="34">
        <v>45453</v>
      </c>
      <c r="C2065" s="33" t="s">
        <v>1471</v>
      </c>
      <c r="D2065" s="35">
        <v>10</v>
      </c>
      <c r="E2065" s="35">
        <v>0</v>
      </c>
    </row>
    <row r="2066" spans="1:5" ht="13.5" x14ac:dyDescent="0.25">
      <c r="A2066" s="33" t="s">
        <v>19964</v>
      </c>
      <c r="B2066" s="34">
        <v>45454</v>
      </c>
      <c r="C2066" s="33" t="s">
        <v>2642</v>
      </c>
      <c r="D2066" s="35">
        <v>310</v>
      </c>
      <c r="E2066" s="35">
        <v>261</v>
      </c>
    </row>
    <row r="2067" spans="1:5" ht="13.5" x14ac:dyDescent="0.25">
      <c r="A2067" s="33" t="s">
        <v>19965</v>
      </c>
      <c r="B2067" s="34">
        <v>45454</v>
      </c>
      <c r="C2067" s="33" t="s">
        <v>5321</v>
      </c>
      <c r="D2067" s="35">
        <v>10</v>
      </c>
      <c r="E2067" s="35">
        <v>0</v>
      </c>
    </row>
    <row r="2068" spans="1:5" ht="13.5" x14ac:dyDescent="0.25">
      <c r="A2068" s="33" t="s">
        <v>19966</v>
      </c>
      <c r="B2068" s="34">
        <v>45454</v>
      </c>
      <c r="C2068" s="33" t="s">
        <v>5319</v>
      </c>
      <c r="D2068" s="35">
        <v>58</v>
      </c>
      <c r="E2068" s="35">
        <v>32</v>
      </c>
    </row>
    <row r="2069" spans="1:5" ht="13.5" x14ac:dyDescent="0.25">
      <c r="A2069" s="33" t="s">
        <v>19967</v>
      </c>
      <c r="B2069" s="34">
        <v>45455</v>
      </c>
      <c r="C2069" s="33" t="s">
        <v>87</v>
      </c>
      <c r="D2069" s="35">
        <v>5</v>
      </c>
      <c r="E2069" s="35">
        <v>0</v>
      </c>
    </row>
    <row r="2070" spans="1:5" ht="13.5" x14ac:dyDescent="0.25">
      <c r="A2070" s="33" t="s">
        <v>19968</v>
      </c>
      <c r="B2070" s="34">
        <v>45455</v>
      </c>
      <c r="C2070" s="33" t="s">
        <v>87</v>
      </c>
      <c r="D2070" s="35">
        <v>52</v>
      </c>
      <c r="E2070" s="35">
        <v>13</v>
      </c>
    </row>
    <row r="2071" spans="1:5" ht="13.5" x14ac:dyDescent="0.25">
      <c r="A2071" s="33" t="s">
        <v>19969</v>
      </c>
      <c r="B2071" s="34">
        <v>45455</v>
      </c>
      <c r="C2071" s="33" t="s">
        <v>2799</v>
      </c>
      <c r="D2071" s="35">
        <v>7</v>
      </c>
      <c r="E2071" s="35">
        <v>3</v>
      </c>
    </row>
    <row r="2072" spans="1:5" ht="13.5" x14ac:dyDescent="0.25">
      <c r="A2072" s="33" t="s">
        <v>19970</v>
      </c>
      <c r="B2072" s="34">
        <v>45455</v>
      </c>
      <c r="C2072" s="33" t="s">
        <v>87</v>
      </c>
      <c r="D2072" s="35">
        <v>5</v>
      </c>
      <c r="E2072" s="35">
        <v>5</v>
      </c>
    </row>
    <row r="2073" spans="1:5" ht="13.5" x14ac:dyDescent="0.25">
      <c r="A2073" s="33" t="s">
        <v>19971</v>
      </c>
      <c r="B2073" s="34">
        <v>45455</v>
      </c>
      <c r="C2073" s="33" t="s">
        <v>1830</v>
      </c>
      <c r="D2073" s="35">
        <v>9</v>
      </c>
      <c r="E2073" s="35">
        <v>0</v>
      </c>
    </row>
    <row r="2074" spans="1:5" ht="13.5" x14ac:dyDescent="0.25">
      <c r="A2074" s="33" t="s">
        <v>19972</v>
      </c>
      <c r="B2074" s="34">
        <v>45456</v>
      </c>
      <c r="C2074" s="33" t="s">
        <v>87</v>
      </c>
      <c r="D2074" s="35">
        <v>16</v>
      </c>
      <c r="E2074" s="35">
        <v>0</v>
      </c>
    </row>
    <row r="2075" spans="1:5" ht="13.5" x14ac:dyDescent="0.25">
      <c r="A2075" s="33" t="s">
        <v>19973</v>
      </c>
      <c r="B2075" s="34">
        <v>45456</v>
      </c>
      <c r="C2075" s="33" t="s">
        <v>177</v>
      </c>
      <c r="D2075" s="35">
        <v>66</v>
      </c>
      <c r="E2075" s="35">
        <v>39</v>
      </c>
    </row>
    <row r="2076" spans="1:5" ht="13.5" x14ac:dyDescent="0.25">
      <c r="A2076" s="33" t="s">
        <v>19974</v>
      </c>
      <c r="B2076" s="34">
        <v>45456</v>
      </c>
      <c r="C2076" s="33" t="s">
        <v>95</v>
      </c>
      <c r="D2076" s="35">
        <v>4</v>
      </c>
      <c r="E2076" s="35">
        <v>0</v>
      </c>
    </row>
    <row r="2077" spans="1:5" ht="13.5" x14ac:dyDescent="0.25">
      <c r="A2077" s="33" t="s">
        <v>19975</v>
      </c>
      <c r="B2077" s="34">
        <v>45456</v>
      </c>
      <c r="C2077" s="33" t="s">
        <v>128</v>
      </c>
      <c r="D2077" s="35">
        <v>53</v>
      </c>
      <c r="E2077" s="35">
        <v>50</v>
      </c>
    </row>
    <row r="2078" spans="1:5" ht="13.5" x14ac:dyDescent="0.25">
      <c r="A2078" s="33" t="s">
        <v>19976</v>
      </c>
      <c r="B2078" s="34">
        <v>45456</v>
      </c>
      <c r="C2078" s="33" t="s">
        <v>121</v>
      </c>
      <c r="D2078" s="35">
        <v>44</v>
      </c>
      <c r="E2078" s="35">
        <v>10</v>
      </c>
    </row>
    <row r="2079" spans="1:5" ht="13.5" x14ac:dyDescent="0.25">
      <c r="A2079" s="33" t="s">
        <v>19977</v>
      </c>
      <c r="B2079" s="34">
        <v>45456</v>
      </c>
      <c r="C2079" s="33" t="s">
        <v>76</v>
      </c>
      <c r="D2079" s="35">
        <v>10</v>
      </c>
      <c r="E2079" s="35">
        <v>4</v>
      </c>
    </row>
    <row r="2080" spans="1:5" ht="13.5" x14ac:dyDescent="0.25">
      <c r="A2080" s="33" t="s">
        <v>19978</v>
      </c>
      <c r="B2080" s="34">
        <v>45457</v>
      </c>
      <c r="C2080" s="33" t="s">
        <v>5298</v>
      </c>
      <c r="D2080" s="35">
        <v>72</v>
      </c>
      <c r="E2080" s="35">
        <v>45</v>
      </c>
    </row>
    <row r="2081" spans="1:5" ht="13.5" x14ac:dyDescent="0.25">
      <c r="A2081" s="33" t="s">
        <v>19979</v>
      </c>
      <c r="B2081" s="34">
        <v>45457</v>
      </c>
      <c r="C2081" s="33" t="s">
        <v>43</v>
      </c>
      <c r="D2081" s="35">
        <v>6</v>
      </c>
      <c r="E2081" s="35">
        <v>0</v>
      </c>
    </row>
    <row r="2082" spans="1:5" ht="13.5" x14ac:dyDescent="0.25">
      <c r="A2082" s="33" t="s">
        <v>19980</v>
      </c>
      <c r="B2082" s="34">
        <v>45457</v>
      </c>
      <c r="C2082" s="33" t="s">
        <v>95</v>
      </c>
      <c r="D2082" s="35">
        <v>6</v>
      </c>
      <c r="E2082" s="35">
        <v>0</v>
      </c>
    </row>
    <row r="2083" spans="1:5" ht="13.5" x14ac:dyDescent="0.25">
      <c r="A2083" s="33" t="s">
        <v>19981</v>
      </c>
      <c r="B2083" s="34">
        <v>45458</v>
      </c>
      <c r="C2083" s="33" t="s">
        <v>99</v>
      </c>
      <c r="D2083" s="35">
        <v>13</v>
      </c>
      <c r="E2083" s="35">
        <v>3</v>
      </c>
    </row>
    <row r="2084" spans="1:5" ht="13.5" x14ac:dyDescent="0.25">
      <c r="A2084" s="33" t="s">
        <v>19982</v>
      </c>
      <c r="B2084" s="34">
        <v>45459</v>
      </c>
      <c r="C2084" s="33" t="s">
        <v>1751</v>
      </c>
      <c r="D2084" s="35">
        <v>3</v>
      </c>
      <c r="E2084" s="35">
        <v>0</v>
      </c>
    </row>
    <row r="2085" spans="1:5" ht="13.5" x14ac:dyDescent="0.25">
      <c r="A2085" s="33" t="s">
        <v>19983</v>
      </c>
      <c r="B2085" s="34">
        <v>45459</v>
      </c>
      <c r="C2085" s="33" t="s">
        <v>116</v>
      </c>
      <c r="D2085" s="35">
        <v>2</v>
      </c>
      <c r="E2085" s="35">
        <v>0</v>
      </c>
    </row>
    <row r="2086" spans="1:5" ht="13.5" x14ac:dyDescent="0.25">
      <c r="A2086" s="33" t="s">
        <v>19984</v>
      </c>
      <c r="B2086" s="34">
        <v>45459</v>
      </c>
      <c r="C2086" s="33" t="s">
        <v>5288</v>
      </c>
      <c r="D2086" s="35">
        <v>11</v>
      </c>
      <c r="E2086" s="35">
        <v>11</v>
      </c>
    </row>
    <row r="2087" spans="1:5" ht="13.5" x14ac:dyDescent="0.25">
      <c r="A2087" s="33" t="s">
        <v>19985</v>
      </c>
      <c r="B2087" s="34">
        <v>45459</v>
      </c>
      <c r="C2087" s="33" t="s">
        <v>121</v>
      </c>
      <c r="D2087" s="35">
        <v>8</v>
      </c>
      <c r="E2087" s="35">
        <v>0</v>
      </c>
    </row>
    <row r="2088" spans="1:5" ht="13.5" x14ac:dyDescent="0.25">
      <c r="A2088" s="33" t="s">
        <v>19986</v>
      </c>
      <c r="B2088" s="34">
        <v>45460</v>
      </c>
      <c r="C2088" s="33" t="s">
        <v>87</v>
      </c>
      <c r="D2088" s="35">
        <v>9</v>
      </c>
      <c r="E2088" s="35">
        <v>9</v>
      </c>
    </row>
    <row r="2089" spans="1:5" ht="13.5" x14ac:dyDescent="0.25">
      <c r="A2089" s="33" t="s">
        <v>19987</v>
      </c>
      <c r="B2089" s="34">
        <v>45460</v>
      </c>
      <c r="C2089" s="33" t="s">
        <v>48</v>
      </c>
      <c r="D2089" s="35">
        <v>2</v>
      </c>
      <c r="E2089" s="35">
        <v>0</v>
      </c>
    </row>
    <row r="2090" spans="1:5" ht="13.5" x14ac:dyDescent="0.25">
      <c r="A2090" s="33" t="s">
        <v>19988</v>
      </c>
      <c r="B2090" s="34">
        <v>45461</v>
      </c>
      <c r="C2090" s="33" t="s">
        <v>177</v>
      </c>
      <c r="D2090" s="35">
        <v>22</v>
      </c>
      <c r="E2090" s="35">
        <v>22</v>
      </c>
    </row>
    <row r="2091" spans="1:5" ht="13.5" x14ac:dyDescent="0.25">
      <c r="A2091" s="33" t="s">
        <v>19989</v>
      </c>
      <c r="B2091" s="34">
        <v>45461</v>
      </c>
      <c r="C2091" s="33" t="s">
        <v>1997</v>
      </c>
      <c r="D2091" s="35">
        <v>7</v>
      </c>
      <c r="E2091" s="35">
        <v>3</v>
      </c>
    </row>
    <row r="2092" spans="1:5" ht="13.5" x14ac:dyDescent="0.25">
      <c r="A2092" s="33" t="s">
        <v>19990</v>
      </c>
      <c r="B2092" s="34">
        <v>45461</v>
      </c>
      <c r="C2092" s="33" t="s">
        <v>458</v>
      </c>
      <c r="D2092" s="35">
        <v>3</v>
      </c>
      <c r="E2092" s="35">
        <v>0</v>
      </c>
    </row>
    <row r="2093" spans="1:5" ht="13.5" x14ac:dyDescent="0.25">
      <c r="A2093" s="33" t="s">
        <v>19991</v>
      </c>
      <c r="B2093" s="34">
        <v>45462</v>
      </c>
      <c r="C2093" s="33" t="s">
        <v>128</v>
      </c>
      <c r="D2093" s="35">
        <v>121</v>
      </c>
      <c r="E2093" s="35">
        <v>74</v>
      </c>
    </row>
    <row r="2094" spans="1:5" ht="13.5" x14ac:dyDescent="0.25">
      <c r="A2094" s="33" t="s">
        <v>19992</v>
      </c>
      <c r="B2094" s="34">
        <v>45463</v>
      </c>
      <c r="C2094" s="33" t="s">
        <v>2153</v>
      </c>
      <c r="D2094" s="35">
        <v>3</v>
      </c>
      <c r="E2094" s="35">
        <v>0</v>
      </c>
    </row>
    <row r="2095" spans="1:5" ht="13.5" x14ac:dyDescent="0.25">
      <c r="A2095" s="33" t="s">
        <v>19993</v>
      </c>
      <c r="B2095" s="34">
        <v>45463</v>
      </c>
      <c r="C2095" s="33" t="s">
        <v>387</v>
      </c>
      <c r="D2095" s="35">
        <v>59</v>
      </c>
      <c r="E2095" s="35">
        <v>46</v>
      </c>
    </row>
    <row r="2096" spans="1:5" ht="13.5" x14ac:dyDescent="0.25">
      <c r="A2096" s="33" t="s">
        <v>19994</v>
      </c>
      <c r="B2096" s="34">
        <v>45463</v>
      </c>
      <c r="C2096" s="33" t="s">
        <v>959</v>
      </c>
      <c r="D2096" s="35">
        <v>14</v>
      </c>
      <c r="E2096" s="35">
        <v>8</v>
      </c>
    </row>
    <row r="2097" spans="1:5" ht="13.5" x14ac:dyDescent="0.25">
      <c r="A2097" s="33" t="s">
        <v>19995</v>
      </c>
      <c r="B2097" s="34">
        <v>45464</v>
      </c>
      <c r="C2097" s="33" t="s">
        <v>128</v>
      </c>
      <c r="D2097" s="35">
        <v>3</v>
      </c>
      <c r="E2097" s="35">
        <v>3</v>
      </c>
    </row>
    <row r="2098" spans="1:5" ht="13.5" x14ac:dyDescent="0.25">
      <c r="A2098" s="33" t="s">
        <v>19996</v>
      </c>
      <c r="B2098" s="34">
        <v>45464</v>
      </c>
      <c r="C2098" s="33" t="s">
        <v>5261</v>
      </c>
      <c r="D2098" s="35">
        <v>20</v>
      </c>
      <c r="E2098" s="35">
        <v>10</v>
      </c>
    </row>
    <row r="2099" spans="1:5" ht="13.5" x14ac:dyDescent="0.25">
      <c r="A2099" s="33" t="s">
        <v>19997</v>
      </c>
      <c r="B2099" s="34">
        <v>45464</v>
      </c>
      <c r="C2099" s="33" t="s">
        <v>118</v>
      </c>
      <c r="D2099" s="35">
        <v>26</v>
      </c>
      <c r="E2099" s="35">
        <v>19</v>
      </c>
    </row>
    <row r="2100" spans="1:5" ht="13.5" x14ac:dyDescent="0.25">
      <c r="A2100" s="33" t="s">
        <v>19998</v>
      </c>
      <c r="B2100" s="34">
        <v>45465</v>
      </c>
      <c r="C2100" s="33" t="s">
        <v>133</v>
      </c>
      <c r="D2100" s="35">
        <v>5</v>
      </c>
      <c r="E2100" s="35">
        <v>5</v>
      </c>
    </row>
    <row r="2101" spans="1:5" ht="13.5" x14ac:dyDescent="0.25">
      <c r="A2101" s="33" t="s">
        <v>19999</v>
      </c>
      <c r="B2101" s="34">
        <v>45465</v>
      </c>
      <c r="C2101" s="33" t="s">
        <v>128</v>
      </c>
      <c r="D2101" s="35">
        <v>3</v>
      </c>
      <c r="E2101" s="35">
        <v>3</v>
      </c>
    </row>
    <row r="2102" spans="1:5" ht="13.5" x14ac:dyDescent="0.25">
      <c r="A2102" s="33" t="s">
        <v>20000</v>
      </c>
      <c r="B2102" s="34">
        <v>45465</v>
      </c>
      <c r="C2102" s="33" t="s">
        <v>5253</v>
      </c>
      <c r="D2102" s="35">
        <v>44</v>
      </c>
      <c r="E2102" s="35">
        <v>8</v>
      </c>
    </row>
    <row r="2103" spans="1:5" ht="13.5" x14ac:dyDescent="0.25">
      <c r="A2103" s="33" t="s">
        <v>20001</v>
      </c>
      <c r="B2103" s="34">
        <v>45465</v>
      </c>
      <c r="C2103" s="33" t="s">
        <v>2654</v>
      </c>
      <c r="D2103" s="35">
        <v>10</v>
      </c>
      <c r="E2103" s="35">
        <v>0</v>
      </c>
    </row>
    <row r="2104" spans="1:5" ht="13.5" x14ac:dyDescent="0.25">
      <c r="A2104" s="33" t="s">
        <v>20002</v>
      </c>
      <c r="B2104" s="34">
        <v>45465</v>
      </c>
      <c r="C2104" s="33" t="s">
        <v>971</v>
      </c>
      <c r="D2104" s="35">
        <v>0</v>
      </c>
      <c r="E2104" s="35">
        <v>0</v>
      </c>
    </row>
    <row r="2105" spans="1:5" ht="13.5" x14ac:dyDescent="0.25">
      <c r="A2105" s="33" t="s">
        <v>20003</v>
      </c>
      <c r="B2105" s="34">
        <v>45466</v>
      </c>
      <c r="C2105" s="33" t="s">
        <v>128</v>
      </c>
      <c r="D2105" s="35">
        <v>32</v>
      </c>
      <c r="E2105" s="35">
        <v>15</v>
      </c>
    </row>
    <row r="2106" spans="1:5" ht="13.5" x14ac:dyDescent="0.25">
      <c r="A2106" s="33" t="s">
        <v>20004</v>
      </c>
      <c r="B2106" s="34">
        <v>45466</v>
      </c>
      <c r="C2106" s="33" t="s">
        <v>1281</v>
      </c>
      <c r="D2106" s="35">
        <v>29</v>
      </c>
      <c r="E2106" s="35">
        <v>6</v>
      </c>
    </row>
    <row r="2107" spans="1:5" ht="13.5" x14ac:dyDescent="0.25">
      <c r="A2107" s="33" t="s">
        <v>20005</v>
      </c>
      <c r="B2107" s="34">
        <v>45466</v>
      </c>
      <c r="C2107" s="33" t="s">
        <v>5244</v>
      </c>
      <c r="D2107" s="35">
        <v>10</v>
      </c>
      <c r="E2107" s="35">
        <v>4</v>
      </c>
    </row>
    <row r="2108" spans="1:5" ht="13.5" x14ac:dyDescent="0.25">
      <c r="A2108" s="33" t="s">
        <v>20006</v>
      </c>
      <c r="B2108" s="34">
        <v>45466</v>
      </c>
      <c r="C2108" s="33" t="s">
        <v>95</v>
      </c>
      <c r="D2108" s="35">
        <v>7</v>
      </c>
      <c r="E2108" s="35">
        <v>0</v>
      </c>
    </row>
    <row r="2109" spans="1:5" ht="13.5" x14ac:dyDescent="0.25">
      <c r="A2109" s="33" t="s">
        <v>20007</v>
      </c>
      <c r="B2109" s="34">
        <v>45467</v>
      </c>
      <c r="C2109" s="33" t="s">
        <v>70</v>
      </c>
      <c r="D2109" s="35">
        <v>68</v>
      </c>
      <c r="E2109" s="35">
        <v>68</v>
      </c>
    </row>
    <row r="2110" spans="1:5" ht="13.5" x14ac:dyDescent="0.25">
      <c r="A2110" s="33" t="s">
        <v>20008</v>
      </c>
      <c r="B2110" s="34">
        <v>45468</v>
      </c>
      <c r="C2110" s="33" t="s">
        <v>95</v>
      </c>
      <c r="D2110" s="35">
        <v>22</v>
      </c>
      <c r="E2110" s="35">
        <v>15</v>
      </c>
    </row>
    <row r="2111" spans="1:5" ht="13.5" x14ac:dyDescent="0.25">
      <c r="A2111" s="33" t="s">
        <v>20009</v>
      </c>
      <c r="B2111" s="34">
        <v>45468</v>
      </c>
      <c r="C2111" s="33" t="s">
        <v>95</v>
      </c>
      <c r="D2111" s="35">
        <v>32</v>
      </c>
      <c r="E2111" s="35">
        <v>14</v>
      </c>
    </row>
    <row r="2112" spans="1:5" ht="13.5" x14ac:dyDescent="0.25">
      <c r="A2112" s="33" t="s">
        <v>20010</v>
      </c>
      <c r="B2112" s="34">
        <v>45468</v>
      </c>
      <c r="C2112" s="33" t="s">
        <v>4100</v>
      </c>
      <c r="D2112" s="35">
        <v>4</v>
      </c>
      <c r="E2112" s="35">
        <v>0</v>
      </c>
    </row>
    <row r="2113" spans="1:5" ht="13.5" x14ac:dyDescent="0.25">
      <c r="A2113" s="33" t="s">
        <v>20011</v>
      </c>
      <c r="B2113" s="34">
        <v>45469</v>
      </c>
      <c r="C2113" s="33" t="s">
        <v>118</v>
      </c>
      <c r="D2113" s="35">
        <v>15</v>
      </c>
      <c r="E2113" s="35">
        <v>7</v>
      </c>
    </row>
    <row r="2114" spans="1:5" ht="13.5" x14ac:dyDescent="0.25">
      <c r="A2114" s="33" t="s">
        <v>20012</v>
      </c>
      <c r="B2114" s="34">
        <v>45469</v>
      </c>
      <c r="C2114" s="33" t="s">
        <v>118</v>
      </c>
      <c r="D2114" s="35">
        <v>3</v>
      </c>
      <c r="E2114" s="35">
        <v>0</v>
      </c>
    </row>
    <row r="2115" spans="1:5" ht="13.5" x14ac:dyDescent="0.25">
      <c r="A2115" s="33" t="s">
        <v>20013</v>
      </c>
      <c r="B2115" s="34">
        <v>45469</v>
      </c>
      <c r="C2115" s="33" t="s">
        <v>87</v>
      </c>
      <c r="D2115" s="35">
        <v>3</v>
      </c>
      <c r="E2115" s="35">
        <v>0</v>
      </c>
    </row>
    <row r="2116" spans="1:5" ht="13.5" x14ac:dyDescent="0.25">
      <c r="A2116" s="33" t="s">
        <v>20014</v>
      </c>
      <c r="B2116" s="34">
        <v>45470</v>
      </c>
      <c r="C2116" s="33" t="s">
        <v>387</v>
      </c>
      <c r="D2116" s="35">
        <v>89</v>
      </c>
      <c r="E2116" s="35">
        <v>62</v>
      </c>
    </row>
    <row r="2117" spans="1:5" ht="13.5" x14ac:dyDescent="0.25">
      <c r="A2117" s="33" t="s">
        <v>20015</v>
      </c>
      <c r="B2117" s="34">
        <v>45470</v>
      </c>
      <c r="C2117" s="33" t="s">
        <v>3569</v>
      </c>
      <c r="D2117" s="35">
        <v>3</v>
      </c>
      <c r="E2117" s="35">
        <v>0</v>
      </c>
    </row>
    <row r="2118" spans="1:5" ht="13.5" x14ac:dyDescent="0.25">
      <c r="A2118" s="33" t="s">
        <v>20016</v>
      </c>
      <c r="B2118" s="34">
        <v>45470</v>
      </c>
      <c r="C2118" s="33" t="s">
        <v>759</v>
      </c>
      <c r="D2118" s="35">
        <v>6</v>
      </c>
      <c r="E2118" s="35">
        <v>0</v>
      </c>
    </row>
    <row r="2119" spans="1:5" ht="13.5" x14ac:dyDescent="0.25">
      <c r="A2119" s="33" t="s">
        <v>20017</v>
      </c>
      <c r="B2119" s="34">
        <v>45471</v>
      </c>
      <c r="C2119" s="33" t="s">
        <v>87</v>
      </c>
      <c r="D2119" s="35">
        <v>14</v>
      </c>
      <c r="E2119" s="35">
        <v>9</v>
      </c>
    </row>
    <row r="2120" spans="1:5" ht="13.5" x14ac:dyDescent="0.25">
      <c r="A2120" s="33" t="s">
        <v>20018</v>
      </c>
      <c r="B2120" s="34">
        <v>45471</v>
      </c>
      <c r="C2120" s="33" t="s">
        <v>25</v>
      </c>
      <c r="D2120" s="35">
        <v>0</v>
      </c>
      <c r="E2120" s="35">
        <v>0</v>
      </c>
    </row>
    <row r="2121" spans="1:5" ht="13.5" x14ac:dyDescent="0.25">
      <c r="A2121" s="33" t="s">
        <v>20019</v>
      </c>
      <c r="B2121" s="34">
        <v>45471</v>
      </c>
      <c r="C2121" s="33" t="s">
        <v>95</v>
      </c>
      <c r="D2121" s="35">
        <v>18</v>
      </c>
      <c r="E2121" s="35">
        <v>8</v>
      </c>
    </row>
    <row r="2122" spans="1:5" ht="13.5" x14ac:dyDescent="0.25">
      <c r="A2122" s="33" t="s">
        <v>20020</v>
      </c>
      <c r="B2122" s="34">
        <v>45471</v>
      </c>
      <c r="C2122" s="33" t="s">
        <v>48</v>
      </c>
      <c r="D2122" s="35">
        <v>38</v>
      </c>
      <c r="E2122" s="35">
        <v>14</v>
      </c>
    </row>
    <row r="2123" spans="1:5" ht="13.5" x14ac:dyDescent="0.25">
      <c r="A2123" s="33" t="s">
        <v>20021</v>
      </c>
      <c r="B2123" s="34">
        <v>45473</v>
      </c>
      <c r="C2123" s="33" t="s">
        <v>177</v>
      </c>
      <c r="D2123" s="35">
        <v>68</v>
      </c>
      <c r="E2123" s="35">
        <v>68</v>
      </c>
    </row>
    <row r="2124" spans="1:5" ht="13.5" x14ac:dyDescent="0.25">
      <c r="A2124" s="33" t="s">
        <v>20022</v>
      </c>
      <c r="B2124" s="34">
        <v>45474</v>
      </c>
      <c r="C2124" s="33" t="s">
        <v>624</v>
      </c>
      <c r="D2124" s="35">
        <v>54</v>
      </c>
      <c r="E2124" s="35">
        <v>54</v>
      </c>
    </row>
    <row r="2125" spans="1:5" ht="13.5" x14ac:dyDescent="0.25">
      <c r="A2125" s="33" t="s">
        <v>20023</v>
      </c>
      <c r="B2125" s="34">
        <v>45474</v>
      </c>
      <c r="C2125" s="33" t="s">
        <v>95</v>
      </c>
      <c r="D2125" s="35">
        <v>19</v>
      </c>
      <c r="E2125" s="35">
        <v>19</v>
      </c>
    </row>
    <row r="2126" spans="1:5" ht="13.5" x14ac:dyDescent="0.25">
      <c r="A2126" s="33" t="s">
        <v>20024</v>
      </c>
      <c r="B2126" s="34">
        <v>45475</v>
      </c>
      <c r="C2126" s="33" t="s">
        <v>216</v>
      </c>
      <c r="D2126" s="35">
        <v>8</v>
      </c>
      <c r="E2126" s="35">
        <v>0</v>
      </c>
    </row>
    <row r="2127" spans="1:5" ht="13.5" x14ac:dyDescent="0.25">
      <c r="A2127" s="33" t="s">
        <v>20025</v>
      </c>
      <c r="B2127" s="34">
        <v>45475</v>
      </c>
      <c r="C2127" s="33" t="s">
        <v>87</v>
      </c>
      <c r="D2127" s="35">
        <v>68</v>
      </c>
      <c r="E2127" s="35">
        <v>68</v>
      </c>
    </row>
    <row r="2128" spans="1:5" ht="13.5" x14ac:dyDescent="0.25">
      <c r="A2128" s="33" t="s">
        <v>20026</v>
      </c>
      <c r="B2128" s="34">
        <v>45476</v>
      </c>
      <c r="C2128" s="33" t="s">
        <v>4404</v>
      </c>
      <c r="D2128" s="35">
        <v>4</v>
      </c>
      <c r="E2128" s="35">
        <v>0</v>
      </c>
    </row>
    <row r="2129" spans="1:5" ht="13.5" x14ac:dyDescent="0.25">
      <c r="A2129" s="33" t="s">
        <v>20027</v>
      </c>
      <c r="B2129" s="34">
        <v>45476</v>
      </c>
      <c r="C2129" s="33" t="s">
        <v>116</v>
      </c>
      <c r="D2129" s="35">
        <v>560</v>
      </c>
      <c r="E2129" s="35">
        <v>501</v>
      </c>
    </row>
    <row r="2130" spans="1:5" ht="13.5" x14ac:dyDescent="0.25">
      <c r="A2130" s="33" t="s">
        <v>20028</v>
      </c>
      <c r="B2130" s="34">
        <v>45476</v>
      </c>
      <c r="C2130" s="33" t="s">
        <v>116</v>
      </c>
      <c r="D2130" s="35">
        <v>159</v>
      </c>
      <c r="E2130" s="35">
        <v>112</v>
      </c>
    </row>
    <row r="2131" spans="1:5" ht="13.5" x14ac:dyDescent="0.25">
      <c r="A2131" s="33" t="s">
        <v>20029</v>
      </c>
      <c r="B2131" s="34">
        <v>45477</v>
      </c>
      <c r="C2131" s="33" t="s">
        <v>118</v>
      </c>
      <c r="D2131" s="35">
        <v>6</v>
      </c>
      <c r="E2131" s="35">
        <v>3</v>
      </c>
    </row>
    <row r="2132" spans="1:5" ht="13.5" x14ac:dyDescent="0.25">
      <c r="A2132" s="33" t="s">
        <v>20030</v>
      </c>
      <c r="B2132" s="34">
        <v>45478</v>
      </c>
      <c r="C2132" s="33" t="s">
        <v>150</v>
      </c>
      <c r="D2132" s="35">
        <v>5</v>
      </c>
      <c r="E2132" s="35">
        <v>3</v>
      </c>
    </row>
    <row r="2133" spans="1:5" ht="13.5" x14ac:dyDescent="0.25">
      <c r="A2133" s="33" t="s">
        <v>20031</v>
      </c>
      <c r="B2133" s="34">
        <v>45479</v>
      </c>
      <c r="C2133" s="33" t="s">
        <v>264</v>
      </c>
      <c r="D2133" s="35">
        <v>117</v>
      </c>
      <c r="E2133" s="35">
        <v>101</v>
      </c>
    </row>
    <row r="2134" spans="1:5" ht="13.5" x14ac:dyDescent="0.25">
      <c r="A2134" s="33" t="s">
        <v>20032</v>
      </c>
      <c r="B2134" s="34">
        <v>45480</v>
      </c>
      <c r="C2134" s="33" t="s">
        <v>5040</v>
      </c>
      <c r="D2134" s="35">
        <v>3</v>
      </c>
      <c r="E2134" s="35">
        <v>0</v>
      </c>
    </row>
    <row r="2135" spans="1:5" ht="13.5" x14ac:dyDescent="0.25">
      <c r="A2135" s="33" t="s">
        <v>20033</v>
      </c>
      <c r="B2135" s="34">
        <v>45480</v>
      </c>
      <c r="C2135" s="33" t="s">
        <v>48</v>
      </c>
      <c r="D2135" s="35">
        <v>3</v>
      </c>
      <c r="E2135" s="35">
        <v>0</v>
      </c>
    </row>
    <row r="2136" spans="1:5" ht="13.5" x14ac:dyDescent="0.25">
      <c r="A2136" s="33" t="s">
        <v>20034</v>
      </c>
      <c r="B2136" s="34">
        <v>45480</v>
      </c>
      <c r="C2136" s="33" t="s">
        <v>63</v>
      </c>
      <c r="D2136" s="35">
        <v>8</v>
      </c>
      <c r="E2136" s="35">
        <v>4</v>
      </c>
    </row>
    <row r="2137" spans="1:5" ht="13.5" x14ac:dyDescent="0.25">
      <c r="A2137" s="33" t="s">
        <v>20035</v>
      </c>
      <c r="B2137" s="34">
        <v>45481</v>
      </c>
      <c r="C2137" s="33" t="s">
        <v>241</v>
      </c>
      <c r="D2137" s="35">
        <v>6</v>
      </c>
      <c r="E2137" s="35">
        <v>0</v>
      </c>
    </row>
    <row r="2138" spans="1:5" ht="13.5" x14ac:dyDescent="0.25">
      <c r="A2138" s="33" t="s">
        <v>20036</v>
      </c>
      <c r="B2138" s="34">
        <v>45481</v>
      </c>
      <c r="C2138" s="33" t="s">
        <v>1997</v>
      </c>
      <c r="D2138" s="35">
        <v>2109</v>
      </c>
      <c r="E2138" s="35">
        <v>935</v>
      </c>
    </row>
    <row r="2139" spans="1:5" ht="13.5" x14ac:dyDescent="0.25">
      <c r="A2139" s="33" t="s">
        <v>20037</v>
      </c>
      <c r="B2139" s="34">
        <v>45482</v>
      </c>
      <c r="C2139" s="33" t="s">
        <v>216</v>
      </c>
      <c r="D2139" s="35">
        <v>14</v>
      </c>
      <c r="E2139" s="35">
        <v>14</v>
      </c>
    </row>
    <row r="2140" spans="1:5" ht="13.5" x14ac:dyDescent="0.25">
      <c r="A2140" s="33" t="s">
        <v>20038</v>
      </c>
      <c r="B2140" s="34">
        <v>45482</v>
      </c>
      <c r="C2140" s="33" t="s">
        <v>116</v>
      </c>
      <c r="D2140" s="35">
        <v>10</v>
      </c>
      <c r="E2140" s="35">
        <v>0</v>
      </c>
    </row>
    <row r="2141" spans="1:5" ht="13.5" x14ac:dyDescent="0.25">
      <c r="A2141" s="33" t="s">
        <v>20039</v>
      </c>
      <c r="B2141" s="34">
        <v>45482</v>
      </c>
      <c r="C2141" s="33" t="s">
        <v>118</v>
      </c>
      <c r="D2141" s="35">
        <v>44</v>
      </c>
      <c r="E2141" s="35">
        <v>29</v>
      </c>
    </row>
    <row r="2142" spans="1:5" ht="13.5" x14ac:dyDescent="0.25">
      <c r="A2142" s="33" t="s">
        <v>20040</v>
      </c>
      <c r="B2142" s="34">
        <v>45482</v>
      </c>
      <c r="C2142" s="33" t="s">
        <v>118</v>
      </c>
      <c r="D2142" s="35">
        <v>13</v>
      </c>
      <c r="E2142" s="35">
        <v>8</v>
      </c>
    </row>
    <row r="2143" spans="1:5" ht="13.5" x14ac:dyDescent="0.25">
      <c r="A2143" s="33" t="s">
        <v>20041</v>
      </c>
      <c r="B2143" s="34">
        <v>45483</v>
      </c>
      <c r="C2143" s="33" t="s">
        <v>87</v>
      </c>
      <c r="D2143" s="35">
        <v>16</v>
      </c>
      <c r="E2143" s="35">
        <v>16</v>
      </c>
    </row>
    <row r="2144" spans="1:5" ht="13.5" x14ac:dyDescent="0.25">
      <c r="A2144" s="33" t="s">
        <v>20042</v>
      </c>
      <c r="B2144" s="34">
        <v>45484</v>
      </c>
      <c r="C2144" s="33" t="s">
        <v>5141</v>
      </c>
      <c r="D2144" s="35">
        <v>0</v>
      </c>
      <c r="E2144" s="35">
        <v>0</v>
      </c>
    </row>
    <row r="2145" spans="1:5" ht="13.5" x14ac:dyDescent="0.25">
      <c r="A2145" s="33" t="s">
        <v>20043</v>
      </c>
      <c r="B2145" s="34">
        <v>45484</v>
      </c>
      <c r="C2145" s="33" t="s">
        <v>1205</v>
      </c>
      <c r="D2145" s="35">
        <v>158</v>
      </c>
      <c r="E2145" s="35">
        <v>43</v>
      </c>
    </row>
    <row r="2146" spans="1:5" ht="13.5" x14ac:dyDescent="0.25">
      <c r="A2146" s="33" t="s">
        <v>20044</v>
      </c>
      <c r="B2146" s="34">
        <v>45485</v>
      </c>
      <c r="C2146" s="33" t="s">
        <v>43</v>
      </c>
      <c r="D2146" s="35">
        <v>5</v>
      </c>
      <c r="E2146" s="35">
        <v>0</v>
      </c>
    </row>
    <row r="2147" spans="1:5" ht="13.5" x14ac:dyDescent="0.25">
      <c r="A2147" s="33" t="s">
        <v>20045</v>
      </c>
      <c r="B2147" s="34">
        <v>45485</v>
      </c>
      <c r="C2147" s="33" t="s">
        <v>87</v>
      </c>
      <c r="D2147" s="35">
        <v>53</v>
      </c>
      <c r="E2147" s="35">
        <v>30</v>
      </c>
    </row>
    <row r="2148" spans="1:5" ht="13.5" x14ac:dyDescent="0.25">
      <c r="A2148" s="33" t="s">
        <v>20046</v>
      </c>
      <c r="B2148" s="34">
        <v>45486</v>
      </c>
      <c r="C2148" s="33" t="s">
        <v>87</v>
      </c>
      <c r="D2148" s="35">
        <v>18</v>
      </c>
      <c r="E2148" s="35">
        <v>7</v>
      </c>
    </row>
    <row r="2149" spans="1:5" ht="13.5" x14ac:dyDescent="0.25">
      <c r="A2149" s="33" t="s">
        <v>20047</v>
      </c>
      <c r="B2149" s="34">
        <v>45486</v>
      </c>
      <c r="C2149" s="33" t="s">
        <v>58</v>
      </c>
      <c r="D2149" s="35">
        <v>5</v>
      </c>
      <c r="E2149" s="35">
        <v>5</v>
      </c>
    </row>
    <row r="2150" spans="1:5" ht="13.5" x14ac:dyDescent="0.25">
      <c r="A2150" s="33" t="s">
        <v>20048</v>
      </c>
      <c r="B2150" s="34">
        <v>45486</v>
      </c>
      <c r="C2150" s="33" t="s">
        <v>5124</v>
      </c>
      <c r="D2150" s="35">
        <v>16</v>
      </c>
      <c r="E2150" s="35">
        <v>7</v>
      </c>
    </row>
    <row r="2151" spans="1:5" ht="13.5" x14ac:dyDescent="0.25">
      <c r="A2151" s="33" t="s">
        <v>20049</v>
      </c>
      <c r="B2151" s="34">
        <v>45486</v>
      </c>
      <c r="C2151" s="33" t="s">
        <v>264</v>
      </c>
      <c r="D2151" s="35">
        <v>72</v>
      </c>
      <c r="E2151" s="35">
        <v>54</v>
      </c>
    </row>
    <row r="2152" spans="1:5" ht="13.5" x14ac:dyDescent="0.25">
      <c r="A2152" s="33" t="s">
        <v>20050</v>
      </c>
      <c r="B2152" s="34">
        <v>45487</v>
      </c>
      <c r="C2152" s="33" t="s">
        <v>70</v>
      </c>
      <c r="D2152" s="35">
        <v>3</v>
      </c>
      <c r="E2152" s="35">
        <v>3</v>
      </c>
    </row>
    <row r="2153" spans="1:5" ht="13.5" x14ac:dyDescent="0.25">
      <c r="A2153" s="33" t="s">
        <v>20051</v>
      </c>
      <c r="B2153" s="34">
        <v>45487</v>
      </c>
      <c r="C2153" s="33" t="s">
        <v>70</v>
      </c>
      <c r="D2153" s="35">
        <v>10</v>
      </c>
      <c r="E2153" s="35">
        <v>10</v>
      </c>
    </row>
    <row r="2154" spans="1:5" ht="13.5" x14ac:dyDescent="0.25">
      <c r="A2154" s="33" t="s">
        <v>20052</v>
      </c>
      <c r="B2154" s="34">
        <v>45487</v>
      </c>
      <c r="C2154" s="33" t="s">
        <v>70</v>
      </c>
      <c r="D2154" s="35">
        <v>19</v>
      </c>
      <c r="E2154" s="35">
        <v>19</v>
      </c>
    </row>
    <row r="2155" spans="1:5" ht="13.5" x14ac:dyDescent="0.25">
      <c r="A2155" s="33" t="s">
        <v>20053</v>
      </c>
      <c r="B2155" s="34">
        <v>45488</v>
      </c>
      <c r="C2155" s="33" t="s">
        <v>87</v>
      </c>
      <c r="D2155" s="35">
        <v>38</v>
      </c>
      <c r="E2155" s="35">
        <v>24</v>
      </c>
    </row>
    <row r="2156" spans="1:5" ht="13.5" x14ac:dyDescent="0.25">
      <c r="A2156" s="33" t="s">
        <v>20054</v>
      </c>
      <c r="B2156" s="34">
        <v>45490</v>
      </c>
      <c r="C2156" s="33" t="s">
        <v>87</v>
      </c>
      <c r="D2156" s="35">
        <v>7</v>
      </c>
      <c r="E2156" s="35">
        <v>7</v>
      </c>
    </row>
    <row r="2157" spans="1:5" ht="13.5" x14ac:dyDescent="0.25">
      <c r="A2157" s="33" t="s">
        <v>20055</v>
      </c>
      <c r="B2157" s="34">
        <v>45490</v>
      </c>
      <c r="C2157" s="33" t="s">
        <v>1211</v>
      </c>
      <c r="D2157" s="35">
        <v>4</v>
      </c>
      <c r="E2157" s="35">
        <v>0</v>
      </c>
    </row>
    <row r="2158" spans="1:5" ht="13.5" x14ac:dyDescent="0.25">
      <c r="A2158" s="33" t="s">
        <v>20056</v>
      </c>
      <c r="B2158" s="34">
        <v>45490</v>
      </c>
      <c r="C2158" s="33" t="s">
        <v>58</v>
      </c>
      <c r="D2158" s="35">
        <v>3</v>
      </c>
      <c r="E2158" s="35">
        <v>3</v>
      </c>
    </row>
    <row r="2159" spans="1:5" ht="13.5" x14ac:dyDescent="0.25">
      <c r="A2159" s="33" t="s">
        <v>20057</v>
      </c>
      <c r="B2159" s="34">
        <v>45490</v>
      </c>
      <c r="C2159" s="33" t="s">
        <v>118</v>
      </c>
      <c r="D2159" s="35">
        <v>3</v>
      </c>
      <c r="E2159" s="35">
        <v>0</v>
      </c>
    </row>
    <row r="2160" spans="1:5" ht="13.5" x14ac:dyDescent="0.25">
      <c r="A2160" s="33" t="s">
        <v>20058</v>
      </c>
      <c r="B2160" s="34">
        <v>45491</v>
      </c>
      <c r="C2160" s="33" t="s">
        <v>1401</v>
      </c>
      <c r="D2160" s="35">
        <v>19</v>
      </c>
      <c r="E2160" s="35">
        <v>17</v>
      </c>
    </row>
    <row r="2161" spans="1:5" ht="13.5" x14ac:dyDescent="0.25">
      <c r="A2161" s="33" t="s">
        <v>20059</v>
      </c>
      <c r="B2161" s="34">
        <v>45491</v>
      </c>
      <c r="C2161" s="33" t="s">
        <v>87</v>
      </c>
      <c r="D2161" s="35">
        <v>7</v>
      </c>
      <c r="E2161" s="35">
        <v>4</v>
      </c>
    </row>
    <row r="2162" spans="1:5" ht="13.5" x14ac:dyDescent="0.25">
      <c r="A2162" s="33" t="s">
        <v>20060</v>
      </c>
      <c r="B2162" s="34">
        <v>45491</v>
      </c>
      <c r="C2162" s="33" t="s">
        <v>5102</v>
      </c>
      <c r="D2162" s="35">
        <v>10</v>
      </c>
      <c r="E2162" s="35">
        <v>5</v>
      </c>
    </row>
    <row r="2163" spans="1:5" ht="13.5" x14ac:dyDescent="0.25">
      <c r="A2163" s="33" t="s">
        <v>20061</v>
      </c>
      <c r="B2163" s="34">
        <v>45491</v>
      </c>
      <c r="C2163" s="33" t="s">
        <v>187</v>
      </c>
      <c r="D2163" s="35">
        <v>69</v>
      </c>
      <c r="E2163" s="35">
        <v>24</v>
      </c>
    </row>
    <row r="2164" spans="1:5" ht="13.5" x14ac:dyDescent="0.25">
      <c r="A2164" s="33" t="s">
        <v>20062</v>
      </c>
      <c r="B2164" s="34">
        <v>45492</v>
      </c>
      <c r="C2164" s="33" t="s">
        <v>95</v>
      </c>
      <c r="D2164" s="35">
        <v>7</v>
      </c>
      <c r="E2164" s="35">
        <v>7</v>
      </c>
    </row>
    <row r="2165" spans="1:5" ht="13.5" x14ac:dyDescent="0.25">
      <c r="A2165" s="33" t="s">
        <v>20063</v>
      </c>
      <c r="B2165" s="34">
        <v>45492</v>
      </c>
      <c r="C2165" s="33" t="s">
        <v>58</v>
      </c>
      <c r="D2165" s="35">
        <v>3</v>
      </c>
      <c r="E2165" s="35">
        <v>3</v>
      </c>
    </row>
    <row r="2166" spans="1:5" ht="13.5" x14ac:dyDescent="0.25">
      <c r="A2166" s="33" t="s">
        <v>20064</v>
      </c>
      <c r="B2166" s="34">
        <v>45492</v>
      </c>
      <c r="C2166" s="33" t="s">
        <v>1551</v>
      </c>
      <c r="D2166" s="35">
        <v>28</v>
      </c>
      <c r="E2166" s="35">
        <v>18</v>
      </c>
    </row>
    <row r="2167" spans="1:5" ht="13.5" x14ac:dyDescent="0.25">
      <c r="A2167" s="33" t="s">
        <v>20065</v>
      </c>
      <c r="B2167" s="34">
        <v>45492</v>
      </c>
      <c r="C2167" s="33" t="s">
        <v>5090</v>
      </c>
      <c r="D2167" s="35">
        <v>27</v>
      </c>
      <c r="E2167" s="35">
        <v>7</v>
      </c>
    </row>
    <row r="2168" spans="1:5" ht="13.5" x14ac:dyDescent="0.25">
      <c r="A2168" s="33" t="s">
        <v>20066</v>
      </c>
      <c r="B2168" s="34">
        <v>45492</v>
      </c>
      <c r="C2168" s="33" t="s">
        <v>2642</v>
      </c>
      <c r="D2168" s="35">
        <v>23</v>
      </c>
      <c r="E2168" s="35">
        <v>5</v>
      </c>
    </row>
    <row r="2169" spans="1:5" ht="13.5" x14ac:dyDescent="0.25">
      <c r="A2169" s="33" t="s">
        <v>20067</v>
      </c>
      <c r="B2169" s="34">
        <v>45493</v>
      </c>
      <c r="C2169" s="33" t="s">
        <v>1097</v>
      </c>
      <c r="D2169" s="35">
        <v>0</v>
      </c>
      <c r="E2169" s="35">
        <v>0</v>
      </c>
    </row>
    <row r="2170" spans="1:5" ht="13.5" x14ac:dyDescent="0.25">
      <c r="A2170" s="33" t="s">
        <v>20068</v>
      </c>
      <c r="B2170" s="34">
        <v>45493</v>
      </c>
      <c r="C2170" s="33" t="s">
        <v>3082</v>
      </c>
      <c r="D2170" s="35">
        <v>4</v>
      </c>
      <c r="E2170" s="35">
        <v>0</v>
      </c>
    </row>
    <row r="2171" spans="1:5" ht="13.5" x14ac:dyDescent="0.25">
      <c r="A2171" s="33" t="s">
        <v>20069</v>
      </c>
      <c r="B2171" s="34">
        <v>45493</v>
      </c>
      <c r="C2171" s="33" t="s">
        <v>5077</v>
      </c>
      <c r="D2171" s="35">
        <v>51</v>
      </c>
      <c r="E2171" s="35">
        <v>42</v>
      </c>
    </row>
    <row r="2172" spans="1:5" ht="13.5" x14ac:dyDescent="0.25">
      <c r="A2172" s="33" t="s">
        <v>20070</v>
      </c>
      <c r="B2172" s="34">
        <v>45494</v>
      </c>
      <c r="C2172" s="33" t="s">
        <v>5072</v>
      </c>
      <c r="D2172" s="35">
        <v>28</v>
      </c>
      <c r="E2172" s="35">
        <v>0</v>
      </c>
    </row>
    <row r="2173" spans="1:5" ht="13.5" x14ac:dyDescent="0.25">
      <c r="A2173" s="33" t="s">
        <v>20071</v>
      </c>
      <c r="B2173" s="34">
        <v>45495</v>
      </c>
      <c r="C2173" s="33" t="s">
        <v>87</v>
      </c>
      <c r="D2173" s="35">
        <v>3</v>
      </c>
      <c r="E2173" s="35">
        <v>3</v>
      </c>
    </row>
    <row r="2174" spans="1:5" ht="13.5" x14ac:dyDescent="0.25">
      <c r="A2174" s="33" t="s">
        <v>20072</v>
      </c>
      <c r="B2174" s="34">
        <v>45496</v>
      </c>
      <c r="C2174" s="33" t="s">
        <v>95</v>
      </c>
      <c r="D2174" s="35">
        <v>16</v>
      </c>
      <c r="E2174" s="35">
        <v>11</v>
      </c>
    </row>
    <row r="2175" spans="1:5" ht="13.5" x14ac:dyDescent="0.25">
      <c r="A2175" s="33" t="s">
        <v>20073</v>
      </c>
      <c r="B2175" s="34">
        <v>45496</v>
      </c>
      <c r="C2175" s="33" t="s">
        <v>95</v>
      </c>
      <c r="D2175" s="35">
        <v>12</v>
      </c>
      <c r="E2175" s="35">
        <v>6</v>
      </c>
    </row>
    <row r="2176" spans="1:5" ht="13.5" x14ac:dyDescent="0.25">
      <c r="A2176" s="33" t="s">
        <v>20074</v>
      </c>
      <c r="B2176" s="34">
        <v>45497</v>
      </c>
      <c r="C2176" s="33" t="s">
        <v>95</v>
      </c>
      <c r="D2176" s="35">
        <v>3</v>
      </c>
      <c r="E2176" s="35">
        <v>0</v>
      </c>
    </row>
    <row r="2177" spans="1:5" ht="13.5" x14ac:dyDescent="0.25">
      <c r="A2177" s="33" t="s">
        <v>20075</v>
      </c>
      <c r="B2177" s="34">
        <v>45497</v>
      </c>
      <c r="C2177" s="33" t="s">
        <v>624</v>
      </c>
      <c r="D2177" s="35">
        <v>6</v>
      </c>
      <c r="E2177" s="35">
        <v>0</v>
      </c>
    </row>
    <row r="2178" spans="1:5" ht="13.5" x14ac:dyDescent="0.25">
      <c r="A2178" s="33" t="s">
        <v>20076</v>
      </c>
      <c r="B2178" s="34">
        <v>45498</v>
      </c>
      <c r="C2178" s="33" t="s">
        <v>4028</v>
      </c>
      <c r="D2178" s="35">
        <v>14</v>
      </c>
      <c r="E2178" s="35">
        <v>0</v>
      </c>
    </row>
    <row r="2179" spans="1:5" ht="13.5" x14ac:dyDescent="0.25">
      <c r="A2179" s="33" t="s">
        <v>20077</v>
      </c>
      <c r="B2179" s="34">
        <v>45499</v>
      </c>
      <c r="C2179" s="33" t="s">
        <v>118</v>
      </c>
      <c r="D2179" s="35">
        <v>3</v>
      </c>
      <c r="E2179" s="35">
        <v>3</v>
      </c>
    </row>
    <row r="2180" spans="1:5" ht="13.5" x14ac:dyDescent="0.25">
      <c r="A2180" s="33" t="s">
        <v>20078</v>
      </c>
      <c r="B2180" s="34">
        <v>45499</v>
      </c>
      <c r="C2180" s="33" t="s">
        <v>25</v>
      </c>
      <c r="D2180" s="35">
        <v>0</v>
      </c>
      <c r="E2180" s="35">
        <v>0</v>
      </c>
    </row>
    <row r="2181" spans="1:5" ht="13.5" x14ac:dyDescent="0.25">
      <c r="A2181" s="33" t="s">
        <v>20079</v>
      </c>
      <c r="B2181" s="34">
        <v>45500</v>
      </c>
      <c r="C2181" s="33" t="s">
        <v>43</v>
      </c>
      <c r="D2181" s="35">
        <v>16</v>
      </c>
      <c r="E2181" s="35">
        <v>2</v>
      </c>
    </row>
    <row r="2182" spans="1:5" ht="13.5" x14ac:dyDescent="0.25">
      <c r="A2182" s="33" t="s">
        <v>20080</v>
      </c>
      <c r="B2182" s="34">
        <v>45500</v>
      </c>
      <c r="C2182" s="33" t="s">
        <v>118</v>
      </c>
      <c r="D2182" s="35">
        <v>58</v>
      </c>
      <c r="E2182" s="35">
        <v>30</v>
      </c>
    </row>
    <row r="2183" spans="1:5" ht="13.5" x14ac:dyDescent="0.25">
      <c r="A2183" s="33" t="s">
        <v>20081</v>
      </c>
      <c r="B2183" s="34">
        <v>45500</v>
      </c>
      <c r="C2183" s="33" t="s">
        <v>4200</v>
      </c>
      <c r="D2183" s="35">
        <v>3</v>
      </c>
      <c r="E2183" s="35">
        <v>0</v>
      </c>
    </row>
    <row r="2184" spans="1:5" ht="13.5" x14ac:dyDescent="0.25">
      <c r="A2184" s="33" t="s">
        <v>20082</v>
      </c>
      <c r="B2184" s="34">
        <v>45500</v>
      </c>
      <c r="C2184" s="33" t="s">
        <v>656</v>
      </c>
      <c r="D2184" s="35">
        <v>32</v>
      </c>
      <c r="E2184" s="35">
        <v>32</v>
      </c>
    </row>
    <row r="2185" spans="1:5" ht="13.5" x14ac:dyDescent="0.25">
      <c r="A2185" s="33" t="s">
        <v>20083</v>
      </c>
      <c r="B2185" s="34">
        <v>45500</v>
      </c>
      <c r="C2185" s="33" t="s">
        <v>76</v>
      </c>
      <c r="D2185" s="35">
        <v>21</v>
      </c>
      <c r="E2185" s="35">
        <v>6</v>
      </c>
    </row>
    <row r="2186" spans="1:5" ht="13.5" x14ac:dyDescent="0.25">
      <c r="A2186" s="33" t="s">
        <v>20084</v>
      </c>
      <c r="B2186" s="34">
        <v>45500</v>
      </c>
      <c r="C2186" s="33" t="s">
        <v>43</v>
      </c>
      <c r="D2186" s="35">
        <v>10</v>
      </c>
      <c r="E2186" s="35">
        <v>6</v>
      </c>
    </row>
    <row r="2187" spans="1:5" ht="13.5" x14ac:dyDescent="0.25">
      <c r="A2187" s="33" t="s">
        <v>20085</v>
      </c>
      <c r="B2187" s="34">
        <v>45501</v>
      </c>
      <c r="C2187" s="33" t="s">
        <v>58</v>
      </c>
      <c r="D2187" s="35">
        <v>6</v>
      </c>
      <c r="E2187" s="35">
        <v>6</v>
      </c>
    </row>
    <row r="2188" spans="1:5" ht="13.5" x14ac:dyDescent="0.25">
      <c r="A2188" s="33" t="s">
        <v>20086</v>
      </c>
      <c r="B2188" s="34">
        <v>45501</v>
      </c>
      <c r="C2188" s="33" t="s">
        <v>5040</v>
      </c>
      <c r="D2188" s="35">
        <v>6</v>
      </c>
      <c r="E2188" s="35">
        <v>3</v>
      </c>
    </row>
    <row r="2189" spans="1:5" ht="13.5" x14ac:dyDescent="0.25">
      <c r="A2189" s="33" t="s">
        <v>20087</v>
      </c>
      <c r="B2189" s="34">
        <v>45501</v>
      </c>
      <c r="C2189" s="33" t="s">
        <v>264</v>
      </c>
      <c r="D2189" s="35">
        <v>4</v>
      </c>
      <c r="E2189" s="35">
        <v>0</v>
      </c>
    </row>
    <row r="2190" spans="1:5" ht="13.5" x14ac:dyDescent="0.25">
      <c r="A2190" s="33" t="s">
        <v>20088</v>
      </c>
      <c r="B2190" s="34">
        <v>45501</v>
      </c>
      <c r="C2190" s="33" t="s">
        <v>116</v>
      </c>
      <c r="D2190" s="35">
        <v>3</v>
      </c>
      <c r="E2190" s="35">
        <v>0</v>
      </c>
    </row>
    <row r="2191" spans="1:5" ht="13.5" x14ac:dyDescent="0.25">
      <c r="A2191" s="33" t="s">
        <v>20089</v>
      </c>
      <c r="B2191" s="34">
        <v>45502</v>
      </c>
      <c r="C2191" s="33" t="s">
        <v>1408</v>
      </c>
      <c r="D2191" s="35">
        <v>15</v>
      </c>
      <c r="E2191" s="35">
        <v>10</v>
      </c>
    </row>
    <row r="2192" spans="1:5" ht="13.5" x14ac:dyDescent="0.25">
      <c r="A2192" s="33" t="s">
        <v>20090</v>
      </c>
      <c r="B2192" s="34">
        <v>45502</v>
      </c>
      <c r="C2192" s="33" t="s">
        <v>423</v>
      </c>
      <c r="D2192" s="35">
        <v>371</v>
      </c>
      <c r="E2192" s="35">
        <v>274</v>
      </c>
    </row>
    <row r="2193" spans="1:5" ht="13.5" x14ac:dyDescent="0.25">
      <c r="A2193" s="33" t="s">
        <v>20091</v>
      </c>
      <c r="B2193" s="34">
        <v>45502</v>
      </c>
      <c r="C2193" s="33" t="s">
        <v>708</v>
      </c>
      <c r="D2193" s="35">
        <v>22</v>
      </c>
      <c r="E2193" s="35">
        <v>16</v>
      </c>
    </row>
    <row r="2194" spans="1:5" ht="13.5" x14ac:dyDescent="0.25">
      <c r="A2194" s="33" t="s">
        <v>20092</v>
      </c>
      <c r="B2194" s="34">
        <v>45502</v>
      </c>
      <c r="C2194" s="33" t="s">
        <v>387</v>
      </c>
      <c r="D2194" s="35">
        <v>3</v>
      </c>
      <c r="E2194" s="35">
        <v>0</v>
      </c>
    </row>
    <row r="2195" spans="1:5" ht="13.5" x14ac:dyDescent="0.25">
      <c r="A2195" s="33" t="s">
        <v>20093</v>
      </c>
      <c r="B2195" s="34">
        <v>45503</v>
      </c>
      <c r="C2195" s="33" t="s">
        <v>70</v>
      </c>
      <c r="D2195" s="35">
        <v>3</v>
      </c>
      <c r="E2195" s="35">
        <v>3</v>
      </c>
    </row>
    <row r="2196" spans="1:5" ht="13.5" x14ac:dyDescent="0.25">
      <c r="A2196" s="33" t="s">
        <v>20094</v>
      </c>
      <c r="B2196" s="34">
        <v>45503</v>
      </c>
      <c r="C2196" s="33" t="s">
        <v>387</v>
      </c>
      <c r="D2196" s="35">
        <v>6</v>
      </c>
      <c r="E2196" s="35">
        <v>0</v>
      </c>
    </row>
    <row r="2197" spans="1:5" ht="13.5" x14ac:dyDescent="0.25">
      <c r="A2197" s="33" t="s">
        <v>20095</v>
      </c>
      <c r="B2197" s="34">
        <v>45504</v>
      </c>
      <c r="C2197" s="33" t="s">
        <v>177</v>
      </c>
      <c r="D2197" s="35">
        <v>29</v>
      </c>
      <c r="E2197" s="35">
        <v>29</v>
      </c>
    </row>
    <row r="2198" spans="1:5" ht="13.5" x14ac:dyDescent="0.25">
      <c r="A2198" s="33" t="s">
        <v>20096</v>
      </c>
      <c r="B2198" s="34">
        <v>45504</v>
      </c>
      <c r="C2198" s="33" t="s">
        <v>118</v>
      </c>
      <c r="D2198" s="35">
        <v>6</v>
      </c>
      <c r="E2198" s="35">
        <v>0</v>
      </c>
    </row>
    <row r="2199" spans="1:5" ht="13.5" x14ac:dyDescent="0.25">
      <c r="A2199" s="33" t="s">
        <v>20097</v>
      </c>
      <c r="B2199" s="34">
        <v>45504</v>
      </c>
      <c r="C2199" s="33" t="s">
        <v>118</v>
      </c>
      <c r="D2199" s="35">
        <v>3</v>
      </c>
      <c r="E2199" s="35">
        <v>0</v>
      </c>
    </row>
    <row r="2200" spans="1:5" ht="13.5" x14ac:dyDescent="0.25">
      <c r="A2200" s="33" t="s">
        <v>20098</v>
      </c>
      <c r="B2200" s="34">
        <v>45504</v>
      </c>
      <c r="C2200" s="33" t="s">
        <v>99</v>
      </c>
      <c r="D2200" s="35">
        <v>3</v>
      </c>
      <c r="E2200" s="35">
        <v>0</v>
      </c>
    </row>
    <row r="2201" spans="1:5" ht="13.5" x14ac:dyDescent="0.25">
      <c r="A2201" s="33" t="s">
        <v>20099</v>
      </c>
      <c r="B2201" s="34">
        <v>45504</v>
      </c>
      <c r="C2201" s="33" t="s">
        <v>118</v>
      </c>
      <c r="D2201" s="35">
        <v>3</v>
      </c>
      <c r="E2201" s="35">
        <v>0</v>
      </c>
    </row>
    <row r="2202" spans="1:5" ht="13.5" x14ac:dyDescent="0.25">
      <c r="A2202" s="33" t="s">
        <v>20100</v>
      </c>
      <c r="B2202" s="34">
        <v>45504</v>
      </c>
      <c r="C2202" s="33" t="s">
        <v>5017</v>
      </c>
      <c r="D2202" s="35">
        <v>9</v>
      </c>
      <c r="E2202" s="35">
        <v>0</v>
      </c>
    </row>
    <row r="2203" spans="1:5" ht="13.5" x14ac:dyDescent="0.25">
      <c r="A2203" s="33" t="s">
        <v>20101</v>
      </c>
      <c r="B2203" s="34">
        <v>45504</v>
      </c>
      <c r="C2203" s="33" t="s">
        <v>128</v>
      </c>
      <c r="D2203" s="35">
        <v>9</v>
      </c>
      <c r="E2203" s="35">
        <v>0</v>
      </c>
    </row>
    <row r="2204" spans="1:5" ht="13.5" x14ac:dyDescent="0.25">
      <c r="A2204" s="33" t="s">
        <v>20102</v>
      </c>
      <c r="B2204" s="34">
        <v>45505</v>
      </c>
      <c r="C2204" s="33" t="s">
        <v>118</v>
      </c>
      <c r="D2204" s="35">
        <v>7</v>
      </c>
      <c r="E2204" s="35">
        <v>3</v>
      </c>
    </row>
    <row r="2205" spans="1:5" ht="13.5" x14ac:dyDescent="0.25">
      <c r="A2205" s="33" t="s">
        <v>20103</v>
      </c>
      <c r="B2205" s="34">
        <v>45505</v>
      </c>
      <c r="C2205" s="33" t="s">
        <v>451</v>
      </c>
      <c r="D2205" s="35">
        <v>56</v>
      </c>
      <c r="E2205" s="35">
        <v>4</v>
      </c>
    </row>
    <row r="2206" spans="1:5" ht="13.5" x14ac:dyDescent="0.25">
      <c r="A2206" s="33" t="s">
        <v>20104</v>
      </c>
      <c r="B2206" s="34">
        <v>45505</v>
      </c>
      <c r="C2206" s="33" t="s">
        <v>150</v>
      </c>
      <c r="D2206" s="35">
        <v>4</v>
      </c>
      <c r="E2206" s="35">
        <v>2</v>
      </c>
    </row>
    <row r="2207" spans="1:5" ht="13.5" x14ac:dyDescent="0.25">
      <c r="A2207" s="33" t="s">
        <v>20105</v>
      </c>
      <c r="B2207" s="34">
        <v>45505</v>
      </c>
      <c r="C2207" s="33" t="s">
        <v>241</v>
      </c>
      <c r="D2207" s="35">
        <v>6</v>
      </c>
      <c r="E2207" s="35">
        <v>0</v>
      </c>
    </row>
    <row r="2208" spans="1:5" ht="13.5" x14ac:dyDescent="0.25">
      <c r="A2208" s="33" t="s">
        <v>20106</v>
      </c>
      <c r="B2208" s="34">
        <v>45505</v>
      </c>
      <c r="C2208" s="33" t="s">
        <v>95</v>
      </c>
      <c r="D2208" s="35">
        <v>25</v>
      </c>
      <c r="E2208" s="35">
        <v>15</v>
      </c>
    </row>
    <row r="2209" spans="1:5" ht="13.5" x14ac:dyDescent="0.25">
      <c r="A2209" s="33" t="s">
        <v>20107</v>
      </c>
      <c r="B2209" s="34">
        <v>45506</v>
      </c>
      <c r="C2209" s="33" t="s">
        <v>264</v>
      </c>
      <c r="D2209" s="35">
        <v>87</v>
      </c>
      <c r="E2209" s="35">
        <v>72</v>
      </c>
    </row>
    <row r="2210" spans="1:5" ht="13.5" x14ac:dyDescent="0.25">
      <c r="A2210" s="33" t="s">
        <v>20108</v>
      </c>
      <c r="B2210" s="34">
        <v>45507</v>
      </c>
      <c r="C2210" s="33" t="s">
        <v>241</v>
      </c>
      <c r="D2210" s="35">
        <v>32</v>
      </c>
      <c r="E2210" s="35">
        <v>3</v>
      </c>
    </row>
    <row r="2211" spans="1:5" ht="13.5" x14ac:dyDescent="0.25">
      <c r="A2211" s="33" t="s">
        <v>20109</v>
      </c>
      <c r="B2211" s="34">
        <v>45507</v>
      </c>
      <c r="C2211" s="33" t="s">
        <v>4999</v>
      </c>
      <c r="D2211" s="35">
        <v>88</v>
      </c>
      <c r="E2211" s="35">
        <v>24</v>
      </c>
    </row>
    <row r="2212" spans="1:5" ht="13.5" x14ac:dyDescent="0.25">
      <c r="A2212" s="33" t="s">
        <v>20110</v>
      </c>
      <c r="B2212" s="34">
        <v>45508</v>
      </c>
      <c r="C2212" s="33" t="s">
        <v>87</v>
      </c>
      <c r="D2212" s="35">
        <v>3</v>
      </c>
      <c r="E2212" s="35">
        <v>0</v>
      </c>
    </row>
    <row r="2213" spans="1:5" ht="13.5" x14ac:dyDescent="0.25">
      <c r="A2213" s="33" t="s">
        <v>20111</v>
      </c>
      <c r="B2213" s="34">
        <v>45508</v>
      </c>
      <c r="C2213" s="33" t="s">
        <v>48</v>
      </c>
      <c r="D2213" s="35">
        <v>41</v>
      </c>
      <c r="E2213" s="35">
        <v>21</v>
      </c>
    </row>
    <row r="2214" spans="1:5" ht="13.5" x14ac:dyDescent="0.25">
      <c r="A2214" s="33" t="s">
        <v>20112</v>
      </c>
      <c r="B2214" s="34">
        <v>45508</v>
      </c>
      <c r="C2214" s="33" t="s">
        <v>99</v>
      </c>
      <c r="D2214" s="35">
        <v>3</v>
      </c>
      <c r="E2214" s="35">
        <v>3</v>
      </c>
    </row>
    <row r="2215" spans="1:5" ht="13.5" x14ac:dyDescent="0.25">
      <c r="A2215" s="33" t="s">
        <v>20113</v>
      </c>
      <c r="B2215" s="34">
        <v>45508</v>
      </c>
      <c r="C2215" s="33" t="s">
        <v>264</v>
      </c>
      <c r="D2215" s="35">
        <v>3</v>
      </c>
      <c r="E2215" s="35">
        <v>0</v>
      </c>
    </row>
    <row r="2216" spans="1:5" ht="13.5" x14ac:dyDescent="0.25">
      <c r="A2216" s="33" t="s">
        <v>20114</v>
      </c>
      <c r="B2216" s="34">
        <v>45509</v>
      </c>
      <c r="C2216" s="33" t="s">
        <v>87</v>
      </c>
      <c r="D2216" s="35">
        <v>3</v>
      </c>
      <c r="E2216" s="35">
        <v>0</v>
      </c>
    </row>
    <row r="2217" spans="1:5" ht="13.5" x14ac:dyDescent="0.25">
      <c r="A2217" s="33" t="s">
        <v>20115</v>
      </c>
      <c r="B2217" s="34">
        <v>45509</v>
      </c>
      <c r="C2217" s="33" t="s">
        <v>128</v>
      </c>
      <c r="D2217" s="35">
        <v>60</v>
      </c>
      <c r="E2217" s="35">
        <v>44</v>
      </c>
    </row>
    <row r="2218" spans="1:5" ht="13.5" x14ac:dyDescent="0.25">
      <c r="A2218" s="33" t="s">
        <v>20116</v>
      </c>
      <c r="B2218" s="34">
        <v>45510</v>
      </c>
      <c r="C2218" s="33" t="s">
        <v>3056</v>
      </c>
      <c r="D2218" s="35">
        <v>0</v>
      </c>
      <c r="E2218" s="35">
        <v>0</v>
      </c>
    </row>
    <row r="2219" spans="1:5" ht="13.5" x14ac:dyDescent="0.25">
      <c r="A2219" s="33" t="s">
        <v>20117</v>
      </c>
      <c r="B2219" s="34">
        <v>45510</v>
      </c>
      <c r="C2219" s="33" t="s">
        <v>756</v>
      </c>
      <c r="D2219" s="35">
        <v>15</v>
      </c>
      <c r="E2219" s="35">
        <v>0</v>
      </c>
    </row>
    <row r="2220" spans="1:5" ht="13.5" x14ac:dyDescent="0.25">
      <c r="A2220" s="33" t="s">
        <v>20118</v>
      </c>
      <c r="B2220" s="34">
        <v>45510</v>
      </c>
      <c r="C2220" s="33" t="s">
        <v>264</v>
      </c>
      <c r="D2220" s="35">
        <v>46</v>
      </c>
      <c r="E2220" s="35">
        <v>33</v>
      </c>
    </row>
    <row r="2221" spans="1:5" ht="13.5" x14ac:dyDescent="0.25">
      <c r="A2221" s="33" t="s">
        <v>20119</v>
      </c>
      <c r="B2221" s="34">
        <v>45511</v>
      </c>
      <c r="C2221" s="33" t="s">
        <v>2745</v>
      </c>
      <c r="D2221" s="35">
        <v>28</v>
      </c>
      <c r="E2221" s="35">
        <v>3</v>
      </c>
    </row>
    <row r="2222" spans="1:5" ht="13.5" x14ac:dyDescent="0.25">
      <c r="A2222" s="33" t="s">
        <v>20120</v>
      </c>
      <c r="B2222" s="34">
        <v>45511</v>
      </c>
      <c r="C2222" s="33" t="s">
        <v>150</v>
      </c>
      <c r="D2222" s="35">
        <v>2</v>
      </c>
      <c r="E2222" s="35">
        <v>0</v>
      </c>
    </row>
    <row r="2223" spans="1:5" ht="13.5" x14ac:dyDescent="0.25">
      <c r="A2223" s="33" t="s">
        <v>20121</v>
      </c>
      <c r="B2223" s="34">
        <v>45512</v>
      </c>
      <c r="C2223" s="33" t="s">
        <v>70</v>
      </c>
      <c r="D2223" s="35">
        <v>16</v>
      </c>
      <c r="E2223" s="35">
        <v>16</v>
      </c>
    </row>
    <row r="2224" spans="1:5" ht="13.5" x14ac:dyDescent="0.25">
      <c r="A2224" s="33" t="s">
        <v>20122</v>
      </c>
      <c r="B2224" s="34">
        <v>45512</v>
      </c>
      <c r="C2224" s="33" t="s">
        <v>150</v>
      </c>
      <c r="D2224" s="35">
        <v>2</v>
      </c>
      <c r="E2224" s="35">
        <v>0</v>
      </c>
    </row>
    <row r="2225" spans="1:5" ht="13.5" x14ac:dyDescent="0.25">
      <c r="A2225" s="33" t="s">
        <v>20123</v>
      </c>
      <c r="B2225" s="34">
        <v>45512</v>
      </c>
      <c r="C2225" s="33" t="s">
        <v>971</v>
      </c>
      <c r="D2225" s="35">
        <v>0</v>
      </c>
      <c r="E2225" s="35">
        <v>0</v>
      </c>
    </row>
    <row r="2226" spans="1:5" ht="13.5" x14ac:dyDescent="0.25">
      <c r="A2226" s="33" t="s">
        <v>20124</v>
      </c>
      <c r="B2226" s="34">
        <v>45512</v>
      </c>
      <c r="C2226" s="33" t="s">
        <v>2850</v>
      </c>
      <c r="D2226" s="35">
        <v>10</v>
      </c>
      <c r="E2226" s="35">
        <v>4</v>
      </c>
    </row>
    <row r="2227" spans="1:5" ht="13.5" x14ac:dyDescent="0.25">
      <c r="A2227" s="33" t="s">
        <v>20125</v>
      </c>
      <c r="B2227" s="34">
        <v>45512</v>
      </c>
      <c r="C2227" s="33" t="s">
        <v>1056</v>
      </c>
      <c r="D2227" s="35">
        <v>27</v>
      </c>
      <c r="E2227" s="35">
        <v>0</v>
      </c>
    </row>
    <row r="2228" spans="1:5" ht="13.5" x14ac:dyDescent="0.25">
      <c r="A2228" s="33" t="s">
        <v>20126</v>
      </c>
      <c r="B2228" s="34">
        <v>45513</v>
      </c>
      <c r="C2228" s="33" t="s">
        <v>2145</v>
      </c>
      <c r="D2228" s="35">
        <v>0</v>
      </c>
      <c r="E2228" s="35">
        <v>0</v>
      </c>
    </row>
    <row r="2229" spans="1:5" ht="13.5" x14ac:dyDescent="0.25">
      <c r="A2229" s="33" t="s">
        <v>20127</v>
      </c>
      <c r="B2229" s="34">
        <v>45514</v>
      </c>
      <c r="C2229" s="33" t="s">
        <v>128</v>
      </c>
      <c r="D2229" s="35">
        <v>11</v>
      </c>
      <c r="E2229" s="35">
        <v>0</v>
      </c>
    </row>
    <row r="2230" spans="1:5" ht="13.5" x14ac:dyDescent="0.25">
      <c r="A2230" s="33" t="s">
        <v>20128</v>
      </c>
      <c r="B2230" s="34">
        <v>45514</v>
      </c>
      <c r="C2230" s="33" t="s">
        <v>756</v>
      </c>
      <c r="D2230" s="35">
        <v>17</v>
      </c>
      <c r="E2230" s="35">
        <v>0</v>
      </c>
    </row>
    <row r="2231" spans="1:5" ht="13.5" x14ac:dyDescent="0.25">
      <c r="A2231" s="33" t="s">
        <v>20129</v>
      </c>
      <c r="B2231" s="34">
        <v>45514</v>
      </c>
      <c r="C2231" s="33" t="s">
        <v>118</v>
      </c>
      <c r="D2231" s="35">
        <v>6</v>
      </c>
      <c r="E2231" s="35">
        <v>0</v>
      </c>
    </row>
    <row r="2232" spans="1:5" ht="13.5" x14ac:dyDescent="0.25">
      <c r="A2232" s="33" t="s">
        <v>20130</v>
      </c>
      <c r="B2232" s="34">
        <v>45514</v>
      </c>
      <c r="C2232" s="33" t="s">
        <v>99</v>
      </c>
      <c r="D2232" s="35">
        <v>58</v>
      </c>
      <c r="E2232" s="35">
        <v>22</v>
      </c>
    </row>
    <row r="2233" spans="1:5" ht="13.5" x14ac:dyDescent="0.25">
      <c r="A2233" s="33" t="s">
        <v>20131</v>
      </c>
      <c r="B2233" s="34">
        <v>45515</v>
      </c>
      <c r="C2233" s="33" t="s">
        <v>116</v>
      </c>
      <c r="D2233" s="35">
        <v>39</v>
      </c>
      <c r="E2233" s="35">
        <v>25</v>
      </c>
    </row>
    <row r="2234" spans="1:5" ht="13.5" x14ac:dyDescent="0.25">
      <c r="A2234" s="33" t="s">
        <v>20132</v>
      </c>
      <c r="B2234" s="34">
        <v>45515</v>
      </c>
      <c r="C2234" s="33" t="s">
        <v>158</v>
      </c>
      <c r="D2234" s="35">
        <v>4</v>
      </c>
      <c r="E2234" s="35">
        <v>0</v>
      </c>
    </row>
    <row r="2235" spans="1:5" ht="13.5" x14ac:dyDescent="0.25">
      <c r="A2235" s="33" t="s">
        <v>20133</v>
      </c>
      <c r="B2235" s="34">
        <v>45515</v>
      </c>
      <c r="C2235" s="33" t="s">
        <v>4952</v>
      </c>
      <c r="D2235" s="35">
        <v>60</v>
      </c>
      <c r="E2235" s="35">
        <v>28</v>
      </c>
    </row>
    <row r="2236" spans="1:5" ht="13.5" x14ac:dyDescent="0.25">
      <c r="A2236" s="33" t="s">
        <v>20134</v>
      </c>
      <c r="B2236" s="34">
        <v>45516</v>
      </c>
      <c r="C2236" s="33" t="s">
        <v>4399</v>
      </c>
      <c r="D2236" s="35">
        <v>19</v>
      </c>
      <c r="E2236" s="35">
        <v>15</v>
      </c>
    </row>
    <row r="2237" spans="1:5" ht="13.5" x14ac:dyDescent="0.25">
      <c r="A2237" s="33" t="s">
        <v>20135</v>
      </c>
      <c r="B2237" s="34">
        <v>45516</v>
      </c>
      <c r="C2237" s="33" t="s">
        <v>708</v>
      </c>
      <c r="D2237" s="35">
        <v>38</v>
      </c>
      <c r="E2237" s="35">
        <v>31</v>
      </c>
    </row>
    <row r="2238" spans="1:5" ht="13.5" x14ac:dyDescent="0.25">
      <c r="A2238" s="33" t="s">
        <v>20136</v>
      </c>
      <c r="B2238" s="34">
        <v>45516</v>
      </c>
      <c r="C2238" s="33" t="s">
        <v>4944</v>
      </c>
      <c r="D2238" s="35">
        <v>188</v>
      </c>
      <c r="E2238" s="35">
        <v>121</v>
      </c>
    </row>
    <row r="2239" spans="1:5" ht="13.5" x14ac:dyDescent="0.25">
      <c r="A2239" s="33" t="s">
        <v>20137</v>
      </c>
      <c r="B2239" s="34">
        <v>45517</v>
      </c>
      <c r="C2239" s="33" t="s">
        <v>118</v>
      </c>
      <c r="D2239" s="35">
        <v>23</v>
      </c>
      <c r="E2239" s="35">
        <v>0</v>
      </c>
    </row>
    <row r="2240" spans="1:5" ht="13.5" x14ac:dyDescent="0.25">
      <c r="A2240" s="33" t="s">
        <v>20138</v>
      </c>
      <c r="B2240" s="34">
        <v>45518</v>
      </c>
      <c r="C2240" s="33" t="s">
        <v>87</v>
      </c>
      <c r="D2240" s="35">
        <v>18</v>
      </c>
      <c r="E2240" s="35">
        <v>0</v>
      </c>
    </row>
    <row r="2241" spans="1:5" ht="13.5" x14ac:dyDescent="0.25">
      <c r="A2241" s="33" t="s">
        <v>20139</v>
      </c>
      <c r="B2241" s="34">
        <v>45518</v>
      </c>
      <c r="C2241" s="33" t="s">
        <v>128</v>
      </c>
      <c r="D2241" s="35">
        <v>3</v>
      </c>
      <c r="E2241" s="35">
        <v>0</v>
      </c>
    </row>
    <row r="2242" spans="1:5" ht="13.5" x14ac:dyDescent="0.25">
      <c r="A2242" s="33" t="s">
        <v>20140</v>
      </c>
      <c r="B2242" s="34">
        <v>45519</v>
      </c>
      <c r="C2242" s="33" t="s">
        <v>2145</v>
      </c>
      <c r="D2242" s="35">
        <v>0</v>
      </c>
      <c r="E2242" s="35">
        <v>0</v>
      </c>
    </row>
    <row r="2243" spans="1:5" ht="13.5" x14ac:dyDescent="0.25">
      <c r="A2243" s="33" t="s">
        <v>20141</v>
      </c>
      <c r="B2243" s="34">
        <v>45520</v>
      </c>
      <c r="C2243" s="33" t="s">
        <v>177</v>
      </c>
      <c r="D2243" s="35">
        <v>124</v>
      </c>
      <c r="E2243" s="35">
        <v>124</v>
      </c>
    </row>
    <row r="2244" spans="1:5" ht="13.5" x14ac:dyDescent="0.25">
      <c r="A2244" s="33" t="s">
        <v>20142</v>
      </c>
      <c r="B2244" s="34">
        <v>45520</v>
      </c>
      <c r="C2244" s="33" t="s">
        <v>99</v>
      </c>
      <c r="D2244" s="35">
        <v>4</v>
      </c>
      <c r="E2244" s="35">
        <v>0</v>
      </c>
    </row>
    <row r="2245" spans="1:5" ht="13.5" x14ac:dyDescent="0.25">
      <c r="A2245" s="33" t="s">
        <v>20143</v>
      </c>
      <c r="B2245" s="34">
        <v>45521</v>
      </c>
      <c r="C2245" s="33" t="s">
        <v>70</v>
      </c>
      <c r="D2245" s="35">
        <v>53</v>
      </c>
      <c r="E2245" s="35">
        <v>53</v>
      </c>
    </row>
    <row r="2246" spans="1:5" ht="13.5" x14ac:dyDescent="0.25">
      <c r="A2246" s="33" t="s">
        <v>20144</v>
      </c>
      <c r="B2246" s="34">
        <v>45521</v>
      </c>
      <c r="C2246" s="33" t="s">
        <v>621</v>
      </c>
      <c r="D2246" s="35">
        <v>3</v>
      </c>
      <c r="E2246" s="35">
        <v>0</v>
      </c>
    </row>
    <row r="2247" spans="1:5" ht="13.5" x14ac:dyDescent="0.25">
      <c r="A2247" s="33" t="s">
        <v>20145</v>
      </c>
      <c r="B2247" s="34">
        <v>45522</v>
      </c>
      <c r="C2247" s="33" t="s">
        <v>87</v>
      </c>
      <c r="D2247" s="35">
        <v>3</v>
      </c>
      <c r="E2247" s="35">
        <v>3</v>
      </c>
    </row>
    <row r="2248" spans="1:5" ht="13.5" x14ac:dyDescent="0.25">
      <c r="A2248" s="33" t="s">
        <v>20146</v>
      </c>
      <c r="B2248" s="34">
        <v>45522</v>
      </c>
      <c r="C2248" s="33" t="s">
        <v>150</v>
      </c>
      <c r="D2248" s="35">
        <v>7</v>
      </c>
      <c r="E2248" s="35">
        <v>0</v>
      </c>
    </row>
    <row r="2249" spans="1:5" ht="13.5" x14ac:dyDescent="0.25">
      <c r="A2249" s="33" t="s">
        <v>20147</v>
      </c>
      <c r="B2249" s="34">
        <v>45522</v>
      </c>
      <c r="C2249" s="33" t="s">
        <v>1056</v>
      </c>
      <c r="D2249" s="35">
        <v>5</v>
      </c>
      <c r="E2249" s="35">
        <v>0</v>
      </c>
    </row>
    <row r="2250" spans="1:5" ht="13.5" x14ac:dyDescent="0.25">
      <c r="A2250" s="33" t="s">
        <v>20148</v>
      </c>
      <c r="B2250" s="34">
        <v>45522</v>
      </c>
      <c r="C2250" s="33" t="s">
        <v>116</v>
      </c>
      <c r="D2250" s="35">
        <v>3</v>
      </c>
      <c r="E2250" s="35">
        <v>3</v>
      </c>
    </row>
    <row r="2251" spans="1:5" ht="13.5" x14ac:dyDescent="0.25">
      <c r="A2251" s="33" t="s">
        <v>20149</v>
      </c>
      <c r="B2251" s="34">
        <v>45523</v>
      </c>
      <c r="C2251" s="33" t="s">
        <v>759</v>
      </c>
      <c r="D2251" s="35">
        <v>1.5</v>
      </c>
      <c r="E2251" s="35">
        <v>0</v>
      </c>
    </row>
    <row r="2252" spans="1:5" ht="13.5" x14ac:dyDescent="0.25">
      <c r="A2252" s="33" t="s">
        <v>20150</v>
      </c>
      <c r="B2252" s="34">
        <v>45523</v>
      </c>
      <c r="C2252" s="33" t="s">
        <v>87</v>
      </c>
      <c r="D2252" s="35">
        <v>4</v>
      </c>
      <c r="E2252" s="35">
        <v>0</v>
      </c>
    </row>
    <row r="2253" spans="1:5" ht="13.5" x14ac:dyDescent="0.25">
      <c r="A2253" s="33" t="s">
        <v>20151</v>
      </c>
      <c r="B2253" s="34">
        <v>45523</v>
      </c>
      <c r="C2253" s="33" t="s">
        <v>95</v>
      </c>
      <c r="D2253" s="35">
        <v>9</v>
      </c>
      <c r="E2253" s="35">
        <v>0</v>
      </c>
    </row>
    <row r="2254" spans="1:5" ht="13.5" x14ac:dyDescent="0.25">
      <c r="A2254" s="33" t="s">
        <v>20152</v>
      </c>
      <c r="B2254" s="34">
        <v>45523</v>
      </c>
      <c r="C2254" s="33" t="s">
        <v>95</v>
      </c>
      <c r="D2254" s="35">
        <v>6</v>
      </c>
      <c r="E2254" s="35">
        <v>6</v>
      </c>
    </row>
    <row r="2255" spans="1:5" ht="13.5" x14ac:dyDescent="0.25">
      <c r="A2255" s="33" t="s">
        <v>20153</v>
      </c>
      <c r="B2255" s="34">
        <v>45523</v>
      </c>
      <c r="C2255" s="33" t="s">
        <v>95</v>
      </c>
      <c r="D2255" s="35">
        <v>24</v>
      </c>
      <c r="E2255" s="35">
        <v>8</v>
      </c>
    </row>
    <row r="2256" spans="1:5" ht="13.5" x14ac:dyDescent="0.25">
      <c r="A2256" s="33" t="s">
        <v>20154</v>
      </c>
      <c r="B2256" s="34">
        <v>45524</v>
      </c>
      <c r="C2256" s="33" t="s">
        <v>95</v>
      </c>
      <c r="D2256" s="35">
        <v>5</v>
      </c>
      <c r="E2256" s="35">
        <v>0</v>
      </c>
    </row>
    <row r="2257" spans="1:5" ht="13.5" x14ac:dyDescent="0.25">
      <c r="A2257" s="33" t="s">
        <v>20155</v>
      </c>
      <c r="B2257" s="34">
        <v>45524</v>
      </c>
      <c r="C2257" s="33" t="s">
        <v>241</v>
      </c>
      <c r="D2257" s="35">
        <v>3</v>
      </c>
      <c r="E2257" s="35">
        <v>0</v>
      </c>
    </row>
    <row r="2258" spans="1:5" ht="13.5" x14ac:dyDescent="0.25">
      <c r="A2258" s="33" t="s">
        <v>20156</v>
      </c>
      <c r="B2258" s="34">
        <v>45524</v>
      </c>
      <c r="C2258" s="33" t="s">
        <v>95</v>
      </c>
      <c r="D2258" s="35">
        <v>61</v>
      </c>
      <c r="E2258" s="35">
        <v>38</v>
      </c>
    </row>
    <row r="2259" spans="1:5" ht="13.5" x14ac:dyDescent="0.25">
      <c r="A2259" s="33" t="s">
        <v>20157</v>
      </c>
      <c r="B2259" s="34">
        <v>45525</v>
      </c>
      <c r="C2259" s="33" t="s">
        <v>87</v>
      </c>
      <c r="D2259" s="35">
        <v>6</v>
      </c>
      <c r="E2259" s="35">
        <v>6</v>
      </c>
    </row>
    <row r="2260" spans="1:5" ht="13.5" x14ac:dyDescent="0.25">
      <c r="A2260" s="33" t="s">
        <v>20158</v>
      </c>
      <c r="B2260" s="34">
        <v>45525</v>
      </c>
      <c r="C2260" s="33" t="s">
        <v>95</v>
      </c>
      <c r="D2260" s="35">
        <v>22</v>
      </c>
      <c r="E2260" s="35">
        <v>13</v>
      </c>
    </row>
    <row r="2261" spans="1:5" ht="13.5" x14ac:dyDescent="0.25">
      <c r="A2261" s="33" t="s">
        <v>20159</v>
      </c>
      <c r="B2261" s="34">
        <v>45525</v>
      </c>
      <c r="C2261" s="33" t="s">
        <v>1205</v>
      </c>
      <c r="D2261" s="35">
        <v>125</v>
      </c>
      <c r="E2261" s="35">
        <v>93</v>
      </c>
    </row>
    <row r="2262" spans="1:5" ht="13.5" x14ac:dyDescent="0.25">
      <c r="A2262" s="33" t="s">
        <v>20160</v>
      </c>
      <c r="B2262" s="34">
        <v>45525</v>
      </c>
      <c r="C2262" s="33" t="s">
        <v>575</v>
      </c>
      <c r="D2262" s="35">
        <v>37</v>
      </c>
      <c r="E2262" s="35">
        <v>9</v>
      </c>
    </row>
    <row r="2263" spans="1:5" ht="13.5" x14ac:dyDescent="0.25">
      <c r="A2263" s="33" t="s">
        <v>20161</v>
      </c>
      <c r="B2263" s="34">
        <v>45526</v>
      </c>
      <c r="C2263" s="33" t="s">
        <v>241</v>
      </c>
      <c r="D2263" s="35">
        <v>3</v>
      </c>
      <c r="E2263" s="35">
        <v>0</v>
      </c>
    </row>
    <row r="2264" spans="1:5" ht="13.5" x14ac:dyDescent="0.25">
      <c r="A2264" s="33" t="s">
        <v>20162</v>
      </c>
      <c r="B2264" s="34">
        <v>45526</v>
      </c>
      <c r="C2264" s="33" t="s">
        <v>43</v>
      </c>
      <c r="D2264" s="35">
        <v>11</v>
      </c>
      <c r="E2264" s="35">
        <v>4</v>
      </c>
    </row>
    <row r="2265" spans="1:5" ht="13.5" x14ac:dyDescent="0.25">
      <c r="A2265" s="33" t="s">
        <v>20163</v>
      </c>
      <c r="B2265" s="34">
        <v>45526</v>
      </c>
      <c r="C2265" s="33" t="s">
        <v>756</v>
      </c>
      <c r="D2265" s="35">
        <v>6</v>
      </c>
      <c r="E2265" s="35">
        <v>0</v>
      </c>
    </row>
    <row r="2266" spans="1:5" ht="13.5" x14ac:dyDescent="0.25">
      <c r="A2266" s="33" t="s">
        <v>20164</v>
      </c>
      <c r="B2266" s="34">
        <v>45526</v>
      </c>
      <c r="C2266" s="33" t="s">
        <v>48</v>
      </c>
      <c r="D2266" s="35">
        <v>9</v>
      </c>
      <c r="E2266" s="35">
        <v>0</v>
      </c>
    </row>
    <row r="2267" spans="1:5" ht="13.5" x14ac:dyDescent="0.25">
      <c r="A2267" s="33" t="s">
        <v>20165</v>
      </c>
      <c r="B2267" s="34">
        <v>45527</v>
      </c>
      <c r="C2267" s="33" t="s">
        <v>216</v>
      </c>
      <c r="D2267" s="35">
        <v>19</v>
      </c>
      <c r="E2267" s="35">
        <v>19</v>
      </c>
    </row>
    <row r="2268" spans="1:5" ht="13.5" x14ac:dyDescent="0.25">
      <c r="A2268" s="33" t="s">
        <v>20166</v>
      </c>
      <c r="B2268" s="34">
        <v>45527</v>
      </c>
      <c r="C2268" s="33" t="s">
        <v>95</v>
      </c>
      <c r="D2268" s="35">
        <v>227</v>
      </c>
      <c r="E2268" s="35">
        <v>202</v>
      </c>
    </row>
    <row r="2269" spans="1:5" ht="13.5" x14ac:dyDescent="0.25">
      <c r="A2269" s="33" t="s">
        <v>20167</v>
      </c>
      <c r="B2269" s="34">
        <v>45527</v>
      </c>
      <c r="C2269" s="33" t="s">
        <v>756</v>
      </c>
      <c r="D2269" s="35">
        <v>12</v>
      </c>
      <c r="E2269" s="35">
        <v>0</v>
      </c>
    </row>
    <row r="2270" spans="1:5" ht="13.5" x14ac:dyDescent="0.25">
      <c r="A2270" s="33" t="s">
        <v>20168</v>
      </c>
      <c r="B2270" s="34">
        <v>45528</v>
      </c>
      <c r="C2270" s="33" t="s">
        <v>264</v>
      </c>
      <c r="D2270" s="35">
        <v>8</v>
      </c>
      <c r="E2270" s="35">
        <v>0</v>
      </c>
    </row>
    <row r="2271" spans="1:5" ht="13.5" x14ac:dyDescent="0.25">
      <c r="A2271" s="33" t="s">
        <v>20169</v>
      </c>
      <c r="B2271" s="34">
        <v>45528</v>
      </c>
      <c r="C2271" s="33" t="s">
        <v>118</v>
      </c>
      <c r="D2271" s="35">
        <v>18</v>
      </c>
      <c r="E2271" s="35">
        <v>14</v>
      </c>
    </row>
    <row r="2272" spans="1:5" ht="13.5" x14ac:dyDescent="0.25">
      <c r="A2272" s="33" t="s">
        <v>20170</v>
      </c>
      <c r="B2272" s="34">
        <v>45529</v>
      </c>
      <c r="C2272" s="33" t="s">
        <v>3385</v>
      </c>
      <c r="D2272" s="35">
        <v>12</v>
      </c>
      <c r="E2272" s="35">
        <v>3</v>
      </c>
    </row>
    <row r="2273" spans="1:5" ht="13.5" x14ac:dyDescent="0.25">
      <c r="A2273" s="33" t="s">
        <v>20171</v>
      </c>
      <c r="B2273" s="34">
        <v>45531</v>
      </c>
      <c r="C2273" s="33" t="s">
        <v>356</v>
      </c>
      <c r="D2273" s="35">
        <v>22</v>
      </c>
      <c r="E2273" s="35">
        <v>22</v>
      </c>
    </row>
    <row r="2274" spans="1:5" ht="13.5" x14ac:dyDescent="0.25">
      <c r="A2274" s="33" t="s">
        <v>20172</v>
      </c>
      <c r="B2274" s="34">
        <v>45531</v>
      </c>
      <c r="C2274" s="33" t="s">
        <v>241</v>
      </c>
      <c r="D2274" s="35">
        <v>7</v>
      </c>
      <c r="E2274" s="35">
        <v>0</v>
      </c>
    </row>
    <row r="2275" spans="1:5" ht="13.5" x14ac:dyDescent="0.25">
      <c r="A2275" s="33" t="s">
        <v>20173</v>
      </c>
      <c r="B2275" s="34">
        <v>45531</v>
      </c>
      <c r="C2275" s="33" t="s">
        <v>43</v>
      </c>
      <c r="D2275" s="35">
        <v>7</v>
      </c>
      <c r="E2275" s="35">
        <v>0</v>
      </c>
    </row>
    <row r="2276" spans="1:5" ht="13.5" x14ac:dyDescent="0.25">
      <c r="A2276" s="33" t="s">
        <v>20174</v>
      </c>
      <c r="B2276" s="34">
        <v>45532</v>
      </c>
      <c r="C2276" s="33" t="s">
        <v>216</v>
      </c>
      <c r="D2276" s="35">
        <v>45</v>
      </c>
      <c r="E2276" s="35">
        <v>45</v>
      </c>
    </row>
    <row r="2277" spans="1:5" ht="13.5" x14ac:dyDescent="0.25">
      <c r="A2277" s="33" t="s">
        <v>20175</v>
      </c>
      <c r="B2277" s="34">
        <v>45532</v>
      </c>
      <c r="C2277" s="33" t="s">
        <v>87</v>
      </c>
      <c r="D2277" s="35">
        <v>15</v>
      </c>
      <c r="E2277" s="35">
        <v>15</v>
      </c>
    </row>
    <row r="2278" spans="1:5" ht="13.5" x14ac:dyDescent="0.25">
      <c r="A2278" s="33" t="s">
        <v>20176</v>
      </c>
      <c r="B2278" s="34">
        <v>45532</v>
      </c>
      <c r="C2278" s="33" t="s">
        <v>4866</v>
      </c>
      <c r="D2278" s="35">
        <v>0</v>
      </c>
      <c r="E2278" s="35">
        <v>0</v>
      </c>
    </row>
    <row r="2279" spans="1:5" ht="13.5" x14ac:dyDescent="0.25">
      <c r="A2279" s="33" t="s">
        <v>20177</v>
      </c>
      <c r="B2279" s="34">
        <v>45532</v>
      </c>
      <c r="C2279" s="33" t="s">
        <v>95</v>
      </c>
      <c r="D2279" s="35">
        <v>4</v>
      </c>
      <c r="E2279" s="35">
        <v>0</v>
      </c>
    </row>
    <row r="2280" spans="1:5" ht="13.5" x14ac:dyDescent="0.25">
      <c r="A2280" s="33" t="s">
        <v>20178</v>
      </c>
      <c r="B2280" s="34">
        <v>45533</v>
      </c>
      <c r="C2280" s="33" t="s">
        <v>95</v>
      </c>
      <c r="D2280" s="35">
        <v>64</v>
      </c>
      <c r="E2280" s="35">
        <v>43</v>
      </c>
    </row>
    <row r="2281" spans="1:5" ht="13.5" x14ac:dyDescent="0.25">
      <c r="A2281" s="33" t="s">
        <v>20179</v>
      </c>
      <c r="B2281" s="34">
        <v>45534</v>
      </c>
      <c r="C2281" s="33" t="s">
        <v>216</v>
      </c>
      <c r="D2281" s="35">
        <v>5</v>
      </c>
      <c r="E2281" s="35">
        <v>5</v>
      </c>
    </row>
    <row r="2282" spans="1:5" ht="13.5" x14ac:dyDescent="0.25">
      <c r="A2282" s="33" t="s">
        <v>20180</v>
      </c>
      <c r="B2282" s="34">
        <v>45534</v>
      </c>
      <c r="C2282" s="33" t="s">
        <v>128</v>
      </c>
      <c r="D2282" s="35">
        <v>15</v>
      </c>
      <c r="E2282" s="35">
        <v>15</v>
      </c>
    </row>
    <row r="2283" spans="1:5" ht="13.5" x14ac:dyDescent="0.25">
      <c r="A2283" s="33" t="s">
        <v>20181</v>
      </c>
      <c r="B2283" s="34">
        <v>45534</v>
      </c>
      <c r="C2283" s="33" t="s">
        <v>3112</v>
      </c>
      <c r="D2283" s="35">
        <v>66</v>
      </c>
      <c r="E2283" s="35">
        <v>57</v>
      </c>
    </row>
    <row r="2284" spans="1:5" ht="13.5" x14ac:dyDescent="0.25">
      <c r="A2284" s="33" t="s">
        <v>20182</v>
      </c>
      <c r="B2284" s="34">
        <v>45534</v>
      </c>
      <c r="C2284" s="33" t="s">
        <v>48</v>
      </c>
      <c r="D2284" s="35">
        <v>34</v>
      </c>
      <c r="E2284" s="35">
        <v>3</v>
      </c>
    </row>
    <row r="2285" spans="1:5" ht="13.5" x14ac:dyDescent="0.25">
      <c r="A2285" s="33" t="s">
        <v>20183</v>
      </c>
      <c r="B2285" s="34">
        <v>45536</v>
      </c>
      <c r="C2285" s="33" t="s">
        <v>118</v>
      </c>
      <c r="D2285" s="35">
        <v>4</v>
      </c>
      <c r="E2285" s="35">
        <v>0</v>
      </c>
    </row>
    <row r="2286" spans="1:5" ht="13.5" x14ac:dyDescent="0.25">
      <c r="A2286" s="33" t="s">
        <v>20184</v>
      </c>
      <c r="B2286" s="34">
        <v>45536</v>
      </c>
      <c r="C2286" s="33" t="s">
        <v>1126</v>
      </c>
      <c r="D2286" s="35">
        <v>7</v>
      </c>
      <c r="E2286" s="35">
        <v>0</v>
      </c>
    </row>
    <row r="2287" spans="1:5" ht="13.5" x14ac:dyDescent="0.25">
      <c r="A2287" s="33" t="s">
        <v>20185</v>
      </c>
      <c r="B2287" s="34">
        <v>45537</v>
      </c>
      <c r="C2287" s="33" t="s">
        <v>25</v>
      </c>
      <c r="D2287" s="35">
        <v>0</v>
      </c>
      <c r="E2287" s="35">
        <v>0</v>
      </c>
    </row>
    <row r="2288" spans="1:5" ht="13.5" x14ac:dyDescent="0.25">
      <c r="A2288" s="33" t="s">
        <v>20186</v>
      </c>
      <c r="B2288" s="34">
        <v>45537</v>
      </c>
      <c r="C2288" s="33" t="s">
        <v>70</v>
      </c>
      <c r="D2288" s="35">
        <v>26</v>
      </c>
      <c r="E2288" s="35">
        <v>26</v>
      </c>
    </row>
    <row r="2289" spans="1:5" ht="13.5" x14ac:dyDescent="0.25">
      <c r="A2289" s="33" t="s">
        <v>20187</v>
      </c>
      <c r="B2289" s="34">
        <v>45537</v>
      </c>
      <c r="C2289" s="33" t="s">
        <v>48</v>
      </c>
      <c r="D2289" s="35">
        <v>17</v>
      </c>
      <c r="E2289" s="35">
        <v>17</v>
      </c>
    </row>
    <row r="2290" spans="1:5" ht="13.5" x14ac:dyDescent="0.25">
      <c r="A2290" s="33" t="s">
        <v>20188</v>
      </c>
      <c r="B2290" s="34">
        <v>45537</v>
      </c>
      <c r="C2290" s="33" t="s">
        <v>4847</v>
      </c>
      <c r="D2290" s="35">
        <v>0</v>
      </c>
      <c r="E2290" s="35">
        <v>0</v>
      </c>
    </row>
    <row r="2291" spans="1:5" ht="13.5" x14ac:dyDescent="0.25">
      <c r="A2291" s="33" t="s">
        <v>20189</v>
      </c>
      <c r="B2291" s="34">
        <v>45539</v>
      </c>
      <c r="C2291" s="33" t="s">
        <v>423</v>
      </c>
      <c r="D2291" s="35">
        <v>12</v>
      </c>
      <c r="E2291" s="35">
        <v>0</v>
      </c>
    </row>
    <row r="2292" spans="1:5" ht="13.5" x14ac:dyDescent="0.25">
      <c r="A2292" s="33" t="s">
        <v>20190</v>
      </c>
      <c r="B2292" s="34">
        <v>45540</v>
      </c>
      <c r="C2292" s="33" t="s">
        <v>4838</v>
      </c>
      <c r="D2292" s="35">
        <v>6</v>
      </c>
      <c r="E2292" s="35">
        <v>0</v>
      </c>
    </row>
    <row r="2293" spans="1:5" ht="13.5" x14ac:dyDescent="0.25">
      <c r="A2293" s="33" t="s">
        <v>20191</v>
      </c>
      <c r="B2293" s="34">
        <v>45540</v>
      </c>
      <c r="C2293" s="33" t="s">
        <v>48</v>
      </c>
      <c r="D2293" s="35">
        <v>15</v>
      </c>
      <c r="E2293" s="35">
        <v>3</v>
      </c>
    </row>
    <row r="2294" spans="1:5" ht="13.5" x14ac:dyDescent="0.25">
      <c r="A2294" s="33" t="s">
        <v>20192</v>
      </c>
      <c r="B2294" s="34">
        <v>45540</v>
      </c>
      <c r="C2294" s="33" t="s">
        <v>87</v>
      </c>
      <c r="D2294" s="35">
        <v>5</v>
      </c>
      <c r="E2294" s="35">
        <v>5</v>
      </c>
    </row>
    <row r="2295" spans="1:5" ht="13.5" x14ac:dyDescent="0.25">
      <c r="A2295" s="33" t="s">
        <v>20193</v>
      </c>
      <c r="B2295" s="34">
        <v>45541</v>
      </c>
      <c r="C2295" s="33" t="s">
        <v>48</v>
      </c>
      <c r="D2295" s="35">
        <v>50</v>
      </c>
      <c r="E2295" s="35">
        <v>50</v>
      </c>
    </row>
    <row r="2296" spans="1:5" ht="13.5" x14ac:dyDescent="0.25">
      <c r="A2296" s="33" t="s">
        <v>20194</v>
      </c>
      <c r="B2296" s="34">
        <v>45541</v>
      </c>
      <c r="C2296" s="33" t="s">
        <v>87</v>
      </c>
      <c r="D2296" s="35">
        <v>19</v>
      </c>
      <c r="E2296" s="35">
        <v>8</v>
      </c>
    </row>
    <row r="2297" spans="1:5" ht="13.5" x14ac:dyDescent="0.25">
      <c r="A2297" s="33" t="s">
        <v>20195</v>
      </c>
      <c r="B2297" s="34">
        <v>45542</v>
      </c>
      <c r="C2297" s="33" t="s">
        <v>43</v>
      </c>
      <c r="D2297" s="35">
        <v>4</v>
      </c>
      <c r="E2297" s="35">
        <v>0</v>
      </c>
    </row>
    <row r="2298" spans="1:5" ht="13.5" x14ac:dyDescent="0.25">
      <c r="A2298" s="33" t="s">
        <v>20196</v>
      </c>
      <c r="B2298" s="34">
        <v>45542</v>
      </c>
      <c r="C2298" s="33" t="s">
        <v>95</v>
      </c>
      <c r="D2298" s="35">
        <v>29</v>
      </c>
      <c r="E2298" s="35">
        <v>12</v>
      </c>
    </row>
    <row r="2299" spans="1:5" ht="13.5" x14ac:dyDescent="0.25">
      <c r="A2299" s="33" t="s">
        <v>20197</v>
      </c>
      <c r="B2299" s="34">
        <v>45543</v>
      </c>
      <c r="C2299" s="33" t="s">
        <v>70</v>
      </c>
      <c r="D2299" s="35">
        <v>11</v>
      </c>
      <c r="E2299" s="35">
        <v>0</v>
      </c>
    </row>
    <row r="2300" spans="1:5" ht="13.5" x14ac:dyDescent="0.25">
      <c r="A2300" s="33" t="s">
        <v>20198</v>
      </c>
      <c r="B2300" s="34">
        <v>45543</v>
      </c>
      <c r="C2300" s="33" t="s">
        <v>1295</v>
      </c>
      <c r="D2300" s="35">
        <v>0</v>
      </c>
      <c r="E2300" s="35">
        <v>0</v>
      </c>
    </row>
    <row r="2301" spans="1:5" ht="13.5" x14ac:dyDescent="0.25">
      <c r="A2301" s="33" t="s">
        <v>20199</v>
      </c>
      <c r="B2301" s="34">
        <v>45543</v>
      </c>
      <c r="C2301" s="33" t="s">
        <v>4824</v>
      </c>
      <c r="D2301" s="35">
        <v>117</v>
      </c>
      <c r="E2301" s="35">
        <v>91</v>
      </c>
    </row>
    <row r="2302" spans="1:5" ht="13.5" x14ac:dyDescent="0.25">
      <c r="A2302" s="33" t="s">
        <v>20200</v>
      </c>
      <c r="B2302" s="34">
        <v>45543</v>
      </c>
      <c r="C2302" s="33" t="s">
        <v>116</v>
      </c>
      <c r="D2302" s="35">
        <v>17</v>
      </c>
      <c r="E2302" s="35">
        <v>14</v>
      </c>
    </row>
    <row r="2303" spans="1:5" ht="13.5" x14ac:dyDescent="0.25">
      <c r="A2303" s="33" t="s">
        <v>20201</v>
      </c>
      <c r="B2303" s="34">
        <v>45545</v>
      </c>
      <c r="C2303" s="33" t="s">
        <v>959</v>
      </c>
      <c r="D2303" s="35">
        <v>52</v>
      </c>
      <c r="E2303" s="35">
        <v>40</v>
      </c>
    </row>
    <row r="2304" spans="1:5" ht="13.5" x14ac:dyDescent="0.25">
      <c r="A2304" s="33" t="s">
        <v>20202</v>
      </c>
      <c r="B2304" s="34">
        <v>45545</v>
      </c>
      <c r="C2304" s="33" t="s">
        <v>121</v>
      </c>
      <c r="D2304" s="35">
        <v>5</v>
      </c>
      <c r="E2304" s="35">
        <v>0</v>
      </c>
    </row>
    <row r="2305" spans="1:5" ht="13.5" x14ac:dyDescent="0.25">
      <c r="A2305" s="33" t="s">
        <v>20203</v>
      </c>
      <c r="B2305" s="34">
        <v>45546</v>
      </c>
      <c r="C2305" s="33" t="s">
        <v>95</v>
      </c>
      <c r="D2305" s="35">
        <v>26</v>
      </c>
      <c r="E2305" s="35">
        <v>4</v>
      </c>
    </row>
    <row r="2306" spans="1:5" ht="13.5" x14ac:dyDescent="0.25">
      <c r="A2306" s="33" t="s">
        <v>20204</v>
      </c>
      <c r="B2306" s="34">
        <v>45546</v>
      </c>
      <c r="C2306" s="33" t="s">
        <v>387</v>
      </c>
      <c r="D2306" s="35">
        <v>8</v>
      </c>
      <c r="E2306" s="35">
        <v>0</v>
      </c>
    </row>
    <row r="2307" spans="1:5" ht="13.5" x14ac:dyDescent="0.25">
      <c r="A2307" s="33" t="s">
        <v>20205</v>
      </c>
      <c r="B2307" s="34">
        <v>45547</v>
      </c>
      <c r="C2307" s="33" t="s">
        <v>708</v>
      </c>
      <c r="D2307" s="35">
        <v>434</v>
      </c>
      <c r="E2307" s="35">
        <v>280</v>
      </c>
    </row>
    <row r="2308" spans="1:5" ht="13.5" x14ac:dyDescent="0.25">
      <c r="A2308" s="33" t="s">
        <v>20206</v>
      </c>
      <c r="B2308" s="34">
        <v>45547</v>
      </c>
      <c r="C2308" s="33" t="s">
        <v>546</v>
      </c>
      <c r="D2308" s="35">
        <v>0</v>
      </c>
      <c r="E2308" s="35">
        <v>0</v>
      </c>
    </row>
    <row r="2309" spans="1:5" ht="13.5" x14ac:dyDescent="0.25">
      <c r="A2309" s="33" t="s">
        <v>20207</v>
      </c>
      <c r="B2309" s="34">
        <v>45548</v>
      </c>
      <c r="C2309" s="33" t="s">
        <v>3724</v>
      </c>
      <c r="D2309" s="35">
        <v>27</v>
      </c>
      <c r="E2309" s="35">
        <v>0</v>
      </c>
    </row>
    <row r="2310" spans="1:5" ht="13.5" x14ac:dyDescent="0.25">
      <c r="A2310" s="33" t="s">
        <v>20208</v>
      </c>
      <c r="B2310" s="34">
        <v>45548</v>
      </c>
      <c r="C2310" s="33" t="s">
        <v>394</v>
      </c>
      <c r="D2310" s="35">
        <v>5</v>
      </c>
      <c r="E2310" s="35">
        <v>0</v>
      </c>
    </row>
    <row r="2311" spans="1:5" ht="13.5" x14ac:dyDescent="0.25">
      <c r="A2311" s="33" t="s">
        <v>20209</v>
      </c>
      <c r="B2311" s="34">
        <v>45548</v>
      </c>
      <c r="C2311" s="33" t="s">
        <v>4797</v>
      </c>
      <c r="D2311" s="35">
        <v>2.5</v>
      </c>
      <c r="E2311" s="35">
        <v>0</v>
      </c>
    </row>
    <row r="2312" spans="1:5" ht="13.5" x14ac:dyDescent="0.25">
      <c r="A2312" s="33" t="s">
        <v>20210</v>
      </c>
      <c r="B2312" s="34">
        <v>45548</v>
      </c>
      <c r="C2312" s="33" t="s">
        <v>387</v>
      </c>
      <c r="D2312" s="35">
        <v>8</v>
      </c>
      <c r="E2312" s="35">
        <v>0</v>
      </c>
    </row>
    <row r="2313" spans="1:5" ht="13.5" x14ac:dyDescent="0.25">
      <c r="A2313" s="33" t="s">
        <v>20211</v>
      </c>
      <c r="B2313" s="34">
        <v>45548</v>
      </c>
      <c r="C2313" s="33" t="s">
        <v>1289</v>
      </c>
      <c r="D2313" s="35">
        <v>11</v>
      </c>
      <c r="E2313" s="35">
        <v>3</v>
      </c>
    </row>
    <row r="2314" spans="1:5" ht="13.5" x14ac:dyDescent="0.25">
      <c r="A2314" s="33" t="s">
        <v>20212</v>
      </c>
      <c r="B2314" s="34">
        <v>45549</v>
      </c>
      <c r="C2314" s="33" t="s">
        <v>95</v>
      </c>
      <c r="D2314" s="35">
        <v>8</v>
      </c>
      <c r="E2314" s="35">
        <v>8</v>
      </c>
    </row>
    <row r="2315" spans="1:5" ht="13.5" x14ac:dyDescent="0.25">
      <c r="A2315" s="33" t="s">
        <v>20213</v>
      </c>
      <c r="B2315" s="34">
        <v>45550</v>
      </c>
      <c r="C2315" s="33" t="s">
        <v>95</v>
      </c>
      <c r="D2315" s="35">
        <v>13</v>
      </c>
      <c r="E2315" s="35">
        <v>4</v>
      </c>
    </row>
    <row r="2316" spans="1:5" ht="13.5" x14ac:dyDescent="0.25">
      <c r="A2316" s="33" t="s">
        <v>20214</v>
      </c>
      <c r="B2316" s="34">
        <v>45553</v>
      </c>
      <c r="C2316" s="33" t="s">
        <v>43</v>
      </c>
      <c r="D2316" s="35">
        <v>5</v>
      </c>
      <c r="E2316" s="35">
        <v>0</v>
      </c>
    </row>
    <row r="2317" spans="1:5" ht="13.5" x14ac:dyDescent="0.25">
      <c r="A2317" s="33" t="s">
        <v>20215</v>
      </c>
      <c r="B2317" s="34">
        <v>45553</v>
      </c>
      <c r="C2317" s="33" t="s">
        <v>48</v>
      </c>
      <c r="D2317" s="35">
        <v>60</v>
      </c>
      <c r="E2317" s="35">
        <v>43</v>
      </c>
    </row>
    <row r="2318" spans="1:5" ht="13.5" x14ac:dyDescent="0.25">
      <c r="A2318" s="33" t="s">
        <v>20216</v>
      </c>
      <c r="B2318" s="34">
        <v>45553</v>
      </c>
      <c r="C2318" s="33" t="s">
        <v>95</v>
      </c>
      <c r="D2318" s="35">
        <v>25</v>
      </c>
      <c r="E2318" s="35">
        <v>9</v>
      </c>
    </row>
    <row r="2319" spans="1:5" ht="13.5" x14ac:dyDescent="0.25">
      <c r="A2319" s="33" t="s">
        <v>20217</v>
      </c>
      <c r="B2319" s="34">
        <v>45553</v>
      </c>
      <c r="C2319" s="33" t="s">
        <v>76</v>
      </c>
      <c r="D2319" s="35">
        <v>39</v>
      </c>
      <c r="E2319" s="35">
        <v>28</v>
      </c>
    </row>
    <row r="2320" spans="1:5" ht="13.5" x14ac:dyDescent="0.25">
      <c r="A2320" s="33" t="s">
        <v>20218</v>
      </c>
      <c r="B2320" s="34">
        <v>45554</v>
      </c>
      <c r="C2320" s="33" t="s">
        <v>177</v>
      </c>
      <c r="D2320" s="35">
        <v>3</v>
      </c>
      <c r="E2320" s="35">
        <v>3</v>
      </c>
    </row>
    <row r="2321" spans="1:5" ht="13.5" x14ac:dyDescent="0.25">
      <c r="A2321" s="33" t="s">
        <v>20219</v>
      </c>
      <c r="B2321" s="34">
        <v>45555</v>
      </c>
      <c r="C2321" s="33" t="s">
        <v>1056</v>
      </c>
      <c r="D2321" s="35">
        <v>15</v>
      </c>
      <c r="E2321" s="35">
        <v>7</v>
      </c>
    </row>
    <row r="2322" spans="1:5" ht="13.5" x14ac:dyDescent="0.25">
      <c r="A2322" s="33" t="s">
        <v>20220</v>
      </c>
      <c r="B2322" s="34">
        <v>45556</v>
      </c>
      <c r="C2322" s="33" t="s">
        <v>99</v>
      </c>
      <c r="D2322" s="35">
        <v>9</v>
      </c>
      <c r="E2322" s="35">
        <v>0</v>
      </c>
    </row>
    <row r="2323" spans="1:5" ht="13.5" x14ac:dyDescent="0.25">
      <c r="A2323" s="33" t="s">
        <v>20221</v>
      </c>
      <c r="B2323" s="34">
        <v>45556</v>
      </c>
      <c r="C2323" s="33" t="s">
        <v>99</v>
      </c>
      <c r="D2323" s="35">
        <v>37</v>
      </c>
      <c r="E2323" s="35">
        <v>6</v>
      </c>
    </row>
    <row r="2324" spans="1:5" ht="13.5" x14ac:dyDescent="0.25">
      <c r="A2324" s="33" t="s">
        <v>20222</v>
      </c>
      <c r="B2324" s="34">
        <v>45556</v>
      </c>
      <c r="C2324" s="33" t="s">
        <v>118</v>
      </c>
      <c r="D2324" s="35">
        <v>3</v>
      </c>
      <c r="E2324" s="35">
        <v>0</v>
      </c>
    </row>
    <row r="2325" spans="1:5" ht="13.5" x14ac:dyDescent="0.25">
      <c r="A2325" s="33" t="s">
        <v>20223</v>
      </c>
      <c r="B2325" s="34">
        <v>45557</v>
      </c>
      <c r="C2325" s="33" t="s">
        <v>216</v>
      </c>
      <c r="D2325" s="35">
        <v>12</v>
      </c>
      <c r="E2325" s="35">
        <v>12</v>
      </c>
    </row>
    <row r="2326" spans="1:5" ht="13.5" x14ac:dyDescent="0.25">
      <c r="A2326" s="33" t="s">
        <v>20224</v>
      </c>
      <c r="B2326" s="34">
        <v>45557</v>
      </c>
      <c r="C2326" s="33" t="s">
        <v>387</v>
      </c>
      <c r="D2326" s="35">
        <v>70</v>
      </c>
      <c r="E2326" s="35">
        <v>34</v>
      </c>
    </row>
    <row r="2327" spans="1:5" ht="13.5" x14ac:dyDescent="0.25">
      <c r="A2327" s="33" t="s">
        <v>20225</v>
      </c>
      <c r="B2327" s="34">
        <v>45557</v>
      </c>
      <c r="C2327" s="33" t="s">
        <v>4754</v>
      </c>
      <c r="D2327" s="35">
        <v>3</v>
      </c>
      <c r="E2327" s="35">
        <v>0</v>
      </c>
    </row>
    <row r="2328" spans="1:5" ht="13.5" x14ac:dyDescent="0.25">
      <c r="A2328" s="33" t="s">
        <v>20226</v>
      </c>
      <c r="B2328" s="34">
        <v>45558</v>
      </c>
      <c r="C2328" s="33" t="s">
        <v>70</v>
      </c>
      <c r="D2328" s="35">
        <v>7</v>
      </c>
      <c r="E2328" s="35">
        <v>7</v>
      </c>
    </row>
    <row r="2329" spans="1:5" ht="13.5" x14ac:dyDescent="0.25">
      <c r="A2329" s="33" t="s">
        <v>20227</v>
      </c>
      <c r="B2329" s="34">
        <v>45558</v>
      </c>
      <c r="C2329" s="33" t="s">
        <v>48</v>
      </c>
      <c r="D2329" s="35">
        <v>5</v>
      </c>
      <c r="E2329" s="35">
        <v>0</v>
      </c>
    </row>
    <row r="2330" spans="1:5" ht="13.5" x14ac:dyDescent="0.25">
      <c r="A2330" s="33" t="s">
        <v>20228</v>
      </c>
      <c r="B2330" s="34">
        <v>45558</v>
      </c>
      <c r="C2330" s="33" t="s">
        <v>95</v>
      </c>
      <c r="D2330" s="35">
        <v>24</v>
      </c>
      <c r="E2330" s="35">
        <v>14</v>
      </c>
    </row>
    <row r="2331" spans="1:5" ht="13.5" x14ac:dyDescent="0.25">
      <c r="A2331" s="33" t="s">
        <v>20229</v>
      </c>
      <c r="B2331" s="34">
        <v>45558</v>
      </c>
      <c r="C2331" s="33" t="s">
        <v>3983</v>
      </c>
      <c r="D2331" s="35">
        <v>14</v>
      </c>
      <c r="E2331" s="35">
        <v>0</v>
      </c>
    </row>
    <row r="2332" spans="1:5" ht="13.5" x14ac:dyDescent="0.25">
      <c r="A2332" s="33" t="s">
        <v>20230</v>
      </c>
      <c r="B2332" s="34">
        <v>45558</v>
      </c>
      <c r="C2332" s="33" t="s">
        <v>43</v>
      </c>
      <c r="D2332" s="35">
        <v>11</v>
      </c>
      <c r="E2332" s="35">
        <v>6</v>
      </c>
    </row>
    <row r="2333" spans="1:5" ht="13.5" x14ac:dyDescent="0.25">
      <c r="A2333" s="33" t="s">
        <v>20231</v>
      </c>
      <c r="B2333" s="34">
        <v>45558</v>
      </c>
      <c r="C2333" s="33" t="s">
        <v>221</v>
      </c>
      <c r="D2333" s="35">
        <v>290</v>
      </c>
      <c r="E2333" s="35">
        <v>209</v>
      </c>
    </row>
    <row r="2334" spans="1:5" ht="13.5" x14ac:dyDescent="0.25">
      <c r="A2334" s="33" t="s">
        <v>20232</v>
      </c>
      <c r="B2334" s="34">
        <v>45559</v>
      </c>
      <c r="C2334" s="33" t="s">
        <v>387</v>
      </c>
      <c r="D2334" s="35">
        <v>13</v>
      </c>
      <c r="E2334" s="35">
        <v>3</v>
      </c>
    </row>
    <row r="2335" spans="1:5" ht="13.5" x14ac:dyDescent="0.25">
      <c r="A2335" s="33" t="s">
        <v>20233</v>
      </c>
      <c r="B2335" s="34">
        <v>45560</v>
      </c>
      <c r="C2335" s="33" t="s">
        <v>128</v>
      </c>
      <c r="D2335" s="35">
        <v>0</v>
      </c>
      <c r="E2335" s="35">
        <v>0</v>
      </c>
    </row>
    <row r="2336" spans="1:5" ht="13.5" x14ac:dyDescent="0.25">
      <c r="A2336" s="33" t="s">
        <v>20234</v>
      </c>
      <c r="B2336" s="34">
        <v>45560</v>
      </c>
      <c r="C2336" s="33" t="s">
        <v>241</v>
      </c>
      <c r="D2336" s="35">
        <v>3</v>
      </c>
      <c r="E2336" s="35">
        <v>0</v>
      </c>
    </row>
    <row r="2337" spans="1:5" ht="13.5" x14ac:dyDescent="0.25">
      <c r="A2337" s="33" t="s">
        <v>20235</v>
      </c>
      <c r="B2337" s="34">
        <v>45561</v>
      </c>
      <c r="C2337" s="33" t="s">
        <v>2153</v>
      </c>
      <c r="D2337" s="35">
        <v>23</v>
      </c>
      <c r="E2337" s="35">
        <v>0</v>
      </c>
    </row>
    <row r="2338" spans="1:5" ht="13.5" x14ac:dyDescent="0.25">
      <c r="A2338" s="33" t="s">
        <v>20236</v>
      </c>
      <c r="B2338" s="34">
        <v>45562</v>
      </c>
      <c r="C2338" s="33" t="s">
        <v>959</v>
      </c>
      <c r="D2338" s="35">
        <v>3</v>
      </c>
      <c r="E2338" s="35">
        <v>0</v>
      </c>
    </row>
    <row r="2339" spans="1:5" ht="13.5" x14ac:dyDescent="0.25">
      <c r="A2339" s="33" t="s">
        <v>20237</v>
      </c>
      <c r="B2339" s="34">
        <v>45562</v>
      </c>
      <c r="C2339" s="33" t="s">
        <v>95</v>
      </c>
      <c r="D2339" s="35">
        <v>7</v>
      </c>
      <c r="E2339" s="35">
        <v>0</v>
      </c>
    </row>
    <row r="2340" spans="1:5" ht="13.5" x14ac:dyDescent="0.25">
      <c r="A2340" s="33" t="s">
        <v>20238</v>
      </c>
      <c r="B2340" s="34">
        <v>45562</v>
      </c>
      <c r="C2340" s="33" t="s">
        <v>99</v>
      </c>
      <c r="D2340" s="35">
        <v>3</v>
      </c>
      <c r="E2340" s="35">
        <v>0</v>
      </c>
    </row>
    <row r="2341" spans="1:5" ht="13.5" x14ac:dyDescent="0.25">
      <c r="A2341" s="33" t="s">
        <v>20239</v>
      </c>
      <c r="B2341" s="34">
        <v>45562</v>
      </c>
      <c r="C2341" s="33" t="s">
        <v>95</v>
      </c>
      <c r="D2341" s="35">
        <v>4</v>
      </c>
      <c r="E2341" s="35">
        <v>0</v>
      </c>
    </row>
    <row r="2342" spans="1:5" ht="13.5" x14ac:dyDescent="0.25">
      <c r="A2342" s="33" t="s">
        <v>20240</v>
      </c>
      <c r="B2342" s="34">
        <v>45563</v>
      </c>
      <c r="C2342" s="33" t="s">
        <v>43</v>
      </c>
      <c r="D2342" s="35">
        <v>52</v>
      </c>
      <c r="E2342" s="35">
        <v>37</v>
      </c>
    </row>
    <row r="2343" spans="1:5" ht="13.5" x14ac:dyDescent="0.25">
      <c r="A2343" s="33" t="s">
        <v>20241</v>
      </c>
      <c r="B2343" s="34">
        <v>45563</v>
      </c>
      <c r="C2343" s="33" t="s">
        <v>99</v>
      </c>
      <c r="D2343" s="35">
        <v>14</v>
      </c>
      <c r="E2343" s="35">
        <v>0</v>
      </c>
    </row>
    <row r="2344" spans="1:5" ht="13.5" x14ac:dyDescent="0.25">
      <c r="A2344" s="33" t="s">
        <v>20242</v>
      </c>
      <c r="B2344" s="34">
        <v>45563</v>
      </c>
      <c r="C2344" s="33" t="s">
        <v>128</v>
      </c>
      <c r="D2344" s="35">
        <v>11</v>
      </c>
      <c r="E2344" s="35">
        <v>0</v>
      </c>
    </row>
    <row r="2345" spans="1:5" ht="13.5" x14ac:dyDescent="0.25">
      <c r="A2345" s="33" t="s">
        <v>20243</v>
      </c>
      <c r="B2345" s="34">
        <v>45563</v>
      </c>
      <c r="C2345" s="33" t="s">
        <v>4710</v>
      </c>
      <c r="D2345" s="35">
        <v>78</v>
      </c>
      <c r="E2345" s="35">
        <v>25</v>
      </c>
    </row>
    <row r="2346" spans="1:5" ht="13.5" x14ac:dyDescent="0.25">
      <c r="A2346" s="33" t="s">
        <v>20244</v>
      </c>
      <c r="B2346" s="34">
        <v>45564</v>
      </c>
      <c r="C2346" s="33" t="s">
        <v>4271</v>
      </c>
      <c r="D2346" s="35">
        <v>24</v>
      </c>
      <c r="E2346" s="35">
        <v>0</v>
      </c>
    </row>
    <row r="2347" spans="1:5" ht="13.5" x14ac:dyDescent="0.25">
      <c r="A2347" s="33" t="s">
        <v>20245</v>
      </c>
      <c r="B2347" s="34">
        <v>45564</v>
      </c>
      <c r="C2347" s="33" t="s">
        <v>116</v>
      </c>
      <c r="D2347" s="35">
        <v>5</v>
      </c>
      <c r="E2347" s="35">
        <v>0</v>
      </c>
    </row>
    <row r="2348" spans="1:5" ht="13.5" x14ac:dyDescent="0.25">
      <c r="A2348" s="33" t="s">
        <v>20246</v>
      </c>
      <c r="B2348" s="34">
        <v>45564</v>
      </c>
      <c r="C2348" s="33" t="s">
        <v>43</v>
      </c>
      <c r="D2348" s="35">
        <v>18</v>
      </c>
      <c r="E2348" s="35">
        <v>0</v>
      </c>
    </row>
    <row r="2349" spans="1:5" ht="13.5" x14ac:dyDescent="0.25">
      <c r="A2349" s="33" t="s">
        <v>20247</v>
      </c>
      <c r="B2349" s="34">
        <v>45564</v>
      </c>
      <c r="C2349" s="33" t="s">
        <v>1830</v>
      </c>
      <c r="D2349" s="35">
        <v>4</v>
      </c>
      <c r="E2349" s="35">
        <v>0</v>
      </c>
    </row>
    <row r="2350" spans="1:5" ht="13.5" x14ac:dyDescent="0.25">
      <c r="A2350" s="33" t="s">
        <v>20248</v>
      </c>
      <c r="B2350" s="34">
        <v>45565</v>
      </c>
      <c r="C2350" s="33" t="s">
        <v>3983</v>
      </c>
      <c r="D2350" s="35">
        <v>47</v>
      </c>
      <c r="E2350" s="35">
        <v>29</v>
      </c>
    </row>
    <row r="2351" spans="1:5" ht="13.5" x14ac:dyDescent="0.25">
      <c r="A2351" s="33" t="s">
        <v>20249</v>
      </c>
      <c r="B2351" s="34">
        <v>45565</v>
      </c>
      <c r="C2351" s="33" t="s">
        <v>853</v>
      </c>
      <c r="D2351" s="35">
        <v>172</v>
      </c>
      <c r="E2351" s="35">
        <v>135</v>
      </c>
    </row>
    <row r="2352" spans="1:5" ht="13.5" x14ac:dyDescent="0.25">
      <c r="A2352" s="33" t="s">
        <v>20250</v>
      </c>
      <c r="B2352" s="34">
        <v>45565</v>
      </c>
      <c r="C2352" s="33" t="s">
        <v>99</v>
      </c>
      <c r="D2352" s="35">
        <v>3</v>
      </c>
      <c r="E2352" s="35">
        <v>0</v>
      </c>
    </row>
    <row r="2353" spans="1:5" ht="13.5" x14ac:dyDescent="0.25">
      <c r="A2353" s="33" t="s">
        <v>20251</v>
      </c>
      <c r="B2353" s="34">
        <v>45565</v>
      </c>
      <c r="C2353" s="33" t="s">
        <v>43</v>
      </c>
      <c r="D2353" s="35">
        <v>70</v>
      </c>
      <c r="E2353" s="35">
        <v>14</v>
      </c>
    </row>
    <row r="2354" spans="1:5" ht="13.5" x14ac:dyDescent="0.25">
      <c r="A2354" s="33" t="s">
        <v>20252</v>
      </c>
      <c r="B2354" s="34">
        <v>45566</v>
      </c>
      <c r="C2354" s="33" t="s">
        <v>264</v>
      </c>
      <c r="D2354" s="35">
        <v>13</v>
      </c>
      <c r="E2354" s="35">
        <v>5</v>
      </c>
    </row>
    <row r="2355" spans="1:5" ht="13.5" x14ac:dyDescent="0.25">
      <c r="A2355" s="33" t="s">
        <v>20253</v>
      </c>
      <c r="B2355" s="34">
        <v>45566</v>
      </c>
      <c r="C2355" s="33" t="s">
        <v>834</v>
      </c>
      <c r="D2355" s="35">
        <v>3</v>
      </c>
      <c r="E2355" s="35">
        <v>0</v>
      </c>
    </row>
    <row r="2356" spans="1:5" ht="13.5" x14ac:dyDescent="0.25">
      <c r="A2356" s="33" t="s">
        <v>20254</v>
      </c>
      <c r="B2356" s="34">
        <v>45566</v>
      </c>
      <c r="C2356" s="33" t="s">
        <v>756</v>
      </c>
      <c r="D2356" s="35">
        <v>1.5</v>
      </c>
      <c r="E2356" s="35">
        <v>0</v>
      </c>
    </row>
    <row r="2357" spans="1:5" ht="13.5" x14ac:dyDescent="0.25">
      <c r="A2357" s="33" t="s">
        <v>20255</v>
      </c>
      <c r="B2357" s="34">
        <v>45566</v>
      </c>
      <c r="C2357" s="33" t="s">
        <v>4689</v>
      </c>
      <c r="D2357" s="35">
        <v>5</v>
      </c>
      <c r="E2357" s="35">
        <v>0</v>
      </c>
    </row>
    <row r="2358" spans="1:5" ht="13.5" x14ac:dyDescent="0.25">
      <c r="A2358" s="33" t="s">
        <v>20256</v>
      </c>
      <c r="B2358" s="34">
        <v>45566</v>
      </c>
      <c r="C2358" s="33" t="s">
        <v>895</v>
      </c>
      <c r="D2358" s="35">
        <v>0</v>
      </c>
      <c r="E2358" s="35">
        <v>0</v>
      </c>
    </row>
    <row r="2359" spans="1:5" ht="13.5" x14ac:dyDescent="0.25">
      <c r="A2359" s="33" t="s">
        <v>20257</v>
      </c>
      <c r="B2359" s="34">
        <v>45567</v>
      </c>
      <c r="C2359" s="33" t="s">
        <v>116</v>
      </c>
      <c r="D2359" s="35">
        <v>15</v>
      </c>
      <c r="E2359" s="35">
        <v>9</v>
      </c>
    </row>
    <row r="2360" spans="1:5" ht="13.5" x14ac:dyDescent="0.25">
      <c r="A2360" s="33" t="s">
        <v>20258</v>
      </c>
      <c r="B2360" s="34">
        <v>45567</v>
      </c>
      <c r="C2360" s="33" t="s">
        <v>618</v>
      </c>
      <c r="D2360" s="35">
        <v>7</v>
      </c>
      <c r="E2360" s="35">
        <v>0</v>
      </c>
    </row>
    <row r="2361" spans="1:5" ht="13.5" x14ac:dyDescent="0.25">
      <c r="A2361" s="33" t="s">
        <v>20259</v>
      </c>
      <c r="B2361" s="34">
        <v>45567</v>
      </c>
      <c r="C2361" s="33" t="s">
        <v>2255</v>
      </c>
      <c r="D2361" s="35">
        <v>82</v>
      </c>
      <c r="E2361" s="35">
        <v>54</v>
      </c>
    </row>
    <row r="2362" spans="1:5" ht="13.5" x14ac:dyDescent="0.25">
      <c r="A2362" s="33" t="s">
        <v>20260</v>
      </c>
      <c r="B2362" s="34">
        <v>45567</v>
      </c>
      <c r="C2362" s="33" t="s">
        <v>1708</v>
      </c>
      <c r="D2362" s="35">
        <v>3</v>
      </c>
      <c r="E2362" s="35">
        <v>0</v>
      </c>
    </row>
    <row r="2363" spans="1:5" ht="13.5" x14ac:dyDescent="0.25">
      <c r="A2363" s="33" t="s">
        <v>20261</v>
      </c>
      <c r="B2363" s="34">
        <v>45567</v>
      </c>
      <c r="C2363" s="33" t="s">
        <v>169</v>
      </c>
      <c r="D2363" s="35">
        <v>1.5</v>
      </c>
      <c r="E2363" s="35">
        <v>0</v>
      </c>
    </row>
    <row r="2364" spans="1:5" ht="13.5" x14ac:dyDescent="0.25">
      <c r="A2364" s="33" t="s">
        <v>20262</v>
      </c>
      <c r="B2364" s="34">
        <v>45568</v>
      </c>
      <c r="C2364" s="33" t="s">
        <v>4674</v>
      </c>
      <c r="D2364" s="35">
        <v>4</v>
      </c>
      <c r="E2364" s="35">
        <v>0</v>
      </c>
    </row>
    <row r="2365" spans="1:5" ht="13.5" x14ac:dyDescent="0.25">
      <c r="A2365" s="33" t="s">
        <v>20263</v>
      </c>
      <c r="B2365" s="34">
        <v>45568</v>
      </c>
      <c r="C2365" s="33" t="s">
        <v>350</v>
      </c>
      <c r="D2365" s="35">
        <v>4</v>
      </c>
      <c r="E2365" s="35">
        <v>4</v>
      </c>
    </row>
    <row r="2366" spans="1:5" ht="13.5" x14ac:dyDescent="0.25">
      <c r="A2366" s="33" t="s">
        <v>20264</v>
      </c>
      <c r="B2366" s="34">
        <v>45568</v>
      </c>
      <c r="C2366" s="33" t="s">
        <v>305</v>
      </c>
      <c r="D2366" s="35">
        <v>0</v>
      </c>
      <c r="E2366" s="35">
        <v>0</v>
      </c>
    </row>
    <row r="2367" spans="1:5" ht="13.5" x14ac:dyDescent="0.25">
      <c r="A2367" s="33" t="s">
        <v>20265</v>
      </c>
      <c r="B2367" s="34">
        <v>45569</v>
      </c>
      <c r="C2367" s="33" t="s">
        <v>216</v>
      </c>
      <c r="D2367" s="35">
        <v>56</v>
      </c>
      <c r="E2367" s="35">
        <v>56</v>
      </c>
    </row>
    <row r="2368" spans="1:5" ht="13.5" x14ac:dyDescent="0.25">
      <c r="A2368" s="33" t="s">
        <v>20266</v>
      </c>
      <c r="B2368" s="34">
        <v>45570</v>
      </c>
      <c r="C2368" s="33" t="s">
        <v>1049</v>
      </c>
      <c r="D2368" s="35">
        <v>3</v>
      </c>
      <c r="E2368" s="35">
        <v>0</v>
      </c>
    </row>
    <row r="2369" spans="1:5" ht="13.5" x14ac:dyDescent="0.25">
      <c r="A2369" s="33" t="s">
        <v>20267</v>
      </c>
      <c r="B2369" s="34">
        <v>45570</v>
      </c>
      <c r="C2369" s="33" t="s">
        <v>95</v>
      </c>
      <c r="D2369" s="35">
        <v>12</v>
      </c>
      <c r="E2369" s="35">
        <v>0</v>
      </c>
    </row>
    <row r="2370" spans="1:5" ht="13.5" x14ac:dyDescent="0.25">
      <c r="A2370" s="33" t="s">
        <v>20268</v>
      </c>
      <c r="B2370" s="34">
        <v>45571</v>
      </c>
      <c r="C2370" s="33" t="s">
        <v>48</v>
      </c>
      <c r="D2370" s="35">
        <v>6</v>
      </c>
      <c r="E2370" s="35">
        <v>0</v>
      </c>
    </row>
    <row r="2371" spans="1:5" ht="13.5" x14ac:dyDescent="0.25">
      <c r="A2371" s="33" t="s">
        <v>20269</v>
      </c>
      <c r="B2371" s="34">
        <v>45572</v>
      </c>
      <c r="C2371" s="33" t="s">
        <v>241</v>
      </c>
      <c r="D2371" s="35">
        <v>3</v>
      </c>
      <c r="E2371" s="35">
        <v>0</v>
      </c>
    </row>
    <row r="2372" spans="1:5" ht="13.5" x14ac:dyDescent="0.25">
      <c r="A2372" s="33" t="s">
        <v>20270</v>
      </c>
      <c r="B2372" s="34">
        <v>45572</v>
      </c>
      <c r="C2372" s="33" t="s">
        <v>150</v>
      </c>
      <c r="D2372" s="35">
        <v>1.5</v>
      </c>
      <c r="E2372" s="35">
        <v>0</v>
      </c>
    </row>
    <row r="2373" spans="1:5" ht="13.5" x14ac:dyDescent="0.25">
      <c r="A2373" s="33" t="s">
        <v>20271</v>
      </c>
      <c r="B2373" s="34">
        <v>45573</v>
      </c>
      <c r="C2373" s="33" t="s">
        <v>128</v>
      </c>
      <c r="D2373" s="35">
        <v>7.5</v>
      </c>
      <c r="E2373" s="35">
        <v>6.5</v>
      </c>
    </row>
    <row r="2374" spans="1:5" ht="13.5" x14ac:dyDescent="0.25">
      <c r="A2374" s="33" t="s">
        <v>20272</v>
      </c>
      <c r="B2374" s="34">
        <v>45573</v>
      </c>
      <c r="C2374" s="33" t="s">
        <v>1977</v>
      </c>
      <c r="D2374" s="35">
        <v>35</v>
      </c>
      <c r="E2374" s="35">
        <v>9</v>
      </c>
    </row>
    <row r="2375" spans="1:5" ht="13.5" x14ac:dyDescent="0.25">
      <c r="A2375" s="33" t="s">
        <v>20273</v>
      </c>
      <c r="B2375" s="34">
        <v>45574</v>
      </c>
      <c r="C2375" s="33" t="s">
        <v>95</v>
      </c>
      <c r="D2375" s="35">
        <v>13</v>
      </c>
      <c r="E2375" s="35">
        <v>7</v>
      </c>
    </row>
    <row r="2376" spans="1:5" ht="13.5" x14ac:dyDescent="0.25">
      <c r="A2376" s="33" t="s">
        <v>20274</v>
      </c>
      <c r="B2376" s="34">
        <v>45575</v>
      </c>
      <c r="C2376" s="33" t="s">
        <v>70</v>
      </c>
      <c r="D2376" s="35">
        <v>4</v>
      </c>
      <c r="E2376" s="35">
        <v>4</v>
      </c>
    </row>
    <row r="2377" spans="1:5" ht="13.5" x14ac:dyDescent="0.25">
      <c r="A2377" s="33" t="s">
        <v>20275</v>
      </c>
      <c r="B2377" s="34">
        <v>45575</v>
      </c>
      <c r="C2377" s="33" t="s">
        <v>43</v>
      </c>
      <c r="D2377" s="35">
        <v>53</v>
      </c>
      <c r="E2377" s="35">
        <v>38</v>
      </c>
    </row>
    <row r="2378" spans="1:5" ht="13.5" x14ac:dyDescent="0.25">
      <c r="A2378" s="33" t="s">
        <v>20276</v>
      </c>
      <c r="B2378" s="34">
        <v>45575</v>
      </c>
      <c r="C2378" s="33" t="s">
        <v>1408</v>
      </c>
      <c r="D2378" s="35">
        <v>3</v>
      </c>
      <c r="E2378" s="35">
        <v>0</v>
      </c>
    </row>
    <row r="2379" spans="1:5" ht="13.5" x14ac:dyDescent="0.25">
      <c r="A2379" s="33" t="s">
        <v>20277</v>
      </c>
      <c r="B2379" s="34">
        <v>45575</v>
      </c>
      <c r="C2379" s="33" t="s">
        <v>813</v>
      </c>
      <c r="D2379" s="35">
        <v>142</v>
      </c>
      <c r="E2379" s="35">
        <v>75</v>
      </c>
    </row>
    <row r="2380" spans="1:5" ht="13.5" x14ac:dyDescent="0.25">
      <c r="A2380" s="33" t="s">
        <v>20278</v>
      </c>
      <c r="B2380" s="34">
        <v>45575</v>
      </c>
      <c r="C2380" s="33" t="s">
        <v>87</v>
      </c>
      <c r="D2380" s="35">
        <v>3</v>
      </c>
      <c r="E2380" s="35">
        <v>3</v>
      </c>
    </row>
    <row r="2381" spans="1:5" ht="13.5" x14ac:dyDescent="0.25">
      <c r="A2381" s="33" t="s">
        <v>20279</v>
      </c>
      <c r="B2381" s="34">
        <v>45576</v>
      </c>
      <c r="C2381" s="33" t="s">
        <v>1194</v>
      </c>
      <c r="D2381" s="35">
        <v>3</v>
      </c>
      <c r="E2381" s="35">
        <v>0</v>
      </c>
    </row>
    <row r="2382" spans="1:5" ht="13.5" x14ac:dyDescent="0.25">
      <c r="A2382" s="33" t="s">
        <v>20280</v>
      </c>
      <c r="B2382" s="34">
        <v>45576</v>
      </c>
      <c r="C2382" s="33" t="s">
        <v>76</v>
      </c>
      <c r="D2382" s="35">
        <v>21</v>
      </c>
      <c r="E2382" s="35">
        <v>16</v>
      </c>
    </row>
    <row r="2383" spans="1:5" ht="13.5" x14ac:dyDescent="0.25">
      <c r="A2383" s="33" t="s">
        <v>20281</v>
      </c>
      <c r="B2383" s="34">
        <v>45576</v>
      </c>
      <c r="C2383" s="33" t="s">
        <v>708</v>
      </c>
      <c r="D2383" s="35">
        <v>19</v>
      </c>
      <c r="E2383" s="35">
        <v>11</v>
      </c>
    </row>
    <row r="2384" spans="1:5" ht="13.5" x14ac:dyDescent="0.25">
      <c r="A2384" s="33" t="s">
        <v>20282</v>
      </c>
      <c r="B2384" s="34">
        <v>45577</v>
      </c>
      <c r="C2384" s="33" t="s">
        <v>4628</v>
      </c>
      <c r="D2384" s="35">
        <v>3</v>
      </c>
      <c r="E2384" s="35">
        <v>0</v>
      </c>
    </row>
    <row r="2385" spans="1:5" ht="13.5" x14ac:dyDescent="0.25">
      <c r="A2385" s="33" t="s">
        <v>20283</v>
      </c>
      <c r="B2385" s="34">
        <v>45577</v>
      </c>
      <c r="C2385" s="33" t="s">
        <v>4625</v>
      </c>
      <c r="D2385" s="35">
        <v>1</v>
      </c>
      <c r="E2385" s="35">
        <v>0</v>
      </c>
    </row>
    <row r="2386" spans="1:5" ht="13.5" x14ac:dyDescent="0.25">
      <c r="A2386" s="33" t="s">
        <v>20284</v>
      </c>
      <c r="B2386" s="34">
        <v>45578</v>
      </c>
      <c r="C2386" s="33" t="s">
        <v>43</v>
      </c>
      <c r="D2386" s="35">
        <v>3</v>
      </c>
      <c r="E2386" s="35">
        <v>0</v>
      </c>
    </row>
    <row r="2387" spans="1:5" ht="13.5" x14ac:dyDescent="0.25">
      <c r="A2387" s="33" t="s">
        <v>20285</v>
      </c>
      <c r="B2387" s="34">
        <v>45579</v>
      </c>
      <c r="C2387" s="33" t="s">
        <v>128</v>
      </c>
      <c r="D2387" s="35">
        <v>18</v>
      </c>
      <c r="E2387" s="35">
        <v>18</v>
      </c>
    </row>
    <row r="2388" spans="1:5" ht="13.5" x14ac:dyDescent="0.25">
      <c r="A2388" s="33" t="s">
        <v>20286</v>
      </c>
      <c r="B2388" s="34">
        <v>45579</v>
      </c>
      <c r="C2388" s="33" t="s">
        <v>1495</v>
      </c>
      <c r="D2388" s="35">
        <v>16</v>
      </c>
      <c r="E2388" s="35">
        <v>0</v>
      </c>
    </row>
    <row r="2389" spans="1:5" ht="13.5" x14ac:dyDescent="0.25">
      <c r="A2389" s="33" t="s">
        <v>20287</v>
      </c>
      <c r="B2389" s="34">
        <v>45580</v>
      </c>
      <c r="C2389" s="33" t="s">
        <v>756</v>
      </c>
      <c r="D2389" s="35">
        <v>1.5</v>
      </c>
      <c r="E2389" s="35">
        <v>0</v>
      </c>
    </row>
    <row r="2390" spans="1:5" ht="13.5" x14ac:dyDescent="0.25">
      <c r="A2390" s="33" t="s">
        <v>20288</v>
      </c>
      <c r="B2390" s="34">
        <v>45580</v>
      </c>
      <c r="C2390" s="33" t="s">
        <v>1786</v>
      </c>
      <c r="D2390" s="35">
        <v>51</v>
      </c>
      <c r="E2390" s="35">
        <v>31</v>
      </c>
    </row>
    <row r="2391" spans="1:5" ht="13.5" x14ac:dyDescent="0.25">
      <c r="A2391" s="33" t="s">
        <v>20289</v>
      </c>
      <c r="B2391" s="34">
        <v>45580</v>
      </c>
      <c r="C2391" s="33" t="s">
        <v>87</v>
      </c>
      <c r="D2391" s="35">
        <v>15</v>
      </c>
      <c r="E2391" s="35">
        <v>15</v>
      </c>
    </row>
    <row r="2392" spans="1:5" ht="13.5" x14ac:dyDescent="0.25">
      <c r="A2392" s="33" t="s">
        <v>20290</v>
      </c>
      <c r="B2392" s="34">
        <v>45580</v>
      </c>
      <c r="C2392" s="33" t="s">
        <v>87</v>
      </c>
      <c r="D2392" s="35">
        <v>25</v>
      </c>
      <c r="E2392" s="35">
        <v>10</v>
      </c>
    </row>
    <row r="2393" spans="1:5" ht="13.5" x14ac:dyDescent="0.25">
      <c r="A2393" s="33" t="s">
        <v>20291</v>
      </c>
      <c r="B2393" s="34">
        <v>45580</v>
      </c>
      <c r="C2393" s="33" t="s">
        <v>3368</v>
      </c>
      <c r="D2393" s="35">
        <v>1</v>
      </c>
      <c r="E2393" s="35">
        <v>0</v>
      </c>
    </row>
    <row r="2394" spans="1:5" ht="13.5" x14ac:dyDescent="0.25">
      <c r="A2394" s="33" t="s">
        <v>20292</v>
      </c>
      <c r="B2394" s="34">
        <v>45581</v>
      </c>
      <c r="C2394" s="33" t="s">
        <v>264</v>
      </c>
      <c r="D2394" s="35">
        <v>10</v>
      </c>
      <c r="E2394" s="35">
        <v>6</v>
      </c>
    </row>
    <row r="2395" spans="1:5" ht="13.5" x14ac:dyDescent="0.25">
      <c r="A2395" s="33" t="s">
        <v>20293</v>
      </c>
      <c r="B2395" s="34">
        <v>45581</v>
      </c>
      <c r="C2395" s="33" t="s">
        <v>1401</v>
      </c>
      <c r="D2395" s="35">
        <v>2.5</v>
      </c>
      <c r="E2395" s="35">
        <v>1.5</v>
      </c>
    </row>
    <row r="2396" spans="1:5" ht="13.5" x14ac:dyDescent="0.25">
      <c r="A2396" s="33" t="s">
        <v>20294</v>
      </c>
      <c r="B2396" s="34">
        <v>45581</v>
      </c>
      <c r="C2396" s="33" t="s">
        <v>128</v>
      </c>
      <c r="D2396" s="35">
        <v>43</v>
      </c>
      <c r="E2396" s="35">
        <v>3</v>
      </c>
    </row>
    <row r="2397" spans="1:5" ht="13.5" x14ac:dyDescent="0.25">
      <c r="A2397" s="33" t="s">
        <v>20295</v>
      </c>
      <c r="B2397" s="34">
        <v>45582</v>
      </c>
      <c r="C2397" s="33" t="s">
        <v>133</v>
      </c>
      <c r="D2397" s="35">
        <v>7</v>
      </c>
      <c r="E2397" s="35">
        <v>7</v>
      </c>
    </row>
    <row r="2398" spans="1:5" ht="13.5" x14ac:dyDescent="0.25">
      <c r="A2398" s="33" t="s">
        <v>20296</v>
      </c>
      <c r="B2398" s="34">
        <v>45582</v>
      </c>
      <c r="C2398" s="33" t="s">
        <v>3130</v>
      </c>
      <c r="D2398" s="35">
        <v>173</v>
      </c>
      <c r="E2398" s="35">
        <v>46</v>
      </c>
    </row>
    <row r="2399" spans="1:5" ht="13.5" x14ac:dyDescent="0.25">
      <c r="A2399" s="33" t="s">
        <v>20297</v>
      </c>
      <c r="B2399" s="34">
        <v>45582</v>
      </c>
      <c r="C2399" s="33" t="s">
        <v>1728</v>
      </c>
      <c r="D2399" s="35">
        <v>37</v>
      </c>
      <c r="E2399" s="35">
        <v>24</v>
      </c>
    </row>
    <row r="2400" spans="1:5" ht="13.5" x14ac:dyDescent="0.25">
      <c r="A2400" s="33" t="s">
        <v>20298</v>
      </c>
      <c r="B2400" s="34">
        <v>45583</v>
      </c>
      <c r="C2400" s="33" t="s">
        <v>48</v>
      </c>
      <c r="D2400" s="35">
        <v>4</v>
      </c>
      <c r="E2400" s="35">
        <v>0</v>
      </c>
    </row>
    <row r="2401" spans="1:5" ht="13.5" x14ac:dyDescent="0.25">
      <c r="A2401" s="33" t="s">
        <v>20299</v>
      </c>
      <c r="B2401" s="34">
        <v>45583</v>
      </c>
      <c r="C2401" s="33" t="s">
        <v>423</v>
      </c>
      <c r="D2401" s="35">
        <v>28</v>
      </c>
      <c r="E2401" s="35">
        <v>19</v>
      </c>
    </row>
    <row r="2402" spans="1:5" ht="13.5" x14ac:dyDescent="0.25">
      <c r="A2402" s="33" t="s">
        <v>20300</v>
      </c>
      <c r="B2402" s="34">
        <v>45583</v>
      </c>
      <c r="C2402" s="33" t="s">
        <v>264</v>
      </c>
      <c r="D2402" s="35">
        <v>6</v>
      </c>
      <c r="E2402" s="35">
        <v>0</v>
      </c>
    </row>
    <row r="2403" spans="1:5" ht="13.5" x14ac:dyDescent="0.25">
      <c r="A2403" s="33" t="s">
        <v>20301</v>
      </c>
      <c r="B2403" s="34">
        <v>45583</v>
      </c>
      <c r="C2403" s="33" t="s">
        <v>264</v>
      </c>
      <c r="D2403" s="35">
        <v>5</v>
      </c>
      <c r="E2403" s="35">
        <v>3</v>
      </c>
    </row>
    <row r="2404" spans="1:5" ht="13.5" x14ac:dyDescent="0.25">
      <c r="A2404" s="33" t="s">
        <v>20302</v>
      </c>
      <c r="B2404" s="34">
        <v>45583</v>
      </c>
      <c r="C2404" s="33" t="s">
        <v>1191</v>
      </c>
      <c r="D2404" s="35">
        <v>0</v>
      </c>
      <c r="E2404" s="35">
        <v>0</v>
      </c>
    </row>
    <row r="2405" spans="1:5" ht="13.5" x14ac:dyDescent="0.25">
      <c r="A2405" s="33" t="s">
        <v>20303</v>
      </c>
      <c r="B2405" s="34">
        <v>45583</v>
      </c>
      <c r="C2405" s="33" t="s">
        <v>264</v>
      </c>
      <c r="D2405" s="35">
        <v>31</v>
      </c>
      <c r="E2405" s="35">
        <v>17</v>
      </c>
    </row>
    <row r="2406" spans="1:5" ht="13.5" x14ac:dyDescent="0.25">
      <c r="A2406" s="33" t="s">
        <v>20304</v>
      </c>
      <c r="B2406" s="34">
        <v>45584</v>
      </c>
      <c r="C2406" s="33" t="s">
        <v>128</v>
      </c>
      <c r="D2406" s="35">
        <v>38</v>
      </c>
      <c r="E2406" s="35">
        <v>38</v>
      </c>
    </row>
    <row r="2407" spans="1:5" ht="13.5" x14ac:dyDescent="0.25">
      <c r="A2407" s="33" t="s">
        <v>20305</v>
      </c>
      <c r="B2407" s="34">
        <v>45584</v>
      </c>
      <c r="C2407" s="33" t="s">
        <v>128</v>
      </c>
      <c r="D2407" s="35">
        <v>94</v>
      </c>
      <c r="E2407" s="35">
        <v>63</v>
      </c>
    </row>
    <row r="2408" spans="1:5" ht="13.5" x14ac:dyDescent="0.25">
      <c r="A2408" s="33" t="s">
        <v>20306</v>
      </c>
      <c r="B2408" s="34">
        <v>45584</v>
      </c>
      <c r="C2408" s="33" t="s">
        <v>58</v>
      </c>
      <c r="D2408" s="35">
        <v>4</v>
      </c>
      <c r="E2408" s="35">
        <v>4</v>
      </c>
    </row>
    <row r="2409" spans="1:5" ht="13.5" x14ac:dyDescent="0.25">
      <c r="A2409" s="33" t="s">
        <v>20307</v>
      </c>
      <c r="B2409" s="34">
        <v>45585</v>
      </c>
      <c r="C2409" s="33" t="s">
        <v>128</v>
      </c>
      <c r="D2409" s="35">
        <v>4.5</v>
      </c>
      <c r="E2409" s="35">
        <v>4.5</v>
      </c>
    </row>
    <row r="2410" spans="1:5" ht="13.5" x14ac:dyDescent="0.25">
      <c r="A2410" s="33" t="s">
        <v>20308</v>
      </c>
      <c r="B2410" s="34">
        <v>45585</v>
      </c>
      <c r="C2410" s="33" t="s">
        <v>48</v>
      </c>
      <c r="D2410" s="35">
        <v>12</v>
      </c>
      <c r="E2410" s="35">
        <v>3</v>
      </c>
    </row>
    <row r="2411" spans="1:5" ht="13.5" x14ac:dyDescent="0.25">
      <c r="A2411" s="33" t="s">
        <v>20309</v>
      </c>
      <c r="B2411" s="34">
        <v>45585</v>
      </c>
      <c r="C2411" s="33" t="s">
        <v>756</v>
      </c>
      <c r="D2411" s="35">
        <v>1.5</v>
      </c>
      <c r="E2411" s="35">
        <v>0</v>
      </c>
    </row>
    <row r="2412" spans="1:5" ht="13.5" x14ac:dyDescent="0.25">
      <c r="A2412" s="33" t="s">
        <v>20310</v>
      </c>
      <c r="B2412" s="34">
        <v>45585</v>
      </c>
      <c r="C2412" s="33" t="s">
        <v>959</v>
      </c>
      <c r="D2412" s="35">
        <v>4</v>
      </c>
      <c r="E2412" s="35">
        <v>0</v>
      </c>
    </row>
    <row r="2413" spans="1:5" ht="13.5" x14ac:dyDescent="0.25">
      <c r="A2413" s="33" t="s">
        <v>20311</v>
      </c>
      <c r="B2413" s="34">
        <v>45585</v>
      </c>
      <c r="C2413" s="33" t="s">
        <v>128</v>
      </c>
      <c r="D2413" s="35">
        <v>47</v>
      </c>
      <c r="E2413" s="35">
        <v>11</v>
      </c>
    </row>
    <row r="2414" spans="1:5" ht="13.5" x14ac:dyDescent="0.25">
      <c r="A2414" s="33" t="s">
        <v>20312</v>
      </c>
      <c r="B2414" s="34">
        <v>45586</v>
      </c>
      <c r="C2414" s="33" t="s">
        <v>70</v>
      </c>
      <c r="D2414" s="35">
        <v>7</v>
      </c>
      <c r="E2414" s="35">
        <v>7</v>
      </c>
    </row>
    <row r="2415" spans="1:5" ht="13.5" x14ac:dyDescent="0.25">
      <c r="A2415" s="33" t="s">
        <v>20313</v>
      </c>
      <c r="B2415" s="34">
        <v>45586</v>
      </c>
      <c r="C2415" s="33" t="s">
        <v>4558</v>
      </c>
      <c r="D2415" s="35">
        <v>2</v>
      </c>
      <c r="E2415" s="35">
        <v>1</v>
      </c>
    </row>
    <row r="2416" spans="1:5" ht="13.5" x14ac:dyDescent="0.25">
      <c r="A2416" s="33" t="s">
        <v>20314</v>
      </c>
      <c r="B2416" s="34">
        <v>45586</v>
      </c>
      <c r="C2416" s="33" t="s">
        <v>4100</v>
      </c>
      <c r="D2416" s="35">
        <v>3</v>
      </c>
      <c r="E2416" s="35">
        <v>0</v>
      </c>
    </row>
    <row r="2417" spans="1:5" ht="13.5" x14ac:dyDescent="0.25">
      <c r="A2417" s="33" t="s">
        <v>20315</v>
      </c>
      <c r="B2417" s="34">
        <v>45587</v>
      </c>
      <c r="C2417" s="33" t="s">
        <v>1056</v>
      </c>
      <c r="D2417" s="35">
        <v>66</v>
      </c>
      <c r="E2417" s="35">
        <v>22</v>
      </c>
    </row>
    <row r="2418" spans="1:5" ht="13.5" x14ac:dyDescent="0.25">
      <c r="A2418" s="33" t="s">
        <v>20316</v>
      </c>
      <c r="B2418" s="34">
        <v>45587</v>
      </c>
      <c r="C2418" s="33" t="s">
        <v>834</v>
      </c>
      <c r="D2418" s="35">
        <v>4</v>
      </c>
      <c r="E2418" s="35">
        <v>0</v>
      </c>
    </row>
    <row r="2419" spans="1:5" ht="13.5" x14ac:dyDescent="0.25">
      <c r="A2419" s="33" t="s">
        <v>20317</v>
      </c>
      <c r="B2419" s="34">
        <v>45588</v>
      </c>
      <c r="C2419" s="33" t="s">
        <v>305</v>
      </c>
      <c r="D2419" s="35">
        <v>0</v>
      </c>
      <c r="E2419" s="35">
        <v>0</v>
      </c>
    </row>
    <row r="2420" spans="1:5" ht="13.5" x14ac:dyDescent="0.25">
      <c r="A2420" s="33" t="s">
        <v>20318</v>
      </c>
      <c r="B2420" s="34">
        <v>45588</v>
      </c>
      <c r="C2420" s="33" t="s">
        <v>95</v>
      </c>
      <c r="D2420" s="35">
        <v>9</v>
      </c>
      <c r="E2420" s="35">
        <v>0</v>
      </c>
    </row>
    <row r="2421" spans="1:5" ht="13.5" x14ac:dyDescent="0.25">
      <c r="A2421" s="33" t="s">
        <v>20319</v>
      </c>
      <c r="B2421" s="34">
        <v>45588</v>
      </c>
      <c r="C2421" s="33" t="s">
        <v>241</v>
      </c>
      <c r="D2421" s="35">
        <v>10</v>
      </c>
      <c r="E2421" s="35">
        <v>0</v>
      </c>
    </row>
    <row r="2422" spans="1:5" ht="13.5" x14ac:dyDescent="0.25">
      <c r="A2422" s="33" t="s">
        <v>20320</v>
      </c>
      <c r="B2422" s="34">
        <v>45588</v>
      </c>
      <c r="C2422" s="33" t="s">
        <v>43</v>
      </c>
      <c r="D2422" s="35">
        <v>26</v>
      </c>
      <c r="E2422" s="35">
        <v>26</v>
      </c>
    </row>
    <row r="2423" spans="1:5" ht="13.5" x14ac:dyDescent="0.25">
      <c r="A2423" s="33" t="s">
        <v>20321</v>
      </c>
      <c r="B2423" s="34">
        <v>45588</v>
      </c>
      <c r="C2423" s="33" t="s">
        <v>118</v>
      </c>
      <c r="D2423" s="35">
        <v>11</v>
      </c>
      <c r="E2423" s="35">
        <v>0</v>
      </c>
    </row>
    <row r="2424" spans="1:5" ht="13.5" x14ac:dyDescent="0.25">
      <c r="A2424" s="33" t="s">
        <v>20322</v>
      </c>
      <c r="B2424" s="34">
        <v>45589</v>
      </c>
      <c r="C2424" s="33" t="s">
        <v>99</v>
      </c>
      <c r="D2424" s="35">
        <v>76</v>
      </c>
      <c r="E2424" s="35">
        <v>44</v>
      </c>
    </row>
    <row r="2425" spans="1:5" ht="13.5" x14ac:dyDescent="0.25">
      <c r="A2425" s="33" t="s">
        <v>20323</v>
      </c>
      <c r="B2425" s="34">
        <v>45589</v>
      </c>
      <c r="C2425" s="33" t="s">
        <v>87</v>
      </c>
      <c r="D2425" s="35">
        <v>67</v>
      </c>
      <c r="E2425" s="35">
        <v>4</v>
      </c>
    </row>
    <row r="2426" spans="1:5" ht="13.5" x14ac:dyDescent="0.25">
      <c r="A2426" s="33" t="s">
        <v>20324</v>
      </c>
      <c r="B2426" s="34">
        <v>45590</v>
      </c>
      <c r="C2426" s="33" t="s">
        <v>182</v>
      </c>
      <c r="D2426" s="35">
        <v>1.5</v>
      </c>
      <c r="E2426" s="35">
        <v>0</v>
      </c>
    </row>
    <row r="2427" spans="1:5" ht="13.5" x14ac:dyDescent="0.25">
      <c r="A2427" s="33" t="s">
        <v>20325</v>
      </c>
      <c r="B2427" s="34">
        <v>45590</v>
      </c>
      <c r="C2427" s="33" t="s">
        <v>899</v>
      </c>
      <c r="D2427" s="35">
        <v>12</v>
      </c>
      <c r="E2427" s="35">
        <v>4</v>
      </c>
    </row>
    <row r="2428" spans="1:5" ht="13.5" x14ac:dyDescent="0.25">
      <c r="A2428" s="33" t="s">
        <v>20326</v>
      </c>
      <c r="B2428" s="34">
        <v>45592</v>
      </c>
      <c r="C2428" s="33" t="s">
        <v>95</v>
      </c>
      <c r="D2428" s="35">
        <v>52</v>
      </c>
      <c r="E2428" s="35">
        <v>26</v>
      </c>
    </row>
    <row r="2429" spans="1:5" ht="13.5" x14ac:dyDescent="0.25">
      <c r="A2429" s="33" t="s">
        <v>20327</v>
      </c>
      <c r="B2429" s="34">
        <v>45592</v>
      </c>
      <c r="C2429" s="33" t="s">
        <v>264</v>
      </c>
      <c r="D2429" s="35">
        <v>44</v>
      </c>
      <c r="E2429" s="35">
        <v>32</v>
      </c>
    </row>
    <row r="2430" spans="1:5" ht="13.5" x14ac:dyDescent="0.25">
      <c r="A2430" s="33" t="s">
        <v>20328</v>
      </c>
      <c r="B2430" s="34">
        <v>45592</v>
      </c>
      <c r="C2430" s="33" t="s">
        <v>116</v>
      </c>
      <c r="D2430" s="35">
        <v>29</v>
      </c>
      <c r="E2430" s="35">
        <v>3</v>
      </c>
    </row>
    <row r="2431" spans="1:5" ht="13.5" x14ac:dyDescent="0.25">
      <c r="A2431" s="33" t="s">
        <v>20329</v>
      </c>
      <c r="B2431" s="34">
        <v>45592</v>
      </c>
      <c r="C2431" s="33" t="s">
        <v>2153</v>
      </c>
      <c r="D2431" s="35">
        <v>40</v>
      </c>
      <c r="E2431" s="35">
        <v>21</v>
      </c>
    </row>
    <row r="2432" spans="1:5" ht="13.5" x14ac:dyDescent="0.25">
      <c r="A2432" s="33" t="s">
        <v>20330</v>
      </c>
      <c r="B2432" s="34">
        <v>45593</v>
      </c>
      <c r="C2432" s="33" t="s">
        <v>150</v>
      </c>
      <c r="D2432" s="35">
        <v>1.5</v>
      </c>
      <c r="E2432" s="35">
        <v>0</v>
      </c>
    </row>
    <row r="2433" spans="1:5" ht="13.5" x14ac:dyDescent="0.25">
      <c r="A2433" s="33" t="s">
        <v>20331</v>
      </c>
      <c r="B2433" s="34">
        <v>45593</v>
      </c>
      <c r="C2433" s="33" t="s">
        <v>4200</v>
      </c>
      <c r="D2433" s="35">
        <v>4</v>
      </c>
      <c r="E2433" s="35">
        <v>0</v>
      </c>
    </row>
    <row r="2434" spans="1:5" ht="13.5" x14ac:dyDescent="0.25">
      <c r="A2434" s="33" t="s">
        <v>20332</v>
      </c>
      <c r="B2434" s="34">
        <v>45594</v>
      </c>
      <c r="C2434" s="33" t="s">
        <v>387</v>
      </c>
      <c r="D2434" s="35">
        <v>7</v>
      </c>
      <c r="E2434" s="35">
        <v>0</v>
      </c>
    </row>
    <row r="2435" spans="1:5" ht="13.5" x14ac:dyDescent="0.25">
      <c r="A2435" s="33" t="s">
        <v>20333</v>
      </c>
      <c r="B2435" s="34">
        <v>45595</v>
      </c>
      <c r="C2435" s="33" t="s">
        <v>819</v>
      </c>
      <c r="D2435" s="35">
        <v>10</v>
      </c>
      <c r="E2435" s="35">
        <v>5</v>
      </c>
    </row>
    <row r="2436" spans="1:5" ht="13.5" x14ac:dyDescent="0.25">
      <c r="A2436" s="33" t="s">
        <v>20334</v>
      </c>
      <c r="B2436" s="34">
        <v>45595</v>
      </c>
      <c r="C2436" s="33" t="s">
        <v>333</v>
      </c>
      <c r="D2436" s="35">
        <v>2</v>
      </c>
      <c r="E2436" s="35">
        <v>0</v>
      </c>
    </row>
    <row r="2437" spans="1:5" ht="13.5" x14ac:dyDescent="0.25">
      <c r="A2437" s="33" t="s">
        <v>20335</v>
      </c>
      <c r="B2437" s="34">
        <v>45595</v>
      </c>
      <c r="C2437" s="33" t="s">
        <v>193</v>
      </c>
      <c r="D2437" s="35">
        <v>78</v>
      </c>
      <c r="E2437" s="35">
        <v>49</v>
      </c>
    </row>
    <row r="2438" spans="1:5" ht="13.5" x14ac:dyDescent="0.25">
      <c r="A2438" s="33" t="s">
        <v>20336</v>
      </c>
      <c r="B2438" s="34">
        <v>45595</v>
      </c>
      <c r="C2438" s="33" t="s">
        <v>4502</v>
      </c>
      <c r="D2438" s="35">
        <v>3</v>
      </c>
      <c r="E2438" s="35">
        <v>0</v>
      </c>
    </row>
    <row r="2439" spans="1:5" ht="13.5" x14ac:dyDescent="0.25">
      <c r="A2439" s="33" t="s">
        <v>20337</v>
      </c>
      <c r="B2439" s="34">
        <v>45596</v>
      </c>
      <c r="C2439" s="33" t="s">
        <v>305</v>
      </c>
      <c r="D2439" s="35">
        <v>0</v>
      </c>
      <c r="E2439" s="35">
        <v>0</v>
      </c>
    </row>
    <row r="2440" spans="1:5" ht="13.5" x14ac:dyDescent="0.25">
      <c r="A2440" s="33" t="s">
        <v>20338</v>
      </c>
      <c r="B2440" s="34">
        <v>45596</v>
      </c>
      <c r="C2440" s="33" t="s">
        <v>4494</v>
      </c>
      <c r="D2440" s="35">
        <v>4</v>
      </c>
      <c r="E2440" s="35">
        <v>0</v>
      </c>
    </row>
    <row r="2441" spans="1:5" ht="13.5" x14ac:dyDescent="0.25">
      <c r="A2441" s="33" t="s">
        <v>20339</v>
      </c>
      <c r="B2441" s="34">
        <v>45597</v>
      </c>
      <c r="C2441" s="33"/>
      <c r="D2441" s="35">
        <v>3</v>
      </c>
      <c r="E2441" s="35">
        <v>0</v>
      </c>
    </row>
    <row r="2442" spans="1:5" ht="13.5" x14ac:dyDescent="0.25">
      <c r="A2442" s="33" t="s">
        <v>20340</v>
      </c>
      <c r="B2442" s="34">
        <v>45597</v>
      </c>
      <c r="C2442" s="33" t="s">
        <v>116</v>
      </c>
      <c r="D2442" s="35">
        <v>119</v>
      </c>
      <c r="E2442" s="35">
        <v>101</v>
      </c>
    </row>
    <row r="2443" spans="1:5" ht="13.5" x14ac:dyDescent="0.25">
      <c r="A2443" s="33" t="s">
        <v>20341</v>
      </c>
      <c r="B2443" s="34">
        <v>45597</v>
      </c>
      <c r="C2443" s="33" t="s">
        <v>241</v>
      </c>
      <c r="D2443" s="35">
        <v>2</v>
      </c>
      <c r="E2443" s="35">
        <v>0</v>
      </c>
    </row>
    <row r="2444" spans="1:5" ht="13.5" x14ac:dyDescent="0.25">
      <c r="A2444" s="33" t="s">
        <v>20342</v>
      </c>
      <c r="B2444" s="34">
        <v>45597</v>
      </c>
      <c r="C2444" s="33" t="s">
        <v>3087</v>
      </c>
      <c r="D2444" s="35">
        <v>2</v>
      </c>
      <c r="E2444" s="35">
        <v>0</v>
      </c>
    </row>
    <row r="2445" spans="1:5" ht="13.5" x14ac:dyDescent="0.25">
      <c r="A2445" s="33" t="s">
        <v>20343</v>
      </c>
      <c r="B2445" s="34">
        <v>45597</v>
      </c>
      <c r="C2445" s="33" t="s">
        <v>1083</v>
      </c>
      <c r="D2445" s="35">
        <v>1</v>
      </c>
      <c r="E2445" s="35">
        <v>0</v>
      </c>
    </row>
    <row r="2446" spans="1:5" ht="13.5" x14ac:dyDescent="0.25">
      <c r="A2446" s="33" t="s">
        <v>20344</v>
      </c>
      <c r="B2446" s="34">
        <v>45597</v>
      </c>
      <c r="C2446" s="33" t="s">
        <v>150</v>
      </c>
      <c r="D2446" s="35">
        <v>1</v>
      </c>
      <c r="E2446" s="35">
        <v>0</v>
      </c>
    </row>
    <row r="2447" spans="1:5" ht="13.5" x14ac:dyDescent="0.25">
      <c r="A2447" s="33" t="s">
        <v>20345</v>
      </c>
      <c r="B2447" s="34">
        <v>45598</v>
      </c>
      <c r="C2447" s="33" t="s">
        <v>1056</v>
      </c>
      <c r="D2447" s="35">
        <v>3</v>
      </c>
      <c r="E2447" s="35">
        <v>0</v>
      </c>
    </row>
    <row r="2448" spans="1:5" ht="13.5" x14ac:dyDescent="0.25">
      <c r="A2448" s="33" t="s">
        <v>20346</v>
      </c>
      <c r="B2448" s="34">
        <v>45598</v>
      </c>
      <c r="C2448" s="33" t="s">
        <v>193</v>
      </c>
      <c r="D2448" s="35">
        <v>12</v>
      </c>
      <c r="E2448" s="35">
        <v>10.5</v>
      </c>
    </row>
    <row r="2449" spans="1:5" ht="13.5" x14ac:dyDescent="0.25">
      <c r="A2449" s="33" t="s">
        <v>20347</v>
      </c>
      <c r="B2449" s="34">
        <v>45599</v>
      </c>
      <c r="C2449" s="33" t="s">
        <v>70</v>
      </c>
      <c r="D2449" s="35">
        <v>5</v>
      </c>
      <c r="E2449" s="35">
        <v>5</v>
      </c>
    </row>
    <row r="2450" spans="1:5" ht="13.5" x14ac:dyDescent="0.25">
      <c r="A2450" s="33" t="s">
        <v>20348</v>
      </c>
      <c r="B2450" s="34">
        <v>45599</v>
      </c>
      <c r="C2450" s="33" t="s">
        <v>216</v>
      </c>
      <c r="D2450" s="35">
        <v>4</v>
      </c>
      <c r="E2450" s="35">
        <v>0</v>
      </c>
    </row>
    <row r="2451" spans="1:5" ht="13.5" x14ac:dyDescent="0.25">
      <c r="A2451" s="33" t="s">
        <v>20349</v>
      </c>
      <c r="B2451" s="34">
        <v>45599</v>
      </c>
      <c r="C2451" s="33" t="s">
        <v>48</v>
      </c>
      <c r="D2451" s="35">
        <v>9</v>
      </c>
      <c r="E2451" s="35">
        <v>4</v>
      </c>
    </row>
    <row r="2452" spans="1:5" ht="13.5" x14ac:dyDescent="0.25">
      <c r="A2452" s="33" t="s">
        <v>20350</v>
      </c>
      <c r="B2452" s="34">
        <v>45599</v>
      </c>
      <c r="C2452" s="33" t="s">
        <v>128</v>
      </c>
      <c r="D2452" s="35">
        <v>35</v>
      </c>
      <c r="E2452" s="35">
        <v>21</v>
      </c>
    </row>
    <row r="2453" spans="1:5" ht="13.5" x14ac:dyDescent="0.25">
      <c r="A2453" s="33" t="s">
        <v>20351</v>
      </c>
      <c r="B2453" s="34">
        <v>45599</v>
      </c>
      <c r="C2453" s="33" t="s">
        <v>95</v>
      </c>
      <c r="D2453" s="35">
        <v>72</v>
      </c>
      <c r="E2453" s="35">
        <v>39</v>
      </c>
    </row>
    <row r="2454" spans="1:5" ht="13.5" x14ac:dyDescent="0.25">
      <c r="A2454" s="33" t="s">
        <v>20352</v>
      </c>
      <c r="B2454" s="34">
        <v>45599</v>
      </c>
      <c r="C2454" s="33" t="s">
        <v>43</v>
      </c>
      <c r="D2454" s="35">
        <v>20</v>
      </c>
      <c r="E2454" s="35">
        <v>14</v>
      </c>
    </row>
    <row r="2455" spans="1:5" ht="13.5" x14ac:dyDescent="0.25">
      <c r="A2455" s="33" t="s">
        <v>20353</v>
      </c>
      <c r="B2455" s="34">
        <v>45599</v>
      </c>
      <c r="C2455" s="33" t="s">
        <v>99</v>
      </c>
      <c r="D2455" s="35">
        <v>17</v>
      </c>
      <c r="E2455" s="35">
        <v>4</v>
      </c>
    </row>
    <row r="2456" spans="1:5" ht="13.5" x14ac:dyDescent="0.25">
      <c r="A2456" s="33" t="s">
        <v>20354</v>
      </c>
      <c r="B2456" s="34">
        <v>45600</v>
      </c>
      <c r="C2456" s="33" t="s">
        <v>95</v>
      </c>
      <c r="D2456" s="35">
        <v>22</v>
      </c>
      <c r="E2456" s="35">
        <v>10</v>
      </c>
    </row>
    <row r="2457" spans="1:5" ht="13.5" x14ac:dyDescent="0.25">
      <c r="A2457" s="33" t="s">
        <v>20355</v>
      </c>
      <c r="B2457" s="34">
        <v>45600</v>
      </c>
      <c r="C2457" s="33" t="s">
        <v>118</v>
      </c>
      <c r="D2457" s="35">
        <v>5</v>
      </c>
      <c r="E2457" s="35">
        <v>2</v>
      </c>
    </row>
    <row r="2458" spans="1:5" ht="13.5" x14ac:dyDescent="0.25">
      <c r="A2458" s="33" t="s">
        <v>20356</v>
      </c>
      <c r="B2458" s="34">
        <v>45600</v>
      </c>
      <c r="C2458" s="33" t="s">
        <v>182</v>
      </c>
      <c r="D2458" s="35">
        <v>2.5</v>
      </c>
      <c r="E2458" s="35">
        <v>1.5</v>
      </c>
    </row>
    <row r="2459" spans="1:5" ht="13.5" x14ac:dyDescent="0.25">
      <c r="A2459" s="33" t="s">
        <v>20357</v>
      </c>
      <c r="B2459" s="34">
        <v>45601</v>
      </c>
      <c r="C2459" s="33" t="s">
        <v>118</v>
      </c>
      <c r="D2459" s="35">
        <v>4</v>
      </c>
      <c r="E2459" s="35">
        <v>2</v>
      </c>
    </row>
    <row r="2460" spans="1:5" ht="13.5" x14ac:dyDescent="0.25">
      <c r="A2460" s="33" t="s">
        <v>20358</v>
      </c>
      <c r="B2460" s="34">
        <v>45601</v>
      </c>
      <c r="C2460" s="33" t="s">
        <v>95</v>
      </c>
      <c r="D2460" s="35">
        <v>6</v>
      </c>
      <c r="E2460" s="35">
        <v>0</v>
      </c>
    </row>
    <row r="2461" spans="1:5" ht="13.5" x14ac:dyDescent="0.25">
      <c r="A2461" s="33" t="s">
        <v>20359</v>
      </c>
      <c r="B2461" s="34">
        <v>45601</v>
      </c>
      <c r="C2461" s="33" t="s">
        <v>264</v>
      </c>
      <c r="D2461" s="35">
        <v>4</v>
      </c>
      <c r="E2461" s="35">
        <v>0</v>
      </c>
    </row>
    <row r="2462" spans="1:5" ht="13.5" x14ac:dyDescent="0.25">
      <c r="A2462" s="33" t="s">
        <v>20360</v>
      </c>
      <c r="B2462" s="34">
        <v>45602</v>
      </c>
      <c r="C2462" s="33" t="s">
        <v>95</v>
      </c>
      <c r="D2462" s="35">
        <v>40</v>
      </c>
      <c r="E2462" s="35">
        <v>29</v>
      </c>
    </row>
    <row r="2463" spans="1:5" ht="13.5" x14ac:dyDescent="0.25">
      <c r="A2463" s="33" t="s">
        <v>20361</v>
      </c>
      <c r="B2463" s="34">
        <v>45603</v>
      </c>
      <c r="C2463" s="33" t="s">
        <v>834</v>
      </c>
      <c r="D2463" s="35">
        <v>14</v>
      </c>
      <c r="E2463" s="35">
        <v>4</v>
      </c>
    </row>
    <row r="2464" spans="1:5" ht="13.5" x14ac:dyDescent="0.25">
      <c r="A2464" s="33" t="s">
        <v>20362</v>
      </c>
      <c r="B2464" s="34">
        <v>45604</v>
      </c>
      <c r="C2464" s="33" t="s">
        <v>150</v>
      </c>
      <c r="D2464" s="35">
        <v>4</v>
      </c>
      <c r="E2464" s="35">
        <v>0</v>
      </c>
    </row>
    <row r="2465" spans="1:5" ht="13.5" x14ac:dyDescent="0.25">
      <c r="A2465" s="33" t="s">
        <v>20363</v>
      </c>
      <c r="B2465" s="34">
        <v>45604</v>
      </c>
      <c r="C2465" s="33" t="s">
        <v>128</v>
      </c>
      <c r="D2465" s="35">
        <v>10</v>
      </c>
      <c r="E2465" s="35">
        <v>4</v>
      </c>
    </row>
    <row r="2466" spans="1:5" ht="13.5" x14ac:dyDescent="0.25">
      <c r="A2466" s="33" t="s">
        <v>20364</v>
      </c>
      <c r="B2466" s="34">
        <v>45604</v>
      </c>
      <c r="C2466" s="33" t="s">
        <v>87</v>
      </c>
      <c r="D2466" s="35">
        <v>4</v>
      </c>
      <c r="E2466" s="35">
        <v>0</v>
      </c>
    </row>
    <row r="2467" spans="1:5" ht="13.5" x14ac:dyDescent="0.25">
      <c r="A2467" s="33" t="s">
        <v>20365</v>
      </c>
      <c r="B2467" s="34">
        <v>45604</v>
      </c>
      <c r="C2467" s="33" t="s">
        <v>87</v>
      </c>
      <c r="D2467" s="35">
        <v>8</v>
      </c>
      <c r="E2467" s="35">
        <v>2</v>
      </c>
    </row>
    <row r="2468" spans="1:5" ht="13.5" x14ac:dyDescent="0.25">
      <c r="A2468" s="33" t="s">
        <v>20366</v>
      </c>
      <c r="B2468" s="34">
        <v>45604</v>
      </c>
      <c r="C2468" s="33" t="s">
        <v>95</v>
      </c>
      <c r="D2468" s="35">
        <v>10</v>
      </c>
      <c r="E2468" s="35">
        <v>10</v>
      </c>
    </row>
    <row r="2469" spans="1:5" ht="13.5" x14ac:dyDescent="0.25">
      <c r="A2469" s="33" t="s">
        <v>20367</v>
      </c>
      <c r="B2469" s="34">
        <v>45604</v>
      </c>
      <c r="C2469" s="33" t="s">
        <v>95</v>
      </c>
      <c r="D2469" s="35">
        <v>3</v>
      </c>
      <c r="E2469" s="35">
        <v>0</v>
      </c>
    </row>
    <row r="2470" spans="1:5" ht="13.5" x14ac:dyDescent="0.25">
      <c r="A2470" s="33" t="s">
        <v>20368</v>
      </c>
      <c r="B2470" s="34">
        <v>45604</v>
      </c>
      <c r="C2470" s="33" t="s">
        <v>1056</v>
      </c>
      <c r="D2470" s="35">
        <v>7</v>
      </c>
      <c r="E2470" s="35">
        <v>0</v>
      </c>
    </row>
    <row r="2471" spans="1:5" ht="13.5" x14ac:dyDescent="0.25">
      <c r="A2471" s="33" t="s">
        <v>20369</v>
      </c>
      <c r="B2471" s="34">
        <v>45605</v>
      </c>
      <c r="C2471" s="33" t="s">
        <v>70</v>
      </c>
      <c r="D2471" s="35">
        <v>5</v>
      </c>
      <c r="E2471" s="35">
        <v>5</v>
      </c>
    </row>
    <row r="2472" spans="1:5" ht="13.5" x14ac:dyDescent="0.25">
      <c r="A2472" s="33" t="s">
        <v>20370</v>
      </c>
      <c r="B2472" s="34">
        <v>45605</v>
      </c>
      <c r="C2472" s="33" t="s">
        <v>4442</v>
      </c>
      <c r="D2472" s="35">
        <v>4</v>
      </c>
      <c r="E2472" s="35">
        <v>4</v>
      </c>
    </row>
    <row r="2473" spans="1:5" ht="13.5" x14ac:dyDescent="0.25">
      <c r="A2473" s="33" t="s">
        <v>20371</v>
      </c>
      <c r="B2473" s="34">
        <v>45605</v>
      </c>
      <c r="C2473" s="33" t="s">
        <v>387</v>
      </c>
      <c r="D2473" s="35">
        <v>6</v>
      </c>
      <c r="E2473" s="35">
        <v>0</v>
      </c>
    </row>
    <row r="2474" spans="1:5" ht="13.5" x14ac:dyDescent="0.25">
      <c r="A2474" s="33" t="s">
        <v>20372</v>
      </c>
      <c r="B2474" s="34">
        <v>45606</v>
      </c>
      <c r="C2474" s="33" t="s">
        <v>350</v>
      </c>
      <c r="D2474" s="35">
        <v>12</v>
      </c>
      <c r="E2474" s="35">
        <v>12</v>
      </c>
    </row>
    <row r="2475" spans="1:5" ht="13.5" x14ac:dyDescent="0.25">
      <c r="A2475" s="33" t="s">
        <v>20373</v>
      </c>
      <c r="B2475" s="34">
        <v>45606</v>
      </c>
      <c r="C2475" s="33" t="s">
        <v>118</v>
      </c>
      <c r="D2475" s="35">
        <v>3</v>
      </c>
      <c r="E2475" s="35">
        <v>0</v>
      </c>
    </row>
    <row r="2476" spans="1:5" ht="13.5" x14ac:dyDescent="0.25">
      <c r="A2476" s="33" t="s">
        <v>20374</v>
      </c>
      <c r="B2476" s="34">
        <v>45606</v>
      </c>
      <c r="C2476" s="33" t="s">
        <v>322</v>
      </c>
      <c r="D2476" s="35">
        <v>2</v>
      </c>
      <c r="E2476" s="35">
        <v>0</v>
      </c>
    </row>
    <row r="2477" spans="1:5" ht="13.5" x14ac:dyDescent="0.25">
      <c r="A2477" s="33" t="s">
        <v>20375</v>
      </c>
      <c r="B2477" s="34">
        <v>45607</v>
      </c>
      <c r="C2477" s="33" t="s">
        <v>2331</v>
      </c>
      <c r="D2477" s="35">
        <v>4</v>
      </c>
      <c r="E2477" s="35">
        <v>0</v>
      </c>
    </row>
    <row r="2478" spans="1:5" ht="13.5" x14ac:dyDescent="0.25">
      <c r="A2478" s="33" t="s">
        <v>20376</v>
      </c>
      <c r="B2478" s="34">
        <v>45607</v>
      </c>
      <c r="C2478" s="33" t="s">
        <v>959</v>
      </c>
      <c r="D2478" s="35">
        <v>4</v>
      </c>
      <c r="E2478" s="35">
        <v>0</v>
      </c>
    </row>
    <row r="2479" spans="1:5" ht="13.5" x14ac:dyDescent="0.25">
      <c r="A2479" s="33" t="s">
        <v>20377</v>
      </c>
      <c r="B2479" s="34">
        <v>45608</v>
      </c>
      <c r="C2479" s="33" t="s">
        <v>116</v>
      </c>
      <c r="D2479" s="35">
        <v>3</v>
      </c>
      <c r="E2479" s="35">
        <v>0</v>
      </c>
    </row>
    <row r="2480" spans="1:5" ht="13.5" x14ac:dyDescent="0.25">
      <c r="A2480" s="33" t="s">
        <v>20378</v>
      </c>
      <c r="B2480" s="34">
        <v>45608</v>
      </c>
      <c r="C2480" s="33" t="s">
        <v>1728</v>
      </c>
      <c r="D2480" s="35">
        <v>96.5</v>
      </c>
      <c r="E2480" s="35">
        <v>70</v>
      </c>
    </row>
    <row r="2481" spans="1:5" ht="13.5" x14ac:dyDescent="0.25">
      <c r="A2481" s="33" t="s">
        <v>20379</v>
      </c>
      <c r="B2481" s="34">
        <v>45609</v>
      </c>
      <c r="C2481" s="33" t="s">
        <v>70</v>
      </c>
      <c r="D2481" s="35">
        <v>3</v>
      </c>
      <c r="E2481" s="35">
        <v>3</v>
      </c>
    </row>
    <row r="2482" spans="1:5" ht="13.5" x14ac:dyDescent="0.25">
      <c r="A2482" s="33" t="s">
        <v>20380</v>
      </c>
      <c r="B2482" s="34">
        <v>45609</v>
      </c>
      <c r="C2482" s="33" t="s">
        <v>4419</v>
      </c>
      <c r="D2482" s="35">
        <v>13</v>
      </c>
      <c r="E2482" s="35">
        <v>13</v>
      </c>
    </row>
    <row r="2483" spans="1:5" ht="13.5" x14ac:dyDescent="0.25">
      <c r="A2483" s="33" t="s">
        <v>20381</v>
      </c>
      <c r="B2483" s="34">
        <v>45609</v>
      </c>
      <c r="C2483" s="33" t="s">
        <v>264</v>
      </c>
      <c r="D2483" s="35">
        <v>9</v>
      </c>
      <c r="E2483" s="35">
        <v>0</v>
      </c>
    </row>
    <row r="2484" spans="1:5" ht="13.5" x14ac:dyDescent="0.25">
      <c r="A2484" s="33" t="s">
        <v>20382</v>
      </c>
      <c r="B2484" s="34">
        <v>45609</v>
      </c>
      <c r="C2484" s="33" t="s">
        <v>3087</v>
      </c>
      <c r="D2484" s="35">
        <v>3</v>
      </c>
      <c r="E2484" s="35">
        <v>0</v>
      </c>
    </row>
    <row r="2485" spans="1:5" ht="13.5" x14ac:dyDescent="0.25">
      <c r="A2485" s="33" t="s">
        <v>20383</v>
      </c>
      <c r="B2485" s="34">
        <v>45609</v>
      </c>
      <c r="C2485" s="33" t="s">
        <v>1977</v>
      </c>
      <c r="D2485" s="35">
        <v>120</v>
      </c>
      <c r="E2485" s="35">
        <v>44</v>
      </c>
    </row>
    <row r="2486" spans="1:5" ht="13.5" x14ac:dyDescent="0.25">
      <c r="A2486" s="33" t="s">
        <v>20384</v>
      </c>
      <c r="B2486" s="34">
        <v>45609</v>
      </c>
      <c r="C2486" s="33" t="s">
        <v>25</v>
      </c>
      <c r="D2486" s="35">
        <v>0</v>
      </c>
      <c r="E2486" s="35">
        <v>0</v>
      </c>
    </row>
    <row r="2487" spans="1:5" ht="13.5" x14ac:dyDescent="0.25">
      <c r="A2487" s="33" t="s">
        <v>20385</v>
      </c>
      <c r="B2487" s="34">
        <v>45610</v>
      </c>
      <c r="C2487" s="33" t="s">
        <v>87</v>
      </c>
      <c r="D2487" s="35">
        <v>4</v>
      </c>
      <c r="E2487" s="35">
        <v>0</v>
      </c>
    </row>
    <row r="2488" spans="1:5" ht="13.5" x14ac:dyDescent="0.25">
      <c r="A2488" s="33" t="s">
        <v>20386</v>
      </c>
      <c r="B2488" s="34">
        <v>45610</v>
      </c>
      <c r="C2488" s="33" t="s">
        <v>1751</v>
      </c>
      <c r="D2488" s="35">
        <v>2</v>
      </c>
      <c r="E2488" s="35">
        <v>0</v>
      </c>
    </row>
    <row r="2489" spans="1:5" ht="13.5" x14ac:dyDescent="0.25">
      <c r="A2489" s="33" t="s">
        <v>20387</v>
      </c>
      <c r="B2489" s="34">
        <v>45610</v>
      </c>
      <c r="C2489" s="33" t="s">
        <v>621</v>
      </c>
      <c r="D2489" s="35">
        <v>5</v>
      </c>
      <c r="E2489" s="35">
        <v>0</v>
      </c>
    </row>
    <row r="2490" spans="1:5" ht="13.5" x14ac:dyDescent="0.25">
      <c r="A2490" s="33" t="s">
        <v>20388</v>
      </c>
      <c r="B2490" s="34">
        <v>45610</v>
      </c>
      <c r="C2490" s="33" t="s">
        <v>2475</v>
      </c>
      <c r="D2490" s="35">
        <v>3</v>
      </c>
      <c r="E2490" s="35">
        <v>0</v>
      </c>
    </row>
    <row r="2491" spans="1:5" ht="13.5" x14ac:dyDescent="0.25">
      <c r="A2491" s="33" t="s">
        <v>20389</v>
      </c>
      <c r="B2491" s="34">
        <v>45610</v>
      </c>
      <c r="C2491" s="33" t="s">
        <v>4404</v>
      </c>
      <c r="D2491" s="35">
        <v>4</v>
      </c>
      <c r="E2491" s="35">
        <v>0</v>
      </c>
    </row>
    <row r="2492" spans="1:5" ht="13.5" x14ac:dyDescent="0.25">
      <c r="A2492" s="33" t="s">
        <v>20390</v>
      </c>
      <c r="B2492" s="34">
        <v>45611</v>
      </c>
      <c r="C2492" s="33" t="s">
        <v>1708</v>
      </c>
      <c r="D2492" s="35">
        <v>15</v>
      </c>
      <c r="E2492" s="35">
        <v>0</v>
      </c>
    </row>
    <row r="2493" spans="1:5" ht="13.5" x14ac:dyDescent="0.25">
      <c r="A2493" s="33" t="s">
        <v>20391</v>
      </c>
      <c r="B2493" s="34">
        <v>45611</v>
      </c>
      <c r="C2493" s="33" t="s">
        <v>241</v>
      </c>
      <c r="D2493" s="35">
        <v>3</v>
      </c>
      <c r="E2493" s="35">
        <v>0</v>
      </c>
    </row>
    <row r="2494" spans="1:5" ht="13.5" x14ac:dyDescent="0.25">
      <c r="A2494" s="33" t="s">
        <v>20392</v>
      </c>
      <c r="B2494" s="34">
        <v>45611</v>
      </c>
      <c r="C2494" s="33" t="s">
        <v>4399</v>
      </c>
      <c r="D2494" s="35">
        <v>2</v>
      </c>
      <c r="E2494" s="35">
        <v>0</v>
      </c>
    </row>
    <row r="2495" spans="1:5" ht="13.5" x14ac:dyDescent="0.25">
      <c r="A2495" s="33" t="s">
        <v>20393</v>
      </c>
      <c r="B2495" s="34">
        <v>45611</v>
      </c>
      <c r="C2495" s="33" t="s">
        <v>2153</v>
      </c>
      <c r="D2495" s="35">
        <v>3</v>
      </c>
      <c r="E2495" s="35">
        <v>0</v>
      </c>
    </row>
    <row r="2496" spans="1:5" ht="13.5" x14ac:dyDescent="0.25">
      <c r="A2496" s="33" t="s">
        <v>20394</v>
      </c>
      <c r="B2496" s="34">
        <v>45612</v>
      </c>
      <c r="C2496" s="33" t="s">
        <v>177</v>
      </c>
      <c r="D2496" s="35">
        <v>16</v>
      </c>
      <c r="E2496" s="35">
        <v>16</v>
      </c>
    </row>
    <row r="2497" spans="1:5" ht="13.5" x14ac:dyDescent="0.25">
      <c r="A2497" s="33" t="s">
        <v>20395</v>
      </c>
      <c r="B2497" s="34">
        <v>45612</v>
      </c>
      <c r="C2497" s="33" t="s">
        <v>99</v>
      </c>
      <c r="D2497" s="35">
        <v>7</v>
      </c>
      <c r="E2497" s="35">
        <v>0</v>
      </c>
    </row>
    <row r="2498" spans="1:5" ht="13.5" x14ac:dyDescent="0.25">
      <c r="A2498" s="33" t="s">
        <v>20396</v>
      </c>
      <c r="B2498" s="34">
        <v>45612</v>
      </c>
      <c r="C2498" s="33" t="s">
        <v>87</v>
      </c>
      <c r="D2498" s="35">
        <v>14</v>
      </c>
      <c r="E2498" s="35">
        <v>3</v>
      </c>
    </row>
    <row r="2499" spans="1:5" ht="13.5" x14ac:dyDescent="0.25">
      <c r="A2499" s="33" t="s">
        <v>20397</v>
      </c>
      <c r="B2499" s="34">
        <v>45612</v>
      </c>
      <c r="C2499" s="33" t="s">
        <v>150</v>
      </c>
      <c r="D2499" s="35">
        <v>8</v>
      </c>
      <c r="E2499" s="35">
        <v>3</v>
      </c>
    </row>
    <row r="2500" spans="1:5" ht="13.5" x14ac:dyDescent="0.25">
      <c r="A2500" s="33" t="s">
        <v>20398</v>
      </c>
      <c r="B2500" s="34">
        <v>45612</v>
      </c>
      <c r="C2500" s="33" t="s">
        <v>4200</v>
      </c>
      <c r="D2500" s="35">
        <v>1</v>
      </c>
      <c r="E2500" s="35">
        <v>0</v>
      </c>
    </row>
    <row r="2501" spans="1:5" ht="13.5" x14ac:dyDescent="0.25">
      <c r="A2501" s="33" t="s">
        <v>20399</v>
      </c>
      <c r="B2501" s="34">
        <v>45612</v>
      </c>
      <c r="C2501" s="33" t="s">
        <v>43</v>
      </c>
      <c r="D2501" s="35">
        <v>27</v>
      </c>
      <c r="E2501" s="35">
        <v>15</v>
      </c>
    </row>
    <row r="2502" spans="1:5" ht="13.5" x14ac:dyDescent="0.25">
      <c r="A2502" s="33" t="s">
        <v>20400</v>
      </c>
      <c r="B2502" s="34">
        <v>45612</v>
      </c>
      <c r="C2502" s="33" t="s">
        <v>4373</v>
      </c>
      <c r="D2502" s="35">
        <v>7</v>
      </c>
      <c r="E2502" s="35">
        <v>0</v>
      </c>
    </row>
    <row r="2503" spans="1:5" ht="13.5" x14ac:dyDescent="0.25">
      <c r="A2503" s="33" t="s">
        <v>20401</v>
      </c>
      <c r="B2503" s="34">
        <v>45613</v>
      </c>
      <c r="C2503" s="33" t="s">
        <v>48</v>
      </c>
      <c r="D2503" s="35">
        <v>3</v>
      </c>
      <c r="E2503" s="35">
        <v>3</v>
      </c>
    </row>
    <row r="2504" spans="1:5" ht="13.5" x14ac:dyDescent="0.25">
      <c r="A2504" s="33" t="s">
        <v>20402</v>
      </c>
      <c r="B2504" s="34">
        <v>45613</v>
      </c>
      <c r="C2504" s="33" t="s">
        <v>150</v>
      </c>
      <c r="D2504" s="35">
        <v>5</v>
      </c>
      <c r="E2504" s="35">
        <v>0</v>
      </c>
    </row>
    <row r="2505" spans="1:5" ht="13.5" x14ac:dyDescent="0.25">
      <c r="A2505" s="33" t="s">
        <v>20403</v>
      </c>
      <c r="B2505" s="34">
        <v>45613</v>
      </c>
      <c r="C2505" s="33" t="s">
        <v>264</v>
      </c>
      <c r="D2505" s="35">
        <v>12</v>
      </c>
      <c r="E2505" s="35">
        <v>7</v>
      </c>
    </row>
    <row r="2506" spans="1:5" ht="13.5" x14ac:dyDescent="0.25">
      <c r="A2506" s="33" t="s">
        <v>20404</v>
      </c>
      <c r="B2506" s="34">
        <v>45613</v>
      </c>
      <c r="C2506" s="33" t="s">
        <v>128</v>
      </c>
      <c r="D2506" s="35">
        <v>14</v>
      </c>
      <c r="E2506" s="35">
        <v>0</v>
      </c>
    </row>
    <row r="2507" spans="1:5" ht="13.5" x14ac:dyDescent="0.25">
      <c r="A2507" s="33" t="s">
        <v>20405</v>
      </c>
      <c r="B2507" s="34">
        <v>45613</v>
      </c>
      <c r="C2507" s="33" t="s">
        <v>95</v>
      </c>
      <c r="D2507" s="35">
        <v>33</v>
      </c>
      <c r="E2507" s="35">
        <v>22</v>
      </c>
    </row>
    <row r="2508" spans="1:5" ht="13.5" x14ac:dyDescent="0.25">
      <c r="A2508" s="33" t="s">
        <v>20406</v>
      </c>
      <c r="B2508" s="34">
        <v>45613</v>
      </c>
      <c r="C2508" s="33" t="s">
        <v>118</v>
      </c>
      <c r="D2508" s="35">
        <v>3</v>
      </c>
      <c r="E2508" s="35">
        <v>0</v>
      </c>
    </row>
    <row r="2509" spans="1:5" ht="13.5" x14ac:dyDescent="0.25">
      <c r="A2509" s="33" t="s">
        <v>20407</v>
      </c>
      <c r="B2509" s="34">
        <v>45614</v>
      </c>
      <c r="C2509" s="33" t="s">
        <v>95</v>
      </c>
      <c r="D2509" s="35">
        <v>68</v>
      </c>
      <c r="E2509" s="35">
        <v>41</v>
      </c>
    </row>
    <row r="2510" spans="1:5" ht="13.5" x14ac:dyDescent="0.25">
      <c r="A2510" s="33" t="s">
        <v>20408</v>
      </c>
      <c r="B2510" s="34">
        <v>45614</v>
      </c>
      <c r="C2510" s="33" t="s">
        <v>1205</v>
      </c>
      <c r="D2510" s="35">
        <v>4</v>
      </c>
      <c r="E2510" s="35">
        <v>0</v>
      </c>
    </row>
    <row r="2511" spans="1:5" ht="13.5" x14ac:dyDescent="0.25">
      <c r="A2511" s="33" t="s">
        <v>20409</v>
      </c>
      <c r="B2511" s="34">
        <v>45614</v>
      </c>
      <c r="C2511" s="33" t="s">
        <v>70</v>
      </c>
      <c r="D2511" s="35">
        <v>75</v>
      </c>
      <c r="E2511" s="35">
        <v>72</v>
      </c>
    </row>
    <row r="2512" spans="1:5" ht="13.5" x14ac:dyDescent="0.25">
      <c r="A2512" s="33" t="s">
        <v>20410</v>
      </c>
      <c r="B2512" s="34">
        <v>45614</v>
      </c>
      <c r="C2512" s="33" t="s">
        <v>150</v>
      </c>
      <c r="D2512" s="35">
        <v>1.5</v>
      </c>
      <c r="E2512" s="35">
        <v>0</v>
      </c>
    </row>
    <row r="2513" spans="1:5" ht="13.5" x14ac:dyDescent="0.25">
      <c r="A2513" s="33" t="s">
        <v>20411</v>
      </c>
      <c r="B2513" s="34">
        <v>45614</v>
      </c>
      <c r="C2513" s="33" t="s">
        <v>986</v>
      </c>
      <c r="D2513" s="35">
        <v>4</v>
      </c>
      <c r="E2513" s="35">
        <v>0</v>
      </c>
    </row>
    <row r="2514" spans="1:5" ht="13.5" x14ac:dyDescent="0.25">
      <c r="A2514" s="33" t="s">
        <v>20412</v>
      </c>
      <c r="B2514" s="34">
        <v>45614</v>
      </c>
      <c r="C2514" s="33" t="s">
        <v>1728</v>
      </c>
      <c r="D2514" s="35">
        <v>20</v>
      </c>
      <c r="E2514" s="35">
        <v>0</v>
      </c>
    </row>
    <row r="2515" spans="1:5" ht="13.5" x14ac:dyDescent="0.25">
      <c r="A2515" s="33" t="s">
        <v>20413</v>
      </c>
      <c r="B2515" s="34">
        <v>45614</v>
      </c>
      <c r="C2515" s="33" t="s">
        <v>118</v>
      </c>
      <c r="D2515" s="35">
        <v>6</v>
      </c>
      <c r="E2515" s="35">
        <v>0</v>
      </c>
    </row>
    <row r="2516" spans="1:5" ht="13.5" x14ac:dyDescent="0.25">
      <c r="A2516" s="33" t="s">
        <v>20414</v>
      </c>
      <c r="B2516" s="34">
        <v>45615</v>
      </c>
      <c r="C2516" s="33" t="s">
        <v>423</v>
      </c>
      <c r="D2516" s="35">
        <v>23</v>
      </c>
      <c r="E2516" s="35">
        <v>0</v>
      </c>
    </row>
    <row r="2517" spans="1:5" ht="13.5" x14ac:dyDescent="0.25">
      <c r="A2517" s="33" t="s">
        <v>20415</v>
      </c>
      <c r="B2517" s="34">
        <v>45615</v>
      </c>
      <c r="C2517" s="33" t="s">
        <v>162</v>
      </c>
      <c r="D2517" s="35">
        <v>3</v>
      </c>
      <c r="E2517" s="35">
        <v>0</v>
      </c>
    </row>
    <row r="2518" spans="1:5" ht="13.5" x14ac:dyDescent="0.25">
      <c r="A2518" s="33" t="s">
        <v>20416</v>
      </c>
      <c r="B2518" s="34">
        <v>45615</v>
      </c>
      <c r="C2518" s="33" t="s">
        <v>95</v>
      </c>
      <c r="D2518" s="35">
        <v>22</v>
      </c>
      <c r="E2518" s="35">
        <v>9</v>
      </c>
    </row>
    <row r="2519" spans="1:5" ht="13.5" x14ac:dyDescent="0.25">
      <c r="A2519" s="33" t="s">
        <v>20417</v>
      </c>
      <c r="B2519" s="34">
        <v>45615</v>
      </c>
      <c r="C2519" s="33" t="s">
        <v>621</v>
      </c>
      <c r="D2519" s="35">
        <v>659</v>
      </c>
      <c r="E2519" s="35">
        <v>373</v>
      </c>
    </row>
    <row r="2520" spans="1:5" ht="13.5" x14ac:dyDescent="0.25">
      <c r="A2520" s="33" t="s">
        <v>20418</v>
      </c>
      <c r="B2520" s="34">
        <v>45615</v>
      </c>
      <c r="C2520" s="33" t="s">
        <v>128</v>
      </c>
      <c r="D2520" s="35">
        <v>4</v>
      </c>
      <c r="E2520" s="35">
        <v>0</v>
      </c>
    </row>
    <row r="2521" spans="1:5" ht="13.5" x14ac:dyDescent="0.25">
      <c r="A2521" s="33" t="s">
        <v>20419</v>
      </c>
      <c r="B2521" s="34">
        <v>45616</v>
      </c>
      <c r="C2521" s="33" t="s">
        <v>4271</v>
      </c>
      <c r="D2521" s="35">
        <v>12</v>
      </c>
      <c r="E2521" s="35">
        <v>12</v>
      </c>
    </row>
    <row r="2522" spans="1:5" ht="13.5" x14ac:dyDescent="0.25">
      <c r="A2522" s="33" t="s">
        <v>20420</v>
      </c>
      <c r="B2522" s="34">
        <v>45616</v>
      </c>
      <c r="C2522" s="33" t="s">
        <v>4335</v>
      </c>
      <c r="D2522" s="35">
        <v>186</v>
      </c>
      <c r="E2522" s="35">
        <v>139</v>
      </c>
    </row>
    <row r="2523" spans="1:5" ht="13.5" x14ac:dyDescent="0.25">
      <c r="A2523" s="33" t="s">
        <v>20421</v>
      </c>
      <c r="B2523" s="34">
        <v>45616</v>
      </c>
      <c r="C2523" s="33" t="s">
        <v>4268</v>
      </c>
      <c r="D2523" s="35">
        <v>49</v>
      </c>
      <c r="E2523" s="35">
        <v>0</v>
      </c>
    </row>
    <row r="2524" spans="1:5" ht="13.5" x14ac:dyDescent="0.25">
      <c r="A2524" s="33" t="s">
        <v>20422</v>
      </c>
      <c r="B2524" s="34">
        <v>45616</v>
      </c>
      <c r="C2524" s="33" t="s">
        <v>87</v>
      </c>
      <c r="D2524" s="35">
        <v>5</v>
      </c>
      <c r="E2524" s="35">
        <v>0</v>
      </c>
    </row>
    <row r="2525" spans="1:5" ht="13.5" x14ac:dyDescent="0.25">
      <c r="A2525" s="33" t="s">
        <v>20423</v>
      </c>
      <c r="B2525" s="34">
        <v>45616</v>
      </c>
      <c r="C2525" s="33" t="s">
        <v>158</v>
      </c>
      <c r="D2525" s="35">
        <v>1.5</v>
      </c>
      <c r="E2525" s="35">
        <v>0</v>
      </c>
    </row>
    <row r="2526" spans="1:5" ht="13.5" x14ac:dyDescent="0.25">
      <c r="A2526" s="33" t="s">
        <v>20424</v>
      </c>
      <c r="B2526" s="34">
        <v>45616</v>
      </c>
      <c r="C2526" s="33" t="s">
        <v>1056</v>
      </c>
      <c r="D2526" s="35">
        <v>15</v>
      </c>
      <c r="E2526" s="35">
        <v>11</v>
      </c>
    </row>
    <row r="2527" spans="1:5" ht="13.5" x14ac:dyDescent="0.25">
      <c r="A2527" s="33" t="s">
        <v>20425</v>
      </c>
      <c r="B2527" s="34">
        <v>45616</v>
      </c>
      <c r="C2527" s="33" t="s">
        <v>116</v>
      </c>
      <c r="D2527" s="35">
        <v>5</v>
      </c>
      <c r="E2527" s="35">
        <v>0</v>
      </c>
    </row>
    <row r="2528" spans="1:5" ht="13.5" x14ac:dyDescent="0.25">
      <c r="A2528" s="33" t="s">
        <v>20426</v>
      </c>
      <c r="B2528" s="34">
        <v>45616</v>
      </c>
      <c r="C2528" s="33" t="s">
        <v>1471</v>
      </c>
      <c r="D2528" s="35">
        <v>1464</v>
      </c>
      <c r="E2528" s="35">
        <v>1067</v>
      </c>
    </row>
    <row r="2529" spans="1:5" ht="13.5" x14ac:dyDescent="0.25">
      <c r="A2529" s="33" t="s">
        <v>20427</v>
      </c>
      <c r="B2529" s="34">
        <v>45616</v>
      </c>
      <c r="C2529" s="33" t="s">
        <v>87</v>
      </c>
      <c r="D2529" s="35">
        <v>21</v>
      </c>
      <c r="E2529" s="35">
        <v>9</v>
      </c>
    </row>
    <row r="2530" spans="1:5" ht="13.5" x14ac:dyDescent="0.25">
      <c r="A2530" s="33" t="s">
        <v>20428</v>
      </c>
      <c r="B2530" s="34">
        <v>45616</v>
      </c>
      <c r="C2530" s="33" t="s">
        <v>387</v>
      </c>
      <c r="D2530" s="35">
        <v>1273</v>
      </c>
      <c r="E2530" s="35">
        <v>1248</v>
      </c>
    </row>
    <row r="2531" spans="1:5" ht="13.5" x14ac:dyDescent="0.25">
      <c r="A2531" s="33" t="s">
        <v>20429</v>
      </c>
      <c r="B2531" s="34">
        <v>45616</v>
      </c>
      <c r="C2531" s="33" t="s">
        <v>1028</v>
      </c>
      <c r="D2531" s="35">
        <v>5</v>
      </c>
      <c r="E2531" s="35">
        <v>0</v>
      </c>
    </row>
    <row r="2532" spans="1:5" ht="13.5" x14ac:dyDescent="0.25">
      <c r="A2532" s="33" t="s">
        <v>20430</v>
      </c>
      <c r="B2532" s="34">
        <v>45616</v>
      </c>
      <c r="C2532" s="33" t="s">
        <v>150</v>
      </c>
      <c r="D2532" s="35">
        <v>4</v>
      </c>
      <c r="E2532" s="35">
        <v>0</v>
      </c>
    </row>
    <row r="2533" spans="1:5" ht="13.5" x14ac:dyDescent="0.25">
      <c r="A2533" s="33" t="s">
        <v>20431</v>
      </c>
      <c r="B2533" s="34">
        <v>45616</v>
      </c>
      <c r="C2533" s="33" t="s">
        <v>95</v>
      </c>
      <c r="D2533" s="35">
        <v>19</v>
      </c>
      <c r="E2533" s="35">
        <v>0</v>
      </c>
    </row>
    <row r="2534" spans="1:5" ht="13.5" x14ac:dyDescent="0.25">
      <c r="A2534" s="33" t="s">
        <v>20432</v>
      </c>
      <c r="B2534" s="34">
        <v>45617</v>
      </c>
      <c r="C2534" s="33" t="s">
        <v>4314</v>
      </c>
      <c r="D2534" s="35">
        <v>87</v>
      </c>
      <c r="E2534" s="35">
        <v>40</v>
      </c>
    </row>
    <row r="2535" spans="1:5" ht="13.5" x14ac:dyDescent="0.25">
      <c r="A2535" s="33" t="s">
        <v>20433</v>
      </c>
      <c r="B2535" s="34">
        <v>45617</v>
      </c>
      <c r="C2535" s="33" t="s">
        <v>899</v>
      </c>
      <c r="D2535" s="35">
        <v>18</v>
      </c>
      <c r="E2535" s="35">
        <v>9</v>
      </c>
    </row>
    <row r="2536" spans="1:5" ht="13.5" x14ac:dyDescent="0.25">
      <c r="A2536" s="33" t="s">
        <v>20434</v>
      </c>
      <c r="B2536" s="34">
        <v>45617</v>
      </c>
      <c r="C2536" s="33" t="s">
        <v>1977</v>
      </c>
      <c r="D2536" s="35">
        <v>77</v>
      </c>
      <c r="E2536" s="35">
        <v>62</v>
      </c>
    </row>
    <row r="2537" spans="1:5" ht="13.5" x14ac:dyDescent="0.25">
      <c r="A2537" s="33" t="s">
        <v>20435</v>
      </c>
      <c r="B2537" s="34">
        <v>45617</v>
      </c>
      <c r="C2537" s="33" t="s">
        <v>95</v>
      </c>
      <c r="D2537" s="35">
        <v>9</v>
      </c>
      <c r="E2537" s="35">
        <v>0</v>
      </c>
    </row>
    <row r="2538" spans="1:5" ht="13.5" x14ac:dyDescent="0.25">
      <c r="A2538" s="33" t="s">
        <v>20436</v>
      </c>
      <c r="B2538" s="34">
        <v>45617</v>
      </c>
      <c r="C2538" s="33" t="s">
        <v>221</v>
      </c>
      <c r="D2538" s="35">
        <v>146</v>
      </c>
      <c r="E2538" s="35">
        <v>88</v>
      </c>
    </row>
    <row r="2539" spans="1:5" ht="13.5" x14ac:dyDescent="0.25">
      <c r="A2539" s="33" t="s">
        <v>20437</v>
      </c>
      <c r="B2539" s="34">
        <v>45617</v>
      </c>
      <c r="C2539" s="33" t="s">
        <v>264</v>
      </c>
      <c r="D2539" s="35">
        <v>11</v>
      </c>
      <c r="E2539" s="35">
        <v>0</v>
      </c>
    </row>
    <row r="2540" spans="1:5" ht="13.5" x14ac:dyDescent="0.25">
      <c r="A2540" s="33" t="s">
        <v>20438</v>
      </c>
      <c r="B2540" s="34">
        <v>45617</v>
      </c>
      <c r="C2540" s="33" t="s">
        <v>738</v>
      </c>
      <c r="D2540" s="35">
        <v>8</v>
      </c>
      <c r="E2540" s="35">
        <v>5</v>
      </c>
    </row>
    <row r="2541" spans="1:5" ht="13.5" x14ac:dyDescent="0.25">
      <c r="A2541" s="33" t="s">
        <v>20439</v>
      </c>
      <c r="B2541" s="34">
        <v>45617</v>
      </c>
      <c r="C2541" s="33" t="s">
        <v>116</v>
      </c>
      <c r="D2541" s="35">
        <v>12</v>
      </c>
      <c r="E2541" s="35">
        <v>7</v>
      </c>
    </row>
    <row r="2542" spans="1:5" ht="13.5" x14ac:dyDescent="0.25">
      <c r="A2542" s="33" t="s">
        <v>20440</v>
      </c>
      <c r="B2542" s="34">
        <v>45617</v>
      </c>
      <c r="C2542" s="33" t="s">
        <v>150</v>
      </c>
      <c r="D2542" s="35">
        <v>9</v>
      </c>
      <c r="E2542" s="35">
        <v>6</v>
      </c>
    </row>
    <row r="2543" spans="1:5" ht="13.5" x14ac:dyDescent="0.25">
      <c r="A2543" s="33" t="s">
        <v>20441</v>
      </c>
      <c r="B2543" s="34">
        <v>45617</v>
      </c>
      <c r="C2543" s="33" t="s">
        <v>95</v>
      </c>
      <c r="D2543" s="35">
        <v>3</v>
      </c>
      <c r="E2543" s="35">
        <v>0</v>
      </c>
    </row>
    <row r="2544" spans="1:5" ht="13.5" x14ac:dyDescent="0.25">
      <c r="A2544" s="33" t="s">
        <v>20442</v>
      </c>
      <c r="B2544" s="34">
        <v>45617</v>
      </c>
      <c r="C2544" s="33" t="s">
        <v>99</v>
      </c>
      <c r="D2544" s="35">
        <v>11</v>
      </c>
      <c r="E2544" s="35">
        <v>3</v>
      </c>
    </row>
    <row r="2545" spans="1:5" ht="13.5" x14ac:dyDescent="0.25">
      <c r="A2545" s="33" t="s">
        <v>20443</v>
      </c>
      <c r="B2545" s="34">
        <v>45617</v>
      </c>
      <c r="C2545" s="33" t="s">
        <v>128</v>
      </c>
      <c r="D2545" s="35">
        <v>16</v>
      </c>
      <c r="E2545" s="35">
        <v>16</v>
      </c>
    </row>
    <row r="2546" spans="1:5" ht="13.5" x14ac:dyDescent="0.25">
      <c r="A2546" s="33" t="s">
        <v>20444</v>
      </c>
      <c r="B2546" s="34">
        <v>45618</v>
      </c>
      <c r="C2546" s="33" t="s">
        <v>4295</v>
      </c>
      <c r="D2546" s="35">
        <v>13.5</v>
      </c>
      <c r="E2546" s="35">
        <v>11.5</v>
      </c>
    </row>
    <row r="2547" spans="1:5" ht="13.5" x14ac:dyDescent="0.25">
      <c r="A2547" s="33" t="s">
        <v>20445</v>
      </c>
      <c r="B2547" s="34">
        <v>45618</v>
      </c>
      <c r="C2547" s="33" t="s">
        <v>95</v>
      </c>
      <c r="D2547" s="35">
        <v>6</v>
      </c>
      <c r="E2547" s="35">
        <v>6</v>
      </c>
    </row>
    <row r="2548" spans="1:5" ht="13.5" x14ac:dyDescent="0.25">
      <c r="A2548" s="33" t="s">
        <v>20446</v>
      </c>
      <c r="B2548" s="34">
        <v>45618</v>
      </c>
      <c r="C2548" s="33" t="s">
        <v>874</v>
      </c>
      <c r="D2548" s="35">
        <v>26</v>
      </c>
      <c r="E2548" s="35">
        <v>26</v>
      </c>
    </row>
    <row r="2549" spans="1:5" ht="13.5" x14ac:dyDescent="0.25">
      <c r="A2549" s="33" t="s">
        <v>20447</v>
      </c>
      <c r="B2549" s="34">
        <v>45618</v>
      </c>
      <c r="C2549" s="33" t="s">
        <v>387</v>
      </c>
      <c r="D2549" s="35">
        <v>4</v>
      </c>
      <c r="E2549" s="35">
        <v>0</v>
      </c>
    </row>
    <row r="2550" spans="1:5" ht="13.5" x14ac:dyDescent="0.25">
      <c r="A2550" s="33" t="s">
        <v>20448</v>
      </c>
      <c r="B2550" s="34">
        <v>45618</v>
      </c>
      <c r="C2550" s="33" t="s">
        <v>2732</v>
      </c>
      <c r="D2550" s="35">
        <v>61</v>
      </c>
      <c r="E2550" s="35">
        <v>61</v>
      </c>
    </row>
    <row r="2551" spans="1:5" ht="13.5" x14ac:dyDescent="0.25">
      <c r="A2551" s="33" t="s">
        <v>20449</v>
      </c>
      <c r="B2551" s="34">
        <v>45618</v>
      </c>
      <c r="C2551" s="33" t="s">
        <v>87</v>
      </c>
      <c r="D2551" s="35">
        <v>52</v>
      </c>
      <c r="E2551" s="35">
        <v>8</v>
      </c>
    </row>
    <row r="2552" spans="1:5" ht="13.5" x14ac:dyDescent="0.25">
      <c r="A2552" s="33" t="s">
        <v>20450</v>
      </c>
      <c r="B2552" s="34">
        <v>45618</v>
      </c>
      <c r="C2552" s="33" t="s">
        <v>95</v>
      </c>
      <c r="D2552" s="35">
        <v>28</v>
      </c>
      <c r="E2552" s="35">
        <v>7</v>
      </c>
    </row>
    <row r="2553" spans="1:5" ht="13.5" x14ac:dyDescent="0.25">
      <c r="A2553" s="33" t="s">
        <v>20451</v>
      </c>
      <c r="B2553" s="34">
        <v>45619</v>
      </c>
      <c r="C2553" s="33" t="s">
        <v>2745</v>
      </c>
      <c r="D2553" s="35">
        <v>262</v>
      </c>
      <c r="E2553" s="35">
        <v>181.5</v>
      </c>
    </row>
    <row r="2554" spans="1:5" ht="13.5" x14ac:dyDescent="0.25">
      <c r="A2554" s="33" t="s">
        <v>20452</v>
      </c>
      <c r="B2554" s="34">
        <v>45619</v>
      </c>
      <c r="C2554" s="33" t="s">
        <v>1126</v>
      </c>
      <c r="D2554" s="35">
        <v>99</v>
      </c>
      <c r="E2554" s="35">
        <v>66</v>
      </c>
    </row>
    <row r="2555" spans="1:5" ht="13.5" x14ac:dyDescent="0.25">
      <c r="A2555" s="33" t="s">
        <v>20453</v>
      </c>
      <c r="B2555" s="34">
        <v>45619</v>
      </c>
      <c r="C2555" s="33" t="s">
        <v>1097</v>
      </c>
      <c r="D2555" s="35">
        <v>0</v>
      </c>
      <c r="E2555" s="35">
        <v>0</v>
      </c>
    </row>
    <row r="2556" spans="1:5" ht="13.5" x14ac:dyDescent="0.25">
      <c r="A2556" s="33" t="s">
        <v>20454</v>
      </c>
      <c r="B2556" s="34">
        <v>45619</v>
      </c>
      <c r="C2556" s="33" t="s">
        <v>95</v>
      </c>
      <c r="D2556" s="35">
        <v>41</v>
      </c>
      <c r="E2556" s="35">
        <v>28</v>
      </c>
    </row>
    <row r="2557" spans="1:5" ht="13.5" x14ac:dyDescent="0.25">
      <c r="A2557" s="33" t="s">
        <v>20455</v>
      </c>
      <c r="B2557" s="34">
        <v>45620</v>
      </c>
      <c r="C2557" s="33" t="s">
        <v>128</v>
      </c>
      <c r="D2557" s="35">
        <v>63</v>
      </c>
      <c r="E2557" s="35">
        <v>35</v>
      </c>
    </row>
    <row r="2558" spans="1:5" ht="13.5" x14ac:dyDescent="0.25">
      <c r="A2558" s="33" t="s">
        <v>20456</v>
      </c>
      <c r="B2558" s="34">
        <v>45620</v>
      </c>
      <c r="C2558" s="33" t="s">
        <v>4268</v>
      </c>
      <c r="D2558" s="35">
        <v>80</v>
      </c>
      <c r="E2558" s="35">
        <v>37</v>
      </c>
    </row>
    <row r="2559" spans="1:5" ht="13.5" x14ac:dyDescent="0.25">
      <c r="A2559" s="33" t="s">
        <v>20457</v>
      </c>
      <c r="B2559" s="34">
        <v>45620</v>
      </c>
      <c r="C2559" s="33" t="s">
        <v>305</v>
      </c>
      <c r="D2559" s="35">
        <v>0</v>
      </c>
      <c r="E2559" s="35">
        <v>0</v>
      </c>
    </row>
    <row r="2560" spans="1:5" ht="13.5" x14ac:dyDescent="0.25">
      <c r="A2560" s="33" t="s">
        <v>20458</v>
      </c>
      <c r="B2560" s="34">
        <v>45620</v>
      </c>
      <c r="C2560" s="33" t="s">
        <v>2499</v>
      </c>
      <c r="D2560" s="35">
        <v>3</v>
      </c>
      <c r="E2560" s="35">
        <v>0</v>
      </c>
    </row>
    <row r="2561" spans="1:5" ht="13.5" x14ac:dyDescent="0.25">
      <c r="A2561" s="33" t="s">
        <v>20459</v>
      </c>
      <c r="B2561" s="34">
        <v>45621</v>
      </c>
      <c r="C2561" s="33" t="s">
        <v>70</v>
      </c>
      <c r="D2561" s="35">
        <v>41</v>
      </c>
      <c r="E2561" s="35">
        <v>41</v>
      </c>
    </row>
    <row r="2562" spans="1:5" ht="13.5" x14ac:dyDescent="0.25">
      <c r="A2562" s="33" t="s">
        <v>20460</v>
      </c>
      <c r="B2562" s="34">
        <v>45621</v>
      </c>
      <c r="C2562" s="33" t="s">
        <v>621</v>
      </c>
      <c r="D2562" s="35">
        <v>11</v>
      </c>
      <c r="E2562" s="35">
        <v>4</v>
      </c>
    </row>
    <row r="2563" spans="1:5" ht="13.5" x14ac:dyDescent="0.25">
      <c r="A2563" s="33" t="s">
        <v>20461</v>
      </c>
      <c r="B2563" s="34">
        <v>45621</v>
      </c>
      <c r="C2563" s="33" t="s">
        <v>4200</v>
      </c>
      <c r="D2563" s="35">
        <v>1.5</v>
      </c>
      <c r="E2563" s="35">
        <v>0</v>
      </c>
    </row>
    <row r="2564" spans="1:5" ht="13.5" x14ac:dyDescent="0.25">
      <c r="A2564" s="33" t="s">
        <v>20462</v>
      </c>
      <c r="B2564" s="34">
        <v>45621</v>
      </c>
      <c r="C2564" s="33" t="s">
        <v>116</v>
      </c>
      <c r="D2564" s="35">
        <v>13</v>
      </c>
      <c r="E2564" s="35">
        <v>7</v>
      </c>
    </row>
    <row r="2565" spans="1:5" ht="13.5" x14ac:dyDescent="0.25">
      <c r="A2565" s="33" t="s">
        <v>20463</v>
      </c>
      <c r="B2565" s="34">
        <v>45621</v>
      </c>
      <c r="C2565" s="33" t="s">
        <v>305</v>
      </c>
      <c r="D2565" s="35">
        <v>0</v>
      </c>
      <c r="E2565" s="35">
        <v>0</v>
      </c>
    </row>
    <row r="2566" spans="1:5" ht="13.5" x14ac:dyDescent="0.25">
      <c r="A2566" s="33" t="s">
        <v>20464</v>
      </c>
      <c r="B2566" s="34">
        <v>45621</v>
      </c>
      <c r="C2566" s="33" t="s">
        <v>128</v>
      </c>
      <c r="D2566" s="35">
        <v>16</v>
      </c>
      <c r="E2566" s="35">
        <v>0</v>
      </c>
    </row>
    <row r="2567" spans="1:5" ht="13.5" x14ac:dyDescent="0.25">
      <c r="A2567" s="33" t="s">
        <v>20465</v>
      </c>
      <c r="B2567" s="34">
        <v>45621</v>
      </c>
      <c r="C2567" s="33" t="s">
        <v>305</v>
      </c>
      <c r="D2567" s="35">
        <v>0</v>
      </c>
      <c r="E2567" s="35">
        <v>0</v>
      </c>
    </row>
    <row r="2568" spans="1:5" ht="13.5" x14ac:dyDescent="0.25">
      <c r="A2568" s="33" t="s">
        <v>20466</v>
      </c>
      <c r="B2568" s="34">
        <v>45622</v>
      </c>
      <c r="C2568" s="33" t="s">
        <v>4200</v>
      </c>
      <c r="D2568" s="35">
        <v>1</v>
      </c>
      <c r="E2568" s="35">
        <v>0</v>
      </c>
    </row>
    <row r="2569" spans="1:5" ht="13.5" x14ac:dyDescent="0.25">
      <c r="A2569" s="33" t="s">
        <v>20467</v>
      </c>
      <c r="B2569" s="34">
        <v>45622</v>
      </c>
      <c r="C2569" s="33" t="s">
        <v>756</v>
      </c>
      <c r="D2569" s="35">
        <v>1.5</v>
      </c>
      <c r="E2569" s="35">
        <v>0</v>
      </c>
    </row>
    <row r="2570" spans="1:5" ht="13.5" x14ac:dyDescent="0.25">
      <c r="A2570" s="33" t="s">
        <v>20468</v>
      </c>
      <c r="B2570" s="34">
        <v>45622</v>
      </c>
      <c r="C2570" s="33" t="s">
        <v>99</v>
      </c>
      <c r="D2570" s="35">
        <v>9</v>
      </c>
      <c r="E2570" s="35">
        <v>9</v>
      </c>
    </row>
    <row r="2571" spans="1:5" ht="13.5" x14ac:dyDescent="0.25">
      <c r="A2571" s="33" t="s">
        <v>20469</v>
      </c>
      <c r="B2571" s="34">
        <v>45622</v>
      </c>
      <c r="C2571" s="33" t="s">
        <v>182</v>
      </c>
      <c r="D2571" s="35">
        <v>25</v>
      </c>
      <c r="E2571" s="35">
        <v>16</v>
      </c>
    </row>
    <row r="2572" spans="1:5" ht="13.5" x14ac:dyDescent="0.25">
      <c r="A2572" s="33" t="s">
        <v>20470</v>
      </c>
      <c r="B2572" s="34">
        <v>45622</v>
      </c>
      <c r="C2572" s="33" t="s">
        <v>264</v>
      </c>
      <c r="D2572" s="35">
        <v>54</v>
      </c>
      <c r="E2572" s="35">
        <v>33</v>
      </c>
    </row>
    <row r="2573" spans="1:5" ht="13.5" x14ac:dyDescent="0.25">
      <c r="A2573" s="33" t="s">
        <v>20471</v>
      </c>
      <c r="B2573" s="34">
        <v>45622</v>
      </c>
      <c r="C2573" s="33" t="s">
        <v>150</v>
      </c>
      <c r="D2573" s="35">
        <v>3</v>
      </c>
      <c r="E2573" s="35">
        <v>0</v>
      </c>
    </row>
    <row r="2574" spans="1:5" ht="13.5" x14ac:dyDescent="0.25">
      <c r="A2574" s="33" t="s">
        <v>20472</v>
      </c>
      <c r="B2574" s="34">
        <v>45622</v>
      </c>
      <c r="C2574" s="33" t="s">
        <v>95</v>
      </c>
      <c r="D2574" s="35">
        <v>7</v>
      </c>
      <c r="E2574" s="35">
        <v>0</v>
      </c>
    </row>
    <row r="2575" spans="1:5" ht="13.5" x14ac:dyDescent="0.25">
      <c r="A2575" s="33" t="s">
        <v>20473</v>
      </c>
      <c r="B2575" s="34">
        <v>45622</v>
      </c>
      <c r="C2575" s="33" t="s">
        <v>25</v>
      </c>
      <c r="D2575" s="35">
        <v>0</v>
      </c>
      <c r="E2575" s="35">
        <v>0</v>
      </c>
    </row>
    <row r="2576" spans="1:5" ht="13.5" x14ac:dyDescent="0.25">
      <c r="A2576" s="33" t="s">
        <v>20474</v>
      </c>
      <c r="B2576" s="34">
        <v>45623</v>
      </c>
      <c r="C2576" s="33" t="s">
        <v>1191</v>
      </c>
      <c r="D2576" s="35">
        <v>0</v>
      </c>
      <c r="E2576" s="35">
        <v>0</v>
      </c>
    </row>
    <row r="2577" spans="1:5" ht="13.5" x14ac:dyDescent="0.25">
      <c r="A2577" s="33" t="s">
        <v>20475</v>
      </c>
      <c r="B2577" s="34">
        <v>45623</v>
      </c>
      <c r="C2577" s="33" t="s">
        <v>874</v>
      </c>
      <c r="D2577" s="35">
        <v>0</v>
      </c>
      <c r="E2577" s="35">
        <v>0</v>
      </c>
    </row>
    <row r="2578" spans="1:5" ht="13.5" x14ac:dyDescent="0.25">
      <c r="A2578" s="33" t="s">
        <v>20476</v>
      </c>
      <c r="B2578" s="34">
        <v>45623</v>
      </c>
      <c r="C2578" s="33" t="s">
        <v>58</v>
      </c>
      <c r="D2578" s="35">
        <v>1</v>
      </c>
      <c r="E2578" s="35">
        <v>1</v>
      </c>
    </row>
    <row r="2579" spans="1:5" ht="13.5" x14ac:dyDescent="0.25">
      <c r="A2579" s="33" t="s">
        <v>20477</v>
      </c>
      <c r="B2579" s="34">
        <v>45623</v>
      </c>
      <c r="C2579" s="33" t="s">
        <v>2475</v>
      </c>
      <c r="D2579" s="35">
        <v>1.5</v>
      </c>
      <c r="E2579" s="35">
        <v>0</v>
      </c>
    </row>
    <row r="2580" spans="1:5" ht="13.5" x14ac:dyDescent="0.25">
      <c r="A2580" s="33" t="s">
        <v>20478</v>
      </c>
      <c r="B2580" s="34">
        <v>45624</v>
      </c>
      <c r="C2580" s="33" t="s">
        <v>241</v>
      </c>
      <c r="D2580" s="35">
        <v>3</v>
      </c>
      <c r="E2580" s="35">
        <v>0</v>
      </c>
    </row>
    <row r="2581" spans="1:5" ht="13.5" x14ac:dyDescent="0.25">
      <c r="A2581" s="33" t="s">
        <v>20479</v>
      </c>
      <c r="B2581" s="34">
        <v>45624</v>
      </c>
      <c r="C2581" s="33" t="s">
        <v>387</v>
      </c>
      <c r="D2581" s="35">
        <v>16</v>
      </c>
      <c r="E2581" s="35">
        <v>3</v>
      </c>
    </row>
    <row r="2582" spans="1:5" ht="13.5" x14ac:dyDescent="0.25">
      <c r="A2582" s="33" t="s">
        <v>20480</v>
      </c>
      <c r="B2582" s="34">
        <v>45624</v>
      </c>
      <c r="C2582" s="33" t="s">
        <v>43</v>
      </c>
      <c r="D2582" s="35">
        <v>12</v>
      </c>
      <c r="E2582" s="35">
        <v>5</v>
      </c>
    </row>
    <row r="2583" spans="1:5" ht="13.5" x14ac:dyDescent="0.25">
      <c r="A2583" s="33" t="s">
        <v>20481</v>
      </c>
      <c r="B2583" s="34">
        <v>45624</v>
      </c>
      <c r="C2583" s="33" t="s">
        <v>87</v>
      </c>
      <c r="D2583" s="35">
        <v>22</v>
      </c>
      <c r="E2583" s="35">
        <v>5</v>
      </c>
    </row>
    <row r="2584" spans="1:5" ht="13.5" x14ac:dyDescent="0.25">
      <c r="A2584" s="33" t="s">
        <v>20482</v>
      </c>
      <c r="B2584" s="34">
        <v>45625</v>
      </c>
      <c r="C2584" s="33" t="s">
        <v>118</v>
      </c>
      <c r="D2584" s="35">
        <v>3</v>
      </c>
      <c r="E2584" s="35">
        <v>3</v>
      </c>
    </row>
    <row r="2585" spans="1:5" ht="13.5" x14ac:dyDescent="0.25">
      <c r="A2585" s="33" t="s">
        <v>20483</v>
      </c>
      <c r="B2585" s="34">
        <v>45625</v>
      </c>
      <c r="C2585" s="33" t="s">
        <v>95</v>
      </c>
      <c r="D2585" s="35">
        <v>1.5</v>
      </c>
      <c r="E2585" s="35">
        <v>0</v>
      </c>
    </row>
    <row r="2586" spans="1:5" ht="13.5" x14ac:dyDescent="0.25">
      <c r="A2586" s="33" t="s">
        <v>20484</v>
      </c>
      <c r="B2586" s="34">
        <v>45625</v>
      </c>
      <c r="C2586" s="33" t="s">
        <v>95</v>
      </c>
      <c r="D2586" s="35">
        <v>4</v>
      </c>
      <c r="E2586" s="35">
        <v>0</v>
      </c>
    </row>
    <row r="2587" spans="1:5" ht="13.5" x14ac:dyDescent="0.25">
      <c r="A2587" s="33" t="s">
        <v>20485</v>
      </c>
      <c r="B2587" s="34">
        <v>45625</v>
      </c>
      <c r="C2587" s="33" t="s">
        <v>128</v>
      </c>
      <c r="D2587" s="35">
        <v>3</v>
      </c>
      <c r="E2587" s="35">
        <v>0</v>
      </c>
    </row>
    <row r="2588" spans="1:5" ht="13.5" x14ac:dyDescent="0.25">
      <c r="A2588" s="33" t="s">
        <v>20486</v>
      </c>
      <c r="B2588" s="34">
        <v>45625</v>
      </c>
      <c r="C2588" s="33" t="s">
        <v>48</v>
      </c>
      <c r="D2588" s="35">
        <v>10</v>
      </c>
      <c r="E2588" s="35">
        <v>3</v>
      </c>
    </row>
    <row r="2589" spans="1:5" ht="13.5" x14ac:dyDescent="0.25">
      <c r="A2589" s="33" t="s">
        <v>20487</v>
      </c>
      <c r="B2589" s="34">
        <v>45626</v>
      </c>
      <c r="C2589" s="33" t="s">
        <v>4200</v>
      </c>
      <c r="D2589" s="35">
        <v>3</v>
      </c>
      <c r="E2589" s="35">
        <v>0</v>
      </c>
    </row>
    <row r="2590" spans="1:5" ht="13.5" x14ac:dyDescent="0.25">
      <c r="A2590" s="33" t="s">
        <v>20488</v>
      </c>
      <c r="B2590" s="34">
        <v>45626</v>
      </c>
      <c r="C2590" s="33" t="s">
        <v>128</v>
      </c>
      <c r="D2590" s="35">
        <v>12</v>
      </c>
      <c r="E2590" s="35">
        <v>0</v>
      </c>
    </row>
    <row r="2591" spans="1:5" ht="13.5" x14ac:dyDescent="0.25">
      <c r="A2591" s="33" t="s">
        <v>20489</v>
      </c>
      <c r="B2591" s="34">
        <v>45627</v>
      </c>
      <c r="C2591" s="33" t="s">
        <v>48</v>
      </c>
      <c r="D2591" s="35">
        <v>34</v>
      </c>
      <c r="E2591" s="35">
        <v>9</v>
      </c>
    </row>
    <row r="2592" spans="1:5" ht="13.5" x14ac:dyDescent="0.25">
      <c r="A2592" s="33" t="s">
        <v>20490</v>
      </c>
      <c r="B2592" s="34">
        <v>45627</v>
      </c>
      <c r="C2592" s="33" t="s">
        <v>216</v>
      </c>
      <c r="D2592" s="35">
        <v>3</v>
      </c>
      <c r="E2592" s="35">
        <v>3</v>
      </c>
    </row>
    <row r="2593" spans="1:5" ht="13.5" x14ac:dyDescent="0.25">
      <c r="A2593" s="33" t="s">
        <v>20491</v>
      </c>
      <c r="B2593" s="34">
        <v>45627</v>
      </c>
      <c r="C2593" s="33" t="s">
        <v>333</v>
      </c>
      <c r="D2593" s="35">
        <v>1.5</v>
      </c>
      <c r="E2593" s="35">
        <v>0</v>
      </c>
    </row>
    <row r="2594" spans="1:5" ht="13.5" x14ac:dyDescent="0.25">
      <c r="A2594" s="33" t="s">
        <v>20492</v>
      </c>
      <c r="B2594" s="34">
        <v>45627</v>
      </c>
      <c r="C2594" s="33" t="s">
        <v>759</v>
      </c>
      <c r="D2594" s="35">
        <v>6</v>
      </c>
      <c r="E2594" s="35">
        <v>3</v>
      </c>
    </row>
    <row r="2595" spans="1:5" ht="13.5" x14ac:dyDescent="0.25">
      <c r="A2595" s="33" t="s">
        <v>20493</v>
      </c>
      <c r="B2595" s="34">
        <v>45627</v>
      </c>
      <c r="C2595" s="33" t="s">
        <v>43</v>
      </c>
      <c r="D2595" s="35">
        <v>11</v>
      </c>
      <c r="E2595" s="35">
        <v>3</v>
      </c>
    </row>
    <row r="2596" spans="1:5" ht="13.5" x14ac:dyDescent="0.25">
      <c r="A2596" s="33" t="s">
        <v>20494</v>
      </c>
      <c r="B2596" s="34">
        <v>45627</v>
      </c>
      <c r="C2596" s="33" t="s">
        <v>87</v>
      </c>
      <c r="D2596" s="35">
        <v>44</v>
      </c>
      <c r="E2596" s="35">
        <v>9</v>
      </c>
    </row>
    <row r="2597" spans="1:5" ht="13.5" x14ac:dyDescent="0.25">
      <c r="A2597" s="33" t="s">
        <v>20495</v>
      </c>
      <c r="B2597" s="34">
        <v>45628</v>
      </c>
      <c r="C2597" s="33" t="s">
        <v>1408</v>
      </c>
      <c r="D2597" s="35">
        <v>3</v>
      </c>
      <c r="E2597" s="35">
        <v>0</v>
      </c>
    </row>
    <row r="2598" spans="1:5" ht="13.5" x14ac:dyDescent="0.25">
      <c r="A2598" s="33" t="s">
        <v>20496</v>
      </c>
      <c r="B2598" s="34">
        <v>45628</v>
      </c>
      <c r="C2598" s="33" t="s">
        <v>95</v>
      </c>
      <c r="D2598" s="35">
        <v>16</v>
      </c>
      <c r="E2598" s="35">
        <v>10</v>
      </c>
    </row>
    <row r="2599" spans="1:5" ht="13.5" x14ac:dyDescent="0.25">
      <c r="A2599" s="33" t="s">
        <v>20497</v>
      </c>
      <c r="B2599" s="34">
        <v>45628</v>
      </c>
      <c r="C2599" s="33" t="s">
        <v>87</v>
      </c>
      <c r="D2599" s="35">
        <v>3</v>
      </c>
      <c r="E2599" s="35">
        <v>0</v>
      </c>
    </row>
    <row r="2600" spans="1:5" ht="13.5" x14ac:dyDescent="0.25">
      <c r="A2600" s="33" t="s">
        <v>20498</v>
      </c>
      <c r="B2600" s="34">
        <v>45628</v>
      </c>
      <c r="C2600" s="33" t="s">
        <v>4178</v>
      </c>
      <c r="D2600" s="35">
        <v>3</v>
      </c>
      <c r="E2600" s="35">
        <v>0</v>
      </c>
    </row>
    <row r="2601" spans="1:5" ht="13.5" x14ac:dyDescent="0.25">
      <c r="A2601" s="33" t="s">
        <v>20499</v>
      </c>
      <c r="B2601" s="34">
        <v>45628</v>
      </c>
      <c r="C2601" s="33" t="s">
        <v>169</v>
      </c>
      <c r="D2601" s="35">
        <v>24</v>
      </c>
      <c r="E2601" s="35">
        <v>5</v>
      </c>
    </row>
    <row r="2602" spans="1:5" ht="13.5" x14ac:dyDescent="0.25">
      <c r="A2602" s="33" t="s">
        <v>20500</v>
      </c>
      <c r="B2602" s="34">
        <v>45629</v>
      </c>
      <c r="C2602" s="33" t="s">
        <v>1401</v>
      </c>
      <c r="D2602" s="35">
        <v>5.5</v>
      </c>
      <c r="E2602" s="35">
        <v>4.5</v>
      </c>
    </row>
    <row r="2603" spans="1:5" ht="13.5" x14ac:dyDescent="0.25">
      <c r="A2603" s="33" t="s">
        <v>20501</v>
      </c>
      <c r="B2603" s="34">
        <v>45629</v>
      </c>
      <c r="C2603" s="33" t="s">
        <v>1191</v>
      </c>
      <c r="D2603" s="35">
        <v>0</v>
      </c>
      <c r="E2603" s="35">
        <v>0</v>
      </c>
    </row>
    <row r="2604" spans="1:5" ht="13.5" x14ac:dyDescent="0.25">
      <c r="A2604" s="33" t="s">
        <v>20502</v>
      </c>
      <c r="B2604" s="34">
        <v>45629</v>
      </c>
      <c r="C2604" s="33" t="s">
        <v>48</v>
      </c>
      <c r="D2604" s="35">
        <v>8</v>
      </c>
      <c r="E2604" s="35">
        <v>0</v>
      </c>
    </row>
    <row r="2605" spans="1:5" ht="13.5" x14ac:dyDescent="0.25">
      <c r="A2605" s="33" t="s">
        <v>20503</v>
      </c>
      <c r="B2605" s="34">
        <v>45629</v>
      </c>
      <c r="C2605" s="33" t="s">
        <v>87</v>
      </c>
      <c r="D2605" s="35">
        <v>44</v>
      </c>
      <c r="E2605" s="35">
        <v>19</v>
      </c>
    </row>
    <row r="2606" spans="1:5" ht="13.5" x14ac:dyDescent="0.25">
      <c r="A2606" s="33" t="s">
        <v>20504</v>
      </c>
      <c r="B2606" s="34">
        <v>45629</v>
      </c>
      <c r="C2606" s="33" t="s">
        <v>4167</v>
      </c>
      <c r="D2606" s="35">
        <v>7</v>
      </c>
      <c r="E2606" s="35">
        <v>0</v>
      </c>
    </row>
    <row r="2607" spans="1:5" ht="13.5" x14ac:dyDescent="0.25">
      <c r="A2607" s="33" t="s">
        <v>20505</v>
      </c>
      <c r="B2607" s="34">
        <v>45630</v>
      </c>
      <c r="C2607" s="33" t="s">
        <v>70</v>
      </c>
      <c r="D2607" s="35">
        <v>3</v>
      </c>
      <c r="E2607" s="35">
        <v>3</v>
      </c>
    </row>
    <row r="2608" spans="1:5" ht="13.5" x14ac:dyDescent="0.25">
      <c r="A2608" s="33" t="s">
        <v>20506</v>
      </c>
      <c r="B2608" s="34">
        <v>45630</v>
      </c>
      <c r="C2608" s="33" t="s">
        <v>87</v>
      </c>
      <c r="D2608" s="35">
        <v>60</v>
      </c>
      <c r="E2608" s="35">
        <v>57</v>
      </c>
    </row>
    <row r="2609" spans="1:5" ht="13.5" x14ac:dyDescent="0.25">
      <c r="A2609" s="33" t="s">
        <v>20507</v>
      </c>
      <c r="B2609" s="34">
        <v>45630</v>
      </c>
      <c r="C2609" s="33" t="s">
        <v>387</v>
      </c>
      <c r="D2609" s="35">
        <v>6</v>
      </c>
      <c r="E2609" s="35">
        <v>0</v>
      </c>
    </row>
    <row r="2610" spans="1:5" ht="13.5" x14ac:dyDescent="0.25">
      <c r="A2610" s="33" t="s">
        <v>20508</v>
      </c>
      <c r="B2610" s="34">
        <v>45630</v>
      </c>
      <c r="C2610" s="33" t="s">
        <v>48</v>
      </c>
      <c r="D2610" s="35">
        <v>21</v>
      </c>
      <c r="E2610" s="35">
        <v>9</v>
      </c>
    </row>
    <row r="2611" spans="1:5" ht="13.5" x14ac:dyDescent="0.25">
      <c r="A2611" s="33" t="s">
        <v>20509</v>
      </c>
      <c r="B2611" s="34">
        <v>45630</v>
      </c>
      <c r="C2611" s="33" t="s">
        <v>87</v>
      </c>
      <c r="D2611" s="35">
        <v>23</v>
      </c>
      <c r="E2611" s="35">
        <v>7</v>
      </c>
    </row>
    <row r="2612" spans="1:5" ht="13.5" x14ac:dyDescent="0.25">
      <c r="A2612" s="33" t="s">
        <v>20510</v>
      </c>
      <c r="B2612" s="34">
        <v>45630</v>
      </c>
      <c r="C2612" s="33" t="s">
        <v>4159</v>
      </c>
      <c r="D2612" s="35">
        <v>16</v>
      </c>
      <c r="E2612" s="35">
        <v>3</v>
      </c>
    </row>
    <row r="2613" spans="1:5" ht="13.5" x14ac:dyDescent="0.25">
      <c r="A2613" s="33" t="s">
        <v>20511</v>
      </c>
      <c r="B2613" s="34">
        <v>45630</v>
      </c>
      <c r="C2613" s="33" t="s">
        <v>118</v>
      </c>
      <c r="D2613" s="35">
        <v>6</v>
      </c>
      <c r="E2613" s="35">
        <v>0</v>
      </c>
    </row>
    <row r="2614" spans="1:5" ht="13.5" x14ac:dyDescent="0.25">
      <c r="A2614" s="33" t="s">
        <v>20512</v>
      </c>
      <c r="B2614" s="34">
        <v>45631</v>
      </c>
      <c r="C2614" s="33" t="s">
        <v>4155</v>
      </c>
      <c r="D2614" s="35">
        <v>50</v>
      </c>
      <c r="E2614" s="35">
        <v>32</v>
      </c>
    </row>
    <row r="2615" spans="1:5" ht="13.5" x14ac:dyDescent="0.25">
      <c r="A2615" s="33" t="s">
        <v>20513</v>
      </c>
      <c r="B2615" s="34">
        <v>45631</v>
      </c>
      <c r="C2615" s="33" t="s">
        <v>241</v>
      </c>
      <c r="D2615" s="35">
        <v>3</v>
      </c>
      <c r="E2615" s="35">
        <v>0</v>
      </c>
    </row>
    <row r="2616" spans="1:5" ht="13.5" x14ac:dyDescent="0.25">
      <c r="A2616" s="33" t="s">
        <v>20514</v>
      </c>
      <c r="B2616" s="34">
        <v>45633</v>
      </c>
      <c r="C2616" s="33" t="s">
        <v>853</v>
      </c>
      <c r="D2616" s="35">
        <v>8</v>
      </c>
      <c r="E2616" s="35">
        <v>0</v>
      </c>
    </row>
    <row r="2617" spans="1:5" ht="13.5" x14ac:dyDescent="0.25">
      <c r="A2617" s="33" t="s">
        <v>20515</v>
      </c>
      <c r="B2617" s="34">
        <v>45633</v>
      </c>
      <c r="C2617" s="33" t="s">
        <v>2153</v>
      </c>
      <c r="D2617" s="35">
        <v>6</v>
      </c>
      <c r="E2617" s="35">
        <v>0</v>
      </c>
    </row>
    <row r="2618" spans="1:5" ht="13.5" x14ac:dyDescent="0.25">
      <c r="A2618" s="33" t="s">
        <v>20516</v>
      </c>
      <c r="B2618" s="34">
        <v>45633</v>
      </c>
      <c r="C2618" s="33" t="s">
        <v>118</v>
      </c>
      <c r="D2618" s="35">
        <v>8</v>
      </c>
      <c r="E2618" s="35">
        <v>0</v>
      </c>
    </row>
    <row r="2619" spans="1:5" ht="13.5" x14ac:dyDescent="0.25">
      <c r="A2619" s="33" t="s">
        <v>20517</v>
      </c>
      <c r="B2619" s="34">
        <v>45633</v>
      </c>
      <c r="C2619" s="33" t="s">
        <v>128</v>
      </c>
      <c r="D2619" s="35">
        <v>3</v>
      </c>
      <c r="E2619" s="35">
        <v>3</v>
      </c>
    </row>
    <row r="2620" spans="1:5" ht="13.5" x14ac:dyDescent="0.25">
      <c r="A2620" s="33" t="s">
        <v>20518</v>
      </c>
      <c r="B2620" s="34">
        <v>45634</v>
      </c>
      <c r="C2620" s="33" t="s">
        <v>95</v>
      </c>
      <c r="D2620" s="35">
        <v>32</v>
      </c>
      <c r="E2620" s="35">
        <v>25</v>
      </c>
    </row>
    <row r="2621" spans="1:5" ht="13.5" x14ac:dyDescent="0.25">
      <c r="A2621" s="33" t="s">
        <v>20519</v>
      </c>
      <c r="B2621" s="34">
        <v>45634</v>
      </c>
      <c r="C2621" s="33" t="s">
        <v>4131</v>
      </c>
      <c r="D2621" s="35">
        <v>15</v>
      </c>
      <c r="E2621" s="35">
        <v>0</v>
      </c>
    </row>
    <row r="2622" spans="1:5" ht="13.5" x14ac:dyDescent="0.25">
      <c r="A2622" s="33" t="s">
        <v>20520</v>
      </c>
      <c r="B2622" s="34">
        <v>45634</v>
      </c>
      <c r="C2622" s="33" t="s">
        <v>216</v>
      </c>
      <c r="D2622" s="35">
        <v>244</v>
      </c>
      <c r="E2622" s="35">
        <v>244</v>
      </c>
    </row>
    <row r="2623" spans="1:5" ht="13.5" x14ac:dyDescent="0.25">
      <c r="A2623" s="33" t="s">
        <v>20521</v>
      </c>
      <c r="B2623" s="34">
        <v>45634</v>
      </c>
      <c r="C2623" s="33" t="s">
        <v>58</v>
      </c>
      <c r="D2623" s="35">
        <v>4</v>
      </c>
      <c r="E2623" s="35">
        <v>4</v>
      </c>
    </row>
    <row r="2624" spans="1:5" ht="13.5" x14ac:dyDescent="0.25">
      <c r="A2624" s="33" t="s">
        <v>20522</v>
      </c>
      <c r="B2624" s="34">
        <v>45634</v>
      </c>
      <c r="C2624" s="33" t="s">
        <v>95</v>
      </c>
      <c r="D2624" s="35">
        <v>19</v>
      </c>
      <c r="E2624" s="35">
        <v>10</v>
      </c>
    </row>
    <row r="2625" spans="1:5" ht="13.5" x14ac:dyDescent="0.25">
      <c r="A2625" s="33" t="s">
        <v>20523</v>
      </c>
      <c r="B2625" s="34">
        <v>45634</v>
      </c>
      <c r="C2625" s="33" t="s">
        <v>87</v>
      </c>
      <c r="D2625" s="35">
        <v>20</v>
      </c>
      <c r="E2625" s="35">
        <v>12</v>
      </c>
    </row>
    <row r="2626" spans="1:5" ht="13.5" x14ac:dyDescent="0.25">
      <c r="A2626" s="33" t="s">
        <v>20524</v>
      </c>
      <c r="B2626" s="34">
        <v>45634</v>
      </c>
      <c r="C2626" s="33" t="s">
        <v>1191</v>
      </c>
      <c r="D2626" s="35">
        <v>0</v>
      </c>
      <c r="E2626" s="35">
        <v>0</v>
      </c>
    </row>
    <row r="2627" spans="1:5" ht="13.5" x14ac:dyDescent="0.25">
      <c r="A2627" s="33" t="s">
        <v>20525</v>
      </c>
      <c r="B2627" s="34">
        <v>45635</v>
      </c>
      <c r="C2627" s="33" t="s">
        <v>87</v>
      </c>
      <c r="D2627" s="35">
        <v>86</v>
      </c>
      <c r="E2627" s="35">
        <v>66</v>
      </c>
    </row>
    <row r="2628" spans="1:5" ht="13.5" x14ac:dyDescent="0.25">
      <c r="A2628" s="33" t="s">
        <v>20526</v>
      </c>
      <c r="B2628" s="34">
        <v>45635</v>
      </c>
      <c r="C2628" s="33" t="s">
        <v>819</v>
      </c>
      <c r="D2628" s="35">
        <v>3</v>
      </c>
      <c r="E2628" s="35">
        <v>0</v>
      </c>
    </row>
    <row r="2629" spans="1:5" ht="13.5" x14ac:dyDescent="0.25">
      <c r="A2629" s="33" t="s">
        <v>20527</v>
      </c>
      <c r="B2629" s="34">
        <v>45635</v>
      </c>
      <c r="C2629" s="33" t="s">
        <v>2642</v>
      </c>
      <c r="D2629" s="35">
        <v>5</v>
      </c>
      <c r="E2629" s="35">
        <v>3</v>
      </c>
    </row>
    <row r="2630" spans="1:5" ht="13.5" x14ac:dyDescent="0.25">
      <c r="A2630" s="33" t="s">
        <v>20528</v>
      </c>
      <c r="B2630" s="34">
        <v>45636</v>
      </c>
      <c r="C2630" s="33" t="s">
        <v>87</v>
      </c>
      <c r="D2630" s="35">
        <v>4</v>
      </c>
      <c r="E2630" s="35">
        <v>4</v>
      </c>
    </row>
    <row r="2631" spans="1:5" ht="13.5" x14ac:dyDescent="0.25">
      <c r="A2631" s="33" t="s">
        <v>20529</v>
      </c>
      <c r="B2631" s="34">
        <v>45636</v>
      </c>
      <c r="C2631" s="33" t="s">
        <v>4100</v>
      </c>
      <c r="D2631" s="35">
        <v>1.5</v>
      </c>
      <c r="E2631" s="35">
        <v>0</v>
      </c>
    </row>
    <row r="2632" spans="1:5" ht="13.5" x14ac:dyDescent="0.25">
      <c r="A2632" s="33" t="s">
        <v>20530</v>
      </c>
      <c r="B2632" s="34">
        <v>45637</v>
      </c>
      <c r="C2632" s="33" t="s">
        <v>3056</v>
      </c>
      <c r="D2632" s="35">
        <v>0</v>
      </c>
      <c r="E2632" s="35">
        <v>0</v>
      </c>
    </row>
    <row r="2633" spans="1:5" ht="13.5" x14ac:dyDescent="0.25">
      <c r="A2633" s="33" t="s">
        <v>20531</v>
      </c>
      <c r="B2633" s="34">
        <v>45637</v>
      </c>
      <c r="C2633" s="33" t="s">
        <v>99</v>
      </c>
      <c r="D2633" s="35">
        <v>21</v>
      </c>
      <c r="E2633" s="35">
        <v>13</v>
      </c>
    </row>
    <row r="2634" spans="1:5" ht="13.5" x14ac:dyDescent="0.25">
      <c r="A2634" s="33" t="s">
        <v>20532</v>
      </c>
      <c r="B2634" s="34">
        <v>45637</v>
      </c>
      <c r="C2634" s="33" t="s">
        <v>387</v>
      </c>
      <c r="D2634" s="35">
        <v>18</v>
      </c>
      <c r="E2634" s="35">
        <v>0</v>
      </c>
    </row>
    <row r="2635" spans="1:5" ht="13.5" x14ac:dyDescent="0.25">
      <c r="A2635" s="33" t="s">
        <v>20533</v>
      </c>
      <c r="B2635" s="34">
        <v>45638</v>
      </c>
      <c r="C2635" s="33" t="s">
        <v>150</v>
      </c>
      <c r="D2635" s="35">
        <v>2</v>
      </c>
      <c r="E2635" s="35">
        <v>0</v>
      </c>
    </row>
    <row r="2636" spans="1:5" ht="13.5" x14ac:dyDescent="0.25">
      <c r="A2636" s="33" t="s">
        <v>20534</v>
      </c>
      <c r="B2636" s="34">
        <v>45638</v>
      </c>
      <c r="C2636" s="33" t="s">
        <v>959</v>
      </c>
      <c r="D2636" s="35">
        <v>3</v>
      </c>
      <c r="E2636" s="35">
        <v>0</v>
      </c>
    </row>
    <row r="2637" spans="1:5" ht="13.5" x14ac:dyDescent="0.25">
      <c r="A2637" s="33" t="s">
        <v>20535</v>
      </c>
      <c r="B2637" s="34">
        <v>45638</v>
      </c>
      <c r="C2637" s="33" t="s">
        <v>128</v>
      </c>
      <c r="D2637" s="35">
        <v>3</v>
      </c>
      <c r="E2637" s="35">
        <v>3</v>
      </c>
    </row>
    <row r="2638" spans="1:5" ht="13.5" x14ac:dyDescent="0.25">
      <c r="A2638" s="33" t="s">
        <v>20536</v>
      </c>
      <c r="B2638" s="34">
        <v>45638</v>
      </c>
      <c r="C2638" s="33" t="s">
        <v>4086</v>
      </c>
      <c r="D2638" s="35">
        <v>2</v>
      </c>
      <c r="E2638" s="35">
        <v>0</v>
      </c>
    </row>
    <row r="2639" spans="1:5" ht="13.5" x14ac:dyDescent="0.25">
      <c r="A2639" s="33" t="s">
        <v>20537</v>
      </c>
      <c r="B2639" s="34">
        <v>45639</v>
      </c>
      <c r="C2639" s="33" t="s">
        <v>76</v>
      </c>
      <c r="D2639" s="35">
        <v>27</v>
      </c>
      <c r="E2639" s="35">
        <v>10</v>
      </c>
    </row>
    <row r="2640" spans="1:5" ht="13.5" x14ac:dyDescent="0.25">
      <c r="A2640" s="33" t="s">
        <v>20538</v>
      </c>
      <c r="B2640" s="34">
        <v>45639</v>
      </c>
      <c r="C2640" s="33" t="s">
        <v>387</v>
      </c>
      <c r="D2640" s="35">
        <v>19</v>
      </c>
      <c r="E2640" s="35">
        <v>9</v>
      </c>
    </row>
    <row r="2641" spans="1:5" ht="13.5" x14ac:dyDescent="0.25">
      <c r="A2641" s="33" t="s">
        <v>20539</v>
      </c>
      <c r="B2641" s="34">
        <v>45640</v>
      </c>
      <c r="C2641" s="33" t="s">
        <v>1194</v>
      </c>
      <c r="D2641" s="35">
        <v>58</v>
      </c>
      <c r="E2641" s="35">
        <v>27</v>
      </c>
    </row>
    <row r="2642" spans="1:5" ht="13.5" x14ac:dyDescent="0.25">
      <c r="A2642" s="33" t="s">
        <v>20540</v>
      </c>
      <c r="B2642" s="34">
        <v>45640</v>
      </c>
      <c r="C2642" s="33" t="s">
        <v>458</v>
      </c>
      <c r="D2642" s="35">
        <v>5</v>
      </c>
      <c r="E2642" s="35">
        <v>0</v>
      </c>
    </row>
    <row r="2643" spans="1:5" ht="13.5" x14ac:dyDescent="0.25">
      <c r="A2643" s="33" t="s">
        <v>20541</v>
      </c>
      <c r="B2643" s="34">
        <v>45640</v>
      </c>
      <c r="C2643" s="33" t="s">
        <v>118</v>
      </c>
      <c r="D2643" s="35">
        <v>3</v>
      </c>
      <c r="E2643" s="35">
        <v>0</v>
      </c>
    </row>
    <row r="2644" spans="1:5" ht="13.5" x14ac:dyDescent="0.25">
      <c r="A2644" s="33" t="s">
        <v>20542</v>
      </c>
      <c r="B2644" s="34">
        <v>45640</v>
      </c>
      <c r="C2644" s="33" t="s">
        <v>1997</v>
      </c>
      <c r="D2644" s="35">
        <v>15</v>
      </c>
      <c r="E2644" s="35">
        <v>0</v>
      </c>
    </row>
    <row r="2645" spans="1:5" ht="13.5" x14ac:dyDescent="0.25">
      <c r="A2645" s="33" t="s">
        <v>20543</v>
      </c>
      <c r="B2645" s="34">
        <v>45641</v>
      </c>
      <c r="C2645" s="33" t="s">
        <v>216</v>
      </c>
      <c r="D2645" s="35">
        <v>4</v>
      </c>
      <c r="E2645" s="35">
        <v>4</v>
      </c>
    </row>
    <row r="2646" spans="1:5" ht="13.5" x14ac:dyDescent="0.25">
      <c r="A2646" s="33" t="s">
        <v>20544</v>
      </c>
      <c r="B2646" s="34">
        <v>45641</v>
      </c>
      <c r="C2646" s="33" t="s">
        <v>708</v>
      </c>
      <c r="D2646" s="35">
        <v>140</v>
      </c>
      <c r="E2646" s="35">
        <v>135</v>
      </c>
    </row>
    <row r="2647" spans="1:5" ht="13.5" x14ac:dyDescent="0.25">
      <c r="A2647" s="33" t="s">
        <v>20545</v>
      </c>
      <c r="B2647" s="34">
        <v>45641</v>
      </c>
      <c r="C2647" s="33" t="s">
        <v>333</v>
      </c>
      <c r="D2647" s="35">
        <v>16</v>
      </c>
      <c r="E2647" s="35">
        <v>0</v>
      </c>
    </row>
    <row r="2648" spans="1:5" ht="13.5" x14ac:dyDescent="0.25">
      <c r="A2648" s="33" t="s">
        <v>20546</v>
      </c>
      <c r="B2648" s="34">
        <v>45642</v>
      </c>
      <c r="C2648" s="33" t="s">
        <v>1408</v>
      </c>
      <c r="D2648" s="35">
        <v>3</v>
      </c>
      <c r="E2648" s="35">
        <v>1</v>
      </c>
    </row>
    <row r="2649" spans="1:5" ht="13.5" x14ac:dyDescent="0.25">
      <c r="A2649" s="33" t="s">
        <v>20547</v>
      </c>
      <c r="B2649" s="34">
        <v>45642</v>
      </c>
      <c r="C2649" s="33" t="s">
        <v>182</v>
      </c>
      <c r="D2649" s="35">
        <v>6</v>
      </c>
      <c r="E2649" s="35">
        <v>0</v>
      </c>
    </row>
    <row r="2650" spans="1:5" ht="13.5" x14ac:dyDescent="0.25">
      <c r="A2650" s="33" t="s">
        <v>20548</v>
      </c>
      <c r="B2650" s="34">
        <v>45643</v>
      </c>
      <c r="C2650" s="33" t="s">
        <v>128</v>
      </c>
      <c r="D2650" s="35">
        <v>150</v>
      </c>
      <c r="E2650" s="35">
        <v>87.7</v>
      </c>
    </row>
    <row r="2651" spans="1:5" ht="13.5" x14ac:dyDescent="0.25">
      <c r="A2651" s="33" t="s">
        <v>20548</v>
      </c>
      <c r="B2651" s="34">
        <v>45643</v>
      </c>
      <c r="C2651" s="33" t="s">
        <v>128</v>
      </c>
      <c r="D2651" s="35">
        <v>50</v>
      </c>
      <c r="E2651" s="35">
        <v>29.23</v>
      </c>
    </row>
    <row r="2652" spans="1:5" ht="13.5" x14ac:dyDescent="0.25">
      <c r="A2652" s="33" t="s">
        <v>20549</v>
      </c>
      <c r="B2652" s="34">
        <v>45643</v>
      </c>
      <c r="C2652" s="33" t="s">
        <v>3726</v>
      </c>
      <c r="D2652" s="35">
        <v>3</v>
      </c>
      <c r="E2652" s="35">
        <v>0</v>
      </c>
    </row>
    <row r="2653" spans="1:5" ht="13.5" x14ac:dyDescent="0.25">
      <c r="A2653" s="33" t="s">
        <v>20550</v>
      </c>
      <c r="B2653" s="34">
        <v>45643</v>
      </c>
      <c r="C2653" s="33" t="s">
        <v>1708</v>
      </c>
      <c r="D2653" s="35">
        <v>10</v>
      </c>
      <c r="E2653" s="35">
        <v>0</v>
      </c>
    </row>
    <row r="2654" spans="1:5" ht="13.5" x14ac:dyDescent="0.25">
      <c r="A2654" s="33" t="s">
        <v>20551</v>
      </c>
      <c r="B2654" s="34">
        <v>45644</v>
      </c>
      <c r="C2654" s="33" t="s">
        <v>48</v>
      </c>
      <c r="D2654" s="35">
        <v>64</v>
      </c>
      <c r="E2654" s="35">
        <v>43</v>
      </c>
    </row>
    <row r="2655" spans="1:5" ht="13.5" x14ac:dyDescent="0.25">
      <c r="A2655" s="33" t="s">
        <v>20552</v>
      </c>
      <c r="B2655" s="34">
        <v>45644</v>
      </c>
      <c r="C2655" s="33" t="s">
        <v>387</v>
      </c>
      <c r="D2655" s="35">
        <v>639</v>
      </c>
      <c r="E2655" s="35">
        <v>373</v>
      </c>
    </row>
    <row r="2656" spans="1:5" ht="13.5" x14ac:dyDescent="0.25">
      <c r="A2656" s="33" t="s">
        <v>20553</v>
      </c>
      <c r="B2656" s="34">
        <v>45644</v>
      </c>
      <c r="C2656" s="33" t="s">
        <v>1191</v>
      </c>
      <c r="D2656" s="35">
        <v>16</v>
      </c>
      <c r="E2656" s="35">
        <v>6</v>
      </c>
    </row>
    <row r="2657" spans="1:5" ht="13.5" x14ac:dyDescent="0.25">
      <c r="A2657" s="33" t="s">
        <v>20554</v>
      </c>
      <c r="B2657" s="34">
        <v>45645</v>
      </c>
      <c r="C2657" s="33" t="s">
        <v>241</v>
      </c>
      <c r="D2657" s="35">
        <v>3</v>
      </c>
      <c r="E2657" s="35">
        <v>0</v>
      </c>
    </row>
    <row r="2658" spans="1:5" ht="13.5" x14ac:dyDescent="0.25">
      <c r="A2658" s="33" t="s">
        <v>20555</v>
      </c>
      <c r="B2658" s="34">
        <v>45645</v>
      </c>
      <c r="C2658" s="33" t="s">
        <v>87</v>
      </c>
      <c r="D2658" s="35">
        <v>3</v>
      </c>
      <c r="E2658" s="35">
        <v>3</v>
      </c>
    </row>
    <row r="2659" spans="1:5" ht="13.5" x14ac:dyDescent="0.25">
      <c r="A2659" s="33" t="s">
        <v>20556</v>
      </c>
      <c r="B2659" s="34">
        <v>45645</v>
      </c>
      <c r="C2659" s="33" t="s">
        <v>4043</v>
      </c>
      <c r="D2659" s="35">
        <v>6</v>
      </c>
      <c r="E2659" s="35">
        <v>0</v>
      </c>
    </row>
    <row r="2660" spans="1:5" ht="13.5" x14ac:dyDescent="0.25">
      <c r="A2660" s="33" t="s">
        <v>20557</v>
      </c>
      <c r="B2660" s="34">
        <v>45645</v>
      </c>
      <c r="C2660" s="33" t="s">
        <v>150</v>
      </c>
      <c r="D2660" s="35">
        <v>3</v>
      </c>
      <c r="E2660" s="35">
        <v>0</v>
      </c>
    </row>
    <row r="2661" spans="1:5" ht="13.5" x14ac:dyDescent="0.25">
      <c r="A2661" s="33" t="s">
        <v>20558</v>
      </c>
      <c r="B2661" s="34">
        <v>45645</v>
      </c>
      <c r="C2661" s="33" t="s">
        <v>121</v>
      </c>
      <c r="D2661" s="35">
        <v>6</v>
      </c>
      <c r="E2661" s="35">
        <v>0</v>
      </c>
    </row>
    <row r="2662" spans="1:5" ht="13.5" x14ac:dyDescent="0.25">
      <c r="A2662" s="33" t="s">
        <v>20559</v>
      </c>
      <c r="B2662" s="34">
        <v>45646</v>
      </c>
      <c r="C2662" s="33" t="s">
        <v>4035</v>
      </c>
      <c r="D2662" s="35">
        <v>16</v>
      </c>
      <c r="E2662" s="35">
        <v>0</v>
      </c>
    </row>
    <row r="2663" spans="1:5" ht="13.5" x14ac:dyDescent="0.25">
      <c r="A2663" s="33" t="s">
        <v>20560</v>
      </c>
      <c r="B2663" s="34">
        <v>45646</v>
      </c>
      <c r="C2663" s="33" t="s">
        <v>4028</v>
      </c>
      <c r="D2663" s="35">
        <v>127</v>
      </c>
      <c r="E2663" s="35">
        <v>127</v>
      </c>
    </row>
    <row r="2664" spans="1:5" ht="13.5" x14ac:dyDescent="0.25">
      <c r="A2664" s="33" t="s">
        <v>20561</v>
      </c>
      <c r="B2664" s="34">
        <v>45647</v>
      </c>
      <c r="C2664" s="33" t="s">
        <v>87</v>
      </c>
      <c r="D2664" s="35">
        <v>3</v>
      </c>
      <c r="E2664" s="35">
        <v>0</v>
      </c>
    </row>
    <row r="2665" spans="1:5" ht="13.5" x14ac:dyDescent="0.25">
      <c r="A2665" s="33" t="s">
        <v>20562</v>
      </c>
      <c r="B2665" s="34">
        <v>45647</v>
      </c>
      <c r="C2665" s="33" t="s">
        <v>128</v>
      </c>
      <c r="D2665" s="35">
        <v>8</v>
      </c>
      <c r="E2665" s="35">
        <v>4</v>
      </c>
    </row>
    <row r="2666" spans="1:5" ht="13.5" x14ac:dyDescent="0.25">
      <c r="A2666" s="33" t="s">
        <v>20563</v>
      </c>
      <c r="B2666" s="34">
        <v>45647</v>
      </c>
      <c r="C2666" s="33" t="s">
        <v>819</v>
      </c>
      <c r="D2666" s="35">
        <v>11</v>
      </c>
      <c r="E2666" s="35">
        <v>9</v>
      </c>
    </row>
    <row r="2667" spans="1:5" ht="13.5" x14ac:dyDescent="0.25">
      <c r="A2667" s="33" t="s">
        <v>20564</v>
      </c>
      <c r="B2667" s="34">
        <v>45647</v>
      </c>
      <c r="C2667" s="33" t="s">
        <v>48</v>
      </c>
      <c r="D2667" s="35">
        <v>4</v>
      </c>
      <c r="E2667" s="35">
        <v>0</v>
      </c>
    </row>
    <row r="2668" spans="1:5" ht="13.5" x14ac:dyDescent="0.25">
      <c r="A2668" s="33" t="s">
        <v>20565</v>
      </c>
      <c r="B2668" s="34">
        <v>45648</v>
      </c>
      <c r="C2668" s="33" t="s">
        <v>70</v>
      </c>
      <c r="D2668" s="35">
        <v>48</v>
      </c>
      <c r="E2668" s="35">
        <v>48</v>
      </c>
    </row>
    <row r="2669" spans="1:5" ht="13.5" x14ac:dyDescent="0.25">
      <c r="A2669" s="33" t="s">
        <v>20566</v>
      </c>
      <c r="B2669" s="34">
        <v>45648</v>
      </c>
      <c r="C2669" s="33" t="s">
        <v>177</v>
      </c>
      <c r="D2669" s="35">
        <v>22</v>
      </c>
      <c r="E2669" s="35">
        <v>22</v>
      </c>
    </row>
    <row r="2670" spans="1:5" ht="13.5" x14ac:dyDescent="0.25">
      <c r="A2670" s="33" t="s">
        <v>20567</v>
      </c>
      <c r="B2670" s="34">
        <v>45648</v>
      </c>
      <c r="C2670" s="33" t="s">
        <v>3385</v>
      </c>
      <c r="D2670" s="35">
        <v>272</v>
      </c>
      <c r="E2670" s="35">
        <v>187</v>
      </c>
    </row>
    <row r="2671" spans="1:5" ht="13.5" x14ac:dyDescent="0.25">
      <c r="A2671" s="33" t="s">
        <v>20568</v>
      </c>
      <c r="B2671" s="34">
        <v>45648</v>
      </c>
      <c r="C2671" s="33" t="s">
        <v>95</v>
      </c>
      <c r="D2671" s="35">
        <v>9</v>
      </c>
      <c r="E2671" s="35">
        <v>3</v>
      </c>
    </row>
    <row r="2672" spans="1:5" ht="13.5" x14ac:dyDescent="0.25">
      <c r="A2672" s="33" t="s">
        <v>20569</v>
      </c>
      <c r="B2672" s="34">
        <v>45648</v>
      </c>
      <c r="C2672" s="33" t="s">
        <v>121</v>
      </c>
      <c r="D2672" s="35">
        <v>4</v>
      </c>
      <c r="E2672" s="35">
        <v>0</v>
      </c>
    </row>
    <row r="2673" spans="1:5" ht="13.5" x14ac:dyDescent="0.25">
      <c r="A2673" s="33" t="s">
        <v>20570</v>
      </c>
      <c r="B2673" s="34">
        <v>45649</v>
      </c>
      <c r="C2673" s="33" t="s">
        <v>99</v>
      </c>
      <c r="D2673" s="35">
        <v>49</v>
      </c>
      <c r="E2673" s="35">
        <v>23</v>
      </c>
    </row>
    <row r="2674" spans="1:5" ht="13.5" x14ac:dyDescent="0.25">
      <c r="A2674" s="33" t="s">
        <v>20571</v>
      </c>
      <c r="B2674" s="34">
        <v>45649</v>
      </c>
      <c r="C2674" s="33" t="s">
        <v>1258</v>
      </c>
      <c r="D2674" s="35">
        <v>20</v>
      </c>
      <c r="E2674" s="35">
        <v>0</v>
      </c>
    </row>
    <row r="2675" spans="1:5" ht="13.5" x14ac:dyDescent="0.25">
      <c r="A2675" s="33" t="s">
        <v>20572</v>
      </c>
      <c r="B2675" s="34">
        <v>45650</v>
      </c>
      <c r="C2675" s="33" t="s">
        <v>241</v>
      </c>
      <c r="D2675" s="35">
        <v>2</v>
      </c>
      <c r="E2675" s="35">
        <v>0</v>
      </c>
    </row>
    <row r="2676" spans="1:5" ht="13.5" x14ac:dyDescent="0.25">
      <c r="A2676" s="33" t="s">
        <v>20573</v>
      </c>
      <c r="B2676" s="34">
        <v>45653</v>
      </c>
      <c r="C2676" s="33" t="s">
        <v>350</v>
      </c>
      <c r="D2676" s="35">
        <v>5</v>
      </c>
      <c r="E2676" s="35">
        <v>5</v>
      </c>
    </row>
    <row r="2677" spans="1:5" ht="13.5" x14ac:dyDescent="0.25">
      <c r="A2677" s="33" t="s">
        <v>20574</v>
      </c>
      <c r="B2677" s="34">
        <v>45653</v>
      </c>
      <c r="C2677" s="33" t="s">
        <v>95</v>
      </c>
      <c r="D2677" s="35">
        <v>21</v>
      </c>
      <c r="E2677" s="35">
        <v>4</v>
      </c>
    </row>
    <row r="2678" spans="1:5" ht="13.5" x14ac:dyDescent="0.25">
      <c r="A2678" s="33" t="s">
        <v>20575</v>
      </c>
      <c r="B2678" s="34">
        <v>45653</v>
      </c>
      <c r="C2678" s="33" t="s">
        <v>95</v>
      </c>
      <c r="D2678" s="35">
        <v>42</v>
      </c>
      <c r="E2678" s="35">
        <v>25</v>
      </c>
    </row>
    <row r="2679" spans="1:5" ht="13.5" x14ac:dyDescent="0.25">
      <c r="A2679" s="33" t="s">
        <v>20576</v>
      </c>
      <c r="B2679" s="34">
        <v>45653</v>
      </c>
      <c r="C2679" s="33" t="s">
        <v>76</v>
      </c>
      <c r="D2679" s="35">
        <v>3</v>
      </c>
      <c r="E2679" s="35">
        <v>0</v>
      </c>
    </row>
    <row r="2680" spans="1:5" ht="13.5" x14ac:dyDescent="0.25">
      <c r="A2680" s="33" t="s">
        <v>20577</v>
      </c>
      <c r="B2680" s="34">
        <v>45654</v>
      </c>
      <c r="C2680" s="33" t="s">
        <v>333</v>
      </c>
      <c r="D2680" s="35">
        <v>3.5</v>
      </c>
      <c r="E2680" s="35">
        <v>0</v>
      </c>
    </row>
    <row r="2681" spans="1:5" ht="13.5" x14ac:dyDescent="0.25">
      <c r="A2681" s="33" t="s">
        <v>20578</v>
      </c>
      <c r="B2681" s="34">
        <v>45654</v>
      </c>
      <c r="C2681" s="33" t="s">
        <v>216</v>
      </c>
      <c r="D2681" s="35">
        <v>59</v>
      </c>
      <c r="E2681" s="35">
        <v>59</v>
      </c>
    </row>
    <row r="2682" spans="1:5" ht="13.5" x14ac:dyDescent="0.25">
      <c r="A2682" s="33" t="s">
        <v>20579</v>
      </c>
      <c r="B2682" s="34">
        <v>45654</v>
      </c>
      <c r="C2682" s="33" t="s">
        <v>128</v>
      </c>
      <c r="D2682" s="35">
        <v>13</v>
      </c>
      <c r="E2682" s="35">
        <v>0</v>
      </c>
    </row>
    <row r="2683" spans="1:5" ht="13.5" x14ac:dyDescent="0.25">
      <c r="A2683" s="33" t="s">
        <v>20580</v>
      </c>
      <c r="B2683" s="34">
        <v>45654</v>
      </c>
      <c r="C2683" s="33" t="s">
        <v>908</v>
      </c>
      <c r="D2683" s="35">
        <v>101</v>
      </c>
      <c r="E2683" s="35">
        <v>37</v>
      </c>
    </row>
    <row r="2684" spans="1:5" ht="13.5" x14ac:dyDescent="0.25">
      <c r="A2684" s="33" t="s">
        <v>20581</v>
      </c>
      <c r="B2684" s="34">
        <v>45654</v>
      </c>
      <c r="C2684" s="33" t="s">
        <v>1205</v>
      </c>
      <c r="D2684" s="35">
        <v>54</v>
      </c>
      <c r="E2684" s="35">
        <v>30</v>
      </c>
    </row>
    <row r="2685" spans="1:5" ht="13.5" x14ac:dyDescent="0.25">
      <c r="A2685" s="33" t="s">
        <v>20582</v>
      </c>
      <c r="B2685" s="34">
        <v>45654</v>
      </c>
      <c r="C2685" s="33" t="s">
        <v>95</v>
      </c>
      <c r="D2685" s="35">
        <v>10</v>
      </c>
      <c r="E2685" s="35">
        <v>0</v>
      </c>
    </row>
    <row r="2686" spans="1:5" ht="13.5" x14ac:dyDescent="0.25">
      <c r="A2686" s="33" t="s">
        <v>20583</v>
      </c>
      <c r="B2686" s="34">
        <v>45655</v>
      </c>
      <c r="C2686" s="33" t="s">
        <v>99</v>
      </c>
      <c r="D2686" s="35">
        <v>4</v>
      </c>
      <c r="E2686" s="35">
        <v>4</v>
      </c>
    </row>
    <row r="2687" spans="1:5" ht="13.5" x14ac:dyDescent="0.25">
      <c r="A2687" s="33" t="s">
        <v>20584</v>
      </c>
      <c r="B2687" s="34">
        <v>45655</v>
      </c>
      <c r="C2687" s="33" t="s">
        <v>128</v>
      </c>
      <c r="D2687" s="35">
        <v>8</v>
      </c>
      <c r="E2687" s="35">
        <v>0</v>
      </c>
    </row>
    <row r="2688" spans="1:5" ht="13.5" x14ac:dyDescent="0.25">
      <c r="A2688" s="33" t="s">
        <v>20585</v>
      </c>
      <c r="B2688" s="34">
        <v>45656</v>
      </c>
      <c r="C2688" s="33" t="s">
        <v>58</v>
      </c>
      <c r="D2688" s="35">
        <v>4</v>
      </c>
      <c r="E2688" s="35">
        <v>4</v>
      </c>
    </row>
    <row r="2689" spans="1:5" ht="13.5" x14ac:dyDescent="0.25">
      <c r="A2689" s="33" t="s">
        <v>20586</v>
      </c>
      <c r="B2689" s="34">
        <v>45656</v>
      </c>
      <c r="C2689" s="33" t="s">
        <v>87</v>
      </c>
      <c r="D2689" s="35">
        <v>4</v>
      </c>
      <c r="E2689" s="35">
        <v>0</v>
      </c>
    </row>
    <row r="2690" spans="1:5" ht="13.5" x14ac:dyDescent="0.25">
      <c r="A2690" s="33" t="s">
        <v>20587</v>
      </c>
      <c r="B2690" s="34">
        <v>45656</v>
      </c>
      <c r="C2690" s="33" t="s">
        <v>3960</v>
      </c>
      <c r="D2690" s="35">
        <v>597</v>
      </c>
      <c r="E2690" s="35">
        <v>385</v>
      </c>
    </row>
    <row r="2691" spans="1:5" ht="13.5" x14ac:dyDescent="0.25">
      <c r="A2691" s="33" t="s">
        <v>20588</v>
      </c>
      <c r="B2691" s="34">
        <v>45657</v>
      </c>
      <c r="C2691" s="33" t="s">
        <v>177</v>
      </c>
      <c r="D2691" s="35">
        <v>54</v>
      </c>
      <c r="E2691" s="35">
        <v>54</v>
      </c>
    </row>
    <row r="2692" spans="1:5" ht="13.5" x14ac:dyDescent="0.25">
      <c r="A2692" s="33" t="s">
        <v>20589</v>
      </c>
      <c r="B2692" s="34">
        <v>45657</v>
      </c>
      <c r="C2692" s="33" t="s">
        <v>1281</v>
      </c>
      <c r="D2692" s="35">
        <v>302</v>
      </c>
      <c r="E2692" s="35">
        <v>138</v>
      </c>
    </row>
    <row r="2693" spans="1:5" ht="13.5" x14ac:dyDescent="0.25">
      <c r="A2693" s="33" t="s">
        <v>20590</v>
      </c>
      <c r="B2693" s="34">
        <v>45657</v>
      </c>
      <c r="C2693" s="33" t="s">
        <v>177</v>
      </c>
      <c r="D2693" s="35">
        <v>49</v>
      </c>
      <c r="E2693" s="35">
        <v>49</v>
      </c>
    </row>
    <row r="2694" spans="1:5" ht="13.5" x14ac:dyDescent="0.25">
      <c r="A2694" s="33" t="s">
        <v>20591</v>
      </c>
      <c r="B2694" s="34">
        <v>45657</v>
      </c>
      <c r="C2694" s="33" t="s">
        <v>95</v>
      </c>
      <c r="D2694" s="35">
        <v>31</v>
      </c>
      <c r="E2694" s="35">
        <v>25</v>
      </c>
    </row>
    <row r="2695" spans="1:5" ht="13.5" x14ac:dyDescent="0.25">
      <c r="A2695" s="33" t="s">
        <v>20592</v>
      </c>
      <c r="B2695" s="34">
        <v>45658</v>
      </c>
      <c r="C2695" s="33" t="s">
        <v>3951</v>
      </c>
      <c r="D2695" s="35">
        <v>434</v>
      </c>
      <c r="E2695" s="35">
        <v>127</v>
      </c>
    </row>
    <row r="2696" spans="1:5" ht="13.5" x14ac:dyDescent="0.25">
      <c r="A2696" s="33" t="s">
        <v>20593</v>
      </c>
      <c r="B2696" s="34">
        <v>45660</v>
      </c>
      <c r="C2696" s="33" t="s">
        <v>177</v>
      </c>
      <c r="D2696" s="35">
        <v>43</v>
      </c>
      <c r="E2696" s="35">
        <v>43</v>
      </c>
    </row>
    <row r="2697" spans="1:5" ht="13.5" x14ac:dyDescent="0.25">
      <c r="A2697" s="33" t="s">
        <v>20594</v>
      </c>
      <c r="B2697" s="34">
        <v>45660</v>
      </c>
      <c r="C2697" s="33" t="s">
        <v>128</v>
      </c>
      <c r="D2697" s="35">
        <v>28</v>
      </c>
      <c r="E2697" s="35">
        <v>9</v>
      </c>
    </row>
    <row r="2698" spans="1:5" ht="13.5" x14ac:dyDescent="0.25">
      <c r="A2698" s="33" t="s">
        <v>20595</v>
      </c>
      <c r="B2698" s="34">
        <v>45660</v>
      </c>
      <c r="C2698" s="33" t="s">
        <v>546</v>
      </c>
      <c r="D2698" s="35">
        <v>0</v>
      </c>
      <c r="E2698" s="35">
        <v>0</v>
      </c>
    </row>
    <row r="2699" spans="1:5" ht="13.5" x14ac:dyDescent="0.25">
      <c r="A2699" s="33" t="s">
        <v>20596</v>
      </c>
      <c r="B2699" s="34">
        <v>45660</v>
      </c>
      <c r="C2699" s="33" t="s">
        <v>387</v>
      </c>
      <c r="D2699" s="35">
        <v>10</v>
      </c>
      <c r="E2699" s="35">
        <v>0</v>
      </c>
    </row>
    <row r="2700" spans="1:5" ht="13.5" x14ac:dyDescent="0.25">
      <c r="A2700" s="33" t="s">
        <v>20597</v>
      </c>
      <c r="B2700" s="34">
        <v>45660</v>
      </c>
      <c r="C2700" s="33" t="s">
        <v>87</v>
      </c>
      <c r="D2700" s="35">
        <v>5</v>
      </c>
      <c r="E2700" s="35">
        <v>0</v>
      </c>
    </row>
    <row r="2701" spans="1:5" ht="13.5" x14ac:dyDescent="0.25">
      <c r="A2701" s="33" t="s">
        <v>20598</v>
      </c>
      <c r="B2701" s="34">
        <v>45660</v>
      </c>
      <c r="C2701" s="33" t="s">
        <v>3938</v>
      </c>
      <c r="D2701" s="35">
        <v>3</v>
      </c>
      <c r="E2701" s="35">
        <v>0</v>
      </c>
    </row>
    <row r="2702" spans="1:5" ht="13.5" x14ac:dyDescent="0.25">
      <c r="A2702" s="33" t="s">
        <v>20599</v>
      </c>
      <c r="B2702" s="34">
        <v>45661</v>
      </c>
      <c r="C2702" s="33" t="s">
        <v>1197</v>
      </c>
      <c r="D2702" s="35">
        <v>645</v>
      </c>
      <c r="E2702" s="35">
        <v>516</v>
      </c>
    </row>
    <row r="2703" spans="1:5" ht="13.5" x14ac:dyDescent="0.25">
      <c r="A2703" s="33" t="s">
        <v>20600</v>
      </c>
      <c r="B2703" s="34">
        <v>45661</v>
      </c>
      <c r="C2703" s="33" t="s">
        <v>241</v>
      </c>
      <c r="D2703" s="35">
        <v>4</v>
      </c>
      <c r="E2703" s="35">
        <v>0</v>
      </c>
    </row>
    <row r="2704" spans="1:5" ht="13.5" x14ac:dyDescent="0.25">
      <c r="A2704" s="33" t="s">
        <v>20601</v>
      </c>
      <c r="B2704" s="34">
        <v>45661</v>
      </c>
      <c r="C2704" s="33" t="s">
        <v>264</v>
      </c>
      <c r="D2704" s="35">
        <v>8</v>
      </c>
      <c r="E2704" s="35">
        <v>0</v>
      </c>
    </row>
    <row r="2705" spans="1:5" ht="13.5" x14ac:dyDescent="0.25">
      <c r="A2705" s="33" t="s">
        <v>20602</v>
      </c>
      <c r="B2705" s="34">
        <v>45662</v>
      </c>
      <c r="C2705" s="33" t="s">
        <v>95</v>
      </c>
      <c r="D2705" s="35">
        <v>3</v>
      </c>
      <c r="E2705" s="35">
        <v>3</v>
      </c>
    </row>
    <row r="2706" spans="1:5" ht="13.5" x14ac:dyDescent="0.25">
      <c r="A2706" s="33" t="s">
        <v>20603</v>
      </c>
      <c r="B2706" s="34">
        <v>45662</v>
      </c>
      <c r="C2706" s="33" t="s">
        <v>728</v>
      </c>
      <c r="D2706" s="35">
        <v>38</v>
      </c>
      <c r="E2706" s="35">
        <v>3</v>
      </c>
    </row>
    <row r="2707" spans="1:5" ht="13.5" x14ac:dyDescent="0.25">
      <c r="A2707" s="33" t="s">
        <v>20604</v>
      </c>
      <c r="B2707" s="34">
        <v>45663</v>
      </c>
      <c r="C2707" s="33" t="s">
        <v>1056</v>
      </c>
      <c r="D2707" s="35">
        <v>17</v>
      </c>
      <c r="E2707" s="35">
        <v>8</v>
      </c>
    </row>
    <row r="2708" spans="1:5" ht="13.5" x14ac:dyDescent="0.25">
      <c r="A2708" s="33" t="s">
        <v>20605</v>
      </c>
      <c r="B2708" s="34">
        <v>45663</v>
      </c>
      <c r="C2708" s="33" t="s">
        <v>492</v>
      </c>
      <c r="D2708" s="35">
        <v>23</v>
      </c>
      <c r="E2708" s="35">
        <v>6</v>
      </c>
    </row>
    <row r="2709" spans="1:5" ht="13.5" x14ac:dyDescent="0.25">
      <c r="A2709" s="33" t="s">
        <v>20606</v>
      </c>
      <c r="B2709" s="34">
        <v>45663</v>
      </c>
      <c r="C2709" s="33" t="s">
        <v>99</v>
      </c>
      <c r="D2709" s="35">
        <v>7</v>
      </c>
      <c r="E2709" s="35">
        <v>7</v>
      </c>
    </row>
    <row r="2710" spans="1:5" ht="13.5" x14ac:dyDescent="0.25">
      <c r="A2710" s="33" t="s">
        <v>20607</v>
      </c>
      <c r="B2710" s="34">
        <v>45663</v>
      </c>
      <c r="C2710" s="33" t="s">
        <v>1471</v>
      </c>
      <c r="D2710" s="35">
        <v>36</v>
      </c>
      <c r="E2710" s="35">
        <v>17</v>
      </c>
    </row>
    <row r="2711" spans="1:5" ht="13.5" x14ac:dyDescent="0.25">
      <c r="A2711" s="33" t="s">
        <v>20608</v>
      </c>
      <c r="B2711" s="34">
        <v>45664</v>
      </c>
      <c r="C2711" s="33" t="s">
        <v>128</v>
      </c>
      <c r="D2711" s="35">
        <v>49</v>
      </c>
      <c r="E2711" s="35">
        <v>49</v>
      </c>
    </row>
    <row r="2712" spans="1:5" ht="13.5" x14ac:dyDescent="0.25">
      <c r="A2712" s="33" t="s">
        <v>20609</v>
      </c>
      <c r="B2712" s="34">
        <v>45664</v>
      </c>
      <c r="C2712" s="33" t="s">
        <v>133</v>
      </c>
      <c r="D2712" s="35">
        <v>4</v>
      </c>
      <c r="E2712" s="35">
        <v>4</v>
      </c>
    </row>
    <row r="2713" spans="1:5" ht="13.5" x14ac:dyDescent="0.25">
      <c r="A2713" s="33" t="s">
        <v>20610</v>
      </c>
      <c r="B2713" s="34">
        <v>45664</v>
      </c>
      <c r="C2713" s="33" t="s">
        <v>133</v>
      </c>
      <c r="D2713" s="35">
        <v>13</v>
      </c>
      <c r="E2713" s="35">
        <v>6</v>
      </c>
    </row>
    <row r="2714" spans="1:5" ht="13.5" x14ac:dyDescent="0.25">
      <c r="A2714" s="33" t="s">
        <v>20611</v>
      </c>
      <c r="B2714" s="34">
        <v>45664</v>
      </c>
      <c r="C2714" s="33" t="s">
        <v>2145</v>
      </c>
      <c r="D2714" s="35">
        <v>0</v>
      </c>
      <c r="E2714" s="35">
        <v>0</v>
      </c>
    </row>
    <row r="2715" spans="1:5" ht="13.5" x14ac:dyDescent="0.25">
      <c r="A2715" s="33" t="s">
        <v>20612</v>
      </c>
      <c r="B2715" s="34">
        <v>45664</v>
      </c>
      <c r="C2715" s="33" t="s">
        <v>133</v>
      </c>
      <c r="D2715" s="35">
        <v>22</v>
      </c>
      <c r="E2715" s="35">
        <v>14</v>
      </c>
    </row>
    <row r="2716" spans="1:5" ht="13.5" x14ac:dyDescent="0.25">
      <c r="A2716" s="33" t="s">
        <v>20613</v>
      </c>
      <c r="B2716" s="34">
        <v>45664</v>
      </c>
      <c r="C2716" s="33" t="s">
        <v>2553</v>
      </c>
      <c r="D2716" s="35">
        <v>19</v>
      </c>
      <c r="E2716" s="35">
        <v>4</v>
      </c>
    </row>
    <row r="2717" spans="1:5" ht="13.5" x14ac:dyDescent="0.25">
      <c r="A2717" s="33" t="s">
        <v>20614</v>
      </c>
      <c r="B2717" s="34">
        <v>45664</v>
      </c>
      <c r="C2717" s="33" t="s">
        <v>118</v>
      </c>
      <c r="D2717" s="35">
        <v>17</v>
      </c>
      <c r="E2717" s="35">
        <v>7</v>
      </c>
    </row>
    <row r="2718" spans="1:5" ht="13.5" x14ac:dyDescent="0.25">
      <c r="A2718" s="33" t="s">
        <v>20615</v>
      </c>
      <c r="B2718" s="34">
        <v>45664</v>
      </c>
      <c r="C2718" s="33" t="s">
        <v>76</v>
      </c>
      <c r="D2718" s="35">
        <v>3</v>
      </c>
      <c r="E2718" s="35">
        <v>0</v>
      </c>
    </row>
    <row r="2719" spans="1:5" ht="13.5" x14ac:dyDescent="0.25">
      <c r="A2719" s="33" t="s">
        <v>20616</v>
      </c>
      <c r="B2719" s="34">
        <v>45665</v>
      </c>
      <c r="C2719" s="33" t="s">
        <v>1211</v>
      </c>
      <c r="D2719" s="35">
        <v>24</v>
      </c>
      <c r="E2719" s="35">
        <v>7</v>
      </c>
    </row>
    <row r="2720" spans="1:5" ht="13.5" x14ac:dyDescent="0.25">
      <c r="A2720" s="33" t="s">
        <v>20617</v>
      </c>
      <c r="B2720" s="34">
        <v>45665</v>
      </c>
      <c r="C2720" s="33" t="s">
        <v>87</v>
      </c>
      <c r="D2720" s="35">
        <v>7</v>
      </c>
      <c r="E2720" s="35">
        <v>0</v>
      </c>
    </row>
    <row r="2721" spans="1:5" ht="13.5" x14ac:dyDescent="0.25">
      <c r="A2721" s="33" t="s">
        <v>20618</v>
      </c>
      <c r="B2721" s="34">
        <v>45665</v>
      </c>
      <c r="C2721" s="33" t="s">
        <v>1471</v>
      </c>
      <c r="D2721" s="35">
        <v>26</v>
      </c>
      <c r="E2721" s="35">
        <v>11</v>
      </c>
    </row>
    <row r="2722" spans="1:5" ht="13.5" x14ac:dyDescent="0.25">
      <c r="A2722" s="33" t="s">
        <v>20619</v>
      </c>
      <c r="B2722" s="34">
        <v>45666</v>
      </c>
      <c r="C2722" s="33" t="s">
        <v>3056</v>
      </c>
      <c r="D2722" s="35">
        <v>0</v>
      </c>
      <c r="E2722" s="35">
        <v>0</v>
      </c>
    </row>
    <row r="2723" spans="1:5" ht="13.5" x14ac:dyDescent="0.25">
      <c r="A2723" s="33" t="s">
        <v>20620</v>
      </c>
      <c r="B2723" s="34">
        <v>45666</v>
      </c>
      <c r="C2723" s="33" t="s">
        <v>834</v>
      </c>
      <c r="D2723" s="35">
        <v>3</v>
      </c>
      <c r="E2723" s="35">
        <v>0</v>
      </c>
    </row>
    <row r="2724" spans="1:5" ht="13.5" x14ac:dyDescent="0.25">
      <c r="A2724" s="33" t="s">
        <v>20621</v>
      </c>
      <c r="B2724" s="34">
        <v>45666</v>
      </c>
      <c r="C2724" s="33" t="s">
        <v>177</v>
      </c>
      <c r="D2724" s="35">
        <v>3</v>
      </c>
      <c r="E2724" s="35">
        <v>3</v>
      </c>
    </row>
    <row r="2725" spans="1:5" ht="13.5" x14ac:dyDescent="0.25">
      <c r="A2725" s="33" t="s">
        <v>20622</v>
      </c>
      <c r="B2725" s="34">
        <v>45666</v>
      </c>
      <c r="C2725" s="33" t="s">
        <v>3105</v>
      </c>
      <c r="D2725" s="35">
        <v>59</v>
      </c>
      <c r="E2725" s="35">
        <v>23</v>
      </c>
    </row>
    <row r="2726" spans="1:5" ht="13.5" x14ac:dyDescent="0.25">
      <c r="A2726" s="33" t="s">
        <v>20623</v>
      </c>
      <c r="B2726" s="34">
        <v>45666</v>
      </c>
      <c r="C2726" s="33" t="s">
        <v>87</v>
      </c>
      <c r="D2726" s="35">
        <v>60</v>
      </c>
      <c r="E2726" s="35">
        <v>3</v>
      </c>
    </row>
    <row r="2727" spans="1:5" ht="13.5" x14ac:dyDescent="0.25">
      <c r="A2727" s="33" t="s">
        <v>20624</v>
      </c>
      <c r="B2727" s="34">
        <v>45666</v>
      </c>
      <c r="C2727" s="33" t="s">
        <v>177</v>
      </c>
      <c r="D2727" s="35">
        <v>14</v>
      </c>
      <c r="E2727" s="35">
        <v>14</v>
      </c>
    </row>
    <row r="2728" spans="1:5" ht="13.5" x14ac:dyDescent="0.25">
      <c r="A2728" s="33" t="s">
        <v>20625</v>
      </c>
      <c r="B2728" s="34">
        <v>45666</v>
      </c>
      <c r="C2728" s="33" t="s">
        <v>3880</v>
      </c>
      <c r="D2728" s="35">
        <v>24</v>
      </c>
      <c r="E2728" s="35">
        <v>6</v>
      </c>
    </row>
    <row r="2729" spans="1:5" ht="13.5" x14ac:dyDescent="0.25">
      <c r="A2729" s="33" t="s">
        <v>20626</v>
      </c>
      <c r="B2729" s="34">
        <v>45667</v>
      </c>
      <c r="C2729" s="33" t="s">
        <v>76</v>
      </c>
      <c r="D2729" s="35">
        <v>100</v>
      </c>
      <c r="E2729" s="35">
        <v>88</v>
      </c>
    </row>
    <row r="2730" spans="1:5" ht="13.5" x14ac:dyDescent="0.25">
      <c r="A2730" s="33" t="s">
        <v>20627</v>
      </c>
      <c r="B2730" s="34">
        <v>45667</v>
      </c>
      <c r="C2730" s="33" t="s">
        <v>241</v>
      </c>
      <c r="D2730" s="35">
        <v>4</v>
      </c>
      <c r="E2730" s="35">
        <v>0</v>
      </c>
    </row>
    <row r="2731" spans="1:5" ht="13.5" x14ac:dyDescent="0.25">
      <c r="A2731" s="33" t="s">
        <v>20628</v>
      </c>
      <c r="B2731" s="34">
        <v>45667</v>
      </c>
      <c r="C2731" s="33" t="s">
        <v>87</v>
      </c>
      <c r="D2731" s="35">
        <v>30</v>
      </c>
      <c r="E2731" s="35">
        <v>15</v>
      </c>
    </row>
    <row r="2732" spans="1:5" ht="13.5" x14ac:dyDescent="0.25">
      <c r="A2732" s="33" t="s">
        <v>20629</v>
      </c>
      <c r="B2732" s="34">
        <v>45667</v>
      </c>
      <c r="C2732" s="33" t="s">
        <v>241</v>
      </c>
      <c r="D2732" s="35">
        <v>2</v>
      </c>
      <c r="E2732" s="35">
        <v>0</v>
      </c>
    </row>
    <row r="2733" spans="1:5" ht="13.5" x14ac:dyDescent="0.25">
      <c r="A2733" s="33" t="s">
        <v>20630</v>
      </c>
      <c r="B2733" s="34">
        <v>45667</v>
      </c>
      <c r="C2733" s="33" t="s">
        <v>87</v>
      </c>
      <c r="D2733" s="35">
        <v>9</v>
      </c>
      <c r="E2733" s="35">
        <v>3</v>
      </c>
    </row>
    <row r="2734" spans="1:5" ht="13.5" x14ac:dyDescent="0.25">
      <c r="A2734" s="33" t="s">
        <v>20631</v>
      </c>
      <c r="B2734" s="34">
        <v>45667</v>
      </c>
      <c r="C2734" s="33" t="s">
        <v>95</v>
      </c>
      <c r="D2734" s="35">
        <v>37</v>
      </c>
      <c r="E2734" s="35">
        <v>29</v>
      </c>
    </row>
    <row r="2735" spans="1:5" ht="13.5" x14ac:dyDescent="0.25">
      <c r="A2735" s="33" t="s">
        <v>20632</v>
      </c>
      <c r="B2735" s="34">
        <v>45667</v>
      </c>
      <c r="C2735" s="33" t="s">
        <v>1373</v>
      </c>
      <c r="D2735" s="35">
        <v>7</v>
      </c>
      <c r="E2735" s="35">
        <v>0</v>
      </c>
    </row>
    <row r="2736" spans="1:5" ht="13.5" x14ac:dyDescent="0.25">
      <c r="A2736" s="33" t="s">
        <v>20633</v>
      </c>
      <c r="B2736" s="34">
        <v>45668</v>
      </c>
      <c r="C2736" s="33" t="s">
        <v>387</v>
      </c>
      <c r="D2736" s="35">
        <v>6</v>
      </c>
      <c r="E2736" s="35">
        <v>0</v>
      </c>
    </row>
    <row r="2737" spans="1:5" ht="13.5" x14ac:dyDescent="0.25">
      <c r="A2737" s="33" t="s">
        <v>20634</v>
      </c>
      <c r="B2737" s="34">
        <v>45668</v>
      </c>
      <c r="C2737" s="33" t="s">
        <v>87</v>
      </c>
      <c r="D2737" s="35">
        <v>14</v>
      </c>
      <c r="E2737" s="35">
        <v>8</v>
      </c>
    </row>
    <row r="2738" spans="1:5" ht="13.5" x14ac:dyDescent="0.25">
      <c r="A2738" s="33" t="s">
        <v>20635</v>
      </c>
      <c r="B2738" s="34">
        <v>45668</v>
      </c>
      <c r="C2738" s="33" t="s">
        <v>3087</v>
      </c>
      <c r="D2738" s="35">
        <v>1</v>
      </c>
      <c r="E2738" s="35">
        <v>0</v>
      </c>
    </row>
    <row r="2739" spans="1:5" ht="13.5" x14ac:dyDescent="0.25">
      <c r="A2739" s="33" t="s">
        <v>20636</v>
      </c>
      <c r="B2739" s="34">
        <v>45668</v>
      </c>
      <c r="C2739" s="33" t="s">
        <v>78</v>
      </c>
      <c r="D2739" s="35">
        <v>11</v>
      </c>
      <c r="E2739" s="35">
        <v>0</v>
      </c>
    </row>
    <row r="2740" spans="1:5" ht="13.5" x14ac:dyDescent="0.25">
      <c r="A2740" s="33" t="s">
        <v>20637</v>
      </c>
      <c r="B2740" s="34">
        <v>45668</v>
      </c>
      <c r="C2740" s="33" t="s">
        <v>87</v>
      </c>
      <c r="D2740" s="35">
        <v>4</v>
      </c>
      <c r="E2740" s="35">
        <v>0</v>
      </c>
    </row>
    <row r="2741" spans="1:5" ht="13.5" x14ac:dyDescent="0.25">
      <c r="A2741" s="33" t="s">
        <v>20638</v>
      </c>
      <c r="B2741" s="34">
        <v>45668</v>
      </c>
      <c r="C2741" s="33" t="s">
        <v>834</v>
      </c>
      <c r="D2741" s="35">
        <v>95</v>
      </c>
      <c r="E2741" s="35">
        <v>78</v>
      </c>
    </row>
    <row r="2742" spans="1:5" ht="13.5" x14ac:dyDescent="0.25">
      <c r="A2742" s="33" t="s">
        <v>20639</v>
      </c>
      <c r="B2742" s="34">
        <v>45668</v>
      </c>
      <c r="C2742" s="33" t="s">
        <v>986</v>
      </c>
      <c r="D2742" s="35">
        <v>12</v>
      </c>
      <c r="E2742" s="35">
        <v>0</v>
      </c>
    </row>
    <row r="2743" spans="1:5" ht="13.5" x14ac:dyDescent="0.25">
      <c r="A2743" s="33" t="s">
        <v>20640</v>
      </c>
      <c r="B2743" s="34">
        <v>45669</v>
      </c>
      <c r="C2743" s="33" t="s">
        <v>95</v>
      </c>
      <c r="D2743" s="35">
        <v>6.5</v>
      </c>
      <c r="E2743" s="35">
        <v>6.5</v>
      </c>
    </row>
    <row r="2744" spans="1:5" ht="13.5" x14ac:dyDescent="0.25">
      <c r="A2744" s="33" t="s">
        <v>20641</v>
      </c>
      <c r="B2744" s="34">
        <v>45669</v>
      </c>
      <c r="C2744" s="33" t="s">
        <v>834</v>
      </c>
      <c r="D2744" s="35">
        <v>4</v>
      </c>
      <c r="E2744" s="35">
        <v>0</v>
      </c>
    </row>
    <row r="2745" spans="1:5" ht="13.5" x14ac:dyDescent="0.25">
      <c r="A2745" s="33" t="s">
        <v>20642</v>
      </c>
      <c r="B2745" s="34">
        <v>45669</v>
      </c>
      <c r="C2745" s="33" t="s">
        <v>48</v>
      </c>
      <c r="D2745" s="35">
        <v>14</v>
      </c>
      <c r="E2745" s="35">
        <v>0</v>
      </c>
    </row>
    <row r="2746" spans="1:5" ht="13.5" x14ac:dyDescent="0.25">
      <c r="A2746" s="33" t="s">
        <v>20643</v>
      </c>
      <c r="B2746" s="34">
        <v>45669</v>
      </c>
      <c r="C2746" s="33" t="s">
        <v>1056</v>
      </c>
      <c r="D2746" s="35">
        <v>7</v>
      </c>
      <c r="E2746" s="35">
        <v>0</v>
      </c>
    </row>
    <row r="2747" spans="1:5" ht="13.5" x14ac:dyDescent="0.25">
      <c r="A2747" s="33" t="s">
        <v>20644</v>
      </c>
      <c r="B2747" s="34">
        <v>45669</v>
      </c>
      <c r="C2747" s="33" t="s">
        <v>3087</v>
      </c>
      <c r="D2747" s="35">
        <v>3</v>
      </c>
      <c r="E2747" s="35">
        <v>0</v>
      </c>
    </row>
    <row r="2748" spans="1:5" ht="13.5" x14ac:dyDescent="0.25">
      <c r="A2748" s="33" t="s">
        <v>20645</v>
      </c>
      <c r="B2748" s="34">
        <v>45669</v>
      </c>
      <c r="C2748" s="33" t="s">
        <v>1376</v>
      </c>
      <c r="D2748" s="35">
        <v>3</v>
      </c>
      <c r="E2748" s="35">
        <v>0</v>
      </c>
    </row>
    <row r="2749" spans="1:5" ht="13.5" x14ac:dyDescent="0.25">
      <c r="A2749" s="33" t="s">
        <v>20646</v>
      </c>
      <c r="B2749" s="34">
        <v>45669</v>
      </c>
      <c r="C2749" s="33" t="s">
        <v>575</v>
      </c>
      <c r="D2749" s="35">
        <v>112</v>
      </c>
      <c r="E2749" s="35">
        <v>23</v>
      </c>
    </row>
    <row r="2750" spans="1:5" ht="13.5" x14ac:dyDescent="0.25">
      <c r="A2750" s="33" t="s">
        <v>20647</v>
      </c>
      <c r="B2750" s="34">
        <v>45669</v>
      </c>
      <c r="C2750" s="33" t="s">
        <v>1849</v>
      </c>
      <c r="D2750" s="35">
        <v>14</v>
      </c>
      <c r="E2750" s="35">
        <v>14</v>
      </c>
    </row>
    <row r="2751" spans="1:5" ht="13.5" x14ac:dyDescent="0.25">
      <c r="A2751" s="33" t="s">
        <v>20648</v>
      </c>
      <c r="B2751" s="34">
        <v>45669</v>
      </c>
      <c r="C2751" s="33" t="s">
        <v>3831</v>
      </c>
      <c r="D2751" s="35">
        <v>29</v>
      </c>
      <c r="E2751" s="35">
        <v>0</v>
      </c>
    </row>
    <row r="2752" spans="1:5" ht="13.5" x14ac:dyDescent="0.25">
      <c r="A2752" s="33" t="s">
        <v>20649</v>
      </c>
      <c r="B2752" s="34">
        <v>45670</v>
      </c>
      <c r="C2752" s="33" t="s">
        <v>95</v>
      </c>
      <c r="D2752" s="35">
        <v>19</v>
      </c>
      <c r="E2752" s="35">
        <v>19</v>
      </c>
    </row>
    <row r="2753" spans="1:5" ht="13.5" x14ac:dyDescent="0.25">
      <c r="A2753" s="33" t="s">
        <v>20650</v>
      </c>
      <c r="B2753" s="34">
        <v>45670</v>
      </c>
      <c r="C2753" s="33" t="s">
        <v>193</v>
      </c>
      <c r="D2753" s="35">
        <v>251</v>
      </c>
      <c r="E2753" s="35">
        <v>223</v>
      </c>
    </row>
    <row r="2754" spans="1:5" ht="13.5" x14ac:dyDescent="0.25">
      <c r="A2754" s="33" t="s">
        <v>20651</v>
      </c>
      <c r="B2754" s="34">
        <v>45670</v>
      </c>
      <c r="C2754" s="33" t="s">
        <v>133</v>
      </c>
      <c r="D2754" s="35">
        <v>20</v>
      </c>
      <c r="E2754" s="35">
        <v>20</v>
      </c>
    </row>
    <row r="2755" spans="1:5" ht="13.5" x14ac:dyDescent="0.25">
      <c r="A2755" s="33" t="s">
        <v>20652</v>
      </c>
      <c r="B2755" s="34">
        <v>45670</v>
      </c>
      <c r="C2755" s="33" t="s">
        <v>63</v>
      </c>
      <c r="D2755" s="35">
        <v>7</v>
      </c>
      <c r="E2755" s="35">
        <v>4</v>
      </c>
    </row>
    <row r="2756" spans="1:5" ht="13.5" x14ac:dyDescent="0.25">
      <c r="A2756" s="33" t="s">
        <v>20653</v>
      </c>
      <c r="B2756" s="34">
        <v>45671</v>
      </c>
      <c r="C2756" s="33" t="s">
        <v>216</v>
      </c>
      <c r="D2756" s="35">
        <v>22</v>
      </c>
      <c r="E2756" s="35">
        <v>22</v>
      </c>
    </row>
    <row r="2757" spans="1:5" ht="13.5" x14ac:dyDescent="0.25">
      <c r="A2757" s="33" t="s">
        <v>20654</v>
      </c>
      <c r="B2757" s="34">
        <v>45671</v>
      </c>
      <c r="C2757" s="33" t="s">
        <v>128</v>
      </c>
      <c r="D2757" s="35">
        <v>11</v>
      </c>
      <c r="E2757" s="35">
        <v>11</v>
      </c>
    </row>
    <row r="2758" spans="1:5" ht="13.5" x14ac:dyDescent="0.25">
      <c r="A2758" s="33" t="s">
        <v>20655</v>
      </c>
      <c r="B2758" s="34">
        <v>45671</v>
      </c>
      <c r="C2758" s="33" t="s">
        <v>87</v>
      </c>
      <c r="D2758" s="35">
        <v>43</v>
      </c>
      <c r="E2758" s="35">
        <v>30</v>
      </c>
    </row>
    <row r="2759" spans="1:5" ht="13.5" x14ac:dyDescent="0.25">
      <c r="A2759" s="33" t="s">
        <v>20656</v>
      </c>
      <c r="B2759" s="34">
        <v>45671</v>
      </c>
      <c r="C2759" s="33" t="s">
        <v>118</v>
      </c>
      <c r="D2759" s="35">
        <v>81</v>
      </c>
      <c r="E2759" s="35">
        <v>81</v>
      </c>
    </row>
    <row r="2760" spans="1:5" ht="13.5" x14ac:dyDescent="0.25">
      <c r="A2760" s="33" t="s">
        <v>20657</v>
      </c>
      <c r="B2760" s="34">
        <v>45671</v>
      </c>
      <c r="C2760" s="33" t="s">
        <v>150</v>
      </c>
      <c r="D2760" s="35">
        <v>16</v>
      </c>
      <c r="E2760" s="35">
        <v>0</v>
      </c>
    </row>
    <row r="2761" spans="1:5" ht="13.5" x14ac:dyDescent="0.25">
      <c r="A2761" s="33" t="s">
        <v>20658</v>
      </c>
      <c r="B2761" s="34">
        <v>45671</v>
      </c>
      <c r="C2761" s="33" t="s">
        <v>305</v>
      </c>
      <c r="D2761" s="35">
        <v>0</v>
      </c>
      <c r="E2761" s="35">
        <v>0</v>
      </c>
    </row>
    <row r="2762" spans="1:5" ht="13.5" x14ac:dyDescent="0.25">
      <c r="A2762" s="33" t="s">
        <v>20659</v>
      </c>
      <c r="B2762" s="34">
        <v>45672</v>
      </c>
      <c r="C2762" s="33" t="s">
        <v>128</v>
      </c>
      <c r="D2762" s="35">
        <v>18</v>
      </c>
      <c r="E2762" s="35">
        <v>18</v>
      </c>
    </row>
    <row r="2763" spans="1:5" ht="13.5" x14ac:dyDescent="0.25">
      <c r="A2763" s="33" t="s">
        <v>20660</v>
      </c>
      <c r="B2763" s="34">
        <v>45672</v>
      </c>
      <c r="C2763" s="33" t="s">
        <v>99</v>
      </c>
      <c r="D2763" s="35">
        <v>8</v>
      </c>
      <c r="E2763" s="35">
        <v>0</v>
      </c>
    </row>
    <row r="2764" spans="1:5" ht="13.5" x14ac:dyDescent="0.25">
      <c r="A2764" s="33" t="s">
        <v>20661</v>
      </c>
      <c r="B2764" s="34">
        <v>45672</v>
      </c>
      <c r="C2764" s="33" t="s">
        <v>899</v>
      </c>
      <c r="D2764" s="35">
        <v>20</v>
      </c>
      <c r="E2764" s="35">
        <v>8</v>
      </c>
    </row>
    <row r="2765" spans="1:5" ht="13.5" x14ac:dyDescent="0.25">
      <c r="A2765" s="33" t="s">
        <v>20662</v>
      </c>
      <c r="B2765" s="34">
        <v>45672</v>
      </c>
      <c r="C2765" s="33" t="s">
        <v>95</v>
      </c>
      <c r="D2765" s="35">
        <v>10</v>
      </c>
      <c r="E2765" s="35">
        <v>2</v>
      </c>
    </row>
    <row r="2766" spans="1:5" ht="13.5" x14ac:dyDescent="0.25">
      <c r="A2766" s="33" t="s">
        <v>20663</v>
      </c>
      <c r="B2766" s="34">
        <v>45673</v>
      </c>
      <c r="C2766" s="33" t="s">
        <v>121</v>
      </c>
      <c r="D2766" s="35">
        <v>3</v>
      </c>
      <c r="E2766" s="35">
        <v>0</v>
      </c>
    </row>
    <row r="2767" spans="1:5" ht="13.5" x14ac:dyDescent="0.25">
      <c r="A2767" s="33" t="s">
        <v>20664</v>
      </c>
      <c r="B2767" s="34">
        <v>45674</v>
      </c>
      <c r="C2767" s="33" t="s">
        <v>305</v>
      </c>
      <c r="D2767" s="35">
        <v>0</v>
      </c>
      <c r="E2767" s="35">
        <v>0</v>
      </c>
    </row>
    <row r="2768" spans="1:5" ht="13.5" x14ac:dyDescent="0.25">
      <c r="A2768" s="33" t="s">
        <v>20665</v>
      </c>
      <c r="B2768" s="34">
        <v>45674</v>
      </c>
      <c r="C2768" s="33" t="s">
        <v>216</v>
      </c>
      <c r="D2768" s="35">
        <v>17</v>
      </c>
      <c r="E2768" s="35">
        <v>17</v>
      </c>
    </row>
    <row r="2769" spans="1:5" ht="13.5" x14ac:dyDescent="0.25">
      <c r="A2769" s="33" t="s">
        <v>20666</v>
      </c>
      <c r="B2769" s="34">
        <v>45674</v>
      </c>
      <c r="C2769" s="33" t="s">
        <v>118</v>
      </c>
      <c r="D2769" s="35">
        <v>46</v>
      </c>
      <c r="E2769" s="35">
        <v>8</v>
      </c>
    </row>
    <row r="2770" spans="1:5" ht="13.5" x14ac:dyDescent="0.25">
      <c r="A2770" s="33" t="s">
        <v>20667</v>
      </c>
      <c r="B2770" s="34">
        <v>45675</v>
      </c>
      <c r="C2770" s="33" t="s">
        <v>177</v>
      </c>
      <c r="D2770" s="35">
        <v>17</v>
      </c>
      <c r="E2770" s="35">
        <v>17</v>
      </c>
    </row>
    <row r="2771" spans="1:5" ht="13.5" x14ac:dyDescent="0.25">
      <c r="A2771" s="33" t="s">
        <v>20668</v>
      </c>
      <c r="B2771" s="34">
        <v>45675</v>
      </c>
      <c r="C2771" s="33" t="s">
        <v>241</v>
      </c>
      <c r="D2771" s="35">
        <v>3</v>
      </c>
      <c r="E2771" s="35">
        <v>0</v>
      </c>
    </row>
    <row r="2772" spans="1:5" ht="13.5" x14ac:dyDescent="0.25">
      <c r="A2772" s="33" t="s">
        <v>20669</v>
      </c>
      <c r="B2772" s="34">
        <v>45676</v>
      </c>
      <c r="C2772" s="33" t="s">
        <v>48</v>
      </c>
      <c r="D2772" s="35">
        <v>20</v>
      </c>
      <c r="E2772" s="35">
        <v>5</v>
      </c>
    </row>
    <row r="2773" spans="1:5" ht="13.5" x14ac:dyDescent="0.25">
      <c r="A2773" s="33" t="s">
        <v>20670</v>
      </c>
      <c r="B2773" s="34">
        <v>45676</v>
      </c>
      <c r="C2773" s="33" t="s">
        <v>121</v>
      </c>
      <c r="D2773" s="35">
        <v>6</v>
      </c>
      <c r="E2773" s="35">
        <v>0</v>
      </c>
    </row>
    <row r="2774" spans="1:5" ht="13.5" x14ac:dyDescent="0.25">
      <c r="A2774" s="33" t="s">
        <v>20671</v>
      </c>
      <c r="B2774" s="34">
        <v>45676</v>
      </c>
      <c r="C2774" s="33" t="s">
        <v>95</v>
      </c>
      <c r="D2774" s="35">
        <v>10</v>
      </c>
      <c r="E2774" s="35">
        <v>8</v>
      </c>
    </row>
    <row r="2775" spans="1:5" ht="13.5" x14ac:dyDescent="0.25">
      <c r="A2775" s="33" t="s">
        <v>20672</v>
      </c>
      <c r="B2775" s="34">
        <v>45676</v>
      </c>
      <c r="C2775" s="33" t="s">
        <v>99</v>
      </c>
      <c r="D2775" s="35">
        <v>6</v>
      </c>
      <c r="E2775" s="35">
        <v>0</v>
      </c>
    </row>
    <row r="2776" spans="1:5" ht="13.5" x14ac:dyDescent="0.25">
      <c r="A2776" s="33" t="s">
        <v>20673</v>
      </c>
      <c r="B2776" s="34">
        <v>45677</v>
      </c>
      <c r="C2776" s="33" t="s">
        <v>387</v>
      </c>
      <c r="D2776" s="35">
        <v>72</v>
      </c>
      <c r="E2776" s="35">
        <v>46</v>
      </c>
    </row>
    <row r="2777" spans="1:5" ht="13.5" x14ac:dyDescent="0.25">
      <c r="A2777" s="33" t="s">
        <v>20674</v>
      </c>
      <c r="B2777" s="34">
        <v>45677</v>
      </c>
      <c r="C2777" s="33" t="s">
        <v>187</v>
      </c>
      <c r="D2777" s="35">
        <v>24</v>
      </c>
      <c r="E2777" s="35">
        <v>2</v>
      </c>
    </row>
    <row r="2778" spans="1:5" ht="13.5" x14ac:dyDescent="0.25">
      <c r="A2778" s="33" t="s">
        <v>20675</v>
      </c>
      <c r="B2778" s="34">
        <v>45677</v>
      </c>
      <c r="C2778" s="33" t="s">
        <v>48</v>
      </c>
      <c r="D2778" s="35">
        <v>357</v>
      </c>
      <c r="E2778" s="35">
        <v>273</v>
      </c>
    </row>
    <row r="2779" spans="1:5" ht="13.5" x14ac:dyDescent="0.25">
      <c r="A2779" s="33" t="s">
        <v>20676</v>
      </c>
      <c r="B2779" s="34">
        <v>45677</v>
      </c>
      <c r="C2779" s="33" t="s">
        <v>25</v>
      </c>
      <c r="D2779" s="35">
        <v>0</v>
      </c>
      <c r="E2779" s="35">
        <v>0</v>
      </c>
    </row>
    <row r="2780" spans="1:5" ht="13.5" x14ac:dyDescent="0.25">
      <c r="A2780" s="33" t="s">
        <v>20677</v>
      </c>
      <c r="B2780" s="34">
        <v>45677</v>
      </c>
      <c r="C2780" s="33" t="s">
        <v>43</v>
      </c>
      <c r="D2780" s="35">
        <v>4</v>
      </c>
      <c r="E2780" s="35">
        <v>0</v>
      </c>
    </row>
    <row r="2781" spans="1:5" ht="13.5" x14ac:dyDescent="0.25">
      <c r="A2781" s="33" t="s">
        <v>20678</v>
      </c>
      <c r="B2781" s="34">
        <v>45678</v>
      </c>
      <c r="C2781" s="33" t="s">
        <v>70</v>
      </c>
      <c r="D2781" s="35">
        <v>12</v>
      </c>
      <c r="E2781" s="35">
        <v>12</v>
      </c>
    </row>
    <row r="2782" spans="1:5" ht="13.5" x14ac:dyDescent="0.25">
      <c r="A2782" s="33" t="s">
        <v>20679</v>
      </c>
      <c r="B2782" s="34">
        <v>45678</v>
      </c>
      <c r="C2782" s="33" t="s">
        <v>116</v>
      </c>
      <c r="D2782" s="35">
        <v>5</v>
      </c>
      <c r="E2782" s="35">
        <v>0</v>
      </c>
    </row>
    <row r="2783" spans="1:5" ht="13.5" x14ac:dyDescent="0.25">
      <c r="A2783" s="33" t="s">
        <v>20680</v>
      </c>
      <c r="B2783" s="34">
        <v>45678</v>
      </c>
      <c r="C2783" s="33" t="s">
        <v>87</v>
      </c>
      <c r="D2783" s="35">
        <v>4</v>
      </c>
      <c r="E2783" s="35">
        <v>4</v>
      </c>
    </row>
    <row r="2784" spans="1:5" ht="13.5" x14ac:dyDescent="0.25">
      <c r="A2784" s="33" t="s">
        <v>20681</v>
      </c>
      <c r="B2784" s="34">
        <v>45678</v>
      </c>
      <c r="C2784" s="33" t="s">
        <v>95</v>
      </c>
      <c r="D2784" s="35">
        <v>9</v>
      </c>
      <c r="E2784" s="35">
        <v>9</v>
      </c>
    </row>
    <row r="2785" spans="1:5" ht="13.5" x14ac:dyDescent="0.25">
      <c r="A2785" s="33" t="s">
        <v>20682</v>
      </c>
      <c r="B2785" s="34">
        <v>45678</v>
      </c>
      <c r="C2785" s="33" t="s">
        <v>95</v>
      </c>
      <c r="D2785" s="35">
        <v>26</v>
      </c>
      <c r="E2785" s="35">
        <v>3</v>
      </c>
    </row>
    <row r="2786" spans="1:5" ht="13.5" x14ac:dyDescent="0.25">
      <c r="A2786" s="33" t="s">
        <v>20683</v>
      </c>
      <c r="B2786" s="34">
        <v>45680</v>
      </c>
      <c r="C2786" s="33" t="s">
        <v>25</v>
      </c>
      <c r="D2786" s="35">
        <v>0</v>
      </c>
      <c r="E2786" s="35">
        <v>0</v>
      </c>
    </row>
    <row r="2787" spans="1:5" ht="13.5" x14ac:dyDescent="0.25">
      <c r="A2787" s="33" t="s">
        <v>20684</v>
      </c>
      <c r="B2787" s="34">
        <v>45680</v>
      </c>
      <c r="C2787" s="33" t="s">
        <v>241</v>
      </c>
      <c r="D2787" s="35">
        <v>2</v>
      </c>
      <c r="E2787" s="35">
        <v>0</v>
      </c>
    </row>
    <row r="2788" spans="1:5" ht="13.5" x14ac:dyDescent="0.25">
      <c r="A2788" s="33" t="s">
        <v>20685</v>
      </c>
      <c r="B2788" s="34">
        <v>45680</v>
      </c>
      <c r="C2788" s="33" t="s">
        <v>95</v>
      </c>
      <c r="D2788" s="35">
        <v>15</v>
      </c>
      <c r="E2788" s="35">
        <v>10</v>
      </c>
    </row>
    <row r="2789" spans="1:5" ht="13.5" x14ac:dyDescent="0.25">
      <c r="A2789" s="33" t="s">
        <v>20686</v>
      </c>
      <c r="B2789" s="34">
        <v>45680</v>
      </c>
      <c r="C2789" s="33" t="s">
        <v>756</v>
      </c>
      <c r="D2789" s="35">
        <v>3</v>
      </c>
      <c r="E2789" s="35">
        <v>0</v>
      </c>
    </row>
    <row r="2790" spans="1:5" ht="13.5" x14ac:dyDescent="0.25">
      <c r="A2790" s="33" t="s">
        <v>20687</v>
      </c>
      <c r="B2790" s="34">
        <v>45680</v>
      </c>
      <c r="C2790" s="33" t="s">
        <v>118</v>
      </c>
      <c r="D2790" s="35">
        <v>68</v>
      </c>
      <c r="E2790" s="35">
        <v>14</v>
      </c>
    </row>
    <row r="2791" spans="1:5" ht="13.5" x14ac:dyDescent="0.25">
      <c r="A2791" s="33" t="s">
        <v>20688</v>
      </c>
      <c r="B2791" s="34">
        <v>45682</v>
      </c>
      <c r="C2791" s="33" t="s">
        <v>118</v>
      </c>
      <c r="D2791" s="35">
        <v>78</v>
      </c>
      <c r="E2791" s="35">
        <v>49</v>
      </c>
    </row>
    <row r="2792" spans="1:5" ht="13.5" x14ac:dyDescent="0.25">
      <c r="A2792" s="33" t="s">
        <v>20689</v>
      </c>
      <c r="B2792" s="34">
        <v>45682</v>
      </c>
      <c r="C2792" s="33" t="s">
        <v>3724</v>
      </c>
      <c r="D2792" s="35">
        <v>392</v>
      </c>
      <c r="E2792" s="35">
        <v>294</v>
      </c>
    </row>
    <row r="2793" spans="1:5" ht="13.5" x14ac:dyDescent="0.25">
      <c r="A2793" s="33" t="s">
        <v>20690</v>
      </c>
      <c r="B2793" s="34">
        <v>45683</v>
      </c>
      <c r="C2793" s="33" t="s">
        <v>48</v>
      </c>
      <c r="D2793" s="35">
        <v>4</v>
      </c>
      <c r="E2793" s="35">
        <v>0</v>
      </c>
    </row>
    <row r="2794" spans="1:5" ht="13.5" x14ac:dyDescent="0.25">
      <c r="A2794" s="33" t="s">
        <v>20691</v>
      </c>
      <c r="B2794" s="34">
        <v>45683</v>
      </c>
      <c r="C2794" s="33" t="s">
        <v>118</v>
      </c>
      <c r="D2794" s="35">
        <v>6</v>
      </c>
      <c r="E2794" s="35">
        <v>0</v>
      </c>
    </row>
    <row r="2795" spans="1:5" ht="13.5" x14ac:dyDescent="0.25">
      <c r="A2795" s="33" t="s">
        <v>20692</v>
      </c>
      <c r="B2795" s="34">
        <v>45684</v>
      </c>
      <c r="C2795" s="33" t="s">
        <v>48</v>
      </c>
      <c r="D2795" s="35">
        <v>20.91</v>
      </c>
      <c r="E2795" s="35">
        <v>5.74</v>
      </c>
    </row>
    <row r="2796" spans="1:5" ht="13.5" x14ac:dyDescent="0.25">
      <c r="A2796" s="33" t="s">
        <v>20693</v>
      </c>
      <c r="B2796" s="34">
        <v>45684</v>
      </c>
      <c r="C2796" s="33" t="s">
        <v>95</v>
      </c>
      <c r="D2796" s="35">
        <v>9</v>
      </c>
      <c r="E2796" s="35">
        <v>9</v>
      </c>
    </row>
    <row r="2797" spans="1:5" ht="13.5" x14ac:dyDescent="0.25">
      <c r="A2797" s="33" t="s">
        <v>20694</v>
      </c>
      <c r="B2797" s="34">
        <v>45684</v>
      </c>
      <c r="C2797" s="33" t="s">
        <v>95</v>
      </c>
      <c r="D2797" s="35">
        <v>3</v>
      </c>
      <c r="E2797" s="35">
        <v>3</v>
      </c>
    </row>
    <row r="2798" spans="1:5" ht="13.5" x14ac:dyDescent="0.25">
      <c r="A2798" s="33" t="s">
        <v>20695</v>
      </c>
      <c r="B2798" s="34">
        <v>45684</v>
      </c>
      <c r="C2798" s="33" t="s">
        <v>87</v>
      </c>
      <c r="D2798" s="35">
        <v>18</v>
      </c>
      <c r="E2798" s="35">
        <v>6</v>
      </c>
    </row>
    <row r="2799" spans="1:5" ht="13.5" x14ac:dyDescent="0.25">
      <c r="A2799" s="33" t="s">
        <v>20696</v>
      </c>
      <c r="B2799" s="34">
        <v>45685</v>
      </c>
      <c r="C2799" s="33" t="s">
        <v>241</v>
      </c>
      <c r="D2799" s="35">
        <v>3</v>
      </c>
      <c r="E2799" s="35">
        <v>0</v>
      </c>
    </row>
    <row r="2800" spans="1:5" ht="13.5" x14ac:dyDescent="0.25">
      <c r="A2800" s="33" t="s">
        <v>20697</v>
      </c>
      <c r="B2800" s="34">
        <v>45685</v>
      </c>
      <c r="C2800" s="33" t="s">
        <v>3691</v>
      </c>
      <c r="D2800" s="35">
        <v>2</v>
      </c>
      <c r="E2800" s="35">
        <v>0</v>
      </c>
    </row>
    <row r="2801" spans="1:5" ht="13.5" x14ac:dyDescent="0.25">
      <c r="A2801" s="33" t="s">
        <v>20698</v>
      </c>
      <c r="B2801" s="34">
        <v>45685</v>
      </c>
      <c r="C2801" s="33" t="s">
        <v>118</v>
      </c>
      <c r="D2801" s="35">
        <v>3</v>
      </c>
      <c r="E2801" s="35">
        <v>0</v>
      </c>
    </row>
    <row r="2802" spans="1:5" ht="13.5" x14ac:dyDescent="0.25">
      <c r="A2802" s="33" t="s">
        <v>20699</v>
      </c>
      <c r="B2802" s="34">
        <v>45686</v>
      </c>
      <c r="C2802" s="33" t="s">
        <v>1977</v>
      </c>
      <c r="D2802" s="35">
        <v>241</v>
      </c>
      <c r="E2802" s="35">
        <v>183</v>
      </c>
    </row>
    <row r="2803" spans="1:5" ht="13.5" x14ac:dyDescent="0.25">
      <c r="A2803" s="33" t="s">
        <v>20700</v>
      </c>
      <c r="B2803" s="34">
        <v>45686</v>
      </c>
      <c r="C2803" s="33" t="s">
        <v>738</v>
      </c>
      <c r="D2803" s="35">
        <v>5</v>
      </c>
      <c r="E2803" s="35">
        <v>0</v>
      </c>
    </row>
    <row r="2804" spans="1:5" ht="13.5" x14ac:dyDescent="0.25">
      <c r="A2804" s="33" t="s">
        <v>20701</v>
      </c>
      <c r="B2804" s="34">
        <v>45686</v>
      </c>
      <c r="C2804" s="33" t="s">
        <v>264</v>
      </c>
      <c r="D2804" s="35">
        <v>19</v>
      </c>
      <c r="E2804" s="35">
        <v>19</v>
      </c>
    </row>
    <row r="2805" spans="1:5" ht="13.5" x14ac:dyDescent="0.25">
      <c r="A2805" s="33" t="s">
        <v>20702</v>
      </c>
      <c r="B2805" s="34">
        <v>45687</v>
      </c>
      <c r="C2805" s="33" t="s">
        <v>99</v>
      </c>
      <c r="D2805" s="35">
        <v>21</v>
      </c>
      <c r="E2805" s="35">
        <v>3</v>
      </c>
    </row>
    <row r="2806" spans="1:5" ht="13.5" x14ac:dyDescent="0.25">
      <c r="A2806" s="33" t="s">
        <v>20703</v>
      </c>
      <c r="B2806" s="34">
        <v>45687</v>
      </c>
      <c r="C2806" s="33" t="s">
        <v>2732</v>
      </c>
      <c r="D2806" s="35">
        <v>287</v>
      </c>
      <c r="E2806" s="35">
        <v>216</v>
      </c>
    </row>
    <row r="2807" spans="1:5" ht="13.5" x14ac:dyDescent="0.25">
      <c r="A2807" s="33" t="s">
        <v>20704</v>
      </c>
      <c r="B2807" s="34">
        <v>45688</v>
      </c>
      <c r="C2807" s="33" t="s">
        <v>216</v>
      </c>
      <c r="D2807" s="35">
        <v>13</v>
      </c>
      <c r="E2807" s="35">
        <v>13</v>
      </c>
    </row>
    <row r="2808" spans="1:5" ht="13.5" x14ac:dyDescent="0.25">
      <c r="A2808" s="33" t="s">
        <v>20705</v>
      </c>
      <c r="B2808" s="34">
        <v>45688</v>
      </c>
      <c r="C2808" s="33" t="s">
        <v>87</v>
      </c>
      <c r="D2808" s="35">
        <v>35</v>
      </c>
      <c r="E2808" s="35">
        <v>18</v>
      </c>
    </row>
    <row r="2809" spans="1:5" ht="13.5" x14ac:dyDescent="0.25">
      <c r="A2809" s="33" t="s">
        <v>20706</v>
      </c>
      <c r="B2809" s="34">
        <v>45688</v>
      </c>
      <c r="C2809" s="33" t="s">
        <v>387</v>
      </c>
      <c r="D2809" s="35">
        <v>163</v>
      </c>
      <c r="E2809" s="35">
        <v>65</v>
      </c>
    </row>
    <row r="2810" spans="1:5" ht="13.5" x14ac:dyDescent="0.25">
      <c r="A2810" s="33" t="s">
        <v>20707</v>
      </c>
      <c r="B2810" s="34">
        <v>45688</v>
      </c>
      <c r="C2810" s="33" t="s">
        <v>87</v>
      </c>
      <c r="D2810" s="35">
        <v>4</v>
      </c>
      <c r="E2810" s="35">
        <v>4</v>
      </c>
    </row>
    <row r="2811" spans="1:5" ht="13.5" x14ac:dyDescent="0.25">
      <c r="A2811" s="33" t="s">
        <v>20708</v>
      </c>
      <c r="B2811" s="34">
        <v>45689</v>
      </c>
      <c r="C2811" s="33" t="s">
        <v>48</v>
      </c>
      <c r="D2811" s="35">
        <v>6</v>
      </c>
      <c r="E2811" s="35">
        <v>0</v>
      </c>
    </row>
    <row r="2812" spans="1:5" ht="13.5" x14ac:dyDescent="0.25">
      <c r="A2812" s="33" t="s">
        <v>20709</v>
      </c>
      <c r="B2812" s="34">
        <v>45689</v>
      </c>
      <c r="C2812" s="33" t="s">
        <v>99</v>
      </c>
      <c r="D2812" s="35">
        <v>7</v>
      </c>
      <c r="E2812" s="35">
        <v>0</v>
      </c>
    </row>
    <row r="2813" spans="1:5" ht="13.5" x14ac:dyDescent="0.25">
      <c r="A2813" s="33" t="s">
        <v>20710</v>
      </c>
      <c r="B2813" s="34">
        <v>45689</v>
      </c>
      <c r="C2813" s="33" t="s">
        <v>116</v>
      </c>
      <c r="D2813" s="35">
        <v>3</v>
      </c>
      <c r="E2813" s="35">
        <v>0</v>
      </c>
    </row>
    <row r="2814" spans="1:5" ht="13.5" x14ac:dyDescent="0.25">
      <c r="A2814" s="33" t="s">
        <v>20711</v>
      </c>
      <c r="B2814" s="34">
        <v>45689</v>
      </c>
      <c r="C2814" s="33" t="s">
        <v>959</v>
      </c>
      <c r="D2814" s="35">
        <v>5</v>
      </c>
      <c r="E2814" s="35">
        <v>0</v>
      </c>
    </row>
    <row r="2815" spans="1:5" ht="13.5" x14ac:dyDescent="0.25">
      <c r="A2815" s="33" t="s">
        <v>20712</v>
      </c>
      <c r="B2815" s="34">
        <v>45690</v>
      </c>
      <c r="C2815" s="33" t="s">
        <v>48</v>
      </c>
      <c r="D2815" s="35">
        <v>23</v>
      </c>
      <c r="E2815" s="35">
        <v>23</v>
      </c>
    </row>
    <row r="2816" spans="1:5" ht="13.5" x14ac:dyDescent="0.25">
      <c r="A2816" s="33" t="s">
        <v>20713</v>
      </c>
      <c r="B2816" s="34">
        <v>45691</v>
      </c>
      <c r="C2816" s="33" t="s">
        <v>1009</v>
      </c>
      <c r="D2816" s="35">
        <v>2</v>
      </c>
      <c r="E2816" s="35">
        <v>0</v>
      </c>
    </row>
    <row r="2817" spans="1:5" ht="13.5" x14ac:dyDescent="0.25">
      <c r="A2817" s="33" t="s">
        <v>20714</v>
      </c>
      <c r="B2817" s="34">
        <v>45691</v>
      </c>
      <c r="C2817" s="33" t="s">
        <v>87</v>
      </c>
      <c r="D2817" s="35">
        <v>4</v>
      </c>
      <c r="E2817" s="35">
        <v>2</v>
      </c>
    </row>
    <row r="2818" spans="1:5" ht="13.5" x14ac:dyDescent="0.25">
      <c r="A2818" s="33" t="s">
        <v>20715</v>
      </c>
      <c r="B2818" s="34">
        <v>45691</v>
      </c>
      <c r="C2818" s="33" t="s">
        <v>221</v>
      </c>
      <c r="D2818" s="35">
        <v>12</v>
      </c>
      <c r="E2818" s="35">
        <v>3</v>
      </c>
    </row>
    <row r="2819" spans="1:5" ht="13.5" x14ac:dyDescent="0.25">
      <c r="A2819" s="33" t="s">
        <v>20716</v>
      </c>
      <c r="B2819" s="34">
        <v>45692</v>
      </c>
      <c r="C2819" s="33" t="s">
        <v>3646</v>
      </c>
      <c r="D2819" s="35">
        <v>70</v>
      </c>
      <c r="E2819" s="35">
        <v>41</v>
      </c>
    </row>
    <row r="2820" spans="1:5" ht="13.5" x14ac:dyDescent="0.25">
      <c r="A2820" s="33" t="s">
        <v>20717</v>
      </c>
      <c r="B2820" s="34">
        <v>45692</v>
      </c>
      <c r="C2820" s="33" t="s">
        <v>70</v>
      </c>
      <c r="D2820" s="35">
        <v>10</v>
      </c>
      <c r="E2820" s="35">
        <v>10</v>
      </c>
    </row>
    <row r="2821" spans="1:5" ht="13.5" x14ac:dyDescent="0.25">
      <c r="A2821" s="33" t="s">
        <v>20718</v>
      </c>
      <c r="B2821" s="34">
        <v>45693</v>
      </c>
      <c r="C2821" s="33" t="s">
        <v>43</v>
      </c>
      <c r="D2821" s="35">
        <v>22</v>
      </c>
      <c r="E2821" s="35">
        <v>10</v>
      </c>
    </row>
    <row r="2822" spans="1:5" ht="13.5" x14ac:dyDescent="0.25">
      <c r="A2822" s="33" t="s">
        <v>20719</v>
      </c>
      <c r="B2822" s="34">
        <v>45693</v>
      </c>
      <c r="C2822" s="33" t="s">
        <v>95</v>
      </c>
      <c r="D2822" s="35">
        <v>5</v>
      </c>
      <c r="E2822" s="35">
        <v>5</v>
      </c>
    </row>
    <row r="2823" spans="1:5" ht="13.5" x14ac:dyDescent="0.25">
      <c r="A2823" s="33" t="s">
        <v>20720</v>
      </c>
      <c r="B2823" s="34">
        <v>45694</v>
      </c>
      <c r="C2823" s="33" t="s">
        <v>1471</v>
      </c>
      <c r="D2823" s="35">
        <v>15</v>
      </c>
      <c r="E2823" s="35">
        <v>4</v>
      </c>
    </row>
    <row r="2824" spans="1:5" ht="13.5" x14ac:dyDescent="0.25">
      <c r="A2824" s="33" t="s">
        <v>20721</v>
      </c>
      <c r="B2824" s="34">
        <v>45694</v>
      </c>
      <c r="C2824" s="33" t="s">
        <v>193</v>
      </c>
      <c r="D2824" s="35">
        <v>39</v>
      </c>
      <c r="E2824" s="35">
        <v>28</v>
      </c>
    </row>
    <row r="2825" spans="1:5" ht="13.5" x14ac:dyDescent="0.25">
      <c r="A2825" s="33" t="s">
        <v>20722</v>
      </c>
      <c r="B2825" s="34">
        <v>45695</v>
      </c>
      <c r="C2825" s="33" t="s">
        <v>133</v>
      </c>
      <c r="D2825" s="35">
        <v>4</v>
      </c>
      <c r="E2825" s="35">
        <v>4</v>
      </c>
    </row>
    <row r="2826" spans="1:5" ht="13.5" x14ac:dyDescent="0.25">
      <c r="A2826" s="33" t="s">
        <v>20723</v>
      </c>
      <c r="B2826" s="34">
        <v>45695</v>
      </c>
      <c r="C2826" s="33" t="s">
        <v>43</v>
      </c>
      <c r="D2826" s="35">
        <v>5</v>
      </c>
      <c r="E2826" s="35">
        <v>0</v>
      </c>
    </row>
    <row r="2827" spans="1:5" ht="13.5" x14ac:dyDescent="0.25">
      <c r="A2827" s="33" t="s">
        <v>20724</v>
      </c>
      <c r="B2827" s="34">
        <v>45695</v>
      </c>
      <c r="C2827" s="33" t="s">
        <v>95</v>
      </c>
      <c r="D2827" s="35">
        <v>2</v>
      </c>
      <c r="E2827" s="35">
        <v>2</v>
      </c>
    </row>
    <row r="2828" spans="1:5" ht="13.5" x14ac:dyDescent="0.25">
      <c r="A2828" s="33" t="s">
        <v>20725</v>
      </c>
      <c r="B2828" s="34">
        <v>45695</v>
      </c>
      <c r="C2828" s="33" t="s">
        <v>2153</v>
      </c>
      <c r="D2828" s="35">
        <v>29</v>
      </c>
      <c r="E2828" s="35">
        <v>11</v>
      </c>
    </row>
    <row r="2829" spans="1:5" ht="13.5" x14ac:dyDescent="0.25">
      <c r="A2829" s="33" t="s">
        <v>20726</v>
      </c>
      <c r="B2829" s="34">
        <v>45695</v>
      </c>
      <c r="C2829" s="33" t="s">
        <v>95</v>
      </c>
      <c r="D2829" s="35">
        <v>12</v>
      </c>
      <c r="E2829" s="35">
        <v>8</v>
      </c>
    </row>
    <row r="2830" spans="1:5" ht="13.5" x14ac:dyDescent="0.25">
      <c r="A2830" s="33" t="s">
        <v>20727</v>
      </c>
      <c r="B2830" s="34">
        <v>45695</v>
      </c>
      <c r="C2830" s="33" t="s">
        <v>834</v>
      </c>
      <c r="D2830" s="35">
        <v>5</v>
      </c>
      <c r="E2830" s="35">
        <v>0</v>
      </c>
    </row>
    <row r="2831" spans="1:5" ht="13.5" x14ac:dyDescent="0.25">
      <c r="A2831" s="33" t="s">
        <v>20728</v>
      </c>
      <c r="B2831" s="34">
        <v>45695</v>
      </c>
      <c r="C2831" s="33" t="s">
        <v>3623</v>
      </c>
      <c r="D2831" s="35">
        <v>13</v>
      </c>
      <c r="E2831" s="35">
        <v>0</v>
      </c>
    </row>
    <row r="2832" spans="1:5" ht="13.5" x14ac:dyDescent="0.25">
      <c r="A2832" s="33" t="s">
        <v>20729</v>
      </c>
      <c r="B2832" s="34">
        <v>45696</v>
      </c>
      <c r="C2832" s="33" t="s">
        <v>3601</v>
      </c>
      <c r="D2832" s="35">
        <v>4</v>
      </c>
      <c r="E2832" s="35">
        <v>0</v>
      </c>
    </row>
    <row r="2833" spans="1:5" ht="13.5" x14ac:dyDescent="0.25">
      <c r="A2833" s="33" t="s">
        <v>20730</v>
      </c>
      <c r="B2833" s="34">
        <v>45696</v>
      </c>
      <c r="C2833" s="33" t="s">
        <v>241</v>
      </c>
      <c r="D2833" s="35">
        <v>4</v>
      </c>
      <c r="E2833" s="35">
        <v>0</v>
      </c>
    </row>
    <row r="2834" spans="1:5" ht="13.5" x14ac:dyDescent="0.25">
      <c r="A2834" s="33" t="s">
        <v>20731</v>
      </c>
      <c r="B2834" s="34">
        <v>45696</v>
      </c>
      <c r="C2834" s="33" t="s">
        <v>3616</v>
      </c>
      <c r="D2834" s="35">
        <v>2</v>
      </c>
      <c r="E2834" s="35">
        <v>0</v>
      </c>
    </row>
    <row r="2835" spans="1:5" ht="13.5" x14ac:dyDescent="0.25">
      <c r="A2835" s="33" t="s">
        <v>20732</v>
      </c>
      <c r="B2835" s="34">
        <v>45696</v>
      </c>
      <c r="C2835" s="33" t="s">
        <v>3608</v>
      </c>
      <c r="D2835" s="35">
        <v>2</v>
      </c>
      <c r="E2835" s="35">
        <v>0</v>
      </c>
    </row>
    <row r="2836" spans="1:5" ht="13.5" x14ac:dyDescent="0.25">
      <c r="A2836" s="33" t="s">
        <v>20733</v>
      </c>
      <c r="B2836" s="34">
        <v>45697</v>
      </c>
      <c r="C2836" s="33" t="s">
        <v>3601</v>
      </c>
      <c r="D2836" s="35">
        <v>5</v>
      </c>
      <c r="E2836" s="35">
        <v>0</v>
      </c>
    </row>
    <row r="2837" spans="1:5" ht="13.5" x14ac:dyDescent="0.25">
      <c r="A2837" s="33" t="s">
        <v>20734</v>
      </c>
      <c r="B2837" s="34">
        <v>45697</v>
      </c>
      <c r="C2837" s="33" t="s">
        <v>1551</v>
      </c>
      <c r="D2837" s="35">
        <v>3</v>
      </c>
      <c r="E2837" s="35">
        <v>0</v>
      </c>
    </row>
    <row r="2838" spans="1:5" ht="13.5" x14ac:dyDescent="0.25">
      <c r="A2838" s="33" t="s">
        <v>20735</v>
      </c>
      <c r="B2838" s="34">
        <v>45697</v>
      </c>
      <c r="C2838" s="33" t="s">
        <v>3459</v>
      </c>
      <c r="D2838" s="35">
        <v>2</v>
      </c>
      <c r="E2838" s="35">
        <v>0</v>
      </c>
    </row>
    <row r="2839" spans="1:5" ht="13.5" x14ac:dyDescent="0.25">
      <c r="A2839" s="33" t="s">
        <v>20736</v>
      </c>
      <c r="B2839" s="34">
        <v>45697</v>
      </c>
      <c r="C2839" s="33" t="s">
        <v>3464</v>
      </c>
      <c r="D2839" s="35">
        <v>1.5</v>
      </c>
      <c r="E2839" s="35">
        <v>0</v>
      </c>
    </row>
    <row r="2840" spans="1:5" ht="13.5" x14ac:dyDescent="0.25">
      <c r="A2840" s="33" t="s">
        <v>20737</v>
      </c>
      <c r="B2840" s="34">
        <v>45697</v>
      </c>
      <c r="C2840" s="33" t="s">
        <v>87</v>
      </c>
      <c r="D2840" s="35">
        <v>3</v>
      </c>
      <c r="E2840" s="35">
        <v>0</v>
      </c>
    </row>
    <row r="2841" spans="1:5" ht="13.5" x14ac:dyDescent="0.25">
      <c r="A2841" s="33" t="s">
        <v>20738</v>
      </c>
      <c r="B2841" s="34">
        <v>45698</v>
      </c>
      <c r="C2841" s="33" t="s">
        <v>99</v>
      </c>
      <c r="D2841" s="35">
        <v>3</v>
      </c>
      <c r="E2841" s="35">
        <v>0</v>
      </c>
    </row>
    <row r="2842" spans="1:5" ht="13.5" x14ac:dyDescent="0.25">
      <c r="A2842" s="33" t="s">
        <v>20739</v>
      </c>
      <c r="B2842" s="34">
        <v>45698</v>
      </c>
      <c r="C2842" s="33" t="s">
        <v>95</v>
      </c>
      <c r="D2842" s="35">
        <v>43</v>
      </c>
      <c r="E2842" s="35">
        <v>12</v>
      </c>
    </row>
    <row r="2843" spans="1:5" ht="13.5" x14ac:dyDescent="0.25">
      <c r="A2843" s="33" t="s">
        <v>20740</v>
      </c>
      <c r="B2843" s="34">
        <v>45698</v>
      </c>
      <c r="C2843" s="33" t="s">
        <v>87</v>
      </c>
      <c r="D2843" s="35">
        <v>4</v>
      </c>
      <c r="E2843" s="35">
        <v>0</v>
      </c>
    </row>
    <row r="2844" spans="1:5" ht="13.5" x14ac:dyDescent="0.25">
      <c r="A2844" s="33" t="s">
        <v>20741</v>
      </c>
      <c r="B2844" s="34">
        <v>45699</v>
      </c>
      <c r="C2844" s="33" t="s">
        <v>3575</v>
      </c>
      <c r="D2844" s="35">
        <v>217</v>
      </c>
      <c r="E2844" s="35">
        <v>154</v>
      </c>
    </row>
    <row r="2845" spans="1:5" ht="13.5" x14ac:dyDescent="0.25">
      <c r="A2845" s="33" t="s">
        <v>20742</v>
      </c>
      <c r="B2845" s="34">
        <v>45699</v>
      </c>
      <c r="C2845" s="33" t="s">
        <v>312</v>
      </c>
      <c r="D2845" s="35">
        <v>6</v>
      </c>
      <c r="E2845" s="35">
        <v>0</v>
      </c>
    </row>
    <row r="2846" spans="1:5" ht="13.5" x14ac:dyDescent="0.25">
      <c r="A2846" s="33" t="s">
        <v>20743</v>
      </c>
      <c r="B2846" s="34">
        <v>45699</v>
      </c>
      <c r="C2846" s="33" t="s">
        <v>128</v>
      </c>
      <c r="D2846" s="35">
        <v>3</v>
      </c>
      <c r="E2846" s="35">
        <v>0</v>
      </c>
    </row>
    <row r="2847" spans="1:5" ht="13.5" x14ac:dyDescent="0.25">
      <c r="A2847" s="33" t="s">
        <v>20744</v>
      </c>
      <c r="B2847" s="34">
        <v>45700</v>
      </c>
      <c r="C2847" s="33" t="s">
        <v>128</v>
      </c>
      <c r="D2847" s="35">
        <v>7</v>
      </c>
      <c r="E2847" s="35">
        <v>0</v>
      </c>
    </row>
    <row r="2848" spans="1:5" ht="13.5" x14ac:dyDescent="0.25">
      <c r="A2848" s="33" t="s">
        <v>20745</v>
      </c>
      <c r="B2848" s="34">
        <v>45700</v>
      </c>
      <c r="C2848" s="33" t="s">
        <v>1311</v>
      </c>
      <c r="D2848" s="35">
        <v>5</v>
      </c>
      <c r="E2848" s="35">
        <v>0</v>
      </c>
    </row>
    <row r="2849" spans="1:5" ht="13.5" x14ac:dyDescent="0.25">
      <c r="A2849" s="33" t="s">
        <v>20746</v>
      </c>
      <c r="B2849" s="34">
        <v>45701</v>
      </c>
      <c r="C2849" s="33" t="s">
        <v>128</v>
      </c>
      <c r="D2849" s="35">
        <v>4</v>
      </c>
      <c r="E2849" s="35">
        <v>0</v>
      </c>
    </row>
    <row r="2850" spans="1:5" ht="13.5" x14ac:dyDescent="0.25">
      <c r="A2850" s="33" t="s">
        <v>20747</v>
      </c>
      <c r="B2850" s="34">
        <v>45701</v>
      </c>
      <c r="C2850" s="33" t="s">
        <v>87</v>
      </c>
      <c r="D2850" s="35">
        <v>8</v>
      </c>
      <c r="E2850" s="35">
        <v>5</v>
      </c>
    </row>
    <row r="2851" spans="1:5" ht="13.5" x14ac:dyDescent="0.25">
      <c r="A2851" s="33" t="s">
        <v>20748</v>
      </c>
      <c r="B2851" s="34">
        <v>45701</v>
      </c>
      <c r="C2851" s="33" t="s">
        <v>43</v>
      </c>
      <c r="D2851" s="35">
        <v>3</v>
      </c>
      <c r="E2851" s="35">
        <v>0</v>
      </c>
    </row>
    <row r="2852" spans="1:5" ht="13.5" x14ac:dyDescent="0.25">
      <c r="A2852" s="33" t="s">
        <v>20749</v>
      </c>
      <c r="B2852" s="34">
        <v>45701</v>
      </c>
      <c r="C2852" s="33" t="s">
        <v>95</v>
      </c>
      <c r="D2852" s="35">
        <v>3</v>
      </c>
      <c r="E2852" s="35">
        <v>0</v>
      </c>
    </row>
    <row r="2853" spans="1:5" ht="13.5" x14ac:dyDescent="0.25">
      <c r="A2853" s="33" t="s">
        <v>20750</v>
      </c>
      <c r="B2853" s="34">
        <v>45702</v>
      </c>
      <c r="C2853" s="33" t="s">
        <v>241</v>
      </c>
      <c r="D2853" s="35">
        <v>8</v>
      </c>
      <c r="E2853" s="35">
        <v>0</v>
      </c>
    </row>
    <row r="2854" spans="1:5" ht="13.5" x14ac:dyDescent="0.25">
      <c r="A2854" s="33" t="s">
        <v>20751</v>
      </c>
      <c r="B2854" s="34">
        <v>45702</v>
      </c>
      <c r="C2854" s="33" t="s">
        <v>2475</v>
      </c>
      <c r="D2854" s="35">
        <v>3</v>
      </c>
      <c r="E2854" s="35">
        <v>0</v>
      </c>
    </row>
    <row r="2855" spans="1:5" ht="13.5" x14ac:dyDescent="0.25">
      <c r="A2855" s="33" t="s">
        <v>20752</v>
      </c>
      <c r="B2855" s="34">
        <v>45703</v>
      </c>
      <c r="C2855" s="33" t="s">
        <v>3551</v>
      </c>
      <c r="D2855" s="35">
        <v>3</v>
      </c>
      <c r="E2855" s="35">
        <v>0</v>
      </c>
    </row>
    <row r="2856" spans="1:5" ht="13.5" x14ac:dyDescent="0.25">
      <c r="A2856" s="33" t="s">
        <v>20753</v>
      </c>
      <c r="B2856" s="34">
        <v>45703</v>
      </c>
      <c r="C2856" s="33" t="s">
        <v>241</v>
      </c>
      <c r="D2856" s="35">
        <v>9</v>
      </c>
      <c r="E2856" s="35">
        <v>6</v>
      </c>
    </row>
    <row r="2857" spans="1:5" ht="13.5" x14ac:dyDescent="0.25">
      <c r="A2857" s="33" t="s">
        <v>20754</v>
      </c>
      <c r="B2857" s="34">
        <v>45703</v>
      </c>
      <c r="C2857" s="33" t="s">
        <v>128</v>
      </c>
      <c r="D2857" s="35">
        <v>6</v>
      </c>
      <c r="E2857" s="35">
        <v>3</v>
      </c>
    </row>
    <row r="2858" spans="1:5" ht="13.5" x14ac:dyDescent="0.25">
      <c r="A2858" s="33" t="s">
        <v>20755</v>
      </c>
      <c r="B2858" s="34">
        <v>45703</v>
      </c>
      <c r="C2858" s="33" t="s">
        <v>959</v>
      </c>
      <c r="D2858" s="35">
        <v>12</v>
      </c>
      <c r="E2858" s="35">
        <v>6</v>
      </c>
    </row>
    <row r="2859" spans="1:5" ht="13.5" x14ac:dyDescent="0.25">
      <c r="A2859" s="33" t="s">
        <v>20756</v>
      </c>
      <c r="B2859" s="34">
        <v>45703</v>
      </c>
      <c r="C2859" s="33" t="s">
        <v>1830</v>
      </c>
      <c r="D2859" s="35">
        <v>4</v>
      </c>
      <c r="E2859" s="35">
        <v>0</v>
      </c>
    </row>
    <row r="2860" spans="1:5" ht="13.5" x14ac:dyDescent="0.25">
      <c r="A2860" s="33" t="s">
        <v>20757</v>
      </c>
      <c r="B2860" s="34">
        <v>45703</v>
      </c>
      <c r="C2860" s="33" t="s">
        <v>95</v>
      </c>
      <c r="D2860" s="35">
        <v>3</v>
      </c>
      <c r="E2860" s="35">
        <v>0</v>
      </c>
    </row>
    <row r="2861" spans="1:5" ht="13.5" x14ac:dyDescent="0.25">
      <c r="A2861" s="33" t="s">
        <v>20758</v>
      </c>
      <c r="B2861" s="34">
        <v>45703</v>
      </c>
      <c r="C2861" s="33" t="s">
        <v>819</v>
      </c>
      <c r="D2861" s="35">
        <v>6</v>
      </c>
      <c r="E2861" s="35">
        <v>4</v>
      </c>
    </row>
    <row r="2862" spans="1:5" ht="13.5" x14ac:dyDescent="0.25">
      <c r="A2862" s="33" t="s">
        <v>20759</v>
      </c>
      <c r="B2862" s="34">
        <v>45704</v>
      </c>
      <c r="C2862" s="33" t="s">
        <v>216</v>
      </c>
      <c r="D2862" s="35">
        <v>36</v>
      </c>
      <c r="E2862" s="35">
        <v>36</v>
      </c>
    </row>
    <row r="2863" spans="1:5" ht="13.5" x14ac:dyDescent="0.25">
      <c r="A2863" s="33" t="s">
        <v>20760</v>
      </c>
      <c r="B2863" s="34">
        <v>45704</v>
      </c>
      <c r="C2863" s="33" t="s">
        <v>3459</v>
      </c>
      <c r="D2863" s="35">
        <v>2.5</v>
      </c>
      <c r="E2863" s="35">
        <v>0</v>
      </c>
    </row>
    <row r="2864" spans="1:5" ht="13.5" x14ac:dyDescent="0.25">
      <c r="A2864" s="33" t="s">
        <v>20761</v>
      </c>
      <c r="B2864" s="34">
        <v>45704</v>
      </c>
      <c r="C2864" s="33" t="s">
        <v>3532</v>
      </c>
      <c r="D2864" s="35">
        <v>5</v>
      </c>
      <c r="E2864" s="35">
        <v>0</v>
      </c>
    </row>
    <row r="2865" spans="1:5" ht="13.5" x14ac:dyDescent="0.25">
      <c r="A2865" s="33" t="s">
        <v>20762</v>
      </c>
      <c r="B2865" s="34">
        <v>45705</v>
      </c>
      <c r="C2865" s="33" t="s">
        <v>1281</v>
      </c>
      <c r="D2865" s="35">
        <v>81</v>
      </c>
      <c r="E2865" s="35">
        <v>60</v>
      </c>
    </row>
    <row r="2866" spans="1:5" ht="13.5" x14ac:dyDescent="0.25">
      <c r="A2866" s="33" t="s">
        <v>20763</v>
      </c>
      <c r="B2866" s="34">
        <v>45705</v>
      </c>
      <c r="C2866" s="33" t="s">
        <v>264</v>
      </c>
      <c r="D2866" s="35">
        <v>3</v>
      </c>
      <c r="E2866" s="35">
        <v>0</v>
      </c>
    </row>
    <row r="2867" spans="1:5" ht="13.5" x14ac:dyDescent="0.25">
      <c r="A2867" s="33" t="s">
        <v>20764</v>
      </c>
      <c r="B2867" s="34">
        <v>45705</v>
      </c>
      <c r="C2867" s="33" t="s">
        <v>95</v>
      </c>
      <c r="D2867" s="35">
        <v>27</v>
      </c>
      <c r="E2867" s="35">
        <v>16</v>
      </c>
    </row>
    <row r="2868" spans="1:5" ht="13.5" x14ac:dyDescent="0.25">
      <c r="A2868" s="33" t="s">
        <v>20765</v>
      </c>
      <c r="B2868" s="34">
        <v>45705</v>
      </c>
      <c r="C2868" s="33" t="s">
        <v>76</v>
      </c>
      <c r="D2868" s="35">
        <v>20</v>
      </c>
      <c r="E2868" s="35">
        <v>13</v>
      </c>
    </row>
    <row r="2869" spans="1:5" ht="13.5" x14ac:dyDescent="0.25">
      <c r="A2869" s="33" t="s">
        <v>20766</v>
      </c>
      <c r="B2869" s="34">
        <v>45705</v>
      </c>
      <c r="C2869" s="33" t="s">
        <v>1997</v>
      </c>
      <c r="D2869" s="35">
        <v>70</v>
      </c>
      <c r="E2869" s="35">
        <v>14</v>
      </c>
    </row>
    <row r="2870" spans="1:5" ht="13.5" x14ac:dyDescent="0.25">
      <c r="A2870" s="33" t="s">
        <v>20767</v>
      </c>
      <c r="B2870" s="34">
        <v>45706</v>
      </c>
      <c r="C2870" s="33" t="s">
        <v>1376</v>
      </c>
      <c r="D2870" s="35">
        <v>3</v>
      </c>
      <c r="E2870" s="35">
        <v>3</v>
      </c>
    </row>
    <row r="2871" spans="1:5" ht="13.5" x14ac:dyDescent="0.25">
      <c r="A2871" s="33" t="s">
        <v>20768</v>
      </c>
      <c r="B2871" s="34">
        <v>45706</v>
      </c>
      <c r="C2871" s="33" t="s">
        <v>959</v>
      </c>
      <c r="D2871" s="35">
        <v>4</v>
      </c>
      <c r="E2871" s="35">
        <v>0</v>
      </c>
    </row>
    <row r="2872" spans="1:5" ht="13.5" x14ac:dyDescent="0.25">
      <c r="A2872" s="33" t="s">
        <v>20769</v>
      </c>
      <c r="B2872" s="34">
        <v>45706</v>
      </c>
      <c r="C2872" s="33" t="s">
        <v>99</v>
      </c>
      <c r="D2872" s="35">
        <v>20</v>
      </c>
      <c r="E2872" s="35">
        <v>10</v>
      </c>
    </row>
    <row r="2873" spans="1:5" ht="13.5" x14ac:dyDescent="0.25">
      <c r="A2873" s="33" t="s">
        <v>20770</v>
      </c>
      <c r="B2873" s="34">
        <v>45706</v>
      </c>
      <c r="C2873" s="33" t="s">
        <v>350</v>
      </c>
      <c r="D2873" s="35">
        <v>4</v>
      </c>
      <c r="E2873" s="35">
        <v>4</v>
      </c>
    </row>
    <row r="2874" spans="1:5" ht="13.5" x14ac:dyDescent="0.25">
      <c r="A2874" s="33" t="s">
        <v>20771</v>
      </c>
      <c r="B2874" s="34">
        <v>45706</v>
      </c>
      <c r="C2874" s="33" t="s">
        <v>48</v>
      </c>
      <c r="D2874" s="35">
        <v>22</v>
      </c>
      <c r="E2874" s="35">
        <v>3</v>
      </c>
    </row>
    <row r="2875" spans="1:5" ht="13.5" x14ac:dyDescent="0.25">
      <c r="A2875" s="33" t="s">
        <v>20772</v>
      </c>
      <c r="B2875" s="34">
        <v>45706</v>
      </c>
      <c r="C2875" s="33" t="s">
        <v>2475</v>
      </c>
      <c r="D2875" s="35">
        <v>3</v>
      </c>
      <c r="E2875" s="35">
        <v>0</v>
      </c>
    </row>
    <row r="2876" spans="1:5" ht="13.5" x14ac:dyDescent="0.25">
      <c r="A2876" s="33" t="s">
        <v>20773</v>
      </c>
      <c r="B2876" s="34">
        <v>45706</v>
      </c>
      <c r="C2876" s="33" t="s">
        <v>971</v>
      </c>
      <c r="D2876" s="35">
        <v>0</v>
      </c>
      <c r="E2876" s="35">
        <v>0</v>
      </c>
    </row>
    <row r="2877" spans="1:5" ht="13.5" x14ac:dyDescent="0.25">
      <c r="A2877" s="33" t="s">
        <v>20774</v>
      </c>
      <c r="B2877" s="34">
        <v>45707</v>
      </c>
      <c r="C2877" s="33" t="s">
        <v>241</v>
      </c>
      <c r="D2877" s="35">
        <v>9</v>
      </c>
      <c r="E2877" s="35">
        <v>0</v>
      </c>
    </row>
    <row r="2878" spans="1:5" ht="13.5" x14ac:dyDescent="0.25">
      <c r="A2878" s="33" t="s">
        <v>20775</v>
      </c>
      <c r="B2878" s="34">
        <v>45708</v>
      </c>
      <c r="C2878" s="33" t="s">
        <v>241</v>
      </c>
      <c r="D2878" s="35">
        <v>7</v>
      </c>
      <c r="E2878" s="35">
        <v>0</v>
      </c>
    </row>
    <row r="2879" spans="1:5" ht="13.5" x14ac:dyDescent="0.25">
      <c r="A2879" s="33" t="s">
        <v>20776</v>
      </c>
      <c r="B2879" s="34">
        <v>45708</v>
      </c>
      <c r="C2879" s="33" t="s">
        <v>48</v>
      </c>
      <c r="D2879" s="35">
        <v>18</v>
      </c>
      <c r="E2879" s="35">
        <v>5</v>
      </c>
    </row>
    <row r="2880" spans="1:5" ht="13.5" x14ac:dyDescent="0.25">
      <c r="A2880" s="33" t="s">
        <v>20777</v>
      </c>
      <c r="B2880" s="34">
        <v>45708</v>
      </c>
      <c r="C2880" s="33" t="s">
        <v>121</v>
      </c>
      <c r="D2880" s="35">
        <v>2</v>
      </c>
      <c r="E2880" s="35">
        <v>0</v>
      </c>
    </row>
    <row r="2881" spans="1:5" ht="13.5" x14ac:dyDescent="0.25">
      <c r="A2881" s="33" t="s">
        <v>20778</v>
      </c>
      <c r="B2881" s="34">
        <v>45709</v>
      </c>
      <c r="C2881" s="33" t="s">
        <v>95</v>
      </c>
      <c r="D2881" s="35">
        <v>6</v>
      </c>
      <c r="E2881" s="35">
        <v>0</v>
      </c>
    </row>
    <row r="2882" spans="1:5" ht="13.5" x14ac:dyDescent="0.25">
      <c r="A2882" s="33" t="s">
        <v>20779</v>
      </c>
      <c r="B2882" s="34">
        <v>45709</v>
      </c>
      <c r="C2882" s="33" t="s">
        <v>118</v>
      </c>
      <c r="D2882" s="35">
        <v>55</v>
      </c>
      <c r="E2882" s="35">
        <v>22</v>
      </c>
    </row>
    <row r="2883" spans="1:5" ht="13.5" x14ac:dyDescent="0.25">
      <c r="A2883" s="33" t="s">
        <v>20780</v>
      </c>
      <c r="B2883" s="34">
        <v>45709</v>
      </c>
      <c r="C2883" s="33" t="s">
        <v>700</v>
      </c>
      <c r="D2883" s="35">
        <v>13</v>
      </c>
      <c r="E2883" s="35">
        <v>6</v>
      </c>
    </row>
    <row r="2884" spans="1:5" ht="13.5" x14ac:dyDescent="0.25">
      <c r="A2884" s="33" t="s">
        <v>20781</v>
      </c>
      <c r="B2884" s="34">
        <v>45710</v>
      </c>
      <c r="C2884" s="33" t="s">
        <v>1551</v>
      </c>
      <c r="D2884" s="35">
        <v>69</v>
      </c>
      <c r="E2884" s="35">
        <v>42</v>
      </c>
    </row>
    <row r="2885" spans="1:5" ht="13.5" x14ac:dyDescent="0.25">
      <c r="A2885" s="33" t="s">
        <v>20782</v>
      </c>
      <c r="B2885" s="34">
        <v>45710</v>
      </c>
      <c r="C2885" s="33" t="s">
        <v>128</v>
      </c>
      <c r="D2885" s="35">
        <v>13</v>
      </c>
      <c r="E2885" s="35">
        <v>0</v>
      </c>
    </row>
    <row r="2886" spans="1:5" ht="13.5" x14ac:dyDescent="0.25">
      <c r="A2886" s="33" t="s">
        <v>20783</v>
      </c>
      <c r="B2886" s="34">
        <v>45710</v>
      </c>
      <c r="C2886" s="33" t="s">
        <v>95</v>
      </c>
      <c r="D2886" s="35">
        <v>51</v>
      </c>
      <c r="E2886" s="35">
        <v>40</v>
      </c>
    </row>
    <row r="2887" spans="1:5" ht="13.5" x14ac:dyDescent="0.25">
      <c r="A2887" s="33" t="s">
        <v>20784</v>
      </c>
      <c r="B2887" s="34">
        <v>45710</v>
      </c>
      <c r="C2887" s="33" t="s">
        <v>423</v>
      </c>
      <c r="D2887" s="35">
        <v>22</v>
      </c>
      <c r="E2887" s="35">
        <v>7</v>
      </c>
    </row>
    <row r="2888" spans="1:5" ht="13.5" x14ac:dyDescent="0.25">
      <c r="A2888" s="33" t="s">
        <v>20785</v>
      </c>
      <c r="B2888" s="34">
        <v>45711</v>
      </c>
      <c r="C2888" s="33" t="s">
        <v>58</v>
      </c>
      <c r="D2888" s="35">
        <v>35</v>
      </c>
      <c r="E2888" s="35">
        <v>35</v>
      </c>
    </row>
    <row r="2889" spans="1:5" ht="13.5" x14ac:dyDescent="0.25">
      <c r="A2889" s="33" t="s">
        <v>20786</v>
      </c>
      <c r="B2889" s="34">
        <v>45711</v>
      </c>
      <c r="C2889" s="33" t="s">
        <v>70</v>
      </c>
      <c r="D2889" s="35">
        <v>17</v>
      </c>
      <c r="E2889" s="35">
        <v>17</v>
      </c>
    </row>
    <row r="2890" spans="1:5" ht="13.5" x14ac:dyDescent="0.25">
      <c r="A2890" s="33" t="s">
        <v>20787</v>
      </c>
      <c r="B2890" s="34">
        <v>45711</v>
      </c>
      <c r="C2890" s="33" t="s">
        <v>3464</v>
      </c>
      <c r="D2890" s="35">
        <v>5.5</v>
      </c>
      <c r="E2890" s="35">
        <v>0</v>
      </c>
    </row>
    <row r="2891" spans="1:5" ht="13.5" x14ac:dyDescent="0.25">
      <c r="A2891" s="33" t="s">
        <v>20788</v>
      </c>
      <c r="B2891" s="34">
        <v>45711</v>
      </c>
      <c r="C2891" s="33" t="s">
        <v>387</v>
      </c>
      <c r="D2891" s="35">
        <v>37</v>
      </c>
      <c r="E2891" s="35">
        <v>18</v>
      </c>
    </row>
    <row r="2892" spans="1:5" ht="13.5" x14ac:dyDescent="0.25">
      <c r="A2892" s="33" t="s">
        <v>20789</v>
      </c>
      <c r="B2892" s="34">
        <v>45711</v>
      </c>
      <c r="C2892" s="33" t="s">
        <v>3459</v>
      </c>
      <c r="D2892" s="35">
        <v>2</v>
      </c>
      <c r="E2892" s="35">
        <v>0</v>
      </c>
    </row>
    <row r="2893" spans="1:5" ht="13.5" x14ac:dyDescent="0.25">
      <c r="A2893" s="33" t="s">
        <v>20790</v>
      </c>
      <c r="B2893" s="34">
        <v>45712</v>
      </c>
      <c r="C2893" s="33" t="s">
        <v>264</v>
      </c>
      <c r="D2893" s="35">
        <v>62</v>
      </c>
      <c r="E2893" s="35">
        <v>46</v>
      </c>
    </row>
    <row r="2894" spans="1:5" ht="13.5" x14ac:dyDescent="0.25">
      <c r="A2894" s="33" t="s">
        <v>20791</v>
      </c>
      <c r="B2894" s="34">
        <v>45712</v>
      </c>
      <c r="C2894" s="33" t="s">
        <v>322</v>
      </c>
      <c r="D2894" s="35">
        <v>84</v>
      </c>
      <c r="E2894" s="35">
        <v>61</v>
      </c>
    </row>
    <row r="2895" spans="1:5" ht="13.5" x14ac:dyDescent="0.25">
      <c r="A2895" s="33" t="s">
        <v>20792</v>
      </c>
      <c r="B2895" s="34">
        <v>45712</v>
      </c>
      <c r="C2895" s="33" t="s">
        <v>387</v>
      </c>
      <c r="D2895" s="35">
        <v>12</v>
      </c>
      <c r="E2895" s="35">
        <v>0</v>
      </c>
    </row>
    <row r="2896" spans="1:5" ht="13.5" x14ac:dyDescent="0.25">
      <c r="A2896" s="33" t="s">
        <v>20793</v>
      </c>
      <c r="B2896" s="34">
        <v>45713</v>
      </c>
      <c r="C2896" s="33" t="s">
        <v>70</v>
      </c>
      <c r="D2896" s="35">
        <v>14</v>
      </c>
      <c r="E2896" s="35">
        <v>14</v>
      </c>
    </row>
    <row r="2897" spans="1:5" ht="13.5" x14ac:dyDescent="0.25">
      <c r="A2897" s="33" t="s">
        <v>20794</v>
      </c>
      <c r="B2897" s="34">
        <v>45713</v>
      </c>
      <c r="C2897" s="33" t="s">
        <v>621</v>
      </c>
      <c r="D2897" s="35">
        <v>90</v>
      </c>
      <c r="E2897" s="35">
        <v>47</v>
      </c>
    </row>
    <row r="2898" spans="1:5" ht="13.5" x14ac:dyDescent="0.25">
      <c r="A2898" s="33" t="s">
        <v>20795</v>
      </c>
      <c r="B2898" s="34">
        <v>45714</v>
      </c>
      <c r="C2898" s="33" t="s">
        <v>1401</v>
      </c>
      <c r="D2898" s="35">
        <v>8</v>
      </c>
      <c r="E2898" s="35">
        <v>6</v>
      </c>
    </row>
    <row r="2899" spans="1:5" ht="13.5" x14ac:dyDescent="0.25">
      <c r="A2899" s="33" t="s">
        <v>20796</v>
      </c>
      <c r="B2899" s="34">
        <v>45714</v>
      </c>
      <c r="C2899" s="33" t="s">
        <v>43</v>
      </c>
      <c r="D2899" s="35">
        <v>90</v>
      </c>
      <c r="E2899" s="35">
        <v>39</v>
      </c>
    </row>
    <row r="2900" spans="1:5" ht="13.5" x14ac:dyDescent="0.25">
      <c r="A2900" s="33" t="s">
        <v>20797</v>
      </c>
      <c r="B2900" s="34">
        <v>45714</v>
      </c>
      <c r="C2900" s="33" t="s">
        <v>270</v>
      </c>
      <c r="D2900" s="35">
        <v>17</v>
      </c>
      <c r="E2900" s="35">
        <v>5</v>
      </c>
    </row>
    <row r="2901" spans="1:5" ht="13.5" x14ac:dyDescent="0.25">
      <c r="A2901" s="33" t="s">
        <v>20798</v>
      </c>
      <c r="B2901" s="34">
        <v>45715</v>
      </c>
      <c r="C2901" s="33" t="s">
        <v>48</v>
      </c>
      <c r="D2901" s="35">
        <v>5</v>
      </c>
      <c r="E2901" s="35">
        <v>5</v>
      </c>
    </row>
    <row r="2902" spans="1:5" ht="13.5" x14ac:dyDescent="0.25">
      <c r="A2902" s="33" t="s">
        <v>20799</v>
      </c>
      <c r="B2902" s="34">
        <v>45715</v>
      </c>
      <c r="C2902" s="33" t="s">
        <v>118</v>
      </c>
      <c r="D2902" s="35">
        <v>1.5</v>
      </c>
      <c r="E2902" s="35">
        <v>0</v>
      </c>
    </row>
    <row r="2903" spans="1:5" ht="13.5" x14ac:dyDescent="0.25">
      <c r="A2903" s="33" t="s">
        <v>20800</v>
      </c>
      <c r="B2903" s="34">
        <v>45715</v>
      </c>
      <c r="C2903" s="33" t="s">
        <v>2642</v>
      </c>
      <c r="D2903" s="35">
        <v>158</v>
      </c>
      <c r="E2903" s="35">
        <v>88</v>
      </c>
    </row>
    <row r="2904" spans="1:5" ht="13.5" x14ac:dyDescent="0.25">
      <c r="A2904" s="33" t="s">
        <v>20801</v>
      </c>
      <c r="B2904" s="34">
        <v>45715</v>
      </c>
      <c r="C2904" s="33" t="s">
        <v>853</v>
      </c>
      <c r="D2904" s="35">
        <v>13</v>
      </c>
      <c r="E2904" s="35">
        <v>0</v>
      </c>
    </row>
    <row r="2905" spans="1:5" ht="13.5" x14ac:dyDescent="0.25">
      <c r="A2905" s="33" t="s">
        <v>20802</v>
      </c>
      <c r="B2905" s="34">
        <v>45715</v>
      </c>
      <c r="C2905" s="33" t="s">
        <v>264</v>
      </c>
      <c r="D2905" s="35">
        <v>57</v>
      </c>
      <c r="E2905" s="35">
        <v>40</v>
      </c>
    </row>
    <row r="2906" spans="1:5" ht="13.5" x14ac:dyDescent="0.25">
      <c r="A2906" s="33" t="s">
        <v>20803</v>
      </c>
      <c r="B2906" s="34">
        <v>45716</v>
      </c>
      <c r="C2906" s="33" t="s">
        <v>95</v>
      </c>
      <c r="D2906" s="35">
        <v>63</v>
      </c>
      <c r="E2906" s="35">
        <v>46</v>
      </c>
    </row>
    <row r="2907" spans="1:5" ht="13.5" x14ac:dyDescent="0.25">
      <c r="A2907" s="33" t="s">
        <v>20804</v>
      </c>
      <c r="B2907" s="34">
        <v>45716</v>
      </c>
      <c r="C2907" s="33" t="s">
        <v>834</v>
      </c>
      <c r="D2907" s="35">
        <v>4</v>
      </c>
      <c r="E2907" s="35">
        <v>1.5</v>
      </c>
    </row>
    <row r="2908" spans="1:5" ht="13.5" x14ac:dyDescent="0.25">
      <c r="A2908" s="33" t="s">
        <v>20805</v>
      </c>
      <c r="B2908" s="34">
        <v>45716</v>
      </c>
      <c r="C2908" s="33" t="s">
        <v>43</v>
      </c>
      <c r="D2908" s="35">
        <v>4</v>
      </c>
      <c r="E2908" s="35">
        <v>4</v>
      </c>
    </row>
    <row r="2909" spans="1:5" ht="13.5" x14ac:dyDescent="0.25">
      <c r="A2909" s="33" t="s">
        <v>20806</v>
      </c>
      <c r="B2909" s="34">
        <v>45716</v>
      </c>
      <c r="C2909" s="33" t="s">
        <v>193</v>
      </c>
      <c r="D2909" s="35">
        <v>19</v>
      </c>
      <c r="E2909" s="35">
        <v>3</v>
      </c>
    </row>
    <row r="2910" spans="1:5" ht="13.5" x14ac:dyDescent="0.25">
      <c r="A2910" s="33" t="s">
        <v>20807</v>
      </c>
      <c r="B2910" s="34">
        <v>45717</v>
      </c>
      <c r="C2910" s="33" t="s">
        <v>1401</v>
      </c>
      <c r="D2910" s="35">
        <v>5</v>
      </c>
      <c r="E2910" s="35">
        <v>3</v>
      </c>
    </row>
    <row r="2911" spans="1:5" ht="13.5" x14ac:dyDescent="0.25">
      <c r="A2911" s="33" t="s">
        <v>20808</v>
      </c>
      <c r="B2911" s="34">
        <v>45717</v>
      </c>
      <c r="C2911" s="33" t="s">
        <v>1129</v>
      </c>
      <c r="D2911" s="35">
        <v>6</v>
      </c>
      <c r="E2911" s="35">
        <v>0</v>
      </c>
    </row>
    <row r="2912" spans="1:5" ht="13.5" x14ac:dyDescent="0.25">
      <c r="A2912" s="33" t="s">
        <v>20809</v>
      </c>
      <c r="B2912" s="34">
        <v>45718</v>
      </c>
      <c r="C2912" s="33" t="s">
        <v>99</v>
      </c>
      <c r="D2912" s="35">
        <v>6</v>
      </c>
      <c r="E2912" s="35">
        <v>0</v>
      </c>
    </row>
    <row r="2913" spans="1:5" ht="13.5" x14ac:dyDescent="0.25">
      <c r="A2913" s="33" t="s">
        <v>20810</v>
      </c>
      <c r="B2913" s="34">
        <v>45719</v>
      </c>
      <c r="C2913" s="33" t="s">
        <v>971</v>
      </c>
      <c r="D2913" s="35">
        <v>0</v>
      </c>
      <c r="E2913" s="35">
        <v>0</v>
      </c>
    </row>
    <row r="2914" spans="1:5" ht="13.5" x14ac:dyDescent="0.25">
      <c r="A2914" s="33" t="s">
        <v>20811</v>
      </c>
      <c r="B2914" s="34">
        <v>45719</v>
      </c>
      <c r="C2914" s="33" t="s">
        <v>118</v>
      </c>
      <c r="D2914" s="35">
        <v>165</v>
      </c>
      <c r="E2914" s="35">
        <v>105</v>
      </c>
    </row>
    <row r="2915" spans="1:5" ht="13.5" x14ac:dyDescent="0.25">
      <c r="A2915" s="33" t="s">
        <v>20812</v>
      </c>
      <c r="B2915" s="34">
        <v>45720</v>
      </c>
      <c r="C2915" s="33" t="s">
        <v>76</v>
      </c>
      <c r="D2915" s="35">
        <v>4</v>
      </c>
      <c r="E2915" s="35">
        <v>0</v>
      </c>
    </row>
    <row r="2916" spans="1:5" ht="13.5" x14ac:dyDescent="0.25">
      <c r="A2916" s="33" t="s">
        <v>20813</v>
      </c>
      <c r="B2916" s="34">
        <v>45720</v>
      </c>
      <c r="C2916" s="33" t="s">
        <v>95</v>
      </c>
      <c r="D2916" s="35">
        <v>39</v>
      </c>
      <c r="E2916" s="35">
        <v>39</v>
      </c>
    </row>
    <row r="2917" spans="1:5" ht="13.5" x14ac:dyDescent="0.25">
      <c r="A2917" s="33" t="s">
        <v>20814</v>
      </c>
      <c r="B2917" s="34">
        <v>45720</v>
      </c>
      <c r="C2917" s="33" t="s">
        <v>118</v>
      </c>
      <c r="D2917" s="35">
        <v>203</v>
      </c>
      <c r="E2917" s="35">
        <v>95</v>
      </c>
    </row>
    <row r="2918" spans="1:5" ht="13.5" x14ac:dyDescent="0.25">
      <c r="A2918" s="33" t="s">
        <v>20815</v>
      </c>
      <c r="B2918" s="34">
        <v>45720</v>
      </c>
      <c r="C2918" s="33" t="s">
        <v>128</v>
      </c>
      <c r="D2918" s="35">
        <v>5</v>
      </c>
      <c r="E2918" s="35">
        <v>0</v>
      </c>
    </row>
    <row r="2919" spans="1:5" ht="13.5" x14ac:dyDescent="0.25">
      <c r="A2919" s="33" t="s">
        <v>20816</v>
      </c>
      <c r="B2919" s="34">
        <v>45720</v>
      </c>
      <c r="C2919" s="33" t="s">
        <v>146</v>
      </c>
      <c r="D2919" s="35">
        <v>3</v>
      </c>
      <c r="E2919" s="35">
        <v>3</v>
      </c>
    </row>
    <row r="2920" spans="1:5" ht="13.5" x14ac:dyDescent="0.25">
      <c r="A2920" s="33" t="s">
        <v>20817</v>
      </c>
      <c r="B2920" s="34">
        <v>45721</v>
      </c>
      <c r="C2920" s="33" t="s">
        <v>87</v>
      </c>
      <c r="D2920" s="35">
        <v>9</v>
      </c>
      <c r="E2920" s="35">
        <v>9</v>
      </c>
    </row>
    <row r="2921" spans="1:5" ht="13.5" x14ac:dyDescent="0.25">
      <c r="A2921" s="33" t="s">
        <v>20818</v>
      </c>
      <c r="B2921" s="34">
        <v>45721</v>
      </c>
      <c r="C2921" s="33" t="s">
        <v>95</v>
      </c>
      <c r="D2921" s="35">
        <v>9</v>
      </c>
      <c r="E2921" s="35">
        <v>3</v>
      </c>
    </row>
    <row r="2922" spans="1:5" ht="13.5" x14ac:dyDescent="0.25">
      <c r="A2922" s="33" t="s">
        <v>20819</v>
      </c>
      <c r="B2922" s="34">
        <v>45721</v>
      </c>
      <c r="C2922" s="33" t="s">
        <v>3370</v>
      </c>
      <c r="D2922" s="35">
        <v>19</v>
      </c>
      <c r="E2922" s="35">
        <v>0</v>
      </c>
    </row>
    <row r="2923" spans="1:5" ht="13.5" x14ac:dyDescent="0.25">
      <c r="A2923" s="33" t="s">
        <v>20820</v>
      </c>
      <c r="B2923" s="34">
        <v>45721</v>
      </c>
      <c r="C2923" s="33" t="s">
        <v>3368</v>
      </c>
      <c r="D2923" s="35">
        <v>17</v>
      </c>
      <c r="E2923" s="35">
        <v>11</v>
      </c>
    </row>
    <row r="2924" spans="1:5" ht="13.5" x14ac:dyDescent="0.25">
      <c r="A2924" s="33" t="s">
        <v>20821</v>
      </c>
      <c r="B2924" s="34">
        <v>45721</v>
      </c>
      <c r="C2924" s="33" t="s">
        <v>128</v>
      </c>
      <c r="D2924" s="35">
        <v>12</v>
      </c>
      <c r="E2924" s="35">
        <v>8</v>
      </c>
    </row>
    <row r="2925" spans="1:5" ht="13.5" x14ac:dyDescent="0.25">
      <c r="A2925" s="33" t="s">
        <v>20822</v>
      </c>
      <c r="B2925" s="34">
        <v>45722</v>
      </c>
      <c r="C2925" s="33" t="s">
        <v>87</v>
      </c>
      <c r="D2925" s="35">
        <v>34</v>
      </c>
      <c r="E2925" s="35">
        <v>20</v>
      </c>
    </row>
    <row r="2926" spans="1:5" ht="13.5" x14ac:dyDescent="0.25">
      <c r="A2926" s="33" t="s">
        <v>20823</v>
      </c>
      <c r="B2926" s="34">
        <v>45722</v>
      </c>
      <c r="C2926" s="33" t="s">
        <v>3359</v>
      </c>
      <c r="D2926" s="35">
        <v>0</v>
      </c>
      <c r="E2926" s="35">
        <v>0</v>
      </c>
    </row>
    <row r="2927" spans="1:5" ht="13.5" x14ac:dyDescent="0.25">
      <c r="A2927" s="33" t="s">
        <v>20824</v>
      </c>
      <c r="B2927" s="34">
        <v>45722</v>
      </c>
      <c r="C2927" s="33" t="s">
        <v>3355</v>
      </c>
      <c r="D2927" s="35">
        <v>16.5</v>
      </c>
      <c r="E2927" s="35">
        <v>7</v>
      </c>
    </row>
    <row r="2928" spans="1:5" ht="13.5" x14ac:dyDescent="0.25">
      <c r="A2928" s="33" t="s">
        <v>20825</v>
      </c>
      <c r="B2928" s="34">
        <v>45722</v>
      </c>
      <c r="C2928" s="33" t="s">
        <v>2053</v>
      </c>
      <c r="D2928" s="35">
        <v>19</v>
      </c>
      <c r="E2928" s="35">
        <v>10</v>
      </c>
    </row>
    <row r="2929" spans="1:5" ht="13.5" x14ac:dyDescent="0.25">
      <c r="A2929" s="33" t="s">
        <v>20826</v>
      </c>
      <c r="B2929" s="34">
        <v>45723</v>
      </c>
      <c r="C2929" s="33" t="s">
        <v>99</v>
      </c>
      <c r="D2929" s="35">
        <v>5</v>
      </c>
      <c r="E2929" s="35">
        <v>0</v>
      </c>
    </row>
    <row r="2930" spans="1:5" ht="13.5" x14ac:dyDescent="0.25">
      <c r="A2930" s="33" t="s">
        <v>20827</v>
      </c>
      <c r="B2930" s="34">
        <v>45724</v>
      </c>
      <c r="C2930" s="33" t="s">
        <v>1009</v>
      </c>
      <c r="D2930" s="35">
        <v>19</v>
      </c>
      <c r="E2930" s="35">
        <v>9</v>
      </c>
    </row>
    <row r="2931" spans="1:5" ht="13.5" x14ac:dyDescent="0.25">
      <c r="A2931" s="33" t="s">
        <v>20828</v>
      </c>
      <c r="B2931" s="34">
        <v>45724</v>
      </c>
      <c r="C2931" s="33" t="s">
        <v>25</v>
      </c>
      <c r="D2931" s="35">
        <v>0</v>
      </c>
      <c r="E2931" s="35">
        <v>0</v>
      </c>
    </row>
    <row r="2932" spans="1:5" ht="13.5" x14ac:dyDescent="0.25">
      <c r="A2932" s="33" t="s">
        <v>20829</v>
      </c>
      <c r="B2932" s="34">
        <v>45725</v>
      </c>
      <c r="C2932" s="33" t="s">
        <v>216</v>
      </c>
      <c r="D2932" s="35">
        <v>11</v>
      </c>
      <c r="E2932" s="35">
        <v>11</v>
      </c>
    </row>
    <row r="2933" spans="1:5" ht="13.5" x14ac:dyDescent="0.25">
      <c r="A2933" s="33" t="s">
        <v>20830</v>
      </c>
      <c r="B2933" s="34">
        <v>45726</v>
      </c>
      <c r="C2933" s="33" t="s">
        <v>1056</v>
      </c>
      <c r="D2933" s="35">
        <v>25</v>
      </c>
      <c r="E2933" s="35">
        <v>3</v>
      </c>
    </row>
    <row r="2934" spans="1:5" ht="13.5" x14ac:dyDescent="0.25">
      <c r="A2934" s="33" t="s">
        <v>20831</v>
      </c>
      <c r="B2934" s="34">
        <v>45726</v>
      </c>
      <c r="C2934" s="33" t="s">
        <v>1197</v>
      </c>
      <c r="D2934" s="35">
        <v>48</v>
      </c>
      <c r="E2934" s="35">
        <v>31</v>
      </c>
    </row>
    <row r="2935" spans="1:5" ht="13.5" x14ac:dyDescent="0.25">
      <c r="A2935" s="33" t="s">
        <v>20832</v>
      </c>
      <c r="B2935" s="34">
        <v>45726</v>
      </c>
      <c r="C2935" s="33" t="s">
        <v>118</v>
      </c>
      <c r="D2935" s="35">
        <v>21</v>
      </c>
      <c r="E2935" s="35">
        <v>0</v>
      </c>
    </row>
    <row r="2936" spans="1:5" ht="13.5" x14ac:dyDescent="0.25">
      <c r="A2936" s="33" t="s">
        <v>20833</v>
      </c>
      <c r="B2936" s="34">
        <v>45726</v>
      </c>
      <c r="C2936" s="33" t="s">
        <v>99</v>
      </c>
      <c r="D2936" s="35">
        <v>13</v>
      </c>
      <c r="E2936" s="35">
        <v>0</v>
      </c>
    </row>
    <row r="2937" spans="1:5" ht="13.5" x14ac:dyDescent="0.25">
      <c r="A2937" s="33" t="s">
        <v>20834</v>
      </c>
      <c r="B2937" s="34">
        <v>45727</v>
      </c>
      <c r="C2937" s="33" t="s">
        <v>1471</v>
      </c>
      <c r="D2937" s="35">
        <v>42</v>
      </c>
      <c r="E2937" s="35">
        <v>24</v>
      </c>
    </row>
    <row r="2938" spans="1:5" ht="13.5" x14ac:dyDescent="0.25">
      <c r="A2938" s="33" t="s">
        <v>20835</v>
      </c>
      <c r="B2938" s="34">
        <v>45727</v>
      </c>
      <c r="C2938" s="33" t="s">
        <v>87</v>
      </c>
      <c r="D2938" s="35">
        <v>66</v>
      </c>
      <c r="E2938" s="35">
        <v>49</v>
      </c>
    </row>
    <row r="2939" spans="1:5" ht="13.5" x14ac:dyDescent="0.25">
      <c r="A2939" s="33" t="s">
        <v>20836</v>
      </c>
      <c r="B2939" s="34">
        <v>45727</v>
      </c>
      <c r="C2939" s="33" t="s">
        <v>128</v>
      </c>
      <c r="D2939" s="35">
        <v>4</v>
      </c>
      <c r="E2939" s="35">
        <v>0</v>
      </c>
    </row>
    <row r="2940" spans="1:5" ht="13.5" x14ac:dyDescent="0.25">
      <c r="A2940" s="33" t="s">
        <v>20837</v>
      </c>
      <c r="B2940" s="34">
        <v>45727</v>
      </c>
      <c r="C2940" s="33" t="s">
        <v>387</v>
      </c>
      <c r="D2940" s="35">
        <v>39</v>
      </c>
      <c r="E2940" s="35">
        <v>20</v>
      </c>
    </row>
    <row r="2941" spans="1:5" ht="13.5" x14ac:dyDescent="0.25">
      <c r="A2941" s="33" t="s">
        <v>20838</v>
      </c>
      <c r="B2941" s="34">
        <v>45727</v>
      </c>
      <c r="C2941" s="33" t="s">
        <v>423</v>
      </c>
      <c r="D2941" s="35">
        <v>3</v>
      </c>
      <c r="E2941" s="35">
        <v>0</v>
      </c>
    </row>
    <row r="2942" spans="1:5" ht="13.5" x14ac:dyDescent="0.25">
      <c r="A2942" s="33" t="s">
        <v>20839</v>
      </c>
      <c r="B2942" s="34">
        <v>45728</v>
      </c>
      <c r="C2942" s="33" t="s">
        <v>133</v>
      </c>
      <c r="D2942" s="35">
        <v>3</v>
      </c>
      <c r="E2942" s="35">
        <v>3</v>
      </c>
    </row>
    <row r="2943" spans="1:5" ht="13.5" x14ac:dyDescent="0.25">
      <c r="A2943" s="33" t="s">
        <v>20840</v>
      </c>
      <c r="B2943" s="34">
        <v>45728</v>
      </c>
      <c r="C2943" s="33" t="s">
        <v>87</v>
      </c>
      <c r="D2943" s="35">
        <v>32</v>
      </c>
      <c r="E2943" s="35">
        <v>20</v>
      </c>
    </row>
    <row r="2944" spans="1:5" ht="13.5" x14ac:dyDescent="0.25">
      <c r="A2944" s="33" t="s">
        <v>20841</v>
      </c>
      <c r="B2944" s="34">
        <v>45728</v>
      </c>
      <c r="C2944" s="33" t="s">
        <v>118</v>
      </c>
      <c r="D2944" s="35">
        <v>10</v>
      </c>
      <c r="E2944" s="35">
        <v>0</v>
      </c>
    </row>
    <row r="2945" spans="1:5" ht="13.5" x14ac:dyDescent="0.25">
      <c r="A2945" s="33" t="s">
        <v>20842</v>
      </c>
      <c r="B2945" s="34">
        <v>45728</v>
      </c>
      <c r="C2945" s="33" t="s">
        <v>3304</v>
      </c>
      <c r="D2945" s="35">
        <v>87</v>
      </c>
      <c r="E2945" s="35">
        <v>43</v>
      </c>
    </row>
    <row r="2946" spans="1:5" ht="13.5" x14ac:dyDescent="0.25">
      <c r="A2946" s="33" t="s">
        <v>20843</v>
      </c>
      <c r="B2946" s="34">
        <v>45728</v>
      </c>
      <c r="C2946" s="33" t="s">
        <v>1680</v>
      </c>
      <c r="D2946" s="35">
        <v>13</v>
      </c>
      <c r="E2946" s="35">
        <v>5</v>
      </c>
    </row>
    <row r="2947" spans="1:5" ht="13.5" x14ac:dyDescent="0.25">
      <c r="A2947" s="33" t="s">
        <v>20844</v>
      </c>
      <c r="B2947" s="34">
        <v>45729</v>
      </c>
      <c r="C2947" s="33" t="s">
        <v>95</v>
      </c>
      <c r="D2947" s="35">
        <v>0</v>
      </c>
      <c r="E2947" s="35">
        <v>0</v>
      </c>
    </row>
    <row r="2948" spans="1:5" ht="13.5" x14ac:dyDescent="0.25">
      <c r="A2948" s="33" t="s">
        <v>20845</v>
      </c>
      <c r="B2948" s="34">
        <v>45729</v>
      </c>
      <c r="C2948" s="33" t="s">
        <v>48</v>
      </c>
      <c r="D2948" s="35">
        <v>20</v>
      </c>
      <c r="E2948" s="35">
        <v>4</v>
      </c>
    </row>
    <row r="2949" spans="1:5" ht="13.5" x14ac:dyDescent="0.25">
      <c r="A2949" s="33" t="s">
        <v>20846</v>
      </c>
      <c r="B2949" s="34">
        <v>45730</v>
      </c>
      <c r="C2949" s="33" t="s">
        <v>387</v>
      </c>
      <c r="D2949" s="35">
        <v>30</v>
      </c>
      <c r="E2949" s="35">
        <v>14</v>
      </c>
    </row>
    <row r="2950" spans="1:5" ht="13.5" x14ac:dyDescent="0.25">
      <c r="A2950" s="33" t="s">
        <v>20847</v>
      </c>
      <c r="B2950" s="34">
        <v>45730</v>
      </c>
      <c r="C2950" s="33" t="s">
        <v>387</v>
      </c>
      <c r="D2950" s="35">
        <v>6</v>
      </c>
      <c r="E2950" s="35">
        <v>0</v>
      </c>
    </row>
    <row r="2951" spans="1:5" ht="13.5" x14ac:dyDescent="0.25">
      <c r="A2951" s="33" t="s">
        <v>20848</v>
      </c>
      <c r="B2951" s="34">
        <v>45731</v>
      </c>
      <c r="C2951" s="33" t="s">
        <v>387</v>
      </c>
      <c r="D2951" s="35">
        <v>68</v>
      </c>
      <c r="E2951" s="35">
        <v>44</v>
      </c>
    </row>
    <row r="2952" spans="1:5" ht="13.5" x14ac:dyDescent="0.25">
      <c r="A2952" s="33" t="s">
        <v>20849</v>
      </c>
      <c r="B2952" s="34">
        <v>45732</v>
      </c>
      <c r="C2952" s="33" t="s">
        <v>48</v>
      </c>
      <c r="D2952" s="35">
        <v>22</v>
      </c>
      <c r="E2952" s="35">
        <v>13</v>
      </c>
    </row>
    <row r="2953" spans="1:5" ht="13.5" x14ac:dyDescent="0.25">
      <c r="A2953" s="33" t="s">
        <v>20850</v>
      </c>
      <c r="B2953" s="34">
        <v>45732</v>
      </c>
      <c r="C2953" s="33" t="s">
        <v>158</v>
      </c>
      <c r="D2953" s="35">
        <v>4</v>
      </c>
      <c r="E2953" s="35">
        <v>0</v>
      </c>
    </row>
    <row r="2954" spans="1:5" ht="13.5" x14ac:dyDescent="0.25">
      <c r="A2954" s="33" t="s">
        <v>20851</v>
      </c>
      <c r="B2954" s="34">
        <v>45733</v>
      </c>
      <c r="C2954" s="33" t="s">
        <v>158</v>
      </c>
      <c r="D2954" s="35">
        <v>34.5</v>
      </c>
      <c r="E2954" s="35">
        <v>5</v>
      </c>
    </row>
    <row r="2955" spans="1:5" ht="13.5" x14ac:dyDescent="0.25">
      <c r="A2955" s="33" t="s">
        <v>20852</v>
      </c>
      <c r="B2955" s="34">
        <v>45733</v>
      </c>
      <c r="C2955" s="33" t="s">
        <v>264</v>
      </c>
      <c r="D2955" s="35">
        <v>10.25</v>
      </c>
      <c r="E2955" s="35">
        <v>6.25</v>
      </c>
    </row>
    <row r="2956" spans="1:5" ht="13.5" x14ac:dyDescent="0.25">
      <c r="A2956" s="33" t="s">
        <v>20853</v>
      </c>
      <c r="B2956" s="34">
        <v>45733</v>
      </c>
      <c r="C2956" s="33" t="s">
        <v>76</v>
      </c>
      <c r="D2956" s="35">
        <v>2</v>
      </c>
      <c r="E2956" s="35">
        <v>0</v>
      </c>
    </row>
    <row r="2957" spans="1:5" ht="13.5" x14ac:dyDescent="0.25">
      <c r="A2957" s="33" t="s">
        <v>20854</v>
      </c>
      <c r="B2957" s="34">
        <v>45734</v>
      </c>
      <c r="C2957" s="33" t="s">
        <v>908</v>
      </c>
      <c r="D2957" s="35">
        <v>3</v>
      </c>
      <c r="E2957" s="35">
        <v>0</v>
      </c>
    </row>
    <row r="2958" spans="1:5" ht="13.5" x14ac:dyDescent="0.25">
      <c r="A2958" s="33" t="s">
        <v>20855</v>
      </c>
      <c r="B2958" s="34">
        <v>45734</v>
      </c>
      <c r="C2958" s="33" t="s">
        <v>2482</v>
      </c>
      <c r="D2958" s="35">
        <v>25</v>
      </c>
      <c r="E2958" s="35">
        <v>21</v>
      </c>
    </row>
    <row r="2959" spans="1:5" ht="13.5" x14ac:dyDescent="0.25">
      <c r="A2959" s="33" t="s">
        <v>20856</v>
      </c>
      <c r="B2959" s="34">
        <v>45734</v>
      </c>
      <c r="C2959" s="33" t="s">
        <v>121</v>
      </c>
      <c r="D2959" s="35">
        <v>4</v>
      </c>
      <c r="E2959" s="35">
        <v>0</v>
      </c>
    </row>
    <row r="2960" spans="1:5" ht="13.5" x14ac:dyDescent="0.25">
      <c r="A2960" s="33" t="s">
        <v>20857</v>
      </c>
      <c r="B2960" s="34">
        <v>45734</v>
      </c>
      <c r="C2960" s="33" t="s">
        <v>264</v>
      </c>
      <c r="D2960" s="35">
        <v>6</v>
      </c>
      <c r="E2960" s="35">
        <v>0</v>
      </c>
    </row>
    <row r="2961" spans="1:5" ht="13.5" x14ac:dyDescent="0.25">
      <c r="A2961" s="33" t="s">
        <v>20858</v>
      </c>
      <c r="B2961" s="34">
        <v>45735</v>
      </c>
      <c r="C2961" s="33" t="s">
        <v>25</v>
      </c>
      <c r="D2961" s="35">
        <v>0</v>
      </c>
      <c r="E2961" s="35">
        <v>0</v>
      </c>
    </row>
    <row r="2962" spans="1:5" ht="13.5" x14ac:dyDescent="0.25">
      <c r="A2962" s="33" t="s">
        <v>20859</v>
      </c>
      <c r="B2962" s="34">
        <v>45735</v>
      </c>
      <c r="C2962" s="33" t="s">
        <v>87</v>
      </c>
      <c r="D2962" s="35">
        <v>9</v>
      </c>
      <c r="E2962" s="35">
        <v>3</v>
      </c>
    </row>
    <row r="2963" spans="1:5" ht="13.5" x14ac:dyDescent="0.25">
      <c r="A2963" s="33" t="s">
        <v>20860</v>
      </c>
      <c r="B2963" s="34">
        <v>45735</v>
      </c>
      <c r="C2963" s="33" t="s">
        <v>264</v>
      </c>
      <c r="D2963" s="35">
        <v>59</v>
      </c>
      <c r="E2963" s="35">
        <v>51</v>
      </c>
    </row>
    <row r="2964" spans="1:5" ht="13.5" x14ac:dyDescent="0.25">
      <c r="A2964" s="33" t="s">
        <v>20861</v>
      </c>
      <c r="B2964" s="34">
        <v>45735</v>
      </c>
      <c r="C2964" s="33" t="s">
        <v>116</v>
      </c>
      <c r="D2964" s="35">
        <v>18</v>
      </c>
      <c r="E2964" s="35">
        <v>8</v>
      </c>
    </row>
    <row r="2965" spans="1:5" ht="13.5" x14ac:dyDescent="0.25">
      <c r="A2965" s="33" t="s">
        <v>20862</v>
      </c>
      <c r="B2965" s="34">
        <v>45735</v>
      </c>
      <c r="C2965" s="33" t="s">
        <v>270</v>
      </c>
      <c r="D2965" s="35">
        <v>12</v>
      </c>
      <c r="E2965" s="35">
        <v>3</v>
      </c>
    </row>
    <row r="2966" spans="1:5" ht="13.5" x14ac:dyDescent="0.25">
      <c r="A2966" s="33" t="s">
        <v>20863</v>
      </c>
      <c r="B2966" s="34">
        <v>45735</v>
      </c>
      <c r="C2966" s="33" t="s">
        <v>853</v>
      </c>
      <c r="D2966" s="35">
        <v>185</v>
      </c>
      <c r="E2966" s="35">
        <v>148</v>
      </c>
    </row>
    <row r="2967" spans="1:5" ht="13.5" x14ac:dyDescent="0.25">
      <c r="A2967" s="33" t="s">
        <v>20864</v>
      </c>
      <c r="B2967" s="34">
        <v>45736</v>
      </c>
      <c r="C2967" s="33" t="s">
        <v>87</v>
      </c>
      <c r="D2967" s="35">
        <v>3</v>
      </c>
      <c r="E2967" s="35">
        <v>0</v>
      </c>
    </row>
    <row r="2968" spans="1:5" ht="13.5" x14ac:dyDescent="0.25">
      <c r="A2968" s="33" t="s">
        <v>20865</v>
      </c>
      <c r="B2968" s="34">
        <v>45736</v>
      </c>
      <c r="C2968" s="33" t="s">
        <v>58</v>
      </c>
      <c r="D2968" s="35">
        <v>4</v>
      </c>
      <c r="E2968" s="35">
        <v>4</v>
      </c>
    </row>
    <row r="2969" spans="1:5" ht="13.5" x14ac:dyDescent="0.25">
      <c r="A2969" s="33" t="s">
        <v>20866</v>
      </c>
      <c r="B2969" s="34">
        <v>45736</v>
      </c>
      <c r="C2969" s="33" t="s">
        <v>95</v>
      </c>
      <c r="D2969" s="35">
        <v>10</v>
      </c>
      <c r="E2969" s="35">
        <v>10</v>
      </c>
    </row>
    <row r="2970" spans="1:5" ht="13.5" x14ac:dyDescent="0.25">
      <c r="A2970" s="33" t="s">
        <v>20867</v>
      </c>
      <c r="B2970" s="34">
        <v>45737</v>
      </c>
      <c r="C2970" s="33" t="s">
        <v>187</v>
      </c>
      <c r="D2970" s="35">
        <v>12</v>
      </c>
      <c r="E2970" s="35">
        <v>2</v>
      </c>
    </row>
    <row r="2971" spans="1:5" ht="13.5" x14ac:dyDescent="0.25">
      <c r="A2971" s="33" t="s">
        <v>20868</v>
      </c>
      <c r="B2971" s="34">
        <v>45739</v>
      </c>
      <c r="C2971" s="33" t="s">
        <v>2642</v>
      </c>
      <c r="D2971" s="35">
        <v>102</v>
      </c>
      <c r="E2971" s="35">
        <v>65</v>
      </c>
    </row>
    <row r="2972" spans="1:5" ht="13.5" x14ac:dyDescent="0.25">
      <c r="A2972" s="33" t="s">
        <v>20869</v>
      </c>
      <c r="B2972" s="34">
        <v>45739</v>
      </c>
      <c r="C2972" s="33" t="s">
        <v>95</v>
      </c>
      <c r="D2972" s="35">
        <v>7</v>
      </c>
      <c r="E2972" s="35">
        <v>3</v>
      </c>
    </row>
    <row r="2973" spans="1:5" ht="13.5" x14ac:dyDescent="0.25">
      <c r="A2973" s="33" t="s">
        <v>20870</v>
      </c>
      <c r="B2973" s="34">
        <v>45739</v>
      </c>
      <c r="C2973" s="33" t="s">
        <v>182</v>
      </c>
      <c r="D2973" s="35">
        <v>7</v>
      </c>
      <c r="E2973" s="35">
        <v>4</v>
      </c>
    </row>
    <row r="2974" spans="1:5" ht="13.5" x14ac:dyDescent="0.25">
      <c r="A2974" s="33" t="s">
        <v>20871</v>
      </c>
      <c r="B2974" s="34">
        <v>45740</v>
      </c>
      <c r="C2974" s="33" t="s">
        <v>1191</v>
      </c>
      <c r="D2974" s="35">
        <v>0</v>
      </c>
      <c r="E2974" s="35">
        <v>0</v>
      </c>
    </row>
    <row r="2975" spans="1:5" ht="13.5" x14ac:dyDescent="0.25">
      <c r="A2975" s="33" t="s">
        <v>20872</v>
      </c>
      <c r="B2975" s="34">
        <v>45740</v>
      </c>
      <c r="C2975" s="33" t="s">
        <v>819</v>
      </c>
      <c r="D2975" s="35">
        <v>6</v>
      </c>
      <c r="E2975" s="35">
        <v>3</v>
      </c>
    </row>
    <row r="2976" spans="1:5" ht="13.5" x14ac:dyDescent="0.25">
      <c r="A2976" s="33" t="s">
        <v>20873</v>
      </c>
      <c r="B2976" s="34">
        <v>45740</v>
      </c>
      <c r="C2976" s="33" t="s">
        <v>3236</v>
      </c>
      <c r="D2976" s="35">
        <v>11</v>
      </c>
      <c r="E2976" s="35">
        <v>5</v>
      </c>
    </row>
    <row r="2977" spans="1:5" ht="13.5" x14ac:dyDescent="0.25">
      <c r="A2977" s="33" t="s">
        <v>20874</v>
      </c>
      <c r="B2977" s="34">
        <v>45740</v>
      </c>
      <c r="C2977" s="33" t="s">
        <v>1970</v>
      </c>
      <c r="D2977" s="35">
        <v>29</v>
      </c>
      <c r="E2977" s="35">
        <v>18</v>
      </c>
    </row>
    <row r="2978" spans="1:5" ht="13.5" x14ac:dyDescent="0.25">
      <c r="A2978" s="33" t="s">
        <v>20875</v>
      </c>
      <c r="B2978" s="34">
        <v>45740</v>
      </c>
      <c r="C2978" s="33" t="s">
        <v>1373</v>
      </c>
      <c r="D2978" s="35">
        <v>37</v>
      </c>
      <c r="E2978" s="35">
        <v>5</v>
      </c>
    </row>
    <row r="2979" spans="1:5" ht="13.5" x14ac:dyDescent="0.25">
      <c r="A2979" s="33" t="s">
        <v>20876</v>
      </c>
      <c r="B2979" s="34">
        <v>45741</v>
      </c>
      <c r="C2979" s="33" t="s">
        <v>3230</v>
      </c>
      <c r="D2979" s="35">
        <v>0</v>
      </c>
      <c r="E2979" s="35">
        <v>0</v>
      </c>
    </row>
    <row r="2980" spans="1:5" ht="13.5" x14ac:dyDescent="0.25">
      <c r="A2980" s="33" t="s">
        <v>20877</v>
      </c>
      <c r="B2980" s="34">
        <v>45741</v>
      </c>
      <c r="C2980" s="33" t="s">
        <v>43</v>
      </c>
      <c r="D2980" s="35">
        <v>7</v>
      </c>
      <c r="E2980" s="35">
        <v>0</v>
      </c>
    </row>
    <row r="2981" spans="1:5" ht="13.5" x14ac:dyDescent="0.25">
      <c r="A2981" s="33" t="s">
        <v>20878</v>
      </c>
      <c r="B2981" s="34">
        <v>45741</v>
      </c>
      <c r="C2981" s="33" t="s">
        <v>95</v>
      </c>
      <c r="D2981" s="35">
        <v>12</v>
      </c>
      <c r="E2981" s="35">
        <v>0</v>
      </c>
    </row>
    <row r="2982" spans="1:5" ht="13.5" x14ac:dyDescent="0.25">
      <c r="A2982" s="33" t="s">
        <v>20879</v>
      </c>
      <c r="B2982" s="34">
        <v>45743</v>
      </c>
      <c r="C2982" s="33" t="s">
        <v>150</v>
      </c>
      <c r="D2982" s="35">
        <v>15</v>
      </c>
      <c r="E2982" s="35">
        <v>13</v>
      </c>
    </row>
    <row r="2983" spans="1:5" ht="13.5" x14ac:dyDescent="0.25">
      <c r="A2983" s="33" t="s">
        <v>20880</v>
      </c>
      <c r="B2983" s="34">
        <v>45744</v>
      </c>
      <c r="C2983" s="33" t="s">
        <v>759</v>
      </c>
      <c r="D2983" s="35">
        <v>7</v>
      </c>
      <c r="E2983" s="35">
        <v>0</v>
      </c>
    </row>
    <row r="2984" spans="1:5" ht="13.5" x14ac:dyDescent="0.25">
      <c r="A2984" s="33" t="s">
        <v>20881</v>
      </c>
      <c r="B2984" s="34">
        <v>45744</v>
      </c>
      <c r="C2984" s="33" t="s">
        <v>76</v>
      </c>
      <c r="D2984" s="35">
        <v>15</v>
      </c>
      <c r="E2984" s="35">
        <v>0</v>
      </c>
    </row>
    <row r="2985" spans="1:5" ht="13.5" x14ac:dyDescent="0.25">
      <c r="A2985" s="33" t="s">
        <v>20882</v>
      </c>
      <c r="B2985" s="34">
        <v>45745</v>
      </c>
      <c r="C2985" s="33" t="s">
        <v>70</v>
      </c>
      <c r="D2985" s="35">
        <v>123</v>
      </c>
      <c r="E2985" s="35">
        <v>123</v>
      </c>
    </row>
    <row r="2986" spans="1:5" ht="13.5" x14ac:dyDescent="0.25">
      <c r="A2986" s="33" t="s">
        <v>20883</v>
      </c>
      <c r="B2986" s="34">
        <v>45745</v>
      </c>
      <c r="C2986" s="33" t="s">
        <v>118</v>
      </c>
      <c r="D2986" s="35">
        <v>32.25</v>
      </c>
      <c r="E2986" s="35">
        <v>30.75</v>
      </c>
    </row>
    <row r="2987" spans="1:5" ht="13.5" x14ac:dyDescent="0.25">
      <c r="A2987" s="33" t="s">
        <v>20884</v>
      </c>
      <c r="B2987" s="34">
        <v>45745</v>
      </c>
      <c r="C2987" s="33" t="s">
        <v>99</v>
      </c>
      <c r="D2987" s="35">
        <v>23</v>
      </c>
      <c r="E2987" s="35">
        <v>11</v>
      </c>
    </row>
    <row r="2988" spans="1:5" ht="13.5" x14ac:dyDescent="0.25">
      <c r="A2988" s="33" t="s">
        <v>20885</v>
      </c>
      <c r="B2988" s="34">
        <v>45745</v>
      </c>
      <c r="C2988" s="33" t="s">
        <v>118</v>
      </c>
      <c r="D2988" s="35">
        <v>8</v>
      </c>
      <c r="E2988" s="35">
        <v>2</v>
      </c>
    </row>
    <row r="2989" spans="1:5" ht="13.5" x14ac:dyDescent="0.25">
      <c r="A2989" s="33" t="s">
        <v>20886</v>
      </c>
      <c r="B2989" s="34">
        <v>45745</v>
      </c>
      <c r="C2989" s="33" t="s">
        <v>621</v>
      </c>
      <c r="D2989" s="35">
        <v>14</v>
      </c>
      <c r="E2989" s="35">
        <v>4</v>
      </c>
    </row>
    <row r="2990" spans="1:5" ht="13.5" x14ac:dyDescent="0.25">
      <c r="A2990" s="33" t="s">
        <v>20887</v>
      </c>
      <c r="B2990" s="34">
        <v>45746</v>
      </c>
      <c r="C2990" s="33" t="s">
        <v>95</v>
      </c>
      <c r="D2990" s="35">
        <v>64</v>
      </c>
      <c r="E2990" s="35">
        <v>56</v>
      </c>
    </row>
    <row r="2991" spans="1:5" ht="13.5" x14ac:dyDescent="0.25">
      <c r="A2991" s="33" t="s">
        <v>20888</v>
      </c>
      <c r="B2991" s="34">
        <v>45746</v>
      </c>
      <c r="C2991" s="33" t="s">
        <v>264</v>
      </c>
      <c r="D2991" s="35">
        <v>3</v>
      </c>
      <c r="E2991" s="35">
        <v>0</v>
      </c>
    </row>
    <row r="2992" spans="1:5" ht="13.5" x14ac:dyDescent="0.25">
      <c r="A2992" s="33" t="s">
        <v>20889</v>
      </c>
      <c r="B2992" s="34">
        <v>45746</v>
      </c>
      <c r="C2992" s="33" t="s">
        <v>118</v>
      </c>
      <c r="D2992" s="35">
        <v>39</v>
      </c>
      <c r="E2992" s="35">
        <v>14</v>
      </c>
    </row>
    <row r="2993" spans="1:5" ht="13.5" x14ac:dyDescent="0.25">
      <c r="A2993" s="33" t="s">
        <v>20890</v>
      </c>
      <c r="B2993" s="34">
        <v>45746</v>
      </c>
      <c r="C2993" s="33" t="s">
        <v>43</v>
      </c>
      <c r="D2993" s="35">
        <v>13</v>
      </c>
      <c r="E2993" s="35">
        <v>9</v>
      </c>
    </row>
    <row r="2994" spans="1:5" ht="13.5" x14ac:dyDescent="0.25">
      <c r="A2994" s="33" t="s">
        <v>20891</v>
      </c>
      <c r="B2994" s="34">
        <v>45746</v>
      </c>
      <c r="C2994" s="33" t="s">
        <v>3032</v>
      </c>
      <c r="D2994" s="35">
        <v>121</v>
      </c>
      <c r="E2994" s="35">
        <v>49</v>
      </c>
    </row>
    <row r="2995" spans="1:5" ht="13.5" x14ac:dyDescent="0.25">
      <c r="A2995" s="33" t="s">
        <v>20892</v>
      </c>
      <c r="B2995" s="34">
        <v>45747</v>
      </c>
      <c r="C2995" s="33" t="s">
        <v>99</v>
      </c>
      <c r="D2995" s="35">
        <v>63</v>
      </c>
      <c r="E2995" s="35">
        <v>63</v>
      </c>
    </row>
    <row r="2996" spans="1:5" ht="13.5" x14ac:dyDescent="0.25">
      <c r="A2996" s="33" t="s">
        <v>20893</v>
      </c>
      <c r="B2996" s="34">
        <v>45747</v>
      </c>
      <c r="C2996" s="33" t="s">
        <v>2646</v>
      </c>
      <c r="D2996" s="35">
        <v>184</v>
      </c>
      <c r="E2996" s="35">
        <v>95</v>
      </c>
    </row>
    <row r="2997" spans="1:5" ht="13.5" x14ac:dyDescent="0.25">
      <c r="A2997" s="33" t="s">
        <v>20894</v>
      </c>
      <c r="B2997" s="34">
        <v>45747</v>
      </c>
      <c r="C2997" s="33" t="s">
        <v>3087</v>
      </c>
      <c r="D2997" s="35">
        <v>12</v>
      </c>
      <c r="E2997" s="35">
        <v>0</v>
      </c>
    </row>
    <row r="2998" spans="1:5" ht="13.5" x14ac:dyDescent="0.25">
      <c r="A2998" s="36" t="s">
        <v>20895</v>
      </c>
      <c r="B2998" s="37">
        <v>45748</v>
      </c>
      <c r="C2998" s="36" t="s">
        <v>2799</v>
      </c>
      <c r="D2998" s="38">
        <v>7</v>
      </c>
      <c r="E2998" s="38">
        <v>0</v>
      </c>
    </row>
    <row r="2999" spans="1:5" ht="13.5" x14ac:dyDescent="0.25">
      <c r="A2999" s="36" t="s">
        <v>20896</v>
      </c>
      <c r="B2999" s="37">
        <v>45748</v>
      </c>
      <c r="C2999" s="36" t="s">
        <v>2712</v>
      </c>
      <c r="D2999" s="38">
        <v>3</v>
      </c>
      <c r="E2999" s="38">
        <v>0</v>
      </c>
    </row>
    <row r="3000" spans="1:5" ht="13.5" x14ac:dyDescent="0.25">
      <c r="A3000" s="36" t="s">
        <v>20897</v>
      </c>
      <c r="B3000" s="37">
        <v>45748</v>
      </c>
      <c r="C3000" s="36" t="s">
        <v>3164</v>
      </c>
      <c r="D3000" s="38">
        <v>44</v>
      </c>
      <c r="E3000" s="38">
        <v>0</v>
      </c>
    </row>
    <row r="3001" spans="1:5" ht="13.5" x14ac:dyDescent="0.25">
      <c r="A3001" s="36" t="s">
        <v>20898</v>
      </c>
      <c r="B3001" s="37">
        <v>45748</v>
      </c>
      <c r="C3001" s="36" t="s">
        <v>99</v>
      </c>
      <c r="D3001" s="38">
        <v>8</v>
      </c>
      <c r="E3001" s="38">
        <v>0</v>
      </c>
    </row>
    <row r="3002" spans="1:5" ht="13.5" x14ac:dyDescent="0.25">
      <c r="A3002" s="36" t="s">
        <v>20899</v>
      </c>
      <c r="B3002" s="37">
        <v>45749</v>
      </c>
      <c r="C3002" s="36" t="s">
        <v>87</v>
      </c>
      <c r="D3002" s="38">
        <v>10</v>
      </c>
      <c r="E3002" s="38">
        <v>0</v>
      </c>
    </row>
    <row r="3003" spans="1:5" ht="13.5" x14ac:dyDescent="0.25">
      <c r="A3003" s="36" t="s">
        <v>20900</v>
      </c>
      <c r="B3003" s="37">
        <v>45750</v>
      </c>
      <c r="C3003" s="36" t="s">
        <v>3157</v>
      </c>
      <c r="D3003" s="38">
        <v>7</v>
      </c>
      <c r="E3003" s="38">
        <v>7</v>
      </c>
    </row>
    <row r="3004" spans="1:5" ht="13.5" x14ac:dyDescent="0.25">
      <c r="A3004" s="36" t="s">
        <v>20901</v>
      </c>
      <c r="B3004" s="37">
        <v>45750</v>
      </c>
      <c r="C3004" s="36" t="s">
        <v>70</v>
      </c>
      <c r="D3004" s="38">
        <v>2</v>
      </c>
      <c r="E3004" s="38">
        <v>2</v>
      </c>
    </row>
    <row r="3005" spans="1:5" ht="13.5" x14ac:dyDescent="0.25">
      <c r="A3005" s="36" t="s">
        <v>20902</v>
      </c>
      <c r="B3005" s="37">
        <v>45750</v>
      </c>
      <c r="C3005" s="36" t="s">
        <v>87</v>
      </c>
      <c r="D3005" s="38">
        <v>12</v>
      </c>
      <c r="E3005" s="38">
        <v>6</v>
      </c>
    </row>
    <row r="3006" spans="1:5" ht="13.5" x14ac:dyDescent="0.25">
      <c r="A3006" s="36" t="s">
        <v>20903</v>
      </c>
      <c r="B3006" s="37">
        <v>45750</v>
      </c>
      <c r="C3006" s="36" t="s">
        <v>423</v>
      </c>
      <c r="D3006" s="38">
        <v>13</v>
      </c>
      <c r="E3006" s="38">
        <v>11</v>
      </c>
    </row>
    <row r="3007" spans="1:5" ht="13.5" x14ac:dyDescent="0.25">
      <c r="A3007" s="36" t="s">
        <v>20904</v>
      </c>
      <c r="B3007" s="37">
        <v>45750</v>
      </c>
      <c r="C3007" s="36" t="s">
        <v>423</v>
      </c>
      <c r="D3007" s="38">
        <v>111</v>
      </c>
      <c r="E3007" s="38">
        <v>84</v>
      </c>
    </row>
    <row r="3008" spans="1:5" ht="13.5" x14ac:dyDescent="0.25">
      <c r="A3008" s="36" t="s">
        <v>20905</v>
      </c>
      <c r="B3008" s="37">
        <v>45750</v>
      </c>
      <c r="C3008" s="36" t="s">
        <v>264</v>
      </c>
      <c r="D3008" s="38">
        <v>9</v>
      </c>
      <c r="E3008" s="38">
        <v>3</v>
      </c>
    </row>
    <row r="3009" spans="1:5" ht="13.5" x14ac:dyDescent="0.25">
      <c r="A3009" s="36" t="s">
        <v>20906</v>
      </c>
      <c r="B3009" s="37">
        <v>45750</v>
      </c>
      <c r="C3009" s="36" t="s">
        <v>118</v>
      </c>
      <c r="D3009" s="38">
        <v>112</v>
      </c>
      <c r="E3009" s="38">
        <v>32</v>
      </c>
    </row>
    <row r="3010" spans="1:5" ht="13.5" x14ac:dyDescent="0.25">
      <c r="A3010" s="36" t="s">
        <v>20907</v>
      </c>
      <c r="B3010" s="37">
        <v>45751</v>
      </c>
      <c r="C3010" s="36" t="s">
        <v>128</v>
      </c>
      <c r="D3010" s="38">
        <v>10</v>
      </c>
      <c r="E3010" s="38">
        <v>10</v>
      </c>
    </row>
    <row r="3011" spans="1:5" ht="13.5" x14ac:dyDescent="0.25">
      <c r="A3011" s="36" t="s">
        <v>20908</v>
      </c>
      <c r="B3011" s="37">
        <v>45751</v>
      </c>
      <c r="C3011" s="36" t="s">
        <v>1728</v>
      </c>
      <c r="D3011" s="38">
        <v>160</v>
      </c>
      <c r="E3011" s="38">
        <v>86</v>
      </c>
    </row>
    <row r="3012" spans="1:5" ht="13.5" x14ac:dyDescent="0.25">
      <c r="A3012" s="36" t="s">
        <v>20909</v>
      </c>
      <c r="B3012" s="37">
        <v>45751</v>
      </c>
      <c r="C3012" s="36" t="s">
        <v>819</v>
      </c>
      <c r="D3012" s="38">
        <v>9</v>
      </c>
      <c r="E3012" s="38">
        <v>0</v>
      </c>
    </row>
    <row r="3013" spans="1:5" ht="13.5" x14ac:dyDescent="0.25">
      <c r="A3013" s="36" t="s">
        <v>20910</v>
      </c>
      <c r="B3013" s="37">
        <v>45751</v>
      </c>
      <c r="C3013" s="36" t="s">
        <v>1241</v>
      </c>
      <c r="D3013" s="38">
        <v>2.5</v>
      </c>
      <c r="E3013" s="38">
        <v>0.5</v>
      </c>
    </row>
    <row r="3014" spans="1:5" ht="13.5" x14ac:dyDescent="0.25">
      <c r="A3014" s="36" t="s">
        <v>20911</v>
      </c>
      <c r="B3014" s="37">
        <v>45751</v>
      </c>
      <c r="C3014" s="36" t="s">
        <v>87</v>
      </c>
      <c r="D3014" s="38">
        <v>4</v>
      </c>
      <c r="E3014" s="38">
        <v>4</v>
      </c>
    </row>
    <row r="3015" spans="1:5" ht="13.5" x14ac:dyDescent="0.25">
      <c r="A3015" s="36" t="s">
        <v>20912</v>
      </c>
      <c r="B3015" s="37">
        <v>45751</v>
      </c>
      <c r="C3015" s="36" t="s">
        <v>128</v>
      </c>
      <c r="D3015" s="38">
        <v>16</v>
      </c>
      <c r="E3015" s="38">
        <v>16</v>
      </c>
    </row>
    <row r="3016" spans="1:5" ht="13.5" x14ac:dyDescent="0.25">
      <c r="A3016" s="36" t="s">
        <v>20913</v>
      </c>
      <c r="B3016" s="37">
        <v>45752</v>
      </c>
      <c r="C3016" s="36" t="s">
        <v>99</v>
      </c>
      <c r="D3016" s="38">
        <v>6</v>
      </c>
      <c r="E3016" s="38">
        <v>0</v>
      </c>
    </row>
    <row r="3017" spans="1:5" ht="13.5" x14ac:dyDescent="0.25">
      <c r="A3017" s="36" t="s">
        <v>20914</v>
      </c>
      <c r="B3017" s="37">
        <v>45753</v>
      </c>
      <c r="C3017" s="36" t="s">
        <v>3134</v>
      </c>
      <c r="D3017" s="38">
        <v>31</v>
      </c>
      <c r="E3017" s="38">
        <v>8</v>
      </c>
    </row>
    <row r="3018" spans="1:5" ht="13.5" x14ac:dyDescent="0.25">
      <c r="A3018" s="36" t="s">
        <v>20915</v>
      </c>
      <c r="B3018" s="37">
        <v>45754</v>
      </c>
      <c r="C3018" s="36" t="s">
        <v>3130</v>
      </c>
      <c r="D3018" s="38">
        <v>27</v>
      </c>
      <c r="E3018" s="38">
        <v>9</v>
      </c>
    </row>
    <row r="3019" spans="1:5" ht="13.5" x14ac:dyDescent="0.25">
      <c r="A3019" s="36" t="s">
        <v>20916</v>
      </c>
      <c r="B3019" s="37">
        <v>45754</v>
      </c>
      <c r="C3019" s="36" t="s">
        <v>621</v>
      </c>
      <c r="D3019" s="38">
        <v>361</v>
      </c>
      <c r="E3019" s="38">
        <v>270</v>
      </c>
    </row>
    <row r="3020" spans="1:5" ht="13.5" x14ac:dyDescent="0.25">
      <c r="A3020" s="36" t="s">
        <v>20917</v>
      </c>
      <c r="B3020" s="37">
        <v>45755</v>
      </c>
      <c r="C3020" s="36" t="s">
        <v>118</v>
      </c>
      <c r="D3020" s="38">
        <v>35</v>
      </c>
      <c r="E3020" s="38">
        <v>7</v>
      </c>
    </row>
    <row r="3021" spans="1:5" ht="13.5" x14ac:dyDescent="0.25">
      <c r="A3021" s="36" t="s">
        <v>20918</v>
      </c>
      <c r="B3021" s="37">
        <v>45755</v>
      </c>
      <c r="C3021" s="36" t="s">
        <v>48</v>
      </c>
      <c r="D3021" s="38">
        <v>4</v>
      </c>
      <c r="E3021" s="38">
        <v>0</v>
      </c>
    </row>
    <row r="3022" spans="1:5" ht="13.5" x14ac:dyDescent="0.25">
      <c r="A3022" s="36" t="s">
        <v>20919</v>
      </c>
      <c r="B3022" s="37">
        <v>45755</v>
      </c>
      <c r="C3022" s="36" t="s">
        <v>128</v>
      </c>
      <c r="D3022" s="38">
        <v>8</v>
      </c>
      <c r="E3022" s="38">
        <v>0</v>
      </c>
    </row>
    <row r="3023" spans="1:5" ht="13.5" x14ac:dyDescent="0.25">
      <c r="A3023" s="36" t="s">
        <v>20920</v>
      </c>
      <c r="B3023" s="37">
        <v>45755</v>
      </c>
      <c r="C3023" s="36" t="s">
        <v>95</v>
      </c>
      <c r="D3023" s="38">
        <v>9</v>
      </c>
      <c r="E3023" s="38">
        <v>4</v>
      </c>
    </row>
    <row r="3024" spans="1:5" ht="13.5" x14ac:dyDescent="0.25">
      <c r="A3024" s="36" t="s">
        <v>20921</v>
      </c>
      <c r="B3024" s="37">
        <v>45756</v>
      </c>
      <c r="C3024" s="36" t="s">
        <v>621</v>
      </c>
      <c r="D3024" s="38">
        <v>2</v>
      </c>
      <c r="E3024" s="38">
        <v>0</v>
      </c>
    </row>
    <row r="3025" spans="1:5" ht="13.5" x14ac:dyDescent="0.25">
      <c r="A3025" s="36" t="s">
        <v>20922</v>
      </c>
      <c r="B3025" s="37">
        <v>45756</v>
      </c>
      <c r="C3025" s="36" t="s">
        <v>87</v>
      </c>
      <c r="D3025" s="38">
        <v>35</v>
      </c>
      <c r="E3025" s="38">
        <v>13</v>
      </c>
    </row>
    <row r="3026" spans="1:5" ht="13.5" x14ac:dyDescent="0.25">
      <c r="A3026" s="36" t="s">
        <v>20923</v>
      </c>
      <c r="B3026" s="37">
        <v>45756</v>
      </c>
      <c r="C3026" s="36" t="s">
        <v>728</v>
      </c>
      <c r="D3026" s="38">
        <v>184</v>
      </c>
      <c r="E3026" s="38">
        <v>107</v>
      </c>
    </row>
    <row r="3027" spans="1:5" ht="13.5" x14ac:dyDescent="0.25">
      <c r="A3027" s="36" t="s">
        <v>20924</v>
      </c>
      <c r="B3027" s="37">
        <v>45756</v>
      </c>
      <c r="C3027" s="36" t="s">
        <v>95</v>
      </c>
      <c r="D3027" s="38">
        <v>7</v>
      </c>
      <c r="E3027" s="38">
        <v>0</v>
      </c>
    </row>
    <row r="3028" spans="1:5" ht="13.5" x14ac:dyDescent="0.25">
      <c r="A3028" s="36" t="s">
        <v>20925</v>
      </c>
      <c r="B3028" s="37">
        <v>45757</v>
      </c>
      <c r="C3028" s="36" t="s">
        <v>264</v>
      </c>
      <c r="D3028" s="38">
        <v>174</v>
      </c>
      <c r="E3028" s="38">
        <v>90</v>
      </c>
    </row>
    <row r="3029" spans="1:5" ht="13.5" x14ac:dyDescent="0.25">
      <c r="A3029" s="36" t="s">
        <v>20926</v>
      </c>
      <c r="B3029" s="37">
        <v>45757</v>
      </c>
      <c r="C3029" s="36" t="s">
        <v>815</v>
      </c>
      <c r="D3029" s="38">
        <v>29</v>
      </c>
      <c r="E3029" s="38">
        <v>14.5</v>
      </c>
    </row>
    <row r="3030" spans="1:5" ht="13.5" x14ac:dyDescent="0.25">
      <c r="A3030" s="36" t="s">
        <v>20927</v>
      </c>
      <c r="B3030" s="37">
        <v>45757</v>
      </c>
      <c r="C3030" s="36" t="s">
        <v>25</v>
      </c>
      <c r="D3030" s="38">
        <v>0</v>
      </c>
      <c r="E3030" s="38">
        <v>0</v>
      </c>
    </row>
    <row r="3031" spans="1:5" ht="13.5" x14ac:dyDescent="0.25">
      <c r="A3031" s="36" t="s">
        <v>20928</v>
      </c>
      <c r="B3031" s="37">
        <v>45758</v>
      </c>
      <c r="C3031" s="36" t="s">
        <v>95</v>
      </c>
      <c r="D3031" s="38">
        <v>12</v>
      </c>
      <c r="E3031" s="38">
        <v>0</v>
      </c>
    </row>
    <row r="3032" spans="1:5" ht="13.5" x14ac:dyDescent="0.25">
      <c r="A3032" s="36" t="s">
        <v>20929</v>
      </c>
      <c r="B3032" s="37">
        <v>45758</v>
      </c>
      <c r="C3032" s="36" t="s">
        <v>3105</v>
      </c>
      <c r="D3032" s="38">
        <v>29</v>
      </c>
      <c r="E3032" s="38">
        <v>10</v>
      </c>
    </row>
    <row r="3033" spans="1:5" ht="13.5" x14ac:dyDescent="0.25">
      <c r="A3033" s="36" t="s">
        <v>20930</v>
      </c>
      <c r="B3033" s="37">
        <v>45758</v>
      </c>
      <c r="C3033" s="36" t="s">
        <v>3041</v>
      </c>
      <c r="D3033" s="38">
        <v>23</v>
      </c>
      <c r="E3033" s="38">
        <v>10</v>
      </c>
    </row>
    <row r="3034" spans="1:5" ht="13.5" x14ac:dyDescent="0.25">
      <c r="A3034" s="36" t="s">
        <v>20931</v>
      </c>
      <c r="B3034" s="37">
        <v>45758</v>
      </c>
      <c r="C3034" s="36" t="s">
        <v>95</v>
      </c>
      <c r="D3034" s="38">
        <v>85</v>
      </c>
      <c r="E3034" s="38">
        <v>31</v>
      </c>
    </row>
    <row r="3035" spans="1:5" ht="13.5" x14ac:dyDescent="0.25">
      <c r="A3035" s="36" t="s">
        <v>20932</v>
      </c>
      <c r="B3035" s="37">
        <v>45758</v>
      </c>
      <c r="C3035" s="36" t="s">
        <v>87</v>
      </c>
      <c r="D3035" s="38">
        <v>29</v>
      </c>
      <c r="E3035" s="38">
        <v>15</v>
      </c>
    </row>
    <row r="3036" spans="1:5" ht="13.5" x14ac:dyDescent="0.25">
      <c r="A3036" s="36" t="s">
        <v>20933</v>
      </c>
      <c r="B3036" s="37">
        <v>45758</v>
      </c>
      <c r="C3036" s="36" t="s">
        <v>128</v>
      </c>
      <c r="D3036" s="38">
        <v>3</v>
      </c>
      <c r="E3036" s="38">
        <v>0</v>
      </c>
    </row>
    <row r="3037" spans="1:5" ht="13.5" x14ac:dyDescent="0.25">
      <c r="A3037" s="36" t="s">
        <v>20934</v>
      </c>
      <c r="B3037" s="37">
        <v>45759</v>
      </c>
      <c r="C3037" s="36" t="s">
        <v>241</v>
      </c>
      <c r="D3037" s="38">
        <v>26</v>
      </c>
      <c r="E3037" s="38">
        <v>0</v>
      </c>
    </row>
    <row r="3038" spans="1:5" ht="13.5" x14ac:dyDescent="0.25">
      <c r="A3038" s="36" t="s">
        <v>20935</v>
      </c>
      <c r="B3038" s="37">
        <v>45759</v>
      </c>
      <c r="C3038" s="36" t="s">
        <v>48</v>
      </c>
      <c r="D3038" s="38">
        <v>4</v>
      </c>
      <c r="E3038" s="38">
        <v>0</v>
      </c>
    </row>
    <row r="3039" spans="1:5" ht="13.5" x14ac:dyDescent="0.25">
      <c r="A3039" s="36" t="s">
        <v>20936</v>
      </c>
      <c r="B3039" s="37">
        <v>45759</v>
      </c>
      <c r="C3039" s="36" t="s">
        <v>118</v>
      </c>
      <c r="D3039" s="38">
        <v>3</v>
      </c>
      <c r="E3039" s="38">
        <v>0</v>
      </c>
    </row>
    <row r="3040" spans="1:5" ht="13.5" x14ac:dyDescent="0.25">
      <c r="A3040" s="36" t="s">
        <v>20937</v>
      </c>
      <c r="B3040" s="37">
        <v>45759</v>
      </c>
      <c r="C3040" s="36" t="s">
        <v>99</v>
      </c>
      <c r="D3040" s="38">
        <v>44</v>
      </c>
      <c r="E3040" s="38">
        <v>13</v>
      </c>
    </row>
    <row r="3041" spans="1:5" ht="13.5" x14ac:dyDescent="0.25">
      <c r="A3041" s="36" t="s">
        <v>20938</v>
      </c>
      <c r="B3041" s="37">
        <v>45759</v>
      </c>
      <c r="C3041" s="36" t="s">
        <v>95</v>
      </c>
      <c r="D3041" s="38">
        <v>44</v>
      </c>
      <c r="E3041" s="38">
        <v>32</v>
      </c>
    </row>
    <row r="3042" spans="1:5" ht="13.5" x14ac:dyDescent="0.25">
      <c r="A3042" s="36" t="s">
        <v>20939</v>
      </c>
      <c r="B3042" s="37">
        <v>45759</v>
      </c>
      <c r="C3042" s="36" t="s">
        <v>3082</v>
      </c>
      <c r="D3042" s="38">
        <v>5</v>
      </c>
      <c r="E3042" s="38">
        <v>0</v>
      </c>
    </row>
    <row r="3043" spans="1:5" ht="13.5" x14ac:dyDescent="0.25">
      <c r="A3043" s="36" t="s">
        <v>20940</v>
      </c>
      <c r="B3043" s="37">
        <v>45759</v>
      </c>
      <c r="C3043" s="36" t="s">
        <v>95</v>
      </c>
      <c r="D3043" s="38">
        <v>3</v>
      </c>
      <c r="E3043" s="38">
        <v>0</v>
      </c>
    </row>
    <row r="3044" spans="1:5" ht="13.5" x14ac:dyDescent="0.25">
      <c r="A3044" s="36" t="s">
        <v>20941</v>
      </c>
      <c r="B3044" s="37">
        <v>45759</v>
      </c>
      <c r="C3044" s="36" t="s">
        <v>87</v>
      </c>
      <c r="D3044" s="38">
        <v>21</v>
      </c>
      <c r="E3044" s="38">
        <v>8</v>
      </c>
    </row>
    <row r="3045" spans="1:5" ht="13.5" x14ac:dyDescent="0.25">
      <c r="A3045" s="36" t="s">
        <v>20942</v>
      </c>
      <c r="B3045" s="37">
        <v>45760</v>
      </c>
      <c r="C3045" s="36" t="s">
        <v>99</v>
      </c>
      <c r="D3045" s="38">
        <v>6</v>
      </c>
      <c r="E3045" s="38">
        <v>0</v>
      </c>
    </row>
    <row r="3046" spans="1:5" ht="13.5" x14ac:dyDescent="0.25">
      <c r="A3046" s="36" t="s">
        <v>20943</v>
      </c>
      <c r="B3046" s="37">
        <v>45760</v>
      </c>
      <c r="C3046" s="36" t="s">
        <v>116</v>
      </c>
      <c r="D3046" s="38">
        <v>2</v>
      </c>
      <c r="E3046" s="38">
        <v>0</v>
      </c>
    </row>
    <row r="3047" spans="1:5" ht="13.5" x14ac:dyDescent="0.25">
      <c r="A3047" s="36" t="s">
        <v>20944</v>
      </c>
      <c r="B3047" s="37">
        <v>45761</v>
      </c>
      <c r="C3047" s="36" t="s">
        <v>3071</v>
      </c>
      <c r="D3047" s="38">
        <v>0</v>
      </c>
      <c r="E3047" s="38">
        <v>0</v>
      </c>
    </row>
    <row r="3048" spans="1:5" ht="13.5" x14ac:dyDescent="0.25">
      <c r="A3048" s="36" t="s">
        <v>20945</v>
      </c>
      <c r="B3048" s="37">
        <v>45761</v>
      </c>
      <c r="C3048" s="36" t="s">
        <v>43</v>
      </c>
      <c r="D3048" s="38">
        <v>27</v>
      </c>
      <c r="E3048" s="38">
        <v>27</v>
      </c>
    </row>
    <row r="3049" spans="1:5" ht="13.5" x14ac:dyDescent="0.25">
      <c r="A3049" s="36" t="s">
        <v>20946</v>
      </c>
      <c r="B3049" s="37">
        <v>45761</v>
      </c>
      <c r="C3049" s="36" t="s">
        <v>118</v>
      </c>
      <c r="D3049" s="38">
        <v>6</v>
      </c>
      <c r="E3049" s="38">
        <v>0</v>
      </c>
    </row>
    <row r="3050" spans="1:5" ht="13.5" x14ac:dyDescent="0.25">
      <c r="A3050" s="36" t="s">
        <v>20947</v>
      </c>
      <c r="B3050" s="37">
        <v>45761</v>
      </c>
      <c r="C3050" s="36" t="s">
        <v>2646</v>
      </c>
      <c r="D3050" s="38">
        <v>81</v>
      </c>
      <c r="E3050" s="38">
        <v>64</v>
      </c>
    </row>
    <row r="3051" spans="1:5" ht="13.5" x14ac:dyDescent="0.25">
      <c r="A3051" s="36" t="s">
        <v>20948</v>
      </c>
      <c r="B3051" s="37">
        <v>45761</v>
      </c>
      <c r="C3051" s="36" t="s">
        <v>87</v>
      </c>
      <c r="D3051" s="38">
        <v>5</v>
      </c>
      <c r="E3051" s="38">
        <v>0</v>
      </c>
    </row>
    <row r="3052" spans="1:5" ht="13.5" x14ac:dyDescent="0.25">
      <c r="A3052" s="36" t="s">
        <v>20949</v>
      </c>
      <c r="B3052" s="37">
        <v>45761</v>
      </c>
      <c r="C3052" s="36" t="s">
        <v>3061</v>
      </c>
      <c r="D3052" s="38">
        <v>10</v>
      </c>
      <c r="E3052" s="38">
        <v>10</v>
      </c>
    </row>
    <row r="3053" spans="1:5" ht="13.5" x14ac:dyDescent="0.25">
      <c r="A3053" s="36" t="s">
        <v>20950</v>
      </c>
      <c r="B3053" s="37">
        <v>45762</v>
      </c>
      <c r="C3053" s="36" t="s">
        <v>43</v>
      </c>
      <c r="D3053" s="38">
        <v>57</v>
      </c>
      <c r="E3053" s="38">
        <v>46</v>
      </c>
    </row>
    <row r="3054" spans="1:5" ht="13.5" x14ac:dyDescent="0.25">
      <c r="A3054" s="36" t="s">
        <v>20951</v>
      </c>
      <c r="B3054" s="37">
        <v>45762</v>
      </c>
      <c r="C3054" s="36" t="s">
        <v>3056</v>
      </c>
      <c r="D3054" s="38">
        <v>0</v>
      </c>
      <c r="E3054" s="38">
        <v>0</v>
      </c>
    </row>
    <row r="3055" spans="1:5" ht="13.5" x14ac:dyDescent="0.25">
      <c r="A3055" s="36" t="s">
        <v>20952</v>
      </c>
      <c r="B3055" s="37">
        <v>45762</v>
      </c>
      <c r="C3055" s="36" t="s">
        <v>1194</v>
      </c>
      <c r="D3055" s="38">
        <v>20</v>
      </c>
      <c r="E3055" s="38">
        <v>16</v>
      </c>
    </row>
    <row r="3056" spans="1:5" ht="13.5" x14ac:dyDescent="0.25">
      <c r="A3056" s="36" t="s">
        <v>20953</v>
      </c>
      <c r="B3056" s="37">
        <v>45762</v>
      </c>
      <c r="C3056" s="36" t="s">
        <v>118</v>
      </c>
      <c r="D3056" s="38">
        <v>5</v>
      </c>
      <c r="E3056" s="38">
        <v>0</v>
      </c>
    </row>
    <row r="3057" spans="1:5" ht="13.5" x14ac:dyDescent="0.25">
      <c r="A3057" s="36" t="s">
        <v>20954</v>
      </c>
      <c r="B3057" s="37">
        <v>45764</v>
      </c>
      <c r="C3057" s="36" t="s">
        <v>3041</v>
      </c>
      <c r="D3057" s="38">
        <v>58</v>
      </c>
      <c r="E3057" s="38">
        <v>53</v>
      </c>
    </row>
    <row r="3058" spans="1:5" ht="13.5" x14ac:dyDescent="0.25">
      <c r="A3058" s="36" t="s">
        <v>20955</v>
      </c>
      <c r="B3058" s="37">
        <v>45764</v>
      </c>
      <c r="C3058" s="36" t="s">
        <v>3032</v>
      </c>
      <c r="D3058" s="38">
        <v>3</v>
      </c>
      <c r="E3058" s="38">
        <v>0</v>
      </c>
    </row>
    <row r="3059" spans="1:5" ht="13.5" x14ac:dyDescent="0.25">
      <c r="A3059" s="36" t="s">
        <v>20956</v>
      </c>
      <c r="B3059" s="37">
        <v>45765</v>
      </c>
      <c r="C3059" s="36" t="s">
        <v>264</v>
      </c>
      <c r="D3059" s="38">
        <v>4</v>
      </c>
      <c r="E3059" s="38">
        <v>0</v>
      </c>
    </row>
    <row r="3060" spans="1:5" ht="13.5" x14ac:dyDescent="0.25">
      <c r="A3060" s="36" t="s">
        <v>20957</v>
      </c>
      <c r="B3060" s="37">
        <v>45766</v>
      </c>
      <c r="C3060" s="36" t="s">
        <v>1751</v>
      </c>
      <c r="D3060" s="38">
        <v>2</v>
      </c>
      <c r="E3060" s="38">
        <v>0</v>
      </c>
    </row>
    <row r="3061" spans="1:5" ht="13.5" x14ac:dyDescent="0.25">
      <c r="A3061" s="36" t="s">
        <v>20958</v>
      </c>
      <c r="B3061" s="37">
        <v>45766</v>
      </c>
      <c r="C3061" s="36" t="s">
        <v>87</v>
      </c>
      <c r="D3061" s="38">
        <v>34</v>
      </c>
      <c r="E3061" s="38">
        <v>3</v>
      </c>
    </row>
    <row r="3062" spans="1:5" ht="13.5" x14ac:dyDescent="0.25">
      <c r="A3062" s="36" t="s">
        <v>20959</v>
      </c>
      <c r="B3062" s="37">
        <v>45766</v>
      </c>
      <c r="C3062" s="36" t="s">
        <v>87</v>
      </c>
      <c r="D3062" s="38">
        <v>3</v>
      </c>
      <c r="E3062" s="38">
        <v>0</v>
      </c>
    </row>
    <row r="3063" spans="1:5" ht="13.5" x14ac:dyDescent="0.25">
      <c r="A3063" s="36" t="s">
        <v>20960</v>
      </c>
      <c r="B3063" s="37">
        <v>45767</v>
      </c>
      <c r="C3063" s="36" t="s">
        <v>48</v>
      </c>
      <c r="D3063" s="38">
        <v>20</v>
      </c>
      <c r="E3063" s="38">
        <v>0</v>
      </c>
    </row>
    <row r="3064" spans="1:5" ht="13.5" x14ac:dyDescent="0.25">
      <c r="A3064" s="36" t="s">
        <v>20961</v>
      </c>
      <c r="B3064" s="37">
        <v>45767</v>
      </c>
      <c r="C3064" s="36" t="s">
        <v>121</v>
      </c>
      <c r="D3064" s="38">
        <v>21</v>
      </c>
      <c r="E3064" s="38">
        <v>0</v>
      </c>
    </row>
    <row r="3065" spans="1:5" ht="13.5" x14ac:dyDescent="0.25">
      <c r="A3065" s="36" t="s">
        <v>20962</v>
      </c>
      <c r="B3065" s="37">
        <v>45768</v>
      </c>
      <c r="C3065" s="36" t="s">
        <v>959</v>
      </c>
      <c r="D3065" s="38">
        <v>32</v>
      </c>
      <c r="E3065" s="38">
        <v>22</v>
      </c>
    </row>
    <row r="3066" spans="1:5" ht="13.5" x14ac:dyDescent="0.25">
      <c r="A3066" s="36" t="s">
        <v>20963</v>
      </c>
      <c r="B3066" s="37">
        <v>45770</v>
      </c>
      <c r="C3066" s="36" t="s">
        <v>99</v>
      </c>
      <c r="D3066" s="38">
        <v>3</v>
      </c>
      <c r="E3066" s="38">
        <v>3</v>
      </c>
    </row>
    <row r="3067" spans="1:5" ht="13.5" x14ac:dyDescent="0.25">
      <c r="A3067" s="36" t="s">
        <v>20964</v>
      </c>
      <c r="B3067" s="37">
        <v>45770</v>
      </c>
      <c r="C3067" s="36" t="s">
        <v>87</v>
      </c>
      <c r="D3067" s="38">
        <v>25</v>
      </c>
      <c r="E3067" s="38">
        <v>3</v>
      </c>
    </row>
    <row r="3068" spans="1:5" ht="13.5" x14ac:dyDescent="0.25">
      <c r="A3068" s="36" t="s">
        <v>20965</v>
      </c>
      <c r="B3068" s="37">
        <v>45771</v>
      </c>
      <c r="C3068" s="36" t="s">
        <v>546</v>
      </c>
      <c r="D3068" s="38">
        <v>0</v>
      </c>
      <c r="E3068" s="38">
        <v>0</v>
      </c>
    </row>
    <row r="3069" spans="1:5" ht="13.5" x14ac:dyDescent="0.25">
      <c r="A3069" s="36" t="s">
        <v>20966</v>
      </c>
      <c r="B3069" s="37">
        <v>45771</v>
      </c>
      <c r="C3069" s="36" t="s">
        <v>95</v>
      </c>
      <c r="D3069" s="38">
        <v>13</v>
      </c>
      <c r="E3069" s="38">
        <v>7</v>
      </c>
    </row>
    <row r="3070" spans="1:5" ht="13.5" x14ac:dyDescent="0.25">
      <c r="A3070" s="36" t="s">
        <v>20967</v>
      </c>
      <c r="B3070" s="37">
        <v>45772</v>
      </c>
      <c r="C3070" s="36" t="s">
        <v>43</v>
      </c>
      <c r="D3070" s="38">
        <v>17</v>
      </c>
      <c r="E3070" s="38">
        <v>4</v>
      </c>
    </row>
    <row r="3071" spans="1:5" ht="13.5" x14ac:dyDescent="0.25">
      <c r="A3071" s="36" t="s">
        <v>20968</v>
      </c>
      <c r="B3071" s="37">
        <v>45772</v>
      </c>
      <c r="C3071" s="36" t="s">
        <v>95</v>
      </c>
      <c r="D3071" s="38">
        <v>4</v>
      </c>
      <c r="E3071" s="38">
        <v>0</v>
      </c>
    </row>
    <row r="3072" spans="1:5" ht="13.5" x14ac:dyDescent="0.25">
      <c r="A3072" s="36" t="s">
        <v>20969</v>
      </c>
      <c r="B3072" s="37">
        <v>45773</v>
      </c>
      <c r="C3072" s="36" t="s">
        <v>133</v>
      </c>
      <c r="D3072" s="38">
        <v>32</v>
      </c>
      <c r="E3072" s="38">
        <v>32</v>
      </c>
    </row>
    <row r="3073" spans="1:5" ht="13.5" x14ac:dyDescent="0.25">
      <c r="A3073" s="36" t="s">
        <v>20970</v>
      </c>
      <c r="B3073" s="37">
        <v>45773</v>
      </c>
      <c r="C3073" s="36" t="s">
        <v>133</v>
      </c>
      <c r="D3073" s="38">
        <v>6</v>
      </c>
      <c r="E3073" s="38">
        <v>6</v>
      </c>
    </row>
    <row r="3074" spans="1:5" ht="13.5" x14ac:dyDescent="0.25">
      <c r="A3074" s="36" t="s">
        <v>20971</v>
      </c>
      <c r="B3074" s="37">
        <v>45773</v>
      </c>
      <c r="C3074" s="36" t="s">
        <v>87</v>
      </c>
      <c r="D3074" s="38">
        <v>6</v>
      </c>
      <c r="E3074" s="38">
        <v>3</v>
      </c>
    </row>
    <row r="3075" spans="1:5" ht="13.5" x14ac:dyDescent="0.25">
      <c r="A3075" s="36" t="s">
        <v>20972</v>
      </c>
      <c r="B3075" s="37">
        <v>45773</v>
      </c>
      <c r="C3075" s="36" t="s">
        <v>128</v>
      </c>
      <c r="D3075" s="38">
        <v>4</v>
      </c>
      <c r="E3075" s="38">
        <v>0</v>
      </c>
    </row>
    <row r="3076" spans="1:5" ht="13.5" x14ac:dyDescent="0.25">
      <c r="A3076" s="36" t="s">
        <v>20973</v>
      </c>
      <c r="B3076" s="37">
        <v>45775</v>
      </c>
      <c r="C3076" s="36" t="s">
        <v>87</v>
      </c>
      <c r="D3076" s="38">
        <v>6</v>
      </c>
      <c r="E3076" s="38">
        <v>0</v>
      </c>
    </row>
    <row r="3077" spans="1:5" ht="13.5" x14ac:dyDescent="0.25">
      <c r="A3077" s="36" t="s">
        <v>20974</v>
      </c>
      <c r="B3077" s="37">
        <v>45775</v>
      </c>
      <c r="C3077" s="36" t="s">
        <v>116</v>
      </c>
      <c r="D3077" s="38">
        <v>26</v>
      </c>
      <c r="E3077" s="38">
        <v>14</v>
      </c>
    </row>
    <row r="3078" spans="1:5" ht="13.5" x14ac:dyDescent="0.25">
      <c r="A3078" s="36" t="s">
        <v>20975</v>
      </c>
      <c r="B3078" s="37">
        <v>45775</v>
      </c>
      <c r="C3078" s="36" t="s">
        <v>43</v>
      </c>
      <c r="D3078" s="38">
        <v>40</v>
      </c>
      <c r="E3078" s="38">
        <v>13</v>
      </c>
    </row>
    <row r="3079" spans="1:5" ht="13.5" x14ac:dyDescent="0.25">
      <c r="A3079" s="36" t="s">
        <v>20976</v>
      </c>
      <c r="B3079" s="37">
        <v>45776</v>
      </c>
      <c r="C3079" s="36" t="s">
        <v>624</v>
      </c>
      <c r="D3079" s="38">
        <v>9</v>
      </c>
      <c r="E3079" s="38">
        <v>3</v>
      </c>
    </row>
    <row r="3080" spans="1:5" ht="13.5" x14ac:dyDescent="0.25">
      <c r="A3080" s="36" t="s">
        <v>20977</v>
      </c>
      <c r="B3080" s="37">
        <v>45777</v>
      </c>
      <c r="C3080" s="36" t="s">
        <v>350</v>
      </c>
      <c r="D3080" s="38">
        <v>14</v>
      </c>
      <c r="E3080" s="38">
        <v>14</v>
      </c>
    </row>
    <row r="3081" spans="1:5" ht="13.5" x14ac:dyDescent="0.25">
      <c r="A3081" s="36" t="s">
        <v>20978</v>
      </c>
      <c r="B3081" s="37">
        <v>45777</v>
      </c>
      <c r="C3081" s="36" t="s">
        <v>1728</v>
      </c>
      <c r="D3081" s="38">
        <v>121</v>
      </c>
      <c r="E3081" s="38">
        <v>88</v>
      </c>
    </row>
    <row r="3082" spans="1:5" ht="13.5" x14ac:dyDescent="0.25">
      <c r="A3082" s="36" t="s">
        <v>20979</v>
      </c>
      <c r="B3082" s="37">
        <v>45777</v>
      </c>
      <c r="C3082" s="36" t="s">
        <v>1495</v>
      </c>
      <c r="D3082" s="38">
        <v>3</v>
      </c>
      <c r="E3082" s="38">
        <v>0</v>
      </c>
    </row>
    <row r="3083" spans="1:5" ht="13.5" x14ac:dyDescent="0.25">
      <c r="A3083" s="36" t="s">
        <v>20980</v>
      </c>
      <c r="B3083" s="37">
        <v>45777</v>
      </c>
      <c r="C3083" s="36" t="s">
        <v>1427</v>
      </c>
      <c r="D3083" s="38">
        <v>5</v>
      </c>
      <c r="E3083" s="38">
        <v>0</v>
      </c>
    </row>
    <row r="3084" spans="1:5" ht="13.5" x14ac:dyDescent="0.25">
      <c r="A3084" s="36" t="s">
        <v>20981</v>
      </c>
      <c r="B3084" s="37">
        <v>45778</v>
      </c>
      <c r="C3084" s="36" t="s">
        <v>128</v>
      </c>
      <c r="D3084" s="38">
        <v>45</v>
      </c>
      <c r="E3084" s="38">
        <v>22</v>
      </c>
    </row>
    <row r="3085" spans="1:5" ht="13.5" x14ac:dyDescent="0.25">
      <c r="A3085" s="36" t="s">
        <v>20982</v>
      </c>
      <c r="B3085" s="37">
        <v>45778</v>
      </c>
      <c r="C3085" s="36" t="s">
        <v>150</v>
      </c>
      <c r="D3085" s="38">
        <v>2</v>
      </c>
      <c r="E3085" s="38">
        <v>0</v>
      </c>
    </row>
    <row r="3086" spans="1:5" ht="13.5" x14ac:dyDescent="0.25">
      <c r="A3086" s="36" t="s">
        <v>20983</v>
      </c>
      <c r="B3086" s="37">
        <v>45778</v>
      </c>
      <c r="C3086" s="36" t="s">
        <v>48</v>
      </c>
      <c r="D3086" s="38">
        <v>10</v>
      </c>
      <c r="E3086" s="38">
        <v>3</v>
      </c>
    </row>
    <row r="3087" spans="1:5" ht="13.5" x14ac:dyDescent="0.25">
      <c r="A3087" s="36" t="s">
        <v>20984</v>
      </c>
      <c r="B3087" s="37">
        <v>45778</v>
      </c>
      <c r="C3087" s="36" t="s">
        <v>1056</v>
      </c>
      <c r="D3087" s="38">
        <v>8</v>
      </c>
      <c r="E3087" s="38">
        <v>0</v>
      </c>
    </row>
    <row r="3088" spans="1:5" ht="13.5" x14ac:dyDescent="0.25">
      <c r="A3088" s="36" t="s">
        <v>20985</v>
      </c>
      <c r="B3088" s="37">
        <v>45778</v>
      </c>
      <c r="C3088" s="36" t="s">
        <v>1751</v>
      </c>
      <c r="D3088" s="38">
        <v>24</v>
      </c>
      <c r="E3088" s="38">
        <v>18</v>
      </c>
    </row>
    <row r="3089" spans="1:5" ht="13.5" x14ac:dyDescent="0.25">
      <c r="A3089" s="36" t="s">
        <v>20986</v>
      </c>
      <c r="B3089" s="37">
        <v>45778</v>
      </c>
      <c r="C3089" s="36" t="s">
        <v>95</v>
      </c>
      <c r="D3089" s="38">
        <v>16</v>
      </c>
      <c r="E3089" s="38">
        <v>0</v>
      </c>
    </row>
    <row r="3090" spans="1:5" ht="13.5" x14ac:dyDescent="0.25">
      <c r="A3090" s="36" t="s">
        <v>20987</v>
      </c>
      <c r="B3090" s="37">
        <v>45779</v>
      </c>
      <c r="C3090" s="36" t="s">
        <v>216</v>
      </c>
      <c r="D3090" s="38">
        <v>11</v>
      </c>
      <c r="E3090" s="38">
        <v>11</v>
      </c>
    </row>
    <row r="3091" spans="1:5" ht="13.5" x14ac:dyDescent="0.25">
      <c r="A3091" s="36" t="s">
        <v>20988</v>
      </c>
      <c r="B3091" s="37">
        <v>45779</v>
      </c>
      <c r="C3091" s="36" t="s">
        <v>387</v>
      </c>
      <c r="D3091" s="38">
        <v>7</v>
      </c>
      <c r="E3091" s="38">
        <v>5</v>
      </c>
    </row>
    <row r="3092" spans="1:5" ht="13.5" x14ac:dyDescent="0.25">
      <c r="A3092" s="36" t="s">
        <v>20989</v>
      </c>
      <c r="B3092" s="37">
        <v>45781</v>
      </c>
      <c r="C3092" s="36" t="s">
        <v>95</v>
      </c>
      <c r="D3092" s="38">
        <v>3</v>
      </c>
      <c r="E3092" s="38">
        <v>0</v>
      </c>
    </row>
    <row r="3093" spans="1:5" ht="13.5" x14ac:dyDescent="0.25">
      <c r="A3093" s="36" t="s">
        <v>20990</v>
      </c>
      <c r="B3093" s="37">
        <v>45781</v>
      </c>
      <c r="C3093" s="36" t="s">
        <v>133</v>
      </c>
      <c r="D3093" s="38">
        <v>10</v>
      </c>
      <c r="E3093" s="38">
        <v>0</v>
      </c>
    </row>
    <row r="3094" spans="1:5" ht="13.5" x14ac:dyDescent="0.25">
      <c r="A3094" s="36" t="s">
        <v>20991</v>
      </c>
      <c r="B3094" s="37">
        <v>45781</v>
      </c>
      <c r="C3094" s="36" t="s">
        <v>87</v>
      </c>
      <c r="D3094" s="38">
        <v>88</v>
      </c>
      <c r="E3094" s="38">
        <v>63</v>
      </c>
    </row>
    <row r="3095" spans="1:5" ht="13.5" x14ac:dyDescent="0.25">
      <c r="A3095" s="36" t="s">
        <v>20992</v>
      </c>
      <c r="B3095" s="37">
        <v>45782</v>
      </c>
      <c r="C3095" s="36" t="s">
        <v>95</v>
      </c>
      <c r="D3095" s="38">
        <v>28</v>
      </c>
      <c r="E3095" s="38">
        <v>15</v>
      </c>
    </row>
    <row r="3096" spans="1:5" ht="13.5" x14ac:dyDescent="0.25">
      <c r="A3096" s="36" t="s">
        <v>20993</v>
      </c>
      <c r="B3096" s="37">
        <v>45782</v>
      </c>
      <c r="C3096" s="36" t="s">
        <v>95</v>
      </c>
      <c r="D3096" s="38">
        <v>3</v>
      </c>
      <c r="E3096" s="38">
        <v>0</v>
      </c>
    </row>
    <row r="3097" spans="1:5" ht="13.5" x14ac:dyDescent="0.25">
      <c r="A3097" s="36" t="s">
        <v>20994</v>
      </c>
      <c r="B3097" s="37">
        <v>45782</v>
      </c>
      <c r="C3097" s="36" t="s">
        <v>621</v>
      </c>
      <c r="D3097" s="38">
        <v>36</v>
      </c>
      <c r="E3097" s="38">
        <v>27</v>
      </c>
    </row>
    <row r="3098" spans="1:5" ht="13.5" x14ac:dyDescent="0.25">
      <c r="A3098" s="36" t="s">
        <v>20995</v>
      </c>
      <c r="B3098" s="37">
        <v>45782</v>
      </c>
      <c r="C3098" s="36" t="s">
        <v>116</v>
      </c>
      <c r="D3098" s="38">
        <v>20</v>
      </c>
      <c r="E3098" s="38">
        <v>0</v>
      </c>
    </row>
    <row r="3099" spans="1:5" ht="13.5" x14ac:dyDescent="0.25">
      <c r="A3099" s="36" t="s">
        <v>20996</v>
      </c>
      <c r="B3099" s="37">
        <v>45782</v>
      </c>
      <c r="C3099" s="36" t="s">
        <v>387</v>
      </c>
      <c r="D3099" s="38">
        <v>7</v>
      </c>
      <c r="E3099" s="38">
        <v>0</v>
      </c>
    </row>
    <row r="3100" spans="1:5" ht="13.5" x14ac:dyDescent="0.25">
      <c r="A3100" s="36" t="s">
        <v>20997</v>
      </c>
      <c r="B3100" s="37">
        <v>45782</v>
      </c>
      <c r="C3100" s="36" t="s">
        <v>95</v>
      </c>
      <c r="D3100" s="38">
        <v>11</v>
      </c>
      <c r="E3100" s="38">
        <v>0</v>
      </c>
    </row>
    <row r="3101" spans="1:5" ht="13.5" x14ac:dyDescent="0.25">
      <c r="A3101" s="36" t="s">
        <v>20998</v>
      </c>
      <c r="B3101" s="37">
        <v>45783</v>
      </c>
      <c r="C3101" s="36" t="s">
        <v>621</v>
      </c>
      <c r="D3101" s="38">
        <v>7</v>
      </c>
      <c r="E3101" s="38">
        <v>3</v>
      </c>
    </row>
    <row r="3102" spans="1:5" ht="13.5" x14ac:dyDescent="0.25">
      <c r="A3102" s="36" t="s">
        <v>20999</v>
      </c>
      <c r="B3102" s="37">
        <v>45783</v>
      </c>
      <c r="C3102" s="36" t="s">
        <v>87</v>
      </c>
      <c r="D3102" s="38">
        <v>4</v>
      </c>
      <c r="E3102" s="38">
        <v>0</v>
      </c>
    </row>
    <row r="3103" spans="1:5" ht="13.5" x14ac:dyDescent="0.25">
      <c r="A3103" s="36" t="s">
        <v>21000</v>
      </c>
      <c r="B3103" s="37">
        <v>45783</v>
      </c>
      <c r="C3103" s="36" t="s">
        <v>128</v>
      </c>
      <c r="D3103" s="38">
        <v>15</v>
      </c>
      <c r="E3103" s="38">
        <v>15</v>
      </c>
    </row>
    <row r="3104" spans="1:5" ht="13.5" x14ac:dyDescent="0.25">
      <c r="A3104" s="36" t="s">
        <v>21001</v>
      </c>
      <c r="B3104" s="37">
        <v>45785</v>
      </c>
      <c r="C3104" s="36" t="s">
        <v>1408</v>
      </c>
      <c r="D3104" s="38">
        <v>3</v>
      </c>
      <c r="E3104" s="38">
        <v>0</v>
      </c>
    </row>
    <row r="3105" spans="1:5" ht="13.5" x14ac:dyDescent="0.25">
      <c r="A3105" s="36" t="s">
        <v>21002</v>
      </c>
      <c r="B3105" s="37">
        <v>45785</v>
      </c>
      <c r="C3105" s="36" t="s">
        <v>2907</v>
      </c>
      <c r="D3105" s="38">
        <v>65</v>
      </c>
      <c r="E3105" s="38">
        <v>38</v>
      </c>
    </row>
    <row r="3106" spans="1:5" ht="13.5" x14ac:dyDescent="0.25">
      <c r="A3106" s="36" t="s">
        <v>21003</v>
      </c>
      <c r="B3106" s="37">
        <v>45785</v>
      </c>
      <c r="C3106" s="36" t="s">
        <v>48</v>
      </c>
      <c r="D3106" s="38">
        <v>54</v>
      </c>
      <c r="E3106" s="38">
        <v>36</v>
      </c>
    </row>
    <row r="3107" spans="1:5" ht="13.5" x14ac:dyDescent="0.25">
      <c r="A3107" s="36" t="s">
        <v>21004</v>
      </c>
      <c r="B3107" s="37">
        <v>45785</v>
      </c>
      <c r="C3107" s="36" t="s">
        <v>1728</v>
      </c>
      <c r="D3107" s="38">
        <v>13</v>
      </c>
      <c r="E3107" s="38">
        <v>11</v>
      </c>
    </row>
    <row r="3108" spans="1:5" ht="13.5" x14ac:dyDescent="0.25">
      <c r="A3108" s="36" t="s">
        <v>21005</v>
      </c>
      <c r="B3108" s="37">
        <v>45786</v>
      </c>
      <c r="C3108" s="36" t="s">
        <v>76</v>
      </c>
      <c r="D3108" s="38">
        <v>42</v>
      </c>
      <c r="E3108" s="38">
        <v>32</v>
      </c>
    </row>
    <row r="3109" spans="1:5" ht="13.5" x14ac:dyDescent="0.25">
      <c r="A3109" s="36" t="s">
        <v>21006</v>
      </c>
      <c r="B3109" s="37">
        <v>45787</v>
      </c>
      <c r="C3109" s="36" t="s">
        <v>2841</v>
      </c>
      <c r="D3109" s="38">
        <v>0</v>
      </c>
      <c r="E3109" s="38">
        <v>0</v>
      </c>
    </row>
    <row r="3110" spans="1:5" ht="13.5" x14ac:dyDescent="0.25">
      <c r="A3110" s="36" t="s">
        <v>21007</v>
      </c>
      <c r="B3110" s="37">
        <v>45787</v>
      </c>
      <c r="C3110" s="36" t="s">
        <v>1401</v>
      </c>
      <c r="D3110" s="38">
        <v>22</v>
      </c>
      <c r="E3110" s="38">
        <v>13</v>
      </c>
    </row>
    <row r="3111" spans="1:5" ht="13.5" x14ac:dyDescent="0.25">
      <c r="A3111" s="36" t="s">
        <v>21008</v>
      </c>
      <c r="B3111" s="37">
        <v>45787</v>
      </c>
      <c r="C3111" s="36" t="s">
        <v>99</v>
      </c>
      <c r="D3111" s="38">
        <v>4</v>
      </c>
      <c r="E3111" s="38">
        <v>0</v>
      </c>
    </row>
    <row r="3112" spans="1:5" ht="13.5" x14ac:dyDescent="0.25">
      <c r="A3112" s="36" t="s">
        <v>21009</v>
      </c>
      <c r="B3112" s="37">
        <v>45788</v>
      </c>
      <c r="C3112" s="36" t="s">
        <v>624</v>
      </c>
      <c r="D3112" s="38">
        <v>121</v>
      </c>
      <c r="E3112" s="38">
        <v>107</v>
      </c>
    </row>
    <row r="3113" spans="1:5" ht="13.5" x14ac:dyDescent="0.25">
      <c r="A3113" s="36" t="s">
        <v>21010</v>
      </c>
      <c r="B3113" s="37">
        <v>45788</v>
      </c>
      <c r="C3113" s="36" t="s">
        <v>95</v>
      </c>
      <c r="D3113" s="38">
        <v>5</v>
      </c>
      <c r="E3113" s="38">
        <v>0</v>
      </c>
    </row>
    <row r="3114" spans="1:5" ht="13.5" x14ac:dyDescent="0.25">
      <c r="A3114" s="36" t="s">
        <v>21011</v>
      </c>
      <c r="B3114" s="37">
        <v>45788</v>
      </c>
      <c r="C3114" s="36" t="s">
        <v>2881</v>
      </c>
      <c r="D3114" s="38">
        <v>14</v>
      </c>
      <c r="E3114" s="38">
        <v>5</v>
      </c>
    </row>
    <row r="3115" spans="1:5" ht="13.5" x14ac:dyDescent="0.25">
      <c r="A3115" s="36" t="s">
        <v>21012</v>
      </c>
      <c r="B3115" s="37">
        <v>45788</v>
      </c>
      <c r="C3115" s="36" t="s">
        <v>128</v>
      </c>
      <c r="D3115" s="38">
        <v>3</v>
      </c>
      <c r="E3115" s="38">
        <v>0</v>
      </c>
    </row>
    <row r="3116" spans="1:5" ht="13.5" x14ac:dyDescent="0.25">
      <c r="A3116" s="36" t="s">
        <v>21013</v>
      </c>
      <c r="B3116" s="37">
        <v>45789</v>
      </c>
      <c r="C3116" s="36" t="s">
        <v>48</v>
      </c>
      <c r="D3116" s="38">
        <v>8</v>
      </c>
      <c r="E3116" s="38">
        <v>0</v>
      </c>
    </row>
    <row r="3117" spans="1:5" ht="13.5" x14ac:dyDescent="0.25">
      <c r="A3117" s="36" t="s">
        <v>21014</v>
      </c>
      <c r="B3117" s="37">
        <v>45789</v>
      </c>
      <c r="C3117" s="36" t="s">
        <v>177</v>
      </c>
      <c r="D3117" s="38">
        <v>45</v>
      </c>
      <c r="E3117" s="38">
        <v>45</v>
      </c>
    </row>
    <row r="3118" spans="1:5" ht="13.5" x14ac:dyDescent="0.25">
      <c r="A3118" s="36" t="s">
        <v>21015</v>
      </c>
      <c r="B3118" s="37">
        <v>45789</v>
      </c>
      <c r="C3118" s="36" t="s">
        <v>264</v>
      </c>
      <c r="D3118" s="38">
        <v>3</v>
      </c>
      <c r="E3118" s="38">
        <v>0</v>
      </c>
    </row>
    <row r="3119" spans="1:5" ht="13.5" x14ac:dyDescent="0.25">
      <c r="A3119" s="36" t="s">
        <v>21016</v>
      </c>
      <c r="B3119" s="37">
        <v>45789</v>
      </c>
      <c r="C3119" s="36" t="s">
        <v>1427</v>
      </c>
      <c r="D3119" s="38">
        <v>5</v>
      </c>
      <c r="E3119" s="38">
        <v>0</v>
      </c>
    </row>
    <row r="3120" spans="1:5" ht="13.5" x14ac:dyDescent="0.25">
      <c r="A3120" s="36" t="s">
        <v>21017</v>
      </c>
      <c r="B3120" s="37">
        <v>45790</v>
      </c>
      <c r="C3120" s="36" t="s">
        <v>95</v>
      </c>
      <c r="D3120" s="38">
        <v>3</v>
      </c>
      <c r="E3120" s="38">
        <v>0</v>
      </c>
    </row>
    <row r="3121" spans="1:5" ht="13.5" x14ac:dyDescent="0.25">
      <c r="A3121" s="36" t="s">
        <v>21018</v>
      </c>
      <c r="B3121" s="37">
        <v>45791</v>
      </c>
      <c r="C3121" s="36" t="s">
        <v>1131</v>
      </c>
      <c r="D3121" s="38">
        <v>4</v>
      </c>
      <c r="E3121" s="38">
        <v>0</v>
      </c>
    </row>
    <row r="3122" spans="1:5" ht="13.5" x14ac:dyDescent="0.25">
      <c r="A3122" s="36" t="s">
        <v>21019</v>
      </c>
      <c r="B3122" s="37">
        <v>45791</v>
      </c>
      <c r="C3122" s="36" t="s">
        <v>834</v>
      </c>
      <c r="D3122" s="38">
        <v>3</v>
      </c>
      <c r="E3122" s="38">
        <v>0</v>
      </c>
    </row>
    <row r="3123" spans="1:5" ht="13.5" x14ac:dyDescent="0.25">
      <c r="A3123" s="36" t="s">
        <v>21020</v>
      </c>
      <c r="B3123" s="37">
        <v>45792</v>
      </c>
      <c r="C3123" s="36" t="s">
        <v>567</v>
      </c>
      <c r="D3123" s="38">
        <v>55</v>
      </c>
      <c r="E3123" s="38">
        <v>45</v>
      </c>
    </row>
    <row r="3124" spans="1:5" ht="13.5" x14ac:dyDescent="0.25">
      <c r="A3124" s="36" t="s">
        <v>21021</v>
      </c>
      <c r="B3124" s="37">
        <v>45792</v>
      </c>
      <c r="C3124" s="36" t="s">
        <v>2677</v>
      </c>
      <c r="D3124" s="38">
        <v>8</v>
      </c>
      <c r="E3124" s="38">
        <v>0</v>
      </c>
    </row>
    <row r="3125" spans="1:5" ht="13.5" x14ac:dyDescent="0.25">
      <c r="A3125" s="36" t="s">
        <v>21022</v>
      </c>
      <c r="B3125" s="37">
        <v>45792</v>
      </c>
      <c r="C3125" s="36" t="s">
        <v>63</v>
      </c>
      <c r="D3125" s="38">
        <v>39</v>
      </c>
      <c r="E3125" s="38">
        <v>31</v>
      </c>
    </row>
    <row r="3126" spans="1:5" ht="13.5" x14ac:dyDescent="0.25">
      <c r="A3126" s="36" t="s">
        <v>21023</v>
      </c>
      <c r="B3126" s="37">
        <v>45793</v>
      </c>
      <c r="C3126" s="36" t="s">
        <v>834</v>
      </c>
      <c r="D3126" s="38">
        <v>25</v>
      </c>
      <c r="E3126" s="38">
        <v>0</v>
      </c>
    </row>
    <row r="3127" spans="1:5" ht="13.5" x14ac:dyDescent="0.25">
      <c r="A3127" s="36" t="s">
        <v>21024</v>
      </c>
      <c r="B3127" s="37">
        <v>45793</v>
      </c>
      <c r="C3127" s="36" t="s">
        <v>241</v>
      </c>
      <c r="D3127" s="38">
        <v>8</v>
      </c>
      <c r="E3127" s="38">
        <v>0</v>
      </c>
    </row>
    <row r="3128" spans="1:5" ht="13.5" x14ac:dyDescent="0.25">
      <c r="A3128" s="36" t="s">
        <v>21025</v>
      </c>
      <c r="B3128" s="37">
        <v>45793</v>
      </c>
      <c r="C3128" s="36" t="s">
        <v>2850</v>
      </c>
      <c r="D3128" s="38">
        <v>15</v>
      </c>
      <c r="E3128" s="38">
        <v>4</v>
      </c>
    </row>
    <row r="3129" spans="1:5" ht="13.5" x14ac:dyDescent="0.25">
      <c r="A3129" s="36" t="s">
        <v>21026</v>
      </c>
      <c r="B3129" s="37">
        <v>45794</v>
      </c>
      <c r="C3129" s="36" t="s">
        <v>2841</v>
      </c>
      <c r="D3129" s="38">
        <v>0</v>
      </c>
      <c r="E3129" s="38">
        <v>0</v>
      </c>
    </row>
    <row r="3130" spans="1:5" ht="13.5" x14ac:dyDescent="0.25">
      <c r="A3130" s="36" t="s">
        <v>21026</v>
      </c>
      <c r="B3130" s="37">
        <v>45794</v>
      </c>
      <c r="C3130" s="36" t="s">
        <v>2841</v>
      </c>
      <c r="D3130" s="38">
        <v>0</v>
      </c>
      <c r="E3130" s="38">
        <v>0</v>
      </c>
    </row>
    <row r="3131" spans="1:5" ht="13.5" x14ac:dyDescent="0.25">
      <c r="A3131" s="36" t="s">
        <v>21027</v>
      </c>
      <c r="B3131" s="37">
        <v>45796</v>
      </c>
      <c r="C3131" s="36" t="s">
        <v>1708</v>
      </c>
      <c r="D3131" s="38">
        <v>16</v>
      </c>
      <c r="E3131" s="38">
        <v>7</v>
      </c>
    </row>
    <row r="3132" spans="1:5" ht="13.5" x14ac:dyDescent="0.25">
      <c r="A3132" s="36" t="s">
        <v>21028</v>
      </c>
      <c r="B3132" s="37">
        <v>45796</v>
      </c>
      <c r="C3132" s="36" t="s">
        <v>128</v>
      </c>
      <c r="D3132" s="38">
        <v>2</v>
      </c>
      <c r="E3132" s="38">
        <v>0</v>
      </c>
    </row>
    <row r="3133" spans="1:5" ht="13.5" x14ac:dyDescent="0.25">
      <c r="A3133" s="36" t="s">
        <v>21029</v>
      </c>
      <c r="B3133" s="37">
        <v>45796</v>
      </c>
      <c r="C3133" s="36" t="s">
        <v>2642</v>
      </c>
      <c r="D3133" s="38">
        <v>354</v>
      </c>
      <c r="E3133" s="38">
        <v>168</v>
      </c>
    </row>
    <row r="3134" spans="1:5" ht="13.5" x14ac:dyDescent="0.25">
      <c r="A3134" s="36" t="s">
        <v>21030</v>
      </c>
      <c r="B3134" s="37">
        <v>45796</v>
      </c>
      <c r="C3134" s="36" t="s">
        <v>48</v>
      </c>
      <c r="D3134" s="38">
        <v>24</v>
      </c>
      <c r="E3134" s="38">
        <v>21</v>
      </c>
    </row>
    <row r="3135" spans="1:5" ht="13.5" x14ac:dyDescent="0.25">
      <c r="A3135" s="36" t="s">
        <v>21031</v>
      </c>
      <c r="B3135" s="37">
        <v>45797</v>
      </c>
      <c r="C3135" s="36" t="s">
        <v>2732</v>
      </c>
      <c r="D3135" s="38">
        <v>14</v>
      </c>
      <c r="E3135" s="38">
        <v>4</v>
      </c>
    </row>
    <row r="3136" spans="1:5" ht="13.5" x14ac:dyDescent="0.25">
      <c r="A3136" s="36" t="s">
        <v>21032</v>
      </c>
      <c r="B3136" s="37">
        <v>45797</v>
      </c>
      <c r="C3136" s="36" t="s">
        <v>116</v>
      </c>
      <c r="D3136" s="38">
        <v>13</v>
      </c>
      <c r="E3136" s="38">
        <v>0</v>
      </c>
    </row>
    <row r="3137" spans="1:5" ht="13.5" x14ac:dyDescent="0.25">
      <c r="A3137" s="36" t="s">
        <v>21033</v>
      </c>
      <c r="B3137" s="37">
        <v>45797</v>
      </c>
      <c r="C3137" s="36" t="s">
        <v>58</v>
      </c>
      <c r="D3137" s="38">
        <v>3</v>
      </c>
      <c r="E3137" s="38">
        <v>3</v>
      </c>
    </row>
    <row r="3138" spans="1:5" ht="13.5" x14ac:dyDescent="0.25">
      <c r="A3138" s="36" t="s">
        <v>21034</v>
      </c>
      <c r="B3138" s="37">
        <v>45797</v>
      </c>
      <c r="C3138" s="36" t="s">
        <v>2819</v>
      </c>
      <c r="D3138" s="38">
        <v>23</v>
      </c>
      <c r="E3138" s="38">
        <v>3</v>
      </c>
    </row>
    <row r="3139" spans="1:5" ht="13.5" x14ac:dyDescent="0.25">
      <c r="A3139" s="36" t="s">
        <v>21035</v>
      </c>
      <c r="B3139" s="37">
        <v>45798</v>
      </c>
      <c r="C3139" s="36" t="s">
        <v>116</v>
      </c>
      <c r="D3139" s="38">
        <v>9</v>
      </c>
      <c r="E3139" s="38">
        <v>3</v>
      </c>
    </row>
    <row r="3140" spans="1:5" ht="13.5" x14ac:dyDescent="0.25">
      <c r="A3140" s="36" t="s">
        <v>21036</v>
      </c>
      <c r="B3140" s="37">
        <v>45799</v>
      </c>
      <c r="C3140" s="36" t="s">
        <v>387</v>
      </c>
      <c r="D3140" s="38">
        <v>3</v>
      </c>
      <c r="E3140" s="38">
        <v>0</v>
      </c>
    </row>
    <row r="3141" spans="1:5" ht="13.5" x14ac:dyDescent="0.25">
      <c r="A3141" s="36" t="s">
        <v>21037</v>
      </c>
      <c r="B3141" s="37">
        <v>45799</v>
      </c>
      <c r="C3141" s="36" t="s">
        <v>2805</v>
      </c>
      <c r="D3141" s="38">
        <v>2</v>
      </c>
      <c r="E3141" s="38">
        <v>0</v>
      </c>
    </row>
    <row r="3142" spans="1:5" ht="13.5" x14ac:dyDescent="0.25">
      <c r="A3142" s="36" t="s">
        <v>21038</v>
      </c>
      <c r="B3142" s="37">
        <v>45800</v>
      </c>
      <c r="C3142" s="36" t="s">
        <v>264</v>
      </c>
      <c r="D3142" s="38">
        <v>6</v>
      </c>
      <c r="E3142" s="38">
        <v>0</v>
      </c>
    </row>
    <row r="3143" spans="1:5" ht="13.5" x14ac:dyDescent="0.25">
      <c r="A3143" s="36" t="s">
        <v>21039</v>
      </c>
      <c r="B3143" s="37">
        <v>45800</v>
      </c>
      <c r="C3143" s="36" t="s">
        <v>241</v>
      </c>
      <c r="D3143" s="38">
        <v>13</v>
      </c>
      <c r="E3143" s="38">
        <v>0</v>
      </c>
    </row>
    <row r="3144" spans="1:5" ht="13.5" x14ac:dyDescent="0.25">
      <c r="A3144" s="36" t="s">
        <v>21040</v>
      </c>
      <c r="B3144" s="37">
        <v>45800</v>
      </c>
      <c r="C3144" s="36" t="s">
        <v>128</v>
      </c>
      <c r="D3144" s="38">
        <v>6</v>
      </c>
      <c r="E3144" s="38">
        <v>0</v>
      </c>
    </row>
    <row r="3145" spans="1:5" ht="13.5" x14ac:dyDescent="0.25">
      <c r="A3145" s="36" t="s">
        <v>21041</v>
      </c>
      <c r="B3145" s="37">
        <v>45800</v>
      </c>
      <c r="C3145" s="36" t="s">
        <v>264</v>
      </c>
      <c r="D3145" s="38">
        <v>2</v>
      </c>
      <c r="E3145" s="38">
        <v>0</v>
      </c>
    </row>
    <row r="3146" spans="1:5" ht="13.5" x14ac:dyDescent="0.25">
      <c r="A3146" s="36" t="s">
        <v>21042</v>
      </c>
      <c r="B3146" s="37">
        <v>45801</v>
      </c>
      <c r="C3146" s="36" t="s">
        <v>177</v>
      </c>
      <c r="D3146" s="38">
        <v>9</v>
      </c>
      <c r="E3146" s="38">
        <v>9</v>
      </c>
    </row>
    <row r="3147" spans="1:5" ht="13.5" x14ac:dyDescent="0.25">
      <c r="A3147" s="36" t="s">
        <v>21043</v>
      </c>
      <c r="B3147" s="37">
        <v>45801</v>
      </c>
      <c r="C3147" s="36" t="s">
        <v>43</v>
      </c>
      <c r="D3147" s="38">
        <v>6</v>
      </c>
      <c r="E3147" s="38">
        <v>6</v>
      </c>
    </row>
    <row r="3148" spans="1:5" ht="13.5" x14ac:dyDescent="0.25">
      <c r="A3148" s="36" t="s">
        <v>21044</v>
      </c>
      <c r="B3148" s="37">
        <v>45801</v>
      </c>
      <c r="C3148" s="36" t="s">
        <v>2732</v>
      </c>
      <c r="D3148" s="38">
        <v>27</v>
      </c>
      <c r="E3148" s="38">
        <v>27</v>
      </c>
    </row>
    <row r="3149" spans="1:5" ht="13.5" x14ac:dyDescent="0.25">
      <c r="A3149" s="36" t="s">
        <v>21045</v>
      </c>
      <c r="B3149" s="37">
        <v>45801</v>
      </c>
      <c r="C3149" s="36" t="s">
        <v>121</v>
      </c>
      <c r="D3149" s="38">
        <v>18</v>
      </c>
      <c r="E3149" s="38">
        <v>7</v>
      </c>
    </row>
    <row r="3150" spans="1:5" ht="13.5" x14ac:dyDescent="0.25">
      <c r="A3150" s="36" t="s">
        <v>21046</v>
      </c>
      <c r="B3150" s="37">
        <v>45801</v>
      </c>
      <c r="C3150" s="36" t="s">
        <v>43</v>
      </c>
      <c r="D3150" s="38">
        <v>13</v>
      </c>
      <c r="E3150" s="38">
        <v>13</v>
      </c>
    </row>
    <row r="3151" spans="1:5" ht="13.5" x14ac:dyDescent="0.25">
      <c r="A3151" s="36" t="s">
        <v>21047</v>
      </c>
      <c r="B3151" s="37">
        <v>45801</v>
      </c>
      <c r="C3151" s="36" t="s">
        <v>25</v>
      </c>
      <c r="D3151" s="38">
        <v>0</v>
      </c>
      <c r="E3151" s="38">
        <v>0</v>
      </c>
    </row>
    <row r="3152" spans="1:5" ht="13.5" x14ac:dyDescent="0.25">
      <c r="A3152" s="36" t="s">
        <v>21048</v>
      </c>
      <c r="B3152" s="37">
        <v>45801</v>
      </c>
      <c r="C3152" s="36" t="s">
        <v>2210</v>
      </c>
      <c r="D3152" s="38">
        <v>5</v>
      </c>
      <c r="E3152" s="38">
        <v>0</v>
      </c>
    </row>
    <row r="3153" spans="1:5" ht="13.5" x14ac:dyDescent="0.25">
      <c r="A3153" s="36" t="s">
        <v>21049</v>
      </c>
      <c r="B3153" s="37">
        <v>45801</v>
      </c>
      <c r="C3153" s="36" t="s">
        <v>48</v>
      </c>
      <c r="D3153" s="38">
        <v>8</v>
      </c>
      <c r="E3153" s="38">
        <v>0</v>
      </c>
    </row>
    <row r="3154" spans="1:5" ht="13.5" x14ac:dyDescent="0.25">
      <c r="A3154" s="36" t="s">
        <v>21050</v>
      </c>
      <c r="B3154" s="37">
        <v>45801</v>
      </c>
      <c r="C3154" s="36" t="s">
        <v>604</v>
      </c>
      <c r="D3154" s="38">
        <v>43</v>
      </c>
      <c r="E3154" s="38">
        <v>14</v>
      </c>
    </row>
    <row r="3155" spans="1:5" ht="13.5" x14ac:dyDescent="0.25">
      <c r="A3155" s="36" t="s">
        <v>21051</v>
      </c>
      <c r="B3155" s="37">
        <v>45801</v>
      </c>
      <c r="C3155" s="36" t="s">
        <v>76</v>
      </c>
      <c r="D3155" s="38">
        <v>3</v>
      </c>
      <c r="E3155" s="38">
        <v>0</v>
      </c>
    </row>
    <row r="3156" spans="1:5" ht="13.5" x14ac:dyDescent="0.25">
      <c r="A3156" s="36" t="s">
        <v>21052</v>
      </c>
      <c r="B3156" s="37">
        <v>45802</v>
      </c>
      <c r="C3156" s="36" t="s">
        <v>48</v>
      </c>
      <c r="D3156" s="38">
        <v>3</v>
      </c>
      <c r="E3156" s="38">
        <v>0</v>
      </c>
    </row>
    <row r="3157" spans="1:5" ht="13.5" x14ac:dyDescent="0.25">
      <c r="A3157" s="36" t="s">
        <v>21053</v>
      </c>
      <c r="B3157" s="37">
        <v>45802</v>
      </c>
      <c r="C3157" s="36" t="s">
        <v>95</v>
      </c>
      <c r="D3157" s="38">
        <v>37</v>
      </c>
      <c r="E3157" s="38">
        <v>37</v>
      </c>
    </row>
    <row r="3158" spans="1:5" ht="13.5" x14ac:dyDescent="0.25">
      <c r="A3158" s="36" t="s">
        <v>21054</v>
      </c>
      <c r="B3158" s="37">
        <v>45802</v>
      </c>
      <c r="C3158" s="36" t="s">
        <v>95</v>
      </c>
      <c r="D3158" s="38">
        <v>39</v>
      </c>
      <c r="E3158" s="38">
        <v>8</v>
      </c>
    </row>
    <row r="3159" spans="1:5" ht="13.5" x14ac:dyDescent="0.25">
      <c r="A3159" s="36" t="s">
        <v>21055</v>
      </c>
      <c r="B3159" s="37">
        <v>45802</v>
      </c>
      <c r="C3159" s="36" t="s">
        <v>2768</v>
      </c>
      <c r="D3159" s="38">
        <v>10</v>
      </c>
      <c r="E3159" s="38">
        <v>8</v>
      </c>
    </row>
    <row r="3160" spans="1:5" ht="13.5" x14ac:dyDescent="0.25">
      <c r="A3160" s="36" t="s">
        <v>21056</v>
      </c>
      <c r="B3160" s="37">
        <v>45802</v>
      </c>
      <c r="C3160" s="36" t="s">
        <v>99</v>
      </c>
      <c r="D3160" s="38">
        <v>3</v>
      </c>
      <c r="E3160" s="38">
        <v>0</v>
      </c>
    </row>
    <row r="3161" spans="1:5" ht="13.5" x14ac:dyDescent="0.25">
      <c r="A3161" s="36" t="s">
        <v>21057</v>
      </c>
      <c r="B3161" s="37">
        <v>45802</v>
      </c>
      <c r="C3161" s="36" t="s">
        <v>339</v>
      </c>
      <c r="D3161" s="38">
        <v>7</v>
      </c>
      <c r="E3161" s="38">
        <v>0</v>
      </c>
    </row>
    <row r="3162" spans="1:5" ht="13.5" x14ac:dyDescent="0.25">
      <c r="A3162" s="36" t="s">
        <v>21058</v>
      </c>
      <c r="B3162" s="37">
        <v>45802</v>
      </c>
      <c r="C3162" s="36" t="s">
        <v>95</v>
      </c>
      <c r="D3162" s="38">
        <v>4</v>
      </c>
      <c r="E3162" s="38">
        <v>0</v>
      </c>
    </row>
    <row r="3163" spans="1:5" ht="13.5" x14ac:dyDescent="0.25">
      <c r="A3163" s="36" t="s">
        <v>21059</v>
      </c>
      <c r="B3163" s="37">
        <v>45803</v>
      </c>
      <c r="C3163" s="36" t="s">
        <v>177</v>
      </c>
      <c r="D3163" s="38">
        <v>6</v>
      </c>
      <c r="E3163" s="38">
        <v>6</v>
      </c>
    </row>
    <row r="3164" spans="1:5" ht="13.5" x14ac:dyDescent="0.25">
      <c r="A3164" s="36" t="s">
        <v>21060</v>
      </c>
      <c r="B3164" s="37">
        <v>45803</v>
      </c>
      <c r="C3164" s="36" t="s">
        <v>1056</v>
      </c>
      <c r="D3164" s="38">
        <v>3</v>
      </c>
      <c r="E3164" s="38">
        <v>0</v>
      </c>
    </row>
    <row r="3165" spans="1:5" ht="13.5" x14ac:dyDescent="0.25">
      <c r="A3165" s="36" t="s">
        <v>21061</v>
      </c>
      <c r="B3165" s="37">
        <v>45803</v>
      </c>
      <c r="C3165" s="36" t="s">
        <v>815</v>
      </c>
      <c r="D3165" s="38">
        <v>173</v>
      </c>
      <c r="E3165" s="38">
        <v>75</v>
      </c>
    </row>
    <row r="3166" spans="1:5" ht="13.5" x14ac:dyDescent="0.25">
      <c r="A3166" s="36" t="s">
        <v>21062</v>
      </c>
      <c r="B3166" s="37">
        <v>45803</v>
      </c>
      <c r="C3166" s="36" t="s">
        <v>128</v>
      </c>
      <c r="D3166" s="38">
        <v>5</v>
      </c>
      <c r="E3166" s="38">
        <v>0</v>
      </c>
    </row>
    <row r="3167" spans="1:5" ht="13.5" x14ac:dyDescent="0.25">
      <c r="A3167" s="36" t="s">
        <v>21063</v>
      </c>
      <c r="B3167" s="37">
        <v>45804</v>
      </c>
      <c r="C3167" s="36" t="s">
        <v>387</v>
      </c>
      <c r="D3167" s="38">
        <v>8</v>
      </c>
      <c r="E3167" s="38">
        <v>0</v>
      </c>
    </row>
    <row r="3168" spans="1:5" ht="13.5" x14ac:dyDescent="0.25">
      <c r="A3168" s="36" t="s">
        <v>21064</v>
      </c>
      <c r="B3168" s="37">
        <v>45804</v>
      </c>
      <c r="C3168" s="36" t="s">
        <v>87</v>
      </c>
      <c r="D3168" s="38">
        <v>45</v>
      </c>
      <c r="E3168" s="38">
        <v>32</v>
      </c>
    </row>
    <row r="3169" spans="1:5" ht="13.5" x14ac:dyDescent="0.25">
      <c r="A3169" s="36" t="s">
        <v>21065</v>
      </c>
      <c r="B3169" s="37">
        <v>45804</v>
      </c>
      <c r="C3169" s="36" t="s">
        <v>87</v>
      </c>
      <c r="D3169" s="38">
        <v>13</v>
      </c>
      <c r="E3169" s="38">
        <v>2</v>
      </c>
    </row>
    <row r="3170" spans="1:5" ht="13.5" x14ac:dyDescent="0.25">
      <c r="A3170" s="36" t="s">
        <v>21066</v>
      </c>
      <c r="B3170" s="37">
        <v>45804</v>
      </c>
      <c r="C3170" s="36" t="s">
        <v>860</v>
      </c>
      <c r="D3170" s="38">
        <v>59</v>
      </c>
      <c r="E3170" s="38">
        <v>31</v>
      </c>
    </row>
    <row r="3171" spans="1:5" ht="13.5" x14ac:dyDescent="0.25">
      <c r="A3171" s="36" t="s">
        <v>21067</v>
      </c>
      <c r="B3171" s="37">
        <v>45805</v>
      </c>
      <c r="C3171" s="36" t="s">
        <v>2255</v>
      </c>
      <c r="D3171" s="38">
        <v>33</v>
      </c>
      <c r="E3171" s="38">
        <v>20</v>
      </c>
    </row>
    <row r="3172" spans="1:5" ht="13.5" x14ac:dyDescent="0.25">
      <c r="A3172" s="36" t="s">
        <v>21068</v>
      </c>
      <c r="B3172" s="37">
        <v>45805</v>
      </c>
      <c r="C3172" s="36" t="s">
        <v>43</v>
      </c>
      <c r="D3172" s="38">
        <v>54</v>
      </c>
      <c r="E3172" s="38">
        <v>23</v>
      </c>
    </row>
    <row r="3173" spans="1:5" ht="13.5" x14ac:dyDescent="0.25">
      <c r="A3173" s="36" t="s">
        <v>21069</v>
      </c>
      <c r="B3173" s="37">
        <v>45805</v>
      </c>
      <c r="C3173" s="36" t="s">
        <v>241</v>
      </c>
      <c r="D3173" s="38">
        <v>6</v>
      </c>
      <c r="E3173" s="38">
        <v>0</v>
      </c>
    </row>
    <row r="3174" spans="1:5" ht="13.5" x14ac:dyDescent="0.25">
      <c r="A3174" s="36" t="s">
        <v>21070</v>
      </c>
      <c r="B3174" s="37">
        <v>45806</v>
      </c>
      <c r="C3174" s="36" t="s">
        <v>95</v>
      </c>
      <c r="D3174" s="38">
        <v>3</v>
      </c>
      <c r="E3174" s="38">
        <v>3</v>
      </c>
    </row>
    <row r="3175" spans="1:5" ht="13.5" x14ac:dyDescent="0.25">
      <c r="A3175" s="36" t="s">
        <v>21071</v>
      </c>
      <c r="B3175" s="37">
        <v>45806</v>
      </c>
      <c r="C3175" s="36" t="s">
        <v>95</v>
      </c>
      <c r="D3175" s="38">
        <v>20</v>
      </c>
      <c r="E3175" s="38">
        <v>14</v>
      </c>
    </row>
    <row r="3176" spans="1:5" ht="13.5" x14ac:dyDescent="0.25">
      <c r="A3176" s="36" t="s">
        <v>21072</v>
      </c>
      <c r="B3176" s="37">
        <v>45806</v>
      </c>
      <c r="C3176" s="36" t="s">
        <v>264</v>
      </c>
      <c r="D3176" s="38">
        <v>5</v>
      </c>
      <c r="E3176" s="38">
        <v>0</v>
      </c>
    </row>
    <row r="3177" spans="1:5" ht="13.5" x14ac:dyDescent="0.25">
      <c r="A3177" s="36" t="s">
        <v>21073</v>
      </c>
      <c r="B3177" s="37">
        <v>45807</v>
      </c>
      <c r="C3177" s="36" t="s">
        <v>87</v>
      </c>
      <c r="D3177" s="38">
        <v>31</v>
      </c>
      <c r="E3177" s="38">
        <v>25</v>
      </c>
    </row>
    <row r="3178" spans="1:5" ht="13.5" x14ac:dyDescent="0.25">
      <c r="A3178" s="36" t="s">
        <v>21074</v>
      </c>
      <c r="B3178" s="37">
        <v>45807</v>
      </c>
      <c r="C3178" s="36" t="s">
        <v>1401</v>
      </c>
      <c r="D3178" s="38">
        <v>19</v>
      </c>
      <c r="E3178" s="38">
        <v>12</v>
      </c>
    </row>
    <row r="3179" spans="1:5" ht="13.5" x14ac:dyDescent="0.25">
      <c r="A3179" s="36" t="s">
        <v>21075</v>
      </c>
      <c r="B3179" s="37">
        <v>45807</v>
      </c>
      <c r="C3179" s="36" t="s">
        <v>128</v>
      </c>
      <c r="D3179" s="38">
        <v>11</v>
      </c>
      <c r="E3179" s="38">
        <v>3</v>
      </c>
    </row>
    <row r="3180" spans="1:5" ht="13.5" x14ac:dyDescent="0.25">
      <c r="A3180" s="36" t="s">
        <v>21076</v>
      </c>
      <c r="B3180" s="37">
        <v>45807</v>
      </c>
      <c r="C3180" s="36" t="s">
        <v>2732</v>
      </c>
      <c r="D3180" s="38">
        <v>6</v>
      </c>
      <c r="E3180" s="38">
        <v>0</v>
      </c>
    </row>
    <row r="3181" spans="1:5" ht="13.5" x14ac:dyDescent="0.25">
      <c r="A3181" s="36" t="s">
        <v>21077</v>
      </c>
      <c r="B3181" s="37">
        <v>45807</v>
      </c>
      <c r="C3181" s="36" t="s">
        <v>216</v>
      </c>
      <c r="D3181" s="38">
        <v>5</v>
      </c>
      <c r="E3181" s="38">
        <v>5</v>
      </c>
    </row>
    <row r="3182" spans="1:5" ht="13.5" x14ac:dyDescent="0.25">
      <c r="A3182" s="36" t="s">
        <v>21078</v>
      </c>
      <c r="B3182" s="37">
        <v>45808</v>
      </c>
      <c r="C3182" s="36" t="s">
        <v>387</v>
      </c>
      <c r="D3182" s="38">
        <v>10</v>
      </c>
      <c r="E3182" s="38">
        <v>3</v>
      </c>
    </row>
    <row r="3183" spans="1:5" ht="13.5" x14ac:dyDescent="0.25">
      <c r="A3183" s="36" t="s">
        <v>21079</v>
      </c>
      <c r="B3183" s="37">
        <v>45808</v>
      </c>
      <c r="C3183" s="36" t="s">
        <v>95</v>
      </c>
      <c r="D3183" s="38">
        <v>0</v>
      </c>
      <c r="E3183" s="38">
        <v>0</v>
      </c>
    </row>
    <row r="3184" spans="1:5" ht="13.5" x14ac:dyDescent="0.25">
      <c r="A3184" s="36" t="s">
        <v>21080</v>
      </c>
      <c r="B3184" s="37">
        <v>45809</v>
      </c>
      <c r="C3184" s="36" t="s">
        <v>76</v>
      </c>
      <c r="D3184" s="38">
        <v>3.5</v>
      </c>
      <c r="E3184" s="38">
        <v>2</v>
      </c>
    </row>
    <row r="3185" spans="1:5" ht="13.5" x14ac:dyDescent="0.25">
      <c r="A3185" s="36" t="s">
        <v>21081</v>
      </c>
      <c r="B3185" s="37">
        <v>45809</v>
      </c>
      <c r="C3185" s="36" t="s">
        <v>264</v>
      </c>
      <c r="D3185" s="38">
        <v>43</v>
      </c>
      <c r="E3185" s="38">
        <v>34</v>
      </c>
    </row>
    <row r="3186" spans="1:5" ht="13.5" x14ac:dyDescent="0.25">
      <c r="A3186" s="36" t="s">
        <v>21082</v>
      </c>
      <c r="B3186" s="37">
        <v>45809</v>
      </c>
      <c r="C3186" s="36" t="s">
        <v>99</v>
      </c>
      <c r="D3186" s="38">
        <v>20</v>
      </c>
      <c r="E3186" s="38">
        <v>11</v>
      </c>
    </row>
    <row r="3187" spans="1:5" ht="13.5" x14ac:dyDescent="0.25">
      <c r="A3187" s="36" t="s">
        <v>21083</v>
      </c>
      <c r="B3187" s="37">
        <v>45809</v>
      </c>
      <c r="C3187" s="36" t="s">
        <v>264</v>
      </c>
      <c r="D3187" s="38">
        <v>15</v>
      </c>
      <c r="E3187" s="38">
        <v>11</v>
      </c>
    </row>
    <row r="3188" spans="1:5" ht="13.5" x14ac:dyDescent="0.25">
      <c r="A3188" s="36" t="s">
        <v>21084</v>
      </c>
      <c r="B3188" s="37">
        <v>45810</v>
      </c>
      <c r="C3188" s="36" t="s">
        <v>87</v>
      </c>
      <c r="D3188" s="38">
        <v>20</v>
      </c>
      <c r="E3188" s="38">
        <v>8</v>
      </c>
    </row>
    <row r="3189" spans="1:5" ht="13.5" x14ac:dyDescent="0.25">
      <c r="A3189" s="36" t="s">
        <v>21085</v>
      </c>
      <c r="B3189" s="37">
        <v>45811</v>
      </c>
      <c r="C3189" s="36" t="s">
        <v>95</v>
      </c>
      <c r="D3189" s="38">
        <v>0</v>
      </c>
      <c r="E3189" s="38">
        <v>0</v>
      </c>
    </row>
    <row r="3190" spans="1:5" ht="13.5" x14ac:dyDescent="0.25">
      <c r="A3190" s="36" t="s">
        <v>21086</v>
      </c>
      <c r="B3190" s="37">
        <v>45811</v>
      </c>
      <c r="C3190" s="36" t="s">
        <v>43</v>
      </c>
      <c r="D3190" s="38">
        <v>4</v>
      </c>
      <c r="E3190" s="38">
        <v>0</v>
      </c>
    </row>
    <row r="3191" spans="1:5" ht="13.5" x14ac:dyDescent="0.25">
      <c r="A3191" s="36" t="s">
        <v>21087</v>
      </c>
      <c r="B3191" s="37">
        <v>45811</v>
      </c>
      <c r="C3191" s="36" t="s">
        <v>95</v>
      </c>
      <c r="D3191" s="38">
        <v>3</v>
      </c>
      <c r="E3191" s="38">
        <v>0</v>
      </c>
    </row>
    <row r="3192" spans="1:5" ht="13.5" x14ac:dyDescent="0.25">
      <c r="A3192" s="36" t="s">
        <v>21088</v>
      </c>
      <c r="B3192" s="37">
        <v>45812</v>
      </c>
      <c r="C3192" s="36" t="s">
        <v>241</v>
      </c>
      <c r="D3192" s="38">
        <v>8</v>
      </c>
      <c r="E3192" s="38">
        <v>0</v>
      </c>
    </row>
    <row r="3193" spans="1:5" ht="13.5" x14ac:dyDescent="0.25">
      <c r="A3193" s="36" t="s">
        <v>21089</v>
      </c>
      <c r="B3193" s="37">
        <v>45812</v>
      </c>
      <c r="C3193" s="36" t="s">
        <v>2712</v>
      </c>
      <c r="D3193" s="38">
        <v>9</v>
      </c>
      <c r="E3193" s="38">
        <v>3</v>
      </c>
    </row>
    <row r="3194" spans="1:5" ht="13.5" x14ac:dyDescent="0.25">
      <c r="A3194" s="36" t="s">
        <v>21090</v>
      </c>
      <c r="B3194" s="37">
        <v>45814</v>
      </c>
      <c r="C3194" s="36" t="s">
        <v>2704</v>
      </c>
      <c r="D3194" s="38">
        <v>7</v>
      </c>
      <c r="E3194" s="38">
        <v>0</v>
      </c>
    </row>
    <row r="3195" spans="1:5" ht="13.5" x14ac:dyDescent="0.25">
      <c r="A3195" s="36" t="s">
        <v>21091</v>
      </c>
      <c r="B3195" s="37">
        <v>45814</v>
      </c>
      <c r="C3195" s="36" t="s">
        <v>58</v>
      </c>
      <c r="D3195" s="38">
        <v>1</v>
      </c>
      <c r="E3195" s="38">
        <v>1</v>
      </c>
    </row>
    <row r="3196" spans="1:5" ht="13.5" x14ac:dyDescent="0.25">
      <c r="A3196" s="36" t="s">
        <v>21092</v>
      </c>
      <c r="B3196" s="37">
        <v>45815</v>
      </c>
      <c r="C3196" s="36" t="s">
        <v>95</v>
      </c>
      <c r="D3196" s="38">
        <v>4</v>
      </c>
      <c r="E3196" s="38">
        <v>0</v>
      </c>
    </row>
    <row r="3197" spans="1:5" ht="13.5" x14ac:dyDescent="0.25">
      <c r="A3197" s="36" t="s">
        <v>21093</v>
      </c>
      <c r="B3197" s="37">
        <v>45815</v>
      </c>
      <c r="C3197" s="36" t="s">
        <v>971</v>
      </c>
      <c r="D3197" s="38">
        <v>0</v>
      </c>
      <c r="E3197" s="38">
        <v>0</v>
      </c>
    </row>
    <row r="3198" spans="1:5" ht="13.5" x14ac:dyDescent="0.25">
      <c r="A3198" s="36" t="s">
        <v>21094</v>
      </c>
      <c r="B3198" s="37">
        <v>45815</v>
      </c>
      <c r="C3198" s="36" t="s">
        <v>2698</v>
      </c>
      <c r="D3198" s="38">
        <v>9</v>
      </c>
      <c r="E3198" s="38">
        <v>4</v>
      </c>
    </row>
    <row r="3199" spans="1:5" ht="13.5" x14ac:dyDescent="0.25">
      <c r="A3199" s="36" t="s">
        <v>21095</v>
      </c>
      <c r="B3199" s="37">
        <v>45815</v>
      </c>
      <c r="C3199" s="36" t="s">
        <v>99</v>
      </c>
      <c r="D3199" s="38">
        <v>2</v>
      </c>
      <c r="E3199" s="38">
        <v>0</v>
      </c>
    </row>
    <row r="3200" spans="1:5" ht="13.5" x14ac:dyDescent="0.25">
      <c r="A3200" s="36" t="s">
        <v>21096</v>
      </c>
      <c r="B3200" s="37">
        <v>45816</v>
      </c>
      <c r="C3200" s="36" t="s">
        <v>48</v>
      </c>
      <c r="D3200" s="38">
        <v>3</v>
      </c>
      <c r="E3200" s="38">
        <v>0</v>
      </c>
    </row>
    <row r="3201" spans="1:5" ht="13.5" x14ac:dyDescent="0.25">
      <c r="A3201" s="36" t="s">
        <v>21097</v>
      </c>
      <c r="B3201" s="37">
        <v>45816</v>
      </c>
      <c r="C3201" s="36" t="s">
        <v>95</v>
      </c>
      <c r="D3201" s="38">
        <v>3</v>
      </c>
      <c r="E3201" s="38">
        <v>0</v>
      </c>
    </row>
    <row r="3202" spans="1:5" ht="13.5" x14ac:dyDescent="0.25">
      <c r="A3202" s="36" t="s">
        <v>21098</v>
      </c>
      <c r="B3202" s="37">
        <v>45816</v>
      </c>
      <c r="C3202" s="36" t="s">
        <v>350</v>
      </c>
      <c r="D3202" s="38">
        <v>72</v>
      </c>
      <c r="E3202" s="38">
        <v>72</v>
      </c>
    </row>
    <row r="3203" spans="1:5" ht="13.5" x14ac:dyDescent="0.25">
      <c r="A3203" s="36" t="s">
        <v>21099</v>
      </c>
      <c r="B3203" s="37">
        <v>45816</v>
      </c>
      <c r="C3203" s="36" t="s">
        <v>43</v>
      </c>
      <c r="D3203" s="38">
        <v>6</v>
      </c>
      <c r="E3203" s="38">
        <v>0</v>
      </c>
    </row>
    <row r="3204" spans="1:5" ht="13.5" x14ac:dyDescent="0.25">
      <c r="A3204" s="36" t="s">
        <v>21100</v>
      </c>
      <c r="B3204" s="37">
        <v>45816</v>
      </c>
      <c r="C3204" s="36" t="s">
        <v>95</v>
      </c>
      <c r="D3204" s="38">
        <v>7</v>
      </c>
      <c r="E3204" s="38">
        <v>2</v>
      </c>
    </row>
    <row r="3205" spans="1:5" ht="13.5" x14ac:dyDescent="0.25">
      <c r="A3205" s="36" t="s">
        <v>21101</v>
      </c>
      <c r="B3205" s="37">
        <v>45817</v>
      </c>
      <c r="C3205" s="36" t="s">
        <v>48</v>
      </c>
      <c r="D3205" s="38">
        <v>17</v>
      </c>
      <c r="E3205" s="38">
        <v>3</v>
      </c>
    </row>
    <row r="3206" spans="1:5" ht="13.5" x14ac:dyDescent="0.25">
      <c r="A3206" s="36" t="s">
        <v>21102</v>
      </c>
      <c r="B3206" s="37">
        <v>45819</v>
      </c>
      <c r="C3206" s="36" t="s">
        <v>48</v>
      </c>
      <c r="D3206" s="38">
        <v>59</v>
      </c>
      <c r="E3206" s="38">
        <v>24</v>
      </c>
    </row>
    <row r="3207" spans="1:5" ht="13.5" x14ac:dyDescent="0.25">
      <c r="A3207" s="36" t="s">
        <v>21103</v>
      </c>
      <c r="B3207" s="37">
        <v>45819</v>
      </c>
      <c r="C3207" s="36" t="s">
        <v>1427</v>
      </c>
      <c r="D3207" s="38">
        <v>20</v>
      </c>
      <c r="E3207" s="38">
        <v>0</v>
      </c>
    </row>
    <row r="3208" spans="1:5" ht="13.5" x14ac:dyDescent="0.25">
      <c r="A3208" s="36" t="s">
        <v>21104</v>
      </c>
      <c r="B3208" s="37">
        <v>45819</v>
      </c>
      <c r="C3208" s="36" t="s">
        <v>2677</v>
      </c>
      <c r="D3208" s="38">
        <v>27</v>
      </c>
      <c r="E3208" s="38">
        <v>4</v>
      </c>
    </row>
    <row r="3209" spans="1:5" ht="13.5" x14ac:dyDescent="0.25">
      <c r="A3209" s="36" t="s">
        <v>21105</v>
      </c>
      <c r="B3209" s="37">
        <v>45819</v>
      </c>
      <c r="C3209" s="36" t="s">
        <v>95</v>
      </c>
      <c r="D3209" s="38">
        <v>8</v>
      </c>
      <c r="E3209" s="38">
        <v>3</v>
      </c>
    </row>
    <row r="3210" spans="1:5" ht="13.5" x14ac:dyDescent="0.25">
      <c r="A3210" s="36" t="s">
        <v>21106</v>
      </c>
      <c r="B3210" s="37">
        <v>45820</v>
      </c>
      <c r="C3210" s="36" t="s">
        <v>621</v>
      </c>
      <c r="D3210" s="38">
        <v>3</v>
      </c>
      <c r="E3210" s="38">
        <v>0</v>
      </c>
    </row>
    <row r="3211" spans="1:5" ht="13.5" x14ac:dyDescent="0.25">
      <c r="A3211" s="36" t="s">
        <v>21107</v>
      </c>
      <c r="B3211" s="37">
        <v>45823</v>
      </c>
      <c r="C3211" s="36" t="s">
        <v>1056</v>
      </c>
      <c r="D3211" s="38">
        <v>22</v>
      </c>
      <c r="E3211" s="38">
        <v>0</v>
      </c>
    </row>
    <row r="3212" spans="1:5" ht="13.5" x14ac:dyDescent="0.25">
      <c r="A3212" s="36" t="s">
        <v>21108</v>
      </c>
      <c r="B3212" s="37">
        <v>45823</v>
      </c>
      <c r="C3212" s="36" t="s">
        <v>1056</v>
      </c>
      <c r="D3212" s="38">
        <v>3</v>
      </c>
      <c r="E3212" s="38">
        <v>0</v>
      </c>
    </row>
    <row r="3213" spans="1:5" ht="13.5" x14ac:dyDescent="0.25">
      <c r="A3213" s="36" t="s">
        <v>21109</v>
      </c>
      <c r="B3213" s="37">
        <v>45824</v>
      </c>
      <c r="C3213" s="36" t="s">
        <v>128</v>
      </c>
      <c r="D3213" s="38">
        <v>6</v>
      </c>
      <c r="E3213" s="38">
        <v>0</v>
      </c>
    </row>
    <row r="3214" spans="1:5" ht="13.5" x14ac:dyDescent="0.25">
      <c r="A3214" s="36" t="s">
        <v>21110</v>
      </c>
      <c r="B3214" s="37">
        <v>45824</v>
      </c>
      <c r="C3214" s="36" t="s">
        <v>264</v>
      </c>
      <c r="D3214" s="38">
        <v>7</v>
      </c>
      <c r="E3214" s="38">
        <v>0</v>
      </c>
    </row>
    <row r="3215" spans="1:5" ht="13.5" x14ac:dyDescent="0.25">
      <c r="A3215" s="36" t="s">
        <v>21111</v>
      </c>
      <c r="B3215" s="37">
        <v>45824</v>
      </c>
      <c r="C3215" s="36" t="s">
        <v>264</v>
      </c>
      <c r="D3215" s="38">
        <v>4</v>
      </c>
      <c r="E3215" s="38">
        <v>0</v>
      </c>
    </row>
    <row r="3216" spans="1:5" ht="13.5" x14ac:dyDescent="0.25">
      <c r="A3216" s="36" t="s">
        <v>21112</v>
      </c>
      <c r="B3216" s="37">
        <v>45824</v>
      </c>
      <c r="C3216" s="36" t="s">
        <v>87</v>
      </c>
      <c r="D3216" s="38">
        <v>19</v>
      </c>
      <c r="E3216" s="38">
        <v>4</v>
      </c>
    </row>
    <row r="3217" spans="1:5" ht="13.5" x14ac:dyDescent="0.25">
      <c r="A3217" s="36" t="s">
        <v>21113</v>
      </c>
      <c r="B3217" s="37">
        <v>45825</v>
      </c>
      <c r="C3217" s="36" t="s">
        <v>158</v>
      </c>
      <c r="D3217" s="38">
        <v>2</v>
      </c>
      <c r="E3217" s="38">
        <v>0</v>
      </c>
    </row>
    <row r="3218" spans="1:5" ht="13.5" x14ac:dyDescent="0.25">
      <c r="A3218" s="36" t="s">
        <v>21114</v>
      </c>
      <c r="B3218" s="37">
        <v>45825</v>
      </c>
      <c r="C3218" s="36" t="s">
        <v>2609</v>
      </c>
      <c r="D3218" s="38">
        <v>2</v>
      </c>
      <c r="E3218" s="38">
        <v>0</v>
      </c>
    </row>
    <row r="3219" spans="1:5" ht="13.5" x14ac:dyDescent="0.25">
      <c r="A3219" s="36" t="s">
        <v>21115</v>
      </c>
      <c r="B3219" s="37">
        <v>45825</v>
      </c>
      <c r="C3219" s="36" t="s">
        <v>2654</v>
      </c>
      <c r="D3219" s="38">
        <v>2</v>
      </c>
      <c r="E3219" s="38">
        <v>0</v>
      </c>
    </row>
    <row r="3220" spans="1:5" ht="13.5" x14ac:dyDescent="0.25">
      <c r="A3220" s="36" t="s">
        <v>21116</v>
      </c>
      <c r="B3220" s="37">
        <v>45825</v>
      </c>
      <c r="C3220" s="36" t="s">
        <v>95</v>
      </c>
      <c r="D3220" s="38">
        <v>18</v>
      </c>
      <c r="E3220" s="38">
        <v>7</v>
      </c>
    </row>
    <row r="3221" spans="1:5" ht="13.5" x14ac:dyDescent="0.25">
      <c r="A3221" s="36" t="s">
        <v>21117</v>
      </c>
      <c r="B3221" s="37">
        <v>45826</v>
      </c>
      <c r="C3221" s="36" t="s">
        <v>621</v>
      </c>
      <c r="D3221" s="38">
        <v>6</v>
      </c>
      <c r="E3221" s="38">
        <v>0</v>
      </c>
    </row>
    <row r="3222" spans="1:5" ht="13.5" x14ac:dyDescent="0.25">
      <c r="A3222" s="36" t="s">
        <v>21118</v>
      </c>
      <c r="B3222" s="37">
        <v>45826</v>
      </c>
      <c r="C3222" s="36" t="s">
        <v>2646</v>
      </c>
      <c r="D3222" s="38">
        <v>17</v>
      </c>
      <c r="E3222" s="38">
        <v>12</v>
      </c>
    </row>
    <row r="3223" spans="1:5" ht="13.5" x14ac:dyDescent="0.25">
      <c r="A3223" s="36" t="s">
        <v>21119</v>
      </c>
      <c r="B3223" s="37">
        <v>45826</v>
      </c>
      <c r="C3223" s="36" t="s">
        <v>87</v>
      </c>
      <c r="D3223" s="38">
        <v>44</v>
      </c>
      <c r="E3223" s="38">
        <v>15</v>
      </c>
    </row>
    <row r="3224" spans="1:5" ht="13.5" x14ac:dyDescent="0.25">
      <c r="A3224" s="36" t="s">
        <v>21120</v>
      </c>
      <c r="B3224" s="37">
        <v>45826</v>
      </c>
      <c r="C3224" s="36" t="s">
        <v>708</v>
      </c>
      <c r="D3224" s="38">
        <v>9</v>
      </c>
      <c r="E3224" s="38">
        <v>0</v>
      </c>
    </row>
    <row r="3225" spans="1:5" ht="13.5" x14ac:dyDescent="0.25">
      <c r="A3225" s="36" t="s">
        <v>21121</v>
      </c>
      <c r="B3225" s="37">
        <v>45826</v>
      </c>
      <c r="C3225" s="36" t="s">
        <v>128</v>
      </c>
      <c r="D3225" s="38">
        <v>3</v>
      </c>
      <c r="E3225" s="38">
        <v>0</v>
      </c>
    </row>
    <row r="3226" spans="1:5" ht="13.5" x14ac:dyDescent="0.25">
      <c r="A3226" s="36" t="s">
        <v>21122</v>
      </c>
      <c r="B3226" s="37">
        <v>45826</v>
      </c>
      <c r="C3226" s="36" t="s">
        <v>624</v>
      </c>
      <c r="D3226" s="38">
        <v>6</v>
      </c>
      <c r="E3226" s="38">
        <v>0</v>
      </c>
    </row>
    <row r="3227" spans="1:5" ht="13.5" x14ac:dyDescent="0.25">
      <c r="A3227" s="36" t="s">
        <v>21123</v>
      </c>
      <c r="B3227" s="37">
        <v>45827</v>
      </c>
      <c r="C3227" s="36" t="s">
        <v>1097</v>
      </c>
      <c r="D3227" s="38">
        <v>0</v>
      </c>
      <c r="E3227" s="38">
        <v>0</v>
      </c>
    </row>
    <row r="3228" spans="1:5" ht="13.5" x14ac:dyDescent="0.25">
      <c r="A3228" s="36" t="s">
        <v>21124</v>
      </c>
      <c r="B3228" s="37">
        <v>45827</v>
      </c>
      <c r="C3228" s="36" t="s">
        <v>2631</v>
      </c>
      <c r="D3228" s="38">
        <v>0</v>
      </c>
      <c r="E3228" s="38">
        <v>0</v>
      </c>
    </row>
    <row r="3229" spans="1:5" ht="13.5" x14ac:dyDescent="0.25">
      <c r="A3229" s="36" t="s">
        <v>21125</v>
      </c>
      <c r="B3229" s="37">
        <v>45827</v>
      </c>
      <c r="C3229" s="36" t="s">
        <v>95</v>
      </c>
      <c r="D3229" s="38">
        <v>29</v>
      </c>
      <c r="E3229" s="38">
        <v>15</v>
      </c>
    </row>
    <row r="3230" spans="1:5" ht="13.5" x14ac:dyDescent="0.25">
      <c r="A3230" s="36" t="s">
        <v>21126</v>
      </c>
      <c r="B3230" s="37">
        <v>45827</v>
      </c>
      <c r="C3230" s="36" t="s">
        <v>1258</v>
      </c>
      <c r="D3230" s="38">
        <v>9</v>
      </c>
      <c r="E3230" s="38">
        <v>0</v>
      </c>
    </row>
    <row r="3231" spans="1:5" ht="13.5" x14ac:dyDescent="0.25">
      <c r="A3231" s="36" t="s">
        <v>21127</v>
      </c>
      <c r="B3231" s="37">
        <v>45827</v>
      </c>
      <c r="C3231" s="36" t="s">
        <v>121</v>
      </c>
      <c r="D3231" s="38">
        <v>16</v>
      </c>
      <c r="E3231" s="38">
        <v>3</v>
      </c>
    </row>
    <row r="3232" spans="1:5" ht="13.5" x14ac:dyDescent="0.25">
      <c r="A3232" s="36" t="s">
        <v>21128</v>
      </c>
      <c r="B3232" s="37">
        <v>45828</v>
      </c>
      <c r="C3232" s="36" t="s">
        <v>87</v>
      </c>
      <c r="D3232" s="38">
        <v>14</v>
      </c>
      <c r="E3232" s="38">
        <v>10</v>
      </c>
    </row>
    <row r="3233" spans="1:5" ht="13.5" x14ac:dyDescent="0.25">
      <c r="A3233" s="36" t="s">
        <v>21129</v>
      </c>
      <c r="B3233" s="37">
        <v>45830</v>
      </c>
      <c r="C3233" s="36" t="s">
        <v>95</v>
      </c>
      <c r="D3233" s="38">
        <v>3</v>
      </c>
      <c r="E3233" s="38">
        <v>3</v>
      </c>
    </row>
    <row r="3234" spans="1:5" ht="13.5" x14ac:dyDescent="0.25">
      <c r="A3234" s="36" t="s">
        <v>21130</v>
      </c>
      <c r="B3234" s="37">
        <v>45831</v>
      </c>
      <c r="C3234" s="36" t="s">
        <v>95</v>
      </c>
      <c r="D3234" s="38">
        <v>3</v>
      </c>
      <c r="E3234" s="38">
        <v>0</v>
      </c>
    </row>
    <row r="3235" spans="1:5" ht="13.5" x14ac:dyDescent="0.25">
      <c r="A3235" s="36" t="s">
        <v>21131</v>
      </c>
      <c r="B3235" s="37">
        <v>45831</v>
      </c>
      <c r="C3235" s="36" t="s">
        <v>70</v>
      </c>
      <c r="D3235" s="38">
        <v>3</v>
      </c>
      <c r="E3235" s="38">
        <v>3</v>
      </c>
    </row>
    <row r="3236" spans="1:5" ht="13.5" x14ac:dyDescent="0.25">
      <c r="A3236" s="36" t="s">
        <v>21132</v>
      </c>
      <c r="B3236" s="37">
        <v>45831</v>
      </c>
      <c r="C3236" s="36" t="s">
        <v>1131</v>
      </c>
      <c r="D3236" s="38">
        <v>16</v>
      </c>
      <c r="E3236" s="38">
        <v>0</v>
      </c>
    </row>
    <row r="3237" spans="1:5" ht="13.5" x14ac:dyDescent="0.25">
      <c r="A3237" s="36" t="s">
        <v>21133</v>
      </c>
      <c r="B3237" s="37">
        <v>45831</v>
      </c>
      <c r="C3237" s="36" t="s">
        <v>2609</v>
      </c>
      <c r="D3237" s="38">
        <v>30</v>
      </c>
      <c r="E3237" s="38">
        <v>10</v>
      </c>
    </row>
    <row r="3238" spans="1:5" ht="13.5" x14ac:dyDescent="0.25">
      <c r="A3238" s="36" t="s">
        <v>21134</v>
      </c>
      <c r="B3238" s="37">
        <v>45831</v>
      </c>
      <c r="C3238" s="36" t="s">
        <v>216</v>
      </c>
      <c r="D3238" s="38">
        <v>46</v>
      </c>
      <c r="E3238" s="38">
        <v>46</v>
      </c>
    </row>
    <row r="3239" spans="1:5" ht="13.5" x14ac:dyDescent="0.25">
      <c r="A3239" s="36" t="s">
        <v>21135</v>
      </c>
      <c r="B3239" s="37">
        <v>45832</v>
      </c>
      <c r="C3239" s="36" t="s">
        <v>1751</v>
      </c>
      <c r="D3239" s="38">
        <v>5</v>
      </c>
      <c r="E3239" s="38">
        <v>0</v>
      </c>
    </row>
    <row r="3240" spans="1:5" ht="13.5" x14ac:dyDescent="0.25">
      <c r="A3240" s="36" t="s">
        <v>21136</v>
      </c>
      <c r="B3240" s="37">
        <v>45832</v>
      </c>
      <c r="C3240" s="36" t="s">
        <v>387</v>
      </c>
      <c r="D3240" s="38">
        <v>37</v>
      </c>
      <c r="E3240" s="38">
        <v>37</v>
      </c>
    </row>
    <row r="3241" spans="1:5" ht="13.5" x14ac:dyDescent="0.25">
      <c r="A3241" s="36" t="s">
        <v>21137</v>
      </c>
      <c r="B3241" s="37">
        <v>45832</v>
      </c>
      <c r="C3241" s="36" t="s">
        <v>834</v>
      </c>
      <c r="D3241" s="38">
        <v>3</v>
      </c>
      <c r="E3241" s="38">
        <v>0</v>
      </c>
    </row>
    <row r="3242" spans="1:5" ht="13.5" x14ac:dyDescent="0.25">
      <c r="A3242" s="36" t="s">
        <v>21138</v>
      </c>
      <c r="B3242" s="37">
        <v>45833</v>
      </c>
      <c r="C3242" s="36" t="s">
        <v>128</v>
      </c>
      <c r="D3242" s="38">
        <v>7</v>
      </c>
      <c r="E3242" s="38">
        <v>0</v>
      </c>
    </row>
    <row r="3243" spans="1:5" ht="13.5" x14ac:dyDescent="0.25">
      <c r="A3243" s="36" t="s">
        <v>21139</v>
      </c>
      <c r="B3243" s="37">
        <v>45833</v>
      </c>
      <c r="C3243" s="36" t="s">
        <v>270</v>
      </c>
      <c r="D3243" s="38">
        <v>9</v>
      </c>
      <c r="E3243" s="38">
        <v>3</v>
      </c>
    </row>
    <row r="3244" spans="1:5" ht="13.5" x14ac:dyDescent="0.25">
      <c r="A3244" s="36" t="s">
        <v>21140</v>
      </c>
      <c r="B3244" s="37">
        <v>45834</v>
      </c>
      <c r="C3244" s="36" t="s">
        <v>87</v>
      </c>
      <c r="D3244" s="38">
        <v>44</v>
      </c>
      <c r="E3244" s="38">
        <v>32</v>
      </c>
    </row>
    <row r="3245" spans="1:5" ht="13.5" x14ac:dyDescent="0.25">
      <c r="A3245" s="36" t="s">
        <v>21141</v>
      </c>
      <c r="B3245" s="37">
        <v>45835</v>
      </c>
      <c r="C3245" s="36" t="s">
        <v>121</v>
      </c>
      <c r="D3245" s="38">
        <v>2</v>
      </c>
      <c r="E3245" s="38">
        <v>0</v>
      </c>
    </row>
    <row r="3246" spans="1:5" ht="13.5" x14ac:dyDescent="0.25">
      <c r="A3246" s="36" t="s">
        <v>21142</v>
      </c>
      <c r="B3246" s="37">
        <v>45835</v>
      </c>
      <c r="C3246" s="36" t="s">
        <v>2578</v>
      </c>
      <c r="D3246" s="38">
        <v>24</v>
      </c>
      <c r="E3246" s="38">
        <v>8</v>
      </c>
    </row>
    <row r="3247" spans="1:5" ht="13.5" x14ac:dyDescent="0.25">
      <c r="A3247" s="36" t="s">
        <v>21143</v>
      </c>
      <c r="B3247" s="37">
        <v>45836</v>
      </c>
      <c r="C3247" s="36" t="s">
        <v>387</v>
      </c>
      <c r="D3247" s="38">
        <v>37</v>
      </c>
      <c r="E3247" s="38">
        <v>17</v>
      </c>
    </row>
    <row r="3248" spans="1:5" ht="13.5" x14ac:dyDescent="0.25">
      <c r="A3248" s="36" t="s">
        <v>21144</v>
      </c>
      <c r="B3248" s="37">
        <v>45836</v>
      </c>
      <c r="C3248" s="36" t="s">
        <v>43</v>
      </c>
      <c r="D3248" s="38">
        <v>3</v>
      </c>
      <c r="E3248" s="38">
        <v>0</v>
      </c>
    </row>
    <row r="3249" spans="1:5" ht="13.5" x14ac:dyDescent="0.25">
      <c r="A3249" s="36" t="s">
        <v>21145</v>
      </c>
      <c r="B3249" s="37">
        <v>45837</v>
      </c>
      <c r="C3249" s="36" t="s">
        <v>87</v>
      </c>
      <c r="D3249" s="38">
        <v>13</v>
      </c>
      <c r="E3249" s="38">
        <v>0</v>
      </c>
    </row>
    <row r="3250" spans="1:5" ht="13.5" x14ac:dyDescent="0.25">
      <c r="A3250" s="36" t="s">
        <v>21146</v>
      </c>
      <c r="B3250" s="37">
        <v>45837</v>
      </c>
      <c r="C3250" s="36" t="s">
        <v>756</v>
      </c>
      <c r="D3250" s="38">
        <v>3</v>
      </c>
      <c r="E3250" s="38">
        <v>0</v>
      </c>
    </row>
    <row r="3251" spans="1:5" ht="13.5" x14ac:dyDescent="0.25">
      <c r="A3251" s="36" t="s">
        <v>21147</v>
      </c>
      <c r="B3251" s="37">
        <v>45838</v>
      </c>
      <c r="C3251" s="36" t="s">
        <v>241</v>
      </c>
      <c r="D3251" s="38">
        <v>3</v>
      </c>
      <c r="E3251" s="38">
        <v>0</v>
      </c>
    </row>
    <row r="3252" spans="1:5" ht="13.5" x14ac:dyDescent="0.25">
      <c r="A3252" s="36" t="s">
        <v>21148</v>
      </c>
      <c r="B3252" s="37">
        <v>45838</v>
      </c>
      <c r="C3252" s="36" t="s">
        <v>95</v>
      </c>
      <c r="D3252" s="38">
        <v>102</v>
      </c>
      <c r="E3252" s="38">
        <v>84</v>
      </c>
    </row>
    <row r="3253" spans="1:5" ht="13.5" x14ac:dyDescent="0.25">
      <c r="A3253" s="36" t="s">
        <v>21149</v>
      </c>
      <c r="B3253" s="37">
        <v>45838</v>
      </c>
      <c r="C3253" s="36" t="s">
        <v>95</v>
      </c>
      <c r="D3253" s="38">
        <v>17</v>
      </c>
      <c r="E3253" s="38">
        <v>0</v>
      </c>
    </row>
    <row r="3254" spans="1:5" ht="13.5" x14ac:dyDescent="0.25">
      <c r="A3254" s="36" t="s">
        <v>21150</v>
      </c>
      <c r="B3254" s="37">
        <v>45838</v>
      </c>
      <c r="C3254" s="36" t="s">
        <v>118</v>
      </c>
      <c r="D3254" s="38">
        <v>8</v>
      </c>
      <c r="E3254" s="38">
        <v>0</v>
      </c>
    </row>
    <row r="3255" spans="1:5" ht="13.5" x14ac:dyDescent="0.25">
      <c r="A3255" s="36" t="s">
        <v>21151</v>
      </c>
      <c r="B3255" s="37">
        <v>45839</v>
      </c>
      <c r="C3255" s="36" t="s">
        <v>241</v>
      </c>
      <c r="D3255" s="38">
        <v>12</v>
      </c>
      <c r="E3255" s="38">
        <v>0</v>
      </c>
    </row>
    <row r="3256" spans="1:5" ht="13.5" x14ac:dyDescent="0.25">
      <c r="A3256" s="36" t="s">
        <v>21152</v>
      </c>
      <c r="B3256" s="37">
        <v>45839</v>
      </c>
      <c r="C3256" s="36" t="s">
        <v>87</v>
      </c>
      <c r="D3256" s="38">
        <v>6</v>
      </c>
      <c r="E3256" s="38">
        <v>0</v>
      </c>
    </row>
    <row r="3257" spans="1:5" ht="13.5" x14ac:dyDescent="0.25">
      <c r="A3257" s="36" t="s">
        <v>21153</v>
      </c>
      <c r="B3257" s="37">
        <v>45839</v>
      </c>
      <c r="C3257" s="36" t="s">
        <v>264</v>
      </c>
      <c r="D3257" s="38">
        <v>9</v>
      </c>
      <c r="E3257" s="38">
        <v>4.5</v>
      </c>
    </row>
    <row r="3258" spans="1:5" ht="13.5" x14ac:dyDescent="0.25">
      <c r="A3258" s="36" t="s">
        <v>21154</v>
      </c>
      <c r="B3258" s="37">
        <v>45839</v>
      </c>
      <c r="C3258" s="36" t="s">
        <v>99</v>
      </c>
      <c r="D3258" s="38">
        <v>4</v>
      </c>
      <c r="E3258" s="38">
        <v>0</v>
      </c>
    </row>
    <row r="3259" spans="1:5" ht="13.5" x14ac:dyDescent="0.25">
      <c r="A3259" s="36" t="s">
        <v>21155</v>
      </c>
      <c r="B3259" s="37">
        <v>45840</v>
      </c>
      <c r="C3259" s="36" t="s">
        <v>483</v>
      </c>
      <c r="D3259" s="38">
        <v>12</v>
      </c>
      <c r="E3259" s="38">
        <v>10</v>
      </c>
    </row>
    <row r="3260" spans="1:5" ht="13.5" x14ac:dyDescent="0.25">
      <c r="A3260" s="36" t="s">
        <v>21156</v>
      </c>
      <c r="B3260" s="37">
        <v>45840</v>
      </c>
      <c r="C3260" s="36" t="s">
        <v>2553</v>
      </c>
      <c r="D3260" s="38">
        <v>6</v>
      </c>
      <c r="E3260" s="38">
        <v>0</v>
      </c>
    </row>
    <row r="3261" spans="1:5" ht="13.5" x14ac:dyDescent="0.25">
      <c r="A3261" s="36" t="s">
        <v>21157</v>
      </c>
      <c r="B3261" s="37">
        <v>45840</v>
      </c>
      <c r="C3261" s="36" t="s">
        <v>121</v>
      </c>
      <c r="D3261" s="38">
        <v>2</v>
      </c>
      <c r="E3261" s="38">
        <v>0</v>
      </c>
    </row>
    <row r="3262" spans="1:5" ht="13.5" x14ac:dyDescent="0.25">
      <c r="A3262" s="36" t="s">
        <v>21158</v>
      </c>
      <c r="B3262" s="37">
        <v>45840</v>
      </c>
      <c r="C3262" s="36" t="s">
        <v>575</v>
      </c>
      <c r="D3262" s="38">
        <v>82</v>
      </c>
      <c r="E3262" s="38">
        <v>52</v>
      </c>
    </row>
    <row r="3263" spans="1:5" ht="13.5" x14ac:dyDescent="0.25">
      <c r="A3263" s="36" t="s">
        <v>21159</v>
      </c>
      <c r="B3263" s="37">
        <v>45840</v>
      </c>
      <c r="C3263" s="36" t="s">
        <v>121</v>
      </c>
      <c r="D3263" s="38">
        <v>3</v>
      </c>
      <c r="E3263" s="38">
        <v>0</v>
      </c>
    </row>
    <row r="3264" spans="1:5" ht="13.5" x14ac:dyDescent="0.25">
      <c r="A3264" s="36" t="s">
        <v>21160</v>
      </c>
      <c r="B3264" s="37">
        <v>45841</v>
      </c>
      <c r="C3264" s="36" t="s">
        <v>133</v>
      </c>
      <c r="D3264" s="38">
        <v>50</v>
      </c>
      <c r="E3264" s="38">
        <v>45</v>
      </c>
    </row>
    <row r="3265" spans="1:5" ht="13.5" x14ac:dyDescent="0.25">
      <c r="A3265" s="36" t="s">
        <v>21161</v>
      </c>
      <c r="B3265" s="37">
        <v>45841</v>
      </c>
      <c r="C3265" s="36" t="s">
        <v>2145</v>
      </c>
      <c r="D3265" s="38">
        <v>0</v>
      </c>
      <c r="E3265" s="38">
        <v>0</v>
      </c>
    </row>
    <row r="3266" spans="1:5" ht="13.5" x14ac:dyDescent="0.25">
      <c r="A3266" s="36" t="s">
        <v>21162</v>
      </c>
      <c r="B3266" s="37">
        <v>45841</v>
      </c>
      <c r="C3266" s="36" t="s">
        <v>118</v>
      </c>
      <c r="D3266" s="38">
        <v>6</v>
      </c>
      <c r="E3266" s="38">
        <v>2</v>
      </c>
    </row>
    <row r="3267" spans="1:5" ht="13.5" x14ac:dyDescent="0.25">
      <c r="A3267" s="36" t="s">
        <v>21163</v>
      </c>
      <c r="B3267" s="37">
        <v>45842</v>
      </c>
      <c r="C3267" s="36" t="s">
        <v>99</v>
      </c>
      <c r="D3267" s="38">
        <v>16</v>
      </c>
      <c r="E3267" s="38">
        <v>9</v>
      </c>
    </row>
    <row r="3268" spans="1:5" ht="13.5" x14ac:dyDescent="0.25">
      <c r="A3268" s="36" t="s">
        <v>21164</v>
      </c>
      <c r="B3268" s="37">
        <v>45842</v>
      </c>
      <c r="C3268" s="36" t="s">
        <v>182</v>
      </c>
      <c r="D3268" s="38">
        <v>5</v>
      </c>
      <c r="E3268" s="38">
        <v>0</v>
      </c>
    </row>
    <row r="3269" spans="1:5" ht="13.5" x14ac:dyDescent="0.25">
      <c r="A3269" s="36" t="s">
        <v>21165</v>
      </c>
      <c r="B3269" s="37">
        <v>45842</v>
      </c>
      <c r="C3269" s="36" t="s">
        <v>95</v>
      </c>
      <c r="D3269" s="38">
        <v>23</v>
      </c>
      <c r="E3269" s="38">
        <v>14</v>
      </c>
    </row>
    <row r="3270" spans="1:5" ht="13.5" x14ac:dyDescent="0.25">
      <c r="A3270" s="36" t="s">
        <v>21166</v>
      </c>
      <c r="B3270" s="37">
        <v>45842</v>
      </c>
      <c r="C3270" s="36" t="s">
        <v>87</v>
      </c>
      <c r="D3270" s="38">
        <v>23</v>
      </c>
      <c r="E3270" s="38">
        <v>23</v>
      </c>
    </row>
    <row r="3271" spans="1:5" ht="13.5" x14ac:dyDescent="0.25">
      <c r="A3271" s="36" t="s">
        <v>21167</v>
      </c>
      <c r="B3271" s="37">
        <v>45843</v>
      </c>
      <c r="C3271" s="36" t="s">
        <v>241</v>
      </c>
      <c r="D3271" s="38">
        <v>6</v>
      </c>
      <c r="E3271" s="38">
        <v>0</v>
      </c>
    </row>
    <row r="3272" spans="1:5" ht="13.5" x14ac:dyDescent="0.25">
      <c r="A3272" s="36" t="s">
        <v>21168</v>
      </c>
      <c r="B3272" s="37">
        <v>45844</v>
      </c>
      <c r="C3272" s="36" t="s">
        <v>759</v>
      </c>
      <c r="D3272" s="38">
        <v>3</v>
      </c>
      <c r="E3272" s="38">
        <v>0</v>
      </c>
    </row>
    <row r="3273" spans="1:5" ht="13.5" x14ac:dyDescent="0.25">
      <c r="A3273" s="36" t="s">
        <v>21169</v>
      </c>
      <c r="B3273" s="37">
        <v>45844</v>
      </c>
      <c r="C3273" s="36" t="s">
        <v>1056</v>
      </c>
      <c r="D3273" s="38">
        <v>4</v>
      </c>
      <c r="E3273" s="38">
        <v>0</v>
      </c>
    </row>
    <row r="3274" spans="1:5" ht="13.5" x14ac:dyDescent="0.25">
      <c r="A3274" s="36" t="s">
        <v>21170</v>
      </c>
      <c r="B3274" s="37">
        <v>45844</v>
      </c>
      <c r="C3274" s="36" t="s">
        <v>43</v>
      </c>
      <c r="D3274" s="38">
        <v>34</v>
      </c>
      <c r="E3274" s="38">
        <v>21</v>
      </c>
    </row>
    <row r="3275" spans="1:5" ht="13.5" x14ac:dyDescent="0.25">
      <c r="A3275" s="36" t="s">
        <v>21171</v>
      </c>
      <c r="B3275" s="37">
        <v>45845</v>
      </c>
      <c r="C3275" s="36" t="s">
        <v>70</v>
      </c>
      <c r="D3275" s="38">
        <v>11</v>
      </c>
      <c r="E3275" s="38">
        <v>11</v>
      </c>
    </row>
    <row r="3276" spans="1:5" ht="13.5" x14ac:dyDescent="0.25">
      <c r="A3276" s="36" t="s">
        <v>21172</v>
      </c>
      <c r="B3276" s="37">
        <v>45845</v>
      </c>
      <c r="C3276" s="36" t="s">
        <v>87</v>
      </c>
      <c r="D3276" s="38">
        <v>7</v>
      </c>
      <c r="E3276" s="38">
        <v>7</v>
      </c>
    </row>
    <row r="3277" spans="1:5" ht="13.5" x14ac:dyDescent="0.25">
      <c r="A3277" s="36" t="s">
        <v>21173</v>
      </c>
      <c r="B3277" s="37">
        <v>45845</v>
      </c>
      <c r="C3277" s="36" t="s">
        <v>387</v>
      </c>
      <c r="D3277" s="38">
        <v>11</v>
      </c>
      <c r="E3277" s="38">
        <v>4</v>
      </c>
    </row>
    <row r="3278" spans="1:5" ht="13.5" x14ac:dyDescent="0.25">
      <c r="A3278" s="36" t="s">
        <v>21174</v>
      </c>
      <c r="B3278" s="37">
        <v>45845</v>
      </c>
      <c r="C3278" s="36" t="s">
        <v>48</v>
      </c>
      <c r="D3278" s="38">
        <v>0</v>
      </c>
      <c r="E3278" s="38">
        <v>0</v>
      </c>
    </row>
    <row r="3279" spans="1:5" ht="13.5" x14ac:dyDescent="0.25">
      <c r="A3279" s="36" t="s">
        <v>21175</v>
      </c>
      <c r="B3279" s="37">
        <v>45846</v>
      </c>
      <c r="C3279" s="36" t="s">
        <v>264</v>
      </c>
      <c r="D3279" s="38">
        <v>7</v>
      </c>
      <c r="E3279" s="38">
        <v>3</v>
      </c>
    </row>
    <row r="3280" spans="1:5" ht="13.5" x14ac:dyDescent="0.25">
      <c r="A3280" s="36" t="s">
        <v>21176</v>
      </c>
      <c r="B3280" s="37">
        <v>45846</v>
      </c>
      <c r="C3280" s="36" t="s">
        <v>95</v>
      </c>
      <c r="D3280" s="38">
        <v>43</v>
      </c>
      <c r="E3280" s="38">
        <v>17</v>
      </c>
    </row>
    <row r="3281" spans="1:5" ht="13.5" x14ac:dyDescent="0.25">
      <c r="A3281" s="36" t="s">
        <v>21177</v>
      </c>
      <c r="B3281" s="37">
        <v>45846</v>
      </c>
      <c r="C3281" s="36" t="s">
        <v>387</v>
      </c>
      <c r="D3281" s="38">
        <v>6</v>
      </c>
      <c r="E3281" s="38">
        <v>0</v>
      </c>
    </row>
    <row r="3282" spans="1:5" ht="13.5" x14ac:dyDescent="0.25">
      <c r="A3282" s="36" t="s">
        <v>21178</v>
      </c>
      <c r="B3282" s="37">
        <v>45846</v>
      </c>
      <c r="C3282" s="36" t="s">
        <v>95</v>
      </c>
      <c r="D3282" s="38">
        <v>19</v>
      </c>
      <c r="E3282" s="38">
        <v>3</v>
      </c>
    </row>
    <row r="3283" spans="1:5" ht="13.5" x14ac:dyDescent="0.25">
      <c r="A3283" s="36" t="s">
        <v>21179</v>
      </c>
      <c r="B3283" s="37">
        <v>45846</v>
      </c>
      <c r="C3283" s="36" t="s">
        <v>2482</v>
      </c>
      <c r="D3283" s="38">
        <v>16.5</v>
      </c>
      <c r="E3283" s="38">
        <v>7.5</v>
      </c>
    </row>
    <row r="3284" spans="1:5" ht="13.5" x14ac:dyDescent="0.25">
      <c r="A3284" s="36" t="s">
        <v>21180</v>
      </c>
      <c r="B3284" s="37">
        <v>45847</v>
      </c>
      <c r="C3284" s="36" t="s">
        <v>95</v>
      </c>
      <c r="D3284" s="38">
        <v>10</v>
      </c>
      <c r="E3284" s="38">
        <v>4</v>
      </c>
    </row>
    <row r="3285" spans="1:5" ht="13.5" x14ac:dyDescent="0.25">
      <c r="A3285" s="36" t="s">
        <v>21181</v>
      </c>
      <c r="B3285" s="37">
        <v>45847</v>
      </c>
      <c r="C3285" s="36" t="s">
        <v>708</v>
      </c>
      <c r="D3285" s="38">
        <v>22</v>
      </c>
      <c r="E3285" s="38">
        <v>5</v>
      </c>
    </row>
    <row r="3286" spans="1:5" ht="13.5" x14ac:dyDescent="0.25">
      <c r="A3286" s="36" t="s">
        <v>21182</v>
      </c>
      <c r="B3286" s="37">
        <v>45847</v>
      </c>
      <c r="C3286" s="36" t="s">
        <v>48</v>
      </c>
      <c r="D3286" s="38">
        <v>40</v>
      </c>
      <c r="E3286" s="38">
        <v>33</v>
      </c>
    </row>
    <row r="3287" spans="1:5" ht="13.5" x14ac:dyDescent="0.25">
      <c r="A3287" s="36" t="s">
        <v>21183</v>
      </c>
      <c r="B3287" s="37">
        <v>45847</v>
      </c>
      <c r="C3287" s="36" t="s">
        <v>305</v>
      </c>
      <c r="D3287" s="38">
        <v>0</v>
      </c>
      <c r="E3287" s="38">
        <v>0</v>
      </c>
    </row>
    <row r="3288" spans="1:5" ht="13.5" x14ac:dyDescent="0.25">
      <c r="A3288" s="36" t="s">
        <v>21184</v>
      </c>
      <c r="B3288" s="37">
        <v>45847</v>
      </c>
      <c r="C3288" s="36" t="s">
        <v>2475</v>
      </c>
      <c r="D3288" s="38">
        <v>2</v>
      </c>
      <c r="E3288" s="38">
        <v>0</v>
      </c>
    </row>
    <row r="3289" spans="1:5" ht="13.5" x14ac:dyDescent="0.25">
      <c r="A3289" s="36" t="s">
        <v>21185</v>
      </c>
      <c r="B3289" s="37">
        <v>45848</v>
      </c>
      <c r="C3289" s="36" t="s">
        <v>121</v>
      </c>
      <c r="D3289" s="38">
        <v>11</v>
      </c>
      <c r="E3289" s="38">
        <v>0</v>
      </c>
    </row>
    <row r="3290" spans="1:5" ht="13.5" x14ac:dyDescent="0.25">
      <c r="A3290" s="36" t="s">
        <v>21186</v>
      </c>
      <c r="B3290" s="37">
        <v>45848</v>
      </c>
      <c r="C3290" s="36" t="s">
        <v>87</v>
      </c>
      <c r="D3290" s="38">
        <v>6</v>
      </c>
      <c r="E3290" s="38">
        <v>3</v>
      </c>
    </row>
    <row r="3291" spans="1:5" ht="13.5" x14ac:dyDescent="0.25">
      <c r="A3291" s="36" t="s">
        <v>21187</v>
      </c>
      <c r="B3291" s="37">
        <v>45848</v>
      </c>
      <c r="C3291" s="36" t="s">
        <v>387</v>
      </c>
      <c r="D3291" s="38">
        <v>3</v>
      </c>
      <c r="E3291" s="38">
        <v>0</v>
      </c>
    </row>
    <row r="3292" spans="1:5" ht="13.5" x14ac:dyDescent="0.25">
      <c r="A3292" s="36" t="s">
        <v>21188</v>
      </c>
      <c r="B3292" s="37">
        <v>45848</v>
      </c>
      <c r="C3292" s="36" t="s">
        <v>1197</v>
      </c>
      <c r="D3292" s="38">
        <v>112</v>
      </c>
      <c r="E3292" s="38">
        <v>45</v>
      </c>
    </row>
    <row r="3293" spans="1:5" ht="13.5" x14ac:dyDescent="0.25">
      <c r="A3293" s="36" t="s">
        <v>21189</v>
      </c>
      <c r="B3293" s="37">
        <v>45848</v>
      </c>
      <c r="C3293" s="36" t="s">
        <v>95</v>
      </c>
      <c r="D3293" s="38">
        <v>38</v>
      </c>
      <c r="E3293" s="38">
        <v>12</v>
      </c>
    </row>
    <row r="3294" spans="1:5" ht="13.5" x14ac:dyDescent="0.25">
      <c r="A3294" s="36" t="s">
        <v>21190</v>
      </c>
      <c r="B3294" s="37">
        <v>45848</v>
      </c>
      <c r="C3294" s="36" t="s">
        <v>87</v>
      </c>
      <c r="D3294" s="38">
        <v>66</v>
      </c>
      <c r="E3294" s="38">
        <v>49</v>
      </c>
    </row>
    <row r="3295" spans="1:5" ht="13.5" x14ac:dyDescent="0.25">
      <c r="A3295" s="36" t="s">
        <v>21191</v>
      </c>
      <c r="B3295" s="37">
        <v>45848</v>
      </c>
      <c r="C3295" s="36" t="s">
        <v>2460</v>
      </c>
      <c r="D3295" s="38">
        <v>5</v>
      </c>
      <c r="E3295" s="38">
        <v>0</v>
      </c>
    </row>
    <row r="3296" spans="1:5" ht="13.5" x14ac:dyDescent="0.25">
      <c r="A3296" s="36" t="s">
        <v>21192</v>
      </c>
      <c r="B3296" s="37">
        <v>45848</v>
      </c>
      <c r="C3296" s="36" t="s">
        <v>1751</v>
      </c>
      <c r="D3296" s="38">
        <v>5</v>
      </c>
      <c r="E3296" s="38">
        <v>0</v>
      </c>
    </row>
    <row r="3297" spans="1:5" ht="13.5" x14ac:dyDescent="0.25">
      <c r="A3297" s="36" t="s">
        <v>21193</v>
      </c>
      <c r="B3297" s="37">
        <v>45848</v>
      </c>
      <c r="C3297" s="36" t="s">
        <v>128</v>
      </c>
      <c r="D3297" s="38">
        <v>35</v>
      </c>
      <c r="E3297" s="38">
        <v>10</v>
      </c>
    </row>
    <row r="3298" spans="1:5" ht="13.5" x14ac:dyDescent="0.25">
      <c r="A3298" s="36" t="s">
        <v>21194</v>
      </c>
      <c r="B3298" s="37">
        <v>45849</v>
      </c>
      <c r="C3298" s="36" t="s">
        <v>48</v>
      </c>
      <c r="D3298" s="38">
        <v>162</v>
      </c>
      <c r="E3298" s="38">
        <v>99</v>
      </c>
    </row>
    <row r="3299" spans="1:5" ht="13.5" x14ac:dyDescent="0.25">
      <c r="A3299" s="36" t="s">
        <v>21195</v>
      </c>
      <c r="B3299" s="37">
        <v>45849</v>
      </c>
      <c r="C3299" s="36" t="s">
        <v>1997</v>
      </c>
      <c r="D3299" s="38">
        <v>3</v>
      </c>
      <c r="E3299" s="38">
        <v>0</v>
      </c>
    </row>
    <row r="3300" spans="1:5" ht="13.5" x14ac:dyDescent="0.25">
      <c r="A3300" s="36" t="s">
        <v>21196</v>
      </c>
      <c r="B3300" s="37">
        <v>45850</v>
      </c>
      <c r="C3300" s="36" t="s">
        <v>241</v>
      </c>
      <c r="D3300" s="38">
        <v>13</v>
      </c>
      <c r="E3300" s="38">
        <v>10</v>
      </c>
    </row>
    <row r="3301" spans="1:5" ht="13.5" x14ac:dyDescent="0.25">
      <c r="A3301" s="36" t="s">
        <v>21197</v>
      </c>
      <c r="B3301" s="37">
        <v>45850</v>
      </c>
      <c r="C3301" s="36" t="s">
        <v>95</v>
      </c>
      <c r="D3301" s="38">
        <v>80</v>
      </c>
      <c r="E3301" s="38">
        <v>51</v>
      </c>
    </row>
    <row r="3302" spans="1:5" ht="13.5" x14ac:dyDescent="0.25">
      <c r="A3302" s="36" t="s">
        <v>21198</v>
      </c>
      <c r="B3302" s="37">
        <v>45850</v>
      </c>
      <c r="C3302" s="36" t="s">
        <v>118</v>
      </c>
      <c r="D3302" s="38">
        <v>8</v>
      </c>
      <c r="E3302" s="38">
        <v>0</v>
      </c>
    </row>
    <row r="3303" spans="1:5" ht="13.5" x14ac:dyDescent="0.25">
      <c r="A3303" s="36" t="s">
        <v>21199</v>
      </c>
      <c r="B3303" s="37">
        <v>45851</v>
      </c>
      <c r="C3303" s="36" t="s">
        <v>1708</v>
      </c>
      <c r="D3303" s="38">
        <v>129</v>
      </c>
      <c r="E3303" s="38">
        <v>106</v>
      </c>
    </row>
    <row r="3304" spans="1:5" ht="13.5" x14ac:dyDescent="0.25">
      <c r="A3304" s="36" t="s">
        <v>21200</v>
      </c>
      <c r="B3304" s="37">
        <v>45852</v>
      </c>
      <c r="C3304" s="36" t="s">
        <v>48</v>
      </c>
      <c r="D3304" s="38">
        <v>4</v>
      </c>
      <c r="E3304" s="38">
        <v>0</v>
      </c>
    </row>
    <row r="3305" spans="1:5" ht="13.5" x14ac:dyDescent="0.25">
      <c r="A3305" s="36" t="s">
        <v>21201</v>
      </c>
      <c r="B3305" s="37">
        <v>45852</v>
      </c>
      <c r="C3305" s="36" t="s">
        <v>169</v>
      </c>
      <c r="D3305" s="38">
        <v>646</v>
      </c>
      <c r="E3305" s="38">
        <v>600</v>
      </c>
    </row>
    <row r="3306" spans="1:5" ht="13.5" x14ac:dyDescent="0.25">
      <c r="A3306" s="36" t="s">
        <v>21202</v>
      </c>
      <c r="B3306" s="37">
        <v>45853</v>
      </c>
      <c r="C3306" s="36" t="s">
        <v>1680</v>
      </c>
      <c r="D3306" s="38">
        <v>20</v>
      </c>
      <c r="E3306" s="38">
        <v>7</v>
      </c>
    </row>
    <row r="3307" spans="1:5" ht="13.5" x14ac:dyDescent="0.25">
      <c r="A3307" s="36" t="s">
        <v>21203</v>
      </c>
      <c r="B3307" s="37">
        <v>45853</v>
      </c>
      <c r="C3307" s="36" t="s">
        <v>1056</v>
      </c>
      <c r="D3307" s="38">
        <v>39</v>
      </c>
      <c r="E3307" s="38">
        <v>25</v>
      </c>
    </row>
    <row r="3308" spans="1:5" ht="13.5" x14ac:dyDescent="0.25">
      <c r="A3308" s="36" t="s">
        <v>21204</v>
      </c>
      <c r="B3308" s="37">
        <v>45853</v>
      </c>
      <c r="C3308" s="36" t="s">
        <v>116</v>
      </c>
      <c r="D3308" s="38">
        <v>19</v>
      </c>
      <c r="E3308" s="38">
        <v>3</v>
      </c>
    </row>
    <row r="3309" spans="1:5" ht="13.5" x14ac:dyDescent="0.25">
      <c r="A3309" s="36" t="s">
        <v>21205</v>
      </c>
      <c r="B3309" s="37">
        <v>45853</v>
      </c>
      <c r="C3309" s="36" t="s">
        <v>128</v>
      </c>
      <c r="D3309" s="38">
        <v>3</v>
      </c>
      <c r="E3309" s="38">
        <v>0</v>
      </c>
    </row>
    <row r="3310" spans="1:5" ht="13.5" x14ac:dyDescent="0.25">
      <c r="A3310" s="36" t="s">
        <v>21206</v>
      </c>
      <c r="B3310" s="37">
        <v>45853</v>
      </c>
      <c r="C3310" s="36" t="s">
        <v>128</v>
      </c>
      <c r="D3310" s="38">
        <v>21</v>
      </c>
      <c r="E3310" s="38">
        <v>7</v>
      </c>
    </row>
    <row r="3311" spans="1:5" ht="13.5" x14ac:dyDescent="0.25">
      <c r="A3311" s="36" t="s">
        <v>21207</v>
      </c>
      <c r="B3311" s="37">
        <v>45853</v>
      </c>
      <c r="C3311" s="36" t="s">
        <v>1197</v>
      </c>
      <c r="D3311" s="38">
        <v>47</v>
      </c>
      <c r="E3311" s="38">
        <v>29</v>
      </c>
    </row>
    <row r="3312" spans="1:5" ht="13.5" x14ac:dyDescent="0.25">
      <c r="A3312" s="36" t="s">
        <v>21208</v>
      </c>
      <c r="B3312" s="37">
        <v>45853</v>
      </c>
      <c r="C3312" s="36" t="s">
        <v>118</v>
      </c>
      <c r="D3312" s="38">
        <v>7</v>
      </c>
      <c r="E3312" s="38">
        <v>0</v>
      </c>
    </row>
    <row r="3313" spans="1:5" ht="13.5" x14ac:dyDescent="0.25">
      <c r="A3313" s="36" t="s">
        <v>21209</v>
      </c>
      <c r="B3313" s="37">
        <v>45854</v>
      </c>
      <c r="C3313" s="36" t="s">
        <v>264</v>
      </c>
      <c r="D3313" s="38">
        <v>3</v>
      </c>
      <c r="E3313" s="38">
        <v>0</v>
      </c>
    </row>
    <row r="3314" spans="1:5" ht="13.5" x14ac:dyDescent="0.25">
      <c r="A3314" s="36" t="s">
        <v>21210</v>
      </c>
      <c r="B3314" s="37">
        <v>45855</v>
      </c>
      <c r="C3314" s="36" t="s">
        <v>2053</v>
      </c>
      <c r="D3314" s="38">
        <v>7</v>
      </c>
      <c r="E3314" s="38">
        <v>0</v>
      </c>
    </row>
    <row r="3315" spans="1:5" ht="13.5" x14ac:dyDescent="0.25">
      <c r="A3315" s="36" t="s">
        <v>21211</v>
      </c>
      <c r="B3315" s="37">
        <v>45855</v>
      </c>
      <c r="C3315" s="36" t="s">
        <v>43</v>
      </c>
      <c r="D3315" s="38">
        <v>75</v>
      </c>
      <c r="E3315" s="38">
        <v>61</v>
      </c>
    </row>
    <row r="3316" spans="1:5" ht="13.5" x14ac:dyDescent="0.25">
      <c r="A3316" s="36" t="s">
        <v>21212</v>
      </c>
      <c r="B3316" s="37">
        <v>45855</v>
      </c>
      <c r="C3316" s="36" t="s">
        <v>118</v>
      </c>
      <c r="D3316" s="38">
        <v>4</v>
      </c>
      <c r="E3316" s="38">
        <v>0</v>
      </c>
    </row>
    <row r="3317" spans="1:5" ht="13.5" x14ac:dyDescent="0.25">
      <c r="A3317" s="36" t="s">
        <v>21213</v>
      </c>
      <c r="B3317" s="37">
        <v>45856</v>
      </c>
      <c r="C3317" s="36" t="s">
        <v>118</v>
      </c>
      <c r="D3317" s="38">
        <v>3</v>
      </c>
      <c r="E3317" s="38">
        <v>0</v>
      </c>
    </row>
    <row r="3318" spans="1:5" ht="13.5" x14ac:dyDescent="0.25">
      <c r="A3318" s="36" t="s">
        <v>21214</v>
      </c>
      <c r="B3318" s="37">
        <v>45857</v>
      </c>
      <c r="C3318" s="36" t="s">
        <v>118</v>
      </c>
      <c r="D3318" s="38">
        <v>3</v>
      </c>
      <c r="E3318" s="38">
        <v>0</v>
      </c>
    </row>
    <row r="3319" spans="1:5" ht="13.5" x14ac:dyDescent="0.25">
      <c r="A3319" s="36" t="s">
        <v>21215</v>
      </c>
      <c r="B3319" s="37">
        <v>45857</v>
      </c>
      <c r="C3319" s="36" t="s">
        <v>87</v>
      </c>
      <c r="D3319" s="38">
        <v>7</v>
      </c>
      <c r="E3319" s="38">
        <v>7</v>
      </c>
    </row>
    <row r="3320" spans="1:5" ht="13.5" x14ac:dyDescent="0.25">
      <c r="A3320" s="36" t="s">
        <v>21216</v>
      </c>
      <c r="B3320" s="37">
        <v>45857</v>
      </c>
      <c r="C3320" s="36" t="s">
        <v>759</v>
      </c>
      <c r="D3320" s="38">
        <v>3</v>
      </c>
      <c r="E3320" s="38">
        <v>0</v>
      </c>
    </row>
    <row r="3321" spans="1:5" ht="13.5" x14ac:dyDescent="0.25">
      <c r="A3321" s="36" t="s">
        <v>21217</v>
      </c>
      <c r="B3321" s="37">
        <v>45857</v>
      </c>
      <c r="C3321" s="36" t="s">
        <v>118</v>
      </c>
      <c r="D3321" s="38">
        <v>3</v>
      </c>
      <c r="E3321" s="38">
        <v>0</v>
      </c>
    </row>
    <row r="3322" spans="1:5" ht="13.5" x14ac:dyDescent="0.25">
      <c r="A3322" s="36" t="s">
        <v>21218</v>
      </c>
      <c r="B3322" s="37">
        <v>45858</v>
      </c>
      <c r="C3322" s="36" t="s">
        <v>118</v>
      </c>
      <c r="D3322" s="38">
        <v>8</v>
      </c>
      <c r="E3322" s="38">
        <v>0</v>
      </c>
    </row>
    <row r="3323" spans="1:5" ht="13.5" x14ac:dyDescent="0.25">
      <c r="A3323" s="36" t="s">
        <v>21219</v>
      </c>
      <c r="B3323" s="37">
        <v>45858</v>
      </c>
      <c r="C3323" s="36" t="s">
        <v>118</v>
      </c>
      <c r="D3323" s="38">
        <v>31</v>
      </c>
      <c r="E3323" s="38">
        <v>26</v>
      </c>
    </row>
    <row r="3324" spans="1:5" ht="13.5" x14ac:dyDescent="0.25">
      <c r="A3324" s="36" t="s">
        <v>21220</v>
      </c>
      <c r="B3324" s="37">
        <v>45858</v>
      </c>
      <c r="C3324" s="36" t="s">
        <v>128</v>
      </c>
      <c r="D3324" s="38">
        <v>16</v>
      </c>
      <c r="E3324" s="38">
        <v>5</v>
      </c>
    </row>
    <row r="3325" spans="1:5" ht="13.5" x14ac:dyDescent="0.25">
      <c r="A3325" s="36" t="s">
        <v>21221</v>
      </c>
      <c r="B3325" s="37">
        <v>45858</v>
      </c>
      <c r="C3325" s="36" t="s">
        <v>853</v>
      </c>
      <c r="D3325" s="38">
        <v>7</v>
      </c>
      <c r="E3325" s="38">
        <v>0</v>
      </c>
    </row>
    <row r="3326" spans="1:5" ht="13.5" x14ac:dyDescent="0.25">
      <c r="A3326" s="36" t="s">
        <v>21222</v>
      </c>
      <c r="B3326" s="37">
        <v>45859</v>
      </c>
      <c r="C3326" s="36" t="s">
        <v>95</v>
      </c>
      <c r="D3326" s="38">
        <v>4</v>
      </c>
      <c r="E3326" s="38">
        <v>0</v>
      </c>
    </row>
    <row r="3327" spans="1:5" ht="13.5" x14ac:dyDescent="0.25">
      <c r="A3327" s="36" t="s">
        <v>21223</v>
      </c>
      <c r="B3327" s="37">
        <v>45859</v>
      </c>
      <c r="C3327" s="36" t="s">
        <v>483</v>
      </c>
      <c r="D3327" s="38">
        <v>23</v>
      </c>
      <c r="E3327" s="38">
        <v>15</v>
      </c>
    </row>
    <row r="3328" spans="1:5" ht="13.5" x14ac:dyDescent="0.25">
      <c r="A3328" s="36" t="s">
        <v>21224</v>
      </c>
      <c r="B3328" s="37">
        <v>45859</v>
      </c>
      <c r="C3328" s="36" t="s">
        <v>387</v>
      </c>
      <c r="D3328" s="38">
        <v>4</v>
      </c>
      <c r="E3328" s="38">
        <v>0</v>
      </c>
    </row>
    <row r="3329" spans="1:5" ht="13.5" x14ac:dyDescent="0.25">
      <c r="A3329" s="36" t="s">
        <v>21225</v>
      </c>
      <c r="B3329" s="37">
        <v>45859</v>
      </c>
      <c r="C3329" s="36" t="s">
        <v>63</v>
      </c>
      <c r="D3329" s="38">
        <v>10</v>
      </c>
      <c r="E3329" s="38">
        <v>3</v>
      </c>
    </row>
    <row r="3330" spans="1:5" ht="13.5" x14ac:dyDescent="0.25">
      <c r="A3330" s="36" t="s">
        <v>21226</v>
      </c>
      <c r="B3330" s="37">
        <v>45860</v>
      </c>
      <c r="C3330" s="36" t="s">
        <v>118</v>
      </c>
      <c r="D3330" s="38">
        <v>4</v>
      </c>
      <c r="E3330" s="38">
        <v>0</v>
      </c>
    </row>
    <row r="3331" spans="1:5" ht="13.5" x14ac:dyDescent="0.25">
      <c r="A3331" s="36" t="s">
        <v>21227</v>
      </c>
      <c r="B3331" s="37">
        <v>45860</v>
      </c>
      <c r="C3331" s="36" t="s">
        <v>43</v>
      </c>
      <c r="D3331" s="38">
        <v>14</v>
      </c>
      <c r="E3331" s="38">
        <v>11</v>
      </c>
    </row>
    <row r="3332" spans="1:5" ht="13.5" x14ac:dyDescent="0.25">
      <c r="A3332" s="36" t="s">
        <v>21228</v>
      </c>
      <c r="B3332" s="37">
        <v>45860</v>
      </c>
      <c r="C3332" s="36" t="s">
        <v>87</v>
      </c>
      <c r="D3332" s="38">
        <v>3</v>
      </c>
      <c r="E3332" s="38">
        <v>3</v>
      </c>
    </row>
    <row r="3333" spans="1:5" ht="13.5" x14ac:dyDescent="0.25">
      <c r="A3333" s="36" t="s">
        <v>21229</v>
      </c>
      <c r="B3333" s="37">
        <v>45861</v>
      </c>
      <c r="C3333" s="36" t="s">
        <v>264</v>
      </c>
      <c r="D3333" s="38">
        <v>6</v>
      </c>
      <c r="E3333" s="38">
        <v>0</v>
      </c>
    </row>
    <row r="3334" spans="1:5" ht="13.5" x14ac:dyDescent="0.25">
      <c r="A3334" s="36" t="s">
        <v>21230</v>
      </c>
      <c r="B3334" s="37">
        <v>45861</v>
      </c>
      <c r="C3334" s="36" t="s">
        <v>76</v>
      </c>
      <c r="D3334" s="38">
        <v>11</v>
      </c>
      <c r="E3334" s="38">
        <v>9</v>
      </c>
    </row>
    <row r="3335" spans="1:5" ht="13.5" x14ac:dyDescent="0.25">
      <c r="A3335" s="36" t="s">
        <v>21231</v>
      </c>
      <c r="B3335" s="37">
        <v>45861</v>
      </c>
      <c r="C3335" s="36" t="s">
        <v>1056</v>
      </c>
      <c r="D3335" s="38">
        <v>11</v>
      </c>
      <c r="E3335" s="38">
        <v>0</v>
      </c>
    </row>
    <row r="3336" spans="1:5" ht="13.5" x14ac:dyDescent="0.25">
      <c r="A3336" s="36" t="s">
        <v>21232</v>
      </c>
      <c r="B3336" s="37">
        <v>45861</v>
      </c>
      <c r="C3336" s="36" t="s">
        <v>128</v>
      </c>
      <c r="D3336" s="38">
        <v>5</v>
      </c>
      <c r="E3336" s="38">
        <v>0</v>
      </c>
    </row>
    <row r="3337" spans="1:5" ht="13.5" x14ac:dyDescent="0.25">
      <c r="A3337" s="36" t="s">
        <v>21233</v>
      </c>
      <c r="B3337" s="37">
        <v>45861</v>
      </c>
      <c r="C3337" s="36" t="s">
        <v>118</v>
      </c>
      <c r="D3337" s="38">
        <v>8</v>
      </c>
      <c r="E3337" s="38">
        <v>4</v>
      </c>
    </row>
    <row r="3338" spans="1:5" ht="13.5" x14ac:dyDescent="0.25">
      <c r="A3338" s="36" t="s">
        <v>21234</v>
      </c>
      <c r="B3338" s="37">
        <v>45861</v>
      </c>
      <c r="C3338" s="36" t="s">
        <v>43</v>
      </c>
      <c r="D3338" s="38">
        <v>40</v>
      </c>
      <c r="E3338" s="38">
        <v>31</v>
      </c>
    </row>
    <row r="3339" spans="1:5" ht="13.5" x14ac:dyDescent="0.25">
      <c r="A3339" s="36" t="s">
        <v>21235</v>
      </c>
      <c r="B3339" s="37">
        <v>45861</v>
      </c>
      <c r="C3339" s="36" t="s">
        <v>1373</v>
      </c>
      <c r="D3339" s="38">
        <v>15</v>
      </c>
      <c r="E3339" s="38">
        <v>6</v>
      </c>
    </row>
    <row r="3340" spans="1:5" ht="13.5" x14ac:dyDescent="0.25">
      <c r="A3340" s="36" t="s">
        <v>21236</v>
      </c>
      <c r="B3340" s="37">
        <v>45861</v>
      </c>
      <c r="C3340" s="36" t="s">
        <v>95</v>
      </c>
      <c r="D3340" s="38">
        <v>77</v>
      </c>
      <c r="E3340" s="38">
        <v>13</v>
      </c>
    </row>
    <row r="3341" spans="1:5" ht="13.5" x14ac:dyDescent="0.25">
      <c r="A3341" s="36" t="s">
        <v>21237</v>
      </c>
      <c r="B3341" s="37">
        <v>45862</v>
      </c>
      <c r="C3341" s="36" t="s">
        <v>25</v>
      </c>
      <c r="D3341" s="38">
        <v>0</v>
      </c>
      <c r="E3341" s="38">
        <v>0</v>
      </c>
    </row>
    <row r="3342" spans="1:5" ht="13.5" x14ac:dyDescent="0.25">
      <c r="A3342" s="36" t="s">
        <v>21238</v>
      </c>
      <c r="B3342" s="37">
        <v>45862</v>
      </c>
      <c r="C3342" s="36" t="s">
        <v>95</v>
      </c>
      <c r="D3342" s="38">
        <v>9</v>
      </c>
      <c r="E3342" s="38">
        <v>9</v>
      </c>
    </row>
    <row r="3343" spans="1:5" ht="13.5" x14ac:dyDescent="0.25">
      <c r="A3343" s="36" t="s">
        <v>21239</v>
      </c>
      <c r="B3343" s="37">
        <v>45863</v>
      </c>
      <c r="C3343" s="36" t="s">
        <v>76</v>
      </c>
      <c r="D3343" s="38">
        <v>329</v>
      </c>
      <c r="E3343" s="38">
        <v>252</v>
      </c>
    </row>
    <row r="3344" spans="1:5" ht="13.5" x14ac:dyDescent="0.25">
      <c r="A3344" s="36" t="s">
        <v>21240</v>
      </c>
      <c r="B3344" s="37">
        <v>45863</v>
      </c>
      <c r="C3344" s="36" t="s">
        <v>87</v>
      </c>
      <c r="D3344" s="38">
        <v>23</v>
      </c>
      <c r="E3344" s="38">
        <v>5</v>
      </c>
    </row>
    <row r="3345" spans="1:5" ht="13.5" x14ac:dyDescent="0.25">
      <c r="A3345" s="36" t="s">
        <v>21241</v>
      </c>
      <c r="B3345" s="37">
        <v>45863</v>
      </c>
      <c r="C3345" s="36" t="s">
        <v>819</v>
      </c>
      <c r="D3345" s="38">
        <v>8</v>
      </c>
      <c r="E3345" s="38">
        <v>0</v>
      </c>
    </row>
    <row r="3346" spans="1:5" ht="13.5" x14ac:dyDescent="0.25">
      <c r="A3346" s="36" t="s">
        <v>21242</v>
      </c>
      <c r="B3346" s="37">
        <v>45863</v>
      </c>
      <c r="C3346" s="36" t="s">
        <v>1751</v>
      </c>
      <c r="D3346" s="38">
        <v>10</v>
      </c>
      <c r="E3346" s="38">
        <v>8</v>
      </c>
    </row>
    <row r="3347" spans="1:5" ht="13.5" x14ac:dyDescent="0.25">
      <c r="A3347" s="36" t="s">
        <v>21243</v>
      </c>
      <c r="B3347" s="37">
        <v>45863</v>
      </c>
      <c r="C3347" s="36" t="s">
        <v>95</v>
      </c>
      <c r="D3347" s="38">
        <v>52</v>
      </c>
      <c r="E3347" s="38">
        <v>40</v>
      </c>
    </row>
    <row r="3348" spans="1:5" ht="13.5" x14ac:dyDescent="0.25">
      <c r="A3348" s="36" t="s">
        <v>21244</v>
      </c>
      <c r="B3348" s="37">
        <v>45864</v>
      </c>
      <c r="C3348" s="36" t="s">
        <v>1849</v>
      </c>
      <c r="D3348" s="38">
        <v>4</v>
      </c>
      <c r="E3348" s="38">
        <v>0</v>
      </c>
    </row>
    <row r="3349" spans="1:5" ht="13.5" x14ac:dyDescent="0.25">
      <c r="A3349" s="36" t="s">
        <v>21245</v>
      </c>
      <c r="B3349" s="37">
        <v>45864</v>
      </c>
      <c r="C3349" s="36" t="s">
        <v>621</v>
      </c>
      <c r="D3349" s="38">
        <v>24</v>
      </c>
      <c r="E3349" s="38">
        <v>15</v>
      </c>
    </row>
    <row r="3350" spans="1:5" ht="13.5" x14ac:dyDescent="0.25">
      <c r="A3350" s="36" t="s">
        <v>21246</v>
      </c>
      <c r="B3350" s="37">
        <v>45864</v>
      </c>
      <c r="C3350" s="36" t="s">
        <v>118</v>
      </c>
      <c r="D3350" s="38">
        <v>22</v>
      </c>
      <c r="E3350" s="38">
        <v>13</v>
      </c>
    </row>
    <row r="3351" spans="1:5" ht="13.5" x14ac:dyDescent="0.25">
      <c r="A3351" s="36" t="s">
        <v>21247</v>
      </c>
      <c r="B3351" s="37">
        <v>45864</v>
      </c>
      <c r="C3351" s="36" t="s">
        <v>87</v>
      </c>
      <c r="D3351" s="38">
        <v>7</v>
      </c>
      <c r="E3351" s="38">
        <v>0</v>
      </c>
    </row>
    <row r="3352" spans="1:5" ht="13.5" x14ac:dyDescent="0.25">
      <c r="A3352" s="36" t="s">
        <v>21248</v>
      </c>
      <c r="B3352" s="37">
        <v>45865</v>
      </c>
      <c r="C3352" s="36" t="s">
        <v>76</v>
      </c>
      <c r="D3352" s="38">
        <v>24</v>
      </c>
      <c r="E3352" s="38">
        <v>17</v>
      </c>
    </row>
    <row r="3353" spans="1:5" ht="13.5" x14ac:dyDescent="0.25">
      <c r="A3353" s="36" t="s">
        <v>21249</v>
      </c>
      <c r="B3353" s="37">
        <v>45865</v>
      </c>
      <c r="C3353" s="36" t="s">
        <v>1680</v>
      </c>
      <c r="D3353" s="38">
        <v>3</v>
      </c>
      <c r="E3353" s="38">
        <v>0</v>
      </c>
    </row>
    <row r="3354" spans="1:5" ht="13.5" x14ac:dyDescent="0.25">
      <c r="A3354" s="36" t="s">
        <v>21250</v>
      </c>
      <c r="B3354" s="37">
        <v>45866</v>
      </c>
      <c r="C3354" s="36" t="s">
        <v>241</v>
      </c>
      <c r="D3354" s="38">
        <v>4</v>
      </c>
      <c r="E3354" s="38">
        <v>0</v>
      </c>
    </row>
    <row r="3355" spans="1:5" ht="13.5" x14ac:dyDescent="0.25">
      <c r="A3355" s="36" t="s">
        <v>21251</v>
      </c>
      <c r="B3355" s="37">
        <v>45866</v>
      </c>
      <c r="C3355" s="36" t="s">
        <v>986</v>
      </c>
      <c r="D3355" s="38">
        <v>23</v>
      </c>
      <c r="E3355" s="38">
        <v>13</v>
      </c>
    </row>
    <row r="3356" spans="1:5" ht="13.5" x14ac:dyDescent="0.25">
      <c r="A3356" s="36" t="s">
        <v>21252</v>
      </c>
      <c r="B3356" s="37">
        <v>45867</v>
      </c>
      <c r="C3356" s="36" t="s">
        <v>95</v>
      </c>
      <c r="D3356" s="38">
        <v>64</v>
      </c>
      <c r="E3356" s="38">
        <v>59</v>
      </c>
    </row>
    <row r="3357" spans="1:5" ht="13.5" x14ac:dyDescent="0.25">
      <c r="A3357" s="36" t="s">
        <v>21253</v>
      </c>
      <c r="B3357" s="37">
        <v>45869</v>
      </c>
      <c r="C3357" s="36" t="s">
        <v>116</v>
      </c>
      <c r="D3357" s="38">
        <v>45</v>
      </c>
      <c r="E3357" s="38">
        <v>40</v>
      </c>
    </row>
    <row r="3358" spans="1:5" ht="13.5" x14ac:dyDescent="0.25">
      <c r="A3358" s="36" t="s">
        <v>21254</v>
      </c>
      <c r="B3358" s="37">
        <v>45869</v>
      </c>
      <c r="C3358" s="36" t="s">
        <v>95</v>
      </c>
      <c r="D3358" s="38">
        <v>9</v>
      </c>
      <c r="E3358" s="38">
        <v>3</v>
      </c>
    </row>
    <row r="3359" spans="1:5" ht="13.5" x14ac:dyDescent="0.25">
      <c r="A3359" s="36" t="s">
        <v>21255</v>
      </c>
      <c r="B3359" s="37">
        <v>45871</v>
      </c>
      <c r="C3359" s="36" t="s">
        <v>1769</v>
      </c>
      <c r="D3359" s="38">
        <v>4</v>
      </c>
      <c r="E3359" s="38">
        <v>0</v>
      </c>
    </row>
    <row r="3360" spans="1:5" ht="13.5" x14ac:dyDescent="0.25">
      <c r="A3360" s="36" t="s">
        <v>21256</v>
      </c>
      <c r="B3360" s="37">
        <v>45871</v>
      </c>
      <c r="C3360" s="36" t="s">
        <v>99</v>
      </c>
      <c r="D3360" s="38">
        <v>4</v>
      </c>
      <c r="E3360" s="38">
        <v>0</v>
      </c>
    </row>
    <row r="3361" spans="1:5" ht="13.5" x14ac:dyDescent="0.25">
      <c r="A3361" s="36" t="s">
        <v>21257</v>
      </c>
      <c r="B3361" s="37">
        <v>45873</v>
      </c>
      <c r="C3361" s="36" t="s">
        <v>128</v>
      </c>
      <c r="D3361" s="38">
        <v>30</v>
      </c>
      <c r="E3361" s="38">
        <v>26</v>
      </c>
    </row>
    <row r="3362" spans="1:5" ht="13.5" x14ac:dyDescent="0.25">
      <c r="A3362" s="36" t="s">
        <v>21258</v>
      </c>
      <c r="B3362" s="37">
        <v>45874</v>
      </c>
      <c r="C3362" s="36" t="s">
        <v>2278</v>
      </c>
      <c r="D3362" s="38">
        <v>99</v>
      </c>
      <c r="E3362" s="38">
        <v>99</v>
      </c>
    </row>
    <row r="3363" spans="1:5" ht="13.5" x14ac:dyDescent="0.25">
      <c r="A3363" s="36" t="s">
        <v>21259</v>
      </c>
      <c r="B3363" s="37">
        <v>45874</v>
      </c>
      <c r="C3363" s="36" t="s">
        <v>95</v>
      </c>
      <c r="D3363" s="38">
        <v>22</v>
      </c>
      <c r="E3363" s="38">
        <v>20</v>
      </c>
    </row>
    <row r="3364" spans="1:5" ht="13.5" x14ac:dyDescent="0.25">
      <c r="A3364" s="36" t="s">
        <v>21260</v>
      </c>
      <c r="B3364" s="37">
        <v>45874</v>
      </c>
      <c r="C3364" s="36" t="s">
        <v>58</v>
      </c>
      <c r="D3364" s="38">
        <v>3</v>
      </c>
      <c r="E3364" s="38">
        <v>3</v>
      </c>
    </row>
    <row r="3365" spans="1:5" ht="13.5" x14ac:dyDescent="0.25">
      <c r="A3365" s="36" t="s">
        <v>21261</v>
      </c>
      <c r="B3365" s="37">
        <v>45874</v>
      </c>
      <c r="C3365" s="36" t="s">
        <v>95</v>
      </c>
      <c r="D3365" s="38">
        <v>40</v>
      </c>
      <c r="E3365" s="38">
        <v>36</v>
      </c>
    </row>
    <row r="3366" spans="1:5" ht="13.5" x14ac:dyDescent="0.25">
      <c r="A3366" s="36" t="s">
        <v>21262</v>
      </c>
      <c r="B3366" s="37">
        <v>45874</v>
      </c>
      <c r="C3366" s="36" t="s">
        <v>95</v>
      </c>
      <c r="D3366" s="38">
        <v>17</v>
      </c>
      <c r="E3366" s="38">
        <v>8</v>
      </c>
    </row>
    <row r="3367" spans="1:5" ht="13.5" x14ac:dyDescent="0.25">
      <c r="A3367" s="36" t="s">
        <v>21263</v>
      </c>
      <c r="B3367" s="37">
        <v>45875</v>
      </c>
      <c r="C3367" s="36" t="s">
        <v>264</v>
      </c>
      <c r="D3367" s="38">
        <v>18</v>
      </c>
      <c r="E3367" s="38">
        <v>12</v>
      </c>
    </row>
    <row r="3368" spans="1:5" ht="13.5" x14ac:dyDescent="0.25">
      <c r="A3368" s="36" t="s">
        <v>21264</v>
      </c>
      <c r="B3368" s="37">
        <v>45875</v>
      </c>
      <c r="C3368" s="36" t="s">
        <v>1241</v>
      </c>
      <c r="D3368" s="38">
        <v>12</v>
      </c>
      <c r="E3368" s="38">
        <v>0</v>
      </c>
    </row>
    <row r="3369" spans="1:5" ht="13.5" x14ac:dyDescent="0.25">
      <c r="A3369" s="36" t="s">
        <v>21265</v>
      </c>
      <c r="B3369" s="37">
        <v>45875</v>
      </c>
      <c r="C3369" s="36" t="s">
        <v>387</v>
      </c>
      <c r="D3369" s="38">
        <v>16</v>
      </c>
      <c r="E3369" s="38">
        <v>4</v>
      </c>
    </row>
    <row r="3370" spans="1:5" ht="13.5" x14ac:dyDescent="0.25">
      <c r="A3370" s="36" t="s">
        <v>21266</v>
      </c>
      <c r="B3370" s="37">
        <v>45875</v>
      </c>
      <c r="C3370" s="36" t="s">
        <v>87</v>
      </c>
      <c r="D3370" s="38">
        <v>16</v>
      </c>
      <c r="E3370" s="38">
        <v>6</v>
      </c>
    </row>
    <row r="3371" spans="1:5" ht="13.5" x14ac:dyDescent="0.25">
      <c r="A3371" s="36" t="s">
        <v>21267</v>
      </c>
      <c r="B3371" s="37">
        <v>45875</v>
      </c>
      <c r="C3371" s="36" t="s">
        <v>48</v>
      </c>
      <c r="D3371" s="38">
        <v>33</v>
      </c>
      <c r="E3371" s="38">
        <v>18</v>
      </c>
    </row>
    <row r="3372" spans="1:5" ht="13.5" x14ac:dyDescent="0.25">
      <c r="A3372" s="36" t="s">
        <v>21268</v>
      </c>
      <c r="B3372" s="37">
        <v>45876</v>
      </c>
      <c r="C3372" s="36" t="s">
        <v>250</v>
      </c>
      <c r="D3372" s="38">
        <v>11</v>
      </c>
      <c r="E3372" s="38">
        <v>0</v>
      </c>
    </row>
    <row r="3373" spans="1:5" ht="13.5" x14ac:dyDescent="0.25">
      <c r="A3373" s="36" t="s">
        <v>21269</v>
      </c>
      <c r="B3373" s="37">
        <v>45877</v>
      </c>
      <c r="C3373" s="36" t="s">
        <v>305</v>
      </c>
      <c r="D3373" s="38">
        <v>0</v>
      </c>
      <c r="E3373" s="38">
        <v>0</v>
      </c>
    </row>
    <row r="3374" spans="1:5" ht="13.5" x14ac:dyDescent="0.25">
      <c r="A3374" s="36" t="s">
        <v>21270</v>
      </c>
      <c r="B3374" s="37">
        <v>45878</v>
      </c>
      <c r="C3374" s="36" t="s">
        <v>1708</v>
      </c>
      <c r="D3374" s="38">
        <v>4</v>
      </c>
      <c r="E3374" s="38">
        <v>0</v>
      </c>
    </row>
    <row r="3375" spans="1:5" ht="13.5" x14ac:dyDescent="0.25">
      <c r="A3375" s="36" t="s">
        <v>21271</v>
      </c>
      <c r="B3375" s="37">
        <v>45878</v>
      </c>
      <c r="C3375" s="36" t="s">
        <v>2255</v>
      </c>
      <c r="D3375" s="38">
        <v>17</v>
      </c>
      <c r="E3375" s="38">
        <v>0</v>
      </c>
    </row>
    <row r="3376" spans="1:5" ht="13.5" x14ac:dyDescent="0.25">
      <c r="A3376" s="36" t="s">
        <v>21272</v>
      </c>
      <c r="B3376" s="37">
        <v>45878</v>
      </c>
      <c r="C3376" s="36" t="s">
        <v>241</v>
      </c>
      <c r="D3376" s="38">
        <v>2</v>
      </c>
      <c r="E3376" s="38">
        <v>0</v>
      </c>
    </row>
    <row r="3377" spans="1:5" ht="13.5" x14ac:dyDescent="0.25">
      <c r="A3377" s="36" t="s">
        <v>21273</v>
      </c>
      <c r="B3377" s="37">
        <v>45879</v>
      </c>
      <c r="C3377" s="36" t="s">
        <v>48</v>
      </c>
      <c r="D3377" s="38">
        <v>25.5</v>
      </c>
      <c r="E3377" s="38">
        <v>14</v>
      </c>
    </row>
    <row r="3378" spans="1:5" ht="13.5" x14ac:dyDescent="0.25">
      <c r="A3378" s="36" t="s">
        <v>21274</v>
      </c>
      <c r="B3378" s="37">
        <v>45879</v>
      </c>
      <c r="C3378" s="36" t="s">
        <v>87</v>
      </c>
      <c r="D3378" s="38">
        <v>10</v>
      </c>
      <c r="E3378" s="38">
        <v>10</v>
      </c>
    </row>
    <row r="3379" spans="1:5" ht="13.5" x14ac:dyDescent="0.25">
      <c r="A3379" s="36" t="s">
        <v>21275</v>
      </c>
      <c r="B3379" s="37">
        <v>45879</v>
      </c>
      <c r="C3379" s="36" t="s">
        <v>43</v>
      </c>
      <c r="D3379" s="38">
        <v>61</v>
      </c>
      <c r="E3379" s="38">
        <v>25</v>
      </c>
    </row>
    <row r="3380" spans="1:5" ht="13.5" x14ac:dyDescent="0.25">
      <c r="A3380" s="36" t="s">
        <v>21276</v>
      </c>
      <c r="B3380" s="37">
        <v>45880</v>
      </c>
      <c r="C3380" s="36" t="s">
        <v>87</v>
      </c>
      <c r="D3380" s="38">
        <v>55</v>
      </c>
      <c r="E3380" s="38">
        <v>55</v>
      </c>
    </row>
    <row r="3381" spans="1:5" ht="13.5" x14ac:dyDescent="0.25">
      <c r="A3381" s="36" t="s">
        <v>21277</v>
      </c>
      <c r="B3381" s="37">
        <v>45880</v>
      </c>
      <c r="C3381" s="36" t="s">
        <v>241</v>
      </c>
      <c r="D3381" s="38">
        <v>4</v>
      </c>
      <c r="E3381" s="38">
        <v>0</v>
      </c>
    </row>
    <row r="3382" spans="1:5" ht="13.5" x14ac:dyDescent="0.25">
      <c r="A3382" s="36" t="s">
        <v>21278</v>
      </c>
      <c r="B3382" s="37">
        <v>45880</v>
      </c>
      <c r="C3382" s="36" t="s">
        <v>95</v>
      </c>
      <c r="D3382" s="38">
        <v>32</v>
      </c>
      <c r="E3382" s="38">
        <v>21</v>
      </c>
    </row>
    <row r="3383" spans="1:5" ht="13.5" x14ac:dyDescent="0.25">
      <c r="A3383" s="36" t="s">
        <v>21279</v>
      </c>
      <c r="B3383" s="37">
        <v>45880</v>
      </c>
      <c r="C3383" s="36" t="s">
        <v>128</v>
      </c>
      <c r="D3383" s="38">
        <v>35</v>
      </c>
      <c r="E3383" s="38">
        <v>35</v>
      </c>
    </row>
    <row r="3384" spans="1:5" ht="13.5" x14ac:dyDescent="0.25">
      <c r="A3384" s="36" t="s">
        <v>21280</v>
      </c>
      <c r="B3384" s="37">
        <v>45880</v>
      </c>
      <c r="C3384" s="36" t="s">
        <v>162</v>
      </c>
      <c r="D3384" s="38">
        <v>8</v>
      </c>
      <c r="E3384" s="38">
        <v>4</v>
      </c>
    </row>
    <row r="3385" spans="1:5" ht="13.5" x14ac:dyDescent="0.25">
      <c r="A3385" s="36" t="s">
        <v>21281</v>
      </c>
      <c r="B3385" s="37">
        <v>45880</v>
      </c>
      <c r="C3385" s="36" t="s">
        <v>87</v>
      </c>
      <c r="D3385" s="38">
        <v>13</v>
      </c>
      <c r="E3385" s="38">
        <v>6</v>
      </c>
    </row>
    <row r="3386" spans="1:5" ht="13.5" x14ac:dyDescent="0.25">
      <c r="A3386" s="36" t="s">
        <v>21282</v>
      </c>
      <c r="B3386" s="37">
        <v>45881</v>
      </c>
      <c r="C3386" s="36" t="s">
        <v>1191</v>
      </c>
      <c r="D3386" s="38">
        <v>0</v>
      </c>
      <c r="E3386" s="38">
        <v>0</v>
      </c>
    </row>
    <row r="3387" spans="1:5" ht="13.5" x14ac:dyDescent="0.25">
      <c r="A3387" s="36" t="s">
        <v>21283</v>
      </c>
      <c r="B3387" s="37">
        <v>45881</v>
      </c>
      <c r="C3387" s="36" t="s">
        <v>118</v>
      </c>
      <c r="D3387" s="38">
        <v>83</v>
      </c>
      <c r="E3387" s="38">
        <v>53</v>
      </c>
    </row>
    <row r="3388" spans="1:5" ht="13.5" x14ac:dyDescent="0.25">
      <c r="A3388" s="36" t="s">
        <v>21284</v>
      </c>
      <c r="B3388" s="37">
        <v>45881</v>
      </c>
      <c r="C3388" s="36" t="s">
        <v>128</v>
      </c>
      <c r="D3388" s="38">
        <v>4</v>
      </c>
      <c r="E3388" s="38">
        <v>0</v>
      </c>
    </row>
    <row r="3389" spans="1:5" ht="13.5" x14ac:dyDescent="0.25">
      <c r="A3389" s="36" t="s">
        <v>21285</v>
      </c>
      <c r="B3389" s="37">
        <v>45881</v>
      </c>
      <c r="C3389" s="36" t="s">
        <v>118</v>
      </c>
      <c r="D3389" s="38">
        <v>50</v>
      </c>
      <c r="E3389" s="38">
        <v>43</v>
      </c>
    </row>
    <row r="3390" spans="1:5" ht="13.5" x14ac:dyDescent="0.25">
      <c r="A3390" s="36" t="s">
        <v>21286</v>
      </c>
      <c r="B3390" s="37">
        <v>45882</v>
      </c>
      <c r="C3390" s="36" t="s">
        <v>546</v>
      </c>
      <c r="D3390" s="38">
        <v>0</v>
      </c>
      <c r="E3390" s="38">
        <v>0</v>
      </c>
    </row>
    <row r="3391" spans="1:5" ht="13.5" x14ac:dyDescent="0.25">
      <c r="A3391" s="36" t="s">
        <v>21287</v>
      </c>
      <c r="B3391" s="37">
        <v>45882</v>
      </c>
      <c r="C3391" s="36" t="s">
        <v>241</v>
      </c>
      <c r="D3391" s="38">
        <v>5</v>
      </c>
      <c r="E3391" s="38">
        <v>0</v>
      </c>
    </row>
    <row r="3392" spans="1:5" ht="13.5" x14ac:dyDescent="0.25">
      <c r="A3392" s="36" t="s">
        <v>21288</v>
      </c>
      <c r="B3392" s="37">
        <v>45883</v>
      </c>
      <c r="C3392" s="36" t="s">
        <v>2210</v>
      </c>
      <c r="D3392" s="38">
        <v>7</v>
      </c>
      <c r="E3392" s="38">
        <v>0</v>
      </c>
    </row>
    <row r="3393" spans="1:5" ht="13.5" x14ac:dyDescent="0.25">
      <c r="A3393" s="36" t="s">
        <v>21289</v>
      </c>
      <c r="B3393" s="37">
        <v>45884</v>
      </c>
      <c r="C3393" s="36" t="s">
        <v>87</v>
      </c>
      <c r="D3393" s="38">
        <v>24</v>
      </c>
      <c r="E3393" s="38">
        <v>13</v>
      </c>
    </row>
    <row r="3394" spans="1:5" ht="13.5" x14ac:dyDescent="0.25">
      <c r="A3394" s="36" t="s">
        <v>21290</v>
      </c>
      <c r="B3394" s="37">
        <v>45885</v>
      </c>
      <c r="C3394" s="36" t="s">
        <v>241</v>
      </c>
      <c r="D3394" s="38">
        <v>11</v>
      </c>
      <c r="E3394" s="38">
        <v>8</v>
      </c>
    </row>
    <row r="3395" spans="1:5" ht="13.5" x14ac:dyDescent="0.25">
      <c r="A3395" s="36" t="s">
        <v>21291</v>
      </c>
      <c r="B3395" s="37">
        <v>45885</v>
      </c>
      <c r="C3395" s="36" t="s">
        <v>76</v>
      </c>
      <c r="D3395" s="38">
        <v>3</v>
      </c>
      <c r="E3395" s="38">
        <v>0</v>
      </c>
    </row>
    <row r="3396" spans="1:5" ht="13.5" x14ac:dyDescent="0.25">
      <c r="A3396" s="36" t="s">
        <v>21292</v>
      </c>
      <c r="B3396" s="37">
        <v>45885</v>
      </c>
      <c r="C3396" s="36" t="s">
        <v>128</v>
      </c>
      <c r="D3396" s="38">
        <v>3</v>
      </c>
      <c r="E3396" s="38">
        <v>0</v>
      </c>
    </row>
    <row r="3397" spans="1:5" ht="13.5" x14ac:dyDescent="0.25">
      <c r="A3397" s="36" t="s">
        <v>21293</v>
      </c>
      <c r="B3397" s="37">
        <v>45886</v>
      </c>
      <c r="C3397" s="36" t="s">
        <v>2145</v>
      </c>
      <c r="D3397" s="38">
        <v>22</v>
      </c>
      <c r="E3397" s="38">
        <v>22</v>
      </c>
    </row>
    <row r="3398" spans="1:5" ht="13.5" x14ac:dyDescent="0.25">
      <c r="A3398" s="36" t="s">
        <v>21294</v>
      </c>
      <c r="B3398" s="37">
        <v>45886</v>
      </c>
      <c r="C3398" s="36" t="s">
        <v>2191</v>
      </c>
      <c r="D3398" s="38">
        <v>27</v>
      </c>
      <c r="E3398" s="38">
        <v>11</v>
      </c>
    </row>
    <row r="3399" spans="1:5" ht="13.5" x14ac:dyDescent="0.25">
      <c r="A3399" s="36" t="s">
        <v>21295</v>
      </c>
      <c r="B3399" s="37">
        <v>45886</v>
      </c>
      <c r="C3399" s="36" t="s">
        <v>76</v>
      </c>
      <c r="D3399" s="38">
        <v>8</v>
      </c>
      <c r="E3399" s="38">
        <v>6</v>
      </c>
    </row>
    <row r="3400" spans="1:5" ht="13.5" x14ac:dyDescent="0.25">
      <c r="A3400" s="36" t="s">
        <v>21296</v>
      </c>
      <c r="B3400" s="37">
        <v>45886</v>
      </c>
      <c r="C3400" s="36" t="s">
        <v>2183</v>
      </c>
      <c r="D3400" s="38">
        <v>35</v>
      </c>
      <c r="E3400" s="38">
        <v>29</v>
      </c>
    </row>
    <row r="3401" spans="1:5" ht="13.5" x14ac:dyDescent="0.25">
      <c r="A3401" s="36" t="s">
        <v>21297</v>
      </c>
      <c r="B3401" s="37">
        <v>45886</v>
      </c>
      <c r="C3401" s="36" t="s">
        <v>2181</v>
      </c>
      <c r="D3401" s="38">
        <v>6</v>
      </c>
      <c r="E3401" s="38">
        <v>0</v>
      </c>
    </row>
    <row r="3402" spans="1:5" ht="13.5" x14ac:dyDescent="0.25">
      <c r="A3402" s="36" t="s">
        <v>21298</v>
      </c>
      <c r="B3402" s="37">
        <v>45886</v>
      </c>
      <c r="C3402" s="36" t="s">
        <v>58</v>
      </c>
      <c r="D3402" s="38">
        <v>37</v>
      </c>
      <c r="E3402" s="38">
        <v>37</v>
      </c>
    </row>
    <row r="3403" spans="1:5" ht="13.5" x14ac:dyDescent="0.25">
      <c r="A3403" s="36" t="s">
        <v>21299</v>
      </c>
      <c r="B3403" s="37">
        <v>45886</v>
      </c>
      <c r="C3403" s="36" t="s">
        <v>128</v>
      </c>
      <c r="D3403" s="38">
        <v>7</v>
      </c>
      <c r="E3403" s="38">
        <v>0</v>
      </c>
    </row>
    <row r="3404" spans="1:5" ht="13.5" x14ac:dyDescent="0.25">
      <c r="A3404" s="36" t="s">
        <v>21300</v>
      </c>
      <c r="B3404" s="37">
        <v>45886</v>
      </c>
      <c r="C3404" s="36" t="s">
        <v>1365</v>
      </c>
      <c r="D3404" s="38">
        <v>3</v>
      </c>
      <c r="E3404" s="38">
        <v>0</v>
      </c>
    </row>
    <row r="3405" spans="1:5" ht="13.5" x14ac:dyDescent="0.25">
      <c r="A3405" s="36" t="s">
        <v>21301</v>
      </c>
      <c r="B3405" s="37">
        <v>45887</v>
      </c>
      <c r="C3405" s="36" t="s">
        <v>451</v>
      </c>
      <c r="D3405" s="38">
        <v>13</v>
      </c>
      <c r="E3405" s="38">
        <v>0</v>
      </c>
    </row>
    <row r="3406" spans="1:5" ht="13.5" x14ac:dyDescent="0.25">
      <c r="A3406" s="36" t="s">
        <v>21302</v>
      </c>
      <c r="B3406" s="37">
        <v>45887</v>
      </c>
      <c r="C3406" s="36" t="s">
        <v>2170</v>
      </c>
      <c r="D3406" s="38">
        <v>70</v>
      </c>
      <c r="E3406" s="38">
        <v>14</v>
      </c>
    </row>
    <row r="3407" spans="1:5" ht="13.5" x14ac:dyDescent="0.25">
      <c r="A3407" s="36" t="s">
        <v>21303</v>
      </c>
      <c r="B3407" s="37">
        <v>45887</v>
      </c>
      <c r="C3407" s="36" t="s">
        <v>193</v>
      </c>
      <c r="D3407" s="38">
        <v>6</v>
      </c>
      <c r="E3407" s="38">
        <v>0</v>
      </c>
    </row>
    <row r="3408" spans="1:5" ht="13.5" x14ac:dyDescent="0.25">
      <c r="A3408" s="36" t="s">
        <v>21304</v>
      </c>
      <c r="B3408" s="37">
        <v>45888</v>
      </c>
      <c r="C3408" s="36" t="s">
        <v>87</v>
      </c>
      <c r="D3408" s="38">
        <v>13</v>
      </c>
      <c r="E3408" s="38">
        <v>8</v>
      </c>
    </row>
    <row r="3409" spans="1:5" ht="13.5" x14ac:dyDescent="0.25">
      <c r="A3409" s="36" t="s">
        <v>21305</v>
      </c>
      <c r="B3409" s="37">
        <v>45888</v>
      </c>
      <c r="C3409" s="36" t="s">
        <v>58</v>
      </c>
      <c r="D3409" s="38">
        <v>5</v>
      </c>
      <c r="E3409" s="38">
        <v>5</v>
      </c>
    </row>
    <row r="3410" spans="1:5" ht="13.5" x14ac:dyDescent="0.25">
      <c r="A3410" s="36" t="s">
        <v>21306</v>
      </c>
      <c r="B3410" s="37">
        <v>45888</v>
      </c>
      <c r="C3410" s="36" t="s">
        <v>1056</v>
      </c>
      <c r="D3410" s="38">
        <v>39</v>
      </c>
      <c r="E3410" s="38">
        <v>0</v>
      </c>
    </row>
    <row r="3411" spans="1:5" ht="13.5" x14ac:dyDescent="0.25">
      <c r="A3411" s="36" t="s">
        <v>21307</v>
      </c>
      <c r="B3411" s="37">
        <v>45889</v>
      </c>
      <c r="C3411" s="36" t="s">
        <v>95</v>
      </c>
      <c r="D3411" s="38">
        <v>3</v>
      </c>
      <c r="E3411" s="38">
        <v>0</v>
      </c>
    </row>
    <row r="3412" spans="1:5" ht="13.5" x14ac:dyDescent="0.25">
      <c r="A3412" s="36" t="s">
        <v>21308</v>
      </c>
      <c r="B3412" s="37">
        <v>45889</v>
      </c>
      <c r="C3412" s="36" t="s">
        <v>2153</v>
      </c>
      <c r="D3412" s="38">
        <v>3</v>
      </c>
      <c r="E3412" s="38">
        <v>0</v>
      </c>
    </row>
    <row r="3413" spans="1:5" ht="13.5" x14ac:dyDescent="0.25">
      <c r="A3413" s="36" t="s">
        <v>21309</v>
      </c>
      <c r="B3413" s="37">
        <v>45889</v>
      </c>
      <c r="C3413" s="36" t="s">
        <v>322</v>
      </c>
      <c r="D3413" s="38">
        <v>5</v>
      </c>
      <c r="E3413" s="38">
        <v>0</v>
      </c>
    </row>
    <row r="3414" spans="1:5" ht="13.5" x14ac:dyDescent="0.25">
      <c r="A3414" s="36" t="s">
        <v>21310</v>
      </c>
      <c r="B3414" s="37">
        <v>45889</v>
      </c>
      <c r="C3414" s="36" t="s">
        <v>1205</v>
      </c>
      <c r="D3414" s="38">
        <v>10</v>
      </c>
      <c r="E3414" s="38">
        <v>0</v>
      </c>
    </row>
    <row r="3415" spans="1:5" ht="13.5" x14ac:dyDescent="0.25">
      <c r="A3415" s="36" t="s">
        <v>21311</v>
      </c>
      <c r="B3415" s="37">
        <v>45889</v>
      </c>
      <c r="C3415" s="36" t="s">
        <v>76</v>
      </c>
      <c r="D3415" s="38">
        <v>5</v>
      </c>
      <c r="E3415" s="38">
        <v>0</v>
      </c>
    </row>
    <row r="3416" spans="1:5" ht="13.5" x14ac:dyDescent="0.25">
      <c r="A3416" s="36" t="s">
        <v>21312</v>
      </c>
      <c r="B3416" s="37">
        <v>45890</v>
      </c>
      <c r="C3416" s="36" t="s">
        <v>76</v>
      </c>
      <c r="D3416" s="38">
        <v>25</v>
      </c>
      <c r="E3416" s="38">
        <v>17</v>
      </c>
    </row>
    <row r="3417" spans="1:5" ht="13.5" x14ac:dyDescent="0.25">
      <c r="A3417" s="36" t="s">
        <v>21313</v>
      </c>
      <c r="B3417" s="37">
        <v>45890</v>
      </c>
      <c r="C3417" s="36" t="s">
        <v>95</v>
      </c>
      <c r="D3417" s="38">
        <v>3</v>
      </c>
      <c r="E3417" s="38">
        <v>0</v>
      </c>
    </row>
    <row r="3418" spans="1:5" ht="13.5" x14ac:dyDescent="0.25">
      <c r="A3418" s="36" t="s">
        <v>21314</v>
      </c>
      <c r="B3418" s="37">
        <v>45892</v>
      </c>
      <c r="C3418" s="36" t="s">
        <v>216</v>
      </c>
      <c r="D3418" s="38">
        <v>14</v>
      </c>
      <c r="E3418" s="38">
        <v>14</v>
      </c>
    </row>
    <row r="3419" spans="1:5" ht="13.5" x14ac:dyDescent="0.25">
      <c r="A3419" s="36" t="s">
        <v>21315</v>
      </c>
      <c r="B3419" s="37">
        <v>45892</v>
      </c>
      <c r="C3419" s="36" t="s">
        <v>116</v>
      </c>
      <c r="D3419" s="38">
        <v>6</v>
      </c>
      <c r="E3419" s="38">
        <v>0</v>
      </c>
    </row>
    <row r="3420" spans="1:5" ht="13.5" x14ac:dyDescent="0.25">
      <c r="A3420" s="36" t="s">
        <v>21316</v>
      </c>
      <c r="B3420" s="37">
        <v>45892</v>
      </c>
      <c r="C3420" s="36" t="s">
        <v>264</v>
      </c>
      <c r="D3420" s="38">
        <v>22</v>
      </c>
      <c r="E3420" s="38">
        <v>0</v>
      </c>
    </row>
    <row r="3421" spans="1:5" ht="13.5" x14ac:dyDescent="0.25">
      <c r="A3421" s="36" t="s">
        <v>21317</v>
      </c>
      <c r="B3421" s="37">
        <v>45894</v>
      </c>
      <c r="C3421" s="36" t="s">
        <v>1056</v>
      </c>
      <c r="D3421" s="38">
        <v>67</v>
      </c>
      <c r="E3421" s="38">
        <v>41</v>
      </c>
    </row>
    <row r="3422" spans="1:5" ht="13.5" x14ac:dyDescent="0.25">
      <c r="A3422" s="36" t="s">
        <v>21318</v>
      </c>
      <c r="B3422" s="37">
        <v>45894</v>
      </c>
      <c r="C3422" s="36" t="s">
        <v>25</v>
      </c>
      <c r="D3422" s="38">
        <v>0</v>
      </c>
      <c r="E3422" s="38">
        <v>0</v>
      </c>
    </row>
    <row r="3423" spans="1:5" ht="13.5" x14ac:dyDescent="0.25">
      <c r="A3423" s="36" t="s">
        <v>21319</v>
      </c>
      <c r="B3423" s="37">
        <v>45894</v>
      </c>
      <c r="C3423" s="36" t="s">
        <v>264</v>
      </c>
      <c r="D3423" s="38">
        <v>343</v>
      </c>
      <c r="E3423" s="38">
        <v>215</v>
      </c>
    </row>
    <row r="3424" spans="1:5" ht="13.5" x14ac:dyDescent="0.25">
      <c r="A3424" s="36" t="s">
        <v>21320</v>
      </c>
      <c r="B3424" s="37">
        <v>45895</v>
      </c>
      <c r="C3424" s="36" t="s">
        <v>158</v>
      </c>
      <c r="D3424" s="38">
        <v>3</v>
      </c>
      <c r="E3424" s="38">
        <v>0</v>
      </c>
    </row>
    <row r="3425" spans="1:5" ht="13.5" x14ac:dyDescent="0.25">
      <c r="A3425" s="36" t="s">
        <v>21321</v>
      </c>
      <c r="B3425" s="37">
        <v>45895</v>
      </c>
      <c r="C3425" s="36" t="s">
        <v>339</v>
      </c>
      <c r="D3425" s="38">
        <v>5</v>
      </c>
      <c r="E3425" s="38">
        <v>0</v>
      </c>
    </row>
    <row r="3426" spans="1:5" ht="13.5" x14ac:dyDescent="0.25">
      <c r="A3426" s="36" t="s">
        <v>21322</v>
      </c>
      <c r="B3426" s="37">
        <v>45895</v>
      </c>
      <c r="C3426" s="36" t="s">
        <v>95</v>
      </c>
      <c r="D3426" s="38">
        <v>98</v>
      </c>
      <c r="E3426" s="38">
        <v>72</v>
      </c>
    </row>
    <row r="3427" spans="1:5" ht="13.5" x14ac:dyDescent="0.25">
      <c r="A3427" s="36" t="s">
        <v>21323</v>
      </c>
      <c r="B3427" s="37">
        <v>45896</v>
      </c>
      <c r="C3427" s="36" t="s">
        <v>819</v>
      </c>
      <c r="D3427" s="38">
        <v>5</v>
      </c>
      <c r="E3427" s="38">
        <v>3</v>
      </c>
    </row>
    <row r="3428" spans="1:5" ht="13.5" x14ac:dyDescent="0.25">
      <c r="A3428" s="36" t="s">
        <v>21324</v>
      </c>
      <c r="B3428" s="37">
        <v>45896</v>
      </c>
      <c r="C3428" s="36" t="s">
        <v>87</v>
      </c>
      <c r="D3428" s="38">
        <v>26</v>
      </c>
      <c r="E3428" s="38">
        <v>5</v>
      </c>
    </row>
    <row r="3429" spans="1:5" ht="13.5" x14ac:dyDescent="0.25">
      <c r="A3429" s="36" t="s">
        <v>21325</v>
      </c>
      <c r="B3429" s="37">
        <v>45897</v>
      </c>
      <c r="C3429" s="36" t="s">
        <v>1751</v>
      </c>
      <c r="D3429" s="38">
        <v>5</v>
      </c>
      <c r="E3429" s="38">
        <v>0</v>
      </c>
    </row>
    <row r="3430" spans="1:5" ht="13.5" x14ac:dyDescent="0.25">
      <c r="A3430" s="36" t="s">
        <v>21326</v>
      </c>
      <c r="B3430" s="37">
        <v>45897</v>
      </c>
      <c r="C3430" s="36" t="s">
        <v>95</v>
      </c>
      <c r="D3430" s="38">
        <v>15</v>
      </c>
      <c r="E3430" s="38">
        <v>6</v>
      </c>
    </row>
    <row r="3431" spans="1:5" ht="13.5" x14ac:dyDescent="0.25">
      <c r="A3431" s="36" t="s">
        <v>21327</v>
      </c>
      <c r="B3431" s="37">
        <v>45897</v>
      </c>
      <c r="C3431" s="36" t="s">
        <v>264</v>
      </c>
      <c r="D3431" s="38">
        <v>9</v>
      </c>
      <c r="E3431" s="38">
        <v>0</v>
      </c>
    </row>
    <row r="3432" spans="1:5" ht="13.5" x14ac:dyDescent="0.25">
      <c r="A3432" s="36" t="s">
        <v>21328</v>
      </c>
      <c r="B3432" s="37">
        <v>45897</v>
      </c>
      <c r="C3432" s="36" t="s">
        <v>95</v>
      </c>
      <c r="D3432" s="38">
        <v>3</v>
      </c>
      <c r="E3432" s="38">
        <v>3</v>
      </c>
    </row>
    <row r="3433" spans="1:5" ht="13.5" x14ac:dyDescent="0.25">
      <c r="A3433" s="36" t="s">
        <v>21329</v>
      </c>
      <c r="B3433" s="37">
        <v>45897</v>
      </c>
      <c r="C3433" s="36" t="s">
        <v>43</v>
      </c>
      <c r="D3433" s="38">
        <v>32</v>
      </c>
      <c r="E3433" s="38">
        <v>25</v>
      </c>
    </row>
    <row r="3434" spans="1:5" ht="13.5" x14ac:dyDescent="0.25">
      <c r="A3434" s="36" t="s">
        <v>21330</v>
      </c>
      <c r="B3434" s="37">
        <v>45897</v>
      </c>
      <c r="C3434" s="36" t="s">
        <v>756</v>
      </c>
      <c r="D3434" s="38">
        <v>6</v>
      </c>
      <c r="E3434" s="38">
        <v>0</v>
      </c>
    </row>
    <row r="3435" spans="1:5" ht="13.5" x14ac:dyDescent="0.25">
      <c r="A3435" s="36" t="s">
        <v>21331</v>
      </c>
      <c r="B3435" s="37">
        <v>45898</v>
      </c>
      <c r="C3435" s="36" t="s">
        <v>95</v>
      </c>
      <c r="D3435" s="38">
        <v>37</v>
      </c>
      <c r="E3435" s="38">
        <v>20</v>
      </c>
    </row>
    <row r="3436" spans="1:5" ht="13.5" x14ac:dyDescent="0.25">
      <c r="A3436" s="36" t="s">
        <v>21332</v>
      </c>
      <c r="B3436" s="37">
        <v>45898</v>
      </c>
      <c r="C3436" s="36" t="s">
        <v>118</v>
      </c>
      <c r="D3436" s="38">
        <v>15</v>
      </c>
      <c r="E3436" s="38">
        <v>0</v>
      </c>
    </row>
    <row r="3437" spans="1:5" ht="13.5" x14ac:dyDescent="0.25">
      <c r="A3437" s="36" t="s">
        <v>21333</v>
      </c>
      <c r="B3437" s="37">
        <v>45898</v>
      </c>
      <c r="C3437" s="36" t="s">
        <v>87</v>
      </c>
      <c r="D3437" s="38">
        <v>25</v>
      </c>
      <c r="E3437" s="38">
        <v>13</v>
      </c>
    </row>
    <row r="3438" spans="1:5" ht="13.5" x14ac:dyDescent="0.25">
      <c r="A3438" s="36" t="s">
        <v>21334</v>
      </c>
      <c r="B3438" s="37">
        <v>45898</v>
      </c>
      <c r="C3438" s="36" t="s">
        <v>2085</v>
      </c>
      <c r="D3438" s="38">
        <v>41</v>
      </c>
      <c r="E3438" s="38">
        <v>18</v>
      </c>
    </row>
    <row r="3439" spans="1:5" ht="13.5" x14ac:dyDescent="0.25">
      <c r="A3439" s="36" t="s">
        <v>21335</v>
      </c>
      <c r="B3439" s="37">
        <v>45899</v>
      </c>
      <c r="C3439" s="36" t="s">
        <v>43</v>
      </c>
      <c r="D3439" s="38">
        <v>2</v>
      </c>
      <c r="E3439" s="38">
        <v>0</v>
      </c>
    </row>
    <row r="3440" spans="1:5" ht="13.5" x14ac:dyDescent="0.25">
      <c r="A3440" s="36" t="s">
        <v>21336</v>
      </c>
      <c r="B3440" s="37">
        <v>45900</v>
      </c>
      <c r="C3440" s="36" t="s">
        <v>95</v>
      </c>
      <c r="D3440" s="38">
        <v>12</v>
      </c>
      <c r="E3440" s="38">
        <v>9</v>
      </c>
    </row>
    <row r="3441" spans="1:5" ht="13.5" x14ac:dyDescent="0.25">
      <c r="A3441" s="36" t="s">
        <v>21337</v>
      </c>
      <c r="B3441" s="37">
        <v>45900</v>
      </c>
      <c r="C3441" s="36" t="s">
        <v>387</v>
      </c>
      <c r="D3441" s="38">
        <v>12</v>
      </c>
      <c r="E3441" s="38">
        <v>9</v>
      </c>
    </row>
    <row r="3442" spans="1:5" ht="13.5" x14ac:dyDescent="0.25">
      <c r="A3442" s="36" t="s">
        <v>21338</v>
      </c>
      <c r="B3442" s="37">
        <v>45900</v>
      </c>
      <c r="C3442" s="36" t="s">
        <v>87</v>
      </c>
      <c r="D3442" s="38">
        <v>64</v>
      </c>
      <c r="E3442" s="38">
        <v>64</v>
      </c>
    </row>
    <row r="3443" spans="1:5" ht="13.5" x14ac:dyDescent="0.25">
      <c r="A3443" s="36" t="s">
        <v>21339</v>
      </c>
      <c r="B3443" s="37">
        <v>45901</v>
      </c>
      <c r="C3443" s="36" t="s">
        <v>87</v>
      </c>
      <c r="D3443" s="38">
        <v>30</v>
      </c>
      <c r="E3443" s="38">
        <v>22</v>
      </c>
    </row>
    <row r="3444" spans="1:5" ht="13.5" x14ac:dyDescent="0.25">
      <c r="A3444" s="36" t="s">
        <v>21340</v>
      </c>
      <c r="B3444" s="37">
        <v>45901</v>
      </c>
      <c r="C3444" s="36" t="s">
        <v>128</v>
      </c>
      <c r="D3444" s="38">
        <v>14</v>
      </c>
      <c r="E3444" s="38">
        <v>2</v>
      </c>
    </row>
    <row r="3445" spans="1:5" ht="13.5" x14ac:dyDescent="0.25">
      <c r="A3445" s="36" t="s">
        <v>21341</v>
      </c>
      <c r="B3445" s="37">
        <v>45902</v>
      </c>
      <c r="C3445" s="36" t="s">
        <v>87</v>
      </c>
      <c r="D3445" s="38">
        <v>11</v>
      </c>
      <c r="E3445" s="38">
        <v>11</v>
      </c>
    </row>
    <row r="3446" spans="1:5" ht="13.5" x14ac:dyDescent="0.25">
      <c r="A3446" s="36" t="s">
        <v>21342</v>
      </c>
      <c r="B3446" s="37">
        <v>45902</v>
      </c>
      <c r="C3446" s="36" t="s">
        <v>99</v>
      </c>
      <c r="D3446" s="38">
        <v>3</v>
      </c>
      <c r="E3446" s="38">
        <v>0</v>
      </c>
    </row>
    <row r="3447" spans="1:5" ht="13.5" x14ac:dyDescent="0.25">
      <c r="A3447" s="36" t="s">
        <v>21343</v>
      </c>
      <c r="B3447" s="37">
        <v>45903</v>
      </c>
      <c r="C3447" s="36" t="s">
        <v>87</v>
      </c>
      <c r="D3447" s="38">
        <v>61</v>
      </c>
      <c r="E3447" s="38">
        <v>52</v>
      </c>
    </row>
    <row r="3448" spans="1:5" ht="13.5" x14ac:dyDescent="0.25">
      <c r="A3448" s="36" t="s">
        <v>21344</v>
      </c>
      <c r="B3448" s="37">
        <v>45903</v>
      </c>
      <c r="C3448" s="36" t="s">
        <v>87</v>
      </c>
      <c r="D3448" s="38">
        <v>4</v>
      </c>
      <c r="E3448" s="38">
        <v>4</v>
      </c>
    </row>
    <row r="3449" spans="1:5" ht="13.5" x14ac:dyDescent="0.25">
      <c r="A3449" s="36" t="s">
        <v>21345</v>
      </c>
      <c r="B3449" s="37">
        <v>45903</v>
      </c>
      <c r="C3449" s="36" t="s">
        <v>1376</v>
      </c>
      <c r="D3449" s="38">
        <v>4</v>
      </c>
      <c r="E3449" s="38">
        <v>0</v>
      </c>
    </row>
    <row r="3450" spans="1:5" ht="13.5" x14ac:dyDescent="0.25">
      <c r="A3450" s="36" t="s">
        <v>21346</v>
      </c>
      <c r="B3450" s="37">
        <v>45904</v>
      </c>
      <c r="C3450" s="36" t="s">
        <v>2053</v>
      </c>
      <c r="D3450" s="38">
        <v>75</v>
      </c>
      <c r="E3450" s="38">
        <v>38</v>
      </c>
    </row>
    <row r="3451" spans="1:5" ht="13.5" x14ac:dyDescent="0.25">
      <c r="A3451" s="36" t="s">
        <v>21347</v>
      </c>
      <c r="B3451" s="37">
        <v>45904</v>
      </c>
      <c r="C3451" s="36" t="s">
        <v>121</v>
      </c>
      <c r="D3451" s="38">
        <v>23</v>
      </c>
      <c r="E3451" s="38">
        <v>14</v>
      </c>
    </row>
    <row r="3452" spans="1:5" ht="13.5" x14ac:dyDescent="0.25">
      <c r="A3452" s="36" t="s">
        <v>21348</v>
      </c>
      <c r="B3452" s="37">
        <v>45904</v>
      </c>
      <c r="C3452" s="36" t="s">
        <v>759</v>
      </c>
      <c r="D3452" s="38">
        <v>3</v>
      </c>
      <c r="E3452" s="38">
        <v>0</v>
      </c>
    </row>
    <row r="3453" spans="1:5" ht="13.5" x14ac:dyDescent="0.25">
      <c r="A3453" s="36" t="s">
        <v>21349</v>
      </c>
      <c r="B3453" s="37">
        <v>45904</v>
      </c>
      <c r="C3453" s="36" t="s">
        <v>95</v>
      </c>
      <c r="D3453" s="38">
        <v>8</v>
      </c>
      <c r="E3453" s="38">
        <v>0</v>
      </c>
    </row>
    <row r="3454" spans="1:5" ht="13.5" x14ac:dyDescent="0.25">
      <c r="A3454" s="36" t="s">
        <v>21350</v>
      </c>
      <c r="B3454" s="37">
        <v>45905</v>
      </c>
      <c r="C3454" s="36" t="s">
        <v>95</v>
      </c>
      <c r="D3454" s="38">
        <v>16</v>
      </c>
      <c r="E3454" s="38">
        <v>3</v>
      </c>
    </row>
    <row r="3455" spans="1:5" ht="13.5" x14ac:dyDescent="0.25">
      <c r="A3455" s="36" t="s">
        <v>21351</v>
      </c>
      <c r="B3455" s="37">
        <v>45905</v>
      </c>
      <c r="C3455" s="36" t="s">
        <v>264</v>
      </c>
      <c r="D3455" s="38">
        <v>21</v>
      </c>
      <c r="E3455" s="38">
        <v>12</v>
      </c>
    </row>
    <row r="3456" spans="1:5" ht="13.5" x14ac:dyDescent="0.25">
      <c r="A3456" s="36" t="s">
        <v>21352</v>
      </c>
      <c r="B3456" s="37">
        <v>45906</v>
      </c>
      <c r="C3456" s="36" t="s">
        <v>43</v>
      </c>
      <c r="D3456" s="38">
        <v>3</v>
      </c>
      <c r="E3456" s="38">
        <v>0</v>
      </c>
    </row>
    <row r="3457" spans="1:5" ht="13.5" x14ac:dyDescent="0.25">
      <c r="A3457" s="36" t="s">
        <v>21353</v>
      </c>
      <c r="B3457" s="37">
        <v>45906</v>
      </c>
      <c r="C3457" s="36" t="s">
        <v>95</v>
      </c>
      <c r="D3457" s="38">
        <v>67</v>
      </c>
      <c r="E3457" s="38">
        <v>22</v>
      </c>
    </row>
    <row r="3458" spans="1:5" ht="13.5" x14ac:dyDescent="0.25">
      <c r="A3458" s="36" t="s">
        <v>21354</v>
      </c>
      <c r="B3458" s="37">
        <v>45907</v>
      </c>
      <c r="C3458" s="36" t="s">
        <v>70</v>
      </c>
      <c r="D3458" s="38">
        <v>66</v>
      </c>
      <c r="E3458" s="38">
        <v>66</v>
      </c>
    </row>
    <row r="3459" spans="1:5" ht="13.5" x14ac:dyDescent="0.25">
      <c r="A3459" s="36" t="s">
        <v>21355</v>
      </c>
      <c r="B3459" s="37">
        <v>45907</v>
      </c>
      <c r="C3459" s="36" t="s">
        <v>70</v>
      </c>
      <c r="D3459" s="38">
        <v>11</v>
      </c>
      <c r="E3459" s="38">
        <v>11</v>
      </c>
    </row>
    <row r="3460" spans="1:5" ht="13.5" x14ac:dyDescent="0.25">
      <c r="A3460" s="36" t="s">
        <v>21356</v>
      </c>
      <c r="B3460" s="37">
        <v>45907</v>
      </c>
      <c r="C3460" s="36" t="s">
        <v>70</v>
      </c>
      <c r="D3460" s="38">
        <v>31</v>
      </c>
      <c r="E3460" s="38">
        <v>20</v>
      </c>
    </row>
    <row r="3461" spans="1:5" ht="13.5" x14ac:dyDescent="0.25">
      <c r="A3461" s="36" t="s">
        <v>21357</v>
      </c>
      <c r="B3461" s="37">
        <v>45907</v>
      </c>
      <c r="C3461" s="36" t="s">
        <v>198</v>
      </c>
      <c r="D3461" s="38">
        <v>28</v>
      </c>
      <c r="E3461" s="38">
        <v>16</v>
      </c>
    </row>
    <row r="3462" spans="1:5" ht="13.5" x14ac:dyDescent="0.25">
      <c r="A3462" s="36" t="s">
        <v>21358</v>
      </c>
      <c r="B3462" s="37">
        <v>45907</v>
      </c>
      <c r="C3462" s="36" t="s">
        <v>87</v>
      </c>
      <c r="D3462" s="38">
        <v>25</v>
      </c>
      <c r="E3462" s="38">
        <v>13</v>
      </c>
    </row>
    <row r="3463" spans="1:5" ht="13.5" x14ac:dyDescent="0.25">
      <c r="A3463" s="36" t="s">
        <v>21359</v>
      </c>
      <c r="B3463" s="37">
        <v>45907</v>
      </c>
      <c r="C3463" s="36" t="s">
        <v>2018</v>
      </c>
      <c r="D3463" s="38">
        <v>16</v>
      </c>
      <c r="E3463" s="38">
        <v>0</v>
      </c>
    </row>
    <row r="3464" spans="1:5" ht="13.5" x14ac:dyDescent="0.25">
      <c r="A3464" s="36" t="s">
        <v>21360</v>
      </c>
      <c r="B3464" s="37">
        <v>45907</v>
      </c>
      <c r="C3464" s="36" t="s">
        <v>95</v>
      </c>
      <c r="D3464" s="38">
        <v>53</v>
      </c>
      <c r="E3464" s="38">
        <v>28</v>
      </c>
    </row>
    <row r="3465" spans="1:5" ht="13.5" x14ac:dyDescent="0.25">
      <c r="A3465" s="36" t="s">
        <v>21361</v>
      </c>
      <c r="B3465" s="37">
        <v>45907</v>
      </c>
      <c r="C3465" s="36" t="s">
        <v>95</v>
      </c>
      <c r="D3465" s="38">
        <v>4</v>
      </c>
      <c r="E3465" s="38">
        <v>0</v>
      </c>
    </row>
    <row r="3466" spans="1:5" ht="13.5" x14ac:dyDescent="0.25">
      <c r="A3466" s="36" t="s">
        <v>21362</v>
      </c>
      <c r="B3466" s="37">
        <v>45908</v>
      </c>
      <c r="C3466" s="36" t="s">
        <v>87</v>
      </c>
      <c r="D3466" s="38">
        <v>8</v>
      </c>
      <c r="E3466" s="38">
        <v>4</v>
      </c>
    </row>
    <row r="3467" spans="1:5" ht="13.5" x14ac:dyDescent="0.25">
      <c r="A3467" s="36" t="s">
        <v>21363</v>
      </c>
      <c r="B3467" s="37">
        <v>45908</v>
      </c>
      <c r="C3467" s="36" t="s">
        <v>95</v>
      </c>
      <c r="D3467" s="38">
        <v>23</v>
      </c>
      <c r="E3467" s="38">
        <v>13</v>
      </c>
    </row>
    <row r="3468" spans="1:5" ht="13.5" x14ac:dyDescent="0.25">
      <c r="A3468" s="36" t="s">
        <v>21364</v>
      </c>
      <c r="B3468" s="37">
        <v>45908</v>
      </c>
      <c r="C3468" s="36" t="s">
        <v>1997</v>
      </c>
      <c r="D3468" s="38">
        <v>15</v>
      </c>
      <c r="E3468" s="38">
        <v>3</v>
      </c>
    </row>
    <row r="3469" spans="1:5" ht="13.5" x14ac:dyDescent="0.25">
      <c r="A3469" s="36" t="s">
        <v>21365</v>
      </c>
      <c r="B3469" s="37">
        <v>45908</v>
      </c>
      <c r="C3469" s="36" t="s">
        <v>76</v>
      </c>
      <c r="D3469" s="38">
        <v>40</v>
      </c>
      <c r="E3469" s="38">
        <v>23</v>
      </c>
    </row>
    <row r="3470" spans="1:5" ht="13.5" x14ac:dyDescent="0.25">
      <c r="A3470" s="36" t="s">
        <v>21366</v>
      </c>
      <c r="B3470" s="37">
        <v>45909</v>
      </c>
      <c r="C3470" s="36" t="s">
        <v>76</v>
      </c>
      <c r="D3470" s="38">
        <v>19</v>
      </c>
      <c r="E3470" s="38">
        <v>15</v>
      </c>
    </row>
    <row r="3471" spans="1:5" ht="13.5" x14ac:dyDescent="0.25">
      <c r="A3471" s="36" t="s">
        <v>21367</v>
      </c>
      <c r="B3471" s="37">
        <v>45909</v>
      </c>
      <c r="C3471" s="36" t="s">
        <v>959</v>
      </c>
      <c r="D3471" s="38">
        <v>3</v>
      </c>
      <c r="E3471" s="38">
        <v>0</v>
      </c>
    </row>
    <row r="3472" spans="1:5" ht="13.5" x14ac:dyDescent="0.25">
      <c r="A3472" s="36" t="s">
        <v>21368</v>
      </c>
      <c r="B3472" s="37">
        <v>45909</v>
      </c>
      <c r="C3472" s="36" t="s">
        <v>70</v>
      </c>
      <c r="D3472" s="38">
        <v>44</v>
      </c>
      <c r="E3472" s="38">
        <v>44</v>
      </c>
    </row>
    <row r="3473" spans="1:5" ht="13.5" x14ac:dyDescent="0.25">
      <c r="A3473" s="36" t="s">
        <v>21369</v>
      </c>
      <c r="B3473" s="37">
        <v>45909</v>
      </c>
      <c r="C3473" s="36" t="s">
        <v>95</v>
      </c>
      <c r="D3473" s="38">
        <v>29</v>
      </c>
      <c r="E3473" s="38">
        <v>6</v>
      </c>
    </row>
    <row r="3474" spans="1:5" ht="13.5" x14ac:dyDescent="0.25">
      <c r="A3474" s="36" t="s">
        <v>21370</v>
      </c>
      <c r="B3474" s="37">
        <v>45909</v>
      </c>
      <c r="C3474" s="36" t="s">
        <v>87</v>
      </c>
      <c r="D3474" s="38">
        <v>11</v>
      </c>
      <c r="E3474" s="38">
        <v>0</v>
      </c>
    </row>
    <row r="3475" spans="1:5" ht="13.5" x14ac:dyDescent="0.25">
      <c r="A3475" s="36" t="s">
        <v>21371</v>
      </c>
      <c r="B3475" s="37">
        <v>45909</v>
      </c>
      <c r="C3475" s="36" t="s">
        <v>305</v>
      </c>
      <c r="D3475" s="38">
        <v>0</v>
      </c>
      <c r="E3475" s="38">
        <v>0</v>
      </c>
    </row>
    <row r="3476" spans="1:5" ht="13.5" x14ac:dyDescent="0.25">
      <c r="A3476" s="36" t="s">
        <v>21372</v>
      </c>
      <c r="B3476" s="37">
        <v>45910</v>
      </c>
      <c r="C3476" s="36" t="s">
        <v>1977</v>
      </c>
      <c r="D3476" s="38">
        <v>5</v>
      </c>
      <c r="E3476" s="38">
        <v>0</v>
      </c>
    </row>
    <row r="3477" spans="1:5" ht="13.5" x14ac:dyDescent="0.25">
      <c r="A3477" s="36" t="s">
        <v>21373</v>
      </c>
      <c r="B3477" s="37">
        <v>45911</v>
      </c>
      <c r="C3477" s="36" t="s">
        <v>58</v>
      </c>
      <c r="D3477" s="38">
        <v>8</v>
      </c>
      <c r="E3477" s="38">
        <v>8</v>
      </c>
    </row>
    <row r="3478" spans="1:5" ht="13.5" x14ac:dyDescent="0.25">
      <c r="A3478" s="36" t="s">
        <v>21374</v>
      </c>
      <c r="B3478" s="37">
        <v>45911</v>
      </c>
      <c r="C3478" s="36" t="s">
        <v>99</v>
      </c>
      <c r="D3478" s="38">
        <v>9</v>
      </c>
      <c r="E3478" s="38">
        <v>9</v>
      </c>
    </row>
    <row r="3479" spans="1:5" ht="13.5" x14ac:dyDescent="0.25">
      <c r="A3479" s="36" t="s">
        <v>21375</v>
      </c>
      <c r="B3479" s="37">
        <v>45911</v>
      </c>
      <c r="C3479" s="36" t="s">
        <v>95</v>
      </c>
      <c r="D3479" s="38">
        <v>13</v>
      </c>
      <c r="E3479" s="38">
        <v>6</v>
      </c>
    </row>
    <row r="3480" spans="1:5" ht="13.5" x14ac:dyDescent="0.25">
      <c r="A3480" s="36" t="s">
        <v>21376</v>
      </c>
      <c r="B3480" s="37">
        <v>45911</v>
      </c>
      <c r="C3480" s="36" t="s">
        <v>95</v>
      </c>
      <c r="D3480" s="38">
        <v>7</v>
      </c>
      <c r="E3480" s="38">
        <v>0</v>
      </c>
    </row>
    <row r="3481" spans="1:5" ht="13.5" x14ac:dyDescent="0.25">
      <c r="A3481" s="36" t="s">
        <v>21377</v>
      </c>
      <c r="B3481" s="37">
        <v>45913</v>
      </c>
      <c r="C3481" s="36" t="s">
        <v>70</v>
      </c>
      <c r="D3481" s="38">
        <v>29</v>
      </c>
      <c r="E3481" s="38">
        <v>29</v>
      </c>
    </row>
    <row r="3482" spans="1:5" ht="13.5" x14ac:dyDescent="0.25">
      <c r="A3482" s="36" t="s">
        <v>21378</v>
      </c>
      <c r="B3482" s="37">
        <v>45913</v>
      </c>
      <c r="C3482" s="36" t="s">
        <v>1951</v>
      </c>
      <c r="D3482" s="38">
        <v>2</v>
      </c>
      <c r="E3482" s="38">
        <v>0</v>
      </c>
    </row>
    <row r="3483" spans="1:5" ht="13.5" x14ac:dyDescent="0.25">
      <c r="A3483" s="36" t="s">
        <v>21379</v>
      </c>
      <c r="B3483" s="37">
        <v>45913</v>
      </c>
      <c r="C3483" s="36" t="s">
        <v>99</v>
      </c>
      <c r="D3483" s="38">
        <v>18</v>
      </c>
      <c r="E3483" s="38">
        <v>18</v>
      </c>
    </row>
    <row r="3484" spans="1:5" ht="13.5" x14ac:dyDescent="0.25">
      <c r="A3484" s="36" t="s">
        <v>21380</v>
      </c>
      <c r="B3484" s="37">
        <v>45913</v>
      </c>
      <c r="C3484" s="36" t="s">
        <v>1951</v>
      </c>
      <c r="D3484" s="38">
        <v>19</v>
      </c>
      <c r="E3484" s="38">
        <v>4</v>
      </c>
    </row>
    <row r="3485" spans="1:5" ht="13.5" x14ac:dyDescent="0.25">
      <c r="A3485" s="36" t="s">
        <v>21381</v>
      </c>
      <c r="B3485" s="37">
        <v>45914</v>
      </c>
      <c r="C3485" s="36" t="s">
        <v>95</v>
      </c>
      <c r="D3485" s="38">
        <v>3</v>
      </c>
      <c r="E3485" s="38">
        <v>0</v>
      </c>
    </row>
    <row r="3486" spans="1:5" ht="13.5" x14ac:dyDescent="0.25">
      <c r="A3486" s="36" t="s">
        <v>21382</v>
      </c>
      <c r="B3486" s="37">
        <v>45914</v>
      </c>
      <c r="C3486" s="36" t="s">
        <v>1945</v>
      </c>
      <c r="D3486" s="38">
        <v>5</v>
      </c>
      <c r="E3486" s="38">
        <v>3</v>
      </c>
    </row>
    <row r="3487" spans="1:5" ht="13.5" x14ac:dyDescent="0.25">
      <c r="A3487" s="36" t="s">
        <v>21383</v>
      </c>
      <c r="B3487" s="37">
        <v>45915</v>
      </c>
      <c r="C3487" s="36" t="s">
        <v>128</v>
      </c>
      <c r="D3487" s="38">
        <v>31</v>
      </c>
      <c r="E3487" s="38">
        <v>31</v>
      </c>
    </row>
    <row r="3488" spans="1:5" ht="13.5" x14ac:dyDescent="0.25">
      <c r="A3488" s="36" t="s">
        <v>21384</v>
      </c>
      <c r="B3488" s="37">
        <v>45915</v>
      </c>
      <c r="C3488" s="36" t="s">
        <v>43</v>
      </c>
      <c r="D3488" s="38">
        <v>5</v>
      </c>
      <c r="E3488" s="38">
        <v>0</v>
      </c>
    </row>
    <row r="3489" spans="1:5" ht="13.5" x14ac:dyDescent="0.25">
      <c r="A3489" s="36" t="s">
        <v>21385</v>
      </c>
      <c r="B3489" s="37">
        <v>45915</v>
      </c>
      <c r="C3489" s="36" t="s">
        <v>1241</v>
      </c>
      <c r="D3489" s="38">
        <v>3</v>
      </c>
      <c r="E3489" s="38">
        <v>0</v>
      </c>
    </row>
    <row r="3490" spans="1:5" ht="13.5" x14ac:dyDescent="0.25">
      <c r="A3490" s="36" t="s">
        <v>21386</v>
      </c>
      <c r="B3490" s="37">
        <v>45915</v>
      </c>
      <c r="C3490" s="36" t="s">
        <v>95</v>
      </c>
      <c r="D3490" s="38">
        <v>31</v>
      </c>
      <c r="E3490" s="38">
        <v>18</v>
      </c>
    </row>
    <row r="3491" spans="1:5" ht="13.5" x14ac:dyDescent="0.25">
      <c r="A3491" s="36" t="s">
        <v>21387</v>
      </c>
      <c r="B3491" s="37">
        <v>45916</v>
      </c>
      <c r="C3491" s="36" t="s">
        <v>128</v>
      </c>
      <c r="D3491" s="38">
        <v>4</v>
      </c>
      <c r="E3491" s="38">
        <v>4</v>
      </c>
    </row>
    <row r="3492" spans="1:5" ht="13.5" x14ac:dyDescent="0.25">
      <c r="A3492" s="36" t="s">
        <v>21388</v>
      </c>
      <c r="B3492" s="37">
        <v>45916</v>
      </c>
      <c r="C3492" s="36" t="s">
        <v>48</v>
      </c>
      <c r="D3492" s="38">
        <v>7</v>
      </c>
      <c r="E3492" s="38">
        <v>0</v>
      </c>
    </row>
    <row r="3493" spans="1:5" ht="13.5" x14ac:dyDescent="0.25">
      <c r="A3493" s="36" t="s">
        <v>21389</v>
      </c>
      <c r="B3493" s="37">
        <v>45916</v>
      </c>
      <c r="C3493" s="36" t="s">
        <v>99</v>
      </c>
      <c r="D3493" s="38">
        <v>13</v>
      </c>
      <c r="E3493" s="38">
        <v>8</v>
      </c>
    </row>
    <row r="3494" spans="1:5" ht="13.5" x14ac:dyDescent="0.25">
      <c r="A3494" s="36" t="s">
        <v>21390</v>
      </c>
      <c r="B3494" s="37">
        <v>45917</v>
      </c>
      <c r="C3494" s="36" t="s">
        <v>128</v>
      </c>
      <c r="D3494" s="38">
        <v>22</v>
      </c>
      <c r="E3494" s="38">
        <v>18</v>
      </c>
    </row>
    <row r="3495" spans="1:5" ht="13.5" x14ac:dyDescent="0.25">
      <c r="A3495" s="36" t="s">
        <v>21391</v>
      </c>
      <c r="B3495" s="37">
        <v>45917</v>
      </c>
      <c r="C3495" s="36" t="s">
        <v>1295</v>
      </c>
      <c r="D3495" s="38">
        <v>38</v>
      </c>
      <c r="E3495" s="38">
        <v>38</v>
      </c>
    </row>
    <row r="3496" spans="1:5" ht="13.5" x14ac:dyDescent="0.25">
      <c r="A3496" s="36" t="s">
        <v>21392</v>
      </c>
      <c r="B3496" s="37">
        <v>45918</v>
      </c>
      <c r="C3496" s="36" t="s">
        <v>87</v>
      </c>
      <c r="D3496" s="38">
        <v>57</v>
      </c>
      <c r="E3496" s="38">
        <v>32</v>
      </c>
    </row>
    <row r="3497" spans="1:5" ht="13.5" x14ac:dyDescent="0.25">
      <c r="A3497" s="36" t="s">
        <v>21393</v>
      </c>
      <c r="B3497" s="37">
        <v>45918</v>
      </c>
      <c r="C3497" s="36" t="s">
        <v>87</v>
      </c>
      <c r="D3497" s="38">
        <v>28</v>
      </c>
      <c r="E3497" s="38">
        <v>9</v>
      </c>
    </row>
    <row r="3498" spans="1:5" ht="13.5" x14ac:dyDescent="0.25">
      <c r="A3498" s="36" t="s">
        <v>21394</v>
      </c>
      <c r="B3498" s="37">
        <v>45918</v>
      </c>
      <c r="C3498" s="36" t="s">
        <v>121</v>
      </c>
      <c r="D3498" s="38">
        <v>6</v>
      </c>
      <c r="E3498" s="38">
        <v>0</v>
      </c>
    </row>
    <row r="3499" spans="1:5" ht="13.5" x14ac:dyDescent="0.25">
      <c r="A3499" s="36" t="s">
        <v>21395</v>
      </c>
      <c r="B3499" s="37">
        <v>45919</v>
      </c>
      <c r="C3499" s="36" t="s">
        <v>95</v>
      </c>
      <c r="D3499" s="38">
        <v>13</v>
      </c>
      <c r="E3499" s="38">
        <v>6</v>
      </c>
    </row>
    <row r="3500" spans="1:5" ht="13.5" x14ac:dyDescent="0.25">
      <c r="A3500" s="36" t="s">
        <v>21396</v>
      </c>
      <c r="B3500" s="37">
        <v>45919</v>
      </c>
      <c r="C3500" s="36" t="s">
        <v>128</v>
      </c>
      <c r="D3500" s="38">
        <v>3</v>
      </c>
      <c r="E3500" s="38">
        <v>0</v>
      </c>
    </row>
    <row r="3501" spans="1:5" ht="13.5" x14ac:dyDescent="0.25">
      <c r="A3501" s="36" t="s">
        <v>21397</v>
      </c>
      <c r="B3501" s="37">
        <v>45919</v>
      </c>
      <c r="C3501" s="36" t="s">
        <v>95</v>
      </c>
      <c r="D3501" s="38">
        <v>12</v>
      </c>
      <c r="E3501" s="38">
        <v>10</v>
      </c>
    </row>
    <row r="3502" spans="1:5" ht="13.5" x14ac:dyDescent="0.25">
      <c r="A3502" s="36" t="s">
        <v>21398</v>
      </c>
      <c r="B3502" s="37">
        <v>45920</v>
      </c>
      <c r="C3502" s="36" t="s">
        <v>1211</v>
      </c>
      <c r="D3502" s="38">
        <v>4</v>
      </c>
      <c r="E3502" s="38">
        <v>0</v>
      </c>
    </row>
    <row r="3503" spans="1:5" ht="13.5" x14ac:dyDescent="0.25">
      <c r="A3503" s="36" t="s">
        <v>21399</v>
      </c>
      <c r="B3503" s="37">
        <v>45920</v>
      </c>
      <c r="C3503" s="36" t="s">
        <v>128</v>
      </c>
      <c r="D3503" s="38">
        <v>34</v>
      </c>
      <c r="E3503" s="38">
        <v>29</v>
      </c>
    </row>
    <row r="3504" spans="1:5" ht="13.5" x14ac:dyDescent="0.25">
      <c r="A3504" s="36" t="s">
        <v>21400</v>
      </c>
      <c r="B3504" s="37">
        <v>45920</v>
      </c>
      <c r="C3504" s="36" t="s">
        <v>387</v>
      </c>
      <c r="D3504" s="38">
        <v>14</v>
      </c>
      <c r="E3504" s="38">
        <v>3</v>
      </c>
    </row>
    <row r="3505" spans="1:5" ht="13.5" x14ac:dyDescent="0.25">
      <c r="A3505" s="36" t="s">
        <v>21401</v>
      </c>
      <c r="B3505" s="37">
        <v>45920</v>
      </c>
      <c r="C3505" s="36" t="s">
        <v>121</v>
      </c>
      <c r="D3505" s="38">
        <v>8</v>
      </c>
      <c r="E3505" s="38">
        <v>0</v>
      </c>
    </row>
    <row r="3506" spans="1:5" ht="13.5" x14ac:dyDescent="0.25">
      <c r="A3506" s="36" t="s">
        <v>21402</v>
      </c>
      <c r="B3506" s="37">
        <v>45920</v>
      </c>
      <c r="C3506" s="36" t="s">
        <v>621</v>
      </c>
      <c r="D3506" s="38">
        <v>4</v>
      </c>
      <c r="E3506" s="38">
        <v>0</v>
      </c>
    </row>
    <row r="3507" spans="1:5" ht="13.5" x14ac:dyDescent="0.25">
      <c r="A3507" s="36" t="s">
        <v>21403</v>
      </c>
      <c r="B3507" s="37">
        <v>45921</v>
      </c>
      <c r="C3507" s="36" t="s">
        <v>1891</v>
      </c>
      <c r="D3507" s="38">
        <v>1.5</v>
      </c>
      <c r="E3507" s="38">
        <v>0</v>
      </c>
    </row>
    <row r="3508" spans="1:5" ht="13.5" x14ac:dyDescent="0.25">
      <c r="A3508" s="36" t="s">
        <v>21404</v>
      </c>
      <c r="B3508" s="37">
        <v>45921</v>
      </c>
      <c r="C3508" s="36" t="s">
        <v>116</v>
      </c>
      <c r="D3508" s="38">
        <v>3</v>
      </c>
      <c r="E3508" s="38">
        <v>0</v>
      </c>
    </row>
    <row r="3509" spans="1:5" ht="13.5" x14ac:dyDescent="0.25">
      <c r="A3509" s="36" t="s">
        <v>21405</v>
      </c>
      <c r="B3509" s="37">
        <v>45921</v>
      </c>
      <c r="C3509" s="36" t="s">
        <v>99</v>
      </c>
      <c r="D3509" s="38">
        <v>3</v>
      </c>
      <c r="E3509" s="38">
        <v>0</v>
      </c>
    </row>
    <row r="3510" spans="1:5" ht="13.5" x14ac:dyDescent="0.25">
      <c r="A3510" s="36" t="s">
        <v>21406</v>
      </c>
      <c r="B3510" s="37">
        <v>45922</v>
      </c>
      <c r="C3510" s="36" t="s">
        <v>128</v>
      </c>
      <c r="D3510" s="38">
        <v>4</v>
      </c>
      <c r="E3510" s="38">
        <v>0</v>
      </c>
    </row>
    <row r="3511" spans="1:5" ht="13.5" x14ac:dyDescent="0.25">
      <c r="A3511" s="36" t="s">
        <v>21407</v>
      </c>
      <c r="B3511" s="37">
        <v>45922</v>
      </c>
      <c r="C3511" s="36" t="s">
        <v>819</v>
      </c>
      <c r="D3511" s="38">
        <v>3</v>
      </c>
      <c r="E3511" s="38">
        <v>0</v>
      </c>
    </row>
    <row r="3512" spans="1:5" ht="13.5" x14ac:dyDescent="0.25">
      <c r="A3512" s="36" t="s">
        <v>21408</v>
      </c>
      <c r="B3512" s="37">
        <v>45922</v>
      </c>
      <c r="C3512" s="36" t="s">
        <v>264</v>
      </c>
      <c r="D3512" s="38">
        <v>22</v>
      </c>
      <c r="E3512" s="38">
        <v>18</v>
      </c>
    </row>
    <row r="3513" spans="1:5" ht="13.5" x14ac:dyDescent="0.25">
      <c r="A3513" s="36" t="s">
        <v>21409</v>
      </c>
      <c r="B3513" s="37">
        <v>45922</v>
      </c>
      <c r="C3513" s="36" t="s">
        <v>87</v>
      </c>
      <c r="D3513" s="38">
        <v>40</v>
      </c>
      <c r="E3513" s="38">
        <v>29</v>
      </c>
    </row>
    <row r="3514" spans="1:5" ht="13.5" x14ac:dyDescent="0.25">
      <c r="A3514" s="36" t="s">
        <v>21410</v>
      </c>
      <c r="B3514" s="37">
        <v>45922</v>
      </c>
      <c r="C3514" s="36" t="s">
        <v>1873</v>
      </c>
      <c r="D3514" s="38">
        <v>12</v>
      </c>
      <c r="E3514" s="38">
        <v>10</v>
      </c>
    </row>
    <row r="3515" spans="1:5" ht="13.5" x14ac:dyDescent="0.25">
      <c r="A3515" s="36" t="s">
        <v>21411</v>
      </c>
      <c r="B3515" s="37">
        <v>45922</v>
      </c>
      <c r="C3515" s="36" t="s">
        <v>759</v>
      </c>
      <c r="D3515" s="38">
        <v>3</v>
      </c>
      <c r="E3515" s="38">
        <v>0</v>
      </c>
    </row>
    <row r="3516" spans="1:5" ht="13.5" x14ac:dyDescent="0.25">
      <c r="A3516" s="36" t="s">
        <v>21412</v>
      </c>
      <c r="B3516" s="37">
        <v>45923</v>
      </c>
      <c r="C3516" s="36" t="s">
        <v>87</v>
      </c>
      <c r="D3516" s="38">
        <v>4</v>
      </c>
      <c r="E3516" s="38">
        <v>0</v>
      </c>
    </row>
    <row r="3517" spans="1:5" ht="13.5" x14ac:dyDescent="0.25">
      <c r="A3517" s="36" t="s">
        <v>21413</v>
      </c>
      <c r="B3517" s="37">
        <v>45923</v>
      </c>
      <c r="C3517" s="36" t="s">
        <v>1097</v>
      </c>
      <c r="D3517" s="38">
        <v>0</v>
      </c>
      <c r="E3517" s="38">
        <v>0</v>
      </c>
    </row>
    <row r="3518" spans="1:5" ht="13.5" x14ac:dyDescent="0.25">
      <c r="A3518" s="36" t="s">
        <v>21414</v>
      </c>
      <c r="B3518" s="37">
        <v>45923</v>
      </c>
      <c r="C3518" s="36" t="s">
        <v>264</v>
      </c>
      <c r="D3518" s="38">
        <v>5</v>
      </c>
      <c r="E3518" s="38">
        <v>0</v>
      </c>
    </row>
    <row r="3519" spans="1:5" ht="13.5" x14ac:dyDescent="0.25">
      <c r="A3519" s="36" t="s">
        <v>21415</v>
      </c>
      <c r="B3519" s="37">
        <v>45924</v>
      </c>
      <c r="C3519" s="36" t="s">
        <v>87</v>
      </c>
      <c r="D3519" s="38">
        <v>22</v>
      </c>
      <c r="E3519" s="38">
        <v>13</v>
      </c>
    </row>
    <row r="3520" spans="1:5" ht="13.5" x14ac:dyDescent="0.25">
      <c r="A3520" s="36" t="s">
        <v>21416</v>
      </c>
      <c r="B3520" s="37">
        <v>45924</v>
      </c>
      <c r="C3520" s="36" t="s">
        <v>58</v>
      </c>
      <c r="D3520" s="38">
        <v>4</v>
      </c>
      <c r="E3520" s="38">
        <v>4</v>
      </c>
    </row>
    <row r="3521" spans="1:5" ht="13.5" x14ac:dyDescent="0.25">
      <c r="A3521" s="36" t="s">
        <v>21417</v>
      </c>
      <c r="B3521" s="37">
        <v>45925</v>
      </c>
      <c r="C3521" s="36" t="s">
        <v>621</v>
      </c>
      <c r="D3521" s="38">
        <v>4</v>
      </c>
      <c r="E3521" s="38">
        <v>0</v>
      </c>
    </row>
    <row r="3522" spans="1:5" ht="13.5" x14ac:dyDescent="0.25">
      <c r="A3522" s="36" t="s">
        <v>21418</v>
      </c>
      <c r="B3522" s="37">
        <v>45925</v>
      </c>
      <c r="C3522" s="36" t="s">
        <v>95</v>
      </c>
      <c r="D3522" s="38">
        <v>73</v>
      </c>
      <c r="E3522" s="38">
        <v>9</v>
      </c>
    </row>
    <row r="3523" spans="1:5" ht="13.5" x14ac:dyDescent="0.25">
      <c r="A3523" s="36" t="s">
        <v>21419</v>
      </c>
      <c r="B3523" s="37">
        <v>45925</v>
      </c>
      <c r="C3523" s="36" t="s">
        <v>1751</v>
      </c>
      <c r="D3523" s="38">
        <v>3</v>
      </c>
      <c r="E3523" s="38">
        <v>0</v>
      </c>
    </row>
    <row r="3524" spans="1:5" ht="13.5" x14ac:dyDescent="0.25">
      <c r="A3524" s="36" t="s">
        <v>21420</v>
      </c>
      <c r="B3524" s="37">
        <v>45925</v>
      </c>
      <c r="C3524" s="36" t="s">
        <v>759</v>
      </c>
      <c r="D3524" s="38">
        <v>1.5</v>
      </c>
      <c r="E3524" s="38">
        <v>0</v>
      </c>
    </row>
    <row r="3525" spans="1:5" ht="13.5" x14ac:dyDescent="0.25">
      <c r="A3525" s="36" t="s">
        <v>21421</v>
      </c>
      <c r="B3525" s="37">
        <v>45926</v>
      </c>
      <c r="C3525" s="36" t="s">
        <v>216</v>
      </c>
      <c r="D3525" s="38">
        <v>33</v>
      </c>
      <c r="E3525" s="38">
        <v>33</v>
      </c>
    </row>
    <row r="3526" spans="1:5" ht="13.5" x14ac:dyDescent="0.25">
      <c r="A3526" s="36" t="s">
        <v>21422</v>
      </c>
      <c r="B3526" s="37">
        <v>45926</v>
      </c>
      <c r="C3526" s="36" t="s">
        <v>322</v>
      </c>
      <c r="D3526" s="38">
        <v>27</v>
      </c>
      <c r="E3526" s="38">
        <v>21</v>
      </c>
    </row>
    <row r="3527" spans="1:5" ht="13.5" x14ac:dyDescent="0.25">
      <c r="A3527" s="36" t="s">
        <v>21423</v>
      </c>
      <c r="B3527" s="37">
        <v>45926</v>
      </c>
      <c r="C3527" s="36" t="s">
        <v>128</v>
      </c>
      <c r="D3527" s="38">
        <v>4</v>
      </c>
      <c r="E3527" s="38">
        <v>0</v>
      </c>
    </row>
    <row r="3528" spans="1:5" ht="13.5" x14ac:dyDescent="0.25">
      <c r="A3528" s="36" t="s">
        <v>21424</v>
      </c>
      <c r="B3528" s="37">
        <v>45927</v>
      </c>
      <c r="C3528" s="36" t="s">
        <v>1495</v>
      </c>
      <c r="D3528" s="38">
        <v>2</v>
      </c>
      <c r="E3528" s="38">
        <v>0</v>
      </c>
    </row>
    <row r="3529" spans="1:5" ht="13.5" x14ac:dyDescent="0.25">
      <c r="A3529" s="36" t="s">
        <v>21425</v>
      </c>
      <c r="B3529" s="37">
        <v>45928</v>
      </c>
      <c r="C3529" s="36" t="s">
        <v>95</v>
      </c>
      <c r="D3529" s="38">
        <v>174</v>
      </c>
      <c r="E3529" s="38">
        <v>169</v>
      </c>
    </row>
    <row r="3530" spans="1:5" ht="13.5" x14ac:dyDescent="0.25">
      <c r="A3530" s="36" t="s">
        <v>21426</v>
      </c>
      <c r="B3530" s="37">
        <v>45928</v>
      </c>
      <c r="C3530" s="36" t="s">
        <v>322</v>
      </c>
      <c r="D3530" s="38">
        <v>2</v>
      </c>
      <c r="E3530" s="38">
        <v>0</v>
      </c>
    </row>
    <row r="3531" spans="1:5" ht="13.5" x14ac:dyDescent="0.25">
      <c r="A3531" s="36" t="s">
        <v>21427</v>
      </c>
      <c r="B3531" s="37">
        <v>45928</v>
      </c>
      <c r="C3531" s="36" t="s">
        <v>87</v>
      </c>
      <c r="D3531" s="38">
        <v>16</v>
      </c>
      <c r="E3531" s="38">
        <v>12</v>
      </c>
    </row>
    <row r="3532" spans="1:5" ht="13.5" x14ac:dyDescent="0.25">
      <c r="A3532" s="36" t="s">
        <v>21428</v>
      </c>
      <c r="B3532" s="37">
        <v>45929</v>
      </c>
      <c r="C3532" s="36" t="s">
        <v>1830</v>
      </c>
      <c r="D3532" s="38">
        <v>4</v>
      </c>
      <c r="E3532" s="38">
        <v>0</v>
      </c>
    </row>
    <row r="3533" spans="1:5" ht="13.5" x14ac:dyDescent="0.25">
      <c r="A3533" s="36" t="s">
        <v>21429</v>
      </c>
      <c r="B3533" s="37">
        <v>45929</v>
      </c>
      <c r="C3533" s="36" t="s">
        <v>853</v>
      </c>
      <c r="D3533" s="38">
        <v>2.5</v>
      </c>
      <c r="E3533" s="38">
        <v>0</v>
      </c>
    </row>
    <row r="3534" spans="1:5" ht="13.5" x14ac:dyDescent="0.25">
      <c r="A3534" s="36" t="s">
        <v>21430</v>
      </c>
      <c r="B3534" s="37">
        <v>45929</v>
      </c>
      <c r="C3534" s="36" t="s">
        <v>87</v>
      </c>
      <c r="D3534" s="38">
        <v>7</v>
      </c>
      <c r="E3534" s="38">
        <v>0</v>
      </c>
    </row>
    <row r="3535" spans="1:5" ht="13.5" x14ac:dyDescent="0.25">
      <c r="A3535" s="36" t="s">
        <v>21431</v>
      </c>
      <c r="B3535" s="37">
        <v>45930</v>
      </c>
      <c r="C3535" s="36" t="s">
        <v>48</v>
      </c>
      <c r="D3535" s="38">
        <v>9</v>
      </c>
      <c r="E3535" s="38">
        <v>0</v>
      </c>
    </row>
    <row r="3536" spans="1:5" ht="13.5" x14ac:dyDescent="0.25">
      <c r="A3536" s="36" t="s">
        <v>21432</v>
      </c>
      <c r="B3536" s="37">
        <v>45930</v>
      </c>
      <c r="C3536" s="36" t="s">
        <v>1551</v>
      </c>
      <c r="D3536" s="38">
        <v>6</v>
      </c>
      <c r="E3536" s="38">
        <v>0</v>
      </c>
    </row>
    <row r="3537" spans="1:5" ht="13.5" x14ac:dyDescent="0.25">
      <c r="A3537" s="36" t="s">
        <v>21433</v>
      </c>
      <c r="B3537" s="37">
        <v>45931</v>
      </c>
      <c r="C3537" s="36" t="s">
        <v>128</v>
      </c>
      <c r="D3537" s="38">
        <v>4</v>
      </c>
      <c r="E3537" s="38">
        <v>0</v>
      </c>
    </row>
    <row r="3538" spans="1:5" ht="13.5" x14ac:dyDescent="0.25">
      <c r="A3538" s="36" t="s">
        <v>21434</v>
      </c>
      <c r="B3538" s="37">
        <v>45931</v>
      </c>
      <c r="C3538" s="36" t="s">
        <v>423</v>
      </c>
      <c r="D3538" s="38">
        <v>6</v>
      </c>
      <c r="E3538" s="38">
        <v>5</v>
      </c>
    </row>
    <row r="3539" spans="1:5" ht="13.5" x14ac:dyDescent="0.25">
      <c r="A3539" s="36" t="s">
        <v>21435</v>
      </c>
      <c r="B3539" s="37">
        <v>45931</v>
      </c>
      <c r="C3539" s="36" t="s">
        <v>87</v>
      </c>
      <c r="D3539" s="38">
        <v>23</v>
      </c>
      <c r="E3539" s="38">
        <v>14</v>
      </c>
    </row>
    <row r="3540" spans="1:5" ht="13.5" x14ac:dyDescent="0.25">
      <c r="A3540" s="36" t="s">
        <v>21436</v>
      </c>
      <c r="B3540" s="37">
        <v>45932</v>
      </c>
      <c r="C3540" s="36" t="s">
        <v>99</v>
      </c>
      <c r="D3540" s="38">
        <v>9</v>
      </c>
      <c r="E3540" s="38">
        <v>6</v>
      </c>
    </row>
    <row r="3541" spans="1:5" ht="13.5" x14ac:dyDescent="0.25">
      <c r="A3541" s="36" t="s">
        <v>21437</v>
      </c>
      <c r="B3541" s="37">
        <v>45933</v>
      </c>
      <c r="C3541" s="36" t="s">
        <v>621</v>
      </c>
      <c r="D3541" s="38">
        <v>9</v>
      </c>
      <c r="E3541" s="38">
        <v>4.5</v>
      </c>
    </row>
    <row r="3542" spans="1:5" ht="13.5" x14ac:dyDescent="0.25">
      <c r="A3542" s="36" t="s">
        <v>21438</v>
      </c>
      <c r="B3542" s="37">
        <v>45933</v>
      </c>
      <c r="C3542" s="36" t="s">
        <v>1289</v>
      </c>
      <c r="D3542" s="38">
        <v>1.5</v>
      </c>
      <c r="E3542" s="38">
        <v>0</v>
      </c>
    </row>
    <row r="3543" spans="1:5" ht="13.5" x14ac:dyDescent="0.25">
      <c r="A3543" s="36" t="s">
        <v>21439</v>
      </c>
      <c r="B3543" s="37">
        <v>45934</v>
      </c>
      <c r="C3543" s="36" t="s">
        <v>128</v>
      </c>
      <c r="D3543" s="38">
        <v>7</v>
      </c>
      <c r="E3543" s="38">
        <v>6</v>
      </c>
    </row>
    <row r="3544" spans="1:5" ht="13.5" x14ac:dyDescent="0.25">
      <c r="A3544" s="36" t="s">
        <v>21440</v>
      </c>
      <c r="B3544" s="37">
        <v>45934</v>
      </c>
      <c r="C3544" s="36" t="s">
        <v>95</v>
      </c>
      <c r="D3544" s="38">
        <v>8</v>
      </c>
      <c r="E3544" s="38">
        <v>3</v>
      </c>
    </row>
    <row r="3545" spans="1:5" ht="13.5" x14ac:dyDescent="0.25">
      <c r="A3545" s="36" t="s">
        <v>21441</v>
      </c>
      <c r="B3545" s="37">
        <v>45935</v>
      </c>
      <c r="C3545" s="36" t="s">
        <v>70</v>
      </c>
      <c r="D3545" s="38">
        <v>7</v>
      </c>
      <c r="E3545" s="38">
        <v>7</v>
      </c>
    </row>
    <row r="3546" spans="1:5" ht="13.5" x14ac:dyDescent="0.25">
      <c r="A3546" s="36" t="s">
        <v>21442</v>
      </c>
      <c r="B3546" s="37">
        <v>45935</v>
      </c>
      <c r="C3546" s="36" t="s">
        <v>70</v>
      </c>
      <c r="D3546" s="38">
        <v>0</v>
      </c>
      <c r="E3546" s="38">
        <v>0</v>
      </c>
    </row>
    <row r="3547" spans="1:5" ht="13.5" x14ac:dyDescent="0.25">
      <c r="A3547" s="36" t="s">
        <v>21443</v>
      </c>
      <c r="B3547" s="37">
        <v>45935</v>
      </c>
      <c r="C3547" s="36" t="s">
        <v>43</v>
      </c>
      <c r="D3547" s="38">
        <v>111</v>
      </c>
      <c r="E3547" s="38">
        <v>70</v>
      </c>
    </row>
    <row r="3548" spans="1:5" ht="13.5" x14ac:dyDescent="0.25">
      <c r="A3548" s="36" t="s">
        <v>21444</v>
      </c>
      <c r="B3548" s="37">
        <v>45936</v>
      </c>
      <c r="C3548" s="36" t="s">
        <v>99</v>
      </c>
      <c r="D3548" s="38">
        <v>63</v>
      </c>
      <c r="E3548" s="38">
        <v>42</v>
      </c>
    </row>
    <row r="3549" spans="1:5" ht="13.5" x14ac:dyDescent="0.25">
      <c r="A3549" s="36" t="s">
        <v>21445</v>
      </c>
      <c r="B3549" s="37">
        <v>45936</v>
      </c>
      <c r="C3549" s="36" t="s">
        <v>116</v>
      </c>
      <c r="D3549" s="38">
        <v>246</v>
      </c>
      <c r="E3549" s="38">
        <v>73</v>
      </c>
    </row>
    <row r="3550" spans="1:5" ht="13.5" x14ac:dyDescent="0.25">
      <c r="A3550" s="36" t="s">
        <v>21446</v>
      </c>
      <c r="B3550" s="37">
        <v>45938</v>
      </c>
      <c r="C3550" s="36" t="s">
        <v>58</v>
      </c>
      <c r="D3550" s="38">
        <v>4</v>
      </c>
      <c r="E3550" s="38">
        <v>4</v>
      </c>
    </row>
    <row r="3551" spans="1:5" ht="13.5" x14ac:dyDescent="0.25">
      <c r="A3551" s="36" t="s">
        <v>21447</v>
      </c>
      <c r="B3551" s="37">
        <v>45938</v>
      </c>
      <c r="C3551" s="36" t="s">
        <v>1401</v>
      </c>
      <c r="D3551" s="38">
        <v>5</v>
      </c>
      <c r="E3551" s="38">
        <v>0</v>
      </c>
    </row>
    <row r="3552" spans="1:5" ht="13.5" x14ac:dyDescent="0.25">
      <c r="A3552" s="36" t="s">
        <v>21448</v>
      </c>
      <c r="B3552" s="37">
        <v>45938</v>
      </c>
      <c r="C3552" s="36" t="s">
        <v>128</v>
      </c>
      <c r="D3552" s="38">
        <v>3</v>
      </c>
      <c r="E3552" s="38">
        <v>0</v>
      </c>
    </row>
    <row r="3553" spans="1:5" ht="13.5" x14ac:dyDescent="0.25">
      <c r="A3553" s="36" t="s">
        <v>21449</v>
      </c>
      <c r="B3553" s="37">
        <v>45938</v>
      </c>
      <c r="C3553" s="36" t="s">
        <v>76</v>
      </c>
      <c r="D3553" s="38">
        <v>12</v>
      </c>
      <c r="E3553" s="38">
        <v>0</v>
      </c>
    </row>
    <row r="3554" spans="1:5" ht="13.5" x14ac:dyDescent="0.25">
      <c r="A3554" s="36" t="s">
        <v>21450</v>
      </c>
      <c r="B3554" s="37">
        <v>45938</v>
      </c>
      <c r="C3554" s="36" t="s">
        <v>604</v>
      </c>
      <c r="D3554" s="38">
        <v>4</v>
      </c>
      <c r="E3554" s="38">
        <v>0</v>
      </c>
    </row>
    <row r="3555" spans="1:5" ht="13.5" x14ac:dyDescent="0.25">
      <c r="A3555" s="36" t="s">
        <v>21451</v>
      </c>
      <c r="B3555" s="37">
        <v>45939</v>
      </c>
      <c r="C3555" s="36" t="s">
        <v>1772</v>
      </c>
      <c r="D3555" s="38">
        <v>14</v>
      </c>
      <c r="E3555" s="38">
        <v>0</v>
      </c>
    </row>
    <row r="3556" spans="1:5" ht="13.5" x14ac:dyDescent="0.25">
      <c r="A3556" s="36" t="s">
        <v>21452</v>
      </c>
      <c r="B3556" s="37">
        <v>45939</v>
      </c>
      <c r="C3556" s="36" t="s">
        <v>1751</v>
      </c>
      <c r="D3556" s="38">
        <v>3</v>
      </c>
      <c r="E3556" s="38">
        <v>0</v>
      </c>
    </row>
    <row r="3557" spans="1:5" ht="13.5" x14ac:dyDescent="0.25">
      <c r="A3557" s="36" t="s">
        <v>21453</v>
      </c>
      <c r="B3557" s="37">
        <v>45940</v>
      </c>
      <c r="C3557" s="36" t="s">
        <v>58</v>
      </c>
      <c r="D3557" s="38">
        <v>4</v>
      </c>
      <c r="E3557" s="38">
        <v>4</v>
      </c>
    </row>
    <row r="3558" spans="1:5" ht="13.5" x14ac:dyDescent="0.25">
      <c r="A3558" s="36" t="s">
        <v>21454</v>
      </c>
      <c r="B3558" s="37">
        <v>45940</v>
      </c>
      <c r="C3558" s="36" t="s">
        <v>1751</v>
      </c>
      <c r="D3558" s="38">
        <v>4</v>
      </c>
      <c r="E3558" s="38">
        <v>0</v>
      </c>
    </row>
    <row r="3559" spans="1:5" ht="13.5" x14ac:dyDescent="0.25">
      <c r="A3559" s="36" t="s">
        <v>21455</v>
      </c>
      <c r="B3559" s="37">
        <v>45940</v>
      </c>
      <c r="C3559" s="36" t="s">
        <v>146</v>
      </c>
      <c r="D3559" s="38">
        <v>113</v>
      </c>
      <c r="E3559" s="38">
        <v>113</v>
      </c>
    </row>
    <row r="3560" spans="1:5" ht="13.5" x14ac:dyDescent="0.25">
      <c r="A3560" s="36" t="s">
        <v>21456</v>
      </c>
      <c r="B3560" s="37">
        <v>45941</v>
      </c>
      <c r="C3560" s="36" t="s">
        <v>48</v>
      </c>
      <c r="D3560" s="38">
        <v>18</v>
      </c>
      <c r="E3560" s="38">
        <v>11</v>
      </c>
    </row>
    <row r="3561" spans="1:5" ht="13.5" x14ac:dyDescent="0.25">
      <c r="A3561" s="36" t="s">
        <v>21457</v>
      </c>
      <c r="B3561" s="37">
        <v>45941</v>
      </c>
      <c r="C3561" s="36" t="s">
        <v>959</v>
      </c>
      <c r="D3561" s="38">
        <v>4</v>
      </c>
      <c r="E3561" s="38">
        <v>0</v>
      </c>
    </row>
    <row r="3562" spans="1:5" ht="13.5" x14ac:dyDescent="0.25">
      <c r="A3562" s="36" t="s">
        <v>21458</v>
      </c>
      <c r="B3562" s="37">
        <v>45941</v>
      </c>
      <c r="C3562" s="36" t="s">
        <v>1731</v>
      </c>
      <c r="D3562" s="38">
        <v>6</v>
      </c>
      <c r="E3562" s="38">
        <v>0</v>
      </c>
    </row>
    <row r="3563" spans="1:5" ht="13.5" x14ac:dyDescent="0.25">
      <c r="A3563" s="36" t="s">
        <v>21459</v>
      </c>
      <c r="B3563" s="37">
        <v>45941</v>
      </c>
      <c r="C3563" s="36" t="s">
        <v>1728</v>
      </c>
      <c r="D3563" s="38">
        <v>1.5</v>
      </c>
      <c r="E3563" s="38">
        <v>0</v>
      </c>
    </row>
    <row r="3564" spans="1:5" ht="13.5" x14ac:dyDescent="0.25">
      <c r="A3564" s="36" t="s">
        <v>21460</v>
      </c>
      <c r="B3564" s="37">
        <v>45942</v>
      </c>
      <c r="C3564" s="36" t="s">
        <v>87</v>
      </c>
      <c r="D3564" s="38">
        <v>6</v>
      </c>
      <c r="E3564" s="38">
        <v>0</v>
      </c>
    </row>
    <row r="3565" spans="1:5" ht="13.5" x14ac:dyDescent="0.25">
      <c r="A3565" s="36" t="s">
        <v>21461</v>
      </c>
      <c r="B3565" s="37">
        <v>45942</v>
      </c>
      <c r="C3565" s="36" t="s">
        <v>58</v>
      </c>
      <c r="D3565" s="38">
        <v>4</v>
      </c>
      <c r="E3565" s="38">
        <v>4</v>
      </c>
    </row>
    <row r="3566" spans="1:5" ht="13.5" x14ac:dyDescent="0.25">
      <c r="A3566" s="36" t="s">
        <v>21462</v>
      </c>
      <c r="B3566" s="37">
        <v>45942</v>
      </c>
      <c r="C3566" s="36" t="s">
        <v>95</v>
      </c>
      <c r="D3566" s="38">
        <v>9</v>
      </c>
      <c r="E3566" s="38">
        <v>3</v>
      </c>
    </row>
    <row r="3567" spans="1:5" ht="13.5" x14ac:dyDescent="0.25">
      <c r="A3567" s="36" t="s">
        <v>21463</v>
      </c>
      <c r="B3567" s="37">
        <v>45943</v>
      </c>
      <c r="C3567" s="36" t="s">
        <v>76</v>
      </c>
      <c r="D3567" s="38">
        <v>168</v>
      </c>
      <c r="E3567" s="38">
        <v>124</v>
      </c>
    </row>
    <row r="3568" spans="1:5" ht="13.5" x14ac:dyDescent="0.25">
      <c r="A3568" s="36" t="s">
        <v>21464</v>
      </c>
      <c r="B3568" s="37">
        <v>45943</v>
      </c>
      <c r="C3568" s="36" t="s">
        <v>451</v>
      </c>
      <c r="D3568" s="38">
        <v>494</v>
      </c>
      <c r="E3568" s="38">
        <v>407</v>
      </c>
    </row>
    <row r="3569" spans="1:5" ht="13.5" x14ac:dyDescent="0.25">
      <c r="A3569" s="36" t="s">
        <v>21465</v>
      </c>
      <c r="B3569" s="37">
        <v>45943</v>
      </c>
      <c r="C3569" s="36" t="s">
        <v>387</v>
      </c>
      <c r="D3569" s="38">
        <v>3</v>
      </c>
      <c r="E3569" s="38">
        <v>0</v>
      </c>
    </row>
    <row r="3570" spans="1:5" ht="13.5" x14ac:dyDescent="0.25">
      <c r="A3570" s="36" t="s">
        <v>21466</v>
      </c>
      <c r="B3570" s="37">
        <v>45943</v>
      </c>
      <c r="C3570" s="36" t="s">
        <v>959</v>
      </c>
      <c r="D3570" s="38">
        <v>65</v>
      </c>
      <c r="E3570" s="38">
        <v>39</v>
      </c>
    </row>
    <row r="3571" spans="1:5" ht="13.5" x14ac:dyDescent="0.25">
      <c r="A3571" s="36" t="s">
        <v>21467</v>
      </c>
      <c r="B3571" s="37">
        <v>45943</v>
      </c>
      <c r="C3571" s="36" t="s">
        <v>128</v>
      </c>
      <c r="D3571" s="38">
        <v>9</v>
      </c>
      <c r="E3571" s="38">
        <v>4</v>
      </c>
    </row>
    <row r="3572" spans="1:5" ht="13.5" x14ac:dyDescent="0.25">
      <c r="A3572" s="36" t="s">
        <v>21468</v>
      </c>
      <c r="B3572" s="37">
        <v>45944</v>
      </c>
      <c r="C3572" s="36" t="s">
        <v>621</v>
      </c>
      <c r="D3572" s="38">
        <v>17</v>
      </c>
      <c r="E3572" s="38">
        <v>7</v>
      </c>
    </row>
    <row r="3573" spans="1:5" ht="13.5" x14ac:dyDescent="0.25">
      <c r="A3573" s="36" t="s">
        <v>21469</v>
      </c>
      <c r="B3573" s="37">
        <v>45944</v>
      </c>
      <c r="C3573" s="36" t="s">
        <v>95</v>
      </c>
      <c r="D3573" s="38">
        <v>15</v>
      </c>
      <c r="E3573" s="38">
        <v>11</v>
      </c>
    </row>
    <row r="3574" spans="1:5" ht="13.5" x14ac:dyDescent="0.25">
      <c r="A3574" s="36" t="s">
        <v>21470</v>
      </c>
      <c r="B3574" s="37">
        <v>45944</v>
      </c>
      <c r="C3574" s="36" t="s">
        <v>95</v>
      </c>
      <c r="D3574" s="38">
        <v>10</v>
      </c>
      <c r="E3574" s="38">
        <v>4</v>
      </c>
    </row>
    <row r="3575" spans="1:5" ht="13.5" x14ac:dyDescent="0.25">
      <c r="A3575" s="36" t="s">
        <v>21471</v>
      </c>
      <c r="B3575" s="37">
        <v>45945</v>
      </c>
      <c r="C3575" s="36" t="s">
        <v>738</v>
      </c>
      <c r="D3575" s="38">
        <v>3</v>
      </c>
      <c r="E3575" s="38">
        <v>0</v>
      </c>
    </row>
    <row r="3576" spans="1:5" ht="13.5" x14ac:dyDescent="0.25">
      <c r="A3576" s="36" t="s">
        <v>21472</v>
      </c>
      <c r="B3576" s="37">
        <v>45946</v>
      </c>
      <c r="C3576" s="36" t="s">
        <v>1682</v>
      </c>
      <c r="D3576" s="38">
        <v>18</v>
      </c>
      <c r="E3576" s="38">
        <v>3.5</v>
      </c>
    </row>
    <row r="3577" spans="1:5" ht="13.5" x14ac:dyDescent="0.25">
      <c r="A3577" s="36" t="s">
        <v>21473</v>
      </c>
      <c r="B3577" s="37">
        <v>45946</v>
      </c>
      <c r="C3577" s="36" t="s">
        <v>1680</v>
      </c>
      <c r="D3577" s="38">
        <v>26</v>
      </c>
      <c r="E3577" s="38">
        <v>18</v>
      </c>
    </row>
    <row r="3578" spans="1:5" ht="13.5" x14ac:dyDescent="0.25">
      <c r="A3578" s="36" t="s">
        <v>21474</v>
      </c>
      <c r="B3578" s="37">
        <v>45947</v>
      </c>
      <c r="C3578" s="36" t="s">
        <v>193</v>
      </c>
      <c r="D3578" s="38">
        <v>1.5</v>
      </c>
      <c r="E3578" s="38">
        <v>0</v>
      </c>
    </row>
    <row r="3579" spans="1:5" ht="13.5" x14ac:dyDescent="0.25">
      <c r="A3579" s="36" t="s">
        <v>21475</v>
      </c>
      <c r="B3579" s="37">
        <v>45947</v>
      </c>
      <c r="C3579" s="36" t="s">
        <v>43</v>
      </c>
      <c r="D3579" s="38">
        <v>9</v>
      </c>
      <c r="E3579" s="38">
        <v>6</v>
      </c>
    </row>
    <row r="3580" spans="1:5" ht="13.5" x14ac:dyDescent="0.25">
      <c r="A3580" s="36" t="s">
        <v>21476</v>
      </c>
      <c r="B3580" s="37">
        <v>45947</v>
      </c>
      <c r="C3580" s="36" t="s">
        <v>87</v>
      </c>
      <c r="D3580" s="38">
        <v>22</v>
      </c>
      <c r="E3580" s="38">
        <v>15</v>
      </c>
    </row>
    <row r="3581" spans="1:5" ht="13.5" x14ac:dyDescent="0.25">
      <c r="A3581" s="36" t="s">
        <v>21477</v>
      </c>
      <c r="B3581" s="37">
        <v>45949</v>
      </c>
      <c r="C3581" s="36" t="s">
        <v>216</v>
      </c>
      <c r="D3581" s="38">
        <v>66</v>
      </c>
      <c r="E3581" s="38">
        <v>66</v>
      </c>
    </row>
    <row r="3582" spans="1:5" ht="13.5" x14ac:dyDescent="0.25">
      <c r="A3582" s="36" t="s">
        <v>21478</v>
      </c>
      <c r="B3582" s="37">
        <v>45949</v>
      </c>
      <c r="C3582" s="36" t="s">
        <v>759</v>
      </c>
      <c r="D3582" s="38">
        <v>1.5</v>
      </c>
      <c r="E3582" s="38">
        <v>0</v>
      </c>
    </row>
    <row r="3583" spans="1:5" ht="13.5" x14ac:dyDescent="0.25">
      <c r="A3583" s="36" t="s">
        <v>21479</v>
      </c>
      <c r="B3583" s="37">
        <v>45949</v>
      </c>
      <c r="C3583" s="36" t="s">
        <v>48</v>
      </c>
      <c r="D3583" s="38">
        <v>21</v>
      </c>
      <c r="E3583" s="38">
        <v>8</v>
      </c>
    </row>
    <row r="3584" spans="1:5" ht="13.5" x14ac:dyDescent="0.25">
      <c r="A3584" s="36" t="s">
        <v>21480</v>
      </c>
      <c r="B3584" s="37">
        <v>45950</v>
      </c>
      <c r="C3584" s="36" t="s">
        <v>567</v>
      </c>
      <c r="D3584" s="38">
        <v>4</v>
      </c>
      <c r="E3584" s="38">
        <v>3</v>
      </c>
    </row>
    <row r="3585" spans="1:5" ht="13.5" x14ac:dyDescent="0.25">
      <c r="A3585" s="36" t="s">
        <v>21481</v>
      </c>
      <c r="B3585" s="37">
        <v>45950</v>
      </c>
      <c r="C3585" s="36" t="s">
        <v>1639</v>
      </c>
      <c r="D3585" s="38">
        <v>2</v>
      </c>
      <c r="E3585" s="38">
        <v>0</v>
      </c>
    </row>
    <row r="3586" spans="1:5" ht="13.5" x14ac:dyDescent="0.25">
      <c r="A3586" s="36" t="s">
        <v>21482</v>
      </c>
      <c r="B3586" s="37">
        <v>45951</v>
      </c>
      <c r="C3586" s="36" t="s">
        <v>1635</v>
      </c>
      <c r="D3586" s="38">
        <v>0</v>
      </c>
      <c r="E3586" s="38">
        <v>0</v>
      </c>
    </row>
    <row r="3587" spans="1:5" ht="13.5" x14ac:dyDescent="0.25">
      <c r="A3587" s="36" t="s">
        <v>21483</v>
      </c>
      <c r="B3587" s="37">
        <v>45951</v>
      </c>
      <c r="C3587" s="36" t="s">
        <v>70</v>
      </c>
      <c r="D3587" s="38">
        <v>5</v>
      </c>
      <c r="E3587" s="38">
        <v>0</v>
      </c>
    </row>
    <row r="3588" spans="1:5" ht="13.5" x14ac:dyDescent="0.25">
      <c r="A3588" s="36" t="s">
        <v>21484</v>
      </c>
      <c r="B3588" s="37">
        <v>45951</v>
      </c>
      <c r="C3588" s="36" t="s">
        <v>1194</v>
      </c>
      <c r="D3588" s="38">
        <v>12</v>
      </c>
      <c r="E3588" s="38">
        <v>6</v>
      </c>
    </row>
    <row r="3589" spans="1:5" ht="13.5" x14ac:dyDescent="0.25">
      <c r="A3589" s="36" t="s">
        <v>21485</v>
      </c>
      <c r="B3589" s="37">
        <v>45951</v>
      </c>
      <c r="C3589" s="36" t="s">
        <v>87</v>
      </c>
      <c r="D3589" s="38">
        <v>23</v>
      </c>
      <c r="E3589" s="38">
        <v>13</v>
      </c>
    </row>
    <row r="3590" spans="1:5" ht="13.5" x14ac:dyDescent="0.25">
      <c r="A3590" s="36" t="s">
        <v>21486</v>
      </c>
      <c r="B3590" s="37">
        <v>45951</v>
      </c>
      <c r="C3590" s="36" t="s">
        <v>58</v>
      </c>
      <c r="D3590" s="38">
        <v>5</v>
      </c>
      <c r="E3590" s="38">
        <v>5</v>
      </c>
    </row>
    <row r="3591" spans="1:5" ht="13.5" x14ac:dyDescent="0.25">
      <c r="A3591" s="36" t="s">
        <v>21487</v>
      </c>
      <c r="B3591" s="37">
        <v>45951</v>
      </c>
      <c r="C3591" s="36" t="s">
        <v>387</v>
      </c>
      <c r="D3591" s="38">
        <v>18</v>
      </c>
      <c r="E3591" s="38">
        <v>15</v>
      </c>
    </row>
    <row r="3592" spans="1:5" ht="13.5" x14ac:dyDescent="0.25">
      <c r="A3592" s="36" t="s">
        <v>21488</v>
      </c>
      <c r="B3592" s="37">
        <v>45952</v>
      </c>
      <c r="C3592" s="36" t="s">
        <v>70</v>
      </c>
      <c r="D3592" s="38">
        <v>31</v>
      </c>
      <c r="E3592" s="38">
        <v>31</v>
      </c>
    </row>
    <row r="3593" spans="1:5" ht="13.5" x14ac:dyDescent="0.25">
      <c r="A3593" s="36" t="s">
        <v>21489</v>
      </c>
      <c r="B3593" s="37">
        <v>45952</v>
      </c>
      <c r="C3593" s="36" t="s">
        <v>121</v>
      </c>
      <c r="D3593" s="38">
        <v>4</v>
      </c>
      <c r="E3593" s="38">
        <v>0</v>
      </c>
    </row>
    <row r="3594" spans="1:5" ht="13.5" x14ac:dyDescent="0.25">
      <c r="A3594" s="36" t="s">
        <v>21490</v>
      </c>
      <c r="B3594" s="37">
        <v>45953</v>
      </c>
      <c r="C3594" s="36" t="s">
        <v>87</v>
      </c>
      <c r="D3594" s="38">
        <v>5</v>
      </c>
      <c r="E3594" s="38">
        <v>5</v>
      </c>
    </row>
    <row r="3595" spans="1:5" ht="13.5" x14ac:dyDescent="0.25">
      <c r="A3595" s="36" t="s">
        <v>21491</v>
      </c>
      <c r="B3595" s="37">
        <v>45954</v>
      </c>
      <c r="C3595" s="36" t="s">
        <v>216</v>
      </c>
      <c r="D3595" s="38">
        <v>139</v>
      </c>
      <c r="E3595" s="38">
        <v>133</v>
      </c>
    </row>
    <row r="3596" spans="1:5" ht="13.5" x14ac:dyDescent="0.25">
      <c r="A3596" s="36" t="s">
        <v>21492</v>
      </c>
      <c r="B3596" s="37">
        <v>45954</v>
      </c>
      <c r="C3596" s="36" t="s">
        <v>87</v>
      </c>
      <c r="D3596" s="38">
        <v>15</v>
      </c>
      <c r="E3596" s="38">
        <v>7</v>
      </c>
    </row>
    <row r="3597" spans="1:5" ht="13.5" x14ac:dyDescent="0.25">
      <c r="A3597" s="36" t="s">
        <v>21493</v>
      </c>
      <c r="B3597" s="37">
        <v>45954</v>
      </c>
      <c r="C3597" s="36" t="s">
        <v>48</v>
      </c>
      <c r="D3597" s="38">
        <v>21</v>
      </c>
      <c r="E3597" s="38">
        <v>3</v>
      </c>
    </row>
    <row r="3598" spans="1:5" ht="13.5" x14ac:dyDescent="0.25">
      <c r="A3598" s="36" t="s">
        <v>21494</v>
      </c>
      <c r="B3598" s="37">
        <v>45954</v>
      </c>
      <c r="C3598" s="36" t="s">
        <v>87</v>
      </c>
      <c r="D3598" s="38">
        <v>26</v>
      </c>
      <c r="E3598" s="38">
        <v>18</v>
      </c>
    </row>
    <row r="3599" spans="1:5" ht="13.5" x14ac:dyDescent="0.25">
      <c r="A3599" s="36" t="s">
        <v>21495</v>
      </c>
      <c r="B3599" s="37">
        <v>45954</v>
      </c>
      <c r="C3599" s="36" t="s">
        <v>95</v>
      </c>
      <c r="D3599" s="38">
        <v>84</v>
      </c>
      <c r="E3599" s="38">
        <v>46</v>
      </c>
    </row>
    <row r="3600" spans="1:5" ht="13.5" x14ac:dyDescent="0.25">
      <c r="A3600" s="36" t="s">
        <v>21496</v>
      </c>
      <c r="B3600" s="37">
        <v>45955</v>
      </c>
      <c r="C3600" s="36" t="s">
        <v>315</v>
      </c>
      <c r="D3600" s="38">
        <v>12</v>
      </c>
      <c r="E3600" s="38">
        <v>3</v>
      </c>
    </row>
    <row r="3601" spans="1:5" ht="13.5" x14ac:dyDescent="0.25">
      <c r="A3601" s="36" t="s">
        <v>21497</v>
      </c>
      <c r="B3601" s="37">
        <v>45955</v>
      </c>
      <c r="C3601" s="36" t="s">
        <v>43</v>
      </c>
      <c r="D3601" s="38">
        <v>6</v>
      </c>
      <c r="E3601" s="38">
        <v>6</v>
      </c>
    </row>
    <row r="3602" spans="1:5" ht="13.5" x14ac:dyDescent="0.25">
      <c r="A3602" s="36" t="s">
        <v>21498</v>
      </c>
      <c r="B3602" s="37">
        <v>45955</v>
      </c>
      <c r="C3602" s="36" t="s">
        <v>121</v>
      </c>
      <c r="D3602" s="38">
        <v>9</v>
      </c>
      <c r="E3602" s="38">
        <v>9</v>
      </c>
    </row>
    <row r="3603" spans="1:5" ht="13.5" x14ac:dyDescent="0.25">
      <c r="A3603" s="36" t="s">
        <v>21499</v>
      </c>
      <c r="B3603" s="37">
        <v>45956</v>
      </c>
      <c r="C3603" s="36" t="s">
        <v>70</v>
      </c>
      <c r="D3603" s="38">
        <v>6</v>
      </c>
      <c r="E3603" s="38">
        <v>6</v>
      </c>
    </row>
    <row r="3604" spans="1:5" ht="13.5" x14ac:dyDescent="0.25">
      <c r="A3604" s="36" t="s">
        <v>21500</v>
      </c>
      <c r="B3604" s="37">
        <v>45956</v>
      </c>
      <c r="C3604" s="36" t="s">
        <v>128</v>
      </c>
      <c r="D3604" s="38">
        <v>4</v>
      </c>
      <c r="E3604" s="38">
        <v>0</v>
      </c>
    </row>
    <row r="3605" spans="1:5" ht="13.5" x14ac:dyDescent="0.25">
      <c r="A3605" s="36" t="s">
        <v>21501</v>
      </c>
      <c r="B3605" s="37">
        <v>45956</v>
      </c>
      <c r="C3605" s="36" t="s">
        <v>350</v>
      </c>
      <c r="D3605" s="38">
        <v>6</v>
      </c>
      <c r="E3605" s="38">
        <v>6</v>
      </c>
    </row>
    <row r="3606" spans="1:5" ht="13.5" x14ac:dyDescent="0.25">
      <c r="A3606" s="36" t="s">
        <v>21502</v>
      </c>
      <c r="B3606" s="37">
        <v>45956</v>
      </c>
      <c r="C3606" s="36" t="s">
        <v>621</v>
      </c>
      <c r="D3606" s="38">
        <v>26</v>
      </c>
      <c r="E3606" s="38">
        <v>22</v>
      </c>
    </row>
    <row r="3607" spans="1:5" ht="13.5" x14ac:dyDescent="0.25">
      <c r="A3607" s="36" t="s">
        <v>21503</v>
      </c>
      <c r="B3607" s="37">
        <v>45956</v>
      </c>
      <c r="C3607" s="36" t="s">
        <v>95</v>
      </c>
      <c r="D3607" s="38">
        <v>9</v>
      </c>
      <c r="E3607" s="38">
        <v>0</v>
      </c>
    </row>
    <row r="3608" spans="1:5" ht="13.5" x14ac:dyDescent="0.25">
      <c r="A3608" s="36" t="s">
        <v>21504</v>
      </c>
      <c r="B3608" s="37">
        <v>45958</v>
      </c>
      <c r="C3608" s="36" t="s">
        <v>1551</v>
      </c>
      <c r="D3608" s="38">
        <v>6</v>
      </c>
      <c r="E3608" s="38">
        <v>0</v>
      </c>
    </row>
    <row r="3609" spans="1:5" ht="13.5" x14ac:dyDescent="0.25">
      <c r="A3609" s="36" t="s">
        <v>21505</v>
      </c>
      <c r="B3609" s="37">
        <v>45958</v>
      </c>
      <c r="C3609" s="36" t="s">
        <v>95</v>
      </c>
      <c r="D3609" s="38">
        <v>4</v>
      </c>
      <c r="E3609" s="38">
        <v>0</v>
      </c>
    </row>
    <row r="3610" spans="1:5" ht="13.5" x14ac:dyDescent="0.25">
      <c r="A3610" s="36" t="s">
        <v>21506</v>
      </c>
      <c r="B3610" s="37">
        <v>45958</v>
      </c>
      <c r="C3610" s="36" t="s">
        <v>95</v>
      </c>
      <c r="D3610" s="38">
        <v>8</v>
      </c>
      <c r="E3610" s="38">
        <v>0</v>
      </c>
    </row>
    <row r="3611" spans="1:5" ht="13.5" x14ac:dyDescent="0.25">
      <c r="A3611" s="36" t="s">
        <v>21507</v>
      </c>
      <c r="B3611" s="37">
        <v>45959</v>
      </c>
      <c r="C3611" s="36" t="s">
        <v>95</v>
      </c>
      <c r="D3611" s="38">
        <v>9</v>
      </c>
      <c r="E3611" s="38">
        <v>0</v>
      </c>
    </row>
    <row r="3612" spans="1:5" ht="13.5" x14ac:dyDescent="0.25">
      <c r="A3612" s="36" t="s">
        <v>21508</v>
      </c>
      <c r="B3612" s="37">
        <v>45959</v>
      </c>
      <c r="C3612" s="36" t="s">
        <v>128</v>
      </c>
      <c r="D3612" s="38">
        <v>10</v>
      </c>
      <c r="E3612" s="38">
        <v>7</v>
      </c>
    </row>
    <row r="3613" spans="1:5" ht="13.5" x14ac:dyDescent="0.25">
      <c r="A3613" s="36" t="s">
        <v>21509</v>
      </c>
      <c r="B3613" s="37">
        <v>45959</v>
      </c>
      <c r="C3613" s="36" t="s">
        <v>118</v>
      </c>
      <c r="D3613" s="38">
        <v>7</v>
      </c>
      <c r="E3613" s="38">
        <v>0</v>
      </c>
    </row>
    <row r="3614" spans="1:5" ht="13.5" x14ac:dyDescent="0.25">
      <c r="A3614" s="36" t="s">
        <v>21510</v>
      </c>
      <c r="B3614" s="37">
        <v>45959</v>
      </c>
      <c r="C3614" s="36" t="s">
        <v>238</v>
      </c>
      <c r="D3614" s="38">
        <v>5</v>
      </c>
      <c r="E3614" s="38">
        <v>0</v>
      </c>
    </row>
    <row r="3615" spans="1:5" ht="13.5" x14ac:dyDescent="0.25">
      <c r="A3615" s="36" t="s">
        <v>21511</v>
      </c>
      <c r="B3615" s="37">
        <v>45960</v>
      </c>
      <c r="C3615" s="36" t="s">
        <v>95</v>
      </c>
      <c r="D3615" s="38">
        <v>5</v>
      </c>
      <c r="E3615" s="38">
        <v>0</v>
      </c>
    </row>
    <row r="3616" spans="1:5" ht="13.5" x14ac:dyDescent="0.25">
      <c r="A3616" s="36" t="s">
        <v>21512</v>
      </c>
      <c r="B3616" s="37">
        <v>45961</v>
      </c>
      <c r="C3616" s="36" t="s">
        <v>43</v>
      </c>
      <c r="D3616" s="38">
        <v>16</v>
      </c>
      <c r="E3616" s="38">
        <v>16</v>
      </c>
    </row>
    <row r="3617" spans="1:5" ht="13.5" x14ac:dyDescent="0.25">
      <c r="A3617" s="36" t="s">
        <v>21513</v>
      </c>
      <c r="B3617" s="37">
        <v>45961</v>
      </c>
      <c r="C3617" s="36" t="s">
        <v>87</v>
      </c>
      <c r="D3617" s="38">
        <v>4</v>
      </c>
      <c r="E3617" s="38">
        <v>0</v>
      </c>
    </row>
    <row r="3618" spans="1:5" ht="13.5" x14ac:dyDescent="0.25">
      <c r="A3618" s="36" t="s">
        <v>21514</v>
      </c>
      <c r="B3618" s="37">
        <v>45962</v>
      </c>
      <c r="C3618" s="36" t="s">
        <v>76</v>
      </c>
      <c r="D3618" s="38">
        <v>2</v>
      </c>
      <c r="E3618" s="38">
        <v>0</v>
      </c>
    </row>
    <row r="3619" spans="1:5" ht="13.5" x14ac:dyDescent="0.25">
      <c r="A3619" s="36" t="s">
        <v>21515</v>
      </c>
      <c r="B3619" s="37">
        <v>45962</v>
      </c>
      <c r="C3619" s="36" t="s">
        <v>43</v>
      </c>
      <c r="D3619" s="38">
        <v>8</v>
      </c>
      <c r="E3619" s="38">
        <v>0</v>
      </c>
    </row>
    <row r="3620" spans="1:5" ht="13.5" x14ac:dyDescent="0.25">
      <c r="A3620" s="36" t="s">
        <v>21516</v>
      </c>
      <c r="B3620" s="37">
        <v>45962</v>
      </c>
      <c r="C3620" s="36" t="s">
        <v>121</v>
      </c>
      <c r="D3620" s="38">
        <v>31</v>
      </c>
      <c r="E3620" s="38">
        <v>14</v>
      </c>
    </row>
    <row r="3621" spans="1:5" ht="13.5" x14ac:dyDescent="0.25">
      <c r="A3621" s="36" t="s">
        <v>21517</v>
      </c>
      <c r="B3621" s="37">
        <v>45962</v>
      </c>
      <c r="C3621" s="36" t="s">
        <v>986</v>
      </c>
      <c r="D3621" s="38">
        <v>7.5</v>
      </c>
      <c r="E3621" s="38">
        <v>6</v>
      </c>
    </row>
    <row r="3622" spans="1:5" ht="13.5" x14ac:dyDescent="0.25">
      <c r="A3622" s="36" t="s">
        <v>21518</v>
      </c>
      <c r="B3622" s="37">
        <v>45962</v>
      </c>
      <c r="C3622" s="36" t="s">
        <v>1497</v>
      </c>
      <c r="D3622" s="38">
        <v>1</v>
      </c>
      <c r="E3622" s="38">
        <v>0</v>
      </c>
    </row>
    <row r="3623" spans="1:5" ht="13.5" x14ac:dyDescent="0.25">
      <c r="A3623" s="36" t="s">
        <v>21519</v>
      </c>
      <c r="B3623" s="37">
        <v>45962</v>
      </c>
      <c r="C3623" s="36" t="s">
        <v>1495</v>
      </c>
      <c r="D3623" s="38">
        <v>1.5</v>
      </c>
      <c r="E3623" s="38">
        <v>0.5</v>
      </c>
    </row>
    <row r="3624" spans="1:5" ht="13.5" x14ac:dyDescent="0.25">
      <c r="A3624" s="36" t="s">
        <v>21520</v>
      </c>
      <c r="B3624" s="37">
        <v>45962</v>
      </c>
      <c r="C3624" s="36" t="s">
        <v>759</v>
      </c>
      <c r="D3624" s="38">
        <v>1.5</v>
      </c>
      <c r="E3624" s="38">
        <v>0</v>
      </c>
    </row>
    <row r="3625" spans="1:5" ht="13.5" x14ac:dyDescent="0.25">
      <c r="A3625" s="36" t="s">
        <v>21521</v>
      </c>
      <c r="B3625" s="37">
        <v>45963</v>
      </c>
      <c r="C3625" s="36" t="s">
        <v>70</v>
      </c>
      <c r="D3625" s="38">
        <v>22</v>
      </c>
      <c r="E3625" s="38">
        <v>22</v>
      </c>
    </row>
    <row r="3626" spans="1:5" ht="13.5" x14ac:dyDescent="0.25">
      <c r="A3626" s="36" t="s">
        <v>21522</v>
      </c>
      <c r="B3626" s="37">
        <v>45964</v>
      </c>
      <c r="C3626" s="36" t="s">
        <v>70</v>
      </c>
      <c r="D3626" s="38">
        <v>3</v>
      </c>
      <c r="E3626" s="38">
        <v>3</v>
      </c>
    </row>
    <row r="3627" spans="1:5" ht="13.5" x14ac:dyDescent="0.25">
      <c r="A3627" s="36" t="s">
        <v>21523</v>
      </c>
      <c r="B3627" s="37">
        <v>45964</v>
      </c>
      <c r="C3627" s="36" t="s">
        <v>48</v>
      </c>
      <c r="D3627" s="38">
        <v>30</v>
      </c>
      <c r="E3627" s="38">
        <v>11</v>
      </c>
    </row>
    <row r="3628" spans="1:5" ht="13.5" x14ac:dyDescent="0.25">
      <c r="A3628" s="36" t="s">
        <v>21524</v>
      </c>
      <c r="B3628" s="37">
        <v>45964</v>
      </c>
      <c r="C3628" s="36" t="s">
        <v>76</v>
      </c>
      <c r="D3628" s="38">
        <v>3</v>
      </c>
      <c r="E3628" s="38">
        <v>0</v>
      </c>
    </row>
    <row r="3629" spans="1:5" ht="13.5" x14ac:dyDescent="0.25">
      <c r="A3629" s="36" t="s">
        <v>21525</v>
      </c>
      <c r="B3629" s="37">
        <v>45964</v>
      </c>
      <c r="C3629" s="36" t="s">
        <v>819</v>
      </c>
      <c r="D3629" s="38">
        <v>6</v>
      </c>
      <c r="E3629" s="38">
        <v>4.5</v>
      </c>
    </row>
    <row r="3630" spans="1:5" ht="13.5" x14ac:dyDescent="0.25">
      <c r="A3630" s="36" t="s">
        <v>21526</v>
      </c>
      <c r="B3630" s="37">
        <v>45966</v>
      </c>
      <c r="C3630" s="36" t="s">
        <v>1471</v>
      </c>
      <c r="D3630" s="38">
        <v>27</v>
      </c>
      <c r="E3630" s="38">
        <v>18</v>
      </c>
    </row>
    <row r="3631" spans="1:5" ht="13.5" x14ac:dyDescent="0.25">
      <c r="A3631" s="36" t="s">
        <v>21527</v>
      </c>
      <c r="B3631" s="37">
        <v>45966</v>
      </c>
      <c r="C3631" s="36" t="s">
        <v>1467</v>
      </c>
      <c r="D3631" s="38">
        <v>1.5</v>
      </c>
      <c r="E3631" s="38">
        <v>0.5</v>
      </c>
    </row>
    <row r="3632" spans="1:5" ht="13.5" x14ac:dyDescent="0.25">
      <c r="A3632" s="36" t="s">
        <v>21528</v>
      </c>
      <c r="B3632" s="37">
        <v>45968</v>
      </c>
      <c r="C3632" s="36" t="s">
        <v>70</v>
      </c>
      <c r="D3632" s="38">
        <v>57</v>
      </c>
      <c r="E3632" s="38">
        <v>43</v>
      </c>
    </row>
    <row r="3633" spans="1:5" ht="13.5" x14ac:dyDescent="0.25">
      <c r="A3633" s="36" t="s">
        <v>21529</v>
      </c>
      <c r="B3633" s="37">
        <v>45968</v>
      </c>
      <c r="C3633" s="36" t="s">
        <v>350</v>
      </c>
      <c r="D3633" s="38">
        <v>11</v>
      </c>
      <c r="E3633" s="38">
        <v>11</v>
      </c>
    </row>
    <row r="3634" spans="1:5" ht="13.5" x14ac:dyDescent="0.25">
      <c r="A3634" s="36" t="s">
        <v>21530</v>
      </c>
      <c r="B3634" s="37">
        <v>45968</v>
      </c>
      <c r="C3634" s="36" t="s">
        <v>241</v>
      </c>
      <c r="D3634" s="38">
        <v>3</v>
      </c>
      <c r="E3634" s="38">
        <v>0</v>
      </c>
    </row>
    <row r="3635" spans="1:5" ht="13.5" x14ac:dyDescent="0.25">
      <c r="A3635" s="36" t="s">
        <v>21531</v>
      </c>
      <c r="B3635" s="37">
        <v>45969</v>
      </c>
      <c r="C3635" s="36" t="s">
        <v>333</v>
      </c>
      <c r="D3635" s="38">
        <v>79</v>
      </c>
      <c r="E3635" s="38">
        <v>39</v>
      </c>
    </row>
    <row r="3636" spans="1:5" ht="13.5" x14ac:dyDescent="0.25">
      <c r="A3636" s="36" t="s">
        <v>21532</v>
      </c>
      <c r="B3636" s="37">
        <v>45969</v>
      </c>
      <c r="C3636" s="36" t="s">
        <v>322</v>
      </c>
      <c r="D3636" s="38">
        <v>7</v>
      </c>
      <c r="E3636" s="38">
        <v>0</v>
      </c>
    </row>
    <row r="3637" spans="1:5" ht="13.5" x14ac:dyDescent="0.25">
      <c r="A3637" s="36" t="s">
        <v>21533</v>
      </c>
      <c r="B3637" s="37">
        <v>45969</v>
      </c>
      <c r="C3637" s="36" t="s">
        <v>116</v>
      </c>
      <c r="D3637" s="38">
        <v>7</v>
      </c>
      <c r="E3637" s="38">
        <v>0</v>
      </c>
    </row>
    <row r="3638" spans="1:5" ht="13.5" x14ac:dyDescent="0.25">
      <c r="A3638" s="36" t="s">
        <v>21534</v>
      </c>
      <c r="B3638" s="37">
        <v>45969</v>
      </c>
      <c r="C3638" s="36" t="s">
        <v>128</v>
      </c>
      <c r="D3638" s="38">
        <v>9</v>
      </c>
      <c r="E3638" s="38">
        <v>0</v>
      </c>
    </row>
    <row r="3639" spans="1:5" ht="13.5" x14ac:dyDescent="0.25">
      <c r="A3639" s="36" t="s">
        <v>21535</v>
      </c>
      <c r="B3639" s="37">
        <v>45969</v>
      </c>
      <c r="C3639" s="36" t="s">
        <v>959</v>
      </c>
      <c r="D3639" s="38">
        <v>26</v>
      </c>
      <c r="E3639" s="38">
        <v>14</v>
      </c>
    </row>
    <row r="3640" spans="1:5" ht="13.5" x14ac:dyDescent="0.25">
      <c r="A3640" s="36" t="s">
        <v>21536</v>
      </c>
      <c r="B3640" s="37">
        <v>45969</v>
      </c>
      <c r="C3640" s="36" t="s">
        <v>264</v>
      </c>
      <c r="D3640" s="38">
        <v>8</v>
      </c>
      <c r="E3640" s="38">
        <v>0</v>
      </c>
    </row>
    <row r="3641" spans="1:5" ht="13.5" x14ac:dyDescent="0.25">
      <c r="A3641" s="36" t="s">
        <v>21537</v>
      </c>
      <c r="B3641" s="37">
        <v>45970</v>
      </c>
      <c r="C3641" s="36" t="s">
        <v>1427</v>
      </c>
      <c r="D3641" s="38">
        <v>17</v>
      </c>
      <c r="E3641" s="38">
        <v>0</v>
      </c>
    </row>
    <row r="3642" spans="1:5" ht="13.5" x14ac:dyDescent="0.25">
      <c r="A3642" s="36" t="s">
        <v>21538</v>
      </c>
      <c r="B3642" s="37">
        <v>45971</v>
      </c>
      <c r="C3642" s="36" t="s">
        <v>70</v>
      </c>
      <c r="D3642" s="38">
        <v>3</v>
      </c>
      <c r="E3642" s="38">
        <v>3</v>
      </c>
    </row>
    <row r="3643" spans="1:5" ht="13.5" x14ac:dyDescent="0.25">
      <c r="A3643" s="36" t="s">
        <v>21539</v>
      </c>
      <c r="B3643" s="37">
        <v>45971</v>
      </c>
      <c r="C3643" s="36" t="s">
        <v>87</v>
      </c>
      <c r="D3643" s="38">
        <v>7</v>
      </c>
      <c r="E3643" s="38">
        <v>7</v>
      </c>
    </row>
    <row r="3644" spans="1:5" ht="13.5" x14ac:dyDescent="0.25">
      <c r="A3644" s="36" t="s">
        <v>21540</v>
      </c>
      <c r="B3644" s="37">
        <v>45971</v>
      </c>
      <c r="C3644" s="36" t="s">
        <v>1373</v>
      </c>
      <c r="D3644" s="38">
        <v>5</v>
      </c>
      <c r="E3644" s="38">
        <v>0</v>
      </c>
    </row>
    <row r="3645" spans="1:5" ht="13.5" x14ac:dyDescent="0.25">
      <c r="A3645" s="36" t="s">
        <v>21541</v>
      </c>
      <c r="B3645" s="37">
        <v>45972</v>
      </c>
      <c r="C3645" s="36" t="s">
        <v>546</v>
      </c>
      <c r="D3645" s="38">
        <v>0</v>
      </c>
      <c r="E3645" s="38">
        <v>0</v>
      </c>
    </row>
    <row r="3646" spans="1:5" ht="13.5" x14ac:dyDescent="0.25">
      <c r="A3646" s="36" t="s">
        <v>21542</v>
      </c>
      <c r="B3646" s="37">
        <v>45972</v>
      </c>
      <c r="C3646" s="36" t="s">
        <v>959</v>
      </c>
      <c r="D3646" s="38">
        <v>3</v>
      </c>
      <c r="E3646" s="38">
        <v>0</v>
      </c>
    </row>
    <row r="3647" spans="1:5" ht="13.5" x14ac:dyDescent="0.25">
      <c r="A3647" s="36" t="s">
        <v>21543</v>
      </c>
      <c r="B3647" s="37">
        <v>45973</v>
      </c>
      <c r="C3647" s="36" t="s">
        <v>1408</v>
      </c>
      <c r="D3647" s="38">
        <v>9</v>
      </c>
      <c r="E3647" s="38">
        <v>7</v>
      </c>
    </row>
    <row r="3648" spans="1:5" ht="13.5" x14ac:dyDescent="0.25">
      <c r="A3648" s="36" t="s">
        <v>21544</v>
      </c>
      <c r="B3648" s="37">
        <v>45973</v>
      </c>
      <c r="C3648" s="36" t="s">
        <v>95</v>
      </c>
      <c r="D3648" s="38">
        <v>8</v>
      </c>
      <c r="E3648" s="38">
        <v>0</v>
      </c>
    </row>
    <row r="3649" spans="1:5" ht="13.5" x14ac:dyDescent="0.25">
      <c r="A3649" s="36" t="s">
        <v>21545</v>
      </c>
      <c r="B3649" s="37">
        <v>45973</v>
      </c>
      <c r="C3649" s="36" t="s">
        <v>738</v>
      </c>
      <c r="D3649" s="38">
        <v>6</v>
      </c>
      <c r="E3649" s="38">
        <v>0</v>
      </c>
    </row>
    <row r="3650" spans="1:5" ht="13.5" x14ac:dyDescent="0.25">
      <c r="A3650" s="36" t="s">
        <v>21546</v>
      </c>
      <c r="B3650" s="37">
        <v>45974</v>
      </c>
      <c r="C3650" s="36" t="s">
        <v>70</v>
      </c>
      <c r="D3650" s="38">
        <v>5</v>
      </c>
      <c r="E3650" s="38">
        <v>0</v>
      </c>
    </row>
    <row r="3651" spans="1:5" ht="13.5" x14ac:dyDescent="0.25">
      <c r="A3651" s="36" t="s">
        <v>21547</v>
      </c>
      <c r="B3651" s="37">
        <v>45974</v>
      </c>
      <c r="C3651" s="36" t="s">
        <v>1373</v>
      </c>
      <c r="D3651" s="38">
        <v>4</v>
      </c>
      <c r="E3651" s="38">
        <v>0</v>
      </c>
    </row>
    <row r="3652" spans="1:5" ht="13.5" x14ac:dyDescent="0.25">
      <c r="A3652" s="36" t="s">
        <v>21548</v>
      </c>
      <c r="B3652" s="37">
        <v>45974</v>
      </c>
      <c r="C3652" s="36" t="s">
        <v>1392</v>
      </c>
      <c r="D3652" s="38">
        <v>9</v>
      </c>
      <c r="E3652" s="38">
        <v>0</v>
      </c>
    </row>
    <row r="3653" spans="1:5" ht="13.5" x14ac:dyDescent="0.25">
      <c r="A3653" s="36" t="s">
        <v>21549</v>
      </c>
      <c r="B3653" s="37">
        <v>45974</v>
      </c>
      <c r="C3653" s="36" t="s">
        <v>43</v>
      </c>
      <c r="D3653" s="38">
        <v>25</v>
      </c>
      <c r="E3653" s="38">
        <v>8</v>
      </c>
    </row>
    <row r="3654" spans="1:5" ht="13.5" x14ac:dyDescent="0.25">
      <c r="A3654" s="36" t="s">
        <v>21550</v>
      </c>
      <c r="B3654" s="37">
        <v>45974</v>
      </c>
      <c r="C3654" s="36" t="s">
        <v>128</v>
      </c>
      <c r="D3654" s="38">
        <v>4</v>
      </c>
      <c r="E3654" s="38">
        <v>0</v>
      </c>
    </row>
    <row r="3655" spans="1:5" ht="13.5" x14ac:dyDescent="0.25">
      <c r="A3655" s="36" t="s">
        <v>21551</v>
      </c>
      <c r="B3655" s="37">
        <v>45975</v>
      </c>
      <c r="C3655" s="36" t="s">
        <v>423</v>
      </c>
      <c r="D3655" s="38">
        <v>1.5</v>
      </c>
      <c r="E3655" s="38">
        <v>0</v>
      </c>
    </row>
    <row r="3656" spans="1:5" ht="13.5" x14ac:dyDescent="0.25">
      <c r="A3656" s="36" t="s">
        <v>21552</v>
      </c>
      <c r="B3656" s="37">
        <v>45975</v>
      </c>
      <c r="C3656" s="36" t="s">
        <v>621</v>
      </c>
      <c r="D3656" s="38">
        <v>3</v>
      </c>
      <c r="E3656" s="38">
        <v>0</v>
      </c>
    </row>
    <row r="3657" spans="1:5" ht="13.5" x14ac:dyDescent="0.25">
      <c r="A3657" s="36" t="s">
        <v>21553</v>
      </c>
      <c r="B3657" s="37">
        <v>45975</v>
      </c>
      <c r="C3657" s="36" t="s">
        <v>959</v>
      </c>
      <c r="D3657" s="38">
        <v>3</v>
      </c>
      <c r="E3657" s="38">
        <v>0</v>
      </c>
    </row>
    <row r="3658" spans="1:5" ht="13.5" x14ac:dyDescent="0.25">
      <c r="A3658" s="36" t="s">
        <v>21554</v>
      </c>
      <c r="B3658" s="37">
        <v>45975</v>
      </c>
      <c r="C3658" s="36" t="s">
        <v>70</v>
      </c>
      <c r="D3658" s="38">
        <v>80</v>
      </c>
      <c r="E3658" s="38">
        <v>47</v>
      </c>
    </row>
    <row r="3659" spans="1:5" ht="13.5" x14ac:dyDescent="0.25">
      <c r="A3659" s="36" t="s">
        <v>21555</v>
      </c>
      <c r="B3659" s="37">
        <v>45975</v>
      </c>
      <c r="C3659" s="36" t="s">
        <v>1373</v>
      </c>
      <c r="D3659" s="38">
        <v>6</v>
      </c>
      <c r="E3659" s="38">
        <v>0</v>
      </c>
    </row>
    <row r="3660" spans="1:5" ht="13.5" x14ac:dyDescent="0.25">
      <c r="A3660" s="36" t="s">
        <v>21556</v>
      </c>
      <c r="B3660" s="37">
        <v>45975</v>
      </c>
      <c r="C3660" s="36" t="s">
        <v>128</v>
      </c>
      <c r="D3660" s="38">
        <v>3</v>
      </c>
      <c r="E3660" s="38">
        <v>0</v>
      </c>
    </row>
    <row r="3661" spans="1:5" ht="13.5" x14ac:dyDescent="0.25">
      <c r="A3661" s="36" t="s">
        <v>21557</v>
      </c>
      <c r="B3661" s="37">
        <v>45975</v>
      </c>
      <c r="C3661" s="36" t="s">
        <v>387</v>
      </c>
      <c r="D3661" s="38">
        <v>242</v>
      </c>
      <c r="E3661" s="38">
        <v>164</v>
      </c>
    </row>
    <row r="3662" spans="1:5" ht="13.5" x14ac:dyDescent="0.25">
      <c r="A3662" s="36" t="s">
        <v>21558</v>
      </c>
      <c r="B3662" s="37">
        <v>45975</v>
      </c>
      <c r="C3662" s="36" t="s">
        <v>1365</v>
      </c>
      <c r="D3662" s="38">
        <v>11</v>
      </c>
      <c r="E3662" s="38">
        <v>0</v>
      </c>
    </row>
    <row r="3663" spans="1:5" ht="13.5" x14ac:dyDescent="0.25">
      <c r="A3663" s="36" t="s">
        <v>21559</v>
      </c>
      <c r="B3663" s="37">
        <v>45975</v>
      </c>
      <c r="C3663" s="36" t="s">
        <v>118</v>
      </c>
      <c r="D3663" s="38">
        <v>10</v>
      </c>
      <c r="E3663" s="38">
        <v>0</v>
      </c>
    </row>
    <row r="3664" spans="1:5" ht="13.5" x14ac:dyDescent="0.25">
      <c r="A3664" s="36" t="s">
        <v>21560</v>
      </c>
      <c r="B3664" s="37">
        <v>45976</v>
      </c>
      <c r="C3664" s="36" t="s">
        <v>43</v>
      </c>
      <c r="D3664" s="38">
        <v>22</v>
      </c>
      <c r="E3664" s="38">
        <v>0</v>
      </c>
    </row>
    <row r="3665" spans="1:5" ht="13.5" x14ac:dyDescent="0.25">
      <c r="A3665" s="36" t="s">
        <v>21561</v>
      </c>
      <c r="B3665" s="37">
        <v>45976</v>
      </c>
      <c r="C3665" s="36" t="s">
        <v>1352</v>
      </c>
      <c r="D3665" s="38">
        <v>6</v>
      </c>
      <c r="E3665" s="38">
        <v>0</v>
      </c>
    </row>
    <row r="3666" spans="1:5" ht="13.5" x14ac:dyDescent="0.25">
      <c r="A3666" s="36" t="s">
        <v>21562</v>
      </c>
      <c r="B3666" s="37">
        <v>45976</v>
      </c>
      <c r="C3666" s="36" t="s">
        <v>1347</v>
      </c>
      <c r="D3666" s="38">
        <v>20</v>
      </c>
      <c r="E3666" s="38">
        <v>7</v>
      </c>
    </row>
    <row r="3667" spans="1:5" ht="13.5" x14ac:dyDescent="0.25">
      <c r="A3667" s="36" t="s">
        <v>21563</v>
      </c>
      <c r="B3667" s="37">
        <v>45977</v>
      </c>
      <c r="C3667" s="36" t="s">
        <v>87</v>
      </c>
      <c r="D3667" s="38">
        <v>20</v>
      </c>
      <c r="E3667" s="38">
        <v>3</v>
      </c>
    </row>
    <row r="3668" spans="1:5" ht="13.5" x14ac:dyDescent="0.25">
      <c r="A3668" s="36" t="s">
        <v>21564</v>
      </c>
      <c r="B3668" s="37">
        <v>45977</v>
      </c>
      <c r="C3668" s="36" t="s">
        <v>1207</v>
      </c>
      <c r="D3668" s="38">
        <v>8</v>
      </c>
      <c r="E3668" s="38">
        <v>3</v>
      </c>
    </row>
    <row r="3669" spans="1:5" ht="13.5" x14ac:dyDescent="0.25">
      <c r="A3669" s="36" t="s">
        <v>21565</v>
      </c>
      <c r="B3669" s="37">
        <v>45978</v>
      </c>
      <c r="C3669" s="36" t="s">
        <v>387</v>
      </c>
      <c r="D3669" s="38">
        <v>11</v>
      </c>
      <c r="E3669" s="38">
        <v>6</v>
      </c>
    </row>
    <row r="3670" spans="1:5" ht="13.5" x14ac:dyDescent="0.25">
      <c r="A3670" s="36" t="s">
        <v>21566</v>
      </c>
      <c r="B3670" s="37">
        <v>45978</v>
      </c>
      <c r="C3670" s="36" t="s">
        <v>118</v>
      </c>
      <c r="D3670" s="38">
        <v>22</v>
      </c>
      <c r="E3670" s="38">
        <v>0</v>
      </c>
    </row>
    <row r="3671" spans="1:5" ht="13.5" x14ac:dyDescent="0.25">
      <c r="A3671" s="36" t="s">
        <v>21567</v>
      </c>
      <c r="B3671" s="37">
        <v>45979</v>
      </c>
      <c r="C3671" s="36" t="s">
        <v>886</v>
      </c>
      <c r="D3671" s="38">
        <v>3</v>
      </c>
      <c r="E3671" s="38">
        <v>3</v>
      </c>
    </row>
    <row r="3672" spans="1:5" ht="13.5" x14ac:dyDescent="0.25">
      <c r="A3672" s="36" t="s">
        <v>21568</v>
      </c>
      <c r="B3672" s="37">
        <v>45979</v>
      </c>
      <c r="C3672" s="36" t="s">
        <v>95</v>
      </c>
      <c r="D3672" s="38">
        <v>19</v>
      </c>
      <c r="E3672" s="38">
        <v>19</v>
      </c>
    </row>
    <row r="3673" spans="1:5" ht="13.5" x14ac:dyDescent="0.25">
      <c r="A3673" s="36" t="s">
        <v>21569</v>
      </c>
      <c r="B3673" s="37">
        <v>45979</v>
      </c>
      <c r="C3673" s="36" t="s">
        <v>1311</v>
      </c>
      <c r="D3673" s="38">
        <v>6</v>
      </c>
      <c r="E3673" s="38">
        <v>0</v>
      </c>
    </row>
    <row r="3674" spans="1:5" ht="13.5" x14ac:dyDescent="0.25">
      <c r="A3674" s="36" t="s">
        <v>21570</v>
      </c>
      <c r="B3674" s="37">
        <v>45980</v>
      </c>
      <c r="C3674" s="36" t="s">
        <v>87</v>
      </c>
      <c r="D3674" s="38">
        <v>52</v>
      </c>
      <c r="E3674" s="38">
        <v>52</v>
      </c>
    </row>
    <row r="3675" spans="1:5" ht="13.5" x14ac:dyDescent="0.25">
      <c r="A3675" s="36" t="s">
        <v>21571</v>
      </c>
      <c r="B3675" s="37">
        <v>45980</v>
      </c>
      <c r="C3675" s="36" t="s">
        <v>87</v>
      </c>
      <c r="D3675" s="38">
        <v>40</v>
      </c>
      <c r="E3675" s="38">
        <v>40</v>
      </c>
    </row>
    <row r="3676" spans="1:5" ht="13.5" x14ac:dyDescent="0.25">
      <c r="A3676" s="36" t="s">
        <v>21572</v>
      </c>
      <c r="B3676" s="37">
        <v>45980</v>
      </c>
      <c r="C3676" s="36" t="s">
        <v>834</v>
      </c>
      <c r="D3676" s="38">
        <v>50</v>
      </c>
      <c r="E3676" s="38">
        <v>10</v>
      </c>
    </row>
    <row r="3677" spans="1:5" ht="13.5" x14ac:dyDescent="0.25">
      <c r="A3677" s="36" t="s">
        <v>21573</v>
      </c>
      <c r="B3677" s="37">
        <v>45980</v>
      </c>
      <c r="C3677" s="36" t="s">
        <v>95</v>
      </c>
      <c r="D3677" s="38">
        <v>3</v>
      </c>
      <c r="E3677" s="38">
        <v>0</v>
      </c>
    </row>
    <row r="3678" spans="1:5" ht="13.5" x14ac:dyDescent="0.25">
      <c r="A3678" s="36" t="s">
        <v>21574</v>
      </c>
      <c r="B3678" s="37">
        <v>45980</v>
      </c>
      <c r="C3678" s="36" t="s">
        <v>1299</v>
      </c>
      <c r="D3678" s="38">
        <v>21</v>
      </c>
      <c r="E3678" s="38">
        <v>0</v>
      </c>
    </row>
    <row r="3679" spans="1:5" ht="13.5" x14ac:dyDescent="0.25">
      <c r="A3679" s="36" t="s">
        <v>21575</v>
      </c>
      <c r="B3679" s="37">
        <v>45981</v>
      </c>
      <c r="C3679" s="36" t="s">
        <v>1295</v>
      </c>
      <c r="D3679" s="38">
        <v>0</v>
      </c>
      <c r="E3679" s="38">
        <v>0</v>
      </c>
    </row>
    <row r="3680" spans="1:5" ht="13.5" x14ac:dyDescent="0.25">
      <c r="A3680" s="36" t="s">
        <v>21576</v>
      </c>
      <c r="B3680" s="37">
        <v>45981</v>
      </c>
      <c r="C3680" s="36" t="s">
        <v>99</v>
      </c>
      <c r="D3680" s="38">
        <v>25</v>
      </c>
      <c r="E3680" s="38">
        <v>25</v>
      </c>
    </row>
    <row r="3681" spans="1:5" ht="13.5" x14ac:dyDescent="0.25">
      <c r="A3681" s="36" t="s">
        <v>21577</v>
      </c>
      <c r="B3681" s="37">
        <v>45981</v>
      </c>
      <c r="C3681" s="36" t="s">
        <v>87</v>
      </c>
      <c r="D3681" s="38">
        <v>11</v>
      </c>
      <c r="E3681" s="38">
        <v>11</v>
      </c>
    </row>
    <row r="3682" spans="1:5" ht="13.5" x14ac:dyDescent="0.25">
      <c r="A3682" s="36" t="s">
        <v>21578</v>
      </c>
      <c r="B3682" s="37">
        <v>45981</v>
      </c>
      <c r="C3682" s="36" t="s">
        <v>1281</v>
      </c>
      <c r="D3682" s="38">
        <v>40</v>
      </c>
      <c r="E3682" s="38">
        <v>10</v>
      </c>
    </row>
    <row r="3683" spans="1:5" ht="13.5" x14ac:dyDescent="0.25">
      <c r="A3683" s="36" t="s">
        <v>21579</v>
      </c>
      <c r="B3683" s="37">
        <v>45981</v>
      </c>
      <c r="C3683" s="36" t="s">
        <v>87</v>
      </c>
      <c r="D3683" s="38">
        <v>20</v>
      </c>
      <c r="E3683" s="38">
        <v>11</v>
      </c>
    </row>
    <row r="3684" spans="1:5" ht="13.5" x14ac:dyDescent="0.25">
      <c r="A3684" s="36" t="s">
        <v>21580</v>
      </c>
      <c r="B3684" s="37">
        <v>45981</v>
      </c>
      <c r="C3684" s="36" t="s">
        <v>99</v>
      </c>
      <c r="D3684" s="38">
        <v>32</v>
      </c>
      <c r="E3684" s="38">
        <v>27</v>
      </c>
    </row>
    <row r="3685" spans="1:5" ht="13.5" x14ac:dyDescent="0.25">
      <c r="A3685" s="36" t="s">
        <v>21581</v>
      </c>
      <c r="B3685" s="37">
        <v>45981</v>
      </c>
      <c r="C3685" s="36" t="s">
        <v>87</v>
      </c>
      <c r="D3685" s="38">
        <v>8</v>
      </c>
      <c r="E3685" s="38">
        <v>3</v>
      </c>
    </row>
    <row r="3686" spans="1:5" ht="13.5" x14ac:dyDescent="0.25">
      <c r="A3686" s="36" t="s">
        <v>21582</v>
      </c>
      <c r="B3686" s="37">
        <v>45981</v>
      </c>
      <c r="C3686" s="36" t="s">
        <v>99</v>
      </c>
      <c r="D3686" s="38">
        <v>3</v>
      </c>
      <c r="E3686" s="38">
        <v>0</v>
      </c>
    </row>
    <row r="3687" spans="1:5" ht="13.5" x14ac:dyDescent="0.25">
      <c r="A3687" s="36" t="s">
        <v>21583</v>
      </c>
      <c r="B3687" s="37">
        <v>45982</v>
      </c>
      <c r="C3687" s="36" t="s">
        <v>959</v>
      </c>
      <c r="D3687" s="38">
        <v>10</v>
      </c>
      <c r="E3687" s="38">
        <v>0</v>
      </c>
    </row>
    <row r="3688" spans="1:5" ht="13.5" x14ac:dyDescent="0.25">
      <c r="A3688" s="36" t="s">
        <v>21584</v>
      </c>
      <c r="B3688" s="37">
        <v>45982</v>
      </c>
      <c r="C3688" s="36" t="s">
        <v>87</v>
      </c>
      <c r="D3688" s="38">
        <v>53</v>
      </c>
      <c r="E3688" s="38">
        <v>53</v>
      </c>
    </row>
    <row r="3689" spans="1:5" ht="13.5" x14ac:dyDescent="0.25">
      <c r="A3689" s="36" t="s">
        <v>21585</v>
      </c>
      <c r="B3689" s="37">
        <v>45982</v>
      </c>
      <c r="C3689" s="36" t="s">
        <v>394</v>
      </c>
      <c r="D3689" s="38">
        <v>32</v>
      </c>
      <c r="E3689" s="38">
        <v>0</v>
      </c>
    </row>
    <row r="3690" spans="1:5" ht="13.5" x14ac:dyDescent="0.25">
      <c r="A3690" s="36" t="s">
        <v>21586</v>
      </c>
      <c r="B3690" s="37">
        <v>45982</v>
      </c>
      <c r="C3690" s="36" t="s">
        <v>1248</v>
      </c>
      <c r="D3690" s="38">
        <v>21</v>
      </c>
      <c r="E3690" s="38">
        <v>8</v>
      </c>
    </row>
    <row r="3691" spans="1:5" ht="13.5" x14ac:dyDescent="0.25">
      <c r="A3691" s="36" t="s">
        <v>21587</v>
      </c>
      <c r="B3691" s="37">
        <v>45983</v>
      </c>
      <c r="C3691" s="36" t="s">
        <v>1244</v>
      </c>
      <c r="D3691" s="38">
        <v>3</v>
      </c>
      <c r="E3691" s="38">
        <v>0</v>
      </c>
    </row>
    <row r="3692" spans="1:5" ht="13.5" x14ac:dyDescent="0.25">
      <c r="A3692" s="36" t="s">
        <v>21588</v>
      </c>
      <c r="B3692" s="37">
        <v>45983</v>
      </c>
      <c r="C3692" s="36" t="s">
        <v>1241</v>
      </c>
      <c r="D3692" s="38">
        <v>12</v>
      </c>
      <c r="E3692" s="38">
        <v>3</v>
      </c>
    </row>
    <row r="3693" spans="1:5" ht="13.5" x14ac:dyDescent="0.25">
      <c r="A3693" s="36" t="s">
        <v>21589</v>
      </c>
      <c r="B3693" s="37">
        <v>45983</v>
      </c>
      <c r="C3693" s="36" t="s">
        <v>118</v>
      </c>
      <c r="D3693" s="38">
        <v>5</v>
      </c>
      <c r="E3693" s="38">
        <v>3</v>
      </c>
    </row>
    <row r="3694" spans="1:5" ht="13.5" x14ac:dyDescent="0.25">
      <c r="A3694" s="36" t="s">
        <v>21590</v>
      </c>
      <c r="B3694" s="37">
        <v>45984</v>
      </c>
      <c r="C3694" s="36" t="s">
        <v>118</v>
      </c>
      <c r="D3694" s="38">
        <v>4</v>
      </c>
      <c r="E3694" s="38">
        <v>4</v>
      </c>
    </row>
    <row r="3695" spans="1:5" ht="13.5" x14ac:dyDescent="0.25">
      <c r="A3695" s="36" t="s">
        <v>21591</v>
      </c>
      <c r="B3695" s="37">
        <v>45984</v>
      </c>
      <c r="C3695" s="36" t="s">
        <v>128</v>
      </c>
      <c r="D3695" s="38">
        <v>5</v>
      </c>
      <c r="E3695" s="38">
        <v>0</v>
      </c>
    </row>
    <row r="3696" spans="1:5" ht="13.5" x14ac:dyDescent="0.25">
      <c r="A3696" s="36" t="s">
        <v>21592</v>
      </c>
      <c r="B3696" s="37">
        <v>45985</v>
      </c>
      <c r="C3696" s="36" t="s">
        <v>70</v>
      </c>
      <c r="D3696" s="38">
        <v>12</v>
      </c>
      <c r="E3696" s="38">
        <v>12</v>
      </c>
    </row>
    <row r="3697" spans="1:5" ht="13.5" x14ac:dyDescent="0.25">
      <c r="A3697" s="36" t="s">
        <v>21593</v>
      </c>
      <c r="B3697" s="37">
        <v>45985</v>
      </c>
      <c r="C3697" s="36" t="s">
        <v>1097</v>
      </c>
      <c r="D3697" s="38">
        <v>0</v>
      </c>
      <c r="E3697" s="38">
        <v>0</v>
      </c>
    </row>
    <row r="3698" spans="1:5" ht="13.5" x14ac:dyDescent="0.25">
      <c r="A3698" s="36" t="s">
        <v>21594</v>
      </c>
      <c r="B3698" s="37">
        <v>45986</v>
      </c>
      <c r="C3698" s="36" t="s">
        <v>1211</v>
      </c>
      <c r="D3698" s="38">
        <v>7</v>
      </c>
      <c r="E3698" s="38">
        <v>0</v>
      </c>
    </row>
    <row r="3699" spans="1:5" ht="13.5" x14ac:dyDescent="0.25">
      <c r="A3699" s="36" t="s">
        <v>21595</v>
      </c>
      <c r="B3699" s="37">
        <v>45986</v>
      </c>
      <c r="C3699" s="36" t="s">
        <v>1207</v>
      </c>
      <c r="D3699" s="38">
        <v>10</v>
      </c>
      <c r="E3699" s="38">
        <v>3</v>
      </c>
    </row>
    <row r="3700" spans="1:5" ht="13.5" x14ac:dyDescent="0.25">
      <c r="A3700" s="36" t="s">
        <v>21596</v>
      </c>
      <c r="B3700" s="37">
        <v>45986</v>
      </c>
      <c r="C3700" s="36" t="s">
        <v>1205</v>
      </c>
      <c r="D3700" s="38">
        <v>31</v>
      </c>
      <c r="E3700" s="38">
        <v>17</v>
      </c>
    </row>
    <row r="3701" spans="1:5" ht="13.5" x14ac:dyDescent="0.25">
      <c r="A3701" s="36" t="s">
        <v>21597</v>
      </c>
      <c r="B3701" s="37">
        <v>45987</v>
      </c>
      <c r="C3701" s="36" t="s">
        <v>241</v>
      </c>
      <c r="D3701" s="38">
        <v>2</v>
      </c>
      <c r="E3701" s="38">
        <v>0</v>
      </c>
    </row>
    <row r="3702" spans="1:5" ht="13.5" x14ac:dyDescent="0.25">
      <c r="A3702" s="36" t="s">
        <v>21598</v>
      </c>
      <c r="B3702" s="37">
        <v>45987</v>
      </c>
      <c r="C3702" s="36" t="s">
        <v>1197</v>
      </c>
      <c r="D3702" s="38">
        <v>12</v>
      </c>
      <c r="E3702" s="38">
        <v>6</v>
      </c>
    </row>
    <row r="3703" spans="1:5" ht="13.5" x14ac:dyDescent="0.25">
      <c r="A3703" s="36" t="s">
        <v>21599</v>
      </c>
      <c r="B3703" s="37">
        <v>45987</v>
      </c>
      <c r="C3703" s="36" t="s">
        <v>1194</v>
      </c>
      <c r="D3703" s="38">
        <v>7.5</v>
      </c>
      <c r="E3703" s="38">
        <v>5.5</v>
      </c>
    </row>
    <row r="3704" spans="1:5" ht="13.5" x14ac:dyDescent="0.25">
      <c r="A3704" s="36" t="s">
        <v>21600</v>
      </c>
      <c r="B3704" s="37">
        <v>45987</v>
      </c>
      <c r="C3704" s="36" t="s">
        <v>264</v>
      </c>
      <c r="D3704" s="38">
        <v>8</v>
      </c>
      <c r="E3704" s="38">
        <v>3</v>
      </c>
    </row>
    <row r="3705" spans="1:5" ht="13.5" x14ac:dyDescent="0.25">
      <c r="A3705" s="36" t="s">
        <v>21601</v>
      </c>
      <c r="B3705" s="37">
        <v>45988</v>
      </c>
      <c r="C3705" s="36" t="s">
        <v>1187</v>
      </c>
      <c r="D3705" s="38">
        <v>17</v>
      </c>
      <c r="E3705" s="38">
        <v>8</v>
      </c>
    </row>
    <row r="3706" spans="1:5" ht="13.5" x14ac:dyDescent="0.25">
      <c r="A3706" s="36" t="s">
        <v>21602</v>
      </c>
      <c r="B3706" s="37">
        <v>45988</v>
      </c>
      <c r="C3706" s="36" t="s">
        <v>241</v>
      </c>
      <c r="D3706" s="38">
        <v>2</v>
      </c>
      <c r="E3706" s="38">
        <v>0</v>
      </c>
    </row>
    <row r="3707" spans="1:5" ht="13.5" x14ac:dyDescent="0.25">
      <c r="A3707" s="36" t="s">
        <v>21603</v>
      </c>
      <c r="B3707" s="37">
        <v>45988</v>
      </c>
      <c r="C3707" s="36" t="s">
        <v>1181</v>
      </c>
      <c r="D3707" s="38">
        <v>30</v>
      </c>
      <c r="E3707" s="38">
        <v>7</v>
      </c>
    </row>
    <row r="3708" spans="1:5" ht="13.5" x14ac:dyDescent="0.25">
      <c r="A3708" s="36" t="s">
        <v>21604</v>
      </c>
      <c r="B3708" s="37">
        <v>45989</v>
      </c>
      <c r="C3708" s="36" t="s">
        <v>43</v>
      </c>
      <c r="D3708" s="38">
        <v>3</v>
      </c>
      <c r="E3708" s="38">
        <v>0</v>
      </c>
    </row>
    <row r="3709" spans="1:5" ht="13.5" x14ac:dyDescent="0.25">
      <c r="A3709" s="36" t="s">
        <v>21605</v>
      </c>
      <c r="B3709" s="37">
        <v>45989</v>
      </c>
      <c r="C3709" s="36" t="s">
        <v>95</v>
      </c>
      <c r="D3709" s="38">
        <v>20</v>
      </c>
      <c r="E3709" s="38">
        <v>13</v>
      </c>
    </row>
    <row r="3710" spans="1:5" ht="13.5" x14ac:dyDescent="0.25">
      <c r="A3710" s="36" t="s">
        <v>21606</v>
      </c>
      <c r="B3710" s="37">
        <v>45989</v>
      </c>
      <c r="C3710" s="36" t="s">
        <v>971</v>
      </c>
      <c r="D3710" s="38">
        <v>7</v>
      </c>
      <c r="E3710" s="38">
        <v>5</v>
      </c>
    </row>
    <row r="3711" spans="1:5" ht="13.5" x14ac:dyDescent="0.25">
      <c r="A3711" s="36" t="s">
        <v>21607</v>
      </c>
      <c r="B3711" s="37">
        <v>45989</v>
      </c>
      <c r="C3711" s="36" t="s">
        <v>899</v>
      </c>
      <c r="D3711" s="38">
        <v>71</v>
      </c>
      <c r="E3711" s="38">
        <v>37</v>
      </c>
    </row>
    <row r="3712" spans="1:5" ht="13.5" x14ac:dyDescent="0.25">
      <c r="A3712" s="36" t="s">
        <v>21608</v>
      </c>
      <c r="B3712" s="37">
        <v>45989</v>
      </c>
      <c r="C3712" s="36" t="s">
        <v>99</v>
      </c>
      <c r="D3712" s="38">
        <v>3</v>
      </c>
      <c r="E3712" s="38">
        <v>0</v>
      </c>
    </row>
    <row r="3713" spans="1:5" ht="13.5" x14ac:dyDescent="0.25">
      <c r="A3713" s="36" t="s">
        <v>21609</v>
      </c>
      <c r="B3713" s="37">
        <v>45990</v>
      </c>
      <c r="C3713" s="36" t="s">
        <v>216</v>
      </c>
      <c r="D3713" s="38">
        <v>27</v>
      </c>
      <c r="E3713" s="38">
        <v>27</v>
      </c>
    </row>
    <row r="3714" spans="1:5" ht="13.5" x14ac:dyDescent="0.25">
      <c r="A3714" s="36" t="s">
        <v>21610</v>
      </c>
      <c r="B3714" s="37">
        <v>45990</v>
      </c>
      <c r="C3714" s="36" t="s">
        <v>95</v>
      </c>
      <c r="D3714" s="38">
        <v>5</v>
      </c>
      <c r="E3714" s="38">
        <v>0</v>
      </c>
    </row>
    <row r="3715" spans="1:5" ht="13.5" x14ac:dyDescent="0.25">
      <c r="A3715" s="36" t="s">
        <v>21611</v>
      </c>
      <c r="B3715" s="37">
        <v>45990</v>
      </c>
      <c r="C3715" s="36" t="s">
        <v>158</v>
      </c>
      <c r="D3715" s="38">
        <v>5</v>
      </c>
      <c r="E3715" s="38">
        <v>0</v>
      </c>
    </row>
    <row r="3716" spans="1:5" ht="13.5" x14ac:dyDescent="0.25">
      <c r="A3716" s="36" t="s">
        <v>21612</v>
      </c>
      <c r="B3716" s="37">
        <v>45991</v>
      </c>
      <c r="C3716" s="36" t="s">
        <v>70</v>
      </c>
      <c r="D3716" s="38">
        <v>5</v>
      </c>
      <c r="E3716" s="38">
        <v>5</v>
      </c>
    </row>
    <row r="3717" spans="1:5" ht="13.5" x14ac:dyDescent="0.25">
      <c r="A3717" s="36" t="s">
        <v>21613</v>
      </c>
      <c r="B3717" s="37">
        <v>45991</v>
      </c>
      <c r="C3717" s="36" t="s">
        <v>238</v>
      </c>
      <c r="D3717" s="38">
        <v>8</v>
      </c>
      <c r="E3717" s="38">
        <v>0</v>
      </c>
    </row>
    <row r="3718" spans="1:5" ht="13.5" x14ac:dyDescent="0.25">
      <c r="A3718" s="36" t="s">
        <v>21614</v>
      </c>
      <c r="B3718" s="37">
        <v>45992</v>
      </c>
      <c r="C3718" s="36" t="s">
        <v>99</v>
      </c>
      <c r="D3718" s="38">
        <v>23</v>
      </c>
      <c r="E3718" s="38">
        <v>23</v>
      </c>
    </row>
    <row r="3719" spans="1:5" ht="13.5" x14ac:dyDescent="0.25">
      <c r="A3719" s="36" t="s">
        <v>21615</v>
      </c>
      <c r="B3719" s="37">
        <v>45992</v>
      </c>
      <c r="C3719" s="36" t="s">
        <v>99</v>
      </c>
      <c r="D3719" s="38">
        <v>6</v>
      </c>
      <c r="E3719" s="38">
        <v>0</v>
      </c>
    </row>
    <row r="3720" spans="1:5" ht="13.5" x14ac:dyDescent="0.25">
      <c r="A3720" s="36" t="s">
        <v>21616</v>
      </c>
      <c r="B3720" s="37">
        <v>45992</v>
      </c>
      <c r="C3720" s="36" t="s">
        <v>158</v>
      </c>
      <c r="D3720" s="38">
        <v>41</v>
      </c>
      <c r="E3720" s="38">
        <v>8</v>
      </c>
    </row>
    <row r="3721" spans="1:5" ht="13.5" x14ac:dyDescent="0.25">
      <c r="A3721" s="36" t="s">
        <v>21617</v>
      </c>
      <c r="B3721" s="37">
        <v>45992</v>
      </c>
      <c r="C3721" s="36" t="s">
        <v>1129</v>
      </c>
      <c r="D3721" s="38">
        <v>2</v>
      </c>
      <c r="E3721" s="38">
        <v>0</v>
      </c>
    </row>
    <row r="3722" spans="1:5" ht="13.5" x14ac:dyDescent="0.25">
      <c r="A3722" s="36" t="s">
        <v>21618</v>
      </c>
      <c r="B3722" s="37">
        <v>45992</v>
      </c>
      <c r="C3722" s="36" t="s">
        <v>1126</v>
      </c>
      <c r="D3722" s="38">
        <v>149</v>
      </c>
      <c r="E3722" s="38">
        <v>87</v>
      </c>
    </row>
    <row r="3723" spans="1:5" ht="13.5" x14ac:dyDescent="0.25">
      <c r="A3723" s="36" t="s">
        <v>21619</v>
      </c>
      <c r="B3723" s="37">
        <v>45993</v>
      </c>
      <c r="C3723" s="36" t="s">
        <v>1123</v>
      </c>
      <c r="D3723" s="38">
        <v>3</v>
      </c>
      <c r="E3723" s="38">
        <v>3</v>
      </c>
    </row>
    <row r="3724" spans="1:5" ht="13.5" x14ac:dyDescent="0.25">
      <c r="A3724" s="36" t="s">
        <v>21620</v>
      </c>
      <c r="B3724" s="37">
        <v>45993</v>
      </c>
      <c r="C3724" s="36" t="s">
        <v>48</v>
      </c>
      <c r="D3724" s="38">
        <v>6</v>
      </c>
      <c r="E3724" s="38">
        <v>6</v>
      </c>
    </row>
    <row r="3725" spans="1:5" ht="13.5" x14ac:dyDescent="0.25">
      <c r="A3725" s="36" t="s">
        <v>21621</v>
      </c>
      <c r="B3725" s="37">
        <v>45994</v>
      </c>
      <c r="C3725" s="36" t="s">
        <v>76</v>
      </c>
      <c r="D3725" s="38">
        <v>5</v>
      </c>
      <c r="E3725" s="38">
        <v>0</v>
      </c>
    </row>
    <row r="3726" spans="1:5" ht="13.5" x14ac:dyDescent="0.25">
      <c r="A3726" s="36" t="s">
        <v>21622</v>
      </c>
      <c r="B3726" s="37">
        <v>45994</v>
      </c>
      <c r="C3726" s="36" t="s">
        <v>546</v>
      </c>
      <c r="D3726" s="38">
        <v>0</v>
      </c>
      <c r="E3726" s="38">
        <v>0</v>
      </c>
    </row>
    <row r="3727" spans="1:5" ht="13.5" x14ac:dyDescent="0.25">
      <c r="A3727" s="36" t="s">
        <v>21623</v>
      </c>
      <c r="B3727" s="37">
        <v>45996</v>
      </c>
      <c r="C3727" s="36" t="s">
        <v>1097</v>
      </c>
      <c r="D3727" s="38">
        <v>0</v>
      </c>
      <c r="E3727" s="38">
        <v>0</v>
      </c>
    </row>
    <row r="3728" spans="1:5" ht="13.5" x14ac:dyDescent="0.25">
      <c r="A3728" s="36" t="s">
        <v>21624</v>
      </c>
      <c r="B3728" s="37">
        <v>45996</v>
      </c>
      <c r="C3728" s="36" t="s">
        <v>95</v>
      </c>
      <c r="D3728" s="38">
        <v>7</v>
      </c>
      <c r="E3728" s="38">
        <v>3</v>
      </c>
    </row>
    <row r="3729" spans="1:5" ht="13.5" x14ac:dyDescent="0.25">
      <c r="A3729" s="36" t="s">
        <v>21625</v>
      </c>
      <c r="B3729" s="37">
        <v>45996</v>
      </c>
      <c r="C3729" s="36" t="s">
        <v>95</v>
      </c>
      <c r="D3729" s="38">
        <v>7</v>
      </c>
      <c r="E3729" s="38">
        <v>0</v>
      </c>
    </row>
    <row r="3730" spans="1:5" ht="13.5" x14ac:dyDescent="0.25">
      <c r="A3730" s="36" t="s">
        <v>21626</v>
      </c>
      <c r="B3730" s="37">
        <v>45996</v>
      </c>
      <c r="C3730" s="36" t="s">
        <v>87</v>
      </c>
      <c r="D3730" s="38">
        <v>24</v>
      </c>
      <c r="E3730" s="38">
        <v>13</v>
      </c>
    </row>
    <row r="3731" spans="1:5" ht="13.5" x14ac:dyDescent="0.25">
      <c r="A3731" s="36" t="s">
        <v>21627</v>
      </c>
      <c r="B3731" s="37">
        <v>45996</v>
      </c>
      <c r="C3731" s="36" t="s">
        <v>128</v>
      </c>
      <c r="D3731" s="38">
        <v>5</v>
      </c>
      <c r="E3731" s="38">
        <v>5</v>
      </c>
    </row>
    <row r="3732" spans="1:5" ht="13.5" x14ac:dyDescent="0.25">
      <c r="A3732" s="36" t="s">
        <v>21628</v>
      </c>
      <c r="B3732" s="37">
        <v>45996</v>
      </c>
      <c r="C3732" s="36" t="s">
        <v>1083</v>
      </c>
      <c r="D3732" s="38">
        <v>8</v>
      </c>
      <c r="E3732" s="38">
        <v>0</v>
      </c>
    </row>
    <row r="3733" spans="1:5" ht="13.5" x14ac:dyDescent="0.25">
      <c r="A3733" s="36" t="s">
        <v>21629</v>
      </c>
      <c r="B3733" s="37">
        <v>45996</v>
      </c>
      <c r="C3733" s="36" t="s">
        <v>99</v>
      </c>
      <c r="D3733" s="38">
        <v>3</v>
      </c>
      <c r="E3733" s="38">
        <v>3</v>
      </c>
    </row>
    <row r="3734" spans="1:5" ht="13.5" x14ac:dyDescent="0.25">
      <c r="A3734" s="36" t="s">
        <v>21630</v>
      </c>
      <c r="B3734" s="37">
        <v>45996</v>
      </c>
      <c r="C3734" s="36" t="s">
        <v>264</v>
      </c>
      <c r="D3734" s="38">
        <v>18</v>
      </c>
      <c r="E3734" s="38">
        <v>10</v>
      </c>
    </row>
    <row r="3735" spans="1:5" ht="13.5" x14ac:dyDescent="0.25">
      <c r="A3735" s="36" t="s">
        <v>21631</v>
      </c>
      <c r="B3735" s="37">
        <v>45996</v>
      </c>
      <c r="C3735" s="36" t="s">
        <v>99</v>
      </c>
      <c r="D3735" s="38">
        <v>40</v>
      </c>
      <c r="E3735" s="38">
        <v>29</v>
      </c>
    </row>
    <row r="3736" spans="1:5" ht="13.5" x14ac:dyDescent="0.25">
      <c r="A3736" s="36" t="s">
        <v>21632</v>
      </c>
      <c r="B3736" s="37">
        <v>45997</v>
      </c>
      <c r="C3736" s="36" t="s">
        <v>128</v>
      </c>
      <c r="D3736" s="38">
        <v>83</v>
      </c>
      <c r="E3736" s="38">
        <v>68</v>
      </c>
    </row>
    <row r="3737" spans="1:5" ht="13.5" x14ac:dyDescent="0.25">
      <c r="A3737" s="36" t="s">
        <v>21633</v>
      </c>
      <c r="B3737" s="37">
        <v>45997</v>
      </c>
      <c r="C3737" s="36" t="s">
        <v>95</v>
      </c>
      <c r="D3737" s="38">
        <v>28</v>
      </c>
      <c r="E3737" s="38">
        <v>17</v>
      </c>
    </row>
    <row r="3738" spans="1:5" ht="13.5" x14ac:dyDescent="0.25">
      <c r="A3738" s="36" t="s">
        <v>21634</v>
      </c>
      <c r="B3738" s="37">
        <v>45998</v>
      </c>
      <c r="C3738" s="36" t="s">
        <v>99</v>
      </c>
      <c r="D3738" s="38">
        <v>28</v>
      </c>
      <c r="E3738" s="38">
        <v>28</v>
      </c>
    </row>
    <row r="3739" spans="1:5" ht="13.5" x14ac:dyDescent="0.25">
      <c r="A3739" s="36" t="s">
        <v>21635</v>
      </c>
      <c r="B3739" s="37">
        <v>45998</v>
      </c>
      <c r="C3739" s="36" t="s">
        <v>128</v>
      </c>
      <c r="D3739" s="38">
        <v>8</v>
      </c>
      <c r="E3739" s="38">
        <v>3</v>
      </c>
    </row>
    <row r="3740" spans="1:5" ht="13.5" x14ac:dyDescent="0.25">
      <c r="A3740" s="36" t="s">
        <v>21636</v>
      </c>
      <c r="B3740" s="37">
        <v>45998</v>
      </c>
      <c r="C3740" s="36" t="s">
        <v>1056</v>
      </c>
      <c r="D3740" s="38">
        <v>99</v>
      </c>
      <c r="E3740" s="38">
        <v>99</v>
      </c>
    </row>
    <row r="3741" spans="1:5" ht="13.5" x14ac:dyDescent="0.25">
      <c r="A3741" s="36" t="s">
        <v>21637</v>
      </c>
      <c r="B3741" s="37">
        <v>45998</v>
      </c>
      <c r="C3741" s="36" t="s">
        <v>1053</v>
      </c>
      <c r="D3741" s="38">
        <v>40</v>
      </c>
      <c r="E3741" s="38">
        <v>40</v>
      </c>
    </row>
    <row r="3742" spans="1:5" ht="13.5" x14ac:dyDescent="0.25">
      <c r="A3742" s="36" t="s">
        <v>21638</v>
      </c>
      <c r="B3742" s="37">
        <v>45999</v>
      </c>
      <c r="C3742" s="36" t="s">
        <v>1049</v>
      </c>
      <c r="D3742" s="38">
        <v>48</v>
      </c>
      <c r="E3742" s="38">
        <v>48</v>
      </c>
    </row>
    <row r="3743" spans="1:5" ht="13.5" x14ac:dyDescent="0.25">
      <c r="A3743" s="36" t="s">
        <v>21639</v>
      </c>
      <c r="B3743" s="37">
        <v>45999</v>
      </c>
      <c r="C3743" s="36" t="s">
        <v>87</v>
      </c>
      <c r="D3743" s="38">
        <v>16</v>
      </c>
      <c r="E3743" s="38">
        <v>16</v>
      </c>
    </row>
    <row r="3744" spans="1:5" ht="13.5" x14ac:dyDescent="0.25">
      <c r="A3744" s="36" t="s">
        <v>21640</v>
      </c>
      <c r="B3744" s="37">
        <v>45999</v>
      </c>
      <c r="C3744" s="36" t="s">
        <v>567</v>
      </c>
      <c r="D3744" s="38">
        <v>5</v>
      </c>
      <c r="E3744" s="38">
        <v>0</v>
      </c>
    </row>
    <row r="3745" spans="1:5" ht="13.5" x14ac:dyDescent="0.25">
      <c r="A3745" s="36" t="s">
        <v>21641</v>
      </c>
      <c r="B3745" s="37">
        <v>45999</v>
      </c>
      <c r="C3745" s="36" t="s">
        <v>278</v>
      </c>
      <c r="D3745" s="38">
        <v>8</v>
      </c>
      <c r="E3745" s="38">
        <v>0</v>
      </c>
    </row>
    <row r="3746" spans="1:5" ht="13.5" x14ac:dyDescent="0.25">
      <c r="A3746" s="36" t="s">
        <v>21642</v>
      </c>
      <c r="B3746" s="37">
        <v>45999</v>
      </c>
      <c r="C3746" s="36" t="s">
        <v>25</v>
      </c>
      <c r="D3746" s="38">
        <v>0</v>
      </c>
      <c r="E3746" s="38">
        <v>0</v>
      </c>
    </row>
    <row r="3747" spans="1:5" ht="13.5" x14ac:dyDescent="0.25">
      <c r="A3747" s="36" t="s">
        <v>21643</v>
      </c>
      <c r="B3747" s="37">
        <v>45999</v>
      </c>
      <c r="C3747" s="36" t="s">
        <v>1028</v>
      </c>
      <c r="D3747" s="38">
        <v>1.5</v>
      </c>
      <c r="E3747" s="38">
        <v>0</v>
      </c>
    </row>
    <row r="3748" spans="1:5" ht="13.5" x14ac:dyDescent="0.25">
      <c r="A3748" s="36" t="s">
        <v>21644</v>
      </c>
      <c r="B3748" s="37">
        <v>45999</v>
      </c>
      <c r="C3748" s="36" t="s">
        <v>567</v>
      </c>
      <c r="D3748" s="38">
        <v>3</v>
      </c>
      <c r="E3748" s="38">
        <v>0</v>
      </c>
    </row>
    <row r="3749" spans="1:5" ht="13.5" x14ac:dyDescent="0.25">
      <c r="A3749" s="36" t="s">
        <v>21645</v>
      </c>
      <c r="B3749" s="37">
        <v>45999</v>
      </c>
      <c r="C3749" s="36" t="s">
        <v>567</v>
      </c>
      <c r="D3749" s="38">
        <v>3</v>
      </c>
      <c r="E3749" s="38">
        <v>0</v>
      </c>
    </row>
    <row r="3750" spans="1:5" ht="13.5" x14ac:dyDescent="0.25">
      <c r="A3750" s="36" t="s">
        <v>21646</v>
      </c>
      <c r="B3750" s="37">
        <v>46000</v>
      </c>
      <c r="C3750" s="36" t="s">
        <v>451</v>
      </c>
      <c r="D3750" s="38">
        <v>16</v>
      </c>
      <c r="E3750" s="38">
        <v>4</v>
      </c>
    </row>
    <row r="3751" spans="1:5" ht="13.5" x14ac:dyDescent="0.25">
      <c r="A3751" s="36" t="s">
        <v>21647</v>
      </c>
      <c r="B3751" s="37">
        <v>46000</v>
      </c>
      <c r="C3751" s="36" t="s">
        <v>25</v>
      </c>
      <c r="D3751" s="38">
        <v>0</v>
      </c>
      <c r="E3751" s="38">
        <v>0</v>
      </c>
    </row>
    <row r="3752" spans="1:5" ht="13.5" x14ac:dyDescent="0.25">
      <c r="A3752" s="36" t="s">
        <v>21648</v>
      </c>
      <c r="B3752" s="37">
        <v>46001</v>
      </c>
      <c r="C3752" s="36" t="s">
        <v>182</v>
      </c>
      <c r="D3752" s="38">
        <v>1.5</v>
      </c>
      <c r="E3752" s="38">
        <v>0</v>
      </c>
    </row>
    <row r="3753" spans="1:5" ht="13.5" x14ac:dyDescent="0.25">
      <c r="A3753" s="36" t="s">
        <v>21649</v>
      </c>
      <c r="B3753" s="37">
        <v>46001</v>
      </c>
      <c r="C3753" s="36" t="s">
        <v>87</v>
      </c>
      <c r="D3753" s="38">
        <v>22</v>
      </c>
      <c r="E3753" s="38">
        <v>6</v>
      </c>
    </row>
    <row r="3754" spans="1:5" ht="13.5" x14ac:dyDescent="0.25">
      <c r="A3754" s="36" t="s">
        <v>21650</v>
      </c>
      <c r="B3754" s="37">
        <v>46001</v>
      </c>
      <c r="C3754" s="36" t="s">
        <v>128</v>
      </c>
      <c r="D3754" s="38">
        <v>15</v>
      </c>
      <c r="E3754" s="38">
        <v>10</v>
      </c>
    </row>
    <row r="3755" spans="1:5" ht="13.5" x14ac:dyDescent="0.25">
      <c r="A3755" s="36" t="s">
        <v>21651</v>
      </c>
      <c r="B3755" s="37">
        <v>46001</v>
      </c>
      <c r="C3755" s="36" t="s">
        <v>546</v>
      </c>
      <c r="D3755" s="38">
        <v>0</v>
      </c>
      <c r="E3755" s="38">
        <v>0</v>
      </c>
    </row>
    <row r="3756" spans="1:5" ht="13.5" x14ac:dyDescent="0.25">
      <c r="A3756" s="36" t="s">
        <v>21652</v>
      </c>
      <c r="B3756" s="37">
        <v>46001</v>
      </c>
      <c r="C3756" s="36" t="s">
        <v>986</v>
      </c>
      <c r="D3756" s="38">
        <v>212</v>
      </c>
      <c r="E3756" s="38">
        <v>178</v>
      </c>
    </row>
    <row r="3757" spans="1:5" ht="13.5" x14ac:dyDescent="0.25">
      <c r="A3757" s="36" t="s">
        <v>21653</v>
      </c>
      <c r="B3757" s="37">
        <v>46001</v>
      </c>
      <c r="C3757" s="36" t="s">
        <v>984</v>
      </c>
      <c r="D3757" s="38">
        <v>4</v>
      </c>
      <c r="E3757" s="38">
        <v>4</v>
      </c>
    </row>
    <row r="3758" spans="1:5" ht="13.5" x14ac:dyDescent="0.25">
      <c r="A3758" s="36" t="s">
        <v>21654</v>
      </c>
      <c r="B3758" s="37">
        <v>46001</v>
      </c>
      <c r="C3758" s="36" t="s">
        <v>87</v>
      </c>
      <c r="D3758" s="38">
        <v>32</v>
      </c>
      <c r="E3758" s="38">
        <v>4</v>
      </c>
    </row>
    <row r="3759" spans="1:5" ht="13.5" x14ac:dyDescent="0.25">
      <c r="A3759" s="36" t="s">
        <v>21655</v>
      </c>
      <c r="B3759" s="37">
        <v>46001</v>
      </c>
      <c r="C3759" s="36" t="s">
        <v>95</v>
      </c>
      <c r="D3759" s="38">
        <v>9</v>
      </c>
      <c r="E3759" s="38">
        <v>5</v>
      </c>
    </row>
    <row r="3760" spans="1:5" ht="13.5" x14ac:dyDescent="0.25">
      <c r="A3760" s="36" t="s">
        <v>21656</v>
      </c>
      <c r="B3760" s="37">
        <v>46002</v>
      </c>
      <c r="C3760" s="36" t="s">
        <v>387</v>
      </c>
      <c r="D3760" s="38">
        <v>29</v>
      </c>
      <c r="E3760" s="38">
        <v>18</v>
      </c>
    </row>
    <row r="3761" spans="1:5" ht="13.5" x14ac:dyDescent="0.25">
      <c r="A3761" s="36" t="s">
        <v>21657</v>
      </c>
      <c r="B3761" s="37">
        <v>46003</v>
      </c>
      <c r="C3761" s="36" t="s">
        <v>959</v>
      </c>
      <c r="D3761" s="38">
        <v>3</v>
      </c>
      <c r="E3761" s="38">
        <v>0</v>
      </c>
    </row>
    <row r="3762" spans="1:5" ht="13.5" x14ac:dyDescent="0.25">
      <c r="A3762" s="36" t="s">
        <v>21658</v>
      </c>
      <c r="B3762" s="37">
        <v>46003</v>
      </c>
      <c r="C3762" s="36" t="s">
        <v>128</v>
      </c>
      <c r="D3762" s="38">
        <v>13</v>
      </c>
      <c r="E3762" s="38">
        <v>6</v>
      </c>
    </row>
    <row r="3763" spans="1:5" ht="13.5" x14ac:dyDescent="0.25">
      <c r="A3763" s="36" t="s">
        <v>21659</v>
      </c>
      <c r="B3763" s="37">
        <v>46004</v>
      </c>
      <c r="C3763" s="36" t="s">
        <v>118</v>
      </c>
      <c r="D3763" s="38">
        <v>37</v>
      </c>
      <c r="E3763" s="38">
        <v>37</v>
      </c>
    </row>
    <row r="3764" spans="1:5" ht="13.5" x14ac:dyDescent="0.25">
      <c r="A3764" s="36" t="s">
        <v>21660</v>
      </c>
      <c r="B3764" s="37">
        <v>46005</v>
      </c>
      <c r="C3764" s="36" t="s">
        <v>95</v>
      </c>
      <c r="D3764" s="38">
        <v>68</v>
      </c>
      <c r="E3764" s="38">
        <v>57</v>
      </c>
    </row>
    <row r="3765" spans="1:5" ht="13.5" x14ac:dyDescent="0.25">
      <c r="A3765" s="36" t="s">
        <v>21661</v>
      </c>
      <c r="B3765" s="37">
        <v>46005</v>
      </c>
      <c r="C3765" s="36" t="s">
        <v>920</v>
      </c>
      <c r="D3765" s="38">
        <v>2.5</v>
      </c>
      <c r="E3765" s="38">
        <v>0</v>
      </c>
    </row>
    <row r="3766" spans="1:5" ht="13.5" x14ac:dyDescent="0.25">
      <c r="A3766" s="36" t="s">
        <v>21662</v>
      </c>
      <c r="B3766" s="37">
        <v>46006</v>
      </c>
      <c r="C3766" s="36" t="s">
        <v>118</v>
      </c>
      <c r="D3766" s="38">
        <v>4</v>
      </c>
      <c r="E3766" s="38">
        <v>0</v>
      </c>
    </row>
    <row r="3767" spans="1:5" ht="13.5" x14ac:dyDescent="0.25">
      <c r="A3767" s="36" t="s">
        <v>21663</v>
      </c>
      <c r="B3767" s="37">
        <v>46006</v>
      </c>
      <c r="C3767" s="36" t="s">
        <v>76</v>
      </c>
      <c r="D3767" s="38">
        <v>4</v>
      </c>
      <c r="E3767" s="38">
        <v>0</v>
      </c>
    </row>
    <row r="3768" spans="1:5" ht="13.5" x14ac:dyDescent="0.25">
      <c r="A3768" s="36" t="s">
        <v>21664</v>
      </c>
      <c r="B3768" s="37">
        <v>46006</v>
      </c>
      <c r="C3768" s="36" t="s">
        <v>908</v>
      </c>
      <c r="D3768" s="38">
        <v>6</v>
      </c>
      <c r="E3768" s="38">
        <v>0</v>
      </c>
    </row>
    <row r="3769" spans="1:5" ht="13.5" x14ac:dyDescent="0.25">
      <c r="A3769" s="36" t="s">
        <v>21665</v>
      </c>
      <c r="B3769" s="37">
        <v>46007</v>
      </c>
      <c r="C3769" s="36" t="s">
        <v>738</v>
      </c>
      <c r="D3769" s="38">
        <v>71</v>
      </c>
      <c r="E3769" s="38">
        <v>49</v>
      </c>
    </row>
    <row r="3770" spans="1:5" ht="13.5" x14ac:dyDescent="0.25">
      <c r="A3770" s="36" t="s">
        <v>21666</v>
      </c>
      <c r="B3770" s="37">
        <v>46007</v>
      </c>
      <c r="C3770" s="36" t="s">
        <v>76</v>
      </c>
      <c r="D3770" s="38">
        <v>4</v>
      </c>
      <c r="E3770" s="38">
        <v>0</v>
      </c>
    </row>
    <row r="3771" spans="1:5" ht="13.5" x14ac:dyDescent="0.25">
      <c r="A3771" s="36" t="s">
        <v>21667</v>
      </c>
      <c r="B3771" s="37">
        <v>46007</v>
      </c>
      <c r="C3771" s="36" t="s">
        <v>76</v>
      </c>
      <c r="D3771" s="38">
        <v>12</v>
      </c>
      <c r="E3771" s="38">
        <v>0</v>
      </c>
    </row>
    <row r="3772" spans="1:5" ht="13.5" x14ac:dyDescent="0.25">
      <c r="A3772" s="36" t="s">
        <v>21668</v>
      </c>
      <c r="B3772" s="37">
        <v>46009</v>
      </c>
      <c r="C3772" s="36" t="s">
        <v>882</v>
      </c>
      <c r="D3772" s="38">
        <v>3</v>
      </c>
      <c r="E3772" s="38">
        <v>0</v>
      </c>
    </row>
    <row r="3773" spans="1:5" ht="13.5" x14ac:dyDescent="0.25">
      <c r="A3773" s="36" t="s">
        <v>21669</v>
      </c>
      <c r="B3773" s="37">
        <v>46009</v>
      </c>
      <c r="C3773" s="36" t="s">
        <v>333</v>
      </c>
      <c r="D3773" s="38">
        <v>237</v>
      </c>
      <c r="E3773" s="38">
        <v>69</v>
      </c>
    </row>
    <row r="3774" spans="1:5" ht="13.5" x14ac:dyDescent="0.25">
      <c r="A3774" s="36" t="s">
        <v>21670</v>
      </c>
      <c r="B3774" s="37">
        <v>46009</v>
      </c>
      <c r="C3774" s="36" t="s">
        <v>48</v>
      </c>
      <c r="D3774" s="38">
        <v>3</v>
      </c>
      <c r="E3774" s="38">
        <v>0</v>
      </c>
    </row>
    <row r="3775" spans="1:5" ht="13.5" x14ac:dyDescent="0.25">
      <c r="A3775" s="36" t="s">
        <v>21671</v>
      </c>
      <c r="B3775" s="37">
        <v>46009</v>
      </c>
      <c r="C3775" s="36" t="s">
        <v>118</v>
      </c>
      <c r="D3775" s="38">
        <v>23</v>
      </c>
      <c r="E3775" s="38">
        <v>0</v>
      </c>
    </row>
    <row r="3776" spans="1:5" ht="13.5" x14ac:dyDescent="0.25">
      <c r="A3776" s="36" t="s">
        <v>21672</v>
      </c>
      <c r="B3776" s="37">
        <v>46009</v>
      </c>
      <c r="C3776" s="36" t="s">
        <v>95</v>
      </c>
      <c r="D3776" s="38">
        <v>9</v>
      </c>
      <c r="E3776" s="38">
        <v>0</v>
      </c>
    </row>
    <row r="3777" spans="1:5" ht="13.5" x14ac:dyDescent="0.25">
      <c r="A3777" s="36" t="s">
        <v>21673</v>
      </c>
      <c r="B3777" s="37">
        <v>46009</v>
      </c>
      <c r="C3777" s="36" t="s">
        <v>95</v>
      </c>
      <c r="D3777" s="38">
        <v>19</v>
      </c>
      <c r="E3777" s="38">
        <v>10</v>
      </c>
    </row>
    <row r="3778" spans="1:5" ht="13.5" x14ac:dyDescent="0.25">
      <c r="A3778" s="36" t="s">
        <v>21674</v>
      </c>
      <c r="B3778" s="37">
        <v>46010</v>
      </c>
      <c r="C3778" s="36" t="s">
        <v>759</v>
      </c>
      <c r="D3778" s="38">
        <v>6</v>
      </c>
      <c r="E3778" s="38">
        <v>0</v>
      </c>
    </row>
    <row r="3779" spans="1:5" ht="13.5" x14ac:dyDescent="0.25">
      <c r="A3779" s="36" t="s">
        <v>21675</v>
      </c>
      <c r="B3779" s="37">
        <v>46011</v>
      </c>
      <c r="C3779" s="36" t="s">
        <v>860</v>
      </c>
      <c r="D3779" s="38">
        <v>3</v>
      </c>
      <c r="E3779" s="38">
        <v>0</v>
      </c>
    </row>
    <row r="3780" spans="1:5" ht="13.5" x14ac:dyDescent="0.25">
      <c r="A3780" s="36" t="s">
        <v>21676</v>
      </c>
      <c r="B3780" s="37">
        <v>46011</v>
      </c>
      <c r="C3780" s="36" t="s">
        <v>95</v>
      </c>
      <c r="D3780" s="38">
        <v>3</v>
      </c>
      <c r="E3780" s="38">
        <v>0</v>
      </c>
    </row>
    <row r="3781" spans="1:5" ht="13.5" x14ac:dyDescent="0.25">
      <c r="A3781" s="36" t="s">
        <v>21677</v>
      </c>
      <c r="B3781" s="37">
        <v>46012</v>
      </c>
      <c r="C3781" s="36" t="s">
        <v>216</v>
      </c>
      <c r="D3781" s="38">
        <v>3</v>
      </c>
      <c r="E3781" s="38">
        <v>3</v>
      </c>
    </row>
    <row r="3782" spans="1:5" ht="13.5" x14ac:dyDescent="0.25">
      <c r="A3782" s="36" t="s">
        <v>21678</v>
      </c>
      <c r="B3782" s="37">
        <v>46012</v>
      </c>
      <c r="C3782" s="36" t="s">
        <v>87</v>
      </c>
      <c r="D3782" s="38">
        <v>8</v>
      </c>
      <c r="E3782" s="38">
        <v>0</v>
      </c>
    </row>
    <row r="3783" spans="1:5" ht="13.5" x14ac:dyDescent="0.25">
      <c r="A3783" s="36" t="s">
        <v>21679</v>
      </c>
      <c r="B3783" s="37">
        <v>46013</v>
      </c>
      <c r="C3783" s="36" t="s">
        <v>87</v>
      </c>
      <c r="D3783" s="38">
        <v>20</v>
      </c>
      <c r="E3783" s="38">
        <v>9</v>
      </c>
    </row>
    <row r="3784" spans="1:5" ht="13.5" x14ac:dyDescent="0.25">
      <c r="A3784" s="36" t="s">
        <v>21680</v>
      </c>
      <c r="B3784" s="37">
        <v>46014</v>
      </c>
      <c r="C3784" s="36" t="s">
        <v>70</v>
      </c>
      <c r="D3784" s="38">
        <v>4</v>
      </c>
      <c r="E3784" s="38">
        <v>4</v>
      </c>
    </row>
    <row r="3785" spans="1:5" ht="13.5" x14ac:dyDescent="0.25">
      <c r="A3785" s="36" t="s">
        <v>21681</v>
      </c>
      <c r="B3785" s="37">
        <v>46014</v>
      </c>
      <c r="C3785" s="36" t="s">
        <v>128</v>
      </c>
      <c r="D3785" s="38">
        <v>8</v>
      </c>
      <c r="E3785" s="38">
        <v>0</v>
      </c>
    </row>
    <row r="3786" spans="1:5" ht="13.5" x14ac:dyDescent="0.25">
      <c r="A3786" s="36" t="s">
        <v>21682</v>
      </c>
      <c r="B3786" s="37">
        <v>46015</v>
      </c>
      <c r="C3786" s="36" t="s">
        <v>128</v>
      </c>
      <c r="D3786" s="38">
        <v>3</v>
      </c>
      <c r="E3786" s="38">
        <v>0</v>
      </c>
    </row>
    <row r="3787" spans="1:5" ht="13.5" x14ac:dyDescent="0.25">
      <c r="A3787" s="36" t="s">
        <v>21683</v>
      </c>
      <c r="B3787" s="37">
        <v>46015</v>
      </c>
      <c r="C3787" s="36" t="s">
        <v>264</v>
      </c>
      <c r="D3787" s="38">
        <v>3</v>
      </c>
      <c r="E3787" s="38">
        <v>0</v>
      </c>
    </row>
    <row r="3788" spans="1:5" ht="13.5" x14ac:dyDescent="0.25">
      <c r="A3788" s="36" t="s">
        <v>21684</v>
      </c>
      <c r="B3788" s="37">
        <v>46018</v>
      </c>
      <c r="C3788" s="36" t="s">
        <v>819</v>
      </c>
      <c r="D3788" s="38">
        <v>13</v>
      </c>
      <c r="E3788" s="38">
        <v>5</v>
      </c>
    </row>
    <row r="3789" spans="1:5" ht="13.5" x14ac:dyDescent="0.25">
      <c r="A3789" s="36" t="s">
        <v>21685</v>
      </c>
      <c r="B3789" s="37">
        <v>46018</v>
      </c>
      <c r="C3789" s="36" t="s">
        <v>99</v>
      </c>
      <c r="D3789" s="38">
        <v>3</v>
      </c>
      <c r="E3789" s="38">
        <v>0</v>
      </c>
    </row>
    <row r="3790" spans="1:5" ht="13.5" x14ac:dyDescent="0.25">
      <c r="A3790" s="36" t="s">
        <v>21686</v>
      </c>
      <c r="B3790" s="37">
        <v>46018</v>
      </c>
      <c r="C3790" s="36" t="s">
        <v>815</v>
      </c>
      <c r="D3790" s="38">
        <v>10</v>
      </c>
      <c r="E3790" s="38">
        <v>8</v>
      </c>
    </row>
    <row r="3791" spans="1:5" ht="13.5" x14ac:dyDescent="0.25">
      <c r="A3791" s="36" t="s">
        <v>21687</v>
      </c>
      <c r="B3791" s="37">
        <v>46018</v>
      </c>
      <c r="C3791" s="36" t="s">
        <v>813</v>
      </c>
      <c r="D3791" s="38">
        <v>23</v>
      </c>
      <c r="E3791" s="38">
        <v>12</v>
      </c>
    </row>
    <row r="3792" spans="1:5" ht="13.5" x14ac:dyDescent="0.25">
      <c r="A3792" s="36" t="s">
        <v>21688</v>
      </c>
      <c r="B3792" s="37">
        <v>46018</v>
      </c>
      <c r="C3792" s="36" t="s">
        <v>95</v>
      </c>
      <c r="D3792" s="38">
        <v>24</v>
      </c>
      <c r="E3792" s="38">
        <v>8</v>
      </c>
    </row>
    <row r="3793" spans="1:5" ht="13.5" x14ac:dyDescent="0.25">
      <c r="A3793" s="36" t="s">
        <v>21689</v>
      </c>
      <c r="B3793" s="37">
        <v>46019</v>
      </c>
      <c r="C3793" s="36" t="s">
        <v>70</v>
      </c>
      <c r="D3793" s="38">
        <v>15</v>
      </c>
      <c r="E3793" s="38">
        <v>15</v>
      </c>
    </row>
    <row r="3794" spans="1:5" ht="13.5" x14ac:dyDescent="0.25">
      <c r="A3794" s="36" t="s">
        <v>21690</v>
      </c>
      <c r="B3794" s="37">
        <v>46019</v>
      </c>
      <c r="C3794" s="36" t="s">
        <v>801</v>
      </c>
      <c r="D3794" s="38">
        <v>43</v>
      </c>
      <c r="E3794" s="38">
        <v>28</v>
      </c>
    </row>
    <row r="3795" spans="1:5" ht="13.5" x14ac:dyDescent="0.25">
      <c r="A3795" s="36" t="s">
        <v>21691</v>
      </c>
      <c r="B3795" s="37">
        <v>46019</v>
      </c>
      <c r="C3795" s="36" t="s">
        <v>128</v>
      </c>
      <c r="D3795" s="38">
        <v>10</v>
      </c>
      <c r="E3795" s="38">
        <v>0</v>
      </c>
    </row>
    <row r="3796" spans="1:5" ht="13.5" x14ac:dyDescent="0.25">
      <c r="A3796" s="36" t="s">
        <v>21692</v>
      </c>
      <c r="B3796" s="37">
        <v>46019</v>
      </c>
      <c r="C3796" s="36" t="s">
        <v>95</v>
      </c>
      <c r="D3796" s="38">
        <v>29</v>
      </c>
      <c r="E3796" s="38">
        <v>0</v>
      </c>
    </row>
    <row r="3797" spans="1:5" ht="13.5" x14ac:dyDescent="0.25">
      <c r="A3797" s="36" t="s">
        <v>21693</v>
      </c>
      <c r="B3797" s="37">
        <v>46020</v>
      </c>
      <c r="C3797" s="36" t="s">
        <v>116</v>
      </c>
      <c r="D3797" s="38">
        <v>3</v>
      </c>
      <c r="E3797" s="38">
        <v>0</v>
      </c>
    </row>
    <row r="3798" spans="1:5" ht="13.5" x14ac:dyDescent="0.25">
      <c r="A3798" s="36" t="s">
        <v>21694</v>
      </c>
      <c r="B3798" s="37">
        <v>46020</v>
      </c>
      <c r="C3798" s="36" t="s">
        <v>116</v>
      </c>
      <c r="D3798" s="38">
        <v>4</v>
      </c>
      <c r="E3798" s="38">
        <v>2</v>
      </c>
    </row>
    <row r="3799" spans="1:5" ht="13.5" x14ac:dyDescent="0.25">
      <c r="A3799" s="36" t="s">
        <v>21695</v>
      </c>
      <c r="B3799" s="37">
        <v>46020</v>
      </c>
      <c r="C3799" s="36" t="s">
        <v>158</v>
      </c>
      <c r="D3799" s="38">
        <v>34</v>
      </c>
      <c r="E3799" s="38">
        <v>25</v>
      </c>
    </row>
    <row r="3800" spans="1:5" ht="13.5" x14ac:dyDescent="0.25">
      <c r="A3800" s="36" t="s">
        <v>21696</v>
      </c>
      <c r="B3800" s="37">
        <v>46021</v>
      </c>
      <c r="C3800" s="36" t="s">
        <v>53</v>
      </c>
      <c r="D3800" s="38">
        <v>3</v>
      </c>
      <c r="E3800" s="38">
        <v>3</v>
      </c>
    </row>
    <row r="3801" spans="1:5" ht="13.5" x14ac:dyDescent="0.25">
      <c r="A3801" s="36" t="s">
        <v>21697</v>
      </c>
      <c r="B3801" s="37">
        <v>46021</v>
      </c>
      <c r="C3801" s="36" t="s">
        <v>264</v>
      </c>
      <c r="D3801" s="38">
        <v>8</v>
      </c>
      <c r="E3801" s="38">
        <v>0</v>
      </c>
    </row>
    <row r="3802" spans="1:5" ht="13.5" x14ac:dyDescent="0.25">
      <c r="A3802" s="36" t="s">
        <v>21698</v>
      </c>
      <c r="B3802" s="37">
        <v>46022</v>
      </c>
      <c r="C3802" s="36" t="s">
        <v>95</v>
      </c>
      <c r="D3802" s="38">
        <v>17</v>
      </c>
      <c r="E3802" s="38">
        <v>6</v>
      </c>
    </row>
    <row r="3803" spans="1:5" ht="13.5" x14ac:dyDescent="0.25">
      <c r="A3803" s="36" t="s">
        <v>21699</v>
      </c>
      <c r="B3803" s="37">
        <v>46022</v>
      </c>
      <c r="C3803" s="36" t="s">
        <v>87</v>
      </c>
      <c r="D3803" s="38">
        <v>27</v>
      </c>
      <c r="E3803" s="38">
        <v>9</v>
      </c>
    </row>
    <row r="3804" spans="1:5" ht="13.5" x14ac:dyDescent="0.25">
      <c r="A3804" s="36" t="s">
        <v>21700</v>
      </c>
      <c r="B3804" s="37">
        <v>46022</v>
      </c>
      <c r="C3804" s="36" t="s">
        <v>76</v>
      </c>
      <c r="D3804" s="38">
        <v>4</v>
      </c>
      <c r="E3804" s="38">
        <v>0</v>
      </c>
    </row>
    <row r="3805" spans="1:5" ht="13.5" x14ac:dyDescent="0.25">
      <c r="A3805" s="36" t="s">
        <v>21701</v>
      </c>
      <c r="B3805" s="37">
        <v>46023</v>
      </c>
      <c r="C3805" s="36" t="s">
        <v>187</v>
      </c>
      <c r="D3805" s="38">
        <v>27</v>
      </c>
      <c r="E3805" s="38">
        <v>9</v>
      </c>
    </row>
    <row r="3806" spans="1:5" ht="13.5" x14ac:dyDescent="0.25">
      <c r="A3806" s="36" t="s">
        <v>21702</v>
      </c>
      <c r="B3806" s="37">
        <v>46024</v>
      </c>
      <c r="C3806" s="36" t="s">
        <v>759</v>
      </c>
      <c r="D3806" s="38">
        <v>8</v>
      </c>
      <c r="E3806" s="38">
        <v>0</v>
      </c>
    </row>
    <row r="3807" spans="1:5" ht="13.5" x14ac:dyDescent="0.25">
      <c r="A3807" s="36" t="s">
        <v>21703</v>
      </c>
      <c r="B3807" s="37">
        <v>46024</v>
      </c>
      <c r="C3807" s="36" t="s">
        <v>753</v>
      </c>
      <c r="D3807" s="38">
        <v>3</v>
      </c>
      <c r="E3807" s="38">
        <v>0</v>
      </c>
    </row>
    <row r="3808" spans="1:5" ht="13.5" x14ac:dyDescent="0.25">
      <c r="A3808" s="36" t="s">
        <v>21704</v>
      </c>
      <c r="B3808" s="37">
        <v>46025</v>
      </c>
      <c r="C3808" s="36" t="s">
        <v>87</v>
      </c>
      <c r="D3808" s="38">
        <v>3</v>
      </c>
      <c r="E3808" s="38">
        <v>0</v>
      </c>
    </row>
    <row r="3809" spans="1:5" ht="13.5" x14ac:dyDescent="0.25">
      <c r="A3809" s="36" t="s">
        <v>21705</v>
      </c>
      <c r="B3809" s="37">
        <v>46025</v>
      </c>
      <c r="C3809" s="36" t="s">
        <v>87</v>
      </c>
      <c r="D3809" s="38">
        <v>20</v>
      </c>
      <c r="E3809" s="38">
        <v>20</v>
      </c>
    </row>
    <row r="3810" spans="1:5" ht="13.5" x14ac:dyDescent="0.25">
      <c r="A3810" s="36" t="s">
        <v>21706</v>
      </c>
      <c r="B3810" s="37">
        <v>46025</v>
      </c>
      <c r="C3810" s="36" t="s">
        <v>48</v>
      </c>
      <c r="D3810" s="38">
        <v>10</v>
      </c>
      <c r="E3810" s="38">
        <v>0</v>
      </c>
    </row>
    <row r="3811" spans="1:5" ht="13.5" x14ac:dyDescent="0.25">
      <c r="A3811" s="36" t="s">
        <v>21707</v>
      </c>
      <c r="B3811" s="37">
        <v>46026</v>
      </c>
      <c r="C3811" s="36" t="s">
        <v>356</v>
      </c>
      <c r="D3811" s="38">
        <v>19</v>
      </c>
      <c r="E3811" s="38">
        <v>19</v>
      </c>
    </row>
    <row r="3812" spans="1:5" ht="13.5" x14ac:dyDescent="0.25">
      <c r="A3812" s="36" t="s">
        <v>21708</v>
      </c>
      <c r="B3812" s="37">
        <v>46026</v>
      </c>
      <c r="C3812" s="36" t="s">
        <v>128</v>
      </c>
      <c r="D3812" s="38">
        <v>53</v>
      </c>
      <c r="E3812" s="38">
        <v>20</v>
      </c>
    </row>
    <row r="3813" spans="1:5" ht="13.5" x14ac:dyDescent="0.25">
      <c r="A3813" s="36" t="s">
        <v>21709</v>
      </c>
      <c r="B3813" s="37">
        <v>46026</v>
      </c>
      <c r="C3813" s="36" t="s">
        <v>95</v>
      </c>
      <c r="D3813" s="38">
        <v>27</v>
      </c>
      <c r="E3813" s="38">
        <v>18</v>
      </c>
    </row>
    <row r="3814" spans="1:5" ht="13.5" x14ac:dyDescent="0.25">
      <c r="A3814" s="36" t="s">
        <v>21710</v>
      </c>
      <c r="B3814" s="37">
        <v>46026</v>
      </c>
      <c r="C3814" s="36" t="s">
        <v>708</v>
      </c>
      <c r="D3814" s="38">
        <v>8</v>
      </c>
      <c r="E3814" s="38">
        <v>0</v>
      </c>
    </row>
    <row r="3815" spans="1:5" ht="13.5" x14ac:dyDescent="0.25">
      <c r="A3815" s="36" t="s">
        <v>21711</v>
      </c>
      <c r="B3815" s="37">
        <v>46026</v>
      </c>
      <c r="C3815" s="36" t="s">
        <v>116</v>
      </c>
      <c r="D3815" s="38">
        <v>5</v>
      </c>
      <c r="E3815" s="38">
        <v>0</v>
      </c>
    </row>
    <row r="3816" spans="1:5" ht="13.5" x14ac:dyDescent="0.25">
      <c r="A3816" s="36" t="s">
        <v>21712</v>
      </c>
      <c r="B3816" s="37">
        <v>46027</v>
      </c>
      <c r="C3816" s="36" t="s">
        <v>700</v>
      </c>
      <c r="D3816" s="38">
        <v>197</v>
      </c>
      <c r="E3816" s="38">
        <v>142</v>
      </c>
    </row>
    <row r="3817" spans="1:5" ht="13.5" x14ac:dyDescent="0.25">
      <c r="A3817" s="36" t="s">
        <v>21713</v>
      </c>
      <c r="B3817" s="37">
        <v>46027</v>
      </c>
      <c r="C3817" s="36" t="s">
        <v>207</v>
      </c>
      <c r="D3817" s="38">
        <v>0</v>
      </c>
      <c r="E3817" s="38">
        <v>0</v>
      </c>
    </row>
    <row r="3818" spans="1:5" ht="13.5" x14ac:dyDescent="0.25">
      <c r="A3818" s="36" t="s">
        <v>21714</v>
      </c>
      <c r="B3818" s="37">
        <v>46027</v>
      </c>
      <c r="C3818" s="36" t="s">
        <v>696</v>
      </c>
      <c r="D3818" s="38">
        <v>36</v>
      </c>
      <c r="E3818" s="38">
        <v>5</v>
      </c>
    </row>
    <row r="3819" spans="1:5" ht="13.5" x14ac:dyDescent="0.25">
      <c r="A3819" s="36" t="s">
        <v>21715</v>
      </c>
      <c r="B3819" s="37">
        <v>46028</v>
      </c>
      <c r="C3819" s="36" t="s">
        <v>356</v>
      </c>
      <c r="D3819" s="38">
        <v>70</v>
      </c>
      <c r="E3819" s="38">
        <v>70</v>
      </c>
    </row>
    <row r="3820" spans="1:5" ht="13.5" x14ac:dyDescent="0.25">
      <c r="A3820" s="36" t="s">
        <v>21716</v>
      </c>
      <c r="B3820" s="37">
        <v>46028</v>
      </c>
      <c r="C3820" s="36" t="s">
        <v>95</v>
      </c>
      <c r="D3820" s="38">
        <v>27</v>
      </c>
      <c r="E3820" s="38">
        <v>3</v>
      </c>
    </row>
    <row r="3821" spans="1:5" ht="13.5" x14ac:dyDescent="0.25">
      <c r="A3821" s="36" t="s">
        <v>21717</v>
      </c>
      <c r="B3821" s="37">
        <v>46028</v>
      </c>
      <c r="C3821" s="36" t="s">
        <v>264</v>
      </c>
      <c r="D3821" s="38">
        <v>4</v>
      </c>
      <c r="E3821" s="38">
        <v>0</v>
      </c>
    </row>
    <row r="3822" spans="1:5" ht="13.5" x14ac:dyDescent="0.25">
      <c r="A3822" s="36" t="s">
        <v>21718</v>
      </c>
      <c r="B3822" s="37">
        <v>46028</v>
      </c>
      <c r="C3822" s="36" t="s">
        <v>387</v>
      </c>
      <c r="D3822" s="38">
        <v>5</v>
      </c>
      <c r="E3822" s="38">
        <v>0</v>
      </c>
    </row>
    <row r="3823" spans="1:5" ht="13.5" x14ac:dyDescent="0.25">
      <c r="A3823" s="36" t="s">
        <v>21719</v>
      </c>
      <c r="B3823" s="37">
        <v>46028</v>
      </c>
      <c r="C3823" s="36" t="s">
        <v>58</v>
      </c>
      <c r="D3823" s="38">
        <v>23</v>
      </c>
      <c r="E3823" s="38">
        <v>4</v>
      </c>
    </row>
    <row r="3824" spans="1:5" ht="13.5" x14ac:dyDescent="0.25">
      <c r="A3824" s="36" t="s">
        <v>21720</v>
      </c>
      <c r="B3824" s="37">
        <v>46028</v>
      </c>
      <c r="C3824" s="36" t="s">
        <v>207</v>
      </c>
      <c r="D3824" s="38">
        <v>0</v>
      </c>
      <c r="E3824" s="38">
        <v>0</v>
      </c>
    </row>
    <row r="3825" spans="1:5" ht="13.5" x14ac:dyDescent="0.25">
      <c r="A3825" s="36" t="s">
        <v>21721</v>
      </c>
      <c r="B3825" s="37">
        <v>46028</v>
      </c>
      <c r="C3825" s="36" t="s">
        <v>177</v>
      </c>
      <c r="D3825" s="38">
        <v>83</v>
      </c>
      <c r="E3825" s="38">
        <v>83</v>
      </c>
    </row>
    <row r="3826" spans="1:5" ht="13.5" x14ac:dyDescent="0.25">
      <c r="A3826" s="36" t="s">
        <v>21722</v>
      </c>
      <c r="B3826" s="37">
        <v>46029</v>
      </c>
      <c r="C3826" s="36" t="s">
        <v>48</v>
      </c>
      <c r="D3826" s="38">
        <v>10</v>
      </c>
      <c r="E3826" s="38">
        <v>6</v>
      </c>
    </row>
    <row r="3827" spans="1:5" ht="13.5" x14ac:dyDescent="0.25">
      <c r="A3827" s="36" t="s">
        <v>21723</v>
      </c>
      <c r="B3827" s="37">
        <v>46029</v>
      </c>
      <c r="C3827" s="36" t="s">
        <v>133</v>
      </c>
      <c r="D3827" s="38">
        <v>89</v>
      </c>
      <c r="E3827" s="38">
        <v>89</v>
      </c>
    </row>
    <row r="3828" spans="1:5" ht="13.5" x14ac:dyDescent="0.25">
      <c r="A3828" s="36" t="s">
        <v>21724</v>
      </c>
      <c r="B3828" s="37">
        <v>46029</v>
      </c>
      <c r="C3828" s="36" t="s">
        <v>356</v>
      </c>
      <c r="D3828" s="38">
        <v>53</v>
      </c>
      <c r="E3828" s="38">
        <v>45</v>
      </c>
    </row>
    <row r="3829" spans="1:5" ht="13.5" x14ac:dyDescent="0.25">
      <c r="A3829" s="36" t="s">
        <v>21725</v>
      </c>
      <c r="B3829" s="37">
        <v>46029</v>
      </c>
      <c r="C3829" s="36" t="s">
        <v>483</v>
      </c>
      <c r="D3829" s="38">
        <v>4</v>
      </c>
      <c r="E3829" s="38">
        <v>0</v>
      </c>
    </row>
    <row r="3830" spans="1:5" ht="13.5" x14ac:dyDescent="0.25">
      <c r="A3830" s="36" t="s">
        <v>21726</v>
      </c>
      <c r="B3830" s="37">
        <v>46029</v>
      </c>
      <c r="C3830" s="36" t="s">
        <v>575</v>
      </c>
      <c r="D3830" s="38">
        <v>7</v>
      </c>
      <c r="E3830" s="38">
        <v>0</v>
      </c>
    </row>
    <row r="3831" spans="1:5" ht="13.5" x14ac:dyDescent="0.25">
      <c r="A3831" s="36" t="s">
        <v>21727</v>
      </c>
      <c r="B3831" s="37">
        <v>46029</v>
      </c>
      <c r="C3831" s="36" t="s">
        <v>116</v>
      </c>
      <c r="D3831" s="38">
        <v>4</v>
      </c>
      <c r="E3831" s="38">
        <v>0</v>
      </c>
    </row>
    <row r="3832" spans="1:5" ht="13.5" x14ac:dyDescent="0.25">
      <c r="A3832" s="36" t="s">
        <v>21728</v>
      </c>
      <c r="B3832" s="37">
        <v>46029</v>
      </c>
      <c r="C3832" s="36" t="s">
        <v>624</v>
      </c>
      <c r="D3832" s="38">
        <v>92</v>
      </c>
      <c r="E3832" s="38">
        <v>40</v>
      </c>
    </row>
    <row r="3833" spans="1:5" ht="13.5" x14ac:dyDescent="0.25">
      <c r="A3833" s="36" t="s">
        <v>21729</v>
      </c>
      <c r="B3833" s="37">
        <v>46029</v>
      </c>
      <c r="C3833" s="36" t="s">
        <v>621</v>
      </c>
      <c r="D3833" s="38">
        <v>3</v>
      </c>
      <c r="E3833" s="38">
        <v>0</v>
      </c>
    </row>
    <row r="3834" spans="1:5" ht="13.5" x14ac:dyDescent="0.25">
      <c r="A3834" s="36" t="s">
        <v>21730</v>
      </c>
      <c r="B3834" s="37">
        <v>46029</v>
      </c>
      <c r="C3834" s="36" t="s">
        <v>95</v>
      </c>
      <c r="D3834" s="38">
        <v>12</v>
      </c>
      <c r="E3834" s="38">
        <v>0</v>
      </c>
    </row>
    <row r="3835" spans="1:5" ht="13.5" x14ac:dyDescent="0.25">
      <c r="A3835" s="36" t="s">
        <v>21731</v>
      </c>
      <c r="B3835" s="37">
        <v>46029</v>
      </c>
      <c r="C3835" s="36" t="s">
        <v>618</v>
      </c>
      <c r="D3835" s="38">
        <v>153</v>
      </c>
      <c r="E3835" s="38">
        <v>135</v>
      </c>
    </row>
    <row r="3836" spans="1:5" ht="13.5" x14ac:dyDescent="0.25">
      <c r="A3836" s="36" t="s">
        <v>21732</v>
      </c>
      <c r="B3836" s="37">
        <v>46030</v>
      </c>
      <c r="C3836" s="36" t="s">
        <v>207</v>
      </c>
      <c r="D3836" s="38">
        <v>0</v>
      </c>
      <c r="E3836" s="38">
        <v>0</v>
      </c>
    </row>
    <row r="3837" spans="1:5" ht="13.5" x14ac:dyDescent="0.25">
      <c r="A3837" s="36" t="s">
        <v>21733</v>
      </c>
      <c r="B3837" s="37">
        <v>46030</v>
      </c>
      <c r="C3837" s="36" t="s">
        <v>207</v>
      </c>
      <c r="D3837" s="38">
        <v>0</v>
      </c>
      <c r="E3837" s="38">
        <v>0</v>
      </c>
    </row>
    <row r="3838" spans="1:5" ht="13.5" x14ac:dyDescent="0.25">
      <c r="A3838" s="36" t="s">
        <v>21734</v>
      </c>
      <c r="B3838" s="37">
        <v>46030</v>
      </c>
      <c r="C3838" s="36" t="s">
        <v>207</v>
      </c>
      <c r="D3838" s="38">
        <v>0</v>
      </c>
      <c r="E3838" s="38">
        <v>0</v>
      </c>
    </row>
    <row r="3839" spans="1:5" ht="13.5" x14ac:dyDescent="0.25">
      <c r="A3839" s="36" t="s">
        <v>21735</v>
      </c>
      <c r="B3839" s="37">
        <v>46030</v>
      </c>
      <c r="C3839" s="36" t="s">
        <v>216</v>
      </c>
      <c r="D3839" s="38">
        <v>5</v>
      </c>
      <c r="E3839" s="38">
        <v>5</v>
      </c>
    </row>
    <row r="3840" spans="1:5" ht="13.5" x14ac:dyDescent="0.25">
      <c r="A3840" s="36" t="s">
        <v>21736</v>
      </c>
      <c r="B3840" s="37">
        <v>46030</v>
      </c>
      <c r="C3840" s="36" t="s">
        <v>604</v>
      </c>
      <c r="D3840" s="38">
        <v>10</v>
      </c>
      <c r="E3840" s="38">
        <v>0</v>
      </c>
    </row>
    <row r="3841" spans="1:5" ht="13.5" x14ac:dyDescent="0.25">
      <c r="A3841" s="36" t="s">
        <v>21737</v>
      </c>
      <c r="B3841" s="37">
        <v>46030</v>
      </c>
      <c r="C3841" s="36" t="s">
        <v>128</v>
      </c>
      <c r="D3841" s="38">
        <v>3</v>
      </c>
      <c r="E3841" s="38">
        <v>0</v>
      </c>
    </row>
    <row r="3842" spans="1:5" ht="13.5" x14ac:dyDescent="0.25">
      <c r="A3842" s="36" t="s">
        <v>21738</v>
      </c>
      <c r="B3842" s="37">
        <v>46030</v>
      </c>
      <c r="C3842" s="36" t="s">
        <v>128</v>
      </c>
      <c r="D3842" s="38">
        <v>4</v>
      </c>
      <c r="E3842" s="38">
        <v>0</v>
      </c>
    </row>
    <row r="3843" spans="1:5" ht="13.5" x14ac:dyDescent="0.25">
      <c r="A3843" s="36" t="s">
        <v>21739</v>
      </c>
      <c r="B3843" s="37">
        <v>46030</v>
      </c>
      <c r="C3843" s="36" t="s">
        <v>95</v>
      </c>
      <c r="D3843" s="38">
        <v>4</v>
      </c>
      <c r="E3843" s="38">
        <v>0</v>
      </c>
    </row>
    <row r="3844" spans="1:5" ht="13.5" x14ac:dyDescent="0.25">
      <c r="A3844" s="36" t="s">
        <v>21740</v>
      </c>
      <c r="B3844" s="37">
        <v>46031</v>
      </c>
      <c r="C3844" s="36" t="s">
        <v>128</v>
      </c>
      <c r="D3844" s="38">
        <v>10</v>
      </c>
      <c r="E3844" s="38">
        <v>5</v>
      </c>
    </row>
    <row r="3845" spans="1:5" ht="13.5" x14ac:dyDescent="0.25">
      <c r="A3845" s="36" t="s">
        <v>21741</v>
      </c>
      <c r="B3845" s="37">
        <v>46031</v>
      </c>
      <c r="C3845" s="36" t="s">
        <v>87</v>
      </c>
      <c r="D3845" s="38">
        <v>2</v>
      </c>
      <c r="E3845" s="38">
        <v>0</v>
      </c>
    </row>
    <row r="3846" spans="1:5" ht="13.5" x14ac:dyDescent="0.25">
      <c r="A3846" s="36" t="s">
        <v>21742</v>
      </c>
      <c r="B3846" s="37">
        <v>46031</v>
      </c>
      <c r="C3846" s="36" t="s">
        <v>575</v>
      </c>
      <c r="D3846" s="38">
        <v>16</v>
      </c>
      <c r="E3846" s="38">
        <v>4</v>
      </c>
    </row>
    <row r="3847" spans="1:5" ht="13.5" x14ac:dyDescent="0.25">
      <c r="A3847" s="36" t="s">
        <v>21743</v>
      </c>
      <c r="B3847" s="37">
        <v>46031</v>
      </c>
      <c r="C3847" s="36" t="s">
        <v>573</v>
      </c>
      <c r="D3847" s="38">
        <v>62</v>
      </c>
      <c r="E3847" s="38">
        <v>9</v>
      </c>
    </row>
    <row r="3848" spans="1:5" ht="13.5" x14ac:dyDescent="0.25">
      <c r="A3848" s="36" t="s">
        <v>21744</v>
      </c>
      <c r="B3848" s="37">
        <v>46032</v>
      </c>
      <c r="C3848" s="36" t="s">
        <v>492</v>
      </c>
      <c r="D3848" s="38">
        <v>3</v>
      </c>
      <c r="E3848" s="38">
        <v>0</v>
      </c>
    </row>
    <row r="3849" spans="1:5" ht="13.5" x14ac:dyDescent="0.25">
      <c r="A3849" s="36" t="s">
        <v>21745</v>
      </c>
      <c r="B3849" s="37">
        <v>46032</v>
      </c>
      <c r="C3849" s="36" t="s">
        <v>492</v>
      </c>
      <c r="D3849" s="38">
        <v>11</v>
      </c>
      <c r="E3849" s="38">
        <v>3</v>
      </c>
    </row>
    <row r="3850" spans="1:5" ht="13.5" x14ac:dyDescent="0.25">
      <c r="A3850" s="36" t="s">
        <v>21746</v>
      </c>
      <c r="B3850" s="37">
        <v>46032</v>
      </c>
      <c r="C3850" s="36" t="s">
        <v>193</v>
      </c>
      <c r="D3850" s="38">
        <v>10</v>
      </c>
      <c r="E3850" s="38">
        <v>6</v>
      </c>
    </row>
    <row r="3851" spans="1:5" ht="13.5" x14ac:dyDescent="0.25">
      <c r="A3851" s="36" t="s">
        <v>21747</v>
      </c>
      <c r="B3851" s="37">
        <v>46032</v>
      </c>
      <c r="C3851" s="36" t="s">
        <v>270</v>
      </c>
      <c r="D3851" s="38">
        <v>3</v>
      </c>
      <c r="E3851" s="38">
        <v>0</v>
      </c>
    </row>
    <row r="3852" spans="1:5" ht="13.5" x14ac:dyDescent="0.25">
      <c r="A3852" s="36" t="s">
        <v>21748</v>
      </c>
      <c r="B3852" s="37">
        <v>46032</v>
      </c>
      <c r="C3852" s="36" t="s">
        <v>216</v>
      </c>
      <c r="D3852" s="38">
        <v>11</v>
      </c>
      <c r="E3852" s="38">
        <v>11</v>
      </c>
    </row>
    <row r="3853" spans="1:5" ht="13.5" x14ac:dyDescent="0.25">
      <c r="A3853" s="36" t="s">
        <v>21749</v>
      </c>
      <c r="B3853" s="37">
        <v>46033</v>
      </c>
      <c r="C3853" s="36" t="s">
        <v>76</v>
      </c>
      <c r="D3853" s="38">
        <v>36</v>
      </c>
      <c r="E3853" s="38">
        <v>22</v>
      </c>
    </row>
    <row r="3854" spans="1:5" ht="13.5" x14ac:dyDescent="0.25">
      <c r="A3854" s="36" t="s">
        <v>21750</v>
      </c>
      <c r="B3854" s="37">
        <v>46033</v>
      </c>
      <c r="C3854" s="36" t="s">
        <v>546</v>
      </c>
      <c r="D3854" s="38">
        <v>0</v>
      </c>
      <c r="E3854" s="38">
        <v>0</v>
      </c>
    </row>
    <row r="3855" spans="1:5" ht="13.5" x14ac:dyDescent="0.25">
      <c r="A3855" s="36" t="s">
        <v>21751</v>
      </c>
      <c r="B3855" s="37">
        <v>46033</v>
      </c>
      <c r="C3855" s="36" t="s">
        <v>95</v>
      </c>
      <c r="D3855" s="38">
        <v>29</v>
      </c>
      <c r="E3855" s="38">
        <v>10</v>
      </c>
    </row>
    <row r="3856" spans="1:5" ht="13.5" x14ac:dyDescent="0.25">
      <c r="A3856" s="36" t="s">
        <v>21752</v>
      </c>
      <c r="B3856" s="37">
        <v>46034</v>
      </c>
      <c r="C3856" s="36" t="s">
        <v>128</v>
      </c>
      <c r="D3856" s="38">
        <v>8</v>
      </c>
      <c r="E3856" s="38">
        <v>0</v>
      </c>
    </row>
    <row r="3857" spans="1:5" ht="13.5" x14ac:dyDescent="0.25">
      <c r="A3857" s="36" t="s">
        <v>21753</v>
      </c>
      <c r="B3857" s="37">
        <v>46035</v>
      </c>
      <c r="C3857" s="36" t="s">
        <v>70</v>
      </c>
      <c r="D3857" s="38">
        <v>43</v>
      </c>
      <c r="E3857" s="38">
        <v>43</v>
      </c>
    </row>
    <row r="3858" spans="1:5" ht="13.5" x14ac:dyDescent="0.25">
      <c r="A3858" s="36" t="s">
        <v>21754</v>
      </c>
      <c r="B3858" s="37">
        <v>46035</v>
      </c>
      <c r="C3858" s="36" t="s">
        <v>116</v>
      </c>
      <c r="D3858" s="38">
        <v>11</v>
      </c>
      <c r="E3858" s="38">
        <v>11</v>
      </c>
    </row>
    <row r="3859" spans="1:5" ht="13.5" x14ac:dyDescent="0.25">
      <c r="A3859" s="36" t="s">
        <v>21755</v>
      </c>
      <c r="B3859" s="37">
        <v>46035</v>
      </c>
      <c r="C3859" s="36" t="s">
        <v>58</v>
      </c>
      <c r="D3859" s="38">
        <v>4</v>
      </c>
      <c r="E3859" s="38">
        <v>4</v>
      </c>
    </row>
    <row r="3860" spans="1:5" ht="13.5" x14ac:dyDescent="0.25">
      <c r="A3860" s="36" t="s">
        <v>21756</v>
      </c>
      <c r="B3860" s="37">
        <v>46035</v>
      </c>
      <c r="C3860" s="36" t="s">
        <v>128</v>
      </c>
      <c r="D3860" s="38">
        <v>26</v>
      </c>
      <c r="E3860" s="38">
        <v>21</v>
      </c>
    </row>
    <row r="3861" spans="1:5" ht="13.5" x14ac:dyDescent="0.25">
      <c r="A3861" s="36" t="s">
        <v>21757</v>
      </c>
      <c r="B3861" s="37">
        <v>46035</v>
      </c>
      <c r="C3861" s="36" t="s">
        <v>43</v>
      </c>
      <c r="D3861" s="38">
        <v>37</v>
      </c>
      <c r="E3861" s="38">
        <v>33</v>
      </c>
    </row>
    <row r="3862" spans="1:5" ht="13.5" x14ac:dyDescent="0.25">
      <c r="A3862" s="36" t="s">
        <v>21758</v>
      </c>
      <c r="B3862" s="37">
        <v>46036</v>
      </c>
      <c r="C3862" s="36" t="s">
        <v>207</v>
      </c>
      <c r="D3862" s="38">
        <v>0</v>
      </c>
      <c r="E3862" s="38">
        <v>0</v>
      </c>
    </row>
    <row r="3863" spans="1:5" ht="13.5" x14ac:dyDescent="0.25">
      <c r="A3863" s="36" t="s">
        <v>21759</v>
      </c>
      <c r="B3863" s="37">
        <v>46036</v>
      </c>
      <c r="C3863" s="36" t="s">
        <v>241</v>
      </c>
      <c r="D3863" s="38">
        <v>5</v>
      </c>
      <c r="E3863" s="38">
        <v>0</v>
      </c>
    </row>
    <row r="3864" spans="1:5" ht="13.5" x14ac:dyDescent="0.25">
      <c r="A3864" s="36" t="s">
        <v>21760</v>
      </c>
      <c r="B3864" s="37">
        <v>46036</v>
      </c>
      <c r="C3864" s="36" t="s">
        <v>507</v>
      </c>
      <c r="D3864" s="38">
        <v>119</v>
      </c>
      <c r="E3864" s="38">
        <v>88</v>
      </c>
    </row>
    <row r="3865" spans="1:5" ht="13.5" x14ac:dyDescent="0.25">
      <c r="A3865" s="36" t="s">
        <v>21761</v>
      </c>
      <c r="B3865" s="37">
        <v>46036</v>
      </c>
      <c r="C3865" s="36" t="s">
        <v>76</v>
      </c>
      <c r="D3865" s="38">
        <v>14</v>
      </c>
      <c r="E3865" s="38">
        <v>3</v>
      </c>
    </row>
    <row r="3866" spans="1:5" ht="13.5" x14ac:dyDescent="0.25">
      <c r="A3866" s="36" t="s">
        <v>21762</v>
      </c>
      <c r="B3866" s="37">
        <v>46037</v>
      </c>
      <c r="C3866" s="36" t="s">
        <v>87</v>
      </c>
      <c r="D3866" s="38">
        <v>11</v>
      </c>
      <c r="E3866" s="38">
        <v>6</v>
      </c>
    </row>
    <row r="3867" spans="1:5" ht="13.5" x14ac:dyDescent="0.25">
      <c r="A3867" s="36" t="s">
        <v>21763</v>
      </c>
      <c r="B3867" s="37">
        <v>46037</v>
      </c>
      <c r="C3867" s="36" t="s">
        <v>492</v>
      </c>
      <c r="D3867" s="38">
        <v>7</v>
      </c>
      <c r="E3867" s="38">
        <v>5</v>
      </c>
    </row>
    <row r="3868" spans="1:5" ht="13.5" x14ac:dyDescent="0.25">
      <c r="A3868" s="36" t="s">
        <v>21764</v>
      </c>
      <c r="B3868" s="37">
        <v>46037</v>
      </c>
      <c r="C3868" s="36" t="s">
        <v>95</v>
      </c>
      <c r="D3868" s="38">
        <v>3</v>
      </c>
      <c r="E3868" s="38">
        <v>3</v>
      </c>
    </row>
    <row r="3869" spans="1:5" ht="13.5" x14ac:dyDescent="0.25">
      <c r="A3869" s="36" t="s">
        <v>21765</v>
      </c>
      <c r="B3869" s="37">
        <v>46038</v>
      </c>
      <c r="C3869" s="36" t="s">
        <v>87</v>
      </c>
      <c r="D3869" s="38">
        <v>3</v>
      </c>
      <c r="E3869" s="38">
        <v>0</v>
      </c>
    </row>
    <row r="3870" spans="1:5" ht="13.5" x14ac:dyDescent="0.25">
      <c r="A3870" s="36" t="s">
        <v>21766</v>
      </c>
      <c r="B3870" s="37">
        <v>46038</v>
      </c>
      <c r="C3870" s="36" t="s">
        <v>483</v>
      </c>
      <c r="D3870" s="38">
        <v>64</v>
      </c>
      <c r="E3870" s="38">
        <v>39</v>
      </c>
    </row>
    <row r="3871" spans="1:5" ht="13.5" x14ac:dyDescent="0.25">
      <c r="A3871" s="36" t="s">
        <v>21767</v>
      </c>
      <c r="B3871" s="37">
        <v>46038</v>
      </c>
      <c r="C3871" s="36" t="s">
        <v>118</v>
      </c>
      <c r="D3871" s="38">
        <v>24</v>
      </c>
      <c r="E3871" s="38">
        <v>14</v>
      </c>
    </row>
    <row r="3872" spans="1:5" ht="13.5" x14ac:dyDescent="0.25">
      <c r="A3872" s="36" t="s">
        <v>21768</v>
      </c>
      <c r="B3872" s="37">
        <v>46038</v>
      </c>
      <c r="C3872" s="36" t="s">
        <v>87</v>
      </c>
      <c r="D3872" s="38">
        <v>4</v>
      </c>
      <c r="E3872" s="38">
        <v>0</v>
      </c>
    </row>
    <row r="3873" spans="1:5" ht="13.5" x14ac:dyDescent="0.25">
      <c r="A3873" s="36" t="s">
        <v>21769</v>
      </c>
      <c r="B3873" s="37">
        <v>46039</v>
      </c>
      <c r="C3873" s="36" t="s">
        <v>99</v>
      </c>
      <c r="D3873" s="38">
        <v>9</v>
      </c>
      <c r="E3873" s="38">
        <v>6</v>
      </c>
    </row>
    <row r="3874" spans="1:5" ht="13.5" x14ac:dyDescent="0.25">
      <c r="A3874" s="36" t="s">
        <v>21770</v>
      </c>
      <c r="B3874" s="37">
        <v>46039</v>
      </c>
      <c r="C3874" s="36" t="s">
        <v>463</v>
      </c>
      <c r="D3874" s="38">
        <v>4</v>
      </c>
      <c r="E3874" s="38">
        <v>0</v>
      </c>
    </row>
    <row r="3875" spans="1:5" ht="13.5" x14ac:dyDescent="0.25">
      <c r="A3875" s="36" t="s">
        <v>21771</v>
      </c>
      <c r="B3875" s="37">
        <v>46039</v>
      </c>
      <c r="C3875" s="36" t="s">
        <v>264</v>
      </c>
      <c r="D3875" s="38">
        <v>295</v>
      </c>
      <c r="E3875" s="38">
        <v>275</v>
      </c>
    </row>
    <row r="3876" spans="1:5" ht="13.5" x14ac:dyDescent="0.25">
      <c r="A3876" s="36" t="s">
        <v>21772</v>
      </c>
      <c r="B3876" s="37">
        <v>46039</v>
      </c>
      <c r="C3876" s="36" t="s">
        <v>463</v>
      </c>
      <c r="D3876" s="38">
        <v>14</v>
      </c>
      <c r="E3876" s="38">
        <v>3</v>
      </c>
    </row>
    <row r="3877" spans="1:5" ht="13.5" x14ac:dyDescent="0.25">
      <c r="A3877" s="36" t="s">
        <v>21773</v>
      </c>
      <c r="B3877" s="37">
        <v>46040</v>
      </c>
      <c r="C3877" s="36" t="s">
        <v>53</v>
      </c>
      <c r="D3877" s="38">
        <v>3</v>
      </c>
      <c r="E3877" s="38">
        <v>3</v>
      </c>
    </row>
    <row r="3878" spans="1:5" ht="13.5" x14ac:dyDescent="0.25">
      <c r="A3878" s="36" t="s">
        <v>21774</v>
      </c>
      <c r="B3878" s="37">
        <v>46040</v>
      </c>
      <c r="C3878" s="36" t="s">
        <v>458</v>
      </c>
      <c r="D3878" s="38">
        <v>5</v>
      </c>
      <c r="E3878" s="38">
        <v>0</v>
      </c>
    </row>
    <row r="3879" spans="1:5" ht="13.5" x14ac:dyDescent="0.25">
      <c r="A3879" s="36" t="s">
        <v>21775</v>
      </c>
      <c r="B3879" s="37">
        <v>46041</v>
      </c>
      <c r="C3879" s="36" t="s">
        <v>193</v>
      </c>
      <c r="D3879" s="38">
        <v>42</v>
      </c>
      <c r="E3879" s="38">
        <v>7</v>
      </c>
    </row>
    <row r="3880" spans="1:5" ht="13.5" x14ac:dyDescent="0.25">
      <c r="A3880" s="36" t="s">
        <v>21776</v>
      </c>
      <c r="B3880" s="37">
        <v>46041</v>
      </c>
      <c r="C3880" s="36" t="s">
        <v>451</v>
      </c>
      <c r="D3880" s="38">
        <v>12</v>
      </c>
      <c r="E3880" s="38">
        <v>4</v>
      </c>
    </row>
    <row r="3881" spans="1:5" ht="13.5" x14ac:dyDescent="0.25">
      <c r="A3881" s="36" t="s">
        <v>21777</v>
      </c>
      <c r="B3881" s="37">
        <v>46041</v>
      </c>
      <c r="C3881" s="36" t="s">
        <v>95</v>
      </c>
      <c r="D3881" s="38">
        <v>42</v>
      </c>
      <c r="E3881" s="38">
        <v>32</v>
      </c>
    </row>
    <row r="3882" spans="1:5" ht="13.5" x14ac:dyDescent="0.25">
      <c r="A3882" s="36" t="s">
        <v>21778</v>
      </c>
      <c r="B3882" s="37">
        <v>46041</v>
      </c>
      <c r="C3882" s="36" t="s">
        <v>446</v>
      </c>
      <c r="D3882" s="38">
        <v>2</v>
      </c>
      <c r="E3882" s="38">
        <v>0</v>
      </c>
    </row>
    <row r="3883" spans="1:5" ht="13.5" x14ac:dyDescent="0.25">
      <c r="A3883" s="36" t="s">
        <v>21779</v>
      </c>
      <c r="B3883" s="37">
        <v>46041</v>
      </c>
      <c r="C3883" s="36" t="s">
        <v>95</v>
      </c>
      <c r="D3883" s="38">
        <v>46</v>
      </c>
      <c r="E3883" s="38">
        <v>16</v>
      </c>
    </row>
    <row r="3884" spans="1:5" ht="13.5" x14ac:dyDescent="0.25">
      <c r="A3884" s="36" t="s">
        <v>21780</v>
      </c>
      <c r="B3884" s="37">
        <v>46042</v>
      </c>
      <c r="C3884" s="36" t="s">
        <v>118</v>
      </c>
      <c r="D3884" s="38">
        <v>8</v>
      </c>
      <c r="E3884" s="38">
        <v>0</v>
      </c>
    </row>
    <row r="3885" spans="1:5" ht="13.5" x14ac:dyDescent="0.25">
      <c r="A3885" s="36" t="s">
        <v>21781</v>
      </c>
      <c r="B3885" s="37">
        <v>46042</v>
      </c>
      <c r="C3885" s="36" t="s">
        <v>95</v>
      </c>
      <c r="D3885" s="38">
        <v>27</v>
      </c>
      <c r="E3885" s="38">
        <v>27</v>
      </c>
    </row>
    <row r="3886" spans="1:5" ht="13.5" x14ac:dyDescent="0.25">
      <c r="A3886" s="36" t="s">
        <v>21782</v>
      </c>
      <c r="B3886" s="37">
        <v>46042</v>
      </c>
      <c r="C3886" s="36" t="s">
        <v>63</v>
      </c>
      <c r="D3886" s="38">
        <v>147</v>
      </c>
      <c r="E3886" s="38">
        <v>130</v>
      </c>
    </row>
    <row r="3887" spans="1:5" ht="13.5" x14ac:dyDescent="0.25">
      <c r="A3887" s="36" t="s">
        <v>21783</v>
      </c>
      <c r="B3887" s="37">
        <v>46042</v>
      </c>
      <c r="C3887" s="36" t="s">
        <v>387</v>
      </c>
      <c r="D3887" s="38">
        <v>6</v>
      </c>
      <c r="E3887" s="38">
        <v>0</v>
      </c>
    </row>
    <row r="3888" spans="1:5" ht="13.5" x14ac:dyDescent="0.25">
      <c r="A3888" s="36" t="s">
        <v>21784</v>
      </c>
      <c r="B3888" s="37">
        <v>46042</v>
      </c>
      <c r="C3888" s="36" t="s">
        <v>423</v>
      </c>
      <c r="D3888" s="38">
        <v>19</v>
      </c>
      <c r="E3888" s="38">
        <v>8</v>
      </c>
    </row>
    <row r="3889" spans="1:5" ht="13.5" x14ac:dyDescent="0.25">
      <c r="A3889" s="36" t="s">
        <v>21785</v>
      </c>
      <c r="B3889" s="37">
        <v>46042</v>
      </c>
      <c r="C3889" s="36" t="s">
        <v>423</v>
      </c>
      <c r="D3889" s="38">
        <v>19</v>
      </c>
      <c r="E3889" s="38">
        <v>13</v>
      </c>
    </row>
    <row r="3890" spans="1:5" ht="13.5" x14ac:dyDescent="0.25">
      <c r="A3890" s="36" t="s">
        <v>21786</v>
      </c>
      <c r="B3890" s="37">
        <v>46042</v>
      </c>
      <c r="C3890" s="36" t="s">
        <v>95</v>
      </c>
      <c r="D3890" s="38">
        <v>20</v>
      </c>
      <c r="E3890" s="38">
        <v>11</v>
      </c>
    </row>
    <row r="3891" spans="1:5" ht="13.5" x14ac:dyDescent="0.25">
      <c r="A3891" s="36" t="s">
        <v>21787</v>
      </c>
      <c r="B3891" s="37">
        <v>46043</v>
      </c>
      <c r="C3891" s="36" t="s">
        <v>128</v>
      </c>
      <c r="D3891" s="38">
        <v>7</v>
      </c>
      <c r="E3891" s="38">
        <v>0</v>
      </c>
    </row>
    <row r="3892" spans="1:5" ht="13.5" x14ac:dyDescent="0.25">
      <c r="A3892" s="36" t="s">
        <v>21788</v>
      </c>
      <c r="B3892" s="37">
        <v>46044</v>
      </c>
      <c r="C3892" s="36" t="s">
        <v>87</v>
      </c>
      <c r="D3892" s="38">
        <v>87</v>
      </c>
      <c r="E3892" s="38">
        <v>69</v>
      </c>
    </row>
    <row r="3893" spans="1:5" ht="13.5" x14ac:dyDescent="0.25">
      <c r="A3893" s="36" t="s">
        <v>21789</v>
      </c>
      <c r="B3893" s="37">
        <v>46044</v>
      </c>
      <c r="C3893" s="36" t="s">
        <v>121</v>
      </c>
      <c r="D3893" s="38">
        <v>5</v>
      </c>
      <c r="E3893" s="38">
        <v>0</v>
      </c>
    </row>
    <row r="3894" spans="1:5" ht="13.5" x14ac:dyDescent="0.25">
      <c r="A3894" s="36" t="s">
        <v>21790</v>
      </c>
      <c r="B3894" s="37">
        <v>46044</v>
      </c>
      <c r="C3894" s="36" t="s">
        <v>99</v>
      </c>
      <c r="D3894" s="38">
        <v>16</v>
      </c>
      <c r="E3894" s="38">
        <v>7</v>
      </c>
    </row>
    <row r="3895" spans="1:5" ht="13.5" x14ac:dyDescent="0.25">
      <c r="A3895" s="36" t="s">
        <v>21791</v>
      </c>
      <c r="B3895" s="37">
        <v>46044</v>
      </c>
      <c r="C3895" s="36" t="s">
        <v>95</v>
      </c>
      <c r="D3895" s="38">
        <v>128</v>
      </c>
      <c r="E3895" s="38">
        <v>107</v>
      </c>
    </row>
    <row r="3896" spans="1:5" ht="13.5" x14ac:dyDescent="0.25">
      <c r="A3896" s="36" t="s">
        <v>21792</v>
      </c>
      <c r="B3896" s="37">
        <v>46045</v>
      </c>
      <c r="C3896" s="36" t="s">
        <v>394</v>
      </c>
      <c r="D3896" s="38">
        <v>3</v>
      </c>
      <c r="E3896" s="38">
        <v>0</v>
      </c>
    </row>
    <row r="3897" spans="1:5" ht="13.5" x14ac:dyDescent="0.25">
      <c r="A3897" s="36" t="s">
        <v>21793</v>
      </c>
      <c r="B3897" s="37">
        <v>46045</v>
      </c>
      <c r="C3897" s="36" t="s">
        <v>95</v>
      </c>
      <c r="D3897" s="38">
        <v>4</v>
      </c>
      <c r="E3897" s="38">
        <v>0</v>
      </c>
    </row>
    <row r="3898" spans="1:5" ht="13.5" x14ac:dyDescent="0.25">
      <c r="A3898" s="36" t="s">
        <v>21794</v>
      </c>
      <c r="B3898" s="37">
        <v>46045</v>
      </c>
      <c r="C3898" s="36" t="s">
        <v>95</v>
      </c>
      <c r="D3898" s="38">
        <v>32</v>
      </c>
      <c r="E3898" s="38">
        <v>17</v>
      </c>
    </row>
    <row r="3899" spans="1:5" ht="13.5" x14ac:dyDescent="0.25">
      <c r="A3899" s="36" t="s">
        <v>21795</v>
      </c>
      <c r="B3899" s="37">
        <v>46046</v>
      </c>
      <c r="C3899" s="36" t="s">
        <v>264</v>
      </c>
      <c r="D3899" s="38">
        <v>23</v>
      </c>
      <c r="E3899" s="38">
        <v>12</v>
      </c>
    </row>
    <row r="3900" spans="1:5" ht="13.5" x14ac:dyDescent="0.25">
      <c r="A3900" s="36" t="s">
        <v>21796</v>
      </c>
      <c r="B3900" s="37">
        <v>46046</v>
      </c>
      <c r="C3900" s="36" t="s">
        <v>128</v>
      </c>
      <c r="D3900" s="38">
        <v>3</v>
      </c>
      <c r="E3900" s="38">
        <v>0</v>
      </c>
    </row>
    <row r="3901" spans="1:5" ht="13.5" x14ac:dyDescent="0.25">
      <c r="A3901" s="36" t="s">
        <v>21797</v>
      </c>
      <c r="B3901" s="37">
        <v>46047</v>
      </c>
      <c r="C3901" s="36" t="s">
        <v>360</v>
      </c>
      <c r="D3901" s="38">
        <v>18</v>
      </c>
      <c r="E3901" s="38">
        <v>9</v>
      </c>
    </row>
    <row r="3902" spans="1:5" ht="13.5" x14ac:dyDescent="0.25">
      <c r="A3902" s="36" t="s">
        <v>21798</v>
      </c>
      <c r="B3902" s="37">
        <v>46047</v>
      </c>
      <c r="C3902" s="36" t="s">
        <v>356</v>
      </c>
      <c r="D3902" s="38">
        <v>14</v>
      </c>
      <c r="E3902" s="38">
        <v>14</v>
      </c>
    </row>
    <row r="3903" spans="1:5" ht="13.5" x14ac:dyDescent="0.25">
      <c r="A3903" s="36" t="s">
        <v>21799</v>
      </c>
      <c r="B3903" s="37">
        <v>46048</v>
      </c>
      <c r="C3903" s="36" t="s">
        <v>128</v>
      </c>
      <c r="D3903" s="38">
        <v>15</v>
      </c>
      <c r="E3903" s="38">
        <v>12</v>
      </c>
    </row>
    <row r="3904" spans="1:5" ht="13.5" x14ac:dyDescent="0.25">
      <c r="A3904" s="36" t="s">
        <v>21800</v>
      </c>
      <c r="B3904" s="37">
        <v>46048</v>
      </c>
      <c r="C3904" s="36" t="s">
        <v>333</v>
      </c>
      <c r="D3904" s="38">
        <v>3</v>
      </c>
      <c r="E3904" s="38">
        <v>0</v>
      </c>
    </row>
    <row r="3905" spans="1:5" ht="13.5" x14ac:dyDescent="0.25">
      <c r="A3905" s="36" t="s">
        <v>21801</v>
      </c>
      <c r="B3905" s="37">
        <v>46048</v>
      </c>
      <c r="C3905" s="36" t="s">
        <v>87</v>
      </c>
      <c r="D3905" s="38">
        <v>0</v>
      </c>
      <c r="E3905" s="38">
        <v>0</v>
      </c>
    </row>
    <row r="3906" spans="1:5" ht="13.5" x14ac:dyDescent="0.25">
      <c r="A3906" s="36" t="s">
        <v>21802</v>
      </c>
      <c r="B3906" s="37">
        <v>46048</v>
      </c>
      <c r="C3906" s="36" t="s">
        <v>95</v>
      </c>
      <c r="D3906" s="38">
        <v>13</v>
      </c>
      <c r="E3906" s="38">
        <v>0</v>
      </c>
    </row>
    <row r="3907" spans="1:5" ht="13.5" x14ac:dyDescent="0.25">
      <c r="A3907" s="36" t="s">
        <v>21803</v>
      </c>
      <c r="B3907" s="37">
        <v>46049</v>
      </c>
      <c r="C3907" s="36" t="s">
        <v>118</v>
      </c>
      <c r="D3907" s="38">
        <v>6</v>
      </c>
      <c r="E3907" s="38">
        <v>0</v>
      </c>
    </row>
    <row r="3908" spans="1:5" ht="13.5" x14ac:dyDescent="0.25">
      <c r="A3908" s="36" t="s">
        <v>21804</v>
      </c>
      <c r="B3908" s="37">
        <v>46049</v>
      </c>
      <c r="C3908" s="36" t="s">
        <v>322</v>
      </c>
      <c r="D3908" s="38">
        <v>309</v>
      </c>
      <c r="E3908" s="38">
        <v>215</v>
      </c>
    </row>
    <row r="3909" spans="1:5" ht="13.5" x14ac:dyDescent="0.25">
      <c r="A3909" s="36" t="s">
        <v>21805</v>
      </c>
      <c r="B3909" s="37">
        <v>46049</v>
      </c>
      <c r="C3909" s="36" t="s">
        <v>128</v>
      </c>
      <c r="D3909" s="38">
        <v>4</v>
      </c>
      <c r="E3909" s="38">
        <v>0</v>
      </c>
    </row>
    <row r="3910" spans="1:5" ht="13.5" x14ac:dyDescent="0.25">
      <c r="A3910" s="36" t="s">
        <v>21806</v>
      </c>
      <c r="B3910" s="37">
        <v>46049</v>
      </c>
      <c r="C3910" s="36" t="s">
        <v>118</v>
      </c>
      <c r="D3910" s="38">
        <v>4</v>
      </c>
      <c r="E3910" s="38">
        <v>0</v>
      </c>
    </row>
    <row r="3911" spans="1:5" ht="13.5" x14ac:dyDescent="0.25">
      <c r="A3911" s="36" t="s">
        <v>21807</v>
      </c>
      <c r="B3911" s="37">
        <v>46049</v>
      </c>
      <c r="C3911" s="36" t="s">
        <v>312</v>
      </c>
      <c r="D3911" s="38">
        <v>20</v>
      </c>
      <c r="E3911" s="38">
        <v>7</v>
      </c>
    </row>
    <row r="3912" spans="1:5" ht="13.5" x14ac:dyDescent="0.25">
      <c r="A3912" s="36" t="s">
        <v>21808</v>
      </c>
      <c r="B3912" s="37">
        <v>46050</v>
      </c>
      <c r="C3912" s="36" t="s">
        <v>87</v>
      </c>
      <c r="D3912" s="38">
        <v>391</v>
      </c>
      <c r="E3912" s="38">
        <v>373</v>
      </c>
    </row>
    <row r="3913" spans="1:5" ht="13.5" x14ac:dyDescent="0.25">
      <c r="A3913" s="36" t="s">
        <v>21809</v>
      </c>
      <c r="B3913" s="37">
        <v>46050</v>
      </c>
      <c r="C3913" s="36" t="s">
        <v>48</v>
      </c>
      <c r="D3913" s="38">
        <v>7</v>
      </c>
      <c r="E3913" s="38">
        <v>7</v>
      </c>
    </row>
    <row r="3914" spans="1:5" ht="13.5" x14ac:dyDescent="0.25">
      <c r="A3914" s="36" t="s">
        <v>21810</v>
      </c>
      <c r="B3914" s="37">
        <v>46050</v>
      </c>
      <c r="C3914" s="36" t="s">
        <v>48</v>
      </c>
      <c r="D3914" s="38">
        <v>69</v>
      </c>
      <c r="E3914" s="38">
        <v>30</v>
      </c>
    </row>
    <row r="3915" spans="1:5" ht="13.5" x14ac:dyDescent="0.25">
      <c r="A3915" s="36" t="s">
        <v>21811</v>
      </c>
      <c r="B3915" s="37">
        <v>46050</v>
      </c>
      <c r="C3915" s="36" t="s">
        <v>278</v>
      </c>
      <c r="D3915" s="38">
        <v>6</v>
      </c>
      <c r="E3915" s="38">
        <v>0</v>
      </c>
    </row>
    <row r="3916" spans="1:5" ht="13.5" x14ac:dyDescent="0.25">
      <c r="A3916" s="36" t="s">
        <v>21812</v>
      </c>
      <c r="B3916" s="37">
        <v>46050</v>
      </c>
      <c r="C3916" s="36" t="s">
        <v>58</v>
      </c>
      <c r="D3916" s="38">
        <v>4</v>
      </c>
      <c r="E3916" s="38">
        <v>4</v>
      </c>
    </row>
    <row r="3917" spans="1:5" ht="13.5" x14ac:dyDescent="0.25">
      <c r="A3917" s="36" t="s">
        <v>21813</v>
      </c>
      <c r="B3917" s="37">
        <v>46051</v>
      </c>
      <c r="C3917" s="36" t="s">
        <v>95</v>
      </c>
      <c r="D3917" s="38">
        <v>18</v>
      </c>
      <c r="E3917" s="38">
        <v>18</v>
      </c>
    </row>
    <row r="3918" spans="1:5" ht="13.5" x14ac:dyDescent="0.25">
      <c r="A3918" s="36" t="s">
        <v>21814</v>
      </c>
      <c r="B3918" s="37">
        <v>46051</v>
      </c>
      <c r="C3918" s="36" t="s">
        <v>264</v>
      </c>
      <c r="D3918" s="38">
        <v>16</v>
      </c>
      <c r="E3918" s="38">
        <v>3</v>
      </c>
    </row>
    <row r="3919" spans="1:5" ht="13.5" x14ac:dyDescent="0.25">
      <c r="A3919" s="36" t="s">
        <v>21815</v>
      </c>
      <c r="B3919" s="37">
        <v>46051</v>
      </c>
      <c r="C3919" s="36" t="s">
        <v>193</v>
      </c>
      <c r="D3919" s="38">
        <v>184</v>
      </c>
      <c r="E3919" s="38">
        <v>145</v>
      </c>
    </row>
    <row r="3920" spans="1:5" ht="13.5" x14ac:dyDescent="0.25">
      <c r="A3920" s="36" t="s">
        <v>21816</v>
      </c>
      <c r="B3920" s="37">
        <v>46052</v>
      </c>
      <c r="C3920" s="36" t="s">
        <v>250</v>
      </c>
      <c r="D3920" s="38">
        <v>9</v>
      </c>
      <c r="E3920" s="38">
        <v>3</v>
      </c>
    </row>
    <row r="3921" spans="1:5" ht="13.5" x14ac:dyDescent="0.25">
      <c r="A3921" s="36" t="s">
        <v>21817</v>
      </c>
      <c r="B3921" s="37">
        <v>46052</v>
      </c>
      <c r="C3921" s="36" t="s">
        <v>241</v>
      </c>
      <c r="D3921" s="38">
        <v>3</v>
      </c>
      <c r="E3921" s="38">
        <v>0</v>
      </c>
    </row>
    <row r="3922" spans="1:5" ht="13.5" x14ac:dyDescent="0.25">
      <c r="A3922" s="36" t="s">
        <v>21818</v>
      </c>
      <c r="B3922" s="37">
        <v>46052</v>
      </c>
      <c r="C3922" s="36" t="s">
        <v>238</v>
      </c>
      <c r="D3922" s="38">
        <v>3</v>
      </c>
      <c r="E3922" s="38">
        <v>0</v>
      </c>
    </row>
    <row r="3923" spans="1:5" ht="13.5" x14ac:dyDescent="0.25">
      <c r="A3923" s="36" t="s">
        <v>21819</v>
      </c>
      <c r="B3923" s="37">
        <v>46052</v>
      </c>
      <c r="C3923" s="36" t="s">
        <v>236</v>
      </c>
      <c r="D3923" s="38">
        <v>26</v>
      </c>
      <c r="E3923" s="38">
        <v>14</v>
      </c>
    </row>
    <row r="3924" spans="1:5" ht="13.5" x14ac:dyDescent="0.25">
      <c r="A3924" s="36" t="s">
        <v>21820</v>
      </c>
      <c r="B3924" s="37">
        <v>46052</v>
      </c>
      <c r="C3924" s="36" t="s">
        <v>128</v>
      </c>
      <c r="D3924" s="38">
        <v>7</v>
      </c>
      <c r="E3924" s="38">
        <v>7</v>
      </c>
    </row>
    <row r="3925" spans="1:5" ht="13.5" x14ac:dyDescent="0.25">
      <c r="A3925" s="36" t="s">
        <v>21821</v>
      </c>
      <c r="B3925" s="37">
        <v>46052</v>
      </c>
      <c r="C3925" s="36" t="s">
        <v>99</v>
      </c>
      <c r="D3925" s="38">
        <v>50</v>
      </c>
      <c r="E3925" s="38">
        <v>40</v>
      </c>
    </row>
    <row r="3926" spans="1:5" ht="13.5" x14ac:dyDescent="0.25">
      <c r="A3926" s="36" t="s">
        <v>21822</v>
      </c>
      <c r="B3926" s="37">
        <v>46055</v>
      </c>
      <c r="C3926" s="36" t="s">
        <v>25</v>
      </c>
      <c r="D3926" s="38">
        <v>0</v>
      </c>
      <c r="E3926" s="38">
        <v>0</v>
      </c>
    </row>
  </sheetData>
  <autoFilter ref="A1:E3926" xr:uid="{00000000-0009-0000-0000-00000C000000}">
    <sortState xmlns:xlrd2="http://schemas.microsoft.com/office/spreadsheetml/2017/richdata2" ref="A2:E3926">
      <sortCondition ref="B2:B3926"/>
    </sortState>
  </autoFilter>
  <pageMargins left="0.70866141732283472" right="0.70866141732283472" top="0.74803149606299213" bottom="0.74803149606299213" header="0.31496062992125984" footer="0.31496062992125984"/>
  <pageSetup paperSize="9" scale="23" orientation="landscape" r:id="rId1"/>
  <headerFooter>
    <oddFooter>&amp;C&amp;A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7B10-3E6E-491B-AB79-D4CBC76DB83D}">
  <dimension ref="A2:B362"/>
  <sheetViews>
    <sheetView topLeftCell="A4" workbookViewId="0">
      <selection activeCell="C26" sqref="C26"/>
    </sheetView>
  </sheetViews>
  <sheetFormatPr defaultRowHeight="15" x14ac:dyDescent="0.25"/>
  <cols>
    <col min="1" max="1" width="19.7109375" bestFit="1" customWidth="1"/>
    <col min="2" max="2" width="18" bestFit="1" customWidth="1"/>
  </cols>
  <sheetData>
    <row r="2" spans="1:2" x14ac:dyDescent="0.25">
      <c r="A2" s="42" t="s">
        <v>4</v>
      </c>
      <c r="B2" t="s">
        <v>21823</v>
      </c>
    </row>
    <row r="3" spans="1:2" x14ac:dyDescent="0.25">
      <c r="A3" t="s">
        <v>315</v>
      </c>
      <c r="B3">
        <v>3</v>
      </c>
    </row>
    <row r="4" spans="1:2" x14ac:dyDescent="0.25">
      <c r="A4" t="s">
        <v>78</v>
      </c>
      <c r="B4">
        <v>0</v>
      </c>
    </row>
    <row r="5" spans="1:2" x14ac:dyDescent="0.25">
      <c r="A5" t="s">
        <v>1635</v>
      </c>
      <c r="B5">
        <v>0</v>
      </c>
    </row>
    <row r="6" spans="1:2" x14ac:dyDescent="0.25">
      <c r="A6" t="s">
        <v>293</v>
      </c>
      <c r="B6">
        <v>0</v>
      </c>
    </row>
    <row r="7" spans="1:2" x14ac:dyDescent="0.25">
      <c r="A7" t="s">
        <v>1001</v>
      </c>
      <c r="B7">
        <v>0</v>
      </c>
    </row>
    <row r="8" spans="1:2" x14ac:dyDescent="0.25">
      <c r="A8" t="s">
        <v>2732</v>
      </c>
      <c r="B8">
        <v>0</v>
      </c>
    </row>
    <row r="9" spans="1:2" x14ac:dyDescent="0.25">
      <c r="A9" t="s">
        <v>455</v>
      </c>
      <c r="B9">
        <v>0</v>
      </c>
    </row>
    <row r="10" spans="1:2" x14ac:dyDescent="0.25">
      <c r="A10" t="s">
        <v>1970</v>
      </c>
      <c r="B10">
        <v>36</v>
      </c>
    </row>
    <row r="11" spans="1:2" x14ac:dyDescent="0.25">
      <c r="A11" t="s">
        <v>360</v>
      </c>
      <c r="B11">
        <v>9</v>
      </c>
    </row>
    <row r="12" spans="1:2" x14ac:dyDescent="0.25">
      <c r="A12" t="s">
        <v>221</v>
      </c>
      <c r="B12">
        <v>0</v>
      </c>
    </row>
    <row r="13" spans="1:2" x14ac:dyDescent="0.25">
      <c r="A13" t="s">
        <v>1320</v>
      </c>
      <c r="B13">
        <v>0</v>
      </c>
    </row>
    <row r="14" spans="1:2" x14ac:dyDescent="0.25">
      <c r="A14" t="s">
        <v>813</v>
      </c>
      <c r="B14">
        <v>145</v>
      </c>
    </row>
    <row r="15" spans="1:2" x14ac:dyDescent="0.25">
      <c r="A15" t="s">
        <v>4866</v>
      </c>
      <c r="B15">
        <v>0</v>
      </c>
    </row>
    <row r="16" spans="1:2" x14ac:dyDescent="0.25">
      <c r="A16" t="s">
        <v>3230</v>
      </c>
      <c r="B16">
        <v>0</v>
      </c>
    </row>
    <row r="17" spans="1:2" x14ac:dyDescent="0.25">
      <c r="A17" t="s">
        <v>3370</v>
      </c>
      <c r="B17">
        <v>0</v>
      </c>
    </row>
    <row r="18" spans="1:2" x14ac:dyDescent="0.25">
      <c r="A18" t="s">
        <v>4592</v>
      </c>
      <c r="B18">
        <v>0</v>
      </c>
    </row>
    <row r="19" spans="1:2" x14ac:dyDescent="0.25">
      <c r="A19" t="s">
        <v>743</v>
      </c>
      <c r="B19">
        <v>0</v>
      </c>
    </row>
    <row r="20" spans="1:2" x14ac:dyDescent="0.25">
      <c r="A20" t="s">
        <v>1708</v>
      </c>
      <c r="B20">
        <v>0</v>
      </c>
    </row>
    <row r="21" spans="1:2" x14ac:dyDescent="0.25">
      <c r="A21" t="s">
        <v>815</v>
      </c>
      <c r="B21">
        <v>72.5</v>
      </c>
    </row>
    <row r="22" spans="1:2" x14ac:dyDescent="0.25">
      <c r="A22" t="s">
        <v>4043</v>
      </c>
      <c r="B22">
        <v>0</v>
      </c>
    </row>
    <row r="23" spans="1:2" x14ac:dyDescent="0.25">
      <c r="A23" t="s">
        <v>575</v>
      </c>
      <c r="B23">
        <v>96</v>
      </c>
    </row>
    <row r="24" spans="1:2" x14ac:dyDescent="0.25">
      <c r="A24" t="s">
        <v>3082</v>
      </c>
      <c r="B24">
        <v>24</v>
      </c>
    </row>
    <row r="25" spans="1:2" x14ac:dyDescent="0.25">
      <c r="A25" t="s">
        <v>5077</v>
      </c>
      <c r="B25">
        <v>27</v>
      </c>
    </row>
    <row r="26" spans="1:2" x14ac:dyDescent="0.25">
      <c r="A26" t="s">
        <v>753</v>
      </c>
      <c r="B26">
        <v>0</v>
      </c>
    </row>
    <row r="27" spans="1:2" x14ac:dyDescent="0.25">
      <c r="A27" t="s">
        <v>238</v>
      </c>
      <c r="B27">
        <v>0</v>
      </c>
    </row>
    <row r="28" spans="1:2" x14ac:dyDescent="0.25">
      <c r="A28" t="s">
        <v>3171</v>
      </c>
      <c r="B28">
        <v>0</v>
      </c>
    </row>
    <row r="29" spans="1:2" x14ac:dyDescent="0.25">
      <c r="A29" t="s">
        <v>1772</v>
      </c>
      <c r="B29">
        <v>0</v>
      </c>
    </row>
    <row r="30" spans="1:2" x14ac:dyDescent="0.25">
      <c r="A30" t="s">
        <v>312</v>
      </c>
      <c r="B30">
        <v>0</v>
      </c>
    </row>
    <row r="31" spans="1:2" x14ac:dyDescent="0.25">
      <c r="A31" t="s">
        <v>169</v>
      </c>
      <c r="B31">
        <v>0</v>
      </c>
    </row>
    <row r="32" spans="1:2" x14ac:dyDescent="0.25">
      <c r="A32" t="s">
        <v>3134</v>
      </c>
      <c r="B32">
        <v>8</v>
      </c>
    </row>
    <row r="33" spans="1:2" x14ac:dyDescent="0.25">
      <c r="A33" t="s">
        <v>2516</v>
      </c>
      <c r="B33">
        <v>10</v>
      </c>
    </row>
    <row r="34" spans="1:2" x14ac:dyDescent="0.25">
      <c r="A34" t="s">
        <v>5521</v>
      </c>
      <c r="B34">
        <v>59</v>
      </c>
    </row>
    <row r="35" spans="1:2" x14ac:dyDescent="0.25">
      <c r="A35" t="s">
        <v>3854</v>
      </c>
      <c r="B35">
        <v>88</v>
      </c>
    </row>
    <row r="36" spans="1:2" x14ac:dyDescent="0.25">
      <c r="A36" t="s">
        <v>1281</v>
      </c>
      <c r="B36">
        <v>0</v>
      </c>
    </row>
    <row r="37" spans="1:2" x14ac:dyDescent="0.25">
      <c r="A37" t="s">
        <v>158</v>
      </c>
      <c r="B37">
        <v>0</v>
      </c>
    </row>
    <row r="38" spans="1:2" x14ac:dyDescent="0.25">
      <c r="A38" t="s">
        <v>5141</v>
      </c>
      <c r="B38">
        <v>0</v>
      </c>
    </row>
    <row r="39" spans="1:2" x14ac:dyDescent="0.25">
      <c r="A39" t="s">
        <v>1197</v>
      </c>
      <c r="B39">
        <v>5980</v>
      </c>
    </row>
    <row r="40" spans="1:2" x14ac:dyDescent="0.25">
      <c r="A40" t="s">
        <v>2768</v>
      </c>
      <c r="B40">
        <v>8</v>
      </c>
    </row>
    <row r="41" spans="1:2" x14ac:dyDescent="0.25">
      <c r="A41" t="s">
        <v>3938</v>
      </c>
      <c r="B41">
        <v>0</v>
      </c>
    </row>
    <row r="42" spans="1:2" x14ac:dyDescent="0.25">
      <c r="A42" t="s">
        <v>656</v>
      </c>
      <c r="B42">
        <v>93</v>
      </c>
    </row>
    <row r="43" spans="1:2" x14ac:dyDescent="0.25">
      <c r="A43" t="s">
        <v>133</v>
      </c>
      <c r="B43">
        <v>10807</v>
      </c>
    </row>
    <row r="44" spans="1:2" x14ac:dyDescent="0.25">
      <c r="A44" t="s">
        <v>1395</v>
      </c>
      <c r="B44">
        <v>0</v>
      </c>
    </row>
    <row r="45" spans="1:2" x14ac:dyDescent="0.25">
      <c r="A45" t="s">
        <v>2145</v>
      </c>
      <c r="B45">
        <v>0</v>
      </c>
    </row>
    <row r="46" spans="1:2" x14ac:dyDescent="0.25">
      <c r="A46" t="s">
        <v>4598</v>
      </c>
      <c r="B46">
        <v>0</v>
      </c>
    </row>
    <row r="47" spans="1:2" x14ac:dyDescent="0.25">
      <c r="A47" t="s">
        <v>4404</v>
      </c>
      <c r="B47">
        <v>0</v>
      </c>
    </row>
    <row r="48" spans="1:2" x14ac:dyDescent="0.25">
      <c r="A48" t="s">
        <v>1365</v>
      </c>
      <c r="B48">
        <v>0</v>
      </c>
    </row>
    <row r="49" spans="1:2" x14ac:dyDescent="0.25">
      <c r="A49" t="s">
        <v>1056</v>
      </c>
      <c r="B49">
        <v>110</v>
      </c>
    </row>
    <row r="50" spans="1:2" x14ac:dyDescent="0.25">
      <c r="A50" t="s">
        <v>322</v>
      </c>
      <c r="B50">
        <v>0</v>
      </c>
    </row>
    <row r="51" spans="1:2" x14ac:dyDescent="0.25">
      <c r="A51" t="s">
        <v>4159</v>
      </c>
      <c r="B51">
        <v>3</v>
      </c>
    </row>
    <row r="52" spans="1:2" x14ac:dyDescent="0.25">
      <c r="A52" t="s">
        <v>759</v>
      </c>
      <c r="B52">
        <v>0</v>
      </c>
    </row>
    <row r="53" spans="1:2" x14ac:dyDescent="0.25">
      <c r="A53" t="s">
        <v>1951</v>
      </c>
      <c r="B53">
        <v>0</v>
      </c>
    </row>
    <row r="54" spans="1:2" x14ac:dyDescent="0.25">
      <c r="A54" t="s">
        <v>3726</v>
      </c>
      <c r="B54">
        <v>306</v>
      </c>
    </row>
    <row r="55" spans="1:2" x14ac:dyDescent="0.25">
      <c r="A55" t="s">
        <v>3130</v>
      </c>
      <c r="B55">
        <v>0</v>
      </c>
    </row>
    <row r="56" spans="1:2" x14ac:dyDescent="0.25">
      <c r="A56" t="s">
        <v>4999</v>
      </c>
      <c r="B56">
        <v>24</v>
      </c>
    </row>
    <row r="57" spans="1:2" x14ac:dyDescent="0.25">
      <c r="A57" t="s">
        <v>573</v>
      </c>
      <c r="B57">
        <v>18</v>
      </c>
    </row>
    <row r="58" spans="1:2" x14ac:dyDescent="0.25">
      <c r="A58" t="s">
        <v>3960</v>
      </c>
      <c r="B58">
        <v>770</v>
      </c>
    </row>
    <row r="59" spans="1:2" x14ac:dyDescent="0.25">
      <c r="A59" t="s">
        <v>1299</v>
      </c>
      <c r="B59">
        <v>0</v>
      </c>
    </row>
    <row r="60" spans="1:2" x14ac:dyDescent="0.25">
      <c r="A60" t="s">
        <v>2170</v>
      </c>
      <c r="B60">
        <v>14</v>
      </c>
    </row>
    <row r="61" spans="1:2" x14ac:dyDescent="0.25">
      <c r="A61" t="s">
        <v>2841</v>
      </c>
      <c r="B61">
        <v>0</v>
      </c>
    </row>
    <row r="62" spans="1:2" x14ac:dyDescent="0.25">
      <c r="A62" t="s">
        <v>1517</v>
      </c>
      <c r="B62">
        <v>30</v>
      </c>
    </row>
    <row r="63" spans="1:2" x14ac:dyDescent="0.25">
      <c r="A63" t="s">
        <v>1339</v>
      </c>
      <c r="B63">
        <v>358</v>
      </c>
    </row>
    <row r="64" spans="1:2" x14ac:dyDescent="0.25">
      <c r="A64" t="s">
        <v>3875</v>
      </c>
      <c r="B64">
        <v>0</v>
      </c>
    </row>
    <row r="65" spans="1:2" x14ac:dyDescent="0.25">
      <c r="A65" t="s">
        <v>121</v>
      </c>
      <c r="B65">
        <v>0</v>
      </c>
    </row>
    <row r="66" spans="1:2" x14ac:dyDescent="0.25">
      <c r="A66" t="s">
        <v>2654</v>
      </c>
      <c r="B66">
        <v>0</v>
      </c>
    </row>
    <row r="67" spans="1:2" x14ac:dyDescent="0.25">
      <c r="A67" t="s">
        <v>3575</v>
      </c>
      <c r="B67">
        <v>154</v>
      </c>
    </row>
    <row r="68" spans="1:2" x14ac:dyDescent="0.25">
      <c r="A68" t="s">
        <v>567</v>
      </c>
      <c r="B68">
        <v>0</v>
      </c>
    </row>
    <row r="69" spans="1:2" x14ac:dyDescent="0.25">
      <c r="A69" t="s">
        <v>4543</v>
      </c>
      <c r="B69">
        <v>0</v>
      </c>
    </row>
    <row r="70" spans="1:2" x14ac:dyDescent="0.25">
      <c r="A70" t="s">
        <v>463</v>
      </c>
      <c r="B70">
        <v>0</v>
      </c>
    </row>
    <row r="71" spans="1:2" x14ac:dyDescent="0.25">
      <c r="A71" t="s">
        <v>4797</v>
      </c>
      <c r="B71">
        <v>0</v>
      </c>
    </row>
    <row r="72" spans="1:2" x14ac:dyDescent="0.25">
      <c r="A72" t="s">
        <v>908</v>
      </c>
      <c r="B72">
        <v>0</v>
      </c>
    </row>
    <row r="73" spans="1:2" x14ac:dyDescent="0.25">
      <c r="A73" t="s">
        <v>1731</v>
      </c>
      <c r="B73">
        <v>0</v>
      </c>
    </row>
    <row r="74" spans="1:2" x14ac:dyDescent="0.25">
      <c r="A74" t="s">
        <v>1751</v>
      </c>
      <c r="B74">
        <v>0</v>
      </c>
    </row>
    <row r="75" spans="1:2" x14ac:dyDescent="0.25">
      <c r="A75" t="s">
        <v>4202</v>
      </c>
      <c r="B75">
        <v>0</v>
      </c>
    </row>
    <row r="76" spans="1:2" x14ac:dyDescent="0.25">
      <c r="A76" t="s">
        <v>834</v>
      </c>
      <c r="B76">
        <v>0</v>
      </c>
    </row>
    <row r="77" spans="1:2" x14ac:dyDescent="0.25">
      <c r="A77" t="s">
        <v>1977</v>
      </c>
      <c r="B77">
        <v>54</v>
      </c>
    </row>
    <row r="78" spans="1:2" x14ac:dyDescent="0.25">
      <c r="A78" t="s">
        <v>2553</v>
      </c>
      <c r="B78">
        <v>0</v>
      </c>
    </row>
    <row r="79" spans="1:2" x14ac:dyDescent="0.25">
      <c r="A79" t="s">
        <v>5261</v>
      </c>
      <c r="B79">
        <v>157.5</v>
      </c>
    </row>
    <row r="80" spans="1:2" x14ac:dyDescent="0.25">
      <c r="A80" t="s">
        <v>5377</v>
      </c>
      <c r="B80">
        <v>136</v>
      </c>
    </row>
    <row r="81" spans="1:2" x14ac:dyDescent="0.25">
      <c r="A81" t="s">
        <v>2799</v>
      </c>
      <c r="B81">
        <v>45</v>
      </c>
    </row>
    <row r="82" spans="1:2" x14ac:dyDescent="0.25">
      <c r="A82" t="s">
        <v>128</v>
      </c>
      <c r="B82">
        <v>534</v>
      </c>
    </row>
    <row r="83" spans="1:2" x14ac:dyDescent="0.25">
      <c r="A83" t="s">
        <v>1049</v>
      </c>
      <c r="B83">
        <v>96</v>
      </c>
    </row>
    <row r="84" spans="1:2" x14ac:dyDescent="0.25">
      <c r="A84" t="s">
        <v>63</v>
      </c>
      <c r="B84">
        <v>28</v>
      </c>
    </row>
    <row r="85" spans="1:2" x14ac:dyDescent="0.25">
      <c r="A85" t="s">
        <v>4155</v>
      </c>
      <c r="B85">
        <v>32</v>
      </c>
    </row>
    <row r="86" spans="1:2" x14ac:dyDescent="0.25">
      <c r="A86" t="s">
        <v>3691</v>
      </c>
      <c r="B86">
        <v>0</v>
      </c>
    </row>
    <row r="87" spans="1:2" x14ac:dyDescent="0.25">
      <c r="A87" t="s">
        <v>4558</v>
      </c>
      <c r="B87">
        <v>6</v>
      </c>
    </row>
    <row r="88" spans="1:2" x14ac:dyDescent="0.25">
      <c r="A88" t="s">
        <v>4271</v>
      </c>
      <c r="B88">
        <v>0</v>
      </c>
    </row>
    <row r="89" spans="1:2" x14ac:dyDescent="0.25">
      <c r="A89" t="s">
        <v>1191</v>
      </c>
      <c r="B89">
        <v>0</v>
      </c>
    </row>
    <row r="90" spans="1:2" x14ac:dyDescent="0.25">
      <c r="A90" t="s">
        <v>216</v>
      </c>
      <c r="B90">
        <v>381</v>
      </c>
    </row>
    <row r="91" spans="1:2" x14ac:dyDescent="0.25">
      <c r="A91" t="s">
        <v>696</v>
      </c>
      <c r="B91">
        <v>5</v>
      </c>
    </row>
    <row r="92" spans="1:2" x14ac:dyDescent="0.25">
      <c r="A92" t="s">
        <v>182</v>
      </c>
      <c r="B92">
        <v>0</v>
      </c>
    </row>
    <row r="93" spans="1:2" x14ac:dyDescent="0.25">
      <c r="A93" t="s">
        <v>423</v>
      </c>
      <c r="B93">
        <v>286</v>
      </c>
    </row>
    <row r="94" spans="1:2" x14ac:dyDescent="0.25">
      <c r="A94" t="s">
        <v>4574</v>
      </c>
      <c r="B94">
        <v>0</v>
      </c>
    </row>
    <row r="95" spans="1:2" x14ac:dyDescent="0.25">
      <c r="A95" t="s">
        <v>3720</v>
      </c>
      <c r="B95">
        <v>0</v>
      </c>
    </row>
    <row r="96" spans="1:2" x14ac:dyDescent="0.25">
      <c r="A96" t="s">
        <v>3032</v>
      </c>
      <c r="B96">
        <v>98</v>
      </c>
    </row>
    <row r="97" spans="1:2" x14ac:dyDescent="0.25">
      <c r="A97" t="s">
        <v>5591</v>
      </c>
      <c r="B97">
        <v>29</v>
      </c>
    </row>
    <row r="98" spans="1:2" x14ac:dyDescent="0.25">
      <c r="A98" t="s">
        <v>1126</v>
      </c>
      <c r="B98">
        <v>0</v>
      </c>
    </row>
    <row r="99" spans="1:2" x14ac:dyDescent="0.25">
      <c r="A99" t="s">
        <v>5040</v>
      </c>
      <c r="B99">
        <v>0</v>
      </c>
    </row>
    <row r="100" spans="1:2" x14ac:dyDescent="0.25">
      <c r="A100" t="s">
        <v>3975</v>
      </c>
      <c r="B100">
        <v>0</v>
      </c>
    </row>
    <row r="101" spans="1:2" x14ac:dyDescent="0.25">
      <c r="A101" t="s">
        <v>3608</v>
      </c>
      <c r="B101">
        <v>0</v>
      </c>
    </row>
    <row r="102" spans="1:2" x14ac:dyDescent="0.25">
      <c r="A102" t="s">
        <v>43</v>
      </c>
      <c r="B102">
        <v>0</v>
      </c>
    </row>
    <row r="103" spans="1:2" x14ac:dyDescent="0.25">
      <c r="A103" t="s">
        <v>2278</v>
      </c>
      <c r="B103">
        <v>99</v>
      </c>
    </row>
    <row r="104" spans="1:2" x14ac:dyDescent="0.25">
      <c r="A104" t="s">
        <v>137</v>
      </c>
      <c r="B104">
        <v>0</v>
      </c>
    </row>
    <row r="105" spans="1:2" x14ac:dyDescent="0.25">
      <c r="A105" t="s">
        <v>250</v>
      </c>
      <c r="B105">
        <v>0</v>
      </c>
    </row>
    <row r="106" spans="1:2" x14ac:dyDescent="0.25">
      <c r="A106" t="s">
        <v>1244</v>
      </c>
      <c r="B106">
        <v>9</v>
      </c>
    </row>
    <row r="107" spans="1:2" x14ac:dyDescent="0.25">
      <c r="A107" t="s">
        <v>346</v>
      </c>
      <c r="B107">
        <v>0</v>
      </c>
    </row>
    <row r="108" spans="1:2" x14ac:dyDescent="0.25">
      <c r="A108" t="s">
        <v>4144</v>
      </c>
      <c r="B108">
        <v>0</v>
      </c>
    </row>
    <row r="109" spans="1:2" x14ac:dyDescent="0.25">
      <c r="A109" t="s">
        <v>1097</v>
      </c>
      <c r="B109">
        <v>0</v>
      </c>
    </row>
    <row r="110" spans="1:2" x14ac:dyDescent="0.25">
      <c r="A110" t="s">
        <v>3540</v>
      </c>
      <c r="B110">
        <v>0</v>
      </c>
    </row>
    <row r="111" spans="1:2" x14ac:dyDescent="0.25">
      <c r="A111" t="s">
        <v>4233</v>
      </c>
      <c r="B111">
        <v>0</v>
      </c>
    </row>
    <row r="112" spans="1:2" x14ac:dyDescent="0.25">
      <c r="A112" t="s">
        <v>53</v>
      </c>
      <c r="B112">
        <v>27</v>
      </c>
    </row>
    <row r="113" spans="1:2" x14ac:dyDescent="0.25">
      <c r="A113" t="s">
        <v>618</v>
      </c>
      <c r="B113">
        <v>308</v>
      </c>
    </row>
    <row r="114" spans="1:2" x14ac:dyDescent="0.25">
      <c r="A114" t="s">
        <v>4028</v>
      </c>
      <c r="B114">
        <v>312</v>
      </c>
    </row>
    <row r="115" spans="1:2" x14ac:dyDescent="0.25">
      <c r="A115" t="s">
        <v>2107</v>
      </c>
      <c r="B115">
        <v>0</v>
      </c>
    </row>
    <row r="116" spans="1:2" x14ac:dyDescent="0.25">
      <c r="A116" t="s">
        <v>882</v>
      </c>
      <c r="B116">
        <v>0</v>
      </c>
    </row>
    <row r="117" spans="1:2" x14ac:dyDescent="0.25">
      <c r="A117" t="s">
        <v>2507</v>
      </c>
      <c r="B117">
        <v>0</v>
      </c>
    </row>
    <row r="118" spans="1:2" x14ac:dyDescent="0.25">
      <c r="A118" t="s">
        <v>1551</v>
      </c>
      <c r="B118">
        <v>30</v>
      </c>
    </row>
    <row r="119" spans="1:2" x14ac:dyDescent="0.25">
      <c r="A119" t="s">
        <v>146</v>
      </c>
      <c r="B119">
        <v>252</v>
      </c>
    </row>
    <row r="120" spans="1:2" x14ac:dyDescent="0.25">
      <c r="A120" t="s">
        <v>631</v>
      </c>
      <c r="B120">
        <v>16</v>
      </c>
    </row>
    <row r="121" spans="1:2" x14ac:dyDescent="0.25">
      <c r="A121" t="s">
        <v>5253</v>
      </c>
      <c r="B121">
        <v>8</v>
      </c>
    </row>
    <row r="122" spans="1:2" x14ac:dyDescent="0.25">
      <c r="A122" t="s">
        <v>4487</v>
      </c>
      <c r="B122">
        <v>0</v>
      </c>
    </row>
    <row r="123" spans="1:2" x14ac:dyDescent="0.25">
      <c r="A123" t="s">
        <v>5392</v>
      </c>
      <c r="B123">
        <v>86</v>
      </c>
    </row>
    <row r="124" spans="1:2" x14ac:dyDescent="0.25">
      <c r="A124" t="s">
        <v>4628</v>
      </c>
      <c r="B124">
        <v>0</v>
      </c>
    </row>
    <row r="125" spans="1:2" x14ac:dyDescent="0.25">
      <c r="A125" t="s">
        <v>2846</v>
      </c>
      <c r="B125">
        <v>0</v>
      </c>
    </row>
    <row r="126" spans="1:2" x14ac:dyDescent="0.25">
      <c r="A126" t="s">
        <v>4625</v>
      </c>
      <c r="B126">
        <v>0</v>
      </c>
    </row>
    <row r="127" spans="1:2" x14ac:dyDescent="0.25">
      <c r="A127" t="s">
        <v>3880</v>
      </c>
      <c r="B127">
        <v>6</v>
      </c>
    </row>
    <row r="128" spans="1:2" x14ac:dyDescent="0.25">
      <c r="A128" t="s">
        <v>264</v>
      </c>
      <c r="B128">
        <v>1848</v>
      </c>
    </row>
    <row r="129" spans="1:2" x14ac:dyDescent="0.25">
      <c r="A129" t="s">
        <v>4838</v>
      </c>
      <c r="B129">
        <v>0</v>
      </c>
    </row>
    <row r="130" spans="1:2" x14ac:dyDescent="0.25">
      <c r="A130" t="s">
        <v>193</v>
      </c>
      <c r="B130">
        <v>165</v>
      </c>
    </row>
    <row r="131" spans="1:2" x14ac:dyDescent="0.25">
      <c r="A131" t="s">
        <v>1194</v>
      </c>
      <c r="B131">
        <v>0</v>
      </c>
    </row>
    <row r="132" spans="1:2" x14ac:dyDescent="0.25">
      <c r="A132" t="s">
        <v>3128</v>
      </c>
      <c r="B132">
        <v>0</v>
      </c>
    </row>
    <row r="133" spans="1:2" x14ac:dyDescent="0.25">
      <c r="A133" t="s">
        <v>236</v>
      </c>
      <c r="B133">
        <v>14</v>
      </c>
    </row>
    <row r="134" spans="1:2" x14ac:dyDescent="0.25">
      <c r="A134" t="s">
        <v>4335</v>
      </c>
      <c r="B134">
        <v>139</v>
      </c>
    </row>
    <row r="135" spans="1:2" x14ac:dyDescent="0.25">
      <c r="A135" t="s">
        <v>3806</v>
      </c>
      <c r="B135">
        <v>0</v>
      </c>
    </row>
    <row r="136" spans="1:2" x14ac:dyDescent="0.25">
      <c r="A136" t="s">
        <v>446</v>
      </c>
      <c r="B136">
        <v>0</v>
      </c>
    </row>
    <row r="137" spans="1:2" x14ac:dyDescent="0.25">
      <c r="A137" t="s">
        <v>1053</v>
      </c>
      <c r="B137">
        <v>40</v>
      </c>
    </row>
    <row r="138" spans="1:2" x14ac:dyDescent="0.25">
      <c r="A138" t="s">
        <v>5288</v>
      </c>
      <c r="B138">
        <v>11</v>
      </c>
    </row>
    <row r="139" spans="1:2" x14ac:dyDescent="0.25">
      <c r="A139" t="s">
        <v>860</v>
      </c>
      <c r="B139">
        <v>0</v>
      </c>
    </row>
    <row r="140" spans="1:2" x14ac:dyDescent="0.25">
      <c r="A140" t="s">
        <v>4496</v>
      </c>
      <c r="B140">
        <v>0</v>
      </c>
    </row>
    <row r="141" spans="1:2" x14ac:dyDescent="0.25">
      <c r="A141" t="s">
        <v>394</v>
      </c>
      <c r="B141">
        <v>0</v>
      </c>
    </row>
    <row r="142" spans="1:2" x14ac:dyDescent="0.25">
      <c r="A142" t="s">
        <v>3655</v>
      </c>
      <c r="B142">
        <v>0</v>
      </c>
    </row>
    <row r="143" spans="1:2" x14ac:dyDescent="0.25">
      <c r="A143" t="s">
        <v>2631</v>
      </c>
      <c r="B143">
        <v>0</v>
      </c>
    </row>
    <row r="144" spans="1:2" x14ac:dyDescent="0.25">
      <c r="A144" t="s">
        <v>1352</v>
      </c>
      <c r="B144">
        <v>0</v>
      </c>
    </row>
    <row r="145" spans="1:2" x14ac:dyDescent="0.25">
      <c r="A145" t="s">
        <v>3056</v>
      </c>
      <c r="B145">
        <v>0</v>
      </c>
    </row>
    <row r="146" spans="1:2" x14ac:dyDescent="0.25">
      <c r="A146" t="s">
        <v>892</v>
      </c>
      <c r="B146">
        <v>0</v>
      </c>
    </row>
    <row r="147" spans="1:2" x14ac:dyDescent="0.25">
      <c r="A147" t="s">
        <v>4754</v>
      </c>
      <c r="B147">
        <v>0</v>
      </c>
    </row>
    <row r="148" spans="1:2" x14ac:dyDescent="0.25">
      <c r="A148" t="s">
        <v>1849</v>
      </c>
      <c r="B148">
        <v>0</v>
      </c>
    </row>
    <row r="149" spans="1:2" x14ac:dyDescent="0.25">
      <c r="A149" t="s">
        <v>3551</v>
      </c>
      <c r="B149">
        <v>0</v>
      </c>
    </row>
    <row r="150" spans="1:2" x14ac:dyDescent="0.25">
      <c r="A150" t="s">
        <v>451</v>
      </c>
      <c r="B150">
        <v>340</v>
      </c>
    </row>
    <row r="151" spans="1:2" x14ac:dyDescent="0.25">
      <c r="A151" t="s">
        <v>1728</v>
      </c>
      <c r="B151">
        <v>45</v>
      </c>
    </row>
    <row r="152" spans="1:2" x14ac:dyDescent="0.25">
      <c r="A152" t="s">
        <v>5615</v>
      </c>
      <c r="B152">
        <v>131</v>
      </c>
    </row>
    <row r="153" spans="1:2" x14ac:dyDescent="0.25">
      <c r="A153" t="s">
        <v>5420</v>
      </c>
      <c r="B153">
        <v>42</v>
      </c>
    </row>
    <row r="154" spans="1:2" x14ac:dyDescent="0.25">
      <c r="A154" t="s">
        <v>4602</v>
      </c>
      <c r="B154">
        <v>0</v>
      </c>
    </row>
    <row r="155" spans="1:2" x14ac:dyDescent="0.25">
      <c r="A155" t="s">
        <v>3459</v>
      </c>
      <c r="B155">
        <v>0</v>
      </c>
    </row>
    <row r="156" spans="1:2" x14ac:dyDescent="0.25">
      <c r="A156" t="s">
        <v>3776</v>
      </c>
      <c r="B156">
        <v>0</v>
      </c>
    </row>
    <row r="157" spans="1:2" x14ac:dyDescent="0.25">
      <c r="A157" t="s">
        <v>4502</v>
      </c>
      <c r="B157">
        <v>0</v>
      </c>
    </row>
    <row r="158" spans="1:2" x14ac:dyDescent="0.25">
      <c r="A158" t="s">
        <v>1376</v>
      </c>
      <c r="B158">
        <v>0</v>
      </c>
    </row>
    <row r="159" spans="1:2" x14ac:dyDescent="0.25">
      <c r="A159" t="s">
        <v>4131</v>
      </c>
      <c r="B159">
        <v>328</v>
      </c>
    </row>
    <row r="160" spans="1:2" x14ac:dyDescent="0.25">
      <c r="A160" t="s">
        <v>2695</v>
      </c>
      <c r="B160">
        <v>0</v>
      </c>
    </row>
    <row r="161" spans="1:2" x14ac:dyDescent="0.25">
      <c r="A161" t="s">
        <v>1786</v>
      </c>
      <c r="B161">
        <v>810</v>
      </c>
    </row>
    <row r="162" spans="1:2" x14ac:dyDescent="0.25">
      <c r="A162" t="s">
        <v>1211</v>
      </c>
      <c r="B162">
        <v>0</v>
      </c>
    </row>
    <row r="163" spans="1:2" x14ac:dyDescent="0.25">
      <c r="A163" t="s">
        <v>2704</v>
      </c>
      <c r="B163">
        <v>0</v>
      </c>
    </row>
    <row r="164" spans="1:2" x14ac:dyDescent="0.25">
      <c r="A164" t="s">
        <v>4583</v>
      </c>
      <c r="B164">
        <v>0</v>
      </c>
    </row>
    <row r="165" spans="1:2" x14ac:dyDescent="0.25">
      <c r="A165" t="s">
        <v>624</v>
      </c>
      <c r="B165">
        <v>186</v>
      </c>
    </row>
    <row r="166" spans="1:2" x14ac:dyDescent="0.25">
      <c r="A166" t="s">
        <v>2642</v>
      </c>
      <c r="B166">
        <v>0</v>
      </c>
    </row>
    <row r="167" spans="1:2" x14ac:dyDescent="0.25">
      <c r="A167" t="s">
        <v>2646</v>
      </c>
      <c r="B167">
        <v>380</v>
      </c>
    </row>
    <row r="168" spans="1:2" x14ac:dyDescent="0.25">
      <c r="A168" t="s">
        <v>1373</v>
      </c>
      <c r="B168">
        <v>0</v>
      </c>
    </row>
    <row r="169" spans="1:2" x14ac:dyDescent="0.25">
      <c r="A169" t="s">
        <v>3355</v>
      </c>
      <c r="B169">
        <v>7</v>
      </c>
    </row>
    <row r="170" spans="1:2" x14ac:dyDescent="0.25">
      <c r="A170" t="s">
        <v>339</v>
      </c>
      <c r="B170">
        <v>25</v>
      </c>
    </row>
    <row r="171" spans="1:2" x14ac:dyDescent="0.25">
      <c r="A171" t="s">
        <v>1495</v>
      </c>
      <c r="B171">
        <v>12</v>
      </c>
    </row>
    <row r="172" spans="1:2" x14ac:dyDescent="0.25">
      <c r="A172" t="s">
        <v>3999</v>
      </c>
      <c r="B172">
        <v>0</v>
      </c>
    </row>
    <row r="173" spans="1:2" x14ac:dyDescent="0.25">
      <c r="A173" t="s">
        <v>1123</v>
      </c>
      <c r="B173">
        <v>78</v>
      </c>
    </row>
    <row r="174" spans="1:2" x14ac:dyDescent="0.25">
      <c r="A174" t="s">
        <v>241</v>
      </c>
      <c r="B174">
        <v>0</v>
      </c>
    </row>
    <row r="175" spans="1:2" x14ac:dyDescent="0.25">
      <c r="A175" t="s">
        <v>4847</v>
      </c>
      <c r="B175">
        <v>0</v>
      </c>
    </row>
    <row r="176" spans="1:2" x14ac:dyDescent="0.25">
      <c r="A176" t="s">
        <v>5072</v>
      </c>
      <c r="B176">
        <v>15</v>
      </c>
    </row>
    <row r="177" spans="1:2" x14ac:dyDescent="0.25">
      <c r="A177" t="s">
        <v>1207</v>
      </c>
      <c r="B177">
        <v>0</v>
      </c>
    </row>
    <row r="178" spans="1:2" x14ac:dyDescent="0.25">
      <c r="A178" t="s">
        <v>150</v>
      </c>
      <c r="B178">
        <v>0</v>
      </c>
    </row>
    <row r="179" spans="1:2" x14ac:dyDescent="0.25">
      <c r="A179" t="s">
        <v>3782</v>
      </c>
      <c r="B179">
        <v>66</v>
      </c>
    </row>
    <row r="180" spans="1:2" x14ac:dyDescent="0.25">
      <c r="A180" t="s">
        <v>492</v>
      </c>
      <c r="B180">
        <v>0</v>
      </c>
    </row>
    <row r="181" spans="1:2" x14ac:dyDescent="0.25">
      <c r="A181" t="s">
        <v>1769</v>
      </c>
      <c r="B181">
        <v>0</v>
      </c>
    </row>
    <row r="182" spans="1:2" x14ac:dyDescent="0.25">
      <c r="A182" t="s">
        <v>1408</v>
      </c>
      <c r="B182">
        <v>0</v>
      </c>
    </row>
    <row r="183" spans="1:2" x14ac:dyDescent="0.25">
      <c r="A183" t="s">
        <v>1467</v>
      </c>
      <c r="B183">
        <v>0.5</v>
      </c>
    </row>
    <row r="184" spans="1:2" x14ac:dyDescent="0.25">
      <c r="A184" t="s">
        <v>4442</v>
      </c>
      <c r="B184">
        <v>4</v>
      </c>
    </row>
    <row r="185" spans="1:2" x14ac:dyDescent="0.25">
      <c r="A185" t="s">
        <v>5177</v>
      </c>
      <c r="B185">
        <v>0</v>
      </c>
    </row>
    <row r="186" spans="1:2" x14ac:dyDescent="0.25">
      <c r="A186" t="s">
        <v>95</v>
      </c>
      <c r="B186">
        <v>0</v>
      </c>
    </row>
    <row r="187" spans="1:2" x14ac:dyDescent="0.25">
      <c r="A187" t="s">
        <v>4086</v>
      </c>
      <c r="B187">
        <v>0</v>
      </c>
    </row>
    <row r="188" spans="1:2" x14ac:dyDescent="0.25">
      <c r="A188" t="s">
        <v>1682</v>
      </c>
      <c r="B188">
        <v>3.5</v>
      </c>
    </row>
    <row r="189" spans="1:2" x14ac:dyDescent="0.25">
      <c r="A189" t="s">
        <v>5300</v>
      </c>
      <c r="B189">
        <v>0</v>
      </c>
    </row>
    <row r="190" spans="1:2" x14ac:dyDescent="0.25">
      <c r="A190" t="s">
        <v>305</v>
      </c>
      <c r="B190">
        <v>897</v>
      </c>
    </row>
    <row r="191" spans="1:2" x14ac:dyDescent="0.25">
      <c r="A191" t="s">
        <v>32</v>
      </c>
      <c r="B191">
        <v>0</v>
      </c>
    </row>
    <row r="192" spans="1:2" x14ac:dyDescent="0.25">
      <c r="A192" t="s">
        <v>2712</v>
      </c>
      <c r="B192">
        <v>0</v>
      </c>
    </row>
    <row r="193" spans="1:2" x14ac:dyDescent="0.25">
      <c r="A193" t="s">
        <v>4393</v>
      </c>
      <c r="B193">
        <v>0</v>
      </c>
    </row>
    <row r="194" spans="1:2" x14ac:dyDescent="0.25">
      <c r="A194" t="s">
        <v>5017</v>
      </c>
      <c r="B194">
        <v>0</v>
      </c>
    </row>
    <row r="195" spans="1:2" x14ac:dyDescent="0.25">
      <c r="A195" t="s">
        <v>3105</v>
      </c>
      <c r="B195">
        <v>0</v>
      </c>
    </row>
    <row r="196" spans="1:2" x14ac:dyDescent="0.25">
      <c r="A196" t="s">
        <v>2181</v>
      </c>
      <c r="B196">
        <v>0</v>
      </c>
    </row>
    <row r="197" spans="1:2" x14ac:dyDescent="0.25">
      <c r="A197" t="s">
        <v>87</v>
      </c>
      <c r="B197">
        <v>0</v>
      </c>
    </row>
    <row r="198" spans="1:2" x14ac:dyDescent="0.25">
      <c r="A198" t="s">
        <v>984</v>
      </c>
      <c r="B198">
        <v>4</v>
      </c>
    </row>
    <row r="199" spans="1:2" x14ac:dyDescent="0.25">
      <c r="A199" t="s">
        <v>3368</v>
      </c>
      <c r="B199">
        <v>4</v>
      </c>
    </row>
    <row r="200" spans="1:2" x14ac:dyDescent="0.25">
      <c r="A200" t="s">
        <v>5124</v>
      </c>
      <c r="B200">
        <v>7</v>
      </c>
    </row>
    <row r="201" spans="1:2" x14ac:dyDescent="0.25">
      <c r="A201" t="s">
        <v>1241</v>
      </c>
      <c r="B201">
        <v>0</v>
      </c>
    </row>
    <row r="202" spans="1:2" x14ac:dyDescent="0.25">
      <c r="A202" t="s">
        <v>25</v>
      </c>
      <c r="B202">
        <v>0</v>
      </c>
    </row>
    <row r="203" spans="1:2" x14ac:dyDescent="0.25">
      <c r="A203" t="s">
        <v>1028</v>
      </c>
      <c r="B203">
        <v>0</v>
      </c>
    </row>
    <row r="204" spans="1:2" x14ac:dyDescent="0.25">
      <c r="A204" t="s">
        <v>895</v>
      </c>
      <c r="B204">
        <v>0</v>
      </c>
    </row>
    <row r="205" spans="1:2" x14ac:dyDescent="0.25">
      <c r="A205" t="s">
        <v>1873</v>
      </c>
      <c r="B205">
        <v>10</v>
      </c>
    </row>
    <row r="206" spans="1:2" x14ac:dyDescent="0.25">
      <c r="A206" t="s">
        <v>5090</v>
      </c>
      <c r="B206">
        <v>7</v>
      </c>
    </row>
    <row r="207" spans="1:2" x14ac:dyDescent="0.25">
      <c r="A207" t="s">
        <v>5317</v>
      </c>
      <c r="B207">
        <v>0</v>
      </c>
    </row>
    <row r="208" spans="1:2" x14ac:dyDescent="0.25">
      <c r="A208" t="s">
        <v>3646</v>
      </c>
      <c r="B208">
        <v>41</v>
      </c>
    </row>
    <row r="209" spans="1:2" x14ac:dyDescent="0.25">
      <c r="A209" t="s">
        <v>2085</v>
      </c>
      <c r="B209">
        <v>36</v>
      </c>
    </row>
    <row r="210" spans="1:2" x14ac:dyDescent="0.25">
      <c r="A210" t="s">
        <v>3041</v>
      </c>
      <c r="B210">
        <v>0</v>
      </c>
    </row>
    <row r="211" spans="1:2" x14ac:dyDescent="0.25">
      <c r="A211" t="s">
        <v>4396</v>
      </c>
      <c r="B211">
        <v>0</v>
      </c>
    </row>
    <row r="212" spans="1:2" x14ac:dyDescent="0.25">
      <c r="A212" t="s">
        <v>1289</v>
      </c>
      <c r="B212">
        <v>12</v>
      </c>
    </row>
    <row r="213" spans="1:2" x14ac:dyDescent="0.25">
      <c r="A213" t="s">
        <v>278</v>
      </c>
      <c r="B213">
        <v>0</v>
      </c>
    </row>
    <row r="214" spans="1:2" x14ac:dyDescent="0.25">
      <c r="A214" t="s">
        <v>3951</v>
      </c>
      <c r="B214">
        <v>127</v>
      </c>
    </row>
    <row r="215" spans="1:2" x14ac:dyDescent="0.25">
      <c r="A215" t="s">
        <v>234</v>
      </c>
      <c r="B215">
        <v>0</v>
      </c>
    </row>
    <row r="216" spans="1:2" x14ac:dyDescent="0.25">
      <c r="A216" t="s">
        <v>4668</v>
      </c>
      <c r="B216">
        <v>0</v>
      </c>
    </row>
    <row r="217" spans="1:2" x14ac:dyDescent="0.25">
      <c r="A217" t="s">
        <v>2018</v>
      </c>
      <c r="B217">
        <v>0</v>
      </c>
    </row>
    <row r="218" spans="1:2" x14ac:dyDescent="0.25">
      <c r="A218" t="s">
        <v>4100</v>
      </c>
      <c r="B218">
        <v>150</v>
      </c>
    </row>
    <row r="219" spans="1:2" x14ac:dyDescent="0.25">
      <c r="A219" t="s">
        <v>207</v>
      </c>
      <c r="B219">
        <v>0</v>
      </c>
    </row>
    <row r="220" spans="1:2" x14ac:dyDescent="0.25">
      <c r="A220" t="s">
        <v>2698</v>
      </c>
      <c r="B220">
        <v>4</v>
      </c>
    </row>
    <row r="221" spans="1:2" x14ac:dyDescent="0.25">
      <c r="A221" t="s">
        <v>546</v>
      </c>
      <c r="B221">
        <v>0</v>
      </c>
    </row>
    <row r="222" spans="1:2" x14ac:dyDescent="0.25">
      <c r="A222" t="s">
        <v>99</v>
      </c>
      <c r="B222">
        <v>1188</v>
      </c>
    </row>
    <row r="223" spans="1:2" x14ac:dyDescent="0.25">
      <c r="A223" t="s">
        <v>3061</v>
      </c>
      <c r="B223">
        <v>10</v>
      </c>
    </row>
    <row r="224" spans="1:2" x14ac:dyDescent="0.25">
      <c r="A224" t="s">
        <v>2805</v>
      </c>
      <c r="B224">
        <v>0</v>
      </c>
    </row>
    <row r="225" spans="1:2" x14ac:dyDescent="0.25">
      <c r="A225" t="s">
        <v>38</v>
      </c>
      <c r="B225">
        <v>0</v>
      </c>
    </row>
    <row r="226" spans="1:2" x14ac:dyDescent="0.25">
      <c r="A226" t="s">
        <v>3464</v>
      </c>
      <c r="B226">
        <v>0</v>
      </c>
    </row>
    <row r="227" spans="1:2" x14ac:dyDescent="0.25">
      <c r="A227" t="s">
        <v>2850</v>
      </c>
      <c r="B227">
        <v>8</v>
      </c>
    </row>
    <row r="228" spans="1:2" x14ac:dyDescent="0.25">
      <c r="A228" t="s">
        <v>1295</v>
      </c>
      <c r="B228">
        <v>0</v>
      </c>
    </row>
    <row r="229" spans="1:2" x14ac:dyDescent="0.25">
      <c r="A229" t="s">
        <v>874</v>
      </c>
      <c r="B229">
        <v>90</v>
      </c>
    </row>
    <row r="230" spans="1:2" x14ac:dyDescent="0.25">
      <c r="A230" t="s">
        <v>971</v>
      </c>
      <c r="B230">
        <v>0</v>
      </c>
    </row>
    <row r="231" spans="1:2" x14ac:dyDescent="0.25">
      <c r="A231" t="s">
        <v>4689</v>
      </c>
      <c r="B231">
        <v>0</v>
      </c>
    </row>
    <row r="232" spans="1:2" x14ac:dyDescent="0.25">
      <c r="A232" t="s">
        <v>3164</v>
      </c>
      <c r="B232">
        <v>0</v>
      </c>
    </row>
    <row r="233" spans="1:2" x14ac:dyDescent="0.25">
      <c r="A233" t="s">
        <v>427</v>
      </c>
      <c r="B233">
        <v>0</v>
      </c>
    </row>
    <row r="234" spans="1:2" x14ac:dyDescent="0.25">
      <c r="A234" t="s">
        <v>116</v>
      </c>
      <c r="B234">
        <v>300</v>
      </c>
    </row>
    <row r="235" spans="1:2" x14ac:dyDescent="0.25">
      <c r="A235" t="s">
        <v>1945</v>
      </c>
      <c r="B235">
        <v>3</v>
      </c>
    </row>
    <row r="236" spans="1:2" x14ac:dyDescent="0.25">
      <c r="A236" t="s">
        <v>819</v>
      </c>
      <c r="B236">
        <v>375</v>
      </c>
    </row>
    <row r="237" spans="1:2" x14ac:dyDescent="0.25">
      <c r="A237" t="s">
        <v>2183</v>
      </c>
      <c r="B237">
        <v>29</v>
      </c>
    </row>
    <row r="238" spans="1:2" x14ac:dyDescent="0.25">
      <c r="A238" t="s">
        <v>162</v>
      </c>
      <c r="B238">
        <v>0</v>
      </c>
    </row>
    <row r="239" spans="1:2" x14ac:dyDescent="0.25">
      <c r="A239" t="s">
        <v>959</v>
      </c>
      <c r="B239">
        <v>0</v>
      </c>
    </row>
    <row r="240" spans="1:2" x14ac:dyDescent="0.25">
      <c r="A240" t="s">
        <v>1347</v>
      </c>
      <c r="B240">
        <v>29</v>
      </c>
    </row>
    <row r="241" spans="1:2" x14ac:dyDescent="0.25">
      <c r="A241" t="s">
        <v>1258</v>
      </c>
      <c r="B241">
        <v>0</v>
      </c>
    </row>
    <row r="242" spans="1:2" x14ac:dyDescent="0.25">
      <c r="A242" t="s">
        <v>3601</v>
      </c>
      <c r="B242">
        <v>0</v>
      </c>
    </row>
    <row r="243" spans="1:2" x14ac:dyDescent="0.25">
      <c r="A243" t="s">
        <v>187</v>
      </c>
      <c r="B243">
        <v>138</v>
      </c>
    </row>
    <row r="244" spans="1:2" x14ac:dyDescent="0.25">
      <c r="A244" t="s">
        <v>1392</v>
      </c>
      <c r="B244">
        <v>0</v>
      </c>
    </row>
    <row r="245" spans="1:2" x14ac:dyDescent="0.25">
      <c r="A245" t="s">
        <v>2499</v>
      </c>
      <c r="B245">
        <v>0</v>
      </c>
    </row>
    <row r="246" spans="1:2" x14ac:dyDescent="0.25">
      <c r="A246" t="s">
        <v>4710</v>
      </c>
      <c r="B246">
        <v>25</v>
      </c>
    </row>
    <row r="247" spans="1:2" x14ac:dyDescent="0.25">
      <c r="A247" t="s">
        <v>4120</v>
      </c>
      <c r="B247">
        <v>19</v>
      </c>
    </row>
    <row r="248" spans="1:2" x14ac:dyDescent="0.25">
      <c r="A248" t="s">
        <v>118</v>
      </c>
      <c r="B248">
        <v>0</v>
      </c>
    </row>
    <row r="249" spans="1:2" x14ac:dyDescent="0.25">
      <c r="A249" t="s">
        <v>1997</v>
      </c>
      <c r="B249">
        <v>126</v>
      </c>
    </row>
    <row r="250" spans="1:2" x14ac:dyDescent="0.25">
      <c r="A250" t="s">
        <v>4373</v>
      </c>
      <c r="B250">
        <v>0</v>
      </c>
    </row>
    <row r="251" spans="1:2" x14ac:dyDescent="0.25">
      <c r="A251" t="s">
        <v>1680</v>
      </c>
      <c r="B251">
        <v>190</v>
      </c>
    </row>
    <row r="252" spans="1:2" x14ac:dyDescent="0.25">
      <c r="A252" t="s">
        <v>507</v>
      </c>
      <c r="B252">
        <v>45</v>
      </c>
    </row>
    <row r="253" spans="1:2" x14ac:dyDescent="0.25">
      <c r="A253" t="s">
        <v>3569</v>
      </c>
      <c r="B253">
        <v>0</v>
      </c>
    </row>
    <row r="254" spans="1:2" x14ac:dyDescent="0.25">
      <c r="A254" t="s">
        <v>700</v>
      </c>
      <c r="B254">
        <v>126</v>
      </c>
    </row>
    <row r="255" spans="1:2" x14ac:dyDescent="0.25">
      <c r="A255" t="s">
        <v>1129</v>
      </c>
      <c r="B255">
        <v>0</v>
      </c>
    </row>
    <row r="256" spans="1:2" x14ac:dyDescent="0.25">
      <c r="A256" t="s">
        <v>1762</v>
      </c>
      <c r="B256">
        <v>0</v>
      </c>
    </row>
    <row r="257" spans="1:2" x14ac:dyDescent="0.25">
      <c r="A257" t="s">
        <v>1891</v>
      </c>
      <c r="B257">
        <v>0</v>
      </c>
    </row>
    <row r="258" spans="1:2" x14ac:dyDescent="0.25">
      <c r="A258" t="s">
        <v>2526</v>
      </c>
      <c r="B258">
        <v>0</v>
      </c>
    </row>
    <row r="259" spans="1:2" x14ac:dyDescent="0.25">
      <c r="A259" t="s">
        <v>2475</v>
      </c>
      <c r="B259">
        <v>0</v>
      </c>
    </row>
    <row r="260" spans="1:2" x14ac:dyDescent="0.25">
      <c r="A260" t="s">
        <v>3087</v>
      </c>
      <c r="B260">
        <v>0</v>
      </c>
    </row>
    <row r="261" spans="1:2" x14ac:dyDescent="0.25">
      <c r="A261" t="s">
        <v>4494</v>
      </c>
      <c r="B261">
        <v>0</v>
      </c>
    </row>
    <row r="262" spans="1:2" x14ac:dyDescent="0.25">
      <c r="A262" t="s">
        <v>3901</v>
      </c>
      <c r="B262">
        <v>0</v>
      </c>
    </row>
    <row r="263" spans="1:2" x14ac:dyDescent="0.25">
      <c r="A263" t="s">
        <v>600</v>
      </c>
      <c r="B263">
        <v>3</v>
      </c>
    </row>
    <row r="264" spans="1:2" x14ac:dyDescent="0.25">
      <c r="A264" t="s">
        <v>4200</v>
      </c>
      <c r="B264">
        <v>0</v>
      </c>
    </row>
    <row r="265" spans="1:2" x14ac:dyDescent="0.25">
      <c r="A265" t="s">
        <v>920</v>
      </c>
      <c r="B265">
        <v>0</v>
      </c>
    </row>
    <row r="266" spans="1:2" x14ac:dyDescent="0.25">
      <c r="A266" t="s">
        <v>3236</v>
      </c>
      <c r="B266">
        <v>35</v>
      </c>
    </row>
    <row r="267" spans="1:2" x14ac:dyDescent="0.25">
      <c r="A267" t="s">
        <v>1248</v>
      </c>
      <c r="B267">
        <v>0</v>
      </c>
    </row>
    <row r="268" spans="1:2" x14ac:dyDescent="0.25">
      <c r="A268" t="s">
        <v>621</v>
      </c>
      <c r="B268">
        <v>1680</v>
      </c>
    </row>
    <row r="269" spans="1:2" x14ac:dyDescent="0.25">
      <c r="A269" t="s">
        <v>4167</v>
      </c>
      <c r="B269">
        <v>0</v>
      </c>
    </row>
    <row r="270" spans="1:2" x14ac:dyDescent="0.25">
      <c r="A270" t="s">
        <v>986</v>
      </c>
      <c r="B270">
        <v>18</v>
      </c>
    </row>
    <row r="271" spans="1:2" x14ac:dyDescent="0.25">
      <c r="A271" t="s">
        <v>708</v>
      </c>
      <c r="B271">
        <v>33</v>
      </c>
    </row>
    <row r="272" spans="1:2" x14ac:dyDescent="0.25">
      <c r="A272" t="s">
        <v>4824</v>
      </c>
      <c r="B272">
        <v>14</v>
      </c>
    </row>
    <row r="273" spans="1:2" x14ac:dyDescent="0.25">
      <c r="A273" t="s">
        <v>2460</v>
      </c>
      <c r="B273">
        <v>0</v>
      </c>
    </row>
    <row r="274" spans="1:2" x14ac:dyDescent="0.25">
      <c r="A274" t="s">
        <v>1497</v>
      </c>
      <c r="B274">
        <v>0</v>
      </c>
    </row>
    <row r="275" spans="1:2" x14ac:dyDescent="0.25">
      <c r="A275" t="s">
        <v>2255</v>
      </c>
      <c r="B275">
        <v>12</v>
      </c>
    </row>
    <row r="276" spans="1:2" x14ac:dyDescent="0.25">
      <c r="A276" t="s">
        <v>2153</v>
      </c>
      <c r="B276">
        <v>279</v>
      </c>
    </row>
    <row r="277" spans="1:2" x14ac:dyDescent="0.25">
      <c r="A277" t="s">
        <v>1205</v>
      </c>
      <c r="B277">
        <v>21</v>
      </c>
    </row>
    <row r="278" spans="1:2" x14ac:dyDescent="0.25">
      <c r="A278" t="s">
        <v>3532</v>
      </c>
      <c r="B278">
        <v>0</v>
      </c>
    </row>
    <row r="279" spans="1:2" x14ac:dyDescent="0.25">
      <c r="A279" t="s">
        <v>3616</v>
      </c>
      <c r="B279">
        <v>0</v>
      </c>
    </row>
    <row r="280" spans="1:2" x14ac:dyDescent="0.25">
      <c r="A280" t="s">
        <v>2819</v>
      </c>
      <c r="B280">
        <v>18</v>
      </c>
    </row>
    <row r="281" spans="1:2" x14ac:dyDescent="0.25">
      <c r="A281" t="s">
        <v>494</v>
      </c>
      <c r="B281">
        <v>0</v>
      </c>
    </row>
    <row r="282" spans="1:2" x14ac:dyDescent="0.25">
      <c r="A282" t="s">
        <v>109</v>
      </c>
      <c r="B282">
        <v>39</v>
      </c>
    </row>
    <row r="283" spans="1:2" x14ac:dyDescent="0.25">
      <c r="A283" t="s">
        <v>483</v>
      </c>
      <c r="B283">
        <v>95</v>
      </c>
    </row>
    <row r="284" spans="1:2" x14ac:dyDescent="0.25">
      <c r="A284" t="s">
        <v>1187</v>
      </c>
      <c r="B284">
        <v>0</v>
      </c>
    </row>
    <row r="285" spans="1:2" x14ac:dyDescent="0.25">
      <c r="A285" t="s">
        <v>801</v>
      </c>
      <c r="B285">
        <v>0</v>
      </c>
    </row>
    <row r="286" spans="1:2" x14ac:dyDescent="0.25">
      <c r="A286" t="s">
        <v>1964</v>
      </c>
      <c r="B286">
        <v>0</v>
      </c>
    </row>
    <row r="287" spans="1:2" x14ac:dyDescent="0.25">
      <c r="A287" t="s">
        <v>5454</v>
      </c>
      <c r="B287">
        <v>0</v>
      </c>
    </row>
    <row r="288" spans="1:2" x14ac:dyDescent="0.25">
      <c r="A288" t="s">
        <v>899</v>
      </c>
      <c r="B288">
        <v>0</v>
      </c>
    </row>
    <row r="289" spans="1:2" x14ac:dyDescent="0.25">
      <c r="A289" t="s">
        <v>3157</v>
      </c>
      <c r="B289">
        <v>0</v>
      </c>
    </row>
    <row r="290" spans="1:2" x14ac:dyDescent="0.25">
      <c r="A290" t="s">
        <v>3071</v>
      </c>
      <c r="B290">
        <v>0</v>
      </c>
    </row>
    <row r="291" spans="1:2" x14ac:dyDescent="0.25">
      <c r="A291" t="s">
        <v>2907</v>
      </c>
      <c r="B291">
        <v>0</v>
      </c>
    </row>
    <row r="292" spans="1:2" x14ac:dyDescent="0.25">
      <c r="A292" t="s">
        <v>3385</v>
      </c>
      <c r="B292">
        <v>18</v>
      </c>
    </row>
    <row r="293" spans="1:2" x14ac:dyDescent="0.25">
      <c r="A293" t="s">
        <v>1083</v>
      </c>
      <c r="B293">
        <v>0</v>
      </c>
    </row>
    <row r="294" spans="1:2" x14ac:dyDescent="0.25">
      <c r="A294" t="s">
        <v>4674</v>
      </c>
      <c r="B294">
        <v>0</v>
      </c>
    </row>
    <row r="295" spans="1:2" x14ac:dyDescent="0.25">
      <c r="A295" t="s">
        <v>604</v>
      </c>
      <c r="B295">
        <v>966</v>
      </c>
    </row>
    <row r="296" spans="1:2" x14ac:dyDescent="0.25">
      <c r="A296" t="s">
        <v>1830</v>
      </c>
      <c r="B296">
        <v>0</v>
      </c>
    </row>
    <row r="297" spans="1:2" x14ac:dyDescent="0.25">
      <c r="A297" t="s">
        <v>4268</v>
      </c>
      <c r="B297">
        <v>0</v>
      </c>
    </row>
    <row r="298" spans="1:2" x14ac:dyDescent="0.25">
      <c r="A298" t="s">
        <v>2053</v>
      </c>
      <c r="B298">
        <v>248</v>
      </c>
    </row>
    <row r="299" spans="1:2" x14ac:dyDescent="0.25">
      <c r="A299" t="s">
        <v>738</v>
      </c>
      <c r="B299">
        <v>0</v>
      </c>
    </row>
    <row r="300" spans="1:2" x14ac:dyDescent="0.25">
      <c r="A300" t="s">
        <v>756</v>
      </c>
      <c r="B300">
        <v>0</v>
      </c>
    </row>
    <row r="301" spans="1:2" x14ac:dyDescent="0.25">
      <c r="A301" t="s">
        <v>4952</v>
      </c>
      <c r="B301">
        <v>0</v>
      </c>
    </row>
    <row r="302" spans="1:2" x14ac:dyDescent="0.25">
      <c r="A302" t="s">
        <v>4399</v>
      </c>
      <c r="B302">
        <v>30</v>
      </c>
    </row>
    <row r="303" spans="1:2" x14ac:dyDescent="0.25">
      <c r="A303" t="s">
        <v>4944</v>
      </c>
      <c r="B303">
        <v>121</v>
      </c>
    </row>
    <row r="304" spans="1:2" x14ac:dyDescent="0.25">
      <c r="A304" t="s">
        <v>387</v>
      </c>
      <c r="B304">
        <v>1767</v>
      </c>
    </row>
    <row r="305" spans="1:2" x14ac:dyDescent="0.25">
      <c r="A305" t="s">
        <v>2482</v>
      </c>
      <c r="B305">
        <v>14</v>
      </c>
    </row>
    <row r="306" spans="1:2" x14ac:dyDescent="0.25">
      <c r="A306" t="s">
        <v>2331</v>
      </c>
      <c r="B306">
        <v>0</v>
      </c>
    </row>
    <row r="307" spans="1:2" x14ac:dyDescent="0.25">
      <c r="A307" t="s">
        <v>1471</v>
      </c>
      <c r="B307">
        <v>0</v>
      </c>
    </row>
    <row r="308" spans="1:2" x14ac:dyDescent="0.25">
      <c r="A308" t="s">
        <v>1427</v>
      </c>
      <c r="B308">
        <v>931</v>
      </c>
    </row>
    <row r="309" spans="1:2" x14ac:dyDescent="0.25">
      <c r="A309" t="s">
        <v>1009</v>
      </c>
      <c r="B309">
        <v>77</v>
      </c>
    </row>
    <row r="310" spans="1:2" x14ac:dyDescent="0.25">
      <c r="A310" t="s">
        <v>853</v>
      </c>
      <c r="B310">
        <v>568</v>
      </c>
    </row>
    <row r="311" spans="1:2" x14ac:dyDescent="0.25">
      <c r="A311" t="s">
        <v>2745</v>
      </c>
      <c r="B311">
        <v>756</v>
      </c>
    </row>
    <row r="312" spans="1:2" x14ac:dyDescent="0.25">
      <c r="A312" t="s">
        <v>2609</v>
      </c>
      <c r="B312">
        <v>0</v>
      </c>
    </row>
    <row r="313" spans="1:2" x14ac:dyDescent="0.25">
      <c r="A313" t="s">
        <v>3304</v>
      </c>
      <c r="B313">
        <v>43</v>
      </c>
    </row>
    <row r="314" spans="1:2" x14ac:dyDescent="0.25">
      <c r="A314" t="s">
        <v>5382</v>
      </c>
      <c r="B314">
        <v>19</v>
      </c>
    </row>
    <row r="315" spans="1:2" x14ac:dyDescent="0.25">
      <c r="A315" t="s">
        <v>4057</v>
      </c>
      <c r="B315">
        <v>0</v>
      </c>
    </row>
    <row r="316" spans="1:2" x14ac:dyDescent="0.25">
      <c r="A316" t="s">
        <v>1311</v>
      </c>
      <c r="B316">
        <v>0</v>
      </c>
    </row>
    <row r="317" spans="1:2" x14ac:dyDescent="0.25">
      <c r="A317" t="s">
        <v>2881</v>
      </c>
      <c r="B317">
        <v>10</v>
      </c>
    </row>
    <row r="318" spans="1:2" x14ac:dyDescent="0.25">
      <c r="A318" t="s">
        <v>728</v>
      </c>
      <c r="B318">
        <v>69</v>
      </c>
    </row>
    <row r="319" spans="1:2" x14ac:dyDescent="0.25">
      <c r="A319" t="s">
        <v>3724</v>
      </c>
      <c r="B319">
        <v>0</v>
      </c>
    </row>
    <row r="320" spans="1:2" x14ac:dyDescent="0.25">
      <c r="A320" t="s">
        <v>198</v>
      </c>
      <c r="B320">
        <v>0</v>
      </c>
    </row>
    <row r="321" spans="1:2" x14ac:dyDescent="0.25">
      <c r="A321" t="s">
        <v>458</v>
      </c>
      <c r="B321">
        <v>68</v>
      </c>
    </row>
    <row r="322" spans="1:2" x14ac:dyDescent="0.25">
      <c r="A322" t="s">
        <v>2210</v>
      </c>
      <c r="B322">
        <v>0</v>
      </c>
    </row>
    <row r="323" spans="1:2" x14ac:dyDescent="0.25">
      <c r="A323" t="s">
        <v>1181</v>
      </c>
      <c r="B323">
        <v>50</v>
      </c>
    </row>
    <row r="324" spans="1:2" x14ac:dyDescent="0.25">
      <c r="A324" t="s">
        <v>3623</v>
      </c>
      <c r="B324">
        <v>0</v>
      </c>
    </row>
    <row r="325" spans="1:2" x14ac:dyDescent="0.25">
      <c r="A325" t="s">
        <v>4295</v>
      </c>
      <c r="B325">
        <v>11.5</v>
      </c>
    </row>
    <row r="326" spans="1:2" x14ac:dyDescent="0.25">
      <c r="A326" t="s">
        <v>1131</v>
      </c>
      <c r="B326">
        <v>117</v>
      </c>
    </row>
    <row r="327" spans="1:2" x14ac:dyDescent="0.25">
      <c r="A327" t="s">
        <v>504</v>
      </c>
      <c r="B327">
        <v>0</v>
      </c>
    </row>
    <row r="328" spans="1:2" x14ac:dyDescent="0.25">
      <c r="A328" t="s">
        <v>1401</v>
      </c>
      <c r="B328">
        <v>0</v>
      </c>
    </row>
    <row r="329" spans="1:2" x14ac:dyDescent="0.25">
      <c r="A329" t="s">
        <v>76</v>
      </c>
      <c r="B329">
        <v>0</v>
      </c>
    </row>
    <row r="330" spans="1:2" x14ac:dyDescent="0.25">
      <c r="A330" t="s">
        <v>5244</v>
      </c>
      <c r="B330">
        <v>4</v>
      </c>
    </row>
    <row r="331" spans="1:2" x14ac:dyDescent="0.25">
      <c r="A331" t="s">
        <v>5558</v>
      </c>
      <c r="B331">
        <v>40</v>
      </c>
    </row>
    <row r="332" spans="1:2" x14ac:dyDescent="0.25">
      <c r="A332" t="s">
        <v>5102</v>
      </c>
      <c r="B332">
        <v>5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4178</v>
      </c>
      <c r="B334">
        <v>0</v>
      </c>
    </row>
    <row r="335" spans="1:2" x14ac:dyDescent="0.25">
      <c r="A335" t="s">
        <v>2578</v>
      </c>
      <c r="B335">
        <v>8</v>
      </c>
    </row>
    <row r="336" spans="1:2" x14ac:dyDescent="0.25">
      <c r="A336" t="s">
        <v>5321</v>
      </c>
      <c r="B336">
        <v>0</v>
      </c>
    </row>
    <row r="337" spans="1:2" x14ac:dyDescent="0.25">
      <c r="A337" t="s">
        <v>2677</v>
      </c>
      <c r="B337">
        <v>0</v>
      </c>
    </row>
    <row r="338" spans="1:2" x14ac:dyDescent="0.25">
      <c r="A338" t="s">
        <v>5181</v>
      </c>
      <c r="B338">
        <v>0</v>
      </c>
    </row>
    <row r="339" spans="1:2" x14ac:dyDescent="0.25">
      <c r="A339" t="s">
        <v>58</v>
      </c>
      <c r="B339">
        <v>148</v>
      </c>
    </row>
    <row r="340" spans="1:2" x14ac:dyDescent="0.25">
      <c r="A340" t="s">
        <v>356</v>
      </c>
      <c r="B340">
        <v>578</v>
      </c>
    </row>
    <row r="341" spans="1:2" x14ac:dyDescent="0.25">
      <c r="A341" t="s">
        <v>1737</v>
      </c>
      <c r="B341">
        <v>0</v>
      </c>
    </row>
    <row r="342" spans="1:2" x14ac:dyDescent="0.25">
      <c r="A342" t="s">
        <v>864</v>
      </c>
      <c r="B342">
        <v>0</v>
      </c>
    </row>
    <row r="343" spans="1:2" x14ac:dyDescent="0.25">
      <c r="A343" t="s">
        <v>350</v>
      </c>
      <c r="B343">
        <v>371</v>
      </c>
    </row>
    <row r="344" spans="1:2" x14ac:dyDescent="0.25">
      <c r="A344" t="s">
        <v>3112</v>
      </c>
      <c r="B344">
        <v>24</v>
      </c>
    </row>
    <row r="345" spans="1:2" x14ac:dyDescent="0.25">
      <c r="A345" t="s">
        <v>5298</v>
      </c>
      <c r="B345">
        <v>45</v>
      </c>
    </row>
    <row r="346" spans="1:2" x14ac:dyDescent="0.25">
      <c r="A346" t="s">
        <v>3983</v>
      </c>
      <c r="B346">
        <v>0</v>
      </c>
    </row>
    <row r="347" spans="1:2" x14ac:dyDescent="0.25">
      <c r="A347" t="s">
        <v>4419</v>
      </c>
      <c r="B347">
        <v>13</v>
      </c>
    </row>
    <row r="348" spans="1:2" x14ac:dyDescent="0.25">
      <c r="A348" t="s">
        <v>5319</v>
      </c>
      <c r="B348">
        <v>350</v>
      </c>
    </row>
    <row r="349" spans="1:2" x14ac:dyDescent="0.25">
      <c r="A349" t="s">
        <v>270</v>
      </c>
      <c r="B349">
        <v>0</v>
      </c>
    </row>
    <row r="350" spans="1:2" x14ac:dyDescent="0.25">
      <c r="A350" t="s">
        <v>177</v>
      </c>
      <c r="B350">
        <v>280</v>
      </c>
    </row>
    <row r="351" spans="1:2" x14ac:dyDescent="0.25">
      <c r="A351" t="s">
        <v>2191</v>
      </c>
      <c r="B351">
        <v>26</v>
      </c>
    </row>
    <row r="352" spans="1:2" x14ac:dyDescent="0.25">
      <c r="A352" t="s">
        <v>3831</v>
      </c>
      <c r="B352">
        <v>0</v>
      </c>
    </row>
    <row r="353" spans="1:2" x14ac:dyDescent="0.25">
      <c r="A353" t="s">
        <v>70</v>
      </c>
      <c r="B353">
        <v>7101</v>
      </c>
    </row>
    <row r="354" spans="1:2" x14ac:dyDescent="0.25">
      <c r="A354" t="s">
        <v>886</v>
      </c>
      <c r="B354">
        <v>78</v>
      </c>
    </row>
    <row r="355" spans="1:2" x14ac:dyDescent="0.25">
      <c r="A355" t="s">
        <v>3359</v>
      </c>
      <c r="B355">
        <v>0</v>
      </c>
    </row>
    <row r="356" spans="1:2" x14ac:dyDescent="0.25">
      <c r="A356" t="s">
        <v>48</v>
      </c>
      <c r="B356">
        <v>0</v>
      </c>
    </row>
    <row r="357" spans="1:2" x14ac:dyDescent="0.25">
      <c r="A357" t="s">
        <v>3044</v>
      </c>
      <c r="B357">
        <v>0</v>
      </c>
    </row>
    <row r="358" spans="1:2" x14ac:dyDescent="0.25">
      <c r="A358" t="s">
        <v>4035</v>
      </c>
      <c r="B358">
        <v>0</v>
      </c>
    </row>
    <row r="359" spans="1:2" x14ac:dyDescent="0.25">
      <c r="A359" t="s">
        <v>4314</v>
      </c>
      <c r="B359">
        <v>40</v>
      </c>
    </row>
    <row r="360" spans="1:2" x14ac:dyDescent="0.25">
      <c r="A360" t="s">
        <v>1639</v>
      </c>
      <c r="B360">
        <v>0</v>
      </c>
    </row>
    <row r="361" spans="1:2" x14ac:dyDescent="0.25">
      <c r="A361" t="s">
        <v>21824</v>
      </c>
      <c r="B361">
        <v>0</v>
      </c>
    </row>
    <row r="362" spans="1:2" x14ac:dyDescent="0.25">
      <c r="A362" t="s">
        <v>21825</v>
      </c>
      <c r="B362">
        <v>48224.5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3219-34CF-4D1F-A327-4623A31ED3CD}">
  <dimension ref="A2:B651"/>
  <sheetViews>
    <sheetView topLeftCell="C1" workbookViewId="0">
      <selection activeCell="S5" sqref="S5"/>
    </sheetView>
  </sheetViews>
  <sheetFormatPr defaultRowHeight="15" x14ac:dyDescent="0.25"/>
  <cols>
    <col min="1" max="1" width="16.42578125" bestFit="1" customWidth="1"/>
    <col min="2" max="2" width="18" bestFit="1" customWidth="1"/>
  </cols>
  <sheetData>
    <row r="2" spans="1:2" x14ac:dyDescent="0.25">
      <c r="A2" s="42" t="s">
        <v>1</v>
      </c>
      <c r="B2" t="s">
        <v>21823</v>
      </c>
    </row>
    <row r="3" spans="1:2" x14ac:dyDescent="0.25">
      <c r="A3" s="43">
        <v>45404</v>
      </c>
      <c r="B3">
        <v>15</v>
      </c>
    </row>
    <row r="4" spans="1:2" x14ac:dyDescent="0.25">
      <c r="A4" s="43">
        <v>45405</v>
      </c>
      <c r="B4">
        <v>0</v>
      </c>
    </row>
    <row r="5" spans="1:2" x14ac:dyDescent="0.25">
      <c r="A5" s="43">
        <v>45406</v>
      </c>
      <c r="B5">
        <v>58</v>
      </c>
    </row>
    <row r="6" spans="1:2" x14ac:dyDescent="0.25">
      <c r="A6" s="43">
        <v>45407</v>
      </c>
      <c r="B6">
        <v>0</v>
      </c>
    </row>
    <row r="7" spans="1:2" x14ac:dyDescent="0.25">
      <c r="A7" s="43">
        <v>45408</v>
      </c>
      <c r="B7">
        <v>85</v>
      </c>
    </row>
    <row r="8" spans="1:2" x14ac:dyDescent="0.25">
      <c r="A8" s="43">
        <v>45409</v>
      </c>
      <c r="B8">
        <v>153</v>
      </c>
    </row>
    <row r="9" spans="1:2" x14ac:dyDescent="0.25">
      <c r="A9" s="43">
        <v>45410</v>
      </c>
      <c r="B9">
        <v>168</v>
      </c>
    </row>
    <row r="10" spans="1:2" x14ac:dyDescent="0.25">
      <c r="A10" s="43">
        <v>45411</v>
      </c>
      <c r="B10">
        <v>121</v>
      </c>
    </row>
    <row r="11" spans="1:2" x14ac:dyDescent="0.25">
      <c r="A11" s="43">
        <v>45412</v>
      </c>
      <c r="B11">
        <v>51</v>
      </c>
    </row>
    <row r="12" spans="1:2" x14ac:dyDescent="0.25">
      <c r="A12" s="43">
        <v>45413</v>
      </c>
      <c r="B12">
        <v>66</v>
      </c>
    </row>
    <row r="13" spans="1:2" x14ac:dyDescent="0.25">
      <c r="A13" s="43">
        <v>45414</v>
      </c>
      <c r="B13">
        <v>76</v>
      </c>
    </row>
    <row r="14" spans="1:2" x14ac:dyDescent="0.25">
      <c r="A14" s="43">
        <v>45415</v>
      </c>
      <c r="B14">
        <v>136</v>
      </c>
    </row>
    <row r="15" spans="1:2" x14ac:dyDescent="0.25">
      <c r="A15" s="43">
        <v>45416</v>
      </c>
      <c r="B15">
        <v>47</v>
      </c>
    </row>
    <row r="16" spans="1:2" x14ac:dyDescent="0.25">
      <c r="A16" s="43">
        <v>45417</v>
      </c>
      <c r="B16">
        <v>35</v>
      </c>
    </row>
    <row r="17" spans="1:2" x14ac:dyDescent="0.25">
      <c r="A17" s="43">
        <v>45418</v>
      </c>
      <c r="B17">
        <v>3</v>
      </c>
    </row>
    <row r="18" spans="1:2" x14ac:dyDescent="0.25">
      <c r="A18" s="43">
        <v>45419</v>
      </c>
      <c r="B18">
        <v>0</v>
      </c>
    </row>
    <row r="19" spans="1:2" x14ac:dyDescent="0.25">
      <c r="A19" s="43">
        <v>45420</v>
      </c>
      <c r="B19">
        <v>251</v>
      </c>
    </row>
    <row r="20" spans="1:2" x14ac:dyDescent="0.25">
      <c r="A20" s="43">
        <v>45422</v>
      </c>
      <c r="B20">
        <v>114</v>
      </c>
    </row>
    <row r="21" spans="1:2" x14ac:dyDescent="0.25">
      <c r="A21" s="43">
        <v>45423</v>
      </c>
      <c r="B21">
        <v>50</v>
      </c>
    </row>
    <row r="22" spans="1:2" x14ac:dyDescent="0.25">
      <c r="A22" s="43">
        <v>45424</v>
      </c>
      <c r="B22">
        <v>182</v>
      </c>
    </row>
    <row r="23" spans="1:2" x14ac:dyDescent="0.25">
      <c r="A23" s="43">
        <v>45425</v>
      </c>
      <c r="B23">
        <v>42</v>
      </c>
    </row>
    <row r="24" spans="1:2" x14ac:dyDescent="0.25">
      <c r="A24" s="43">
        <v>45426</v>
      </c>
      <c r="B24">
        <v>56</v>
      </c>
    </row>
    <row r="25" spans="1:2" x14ac:dyDescent="0.25">
      <c r="A25" s="43">
        <v>45427</v>
      </c>
      <c r="B25">
        <v>18</v>
      </c>
    </row>
    <row r="26" spans="1:2" x14ac:dyDescent="0.25">
      <c r="A26" s="43">
        <v>45428</v>
      </c>
      <c r="B26">
        <v>101</v>
      </c>
    </row>
    <row r="27" spans="1:2" x14ac:dyDescent="0.25">
      <c r="A27" s="43">
        <v>45429</v>
      </c>
      <c r="B27">
        <v>229</v>
      </c>
    </row>
    <row r="28" spans="1:2" x14ac:dyDescent="0.25">
      <c r="A28" s="43">
        <v>45430</v>
      </c>
      <c r="B28">
        <v>15</v>
      </c>
    </row>
    <row r="29" spans="1:2" x14ac:dyDescent="0.25">
      <c r="A29" s="43">
        <v>45431</v>
      </c>
      <c r="B29">
        <v>121</v>
      </c>
    </row>
    <row r="30" spans="1:2" x14ac:dyDescent="0.25">
      <c r="A30" s="43">
        <v>45432</v>
      </c>
      <c r="B30">
        <v>19</v>
      </c>
    </row>
    <row r="31" spans="1:2" x14ac:dyDescent="0.25">
      <c r="A31" s="43">
        <v>45433</v>
      </c>
      <c r="B31">
        <v>118</v>
      </c>
    </row>
    <row r="32" spans="1:2" x14ac:dyDescent="0.25">
      <c r="A32" s="43">
        <v>45434</v>
      </c>
      <c r="B32">
        <v>49</v>
      </c>
    </row>
    <row r="33" spans="1:2" x14ac:dyDescent="0.25">
      <c r="A33" s="43">
        <v>45435</v>
      </c>
      <c r="B33">
        <v>107</v>
      </c>
    </row>
    <row r="34" spans="1:2" x14ac:dyDescent="0.25">
      <c r="A34" s="43">
        <v>45436</v>
      </c>
      <c r="B34">
        <v>60</v>
      </c>
    </row>
    <row r="35" spans="1:2" x14ac:dyDescent="0.25">
      <c r="A35" s="43">
        <v>45437</v>
      </c>
      <c r="B35">
        <v>101</v>
      </c>
    </row>
    <row r="36" spans="1:2" x14ac:dyDescent="0.25">
      <c r="A36" s="43">
        <v>45438</v>
      </c>
      <c r="B36">
        <v>29</v>
      </c>
    </row>
    <row r="37" spans="1:2" x14ac:dyDescent="0.25">
      <c r="A37" s="43">
        <v>45439</v>
      </c>
      <c r="B37">
        <v>154</v>
      </c>
    </row>
    <row r="38" spans="1:2" x14ac:dyDescent="0.25">
      <c r="A38" s="43">
        <v>45440</v>
      </c>
      <c r="B38">
        <v>33</v>
      </c>
    </row>
    <row r="39" spans="1:2" x14ac:dyDescent="0.25">
      <c r="A39" s="43">
        <v>45441</v>
      </c>
      <c r="B39">
        <v>53</v>
      </c>
    </row>
    <row r="40" spans="1:2" x14ac:dyDescent="0.25">
      <c r="A40" s="43">
        <v>45442</v>
      </c>
      <c r="B40">
        <v>111</v>
      </c>
    </row>
    <row r="41" spans="1:2" x14ac:dyDescent="0.25">
      <c r="A41" s="43">
        <v>45443</v>
      </c>
      <c r="B41">
        <v>133</v>
      </c>
    </row>
    <row r="42" spans="1:2" x14ac:dyDescent="0.25">
      <c r="A42" s="43">
        <v>45444</v>
      </c>
      <c r="B42">
        <v>174</v>
      </c>
    </row>
    <row r="43" spans="1:2" x14ac:dyDescent="0.25">
      <c r="A43" s="43">
        <v>45445</v>
      </c>
      <c r="B43">
        <v>6</v>
      </c>
    </row>
    <row r="44" spans="1:2" x14ac:dyDescent="0.25">
      <c r="A44" s="43">
        <v>45446</v>
      </c>
      <c r="B44">
        <v>108</v>
      </c>
    </row>
    <row r="45" spans="1:2" x14ac:dyDescent="0.25">
      <c r="A45" s="43">
        <v>45447</v>
      </c>
      <c r="B45">
        <v>6</v>
      </c>
    </row>
    <row r="46" spans="1:2" x14ac:dyDescent="0.25">
      <c r="A46" s="43">
        <v>45448</v>
      </c>
      <c r="B46">
        <v>12</v>
      </c>
    </row>
    <row r="47" spans="1:2" x14ac:dyDescent="0.25">
      <c r="A47" s="43">
        <v>45449</v>
      </c>
      <c r="B47">
        <v>9</v>
      </c>
    </row>
    <row r="48" spans="1:2" x14ac:dyDescent="0.25">
      <c r="A48" s="43">
        <v>45450</v>
      </c>
      <c r="B48">
        <v>31</v>
      </c>
    </row>
    <row r="49" spans="1:2" x14ac:dyDescent="0.25">
      <c r="A49" s="43">
        <v>45451</v>
      </c>
      <c r="B49">
        <v>239</v>
      </c>
    </row>
    <row r="50" spans="1:2" x14ac:dyDescent="0.25">
      <c r="A50" s="43">
        <v>45452</v>
      </c>
      <c r="B50">
        <v>77</v>
      </c>
    </row>
    <row r="51" spans="1:2" x14ac:dyDescent="0.25">
      <c r="A51" s="43">
        <v>45453</v>
      </c>
      <c r="B51">
        <v>25</v>
      </c>
    </row>
    <row r="52" spans="1:2" x14ac:dyDescent="0.25">
      <c r="A52" s="43">
        <v>45454</v>
      </c>
      <c r="B52">
        <v>350</v>
      </c>
    </row>
    <row r="53" spans="1:2" x14ac:dyDescent="0.25">
      <c r="A53" s="43">
        <v>45455</v>
      </c>
      <c r="B53">
        <v>9</v>
      </c>
    </row>
    <row r="54" spans="1:2" x14ac:dyDescent="0.25">
      <c r="A54" s="43">
        <v>45456</v>
      </c>
      <c r="B54">
        <v>18</v>
      </c>
    </row>
    <row r="55" spans="1:2" x14ac:dyDescent="0.25">
      <c r="A55" s="43">
        <v>45457</v>
      </c>
      <c r="B55">
        <v>45</v>
      </c>
    </row>
    <row r="56" spans="1:2" x14ac:dyDescent="0.25">
      <c r="A56" s="43">
        <v>45458</v>
      </c>
      <c r="B56">
        <v>131</v>
      </c>
    </row>
    <row r="57" spans="1:2" x14ac:dyDescent="0.25">
      <c r="A57" s="43">
        <v>45459</v>
      </c>
      <c r="B57">
        <v>17</v>
      </c>
    </row>
    <row r="58" spans="1:2" x14ac:dyDescent="0.25">
      <c r="A58" s="43">
        <v>45460</v>
      </c>
      <c r="B58">
        <v>68.5</v>
      </c>
    </row>
    <row r="59" spans="1:2" x14ac:dyDescent="0.25">
      <c r="A59" s="43">
        <v>45461</v>
      </c>
      <c r="B59">
        <v>93</v>
      </c>
    </row>
    <row r="60" spans="1:2" x14ac:dyDescent="0.25">
      <c r="A60" s="43">
        <v>45462</v>
      </c>
      <c r="B60">
        <v>3</v>
      </c>
    </row>
    <row r="61" spans="1:2" x14ac:dyDescent="0.25">
      <c r="A61" s="43">
        <v>45463</v>
      </c>
      <c r="B61">
        <v>89</v>
      </c>
    </row>
    <row r="62" spans="1:2" x14ac:dyDescent="0.25">
      <c r="A62" s="43">
        <v>45464</v>
      </c>
      <c r="B62">
        <v>160.5</v>
      </c>
    </row>
    <row r="63" spans="1:2" x14ac:dyDescent="0.25">
      <c r="A63" s="43">
        <v>45465</v>
      </c>
      <c r="B63">
        <v>159</v>
      </c>
    </row>
    <row r="64" spans="1:2" x14ac:dyDescent="0.25">
      <c r="A64" s="43">
        <v>45466</v>
      </c>
      <c r="B64">
        <v>7</v>
      </c>
    </row>
    <row r="65" spans="1:2" x14ac:dyDescent="0.25">
      <c r="A65" s="43">
        <v>45467</v>
      </c>
      <c r="B65">
        <v>54</v>
      </c>
    </row>
    <row r="66" spans="1:2" x14ac:dyDescent="0.25">
      <c r="A66" s="43">
        <v>45468</v>
      </c>
      <c r="B66">
        <v>83</v>
      </c>
    </row>
    <row r="67" spans="1:2" x14ac:dyDescent="0.25">
      <c r="A67" s="43">
        <v>45469</v>
      </c>
      <c r="B67">
        <v>27</v>
      </c>
    </row>
    <row r="68" spans="1:2" x14ac:dyDescent="0.25">
      <c r="A68" s="43">
        <v>45470</v>
      </c>
      <c r="B68">
        <v>58</v>
      </c>
    </row>
    <row r="69" spans="1:2" x14ac:dyDescent="0.25">
      <c r="A69" s="43">
        <v>45471</v>
      </c>
      <c r="B69">
        <v>39</v>
      </c>
    </row>
    <row r="70" spans="1:2" x14ac:dyDescent="0.25">
      <c r="A70" s="43">
        <v>45472</v>
      </c>
      <c r="B70">
        <v>27</v>
      </c>
    </row>
    <row r="71" spans="1:2" x14ac:dyDescent="0.25">
      <c r="A71" s="43">
        <v>45473</v>
      </c>
      <c r="B71">
        <v>25</v>
      </c>
    </row>
    <row r="72" spans="1:2" x14ac:dyDescent="0.25">
      <c r="A72" s="43">
        <v>45474</v>
      </c>
      <c r="B72">
        <v>77</v>
      </c>
    </row>
    <row r="73" spans="1:2" x14ac:dyDescent="0.25">
      <c r="A73" s="43">
        <v>45475</v>
      </c>
      <c r="B73">
        <v>11</v>
      </c>
    </row>
    <row r="74" spans="1:2" x14ac:dyDescent="0.25">
      <c r="A74" s="43">
        <v>45476</v>
      </c>
      <c r="B74">
        <v>51</v>
      </c>
    </row>
    <row r="75" spans="1:2" x14ac:dyDescent="0.25">
      <c r="A75" s="43">
        <v>45477</v>
      </c>
      <c r="B75">
        <v>29</v>
      </c>
    </row>
    <row r="76" spans="1:2" x14ac:dyDescent="0.25">
      <c r="A76" s="43">
        <v>45478</v>
      </c>
      <c r="B76">
        <v>6</v>
      </c>
    </row>
    <row r="77" spans="1:2" x14ac:dyDescent="0.25">
      <c r="A77" s="43">
        <v>45479</v>
      </c>
      <c r="B77">
        <v>24</v>
      </c>
    </row>
    <row r="78" spans="1:2" x14ac:dyDescent="0.25">
      <c r="A78" s="43">
        <v>45480</v>
      </c>
      <c r="B78">
        <v>28</v>
      </c>
    </row>
    <row r="79" spans="1:2" x14ac:dyDescent="0.25">
      <c r="A79" s="43">
        <v>45481</v>
      </c>
      <c r="B79">
        <v>81</v>
      </c>
    </row>
    <row r="80" spans="1:2" x14ac:dyDescent="0.25">
      <c r="A80" s="43">
        <v>45482</v>
      </c>
      <c r="B80">
        <v>9</v>
      </c>
    </row>
    <row r="81" spans="1:2" x14ac:dyDescent="0.25">
      <c r="A81" s="43">
        <v>45483</v>
      </c>
      <c r="B81">
        <v>34</v>
      </c>
    </row>
    <row r="82" spans="1:2" x14ac:dyDescent="0.25">
      <c r="A82" s="43">
        <v>45484</v>
      </c>
      <c r="B82">
        <v>143</v>
      </c>
    </row>
    <row r="83" spans="1:2" x14ac:dyDescent="0.25">
      <c r="A83" s="43">
        <v>45485</v>
      </c>
      <c r="B83">
        <v>64</v>
      </c>
    </row>
    <row r="84" spans="1:2" x14ac:dyDescent="0.25">
      <c r="A84" s="43">
        <v>45486</v>
      </c>
      <c r="B84">
        <v>33</v>
      </c>
    </row>
    <row r="85" spans="1:2" x14ac:dyDescent="0.25">
      <c r="A85" s="43">
        <v>45487</v>
      </c>
      <c r="B85">
        <v>81</v>
      </c>
    </row>
    <row r="86" spans="1:2" x14ac:dyDescent="0.25">
      <c r="A86" s="43">
        <v>45488</v>
      </c>
      <c r="B86">
        <v>0</v>
      </c>
    </row>
    <row r="87" spans="1:2" x14ac:dyDescent="0.25">
      <c r="A87" s="43">
        <v>45489</v>
      </c>
      <c r="B87">
        <v>189</v>
      </c>
    </row>
    <row r="88" spans="1:2" x14ac:dyDescent="0.25">
      <c r="A88" s="43">
        <v>45490</v>
      </c>
      <c r="B88">
        <v>2</v>
      </c>
    </row>
    <row r="89" spans="1:2" x14ac:dyDescent="0.25">
      <c r="A89" s="43">
        <v>45491</v>
      </c>
      <c r="B89">
        <v>35</v>
      </c>
    </row>
    <row r="90" spans="1:2" x14ac:dyDescent="0.25">
      <c r="A90" s="43">
        <v>45492</v>
      </c>
      <c r="B90">
        <v>41</v>
      </c>
    </row>
    <row r="91" spans="1:2" x14ac:dyDescent="0.25">
      <c r="A91" s="43">
        <v>45493</v>
      </c>
      <c r="B91">
        <v>194</v>
      </c>
    </row>
    <row r="92" spans="1:2" x14ac:dyDescent="0.25">
      <c r="A92" s="43">
        <v>45494</v>
      </c>
      <c r="B92">
        <v>15</v>
      </c>
    </row>
    <row r="93" spans="1:2" x14ac:dyDescent="0.25">
      <c r="A93" s="43">
        <v>45495</v>
      </c>
      <c r="B93">
        <v>0</v>
      </c>
    </row>
    <row r="94" spans="1:2" x14ac:dyDescent="0.25">
      <c r="A94" s="43">
        <v>45496</v>
      </c>
      <c r="B94">
        <v>6</v>
      </c>
    </row>
    <row r="95" spans="1:2" x14ac:dyDescent="0.25">
      <c r="A95" s="43">
        <v>45497</v>
      </c>
      <c r="B95">
        <v>58</v>
      </c>
    </row>
    <row r="96" spans="1:2" x14ac:dyDescent="0.25">
      <c r="A96" s="43">
        <v>45498</v>
      </c>
      <c r="B96">
        <v>78</v>
      </c>
    </row>
    <row r="97" spans="1:2" x14ac:dyDescent="0.25">
      <c r="A97" s="43">
        <v>45499</v>
      </c>
      <c r="B97">
        <v>0</v>
      </c>
    </row>
    <row r="98" spans="1:2" x14ac:dyDescent="0.25">
      <c r="A98" s="43">
        <v>45500</v>
      </c>
      <c r="B98">
        <v>31</v>
      </c>
    </row>
    <row r="99" spans="1:2" x14ac:dyDescent="0.25">
      <c r="A99" s="43">
        <v>45501</v>
      </c>
      <c r="B99">
        <v>55</v>
      </c>
    </row>
    <row r="100" spans="1:2" x14ac:dyDescent="0.25">
      <c r="A100" s="43">
        <v>45502</v>
      </c>
      <c r="B100">
        <v>59</v>
      </c>
    </row>
    <row r="101" spans="1:2" x14ac:dyDescent="0.25">
      <c r="A101" s="43">
        <v>45503</v>
      </c>
      <c r="B101">
        <v>85</v>
      </c>
    </row>
    <row r="102" spans="1:2" x14ac:dyDescent="0.25">
      <c r="A102" s="43">
        <v>45504</v>
      </c>
      <c r="B102">
        <v>23</v>
      </c>
    </row>
    <row r="103" spans="1:2" x14ac:dyDescent="0.25">
      <c r="A103" s="43">
        <v>45505</v>
      </c>
      <c r="B103">
        <v>68</v>
      </c>
    </row>
    <row r="104" spans="1:2" x14ac:dyDescent="0.25">
      <c r="A104" s="43">
        <v>45506</v>
      </c>
      <c r="B104">
        <v>141</v>
      </c>
    </row>
    <row r="105" spans="1:2" x14ac:dyDescent="0.25">
      <c r="A105" s="43">
        <v>45507</v>
      </c>
      <c r="B105">
        <v>56</v>
      </c>
    </row>
    <row r="106" spans="1:2" x14ac:dyDescent="0.25">
      <c r="A106" s="43">
        <v>45508</v>
      </c>
      <c r="B106">
        <v>36</v>
      </c>
    </row>
    <row r="107" spans="1:2" x14ac:dyDescent="0.25">
      <c r="A107" s="43">
        <v>45509</v>
      </c>
      <c r="B107">
        <v>11</v>
      </c>
    </row>
    <row r="108" spans="1:2" x14ac:dyDescent="0.25">
      <c r="A108" s="43">
        <v>45510</v>
      </c>
      <c r="B108">
        <v>24</v>
      </c>
    </row>
    <row r="109" spans="1:2" x14ac:dyDescent="0.25">
      <c r="A109" s="43">
        <v>45511</v>
      </c>
      <c r="B109">
        <v>290</v>
      </c>
    </row>
    <row r="110" spans="1:2" x14ac:dyDescent="0.25">
      <c r="A110" s="43">
        <v>45512</v>
      </c>
      <c r="B110">
        <v>39</v>
      </c>
    </row>
    <row r="111" spans="1:2" x14ac:dyDescent="0.25">
      <c r="A111" s="43">
        <v>45513</v>
      </c>
      <c r="B111">
        <v>41</v>
      </c>
    </row>
    <row r="112" spans="1:2" x14ac:dyDescent="0.25">
      <c r="A112" s="43">
        <v>45514</v>
      </c>
      <c r="B112">
        <v>15</v>
      </c>
    </row>
    <row r="113" spans="1:2" x14ac:dyDescent="0.25">
      <c r="A113" s="43">
        <v>45515</v>
      </c>
      <c r="B113">
        <v>6</v>
      </c>
    </row>
    <row r="114" spans="1:2" x14ac:dyDescent="0.25">
      <c r="A114" s="43">
        <v>45516</v>
      </c>
      <c r="B114">
        <v>166</v>
      </c>
    </row>
    <row r="115" spans="1:2" x14ac:dyDescent="0.25">
      <c r="A115" s="43">
        <v>45517</v>
      </c>
      <c r="B115">
        <v>42</v>
      </c>
    </row>
    <row r="116" spans="1:2" x14ac:dyDescent="0.25">
      <c r="A116" s="43">
        <v>45518</v>
      </c>
      <c r="B116">
        <v>20</v>
      </c>
    </row>
    <row r="117" spans="1:2" x14ac:dyDescent="0.25">
      <c r="A117" s="43">
        <v>45519</v>
      </c>
      <c r="B117">
        <v>63</v>
      </c>
    </row>
    <row r="118" spans="1:2" x14ac:dyDescent="0.25">
      <c r="A118" s="43">
        <v>45520</v>
      </c>
      <c r="B118">
        <v>20</v>
      </c>
    </row>
    <row r="119" spans="1:2" x14ac:dyDescent="0.25">
      <c r="A119" s="43">
        <v>45521</v>
      </c>
      <c r="B119">
        <v>101</v>
      </c>
    </row>
    <row r="120" spans="1:2" x14ac:dyDescent="0.25">
      <c r="A120" s="43">
        <v>45522</v>
      </c>
      <c r="B120">
        <v>11</v>
      </c>
    </row>
    <row r="121" spans="1:2" x14ac:dyDescent="0.25">
      <c r="A121" s="43">
        <v>45523</v>
      </c>
      <c r="B121">
        <v>0</v>
      </c>
    </row>
    <row r="122" spans="1:2" x14ac:dyDescent="0.25">
      <c r="A122" s="43">
        <v>45524</v>
      </c>
      <c r="B122">
        <v>0</v>
      </c>
    </row>
    <row r="123" spans="1:2" x14ac:dyDescent="0.25">
      <c r="A123" s="43">
        <v>45525</v>
      </c>
      <c r="B123">
        <v>42</v>
      </c>
    </row>
    <row r="124" spans="1:2" x14ac:dyDescent="0.25">
      <c r="A124" s="43">
        <v>45526</v>
      </c>
      <c r="B124">
        <v>0</v>
      </c>
    </row>
    <row r="125" spans="1:2" x14ac:dyDescent="0.25">
      <c r="A125" s="43">
        <v>45527</v>
      </c>
      <c r="B125">
        <v>6</v>
      </c>
    </row>
    <row r="126" spans="1:2" x14ac:dyDescent="0.25">
      <c r="A126" s="43">
        <v>45528</v>
      </c>
      <c r="B126">
        <v>24</v>
      </c>
    </row>
    <row r="127" spans="1:2" x14ac:dyDescent="0.25">
      <c r="A127" s="43">
        <v>45529</v>
      </c>
      <c r="B127">
        <v>6</v>
      </c>
    </row>
    <row r="128" spans="1:2" x14ac:dyDescent="0.25">
      <c r="A128" s="43">
        <v>45530</v>
      </c>
      <c r="B128">
        <v>3</v>
      </c>
    </row>
    <row r="129" spans="1:2" x14ac:dyDescent="0.25">
      <c r="A129" s="43">
        <v>45531</v>
      </c>
      <c r="B129">
        <v>39</v>
      </c>
    </row>
    <row r="130" spans="1:2" x14ac:dyDescent="0.25">
      <c r="A130" s="43">
        <v>45532</v>
      </c>
      <c r="B130">
        <v>3</v>
      </c>
    </row>
    <row r="131" spans="1:2" x14ac:dyDescent="0.25">
      <c r="A131" s="43">
        <v>45533</v>
      </c>
      <c r="B131">
        <v>0</v>
      </c>
    </row>
    <row r="132" spans="1:2" x14ac:dyDescent="0.25">
      <c r="A132" s="43">
        <v>45534</v>
      </c>
      <c r="B132">
        <v>10</v>
      </c>
    </row>
    <row r="133" spans="1:2" x14ac:dyDescent="0.25">
      <c r="A133" s="43">
        <v>45536</v>
      </c>
      <c r="B133">
        <v>0</v>
      </c>
    </row>
    <row r="134" spans="1:2" x14ac:dyDescent="0.25">
      <c r="A134" s="43">
        <v>45537</v>
      </c>
      <c r="B134">
        <v>30</v>
      </c>
    </row>
    <row r="135" spans="1:2" x14ac:dyDescent="0.25">
      <c r="A135" s="43">
        <v>45538</v>
      </c>
      <c r="B135">
        <v>20</v>
      </c>
    </row>
    <row r="136" spans="1:2" x14ac:dyDescent="0.25">
      <c r="A136" s="43">
        <v>45539</v>
      </c>
      <c r="B136">
        <v>22</v>
      </c>
    </row>
    <row r="137" spans="1:2" x14ac:dyDescent="0.25">
      <c r="A137" s="43">
        <v>45540</v>
      </c>
      <c r="B137">
        <v>5</v>
      </c>
    </row>
    <row r="138" spans="1:2" x14ac:dyDescent="0.25">
      <c r="A138" s="43">
        <v>45541</v>
      </c>
      <c r="B138">
        <v>5</v>
      </c>
    </row>
    <row r="139" spans="1:2" x14ac:dyDescent="0.25">
      <c r="A139" s="43">
        <v>45542</v>
      </c>
      <c r="B139">
        <v>0</v>
      </c>
    </row>
    <row r="140" spans="1:2" x14ac:dyDescent="0.25">
      <c r="A140" s="43">
        <v>45543</v>
      </c>
      <c r="B140">
        <v>40</v>
      </c>
    </row>
    <row r="141" spans="1:2" x14ac:dyDescent="0.25">
      <c r="A141" s="43">
        <v>45544</v>
      </c>
      <c r="B141">
        <v>3</v>
      </c>
    </row>
    <row r="142" spans="1:2" x14ac:dyDescent="0.25">
      <c r="A142" s="43">
        <v>45545</v>
      </c>
      <c r="B142">
        <v>27</v>
      </c>
    </row>
    <row r="143" spans="1:2" x14ac:dyDescent="0.25">
      <c r="A143" s="43">
        <v>45546</v>
      </c>
      <c r="B143">
        <v>49</v>
      </c>
    </row>
    <row r="144" spans="1:2" x14ac:dyDescent="0.25">
      <c r="A144" s="43">
        <v>45547</v>
      </c>
      <c r="B144">
        <v>40</v>
      </c>
    </row>
    <row r="145" spans="1:2" x14ac:dyDescent="0.25">
      <c r="A145" s="43">
        <v>45548</v>
      </c>
      <c r="B145">
        <v>162</v>
      </c>
    </row>
    <row r="146" spans="1:2" x14ac:dyDescent="0.25">
      <c r="A146" s="43">
        <v>45549</v>
      </c>
      <c r="B146">
        <v>3</v>
      </c>
    </row>
    <row r="147" spans="1:2" x14ac:dyDescent="0.25">
      <c r="A147" s="43">
        <v>45550</v>
      </c>
      <c r="B147">
        <v>12</v>
      </c>
    </row>
    <row r="148" spans="1:2" x14ac:dyDescent="0.25">
      <c r="A148" s="43">
        <v>45551</v>
      </c>
      <c r="B148">
        <v>6</v>
      </c>
    </row>
    <row r="149" spans="1:2" x14ac:dyDescent="0.25">
      <c r="A149" s="43">
        <v>45553</v>
      </c>
      <c r="B149">
        <v>0</v>
      </c>
    </row>
    <row r="150" spans="1:2" x14ac:dyDescent="0.25">
      <c r="A150" s="43">
        <v>45554</v>
      </c>
      <c r="B150">
        <v>109</v>
      </c>
    </row>
    <row r="151" spans="1:2" x14ac:dyDescent="0.25">
      <c r="A151" s="43">
        <v>45555</v>
      </c>
      <c r="B151">
        <v>5</v>
      </c>
    </row>
    <row r="152" spans="1:2" x14ac:dyDescent="0.25">
      <c r="A152" s="43">
        <v>45556</v>
      </c>
      <c r="B152">
        <v>158</v>
      </c>
    </row>
    <row r="153" spans="1:2" x14ac:dyDescent="0.25">
      <c r="A153" s="43">
        <v>45557</v>
      </c>
      <c r="B153">
        <v>34</v>
      </c>
    </row>
    <row r="154" spans="1:2" x14ac:dyDescent="0.25">
      <c r="A154" s="43">
        <v>45558</v>
      </c>
      <c r="B154">
        <v>78</v>
      </c>
    </row>
    <row r="155" spans="1:2" x14ac:dyDescent="0.25">
      <c r="A155" s="43">
        <v>45559</v>
      </c>
      <c r="B155">
        <v>31</v>
      </c>
    </row>
    <row r="156" spans="1:2" x14ac:dyDescent="0.25">
      <c r="A156" s="43">
        <v>45560</v>
      </c>
      <c r="B156">
        <v>47</v>
      </c>
    </row>
    <row r="157" spans="1:2" x14ac:dyDescent="0.25">
      <c r="A157" s="43">
        <v>45561</v>
      </c>
      <c r="B157">
        <v>132</v>
      </c>
    </row>
    <row r="158" spans="1:2" x14ac:dyDescent="0.25">
      <c r="A158" s="43">
        <v>45562</v>
      </c>
      <c r="B158">
        <v>39</v>
      </c>
    </row>
    <row r="159" spans="1:2" x14ac:dyDescent="0.25">
      <c r="A159" s="43">
        <v>45563</v>
      </c>
      <c r="B159">
        <v>67</v>
      </c>
    </row>
    <row r="160" spans="1:2" x14ac:dyDescent="0.25">
      <c r="A160" s="43">
        <v>45564</v>
      </c>
      <c r="B160">
        <v>84</v>
      </c>
    </row>
    <row r="161" spans="1:2" x14ac:dyDescent="0.25">
      <c r="A161" s="43">
        <v>45565</v>
      </c>
      <c r="B161">
        <v>83</v>
      </c>
    </row>
    <row r="162" spans="1:2" x14ac:dyDescent="0.25">
      <c r="A162" s="43">
        <v>45566</v>
      </c>
      <c r="B162">
        <v>24</v>
      </c>
    </row>
    <row r="163" spans="1:2" x14ac:dyDescent="0.25">
      <c r="A163" s="43">
        <v>45567</v>
      </c>
      <c r="B163">
        <v>133</v>
      </c>
    </row>
    <row r="164" spans="1:2" x14ac:dyDescent="0.25">
      <c r="A164" s="43">
        <v>45568</v>
      </c>
      <c r="B164">
        <v>46</v>
      </c>
    </row>
    <row r="165" spans="1:2" x14ac:dyDescent="0.25">
      <c r="A165" s="43">
        <v>45569</v>
      </c>
      <c r="B165">
        <v>33</v>
      </c>
    </row>
    <row r="166" spans="1:2" x14ac:dyDescent="0.25">
      <c r="A166" s="43">
        <v>45570</v>
      </c>
      <c r="B166">
        <v>35</v>
      </c>
    </row>
    <row r="167" spans="1:2" x14ac:dyDescent="0.25">
      <c r="A167" s="43">
        <v>45571</v>
      </c>
      <c r="B167">
        <v>0</v>
      </c>
    </row>
    <row r="168" spans="1:2" x14ac:dyDescent="0.25">
      <c r="A168" s="43">
        <v>45572</v>
      </c>
      <c r="B168">
        <v>0</v>
      </c>
    </row>
    <row r="169" spans="1:2" x14ac:dyDescent="0.25">
      <c r="A169" s="43">
        <v>45573</v>
      </c>
      <c r="B169">
        <v>12</v>
      </c>
    </row>
    <row r="170" spans="1:2" x14ac:dyDescent="0.25">
      <c r="A170" s="43">
        <v>45574</v>
      </c>
      <c r="B170">
        <v>0</v>
      </c>
    </row>
    <row r="171" spans="1:2" x14ac:dyDescent="0.25">
      <c r="A171" s="43">
        <v>45575</v>
      </c>
      <c r="B171">
        <v>56</v>
      </c>
    </row>
    <row r="172" spans="1:2" x14ac:dyDescent="0.25">
      <c r="A172" s="43">
        <v>45576</v>
      </c>
      <c r="B172">
        <v>3</v>
      </c>
    </row>
    <row r="173" spans="1:2" x14ac:dyDescent="0.25">
      <c r="A173" s="43">
        <v>45577</v>
      </c>
      <c r="B173">
        <v>3</v>
      </c>
    </row>
    <row r="174" spans="1:2" x14ac:dyDescent="0.25">
      <c r="A174" s="43">
        <v>45578</v>
      </c>
      <c r="B174">
        <v>0</v>
      </c>
    </row>
    <row r="175" spans="1:2" x14ac:dyDescent="0.25">
      <c r="A175" s="43">
        <v>45579</v>
      </c>
      <c r="B175">
        <v>6</v>
      </c>
    </row>
    <row r="176" spans="1:2" x14ac:dyDescent="0.25">
      <c r="A176" s="43">
        <v>45580</v>
      </c>
      <c r="B176">
        <v>203</v>
      </c>
    </row>
    <row r="177" spans="1:2" x14ac:dyDescent="0.25">
      <c r="A177" s="43">
        <v>45581</v>
      </c>
      <c r="B177">
        <v>30</v>
      </c>
    </row>
    <row r="178" spans="1:2" x14ac:dyDescent="0.25">
      <c r="A178" s="43">
        <v>45582</v>
      </c>
      <c r="B178">
        <v>160</v>
      </c>
    </row>
    <row r="179" spans="1:2" x14ac:dyDescent="0.25">
      <c r="A179" s="43">
        <v>45583</v>
      </c>
      <c r="B179">
        <v>121</v>
      </c>
    </row>
    <row r="180" spans="1:2" x14ac:dyDescent="0.25">
      <c r="A180" s="43">
        <v>45584</v>
      </c>
      <c r="B180">
        <v>14</v>
      </c>
    </row>
    <row r="181" spans="1:2" x14ac:dyDescent="0.25">
      <c r="A181" s="43">
        <v>45585</v>
      </c>
      <c r="B181">
        <v>6</v>
      </c>
    </row>
    <row r="182" spans="1:2" x14ac:dyDescent="0.25">
      <c r="A182" s="43">
        <v>45586</v>
      </c>
      <c r="B182">
        <v>83</v>
      </c>
    </row>
    <row r="183" spans="1:2" x14ac:dyDescent="0.25">
      <c r="A183" s="43">
        <v>45587</v>
      </c>
      <c r="B183">
        <v>102</v>
      </c>
    </row>
    <row r="184" spans="1:2" x14ac:dyDescent="0.25">
      <c r="A184" s="43">
        <v>45588</v>
      </c>
      <c r="B184">
        <v>48</v>
      </c>
    </row>
    <row r="185" spans="1:2" x14ac:dyDescent="0.25">
      <c r="A185" s="43">
        <v>45589</v>
      </c>
      <c r="B185">
        <v>12</v>
      </c>
    </row>
    <row r="186" spans="1:2" x14ac:dyDescent="0.25">
      <c r="A186" s="43">
        <v>45590</v>
      </c>
      <c r="B186">
        <v>27</v>
      </c>
    </row>
    <row r="187" spans="1:2" x14ac:dyDescent="0.25">
      <c r="A187" s="43">
        <v>45591</v>
      </c>
      <c r="B187">
        <v>106</v>
      </c>
    </row>
    <row r="188" spans="1:2" x14ac:dyDescent="0.25">
      <c r="A188" s="43">
        <v>45592</v>
      </c>
      <c r="B188">
        <v>61</v>
      </c>
    </row>
    <row r="189" spans="1:2" x14ac:dyDescent="0.25">
      <c r="A189" s="43">
        <v>45593</v>
      </c>
      <c r="B189">
        <v>27</v>
      </c>
    </row>
    <row r="190" spans="1:2" x14ac:dyDescent="0.25">
      <c r="A190" s="43">
        <v>45594</v>
      </c>
      <c r="B190">
        <v>58</v>
      </c>
    </row>
    <row r="191" spans="1:2" x14ac:dyDescent="0.25">
      <c r="A191" s="43">
        <v>45595</v>
      </c>
      <c r="B191">
        <v>45</v>
      </c>
    </row>
    <row r="192" spans="1:2" x14ac:dyDescent="0.25">
      <c r="A192" s="43">
        <v>45596</v>
      </c>
      <c r="B192">
        <v>39</v>
      </c>
    </row>
    <row r="193" spans="1:2" x14ac:dyDescent="0.25">
      <c r="A193" s="43">
        <v>45597</v>
      </c>
      <c r="B193">
        <v>6</v>
      </c>
    </row>
    <row r="194" spans="1:2" x14ac:dyDescent="0.25">
      <c r="A194" s="43">
        <v>45598</v>
      </c>
      <c r="B194">
        <v>16</v>
      </c>
    </row>
    <row r="195" spans="1:2" x14ac:dyDescent="0.25">
      <c r="A195" s="43">
        <v>45599</v>
      </c>
      <c r="B195">
        <v>45</v>
      </c>
    </row>
    <row r="196" spans="1:2" x14ac:dyDescent="0.25">
      <c r="A196" s="43">
        <v>45600</v>
      </c>
      <c r="B196">
        <v>77</v>
      </c>
    </row>
    <row r="197" spans="1:2" x14ac:dyDescent="0.25">
      <c r="A197" s="43">
        <v>45601</v>
      </c>
      <c r="B197">
        <v>33</v>
      </c>
    </row>
    <row r="198" spans="1:2" x14ac:dyDescent="0.25">
      <c r="A198" s="43">
        <v>45602</v>
      </c>
      <c r="B198">
        <v>78</v>
      </c>
    </row>
    <row r="199" spans="1:2" x14ac:dyDescent="0.25">
      <c r="A199" s="43">
        <v>45603</v>
      </c>
      <c r="B199">
        <v>0</v>
      </c>
    </row>
    <row r="200" spans="1:2" x14ac:dyDescent="0.25">
      <c r="A200" s="43">
        <v>45604</v>
      </c>
      <c r="B200">
        <v>32</v>
      </c>
    </row>
    <row r="201" spans="1:2" x14ac:dyDescent="0.25">
      <c r="A201" s="43">
        <v>45605</v>
      </c>
      <c r="B201">
        <v>62</v>
      </c>
    </row>
    <row r="202" spans="1:2" x14ac:dyDescent="0.25">
      <c r="A202" s="43">
        <v>45606</v>
      </c>
      <c r="B202">
        <v>7</v>
      </c>
    </row>
    <row r="203" spans="1:2" x14ac:dyDescent="0.25">
      <c r="A203" s="43">
        <v>45607</v>
      </c>
      <c r="B203">
        <v>0</v>
      </c>
    </row>
    <row r="204" spans="1:2" x14ac:dyDescent="0.25">
      <c r="A204" s="43">
        <v>45608</v>
      </c>
      <c r="B204">
        <v>118</v>
      </c>
    </row>
    <row r="205" spans="1:2" x14ac:dyDescent="0.25">
      <c r="A205" s="43">
        <v>45609</v>
      </c>
      <c r="B205">
        <v>73</v>
      </c>
    </row>
    <row r="206" spans="1:2" x14ac:dyDescent="0.25">
      <c r="A206" s="43">
        <v>45610</v>
      </c>
      <c r="B206">
        <v>140</v>
      </c>
    </row>
    <row r="207" spans="1:2" x14ac:dyDescent="0.25">
      <c r="A207" s="43">
        <v>45611</v>
      </c>
      <c r="B207">
        <v>50</v>
      </c>
    </row>
    <row r="208" spans="1:2" x14ac:dyDescent="0.25">
      <c r="A208" s="43">
        <v>45612</v>
      </c>
      <c r="B208">
        <v>52</v>
      </c>
    </row>
    <row r="209" spans="1:2" x14ac:dyDescent="0.25">
      <c r="A209" s="43">
        <v>45613</v>
      </c>
      <c r="B209">
        <v>30</v>
      </c>
    </row>
    <row r="210" spans="1:2" x14ac:dyDescent="0.25">
      <c r="A210" s="43">
        <v>45614</v>
      </c>
      <c r="B210">
        <v>57</v>
      </c>
    </row>
    <row r="211" spans="1:2" x14ac:dyDescent="0.25">
      <c r="A211" s="43">
        <v>45615</v>
      </c>
      <c r="B211">
        <v>95</v>
      </c>
    </row>
    <row r="212" spans="1:2" x14ac:dyDescent="0.25">
      <c r="A212" s="43">
        <v>45616</v>
      </c>
      <c r="B212">
        <v>208</v>
      </c>
    </row>
    <row r="213" spans="1:2" x14ac:dyDescent="0.25">
      <c r="A213" s="43">
        <v>45617</v>
      </c>
      <c r="B213">
        <v>108</v>
      </c>
    </row>
    <row r="214" spans="1:2" x14ac:dyDescent="0.25">
      <c r="A214" s="43">
        <v>45618</v>
      </c>
      <c r="B214">
        <v>47.5</v>
      </c>
    </row>
    <row r="215" spans="1:2" x14ac:dyDescent="0.25">
      <c r="A215" s="43">
        <v>45619</v>
      </c>
      <c r="B215">
        <v>192</v>
      </c>
    </row>
    <row r="216" spans="1:2" x14ac:dyDescent="0.25">
      <c r="A216" s="43">
        <v>45620</v>
      </c>
      <c r="B216">
        <v>42</v>
      </c>
    </row>
    <row r="217" spans="1:2" x14ac:dyDescent="0.25">
      <c r="A217" s="43">
        <v>45621</v>
      </c>
      <c r="B217">
        <v>194</v>
      </c>
    </row>
    <row r="218" spans="1:2" x14ac:dyDescent="0.25">
      <c r="A218" s="43">
        <v>45622</v>
      </c>
      <c r="B218">
        <v>36</v>
      </c>
    </row>
    <row r="219" spans="1:2" x14ac:dyDescent="0.25">
      <c r="A219" s="43">
        <v>45623</v>
      </c>
      <c r="B219">
        <v>7</v>
      </c>
    </row>
    <row r="220" spans="1:2" x14ac:dyDescent="0.25">
      <c r="A220" s="43">
        <v>45624</v>
      </c>
      <c r="B220">
        <v>239</v>
      </c>
    </row>
    <row r="221" spans="1:2" x14ac:dyDescent="0.25">
      <c r="A221" s="43">
        <v>45625</v>
      </c>
      <c r="B221">
        <v>3</v>
      </c>
    </row>
    <row r="222" spans="1:2" x14ac:dyDescent="0.25">
      <c r="A222" s="43">
        <v>45626</v>
      </c>
      <c r="B222">
        <v>3</v>
      </c>
    </row>
    <row r="223" spans="1:2" x14ac:dyDescent="0.25">
      <c r="A223" s="43">
        <v>45627</v>
      </c>
      <c r="B223">
        <v>8</v>
      </c>
    </row>
    <row r="224" spans="1:2" x14ac:dyDescent="0.25">
      <c r="A224" s="43">
        <v>45628</v>
      </c>
      <c r="B224">
        <v>2</v>
      </c>
    </row>
    <row r="225" spans="1:2" x14ac:dyDescent="0.25">
      <c r="A225" s="43">
        <v>45629</v>
      </c>
      <c r="B225">
        <v>101</v>
      </c>
    </row>
    <row r="226" spans="1:2" x14ac:dyDescent="0.25">
      <c r="A226" s="43">
        <v>45630</v>
      </c>
      <c r="B226">
        <v>61</v>
      </c>
    </row>
    <row r="227" spans="1:2" x14ac:dyDescent="0.25">
      <c r="A227" s="43">
        <v>45631</v>
      </c>
      <c r="B227">
        <v>71</v>
      </c>
    </row>
    <row r="228" spans="1:2" x14ac:dyDescent="0.25">
      <c r="A228" s="43">
        <v>45632</v>
      </c>
      <c r="B228">
        <v>58</v>
      </c>
    </row>
    <row r="229" spans="1:2" x14ac:dyDescent="0.25">
      <c r="A229" s="43">
        <v>45633</v>
      </c>
      <c r="B229">
        <v>111</v>
      </c>
    </row>
    <row r="230" spans="1:2" x14ac:dyDescent="0.25">
      <c r="A230" s="43">
        <v>45634</v>
      </c>
      <c r="B230">
        <v>272</v>
      </c>
    </row>
    <row r="231" spans="1:2" x14ac:dyDescent="0.25">
      <c r="A231" s="43">
        <v>45635</v>
      </c>
      <c r="B231">
        <v>132</v>
      </c>
    </row>
    <row r="232" spans="1:2" x14ac:dyDescent="0.25">
      <c r="A232" s="43">
        <v>45636</v>
      </c>
      <c r="B232">
        <v>50</v>
      </c>
    </row>
    <row r="233" spans="1:2" x14ac:dyDescent="0.25">
      <c r="A233" s="43">
        <v>45637</v>
      </c>
      <c r="B233">
        <v>171</v>
      </c>
    </row>
    <row r="234" spans="1:2" x14ac:dyDescent="0.25">
      <c r="A234" s="43">
        <v>45638</v>
      </c>
      <c r="B234">
        <v>3</v>
      </c>
    </row>
    <row r="235" spans="1:2" x14ac:dyDescent="0.25">
      <c r="A235" s="43">
        <v>45639</v>
      </c>
      <c r="B235">
        <v>58</v>
      </c>
    </row>
    <row r="236" spans="1:2" x14ac:dyDescent="0.25">
      <c r="A236" s="43">
        <v>45640</v>
      </c>
      <c r="B236">
        <v>58</v>
      </c>
    </row>
    <row r="237" spans="1:2" x14ac:dyDescent="0.25">
      <c r="A237" s="43">
        <v>45641</v>
      </c>
      <c r="B237">
        <v>9</v>
      </c>
    </row>
    <row r="238" spans="1:2" x14ac:dyDescent="0.25">
      <c r="A238" s="43">
        <v>45642</v>
      </c>
      <c r="B238">
        <v>189</v>
      </c>
    </row>
    <row r="239" spans="1:2" x14ac:dyDescent="0.25">
      <c r="A239" s="43">
        <v>45643</v>
      </c>
      <c r="B239">
        <v>162</v>
      </c>
    </row>
    <row r="240" spans="1:2" x14ac:dyDescent="0.25">
      <c r="A240" s="43">
        <v>45644</v>
      </c>
      <c r="B240">
        <v>31</v>
      </c>
    </row>
    <row r="241" spans="1:2" x14ac:dyDescent="0.25">
      <c r="A241" s="43">
        <v>45645</v>
      </c>
      <c r="B241">
        <v>30</v>
      </c>
    </row>
    <row r="242" spans="1:2" x14ac:dyDescent="0.25">
      <c r="A242" s="43">
        <v>45646</v>
      </c>
      <c r="B242">
        <v>111</v>
      </c>
    </row>
    <row r="243" spans="1:2" x14ac:dyDescent="0.25">
      <c r="A243" s="43">
        <v>45647</v>
      </c>
      <c r="B243">
        <v>28</v>
      </c>
    </row>
    <row r="244" spans="1:2" x14ac:dyDescent="0.25">
      <c r="A244" s="43">
        <v>45648</v>
      </c>
      <c r="B244">
        <v>38</v>
      </c>
    </row>
    <row r="245" spans="1:2" x14ac:dyDescent="0.25">
      <c r="A245" s="43">
        <v>45649</v>
      </c>
      <c r="B245">
        <v>39</v>
      </c>
    </row>
    <row r="246" spans="1:2" x14ac:dyDescent="0.25">
      <c r="A246" s="43">
        <v>45650</v>
      </c>
      <c r="B246">
        <v>0</v>
      </c>
    </row>
    <row r="247" spans="1:2" x14ac:dyDescent="0.25">
      <c r="A247" s="43">
        <v>45653</v>
      </c>
      <c r="B247">
        <v>9</v>
      </c>
    </row>
    <row r="248" spans="1:2" x14ac:dyDescent="0.25">
      <c r="A248" s="43">
        <v>45654</v>
      </c>
      <c r="B248">
        <v>9</v>
      </c>
    </row>
    <row r="249" spans="1:2" x14ac:dyDescent="0.25">
      <c r="A249" s="43">
        <v>45655</v>
      </c>
      <c r="B249">
        <v>15</v>
      </c>
    </row>
    <row r="250" spans="1:2" x14ac:dyDescent="0.25">
      <c r="A250" s="43">
        <v>45656</v>
      </c>
      <c r="B250">
        <v>772</v>
      </c>
    </row>
    <row r="251" spans="1:2" x14ac:dyDescent="0.25">
      <c r="A251" s="43">
        <v>45657</v>
      </c>
      <c r="B251">
        <v>27</v>
      </c>
    </row>
    <row r="252" spans="1:2" x14ac:dyDescent="0.25">
      <c r="A252" s="43">
        <v>45658</v>
      </c>
      <c r="B252">
        <v>127</v>
      </c>
    </row>
    <row r="253" spans="1:2" x14ac:dyDescent="0.25">
      <c r="A253" s="43">
        <v>45659</v>
      </c>
      <c r="B253">
        <v>0</v>
      </c>
    </row>
    <row r="254" spans="1:2" x14ac:dyDescent="0.25">
      <c r="A254" s="43">
        <v>45660</v>
      </c>
      <c r="B254">
        <v>195</v>
      </c>
    </row>
    <row r="255" spans="1:2" x14ac:dyDescent="0.25">
      <c r="A255" s="43">
        <v>45661</v>
      </c>
      <c r="B255">
        <v>1247</v>
      </c>
    </row>
    <row r="256" spans="1:2" x14ac:dyDescent="0.25">
      <c r="A256" s="43">
        <v>45662</v>
      </c>
      <c r="B256">
        <v>29</v>
      </c>
    </row>
    <row r="257" spans="1:2" x14ac:dyDescent="0.25">
      <c r="A257" s="43">
        <v>45663</v>
      </c>
      <c r="B257">
        <v>17</v>
      </c>
    </row>
    <row r="258" spans="1:2" x14ac:dyDescent="0.25">
      <c r="A258" s="43">
        <v>45664</v>
      </c>
      <c r="B258">
        <v>309</v>
      </c>
    </row>
    <row r="259" spans="1:2" x14ac:dyDescent="0.25">
      <c r="A259" s="43">
        <v>45665</v>
      </c>
      <c r="B259">
        <v>0</v>
      </c>
    </row>
    <row r="260" spans="1:2" x14ac:dyDescent="0.25">
      <c r="A260" s="43">
        <v>45666</v>
      </c>
      <c r="B260">
        <v>25</v>
      </c>
    </row>
    <row r="261" spans="1:2" x14ac:dyDescent="0.25">
      <c r="A261" s="43">
        <v>45667</v>
      </c>
      <c r="B261">
        <v>3</v>
      </c>
    </row>
    <row r="262" spans="1:2" x14ac:dyDescent="0.25">
      <c r="A262" s="43">
        <v>45668</v>
      </c>
      <c r="B262">
        <v>90</v>
      </c>
    </row>
    <row r="263" spans="1:2" x14ac:dyDescent="0.25">
      <c r="A263" s="43">
        <v>45669</v>
      </c>
      <c r="B263">
        <v>32</v>
      </c>
    </row>
    <row r="264" spans="1:2" x14ac:dyDescent="0.25">
      <c r="A264" s="43">
        <v>45670</v>
      </c>
      <c r="B264">
        <v>116</v>
      </c>
    </row>
    <row r="265" spans="1:2" x14ac:dyDescent="0.25">
      <c r="A265" s="43">
        <v>45671</v>
      </c>
      <c r="B265">
        <v>75</v>
      </c>
    </row>
    <row r="266" spans="1:2" x14ac:dyDescent="0.25">
      <c r="A266" s="43">
        <v>45672</v>
      </c>
      <c r="B266">
        <v>20</v>
      </c>
    </row>
    <row r="267" spans="1:2" x14ac:dyDescent="0.25">
      <c r="A267" s="43">
        <v>45673</v>
      </c>
      <c r="B267">
        <v>24</v>
      </c>
    </row>
    <row r="268" spans="1:2" x14ac:dyDescent="0.25">
      <c r="A268" s="43">
        <v>45674</v>
      </c>
      <c r="B268">
        <v>75</v>
      </c>
    </row>
    <row r="269" spans="1:2" x14ac:dyDescent="0.25">
      <c r="A269" s="43">
        <v>45675</v>
      </c>
      <c r="B269">
        <v>8</v>
      </c>
    </row>
    <row r="270" spans="1:2" x14ac:dyDescent="0.25">
      <c r="A270" s="43">
        <v>45676</v>
      </c>
      <c r="B270">
        <v>12</v>
      </c>
    </row>
    <row r="271" spans="1:2" x14ac:dyDescent="0.25">
      <c r="A271" s="43">
        <v>45677</v>
      </c>
      <c r="B271">
        <v>57</v>
      </c>
    </row>
    <row r="272" spans="1:2" x14ac:dyDescent="0.25">
      <c r="A272" s="43">
        <v>45678</v>
      </c>
      <c r="B272">
        <v>33</v>
      </c>
    </row>
    <row r="273" spans="1:2" x14ac:dyDescent="0.25">
      <c r="A273" s="43">
        <v>45680</v>
      </c>
      <c r="B273">
        <v>145</v>
      </c>
    </row>
    <row r="274" spans="1:2" x14ac:dyDescent="0.25">
      <c r="A274" s="43">
        <v>45681</v>
      </c>
      <c r="B274">
        <v>12</v>
      </c>
    </row>
    <row r="275" spans="1:2" x14ac:dyDescent="0.25">
      <c r="A275" s="43">
        <v>45682</v>
      </c>
      <c r="B275">
        <v>156</v>
      </c>
    </row>
    <row r="276" spans="1:2" x14ac:dyDescent="0.25">
      <c r="A276" s="43">
        <v>45683</v>
      </c>
      <c r="B276">
        <v>9</v>
      </c>
    </row>
    <row r="277" spans="1:2" x14ac:dyDescent="0.25">
      <c r="A277" s="43">
        <v>45684</v>
      </c>
      <c r="B277">
        <v>209</v>
      </c>
    </row>
    <row r="278" spans="1:2" x14ac:dyDescent="0.25">
      <c r="A278" s="43">
        <v>45685</v>
      </c>
      <c r="B278">
        <v>109</v>
      </c>
    </row>
    <row r="279" spans="1:2" x14ac:dyDescent="0.25">
      <c r="A279" s="43">
        <v>45686</v>
      </c>
      <c r="B279">
        <v>35</v>
      </c>
    </row>
    <row r="280" spans="1:2" x14ac:dyDescent="0.25">
      <c r="A280" s="43">
        <v>45687</v>
      </c>
      <c r="B280">
        <v>39</v>
      </c>
    </row>
    <row r="281" spans="1:2" x14ac:dyDescent="0.25">
      <c r="A281" s="43">
        <v>45688</v>
      </c>
      <c r="B281">
        <v>61</v>
      </c>
    </row>
    <row r="282" spans="1:2" x14ac:dyDescent="0.25">
      <c r="A282" s="43">
        <v>45689</v>
      </c>
      <c r="B282">
        <v>72</v>
      </c>
    </row>
    <row r="283" spans="1:2" x14ac:dyDescent="0.25">
      <c r="A283" s="43">
        <v>45690</v>
      </c>
      <c r="B283">
        <v>0</v>
      </c>
    </row>
    <row r="284" spans="1:2" x14ac:dyDescent="0.25">
      <c r="A284" s="43">
        <v>45691</v>
      </c>
      <c r="B284">
        <v>11</v>
      </c>
    </row>
    <row r="285" spans="1:2" x14ac:dyDescent="0.25">
      <c r="A285" s="43">
        <v>45692</v>
      </c>
      <c r="B285">
        <v>71</v>
      </c>
    </row>
    <row r="286" spans="1:2" x14ac:dyDescent="0.25">
      <c r="A286" s="43">
        <v>45693</v>
      </c>
      <c r="B286">
        <v>0</v>
      </c>
    </row>
    <row r="287" spans="1:2" x14ac:dyDescent="0.25">
      <c r="A287" s="43">
        <v>45694</v>
      </c>
      <c r="B287">
        <v>65</v>
      </c>
    </row>
    <row r="288" spans="1:2" x14ac:dyDescent="0.25">
      <c r="A288" s="43">
        <v>45695</v>
      </c>
      <c r="B288">
        <v>135</v>
      </c>
    </row>
    <row r="289" spans="1:2" x14ac:dyDescent="0.25">
      <c r="A289" s="43">
        <v>45696</v>
      </c>
      <c r="B289">
        <v>12</v>
      </c>
    </row>
    <row r="290" spans="1:2" x14ac:dyDescent="0.25">
      <c r="A290" s="43">
        <v>45697</v>
      </c>
      <c r="B290">
        <v>5</v>
      </c>
    </row>
    <row r="291" spans="1:2" x14ac:dyDescent="0.25">
      <c r="A291" s="43">
        <v>45698</v>
      </c>
      <c r="B291">
        <v>72</v>
      </c>
    </row>
    <row r="292" spans="1:2" x14ac:dyDescent="0.25">
      <c r="A292" s="43">
        <v>45699</v>
      </c>
      <c r="B292">
        <v>157</v>
      </c>
    </row>
    <row r="293" spans="1:2" x14ac:dyDescent="0.25">
      <c r="A293" s="43">
        <v>45700</v>
      </c>
      <c r="B293">
        <v>3</v>
      </c>
    </row>
    <row r="294" spans="1:2" x14ac:dyDescent="0.25">
      <c r="A294" s="43">
        <v>45701</v>
      </c>
      <c r="B294">
        <v>143</v>
      </c>
    </row>
    <row r="295" spans="1:2" x14ac:dyDescent="0.25">
      <c r="A295" s="43">
        <v>45702</v>
      </c>
      <c r="B295">
        <v>0</v>
      </c>
    </row>
    <row r="296" spans="1:2" x14ac:dyDescent="0.25">
      <c r="A296" s="43">
        <v>45703</v>
      </c>
      <c r="B296">
        <v>28</v>
      </c>
    </row>
    <row r="297" spans="1:2" x14ac:dyDescent="0.25">
      <c r="A297" s="43">
        <v>45704</v>
      </c>
      <c r="B297">
        <v>28</v>
      </c>
    </row>
    <row r="298" spans="1:2" x14ac:dyDescent="0.25">
      <c r="A298" s="43">
        <v>45705</v>
      </c>
      <c r="B298">
        <v>67</v>
      </c>
    </row>
    <row r="299" spans="1:2" x14ac:dyDescent="0.25">
      <c r="A299" s="43">
        <v>45706</v>
      </c>
      <c r="B299">
        <v>124</v>
      </c>
    </row>
    <row r="300" spans="1:2" x14ac:dyDescent="0.25">
      <c r="A300" s="43">
        <v>45707</v>
      </c>
      <c r="B300">
        <v>9</v>
      </c>
    </row>
    <row r="301" spans="1:2" x14ac:dyDescent="0.25">
      <c r="A301" s="43">
        <v>45708</v>
      </c>
      <c r="B301">
        <v>0</v>
      </c>
    </row>
    <row r="302" spans="1:2" x14ac:dyDescent="0.25">
      <c r="A302" s="43">
        <v>45709</v>
      </c>
      <c r="B302">
        <v>256</v>
      </c>
    </row>
    <row r="303" spans="1:2" x14ac:dyDescent="0.25">
      <c r="A303" s="43">
        <v>45710</v>
      </c>
      <c r="B303">
        <v>57</v>
      </c>
    </row>
    <row r="304" spans="1:2" x14ac:dyDescent="0.25">
      <c r="A304" s="43">
        <v>45711</v>
      </c>
      <c r="B304">
        <v>87</v>
      </c>
    </row>
    <row r="305" spans="1:2" x14ac:dyDescent="0.25">
      <c r="A305" s="43">
        <v>45712</v>
      </c>
      <c r="B305">
        <v>55</v>
      </c>
    </row>
    <row r="306" spans="1:2" x14ac:dyDescent="0.25">
      <c r="A306" s="43">
        <v>45713</v>
      </c>
      <c r="B306">
        <v>104</v>
      </c>
    </row>
    <row r="307" spans="1:2" x14ac:dyDescent="0.25">
      <c r="A307" s="43">
        <v>45714</v>
      </c>
      <c r="B307">
        <v>303</v>
      </c>
    </row>
    <row r="308" spans="1:2" x14ac:dyDescent="0.25">
      <c r="A308" s="43">
        <v>45715</v>
      </c>
      <c r="B308">
        <v>202</v>
      </c>
    </row>
    <row r="309" spans="1:2" x14ac:dyDescent="0.25">
      <c r="A309" s="43">
        <v>45716</v>
      </c>
      <c r="B309">
        <v>31</v>
      </c>
    </row>
    <row r="310" spans="1:2" x14ac:dyDescent="0.25">
      <c r="A310" s="43">
        <v>45717</v>
      </c>
      <c r="B310">
        <v>33</v>
      </c>
    </row>
    <row r="311" spans="1:2" x14ac:dyDescent="0.25">
      <c r="A311" s="43">
        <v>45718</v>
      </c>
      <c r="B311">
        <v>15</v>
      </c>
    </row>
    <row r="312" spans="1:2" x14ac:dyDescent="0.25">
      <c r="A312" s="43">
        <v>45719</v>
      </c>
      <c r="B312">
        <v>12</v>
      </c>
    </row>
    <row r="313" spans="1:2" x14ac:dyDescent="0.25">
      <c r="A313" s="43">
        <v>45720</v>
      </c>
      <c r="B313">
        <v>27</v>
      </c>
    </row>
    <row r="314" spans="1:2" x14ac:dyDescent="0.25">
      <c r="A314" s="43">
        <v>45721</v>
      </c>
      <c r="B314">
        <v>115</v>
      </c>
    </row>
    <row r="315" spans="1:2" x14ac:dyDescent="0.25">
      <c r="A315" s="43">
        <v>45722</v>
      </c>
      <c r="B315">
        <v>197</v>
      </c>
    </row>
    <row r="316" spans="1:2" x14ac:dyDescent="0.25">
      <c r="A316" s="43">
        <v>45723</v>
      </c>
      <c r="B316">
        <v>169</v>
      </c>
    </row>
    <row r="317" spans="1:2" x14ac:dyDescent="0.25">
      <c r="A317" s="43">
        <v>45724</v>
      </c>
      <c r="B317">
        <v>185</v>
      </c>
    </row>
    <row r="318" spans="1:2" x14ac:dyDescent="0.25">
      <c r="A318" s="43">
        <v>45725</v>
      </c>
      <c r="B318">
        <v>113</v>
      </c>
    </row>
    <row r="319" spans="1:2" x14ac:dyDescent="0.25">
      <c r="A319" s="43">
        <v>45726</v>
      </c>
      <c r="B319">
        <v>1317</v>
      </c>
    </row>
    <row r="320" spans="1:2" x14ac:dyDescent="0.25">
      <c r="A320" s="43">
        <v>45727</v>
      </c>
      <c r="B320">
        <v>83</v>
      </c>
    </row>
    <row r="321" spans="1:2" x14ac:dyDescent="0.25">
      <c r="A321" s="43">
        <v>45728</v>
      </c>
      <c r="B321">
        <v>189</v>
      </c>
    </row>
    <row r="322" spans="1:2" x14ac:dyDescent="0.25">
      <c r="A322" s="43">
        <v>45729</v>
      </c>
      <c r="B322">
        <v>14</v>
      </c>
    </row>
    <row r="323" spans="1:2" x14ac:dyDescent="0.25">
      <c r="A323" s="43">
        <v>45730</v>
      </c>
      <c r="B323">
        <v>103</v>
      </c>
    </row>
    <row r="324" spans="1:2" x14ac:dyDescent="0.25">
      <c r="A324" s="43">
        <v>45731</v>
      </c>
      <c r="B324">
        <v>31</v>
      </c>
    </row>
    <row r="325" spans="1:2" x14ac:dyDescent="0.25">
      <c r="A325" s="43">
        <v>45732</v>
      </c>
      <c r="B325">
        <v>0</v>
      </c>
    </row>
    <row r="326" spans="1:2" x14ac:dyDescent="0.25">
      <c r="A326" s="43">
        <v>45733</v>
      </c>
      <c r="B326">
        <v>24</v>
      </c>
    </row>
    <row r="327" spans="1:2" x14ac:dyDescent="0.25">
      <c r="A327" s="43">
        <v>45734</v>
      </c>
      <c r="B327">
        <v>31</v>
      </c>
    </row>
    <row r="328" spans="1:2" x14ac:dyDescent="0.25">
      <c r="A328" s="43">
        <v>45735</v>
      </c>
      <c r="B328">
        <v>106</v>
      </c>
    </row>
    <row r="329" spans="1:2" x14ac:dyDescent="0.25">
      <c r="A329" s="43">
        <v>45736</v>
      </c>
      <c r="B329">
        <v>14</v>
      </c>
    </row>
    <row r="330" spans="1:2" x14ac:dyDescent="0.25">
      <c r="A330" s="43">
        <v>45737</v>
      </c>
      <c r="B330">
        <v>52</v>
      </c>
    </row>
    <row r="331" spans="1:2" x14ac:dyDescent="0.25">
      <c r="A331" s="43">
        <v>45739</v>
      </c>
      <c r="B331">
        <v>5</v>
      </c>
    </row>
    <row r="332" spans="1:2" x14ac:dyDescent="0.25">
      <c r="A332" s="43">
        <v>45740</v>
      </c>
      <c r="B332">
        <v>82</v>
      </c>
    </row>
    <row r="333" spans="1:2" x14ac:dyDescent="0.25">
      <c r="A333" s="43">
        <v>45741</v>
      </c>
      <c r="B333">
        <v>6</v>
      </c>
    </row>
    <row r="334" spans="1:2" x14ac:dyDescent="0.25">
      <c r="A334" s="43">
        <v>45742</v>
      </c>
      <c r="B334">
        <v>306</v>
      </c>
    </row>
    <row r="335" spans="1:2" x14ac:dyDescent="0.25">
      <c r="A335" s="43">
        <v>45743</v>
      </c>
      <c r="B335">
        <v>101</v>
      </c>
    </row>
    <row r="336" spans="1:2" x14ac:dyDescent="0.25">
      <c r="A336" s="43">
        <v>45744</v>
      </c>
      <c r="B336">
        <v>9</v>
      </c>
    </row>
    <row r="337" spans="1:2" x14ac:dyDescent="0.25">
      <c r="A337" s="43">
        <v>45745</v>
      </c>
      <c r="B337">
        <v>136</v>
      </c>
    </row>
    <row r="338" spans="1:2" x14ac:dyDescent="0.25">
      <c r="A338" s="43">
        <v>45746</v>
      </c>
      <c r="B338">
        <v>100</v>
      </c>
    </row>
    <row r="339" spans="1:2" x14ac:dyDescent="0.25">
      <c r="A339" s="43">
        <v>45747</v>
      </c>
      <c r="B339">
        <v>107</v>
      </c>
    </row>
    <row r="340" spans="1:2" x14ac:dyDescent="0.25">
      <c r="A340" s="43">
        <v>45748</v>
      </c>
      <c r="B340">
        <v>21</v>
      </c>
    </row>
    <row r="341" spans="1:2" x14ac:dyDescent="0.25">
      <c r="A341" s="43">
        <v>45749</v>
      </c>
      <c r="B341">
        <v>101</v>
      </c>
    </row>
    <row r="342" spans="1:2" x14ac:dyDescent="0.25">
      <c r="A342" s="43">
        <v>45750</v>
      </c>
      <c r="B342">
        <v>95</v>
      </c>
    </row>
    <row r="343" spans="1:2" x14ac:dyDescent="0.25">
      <c r="A343" s="43">
        <v>45751</v>
      </c>
      <c r="B343">
        <v>137</v>
      </c>
    </row>
    <row r="344" spans="1:2" x14ac:dyDescent="0.25">
      <c r="A344" s="43">
        <v>45752</v>
      </c>
      <c r="B344">
        <v>15</v>
      </c>
    </row>
    <row r="345" spans="1:2" x14ac:dyDescent="0.25">
      <c r="A345" s="43">
        <v>45753</v>
      </c>
      <c r="B345">
        <v>14</v>
      </c>
    </row>
    <row r="346" spans="1:2" x14ac:dyDescent="0.25">
      <c r="A346" s="43">
        <v>45754</v>
      </c>
      <c r="B346">
        <v>171</v>
      </c>
    </row>
    <row r="347" spans="1:2" x14ac:dyDescent="0.25">
      <c r="A347" s="43">
        <v>45755</v>
      </c>
      <c r="B347">
        <v>3</v>
      </c>
    </row>
    <row r="348" spans="1:2" x14ac:dyDescent="0.25">
      <c r="A348" s="43">
        <v>45756</v>
      </c>
      <c r="B348">
        <v>108</v>
      </c>
    </row>
    <row r="349" spans="1:2" x14ac:dyDescent="0.25">
      <c r="A349" s="43">
        <v>45757</v>
      </c>
      <c r="B349">
        <v>139.5</v>
      </c>
    </row>
    <row r="350" spans="1:2" x14ac:dyDescent="0.25">
      <c r="A350" s="43">
        <v>45758</v>
      </c>
      <c r="B350">
        <v>54</v>
      </c>
    </row>
    <row r="351" spans="1:2" x14ac:dyDescent="0.25">
      <c r="A351" s="43">
        <v>45759</v>
      </c>
      <c r="B351">
        <v>60</v>
      </c>
    </row>
    <row r="352" spans="1:2" x14ac:dyDescent="0.25">
      <c r="A352" s="43">
        <v>45760</v>
      </c>
      <c r="B352">
        <v>24</v>
      </c>
    </row>
    <row r="353" spans="1:2" x14ac:dyDescent="0.25">
      <c r="A353" s="43">
        <v>45761</v>
      </c>
      <c r="B353">
        <v>159</v>
      </c>
    </row>
    <row r="354" spans="1:2" x14ac:dyDescent="0.25">
      <c r="A354" s="43">
        <v>45762</v>
      </c>
      <c r="B354">
        <v>153</v>
      </c>
    </row>
    <row r="355" spans="1:2" x14ac:dyDescent="0.25">
      <c r="A355" s="43">
        <v>45763</v>
      </c>
      <c r="B355">
        <v>34</v>
      </c>
    </row>
    <row r="356" spans="1:2" x14ac:dyDescent="0.25">
      <c r="A356" s="43">
        <v>45764</v>
      </c>
      <c r="B356">
        <v>52</v>
      </c>
    </row>
    <row r="357" spans="1:2" x14ac:dyDescent="0.25">
      <c r="A357" s="43">
        <v>45765</v>
      </c>
      <c r="B357">
        <v>27</v>
      </c>
    </row>
    <row r="358" spans="1:2" x14ac:dyDescent="0.25">
      <c r="A358" s="43">
        <v>45766</v>
      </c>
      <c r="B358">
        <v>137</v>
      </c>
    </row>
    <row r="359" spans="1:2" x14ac:dyDescent="0.25">
      <c r="A359" s="43">
        <v>45767</v>
      </c>
      <c r="B359">
        <v>0</v>
      </c>
    </row>
    <row r="360" spans="1:2" x14ac:dyDescent="0.25">
      <c r="A360" s="43">
        <v>45768</v>
      </c>
      <c r="B360">
        <v>0</v>
      </c>
    </row>
    <row r="361" spans="1:2" x14ac:dyDescent="0.25">
      <c r="A361" s="43">
        <v>45769</v>
      </c>
      <c r="B361">
        <v>7</v>
      </c>
    </row>
    <row r="362" spans="1:2" x14ac:dyDescent="0.25">
      <c r="A362" s="43">
        <v>45770</v>
      </c>
      <c r="B362">
        <v>12</v>
      </c>
    </row>
    <row r="363" spans="1:2" x14ac:dyDescent="0.25">
      <c r="A363" s="43">
        <v>45771</v>
      </c>
      <c r="B363">
        <v>367</v>
      </c>
    </row>
    <row r="364" spans="1:2" x14ac:dyDescent="0.25">
      <c r="A364" s="43">
        <v>45772</v>
      </c>
      <c r="B364">
        <v>205</v>
      </c>
    </row>
    <row r="365" spans="1:2" x14ac:dyDescent="0.25">
      <c r="A365" s="43">
        <v>45773</v>
      </c>
      <c r="B365">
        <v>214</v>
      </c>
    </row>
    <row r="366" spans="1:2" x14ac:dyDescent="0.25">
      <c r="A366" s="43">
        <v>45774</v>
      </c>
      <c r="B366">
        <v>3</v>
      </c>
    </row>
    <row r="367" spans="1:2" x14ac:dyDescent="0.25">
      <c r="A367" s="43">
        <v>45775</v>
      </c>
      <c r="B367">
        <v>33</v>
      </c>
    </row>
    <row r="368" spans="1:2" x14ac:dyDescent="0.25">
      <c r="A368" s="43">
        <v>45776</v>
      </c>
      <c r="B368">
        <v>132</v>
      </c>
    </row>
    <row r="369" spans="1:2" x14ac:dyDescent="0.25">
      <c r="A369" s="43">
        <v>45777</v>
      </c>
      <c r="B369">
        <v>181</v>
      </c>
    </row>
    <row r="370" spans="1:2" x14ac:dyDescent="0.25">
      <c r="A370" s="43">
        <v>45778</v>
      </c>
      <c r="B370">
        <v>11</v>
      </c>
    </row>
    <row r="371" spans="1:2" x14ac:dyDescent="0.25">
      <c r="A371" s="43">
        <v>45779</v>
      </c>
      <c r="B371">
        <v>67</v>
      </c>
    </row>
    <row r="372" spans="1:2" x14ac:dyDescent="0.25">
      <c r="A372" s="43">
        <v>45780</v>
      </c>
      <c r="B372">
        <v>9</v>
      </c>
    </row>
    <row r="373" spans="1:2" x14ac:dyDescent="0.25">
      <c r="A373" s="43">
        <v>45781</v>
      </c>
      <c r="B373">
        <v>113</v>
      </c>
    </row>
    <row r="374" spans="1:2" x14ac:dyDescent="0.25">
      <c r="A374" s="43">
        <v>45782</v>
      </c>
      <c r="B374">
        <v>107</v>
      </c>
    </row>
    <row r="375" spans="1:2" x14ac:dyDescent="0.25">
      <c r="A375" s="43">
        <v>45783</v>
      </c>
      <c r="B375">
        <v>139</v>
      </c>
    </row>
    <row r="376" spans="1:2" x14ac:dyDescent="0.25">
      <c r="A376" s="43">
        <v>45785</v>
      </c>
      <c r="B376">
        <v>8</v>
      </c>
    </row>
    <row r="377" spans="1:2" x14ac:dyDescent="0.25">
      <c r="A377" s="43">
        <v>45786</v>
      </c>
      <c r="B377">
        <v>27</v>
      </c>
    </row>
    <row r="378" spans="1:2" x14ac:dyDescent="0.25">
      <c r="A378" s="43">
        <v>45787</v>
      </c>
      <c r="B378">
        <v>12</v>
      </c>
    </row>
    <row r="379" spans="1:2" x14ac:dyDescent="0.25">
      <c r="A379" s="43">
        <v>45788</v>
      </c>
      <c r="B379">
        <v>39</v>
      </c>
    </row>
    <row r="380" spans="1:2" x14ac:dyDescent="0.25">
      <c r="A380" s="43">
        <v>45789</v>
      </c>
      <c r="B380">
        <v>165</v>
      </c>
    </row>
    <row r="381" spans="1:2" x14ac:dyDescent="0.25">
      <c r="A381" s="43">
        <v>45790</v>
      </c>
      <c r="B381">
        <v>15</v>
      </c>
    </row>
    <row r="382" spans="1:2" x14ac:dyDescent="0.25">
      <c r="A382" s="43">
        <v>45791</v>
      </c>
      <c r="B382">
        <v>39</v>
      </c>
    </row>
    <row r="383" spans="1:2" x14ac:dyDescent="0.25">
      <c r="A383" s="43">
        <v>45792</v>
      </c>
      <c r="B383">
        <v>4</v>
      </c>
    </row>
    <row r="384" spans="1:2" x14ac:dyDescent="0.25">
      <c r="A384" s="43">
        <v>45793</v>
      </c>
      <c r="B384">
        <v>132</v>
      </c>
    </row>
    <row r="385" spans="1:2" x14ac:dyDescent="0.25">
      <c r="A385" s="43">
        <v>45794</v>
      </c>
      <c r="B385">
        <v>3</v>
      </c>
    </row>
    <row r="386" spans="1:2" x14ac:dyDescent="0.25">
      <c r="A386" s="43">
        <v>45795</v>
      </c>
      <c r="B386">
        <v>0</v>
      </c>
    </row>
    <row r="387" spans="1:2" x14ac:dyDescent="0.25">
      <c r="A387" s="43">
        <v>45796</v>
      </c>
      <c r="B387">
        <v>322</v>
      </c>
    </row>
    <row r="388" spans="1:2" x14ac:dyDescent="0.25">
      <c r="A388" s="43">
        <v>45797</v>
      </c>
      <c r="B388">
        <v>148</v>
      </c>
    </row>
    <row r="389" spans="1:2" x14ac:dyDescent="0.25">
      <c r="A389" s="43">
        <v>45798</v>
      </c>
      <c r="B389">
        <v>67</v>
      </c>
    </row>
    <row r="390" spans="1:2" x14ac:dyDescent="0.25">
      <c r="A390" s="43">
        <v>45799</v>
      </c>
      <c r="B390">
        <v>31</v>
      </c>
    </row>
    <row r="391" spans="1:2" x14ac:dyDescent="0.25">
      <c r="A391" s="43">
        <v>45800</v>
      </c>
      <c r="B391">
        <v>62</v>
      </c>
    </row>
    <row r="392" spans="1:2" x14ac:dyDescent="0.25">
      <c r="A392" s="43">
        <v>45801</v>
      </c>
      <c r="B392">
        <v>369</v>
      </c>
    </row>
    <row r="393" spans="1:2" x14ac:dyDescent="0.25">
      <c r="A393" s="43">
        <v>45802</v>
      </c>
      <c r="B393">
        <v>25</v>
      </c>
    </row>
    <row r="394" spans="1:2" x14ac:dyDescent="0.25">
      <c r="A394" s="43">
        <v>45803</v>
      </c>
      <c r="B394">
        <v>30.5</v>
      </c>
    </row>
    <row r="395" spans="1:2" x14ac:dyDescent="0.25">
      <c r="A395" s="43">
        <v>45804</v>
      </c>
      <c r="B395">
        <v>65</v>
      </c>
    </row>
    <row r="396" spans="1:2" x14ac:dyDescent="0.25">
      <c r="A396" s="43">
        <v>45805</v>
      </c>
      <c r="B396">
        <v>192</v>
      </c>
    </row>
    <row r="397" spans="1:2" x14ac:dyDescent="0.25">
      <c r="A397" s="43">
        <v>45806</v>
      </c>
      <c r="B397">
        <v>30</v>
      </c>
    </row>
    <row r="398" spans="1:2" x14ac:dyDescent="0.25">
      <c r="A398" s="43">
        <v>45807</v>
      </c>
      <c r="B398">
        <v>6</v>
      </c>
    </row>
    <row r="399" spans="1:2" x14ac:dyDescent="0.25">
      <c r="A399" s="43">
        <v>45808</v>
      </c>
      <c r="B399">
        <v>31</v>
      </c>
    </row>
    <row r="400" spans="1:2" x14ac:dyDescent="0.25">
      <c r="A400" s="43">
        <v>45809</v>
      </c>
      <c r="B400">
        <v>63</v>
      </c>
    </row>
    <row r="401" spans="1:2" x14ac:dyDescent="0.25">
      <c r="A401" s="43">
        <v>45810</v>
      </c>
      <c r="B401">
        <v>27</v>
      </c>
    </row>
    <row r="402" spans="1:2" x14ac:dyDescent="0.25">
      <c r="A402" s="43">
        <v>45811</v>
      </c>
      <c r="B402">
        <v>101</v>
      </c>
    </row>
    <row r="403" spans="1:2" x14ac:dyDescent="0.25">
      <c r="A403" s="43">
        <v>45812</v>
      </c>
      <c r="B403">
        <v>29</v>
      </c>
    </row>
    <row r="404" spans="1:2" x14ac:dyDescent="0.25">
      <c r="A404" s="43">
        <v>45813</v>
      </c>
      <c r="B404">
        <v>31</v>
      </c>
    </row>
    <row r="405" spans="1:2" x14ac:dyDescent="0.25">
      <c r="A405" s="43">
        <v>45814</v>
      </c>
      <c r="B405">
        <v>44</v>
      </c>
    </row>
    <row r="406" spans="1:2" x14ac:dyDescent="0.25">
      <c r="A406" s="43">
        <v>45815</v>
      </c>
      <c r="B406">
        <v>16</v>
      </c>
    </row>
    <row r="407" spans="1:2" x14ac:dyDescent="0.25">
      <c r="A407" s="43">
        <v>45816</v>
      </c>
      <c r="B407">
        <v>7</v>
      </c>
    </row>
    <row r="408" spans="1:2" x14ac:dyDescent="0.25">
      <c r="A408" s="43">
        <v>45817</v>
      </c>
      <c r="B408">
        <v>0</v>
      </c>
    </row>
    <row r="409" spans="1:2" x14ac:dyDescent="0.25">
      <c r="A409" s="43">
        <v>45818</v>
      </c>
      <c r="B409">
        <v>27</v>
      </c>
    </row>
    <row r="410" spans="1:2" x14ac:dyDescent="0.25">
      <c r="A410" s="43">
        <v>45819</v>
      </c>
      <c r="B410">
        <v>136</v>
      </c>
    </row>
    <row r="411" spans="1:2" x14ac:dyDescent="0.25">
      <c r="A411" s="43">
        <v>45820</v>
      </c>
      <c r="B411">
        <v>78</v>
      </c>
    </row>
    <row r="412" spans="1:2" x14ac:dyDescent="0.25">
      <c r="A412" s="43">
        <v>45821</v>
      </c>
      <c r="B412">
        <v>12</v>
      </c>
    </row>
    <row r="413" spans="1:2" x14ac:dyDescent="0.25">
      <c r="A413" s="43">
        <v>45823</v>
      </c>
      <c r="B413">
        <v>10</v>
      </c>
    </row>
    <row r="414" spans="1:2" x14ac:dyDescent="0.25">
      <c r="A414" s="43">
        <v>45824</v>
      </c>
      <c r="B414">
        <v>68</v>
      </c>
    </row>
    <row r="415" spans="1:2" x14ac:dyDescent="0.25">
      <c r="A415" s="43">
        <v>45825</v>
      </c>
      <c r="B415">
        <v>0</v>
      </c>
    </row>
    <row r="416" spans="1:2" x14ac:dyDescent="0.25">
      <c r="A416" s="43">
        <v>45826</v>
      </c>
      <c r="B416">
        <v>268</v>
      </c>
    </row>
    <row r="417" spans="1:2" x14ac:dyDescent="0.25">
      <c r="A417" s="43">
        <v>45827</v>
      </c>
      <c r="B417">
        <v>0</v>
      </c>
    </row>
    <row r="418" spans="1:2" x14ac:dyDescent="0.25">
      <c r="A418" s="43">
        <v>45828</v>
      </c>
      <c r="B418">
        <v>106</v>
      </c>
    </row>
    <row r="419" spans="1:2" x14ac:dyDescent="0.25">
      <c r="A419" s="43">
        <v>45830</v>
      </c>
      <c r="B419">
        <v>10</v>
      </c>
    </row>
    <row r="420" spans="1:2" x14ac:dyDescent="0.25">
      <c r="A420" s="43">
        <v>45831</v>
      </c>
      <c r="B420">
        <v>69</v>
      </c>
    </row>
    <row r="421" spans="1:2" x14ac:dyDescent="0.25">
      <c r="A421" s="43">
        <v>45832</v>
      </c>
      <c r="B421">
        <v>58</v>
      </c>
    </row>
    <row r="422" spans="1:2" x14ac:dyDescent="0.25">
      <c r="A422" s="43">
        <v>45833</v>
      </c>
      <c r="B422">
        <v>30</v>
      </c>
    </row>
    <row r="423" spans="1:2" x14ac:dyDescent="0.25">
      <c r="A423" s="43">
        <v>45834</v>
      </c>
      <c r="B423">
        <v>103</v>
      </c>
    </row>
    <row r="424" spans="1:2" x14ac:dyDescent="0.25">
      <c r="A424" s="43">
        <v>45835</v>
      </c>
      <c r="B424">
        <v>111</v>
      </c>
    </row>
    <row r="425" spans="1:2" x14ac:dyDescent="0.25">
      <c r="A425" s="43">
        <v>45836</v>
      </c>
      <c r="B425">
        <v>135</v>
      </c>
    </row>
    <row r="426" spans="1:2" x14ac:dyDescent="0.25">
      <c r="A426" s="43">
        <v>45837</v>
      </c>
      <c r="B426">
        <v>104</v>
      </c>
    </row>
    <row r="427" spans="1:2" x14ac:dyDescent="0.25">
      <c r="A427" s="43">
        <v>45838</v>
      </c>
      <c r="B427">
        <v>0</v>
      </c>
    </row>
    <row r="428" spans="1:2" x14ac:dyDescent="0.25">
      <c r="A428" s="43">
        <v>45839</v>
      </c>
      <c r="B428">
        <v>63</v>
      </c>
    </row>
    <row r="429" spans="1:2" x14ac:dyDescent="0.25">
      <c r="A429" s="43">
        <v>45840</v>
      </c>
      <c r="B429">
        <v>33</v>
      </c>
    </row>
    <row r="430" spans="1:2" x14ac:dyDescent="0.25">
      <c r="A430" s="43">
        <v>45841</v>
      </c>
      <c r="B430">
        <v>205</v>
      </c>
    </row>
    <row r="431" spans="1:2" x14ac:dyDescent="0.25">
      <c r="A431" s="43">
        <v>45842</v>
      </c>
      <c r="B431">
        <v>113</v>
      </c>
    </row>
    <row r="432" spans="1:2" x14ac:dyDescent="0.25">
      <c r="A432" s="43">
        <v>45843</v>
      </c>
      <c r="B432">
        <v>101</v>
      </c>
    </row>
    <row r="433" spans="1:2" x14ac:dyDescent="0.25">
      <c r="A433" s="43">
        <v>45844</v>
      </c>
      <c r="B433">
        <v>13</v>
      </c>
    </row>
    <row r="434" spans="1:2" x14ac:dyDescent="0.25">
      <c r="A434" s="43">
        <v>45845</v>
      </c>
      <c r="B434">
        <v>88</v>
      </c>
    </row>
    <row r="435" spans="1:2" x14ac:dyDescent="0.25">
      <c r="A435" s="43">
        <v>45846</v>
      </c>
      <c r="B435">
        <v>62</v>
      </c>
    </row>
    <row r="436" spans="1:2" x14ac:dyDescent="0.25">
      <c r="A436" s="43">
        <v>45847</v>
      </c>
      <c r="B436">
        <v>42</v>
      </c>
    </row>
    <row r="437" spans="1:2" x14ac:dyDescent="0.25">
      <c r="A437" s="43">
        <v>45848</v>
      </c>
      <c r="B437">
        <v>1242</v>
      </c>
    </row>
    <row r="438" spans="1:2" x14ac:dyDescent="0.25">
      <c r="A438" s="43">
        <v>45849</v>
      </c>
      <c r="B438">
        <v>23</v>
      </c>
    </row>
    <row r="439" spans="1:2" x14ac:dyDescent="0.25">
      <c r="A439" s="43">
        <v>45850</v>
      </c>
      <c r="B439">
        <v>0</v>
      </c>
    </row>
    <row r="440" spans="1:2" x14ac:dyDescent="0.25">
      <c r="A440" s="43">
        <v>45851</v>
      </c>
      <c r="B440">
        <v>6</v>
      </c>
    </row>
    <row r="441" spans="1:2" x14ac:dyDescent="0.25">
      <c r="A441" s="43">
        <v>45852</v>
      </c>
      <c r="B441">
        <v>3</v>
      </c>
    </row>
    <row r="442" spans="1:2" x14ac:dyDescent="0.25">
      <c r="A442" s="43">
        <v>45853</v>
      </c>
      <c r="B442">
        <v>1321</v>
      </c>
    </row>
    <row r="443" spans="1:2" x14ac:dyDescent="0.25">
      <c r="A443" s="43">
        <v>45854</v>
      </c>
      <c r="B443">
        <v>81</v>
      </c>
    </row>
    <row r="444" spans="1:2" x14ac:dyDescent="0.25">
      <c r="A444" s="43">
        <v>45855</v>
      </c>
      <c r="B444">
        <v>62</v>
      </c>
    </row>
    <row r="445" spans="1:2" x14ac:dyDescent="0.25">
      <c r="A445" s="43">
        <v>45856</v>
      </c>
      <c r="B445">
        <v>0</v>
      </c>
    </row>
    <row r="446" spans="1:2" x14ac:dyDescent="0.25">
      <c r="A446" s="43">
        <v>45857</v>
      </c>
      <c r="B446">
        <v>101</v>
      </c>
    </row>
    <row r="447" spans="1:2" x14ac:dyDescent="0.25">
      <c r="A447" s="43">
        <v>45858</v>
      </c>
      <c r="B447">
        <v>131</v>
      </c>
    </row>
    <row r="448" spans="1:2" x14ac:dyDescent="0.25">
      <c r="A448" s="43">
        <v>45859</v>
      </c>
      <c r="B448">
        <v>81</v>
      </c>
    </row>
    <row r="449" spans="1:2" x14ac:dyDescent="0.25">
      <c r="A449" s="43">
        <v>45860</v>
      </c>
      <c r="B449">
        <v>0</v>
      </c>
    </row>
    <row r="450" spans="1:2" x14ac:dyDescent="0.25">
      <c r="A450" s="43">
        <v>45861</v>
      </c>
      <c r="B450">
        <v>133</v>
      </c>
    </row>
    <row r="451" spans="1:2" x14ac:dyDescent="0.25">
      <c r="A451" s="43">
        <v>45862</v>
      </c>
      <c r="B451">
        <v>57</v>
      </c>
    </row>
    <row r="452" spans="1:2" x14ac:dyDescent="0.25">
      <c r="A452" s="43">
        <v>45863</v>
      </c>
      <c r="B452">
        <v>35</v>
      </c>
    </row>
    <row r="453" spans="1:2" x14ac:dyDescent="0.25">
      <c r="A453" s="43">
        <v>45864</v>
      </c>
      <c r="B453">
        <v>112</v>
      </c>
    </row>
    <row r="454" spans="1:2" x14ac:dyDescent="0.25">
      <c r="A454" s="43">
        <v>45865</v>
      </c>
      <c r="B454">
        <v>38</v>
      </c>
    </row>
    <row r="455" spans="1:2" x14ac:dyDescent="0.25">
      <c r="A455" s="43">
        <v>45866</v>
      </c>
      <c r="B455">
        <v>74</v>
      </c>
    </row>
    <row r="456" spans="1:2" x14ac:dyDescent="0.25">
      <c r="A456" s="43">
        <v>45867</v>
      </c>
      <c r="B456">
        <v>2</v>
      </c>
    </row>
    <row r="457" spans="1:2" x14ac:dyDescent="0.25">
      <c r="A457" s="43">
        <v>45868</v>
      </c>
      <c r="B457">
        <v>0</v>
      </c>
    </row>
    <row r="458" spans="1:2" x14ac:dyDescent="0.25">
      <c r="A458" s="43">
        <v>45869</v>
      </c>
      <c r="B458">
        <v>17</v>
      </c>
    </row>
    <row r="459" spans="1:2" x14ac:dyDescent="0.25">
      <c r="A459" s="43">
        <v>45870</v>
      </c>
      <c r="B459">
        <v>53</v>
      </c>
    </row>
    <row r="460" spans="1:2" x14ac:dyDescent="0.25">
      <c r="A460" s="43">
        <v>45871</v>
      </c>
      <c r="B460">
        <v>12</v>
      </c>
    </row>
    <row r="461" spans="1:2" x14ac:dyDescent="0.25">
      <c r="A461" s="43">
        <v>45872</v>
      </c>
      <c r="B461">
        <v>0</v>
      </c>
    </row>
    <row r="462" spans="1:2" x14ac:dyDescent="0.25">
      <c r="A462" s="43">
        <v>45873</v>
      </c>
      <c r="B462">
        <v>3</v>
      </c>
    </row>
    <row r="463" spans="1:2" x14ac:dyDescent="0.25">
      <c r="A463" s="43">
        <v>45874</v>
      </c>
      <c r="B463">
        <v>113</v>
      </c>
    </row>
    <row r="464" spans="1:2" x14ac:dyDescent="0.25">
      <c r="A464" s="43">
        <v>45875</v>
      </c>
      <c r="B464">
        <v>58</v>
      </c>
    </row>
    <row r="465" spans="1:2" x14ac:dyDescent="0.25">
      <c r="A465" s="43">
        <v>45876</v>
      </c>
      <c r="B465">
        <v>0</v>
      </c>
    </row>
    <row r="466" spans="1:2" x14ac:dyDescent="0.25">
      <c r="A466" s="43">
        <v>45877</v>
      </c>
      <c r="B466">
        <v>78</v>
      </c>
    </row>
    <row r="467" spans="1:2" x14ac:dyDescent="0.25">
      <c r="A467" s="43">
        <v>45878</v>
      </c>
      <c r="B467">
        <v>20</v>
      </c>
    </row>
    <row r="468" spans="1:2" x14ac:dyDescent="0.25">
      <c r="A468" s="43">
        <v>45879</v>
      </c>
      <c r="B468">
        <v>0</v>
      </c>
    </row>
    <row r="469" spans="1:2" x14ac:dyDescent="0.25">
      <c r="A469" s="43">
        <v>45880</v>
      </c>
      <c r="B469">
        <v>165</v>
      </c>
    </row>
    <row r="470" spans="1:2" x14ac:dyDescent="0.25">
      <c r="A470" s="43">
        <v>45881</v>
      </c>
      <c r="B470">
        <v>3</v>
      </c>
    </row>
    <row r="471" spans="1:2" x14ac:dyDescent="0.25">
      <c r="A471" s="43">
        <v>45882</v>
      </c>
      <c r="B471">
        <v>3</v>
      </c>
    </row>
    <row r="472" spans="1:2" x14ac:dyDescent="0.25">
      <c r="A472" s="43">
        <v>45883</v>
      </c>
      <c r="B472">
        <v>7</v>
      </c>
    </row>
    <row r="473" spans="1:2" x14ac:dyDescent="0.25">
      <c r="A473" s="43">
        <v>45884</v>
      </c>
      <c r="B473">
        <v>91</v>
      </c>
    </row>
    <row r="474" spans="1:2" x14ac:dyDescent="0.25">
      <c r="A474" s="43">
        <v>45885</v>
      </c>
      <c r="B474">
        <v>3</v>
      </c>
    </row>
    <row r="475" spans="1:2" x14ac:dyDescent="0.25">
      <c r="A475" s="43">
        <v>45886</v>
      </c>
      <c r="B475">
        <v>62</v>
      </c>
    </row>
    <row r="476" spans="1:2" x14ac:dyDescent="0.25">
      <c r="A476" s="43">
        <v>45887</v>
      </c>
      <c r="B476">
        <v>98</v>
      </c>
    </row>
    <row r="477" spans="1:2" x14ac:dyDescent="0.25">
      <c r="A477" s="43">
        <v>45888</v>
      </c>
      <c r="B477">
        <v>7</v>
      </c>
    </row>
    <row r="478" spans="1:2" x14ac:dyDescent="0.25">
      <c r="A478" s="43">
        <v>45889</v>
      </c>
      <c r="B478">
        <v>74</v>
      </c>
    </row>
    <row r="479" spans="1:2" x14ac:dyDescent="0.25">
      <c r="A479" s="43">
        <v>45890</v>
      </c>
      <c r="B479">
        <v>24</v>
      </c>
    </row>
    <row r="480" spans="1:2" x14ac:dyDescent="0.25">
      <c r="A480" s="43">
        <v>45892</v>
      </c>
      <c r="B480">
        <v>42</v>
      </c>
    </row>
    <row r="481" spans="1:2" x14ac:dyDescent="0.25">
      <c r="A481" s="43">
        <v>45893</v>
      </c>
      <c r="B481">
        <v>3</v>
      </c>
    </row>
    <row r="482" spans="1:2" x14ac:dyDescent="0.25">
      <c r="A482" s="43">
        <v>45894</v>
      </c>
      <c r="B482">
        <v>29</v>
      </c>
    </row>
    <row r="483" spans="1:2" x14ac:dyDescent="0.25">
      <c r="A483" s="43">
        <v>45895</v>
      </c>
      <c r="B483">
        <v>5</v>
      </c>
    </row>
    <row r="484" spans="1:2" x14ac:dyDescent="0.25">
      <c r="A484" s="43">
        <v>45896</v>
      </c>
      <c r="B484">
        <v>25</v>
      </c>
    </row>
    <row r="485" spans="1:2" x14ac:dyDescent="0.25">
      <c r="A485" s="43">
        <v>45897</v>
      </c>
      <c r="B485">
        <v>51</v>
      </c>
    </row>
    <row r="486" spans="1:2" x14ac:dyDescent="0.25">
      <c r="A486" s="43">
        <v>45898</v>
      </c>
      <c r="B486">
        <v>36</v>
      </c>
    </row>
    <row r="487" spans="1:2" x14ac:dyDescent="0.25">
      <c r="A487" s="43">
        <v>45899</v>
      </c>
      <c r="B487">
        <v>24</v>
      </c>
    </row>
    <row r="488" spans="1:2" x14ac:dyDescent="0.25">
      <c r="A488" s="43">
        <v>45900</v>
      </c>
      <c r="B488">
        <v>31</v>
      </c>
    </row>
    <row r="489" spans="1:2" x14ac:dyDescent="0.25">
      <c r="A489" s="43">
        <v>45901</v>
      </c>
      <c r="B489">
        <v>6</v>
      </c>
    </row>
    <row r="490" spans="1:2" x14ac:dyDescent="0.25">
      <c r="A490" s="43">
        <v>45902</v>
      </c>
      <c r="B490">
        <v>39</v>
      </c>
    </row>
    <row r="491" spans="1:2" x14ac:dyDescent="0.25">
      <c r="A491" s="43">
        <v>45903</v>
      </c>
      <c r="B491">
        <v>0</v>
      </c>
    </row>
    <row r="492" spans="1:2" x14ac:dyDescent="0.25">
      <c r="A492" s="43">
        <v>45904</v>
      </c>
      <c r="B492">
        <v>77</v>
      </c>
    </row>
    <row r="493" spans="1:2" x14ac:dyDescent="0.25">
      <c r="A493" s="43">
        <v>45905</v>
      </c>
      <c r="B493">
        <v>27</v>
      </c>
    </row>
    <row r="494" spans="1:2" x14ac:dyDescent="0.25">
      <c r="A494" s="43">
        <v>45906</v>
      </c>
      <c r="B494">
        <v>0</v>
      </c>
    </row>
    <row r="495" spans="1:2" x14ac:dyDescent="0.25">
      <c r="A495" s="43">
        <v>45907</v>
      </c>
      <c r="B495">
        <v>135</v>
      </c>
    </row>
    <row r="496" spans="1:2" x14ac:dyDescent="0.25">
      <c r="A496" s="43">
        <v>45908</v>
      </c>
      <c r="B496">
        <v>49</v>
      </c>
    </row>
    <row r="497" spans="1:2" x14ac:dyDescent="0.25">
      <c r="A497" s="43">
        <v>45909</v>
      </c>
      <c r="B497">
        <v>83</v>
      </c>
    </row>
    <row r="498" spans="1:2" x14ac:dyDescent="0.25">
      <c r="A498" s="43">
        <v>45910</v>
      </c>
      <c r="B498">
        <v>53</v>
      </c>
    </row>
    <row r="499" spans="1:2" x14ac:dyDescent="0.25">
      <c r="A499" s="43">
        <v>45911</v>
      </c>
      <c r="B499">
        <v>32</v>
      </c>
    </row>
    <row r="500" spans="1:2" x14ac:dyDescent="0.25">
      <c r="A500" s="43">
        <v>45912</v>
      </c>
      <c r="B500">
        <v>0</v>
      </c>
    </row>
    <row r="501" spans="1:2" x14ac:dyDescent="0.25">
      <c r="A501" s="43">
        <v>45913</v>
      </c>
      <c r="B501">
        <v>42</v>
      </c>
    </row>
    <row r="502" spans="1:2" x14ac:dyDescent="0.25">
      <c r="A502" s="43">
        <v>45914</v>
      </c>
      <c r="B502">
        <v>96</v>
      </c>
    </row>
    <row r="503" spans="1:2" x14ac:dyDescent="0.25">
      <c r="A503" s="43">
        <v>45915</v>
      </c>
      <c r="B503">
        <v>3</v>
      </c>
    </row>
    <row r="504" spans="1:2" x14ac:dyDescent="0.25">
      <c r="A504" s="43">
        <v>45916</v>
      </c>
      <c r="B504">
        <v>62</v>
      </c>
    </row>
    <row r="505" spans="1:2" x14ac:dyDescent="0.25">
      <c r="A505" s="43">
        <v>45917</v>
      </c>
      <c r="B505">
        <v>3</v>
      </c>
    </row>
    <row r="506" spans="1:2" x14ac:dyDescent="0.25">
      <c r="A506" s="43">
        <v>45918</v>
      </c>
      <c r="B506">
        <v>0</v>
      </c>
    </row>
    <row r="507" spans="1:2" x14ac:dyDescent="0.25">
      <c r="A507" s="43">
        <v>45919</v>
      </c>
      <c r="B507">
        <v>45</v>
      </c>
    </row>
    <row r="508" spans="1:2" x14ac:dyDescent="0.25">
      <c r="A508" s="43">
        <v>45920</v>
      </c>
      <c r="B508">
        <v>104</v>
      </c>
    </row>
    <row r="509" spans="1:2" x14ac:dyDescent="0.25">
      <c r="A509" s="43">
        <v>45921</v>
      </c>
      <c r="B509">
        <v>45</v>
      </c>
    </row>
    <row r="510" spans="1:2" x14ac:dyDescent="0.25">
      <c r="A510" s="43">
        <v>45922</v>
      </c>
      <c r="B510">
        <v>62</v>
      </c>
    </row>
    <row r="511" spans="1:2" x14ac:dyDescent="0.25">
      <c r="A511" s="43">
        <v>45923</v>
      </c>
      <c r="B511">
        <v>125</v>
      </c>
    </row>
    <row r="512" spans="1:2" x14ac:dyDescent="0.25">
      <c r="A512" s="43">
        <v>45924</v>
      </c>
      <c r="B512">
        <v>2</v>
      </c>
    </row>
    <row r="513" spans="1:2" x14ac:dyDescent="0.25">
      <c r="A513" s="43">
        <v>45925</v>
      </c>
      <c r="B513">
        <v>97</v>
      </c>
    </row>
    <row r="514" spans="1:2" x14ac:dyDescent="0.25">
      <c r="A514" s="43">
        <v>45926</v>
      </c>
      <c r="B514">
        <v>6</v>
      </c>
    </row>
    <row r="515" spans="1:2" x14ac:dyDescent="0.25">
      <c r="A515" s="43">
        <v>45927</v>
      </c>
      <c r="B515">
        <v>32</v>
      </c>
    </row>
    <row r="516" spans="1:2" x14ac:dyDescent="0.25">
      <c r="A516" s="43">
        <v>45928</v>
      </c>
      <c r="B516">
        <v>0</v>
      </c>
    </row>
    <row r="517" spans="1:2" x14ac:dyDescent="0.25">
      <c r="A517" s="43">
        <v>45929</v>
      </c>
      <c r="B517">
        <v>71</v>
      </c>
    </row>
    <row r="518" spans="1:2" x14ac:dyDescent="0.25">
      <c r="A518" s="43">
        <v>45930</v>
      </c>
      <c r="B518">
        <v>5</v>
      </c>
    </row>
    <row r="519" spans="1:2" x14ac:dyDescent="0.25">
      <c r="A519" s="43">
        <v>45931</v>
      </c>
      <c r="B519">
        <v>57</v>
      </c>
    </row>
    <row r="520" spans="1:2" x14ac:dyDescent="0.25">
      <c r="A520" s="43">
        <v>45932</v>
      </c>
      <c r="B520">
        <v>12</v>
      </c>
    </row>
    <row r="521" spans="1:2" x14ac:dyDescent="0.25">
      <c r="A521" s="43">
        <v>45933</v>
      </c>
      <c r="B521">
        <v>73</v>
      </c>
    </row>
    <row r="522" spans="1:2" x14ac:dyDescent="0.25">
      <c r="A522" s="43">
        <v>45934</v>
      </c>
      <c r="B522">
        <v>34</v>
      </c>
    </row>
    <row r="523" spans="1:2" x14ac:dyDescent="0.25">
      <c r="A523" s="43">
        <v>45935</v>
      </c>
      <c r="B523">
        <v>54</v>
      </c>
    </row>
    <row r="524" spans="1:2" x14ac:dyDescent="0.25">
      <c r="A524" s="43">
        <v>45936</v>
      </c>
      <c r="B524">
        <v>180</v>
      </c>
    </row>
    <row r="525" spans="1:2" x14ac:dyDescent="0.25">
      <c r="A525" s="43">
        <v>45937</v>
      </c>
      <c r="B525">
        <v>27</v>
      </c>
    </row>
    <row r="526" spans="1:2" x14ac:dyDescent="0.25">
      <c r="A526" s="43">
        <v>45938</v>
      </c>
      <c r="B526">
        <v>460</v>
      </c>
    </row>
    <row r="527" spans="1:2" x14ac:dyDescent="0.25">
      <c r="A527" s="43">
        <v>45939</v>
      </c>
      <c r="B527">
        <v>12</v>
      </c>
    </row>
    <row r="528" spans="1:2" x14ac:dyDescent="0.25">
      <c r="A528" s="43">
        <v>45940</v>
      </c>
      <c r="B528">
        <v>141</v>
      </c>
    </row>
    <row r="529" spans="1:2" x14ac:dyDescent="0.25">
      <c r="A529" s="43">
        <v>45941</v>
      </c>
      <c r="B529">
        <v>14</v>
      </c>
    </row>
    <row r="530" spans="1:2" x14ac:dyDescent="0.25">
      <c r="A530" s="43">
        <v>45942</v>
      </c>
      <c r="B530">
        <v>7</v>
      </c>
    </row>
    <row r="531" spans="1:2" x14ac:dyDescent="0.25">
      <c r="A531" s="43">
        <v>45943</v>
      </c>
      <c r="B531">
        <v>102</v>
      </c>
    </row>
    <row r="532" spans="1:2" x14ac:dyDescent="0.25">
      <c r="A532" s="43">
        <v>45944</v>
      </c>
      <c r="B532">
        <v>124</v>
      </c>
    </row>
    <row r="533" spans="1:2" x14ac:dyDescent="0.25">
      <c r="A533" s="43">
        <v>45945</v>
      </c>
      <c r="B533">
        <v>0</v>
      </c>
    </row>
    <row r="534" spans="1:2" x14ac:dyDescent="0.25">
      <c r="A534" s="43">
        <v>45946</v>
      </c>
      <c r="B534">
        <v>41.5</v>
      </c>
    </row>
    <row r="535" spans="1:2" x14ac:dyDescent="0.25">
      <c r="A535" s="43">
        <v>45947</v>
      </c>
      <c r="B535">
        <v>38</v>
      </c>
    </row>
    <row r="536" spans="1:2" x14ac:dyDescent="0.25">
      <c r="A536" s="43">
        <v>45948</v>
      </c>
      <c r="B536">
        <v>101</v>
      </c>
    </row>
    <row r="537" spans="1:2" x14ac:dyDescent="0.25">
      <c r="A537" s="43">
        <v>45949</v>
      </c>
      <c r="B537">
        <v>36</v>
      </c>
    </row>
    <row r="538" spans="1:2" x14ac:dyDescent="0.25">
      <c r="A538" s="43">
        <v>45950</v>
      </c>
      <c r="B538">
        <v>0</v>
      </c>
    </row>
    <row r="539" spans="1:2" x14ac:dyDescent="0.25">
      <c r="A539" s="43">
        <v>45951</v>
      </c>
      <c r="B539">
        <v>89</v>
      </c>
    </row>
    <row r="540" spans="1:2" x14ac:dyDescent="0.25">
      <c r="A540" s="43">
        <v>45952</v>
      </c>
      <c r="B540">
        <v>81</v>
      </c>
    </row>
    <row r="541" spans="1:2" x14ac:dyDescent="0.25">
      <c r="A541" s="43">
        <v>45953</v>
      </c>
      <c r="B541">
        <v>0</v>
      </c>
    </row>
    <row r="542" spans="1:2" x14ac:dyDescent="0.25">
      <c r="A542" s="43">
        <v>45954</v>
      </c>
      <c r="B542">
        <v>107</v>
      </c>
    </row>
    <row r="543" spans="1:2" x14ac:dyDescent="0.25">
      <c r="A543" s="43">
        <v>45955</v>
      </c>
      <c r="B543">
        <v>31</v>
      </c>
    </row>
    <row r="544" spans="1:2" x14ac:dyDescent="0.25">
      <c r="A544" s="43">
        <v>45956</v>
      </c>
      <c r="B544">
        <v>130</v>
      </c>
    </row>
    <row r="545" spans="1:2" x14ac:dyDescent="0.25">
      <c r="A545" s="43">
        <v>45957</v>
      </c>
      <c r="B545">
        <v>44</v>
      </c>
    </row>
    <row r="546" spans="1:2" x14ac:dyDescent="0.25">
      <c r="A546" s="43">
        <v>45958</v>
      </c>
      <c r="B546">
        <v>47</v>
      </c>
    </row>
    <row r="547" spans="1:2" x14ac:dyDescent="0.25">
      <c r="A547" s="43">
        <v>45959</v>
      </c>
      <c r="B547">
        <v>10</v>
      </c>
    </row>
    <row r="548" spans="1:2" x14ac:dyDescent="0.25">
      <c r="A548" s="43">
        <v>45960</v>
      </c>
      <c r="B548">
        <v>101</v>
      </c>
    </row>
    <row r="549" spans="1:2" x14ac:dyDescent="0.25">
      <c r="A549" s="43">
        <v>45961</v>
      </c>
      <c r="B549">
        <v>13</v>
      </c>
    </row>
    <row r="550" spans="1:2" x14ac:dyDescent="0.25">
      <c r="A550" s="43">
        <v>45962</v>
      </c>
      <c r="B550">
        <v>6</v>
      </c>
    </row>
    <row r="551" spans="1:2" x14ac:dyDescent="0.25">
      <c r="A551" s="43">
        <v>45963</v>
      </c>
      <c r="B551">
        <v>27</v>
      </c>
    </row>
    <row r="552" spans="1:2" x14ac:dyDescent="0.25">
      <c r="A552" s="43">
        <v>45964</v>
      </c>
      <c r="B552">
        <v>71</v>
      </c>
    </row>
    <row r="553" spans="1:2" x14ac:dyDescent="0.25">
      <c r="A553" s="43">
        <v>45965</v>
      </c>
      <c r="B553">
        <v>13</v>
      </c>
    </row>
    <row r="554" spans="1:2" x14ac:dyDescent="0.25">
      <c r="A554" s="43">
        <v>45966</v>
      </c>
      <c r="B554">
        <v>34.5</v>
      </c>
    </row>
    <row r="555" spans="1:2" x14ac:dyDescent="0.25">
      <c r="A555" s="43">
        <v>45967</v>
      </c>
      <c r="B555">
        <v>103</v>
      </c>
    </row>
    <row r="556" spans="1:2" x14ac:dyDescent="0.25">
      <c r="A556" s="43">
        <v>45968</v>
      </c>
      <c r="B556">
        <v>41</v>
      </c>
    </row>
    <row r="557" spans="1:2" x14ac:dyDescent="0.25">
      <c r="A557" s="43">
        <v>45969</v>
      </c>
      <c r="B557">
        <v>87</v>
      </c>
    </row>
    <row r="558" spans="1:2" x14ac:dyDescent="0.25">
      <c r="A558" s="43">
        <v>45970</v>
      </c>
      <c r="B558">
        <v>133</v>
      </c>
    </row>
    <row r="559" spans="1:2" x14ac:dyDescent="0.25">
      <c r="A559" s="43">
        <v>45971</v>
      </c>
      <c r="B559">
        <v>47</v>
      </c>
    </row>
    <row r="560" spans="1:2" x14ac:dyDescent="0.25">
      <c r="A560" s="43">
        <v>45972</v>
      </c>
      <c r="B560">
        <v>3</v>
      </c>
    </row>
    <row r="561" spans="1:2" x14ac:dyDescent="0.25">
      <c r="A561" s="43">
        <v>45973</v>
      </c>
      <c r="B561">
        <v>3</v>
      </c>
    </row>
    <row r="562" spans="1:2" x14ac:dyDescent="0.25">
      <c r="A562" s="43">
        <v>45974</v>
      </c>
      <c r="B562">
        <v>36</v>
      </c>
    </row>
    <row r="563" spans="1:2" x14ac:dyDescent="0.25">
      <c r="A563" s="43">
        <v>45975</v>
      </c>
      <c r="B563">
        <v>159</v>
      </c>
    </row>
    <row r="564" spans="1:2" x14ac:dyDescent="0.25">
      <c r="A564" s="43">
        <v>45976</v>
      </c>
      <c r="B564">
        <v>98</v>
      </c>
    </row>
    <row r="565" spans="1:2" x14ac:dyDescent="0.25">
      <c r="A565" s="43">
        <v>45977</v>
      </c>
      <c r="B565">
        <v>373</v>
      </c>
    </row>
    <row r="566" spans="1:2" x14ac:dyDescent="0.25">
      <c r="A566" s="43">
        <v>45978</v>
      </c>
      <c r="B566">
        <v>104</v>
      </c>
    </row>
    <row r="567" spans="1:2" x14ac:dyDescent="0.25">
      <c r="A567" s="43">
        <v>45979</v>
      </c>
      <c r="B567">
        <v>56</v>
      </c>
    </row>
    <row r="568" spans="1:2" x14ac:dyDescent="0.25">
      <c r="A568" s="43">
        <v>45980</v>
      </c>
      <c r="B568">
        <v>101</v>
      </c>
    </row>
    <row r="569" spans="1:2" x14ac:dyDescent="0.25">
      <c r="A569" s="43">
        <v>45981</v>
      </c>
      <c r="B569">
        <v>82</v>
      </c>
    </row>
    <row r="570" spans="1:2" x14ac:dyDescent="0.25">
      <c r="A570" s="43">
        <v>45982</v>
      </c>
      <c r="B570">
        <v>31</v>
      </c>
    </row>
    <row r="571" spans="1:2" x14ac:dyDescent="0.25">
      <c r="A571" s="43">
        <v>45983</v>
      </c>
      <c r="B571">
        <v>9</v>
      </c>
    </row>
    <row r="572" spans="1:2" x14ac:dyDescent="0.25">
      <c r="A572" s="43">
        <v>45984</v>
      </c>
      <c r="B572">
        <v>21</v>
      </c>
    </row>
    <row r="573" spans="1:2" x14ac:dyDescent="0.25">
      <c r="A573" s="43">
        <v>45985</v>
      </c>
      <c r="B573">
        <v>81</v>
      </c>
    </row>
    <row r="574" spans="1:2" x14ac:dyDescent="0.25">
      <c r="A574" s="43">
        <v>45986</v>
      </c>
      <c r="B574">
        <v>3</v>
      </c>
    </row>
    <row r="575" spans="1:2" x14ac:dyDescent="0.25">
      <c r="A575" s="43">
        <v>45987</v>
      </c>
      <c r="B575">
        <v>1220</v>
      </c>
    </row>
    <row r="576" spans="1:2" x14ac:dyDescent="0.25">
      <c r="A576" s="43">
        <v>45988</v>
      </c>
      <c r="B576">
        <v>27</v>
      </c>
    </row>
    <row r="577" spans="1:2" x14ac:dyDescent="0.25">
      <c r="A577" s="43">
        <v>45989</v>
      </c>
      <c r="B577">
        <v>15</v>
      </c>
    </row>
    <row r="578" spans="1:2" x14ac:dyDescent="0.25">
      <c r="A578" s="43">
        <v>45990</v>
      </c>
      <c r="B578">
        <v>57</v>
      </c>
    </row>
    <row r="579" spans="1:2" x14ac:dyDescent="0.25">
      <c r="A579" s="43">
        <v>45991</v>
      </c>
      <c r="B579">
        <v>83</v>
      </c>
    </row>
    <row r="580" spans="1:2" x14ac:dyDescent="0.25">
      <c r="A580" s="43">
        <v>45992</v>
      </c>
      <c r="B580">
        <v>90</v>
      </c>
    </row>
    <row r="581" spans="1:2" x14ac:dyDescent="0.25">
      <c r="A581" s="43">
        <v>45993</v>
      </c>
      <c r="B581">
        <v>69</v>
      </c>
    </row>
    <row r="582" spans="1:2" x14ac:dyDescent="0.25">
      <c r="A582" s="43">
        <v>45994</v>
      </c>
      <c r="B582">
        <v>0</v>
      </c>
    </row>
    <row r="583" spans="1:2" x14ac:dyDescent="0.25">
      <c r="A583" s="43">
        <v>45995</v>
      </c>
      <c r="B583">
        <v>33</v>
      </c>
    </row>
    <row r="584" spans="1:2" x14ac:dyDescent="0.25">
      <c r="A584" s="43">
        <v>45996</v>
      </c>
      <c r="B584">
        <v>78</v>
      </c>
    </row>
    <row r="585" spans="1:2" x14ac:dyDescent="0.25">
      <c r="A585" s="43">
        <v>45997</v>
      </c>
      <c r="B585">
        <v>3</v>
      </c>
    </row>
    <row r="586" spans="1:2" x14ac:dyDescent="0.25">
      <c r="A586" s="43">
        <v>45998</v>
      </c>
      <c r="B586">
        <v>67</v>
      </c>
    </row>
    <row r="587" spans="1:2" x14ac:dyDescent="0.25">
      <c r="A587" s="43">
        <v>45999</v>
      </c>
      <c r="B587">
        <v>219</v>
      </c>
    </row>
    <row r="588" spans="1:2" x14ac:dyDescent="0.25">
      <c r="A588" s="43">
        <v>46000</v>
      </c>
      <c r="B588">
        <v>79</v>
      </c>
    </row>
    <row r="589" spans="1:2" x14ac:dyDescent="0.25">
      <c r="A589" s="43">
        <v>46001</v>
      </c>
      <c r="B589">
        <v>23</v>
      </c>
    </row>
    <row r="590" spans="1:2" x14ac:dyDescent="0.25">
      <c r="A590" s="43">
        <v>46002</v>
      </c>
      <c r="B590">
        <v>64</v>
      </c>
    </row>
    <row r="591" spans="1:2" x14ac:dyDescent="0.25">
      <c r="A591" s="43">
        <v>46003</v>
      </c>
      <c r="B591">
        <v>106</v>
      </c>
    </row>
    <row r="592" spans="1:2" x14ac:dyDescent="0.25">
      <c r="A592" s="43">
        <v>46004</v>
      </c>
      <c r="B592">
        <v>155</v>
      </c>
    </row>
    <row r="593" spans="1:2" x14ac:dyDescent="0.25">
      <c r="A593" s="43">
        <v>46005</v>
      </c>
      <c r="B593">
        <v>101</v>
      </c>
    </row>
    <row r="594" spans="1:2" x14ac:dyDescent="0.25">
      <c r="A594" s="43">
        <v>46006</v>
      </c>
      <c r="B594">
        <v>33</v>
      </c>
    </row>
    <row r="595" spans="1:2" x14ac:dyDescent="0.25">
      <c r="A595" s="43">
        <v>46007</v>
      </c>
      <c r="B595">
        <v>0</v>
      </c>
    </row>
    <row r="596" spans="1:2" x14ac:dyDescent="0.25">
      <c r="A596" s="43">
        <v>46008</v>
      </c>
      <c r="B596">
        <v>39</v>
      </c>
    </row>
    <row r="597" spans="1:2" x14ac:dyDescent="0.25">
      <c r="A597" s="43">
        <v>46009</v>
      </c>
      <c r="B597">
        <v>132</v>
      </c>
    </row>
    <row r="598" spans="1:2" x14ac:dyDescent="0.25">
      <c r="A598" s="43">
        <v>46010</v>
      </c>
      <c r="B598">
        <v>0</v>
      </c>
    </row>
    <row r="599" spans="1:2" x14ac:dyDescent="0.25">
      <c r="A599" s="43">
        <v>46011</v>
      </c>
      <c r="B599">
        <v>78</v>
      </c>
    </row>
    <row r="600" spans="1:2" x14ac:dyDescent="0.25">
      <c r="A600" s="43">
        <v>46012</v>
      </c>
      <c r="B600">
        <v>17.5</v>
      </c>
    </row>
    <row r="601" spans="1:2" x14ac:dyDescent="0.25">
      <c r="A601" s="43">
        <v>46013</v>
      </c>
      <c r="B601">
        <v>27</v>
      </c>
    </row>
    <row r="602" spans="1:2" x14ac:dyDescent="0.25">
      <c r="A602" s="43">
        <v>46014</v>
      </c>
      <c r="B602">
        <v>33</v>
      </c>
    </row>
    <row r="603" spans="1:2" x14ac:dyDescent="0.25">
      <c r="A603" s="43">
        <v>46015</v>
      </c>
      <c r="B603">
        <v>27</v>
      </c>
    </row>
    <row r="604" spans="1:2" x14ac:dyDescent="0.25">
      <c r="A604" s="43">
        <v>46018</v>
      </c>
      <c r="B604">
        <v>92.5</v>
      </c>
    </row>
    <row r="605" spans="1:2" x14ac:dyDescent="0.25">
      <c r="A605" s="43">
        <v>46019</v>
      </c>
      <c r="B605">
        <v>30</v>
      </c>
    </row>
    <row r="606" spans="1:2" x14ac:dyDescent="0.25">
      <c r="A606" s="43">
        <v>46020</v>
      </c>
      <c r="B606">
        <v>15</v>
      </c>
    </row>
    <row r="607" spans="1:2" x14ac:dyDescent="0.25">
      <c r="A607" s="43">
        <v>46021</v>
      </c>
      <c r="B607">
        <v>57</v>
      </c>
    </row>
    <row r="608" spans="1:2" x14ac:dyDescent="0.25">
      <c r="A608" s="43">
        <v>46022</v>
      </c>
      <c r="B608">
        <v>0</v>
      </c>
    </row>
    <row r="609" spans="1:2" x14ac:dyDescent="0.25">
      <c r="A609" s="43">
        <v>46023</v>
      </c>
      <c r="B609">
        <v>23</v>
      </c>
    </row>
    <row r="610" spans="1:2" x14ac:dyDescent="0.25">
      <c r="A610" s="43">
        <v>46024</v>
      </c>
      <c r="B610">
        <v>0</v>
      </c>
    </row>
    <row r="611" spans="1:2" x14ac:dyDescent="0.25">
      <c r="A611" s="43">
        <v>46025</v>
      </c>
      <c r="B611">
        <v>151</v>
      </c>
    </row>
    <row r="612" spans="1:2" x14ac:dyDescent="0.25">
      <c r="A612" s="43">
        <v>46026</v>
      </c>
      <c r="B612">
        <v>58</v>
      </c>
    </row>
    <row r="613" spans="1:2" x14ac:dyDescent="0.25">
      <c r="A613" s="43">
        <v>46027</v>
      </c>
      <c r="B613">
        <v>50</v>
      </c>
    </row>
    <row r="614" spans="1:2" x14ac:dyDescent="0.25">
      <c r="A614" s="43">
        <v>46028</v>
      </c>
      <c r="B614">
        <v>111</v>
      </c>
    </row>
    <row r="615" spans="1:2" x14ac:dyDescent="0.25">
      <c r="A615" s="43">
        <v>46029</v>
      </c>
      <c r="B615">
        <v>782</v>
      </c>
    </row>
    <row r="616" spans="1:2" x14ac:dyDescent="0.25">
      <c r="A616" s="43">
        <v>46030</v>
      </c>
      <c r="B616">
        <v>373</v>
      </c>
    </row>
    <row r="617" spans="1:2" x14ac:dyDescent="0.25">
      <c r="A617" s="43">
        <v>46031</v>
      </c>
      <c r="B617">
        <v>125</v>
      </c>
    </row>
    <row r="618" spans="1:2" x14ac:dyDescent="0.25">
      <c r="A618" s="43">
        <v>46032</v>
      </c>
      <c r="B618">
        <v>39</v>
      </c>
    </row>
    <row r="619" spans="1:2" x14ac:dyDescent="0.25">
      <c r="A619" s="43">
        <v>46033</v>
      </c>
      <c r="B619">
        <v>0</v>
      </c>
    </row>
    <row r="620" spans="1:2" x14ac:dyDescent="0.25">
      <c r="A620" s="43">
        <v>46034</v>
      </c>
      <c r="B620">
        <v>3</v>
      </c>
    </row>
    <row r="621" spans="1:2" x14ac:dyDescent="0.25">
      <c r="A621" s="43">
        <v>46035</v>
      </c>
      <c r="B621">
        <v>131</v>
      </c>
    </row>
    <row r="622" spans="1:2" x14ac:dyDescent="0.25">
      <c r="A622" s="43">
        <v>46036</v>
      </c>
      <c r="B622">
        <v>15</v>
      </c>
    </row>
    <row r="623" spans="1:2" x14ac:dyDescent="0.25">
      <c r="A623" s="43">
        <v>46037</v>
      </c>
      <c r="B623">
        <v>145</v>
      </c>
    </row>
    <row r="624" spans="1:2" x14ac:dyDescent="0.25">
      <c r="A624" s="43">
        <v>46038</v>
      </c>
      <c r="B624">
        <v>73</v>
      </c>
    </row>
    <row r="625" spans="1:2" x14ac:dyDescent="0.25">
      <c r="A625" s="43">
        <v>46039</v>
      </c>
      <c r="B625">
        <v>36</v>
      </c>
    </row>
    <row r="626" spans="1:2" x14ac:dyDescent="0.25">
      <c r="A626" s="43">
        <v>46040</v>
      </c>
      <c r="B626">
        <v>20</v>
      </c>
    </row>
    <row r="627" spans="1:2" x14ac:dyDescent="0.25">
      <c r="A627" s="43">
        <v>46041</v>
      </c>
      <c r="B627">
        <v>79</v>
      </c>
    </row>
    <row r="628" spans="1:2" x14ac:dyDescent="0.25">
      <c r="A628" s="43">
        <v>46042</v>
      </c>
      <c r="B628">
        <v>93</v>
      </c>
    </row>
    <row r="629" spans="1:2" x14ac:dyDescent="0.25">
      <c r="A629" s="43">
        <v>46043</v>
      </c>
      <c r="B629">
        <v>30</v>
      </c>
    </row>
    <row r="630" spans="1:2" x14ac:dyDescent="0.25">
      <c r="A630" s="43">
        <v>46044</v>
      </c>
      <c r="B630">
        <v>39</v>
      </c>
    </row>
    <row r="631" spans="1:2" x14ac:dyDescent="0.25">
      <c r="A631" s="43">
        <v>46045</v>
      </c>
      <c r="B631">
        <v>68</v>
      </c>
    </row>
    <row r="632" spans="1:2" x14ac:dyDescent="0.25">
      <c r="A632" s="43">
        <v>46046</v>
      </c>
      <c r="B632">
        <v>29</v>
      </c>
    </row>
    <row r="633" spans="1:2" x14ac:dyDescent="0.25">
      <c r="A633" s="43">
        <v>46047</v>
      </c>
      <c r="B633">
        <v>107</v>
      </c>
    </row>
    <row r="634" spans="1:2" x14ac:dyDescent="0.25">
      <c r="A634" s="43">
        <v>46048</v>
      </c>
      <c r="B634">
        <v>17</v>
      </c>
    </row>
    <row r="635" spans="1:2" x14ac:dyDescent="0.25">
      <c r="A635" s="43">
        <v>46049</v>
      </c>
      <c r="B635">
        <v>108</v>
      </c>
    </row>
    <row r="636" spans="1:2" x14ac:dyDescent="0.25">
      <c r="A636" s="43">
        <v>46050</v>
      </c>
      <c r="B636">
        <v>184</v>
      </c>
    </row>
    <row r="637" spans="1:2" x14ac:dyDescent="0.25">
      <c r="A637" s="43">
        <v>46051</v>
      </c>
      <c r="B637">
        <v>35</v>
      </c>
    </row>
    <row r="638" spans="1:2" x14ac:dyDescent="0.25">
      <c r="A638" s="43">
        <v>46052</v>
      </c>
      <c r="B638">
        <v>37</v>
      </c>
    </row>
    <row r="639" spans="1:2" x14ac:dyDescent="0.25">
      <c r="A639" s="43">
        <v>46053</v>
      </c>
      <c r="B639">
        <v>42</v>
      </c>
    </row>
    <row r="640" spans="1:2" x14ac:dyDescent="0.25">
      <c r="A640" s="43">
        <v>46055</v>
      </c>
      <c r="B640">
        <v>0</v>
      </c>
    </row>
    <row r="641" spans="1:2" x14ac:dyDescent="0.25">
      <c r="A641" s="43">
        <v>46056</v>
      </c>
      <c r="B641">
        <v>61</v>
      </c>
    </row>
    <row r="642" spans="1:2" x14ac:dyDescent="0.25">
      <c r="A642" s="43">
        <v>46057</v>
      </c>
      <c r="B642">
        <v>35</v>
      </c>
    </row>
    <row r="643" spans="1:2" x14ac:dyDescent="0.25">
      <c r="A643" s="43">
        <v>46058</v>
      </c>
      <c r="B643">
        <v>27</v>
      </c>
    </row>
    <row r="644" spans="1:2" x14ac:dyDescent="0.25">
      <c r="A644" s="43">
        <v>46059</v>
      </c>
      <c r="B644">
        <v>5</v>
      </c>
    </row>
    <row r="645" spans="1:2" x14ac:dyDescent="0.25">
      <c r="A645" s="43">
        <v>46060</v>
      </c>
      <c r="B645">
        <v>58</v>
      </c>
    </row>
    <row r="646" spans="1:2" x14ac:dyDescent="0.25">
      <c r="A646" s="43">
        <v>46061</v>
      </c>
      <c r="B646">
        <v>2</v>
      </c>
    </row>
    <row r="647" spans="1:2" x14ac:dyDescent="0.25">
      <c r="A647" s="43">
        <v>46062</v>
      </c>
      <c r="B647">
        <v>56</v>
      </c>
    </row>
    <row r="648" spans="1:2" x14ac:dyDescent="0.25">
      <c r="A648" s="43">
        <v>46063</v>
      </c>
      <c r="B648">
        <v>6</v>
      </c>
    </row>
    <row r="649" spans="1:2" x14ac:dyDescent="0.25">
      <c r="A649" s="43">
        <v>46064</v>
      </c>
      <c r="B649">
        <v>104</v>
      </c>
    </row>
    <row r="650" spans="1:2" x14ac:dyDescent="0.25">
      <c r="A650" s="43">
        <v>46065</v>
      </c>
      <c r="B650">
        <v>36</v>
      </c>
    </row>
    <row r="651" spans="1:2" x14ac:dyDescent="0.25">
      <c r="A651" s="43" t="s">
        <v>21825</v>
      </c>
      <c r="B651">
        <v>48224.5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AC10-C55B-49EB-8A79-4C5949BB59AC}">
  <dimension ref="A2:B84"/>
  <sheetViews>
    <sheetView tabSelected="1" workbookViewId="0">
      <selection activeCell="AA14" sqref="AA14"/>
    </sheetView>
  </sheetViews>
  <sheetFormatPr defaultRowHeight="15" x14ac:dyDescent="0.25"/>
  <cols>
    <col min="1" max="1" width="14.28515625" bestFit="1" customWidth="1"/>
    <col min="2" max="2" width="18" bestFit="1" customWidth="1"/>
  </cols>
  <sheetData>
    <row r="2" spans="1:2" x14ac:dyDescent="0.25">
      <c r="A2" s="42" t="s">
        <v>9</v>
      </c>
      <c r="B2" t="s">
        <v>21823</v>
      </c>
    </row>
    <row r="3" spans="1:2" x14ac:dyDescent="0.25">
      <c r="A3" t="s">
        <v>4649</v>
      </c>
      <c r="B3">
        <v>0</v>
      </c>
    </row>
    <row r="4" spans="1:2" x14ac:dyDescent="0.25">
      <c r="A4" t="s">
        <v>361</v>
      </c>
      <c r="B4">
        <v>1978</v>
      </c>
    </row>
    <row r="5" spans="1:2" x14ac:dyDescent="0.25">
      <c r="A5" t="s">
        <v>5625</v>
      </c>
      <c r="B5">
        <v>10</v>
      </c>
    </row>
    <row r="6" spans="1:2" x14ac:dyDescent="0.25">
      <c r="A6" t="s">
        <v>5528</v>
      </c>
      <c r="B6">
        <v>167</v>
      </c>
    </row>
    <row r="7" spans="1:2" x14ac:dyDescent="0.25">
      <c r="A7" t="s">
        <v>5643</v>
      </c>
      <c r="B7">
        <v>3</v>
      </c>
    </row>
    <row r="8" spans="1:2" x14ac:dyDescent="0.25">
      <c r="A8" t="s">
        <v>5559</v>
      </c>
      <c r="B8">
        <v>20</v>
      </c>
    </row>
    <row r="9" spans="1:2" x14ac:dyDescent="0.25">
      <c r="A9" t="s">
        <v>5541</v>
      </c>
      <c r="B9">
        <v>48</v>
      </c>
    </row>
    <row r="10" spans="1:2" x14ac:dyDescent="0.25">
      <c r="A10" t="s">
        <v>5549</v>
      </c>
      <c r="B10">
        <v>0</v>
      </c>
    </row>
    <row r="11" spans="1:2" x14ac:dyDescent="0.25">
      <c r="A11" t="s">
        <v>170</v>
      </c>
      <c r="B11">
        <v>1853.5</v>
      </c>
    </row>
    <row r="12" spans="1:2" x14ac:dyDescent="0.25">
      <c r="A12" t="s">
        <v>285</v>
      </c>
      <c r="B12">
        <v>147</v>
      </c>
    </row>
    <row r="13" spans="1:2" x14ac:dyDescent="0.25">
      <c r="A13" t="s">
        <v>163</v>
      </c>
      <c r="B13">
        <v>5118</v>
      </c>
    </row>
    <row r="14" spans="1:2" x14ac:dyDescent="0.25">
      <c r="A14" t="s">
        <v>5535</v>
      </c>
      <c r="B14">
        <v>230</v>
      </c>
    </row>
    <row r="15" spans="1:2" x14ac:dyDescent="0.25">
      <c r="A15" t="s">
        <v>588</v>
      </c>
      <c r="B15">
        <v>291</v>
      </c>
    </row>
    <row r="16" spans="1:2" x14ac:dyDescent="0.25">
      <c r="A16" t="s">
        <v>129</v>
      </c>
      <c r="B16">
        <v>2865.5</v>
      </c>
    </row>
    <row r="17" spans="1:2" x14ac:dyDescent="0.25">
      <c r="A17" t="s">
        <v>5563</v>
      </c>
      <c r="B17">
        <v>31</v>
      </c>
    </row>
    <row r="18" spans="1:2" x14ac:dyDescent="0.25">
      <c r="A18" t="s">
        <v>5596</v>
      </c>
      <c r="B18">
        <v>0</v>
      </c>
    </row>
    <row r="19" spans="1:2" x14ac:dyDescent="0.25">
      <c r="A19" t="s">
        <v>5571</v>
      </c>
      <c r="B19">
        <v>0</v>
      </c>
    </row>
    <row r="20" spans="1:2" x14ac:dyDescent="0.25">
      <c r="A20" t="s">
        <v>288</v>
      </c>
      <c r="B20">
        <v>813</v>
      </c>
    </row>
    <row r="21" spans="1:2" x14ac:dyDescent="0.25">
      <c r="A21" t="s">
        <v>5583</v>
      </c>
      <c r="B21">
        <v>3</v>
      </c>
    </row>
    <row r="22" spans="1:2" x14ac:dyDescent="0.25">
      <c r="A22" t="s">
        <v>242</v>
      </c>
      <c r="B22">
        <v>1460.5</v>
      </c>
    </row>
    <row r="23" spans="1:2" x14ac:dyDescent="0.25">
      <c r="A23" t="s">
        <v>5576</v>
      </c>
      <c r="B23">
        <v>0</v>
      </c>
    </row>
    <row r="24" spans="1:2" x14ac:dyDescent="0.25">
      <c r="A24" t="s">
        <v>5629</v>
      </c>
      <c r="B24">
        <v>0</v>
      </c>
    </row>
    <row r="25" spans="1:2" x14ac:dyDescent="0.25">
      <c r="A25" t="s">
        <v>239</v>
      </c>
      <c r="B25">
        <v>563</v>
      </c>
    </row>
    <row r="26" spans="1:2" x14ac:dyDescent="0.25">
      <c r="A26" t="s">
        <v>5608</v>
      </c>
      <c r="B26">
        <v>0</v>
      </c>
    </row>
    <row r="27" spans="1:2" x14ac:dyDescent="0.25">
      <c r="A27" t="s">
        <v>5635</v>
      </c>
      <c r="B27">
        <v>0</v>
      </c>
    </row>
    <row r="28" spans="1:2" x14ac:dyDescent="0.25">
      <c r="A28" t="s">
        <v>27</v>
      </c>
      <c r="B28">
        <v>3347</v>
      </c>
    </row>
    <row r="29" spans="1:2" x14ac:dyDescent="0.25">
      <c r="A29" t="s">
        <v>5523</v>
      </c>
      <c r="B29">
        <v>14</v>
      </c>
    </row>
    <row r="30" spans="1:2" x14ac:dyDescent="0.25">
      <c r="A30" t="s">
        <v>5639</v>
      </c>
      <c r="B30">
        <v>0</v>
      </c>
    </row>
    <row r="31" spans="1:2" x14ac:dyDescent="0.25">
      <c r="A31" t="s">
        <v>183</v>
      </c>
      <c r="B31">
        <v>398</v>
      </c>
    </row>
    <row r="32" spans="1:2" x14ac:dyDescent="0.25">
      <c r="A32" t="s">
        <v>595</v>
      </c>
      <c r="B32">
        <v>6</v>
      </c>
    </row>
    <row r="33" spans="1:2" x14ac:dyDescent="0.25">
      <c r="A33" t="s">
        <v>44</v>
      </c>
      <c r="B33">
        <v>1685</v>
      </c>
    </row>
    <row r="34" spans="1:2" x14ac:dyDescent="0.25">
      <c r="A34" t="s">
        <v>5525</v>
      </c>
      <c r="B34">
        <v>27</v>
      </c>
    </row>
    <row r="35" spans="1:2" x14ac:dyDescent="0.25">
      <c r="A35" t="s">
        <v>5578</v>
      </c>
      <c r="B35">
        <v>33</v>
      </c>
    </row>
    <row r="36" spans="1:2" x14ac:dyDescent="0.25">
      <c r="A36" t="s">
        <v>541</v>
      </c>
      <c r="B36">
        <v>2622</v>
      </c>
    </row>
    <row r="37" spans="1:2" x14ac:dyDescent="0.25">
      <c r="A37" t="s">
        <v>5592</v>
      </c>
      <c r="B37">
        <v>29</v>
      </c>
    </row>
    <row r="38" spans="1:2" x14ac:dyDescent="0.25">
      <c r="A38" t="s">
        <v>5626</v>
      </c>
      <c r="B38">
        <v>27</v>
      </c>
    </row>
    <row r="39" spans="1:2" x14ac:dyDescent="0.25">
      <c r="A39" t="s">
        <v>55</v>
      </c>
      <c r="B39">
        <v>10121</v>
      </c>
    </row>
    <row r="40" spans="1:2" x14ac:dyDescent="0.25">
      <c r="A40" t="s">
        <v>5533</v>
      </c>
      <c r="B40">
        <v>59</v>
      </c>
    </row>
    <row r="41" spans="1:2" x14ac:dyDescent="0.25">
      <c r="A41" t="s">
        <v>5565</v>
      </c>
      <c r="B41">
        <v>78</v>
      </c>
    </row>
    <row r="42" spans="1:2" x14ac:dyDescent="0.25">
      <c r="A42" t="s">
        <v>5574</v>
      </c>
      <c r="B42">
        <v>323</v>
      </c>
    </row>
    <row r="43" spans="1:2" x14ac:dyDescent="0.25">
      <c r="A43" t="s">
        <v>5618</v>
      </c>
      <c r="B43">
        <v>2</v>
      </c>
    </row>
    <row r="44" spans="1:2" x14ac:dyDescent="0.25">
      <c r="A44" t="s">
        <v>5613</v>
      </c>
      <c r="B44">
        <v>12</v>
      </c>
    </row>
    <row r="45" spans="1:2" x14ac:dyDescent="0.25">
      <c r="A45" t="s">
        <v>5531</v>
      </c>
      <c r="B45">
        <v>101</v>
      </c>
    </row>
    <row r="46" spans="1:2" x14ac:dyDescent="0.25">
      <c r="A46" t="s">
        <v>3773</v>
      </c>
      <c r="B46">
        <v>0</v>
      </c>
    </row>
    <row r="47" spans="1:2" x14ac:dyDescent="0.25">
      <c r="A47" t="s">
        <v>330</v>
      </c>
      <c r="B47">
        <v>107</v>
      </c>
    </row>
    <row r="48" spans="1:2" x14ac:dyDescent="0.25">
      <c r="A48" t="s">
        <v>888</v>
      </c>
      <c r="B48">
        <v>26</v>
      </c>
    </row>
    <row r="49" spans="1:2" x14ac:dyDescent="0.25">
      <c r="A49" t="s">
        <v>5213</v>
      </c>
      <c r="B49">
        <v>0</v>
      </c>
    </row>
    <row r="50" spans="1:2" x14ac:dyDescent="0.25">
      <c r="A50" t="s">
        <v>938</v>
      </c>
      <c r="B50">
        <v>12</v>
      </c>
    </row>
    <row r="51" spans="1:2" x14ac:dyDescent="0.25">
      <c r="A51" t="s">
        <v>2127</v>
      </c>
      <c r="B51">
        <v>6</v>
      </c>
    </row>
    <row r="52" spans="1:2" x14ac:dyDescent="0.25">
      <c r="A52" t="s">
        <v>2070</v>
      </c>
      <c r="B52">
        <v>9</v>
      </c>
    </row>
    <row r="53" spans="1:2" x14ac:dyDescent="0.25">
      <c r="A53" t="s">
        <v>3403</v>
      </c>
      <c r="B53">
        <v>0</v>
      </c>
    </row>
    <row r="54" spans="1:2" x14ac:dyDescent="0.25">
      <c r="A54" t="s">
        <v>2080</v>
      </c>
      <c r="B54">
        <v>24</v>
      </c>
    </row>
    <row r="55" spans="1:2" x14ac:dyDescent="0.25">
      <c r="A55" t="s">
        <v>2083</v>
      </c>
      <c r="B55">
        <v>3</v>
      </c>
    </row>
    <row r="56" spans="1:2" x14ac:dyDescent="0.25">
      <c r="A56" t="s">
        <v>2406</v>
      </c>
      <c r="B56">
        <v>0</v>
      </c>
    </row>
    <row r="57" spans="1:2" x14ac:dyDescent="0.25">
      <c r="A57" t="s">
        <v>702</v>
      </c>
      <c r="B57">
        <v>81</v>
      </c>
    </row>
    <row r="58" spans="1:2" x14ac:dyDescent="0.25">
      <c r="A58" t="s">
        <v>2470</v>
      </c>
      <c r="B58">
        <v>24</v>
      </c>
    </row>
    <row r="59" spans="1:2" x14ac:dyDescent="0.25">
      <c r="A59" t="s">
        <v>917</v>
      </c>
      <c r="B59">
        <v>78</v>
      </c>
    </row>
    <row r="60" spans="1:2" x14ac:dyDescent="0.25">
      <c r="A60" t="s">
        <v>246</v>
      </c>
      <c r="B60">
        <v>696</v>
      </c>
    </row>
    <row r="61" spans="1:2" x14ac:dyDescent="0.25">
      <c r="A61" t="s">
        <v>5569</v>
      </c>
      <c r="B61">
        <v>0</v>
      </c>
    </row>
    <row r="62" spans="1:2" x14ac:dyDescent="0.25">
      <c r="A62" t="s">
        <v>1018</v>
      </c>
      <c r="B62">
        <v>16</v>
      </c>
    </row>
    <row r="63" spans="1:2" x14ac:dyDescent="0.25">
      <c r="A63" t="s">
        <v>5332</v>
      </c>
      <c r="B63">
        <v>0</v>
      </c>
    </row>
    <row r="64" spans="1:2" x14ac:dyDescent="0.25">
      <c r="A64" t="s">
        <v>254</v>
      </c>
      <c r="B64">
        <v>1108</v>
      </c>
    </row>
    <row r="65" spans="1:2" x14ac:dyDescent="0.25">
      <c r="A65" t="s">
        <v>5589</v>
      </c>
      <c r="B65">
        <v>0</v>
      </c>
    </row>
    <row r="66" spans="1:2" x14ac:dyDescent="0.25">
      <c r="A66" t="s">
        <v>5538</v>
      </c>
      <c r="B66">
        <v>0</v>
      </c>
    </row>
    <row r="67" spans="1:2" x14ac:dyDescent="0.25">
      <c r="A67" t="s">
        <v>1398</v>
      </c>
      <c r="B67">
        <v>206</v>
      </c>
    </row>
    <row r="68" spans="1:2" x14ac:dyDescent="0.25">
      <c r="A68" t="s">
        <v>5556</v>
      </c>
      <c r="B68">
        <v>0</v>
      </c>
    </row>
    <row r="69" spans="1:2" x14ac:dyDescent="0.25">
      <c r="A69" t="s">
        <v>4900</v>
      </c>
      <c r="B69">
        <v>2</v>
      </c>
    </row>
    <row r="70" spans="1:2" x14ac:dyDescent="0.25">
      <c r="A70" t="s">
        <v>3090</v>
      </c>
      <c r="B70">
        <v>24</v>
      </c>
    </row>
    <row r="71" spans="1:2" x14ac:dyDescent="0.25">
      <c r="A71" t="s">
        <v>271</v>
      </c>
      <c r="B71">
        <v>0</v>
      </c>
    </row>
    <row r="72" spans="1:2" x14ac:dyDescent="0.25">
      <c r="A72" t="s">
        <v>199</v>
      </c>
      <c r="B72">
        <v>621</v>
      </c>
    </row>
    <row r="73" spans="1:2" x14ac:dyDescent="0.25">
      <c r="A73" t="s">
        <v>5553</v>
      </c>
      <c r="B73">
        <v>0</v>
      </c>
    </row>
    <row r="74" spans="1:2" x14ac:dyDescent="0.25">
      <c r="A74" t="s">
        <v>5605</v>
      </c>
      <c r="B74">
        <v>0</v>
      </c>
    </row>
    <row r="75" spans="1:2" x14ac:dyDescent="0.25">
      <c r="A75" t="s">
        <v>763</v>
      </c>
      <c r="B75">
        <v>658</v>
      </c>
    </row>
    <row r="76" spans="1:2" x14ac:dyDescent="0.25">
      <c r="A76" t="s">
        <v>5637</v>
      </c>
      <c r="B76">
        <v>0</v>
      </c>
    </row>
    <row r="77" spans="1:2" x14ac:dyDescent="0.25">
      <c r="A77" t="s">
        <v>2199</v>
      </c>
      <c r="B77">
        <v>15</v>
      </c>
    </row>
    <row r="78" spans="1:2" x14ac:dyDescent="0.25">
      <c r="A78" t="s">
        <v>1509</v>
      </c>
      <c r="B78">
        <v>3</v>
      </c>
    </row>
    <row r="79" spans="1:2" x14ac:dyDescent="0.25">
      <c r="A79" t="s">
        <v>1709</v>
      </c>
      <c r="B79">
        <v>9</v>
      </c>
    </row>
    <row r="80" spans="1:2" x14ac:dyDescent="0.25">
      <c r="A80" t="s">
        <v>602</v>
      </c>
      <c r="B80">
        <v>144</v>
      </c>
    </row>
    <row r="81" spans="1:2" x14ac:dyDescent="0.25">
      <c r="A81" t="s">
        <v>842</v>
      </c>
      <c r="B81">
        <v>181.5</v>
      </c>
    </row>
    <row r="82" spans="1:2" x14ac:dyDescent="0.25">
      <c r="A82" t="s">
        <v>1536</v>
      </c>
      <c r="B82">
        <v>35</v>
      </c>
    </row>
    <row r="83" spans="1:2" x14ac:dyDescent="0.25">
      <c r="A83" t="s">
        <v>21824</v>
      </c>
      <c r="B83">
        <v>9650.5</v>
      </c>
    </row>
    <row r="84" spans="1:2" x14ac:dyDescent="0.25">
      <c r="A84" t="s">
        <v>21825</v>
      </c>
      <c r="B84">
        <v>48224.5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CFE4353F84D4E87BD586E872A6E07" ma:contentTypeVersion="9" ma:contentTypeDescription="Create a new document." ma:contentTypeScope="" ma:versionID="6c7dda2c65fcb0cf890327d30f40138e">
  <xsd:schema xmlns:xsd="http://www.w3.org/2001/XMLSchema" xmlns:xs="http://www.w3.org/2001/XMLSchema" xmlns:p="http://schemas.microsoft.com/office/2006/metadata/properties" xmlns:ns2="72c00b92-448d-4781-8292-f905b88ad3ec" xmlns:ns3="9857a663-0a42-4cdb-b14f-e98c8888ca2d" targetNamespace="http://schemas.microsoft.com/office/2006/metadata/properties" ma:root="true" ma:fieldsID="71a878d1ed88d8d91d4528afc5b6ac6c" ns2:_="" ns3:_="">
    <xsd:import namespace="72c00b92-448d-4781-8292-f905b88ad3ec"/>
    <xsd:import namespace="9857a663-0a42-4cdb-b14f-e98c8888c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00b92-448d-4781-8292-f905b88ad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7a663-0a42-4cdb-b14f-e98c8888c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6D780C-B03A-4B0B-A7E1-F775E71EBF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99BF96-2EA3-4F09-AB99-79553C184F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6C85D2-5F92-4EFA-8ED3-0AC0774CF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c00b92-448d-4781-8292-f905b88ad3ec"/>
    <ds:schemaRef ds:uri="9857a663-0a42-4cdb-b14f-e98c8888c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MASTER</vt:lpstr>
      <vt:lpstr>LOOKUPS</vt:lpstr>
      <vt:lpstr>CODES</vt:lpstr>
      <vt:lpstr>DelayData</vt:lpstr>
      <vt:lpstr>Sheet1</vt:lpstr>
      <vt:lpstr>Sheet2</vt:lpstr>
      <vt:lpstr>Sheet3</vt:lpstr>
      <vt:lpstr>DelayData!Print_Area</vt:lpstr>
      <vt:lpstr>MASTER!Referred</vt:lpstr>
      <vt:lpstr>MASTER!Report_Requested</vt:lpstr>
      <vt:lpstr>MASTER!Wtg_Att_Mgr_Dec</vt:lpstr>
      <vt:lpstr>MASTER!Wtg_Referral_Dec</vt:lpstr>
    </vt:vector>
  </TitlesOfParts>
  <Manager/>
  <Company>Alteryx,Inc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Ohikhare Obadan</dc:creator>
  <cp:keywords/>
  <dc:description/>
  <cp:lastModifiedBy>Ohikhare Obadan</cp:lastModifiedBy>
  <cp:revision/>
  <dcterms:created xsi:type="dcterms:W3CDTF">2026-02-13T07:20:38Z</dcterms:created>
  <dcterms:modified xsi:type="dcterms:W3CDTF">2026-03-18T23:47:58Z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0x01010062CCFE4353F84D4E87BD586E872A6E07</vt:lpwstr>
  </property>
</Properties>
</file>